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puricelidi.FMIS\Desktop\2016 Raport\Raport 2016 rom dategovmd\"/>
    </mc:Choice>
  </mc:AlternateContent>
  <bookViews>
    <workbookView xWindow="0" yWindow="36" windowWidth="7488" windowHeight="4140"/>
  </bookViews>
  <sheets>
    <sheet name="formularul 1" sheetId="1" r:id="rId1"/>
    <sheet name="formularul 2" sheetId="2" r:id="rId2"/>
    <sheet name="formularul 3" sheetId="3" r:id="rId3"/>
    <sheet name="formularul 4" sheetId="4" r:id="rId4"/>
    <sheet name="formularul 4.1" sheetId="5" r:id="rId5"/>
    <sheet name="formularul 4.2" sheetId="6" r:id="rId6"/>
    <sheet name="formularul 5" sheetId="7" r:id="rId7"/>
    <sheet name="formularul 5.1" sheetId="8" r:id="rId8"/>
    <sheet name="formularul 5.1.1" sheetId="9" r:id="rId9"/>
    <sheet name="formularul 6" sheetId="10" r:id="rId10"/>
    <sheet name="formularul 7" sheetId="11" r:id="rId11"/>
    <sheet name="formularul 8" sheetId="12" r:id="rId12"/>
    <sheet name="formularul 9" sheetId="13" r:id="rId13"/>
    <sheet name="formularul 10" sheetId="14" r:id="rId14"/>
    <sheet name="formularul 11" sheetId="15" r:id="rId15"/>
    <sheet name="anexa" sheetId="16" r:id="rId16"/>
  </sheets>
  <definedNames>
    <definedName name="_xlnm.Print_Titles" localSheetId="0">'formularul 1'!$4:$7</definedName>
  </definedNames>
  <calcPr calcId="162913"/>
</workbook>
</file>

<file path=xl/calcChain.xml><?xml version="1.0" encoding="utf-8"?>
<calcChain xmlns="http://schemas.openxmlformats.org/spreadsheetml/2006/main">
  <c r="E40" i="16" l="1"/>
  <c r="E36" i="16"/>
  <c r="E22" i="16"/>
  <c r="AD129" i="15"/>
  <c r="AF127" i="15"/>
  <c r="AE127" i="15"/>
  <c r="AD127" i="15"/>
  <c r="V127" i="15"/>
  <c r="T127" i="15"/>
  <c r="S127" i="15"/>
  <c r="R127" i="15"/>
  <c r="N127" i="15"/>
  <c r="F127" i="15"/>
  <c r="I127" i="15" s="1"/>
  <c r="AH126" i="15"/>
  <c r="AF126" i="15"/>
  <c r="AD126" i="15"/>
  <c r="AB126" i="15"/>
  <c r="Y126" i="15"/>
  <c r="X126" i="15"/>
  <c r="V126" i="15"/>
  <c r="T126" i="15"/>
  <c r="S126" i="15"/>
  <c r="R126" i="15"/>
  <c r="N126" i="15"/>
  <c r="F126" i="15"/>
  <c r="I126" i="15" s="1"/>
  <c r="AH125" i="15"/>
  <c r="AF125" i="15"/>
  <c r="AE125" i="15"/>
  <c r="AD125" i="15"/>
  <c r="AB125" i="15"/>
  <c r="X125" i="15"/>
  <c r="V125" i="15"/>
  <c r="T125" i="15"/>
  <c r="S125" i="15"/>
  <c r="R125" i="15"/>
  <c r="N125" i="15"/>
  <c r="M125" i="15"/>
  <c r="I125" i="15"/>
  <c r="F125" i="15"/>
  <c r="AH123" i="15"/>
  <c r="AG123" i="15"/>
  <c r="AF123" i="15"/>
  <c r="AE123" i="15"/>
  <c r="AD123" i="15"/>
  <c r="AB123" i="15"/>
  <c r="AA123" i="15"/>
  <c r="X123" i="15"/>
  <c r="V123" i="15"/>
  <c r="U123" i="15"/>
  <c r="T123" i="15"/>
  <c r="S123" i="15"/>
  <c r="R123" i="15"/>
  <c r="Q123" i="15"/>
  <c r="AI123" i="15" s="1"/>
  <c r="N123" i="15"/>
  <c r="I123" i="15"/>
  <c r="F123" i="15"/>
  <c r="AH122" i="15"/>
  <c r="AG122" i="15"/>
  <c r="AF122" i="15"/>
  <c r="AE122" i="15"/>
  <c r="AD122" i="15"/>
  <c r="AB122" i="15"/>
  <c r="X122" i="15"/>
  <c r="V122" i="15"/>
  <c r="T122" i="15"/>
  <c r="S122" i="15"/>
  <c r="R122" i="15"/>
  <c r="Q122" i="15"/>
  <c r="AI122" i="15" s="1"/>
  <c r="N122" i="15"/>
  <c r="M122" i="15"/>
  <c r="F122" i="15"/>
  <c r="AG121" i="15"/>
  <c r="AF121" i="15"/>
  <c r="AE121" i="15"/>
  <c r="AD121" i="15"/>
  <c r="AB121" i="15"/>
  <c r="AA121" i="15"/>
  <c r="X121" i="15"/>
  <c r="V121" i="15"/>
  <c r="U121" i="15"/>
  <c r="T121" i="15"/>
  <c r="S121" i="15"/>
  <c r="R121" i="15"/>
  <c r="Q121" i="15"/>
  <c r="AI121" i="15" s="1"/>
  <c r="N121" i="15"/>
  <c r="I121" i="15"/>
  <c r="F121" i="15"/>
  <c r="AF120" i="15"/>
  <c r="AE120" i="15"/>
  <c r="AD120" i="15"/>
  <c r="AB120" i="15"/>
  <c r="X120" i="15"/>
  <c r="V120" i="15"/>
  <c r="T120" i="15"/>
  <c r="S120" i="15"/>
  <c r="R120" i="15"/>
  <c r="N120" i="15"/>
  <c r="F120" i="15"/>
  <c r="I120" i="15" s="1"/>
  <c r="AF119" i="15"/>
  <c r="AE119" i="15"/>
  <c r="T119" i="15"/>
  <c r="S119" i="15"/>
  <c r="O119" i="15"/>
  <c r="M119" i="15"/>
  <c r="J119" i="15"/>
  <c r="G119" i="15"/>
  <c r="B119" i="15"/>
  <c r="F119" i="15" s="1"/>
  <c r="AG118" i="15"/>
  <c r="AF118" i="15"/>
  <c r="AE118" i="15"/>
  <c r="AD118" i="15"/>
  <c r="AB118" i="15"/>
  <c r="Q118" i="15"/>
  <c r="AI118" i="15" s="1"/>
  <c r="I118" i="15"/>
  <c r="AG117" i="15"/>
  <c r="AF117" i="15"/>
  <c r="AE117" i="15"/>
  <c r="AB117" i="15"/>
  <c r="P117" i="15"/>
  <c r="O117" i="15"/>
  <c r="J117" i="15"/>
  <c r="AD117" i="15" s="1"/>
  <c r="H117" i="15"/>
  <c r="G117" i="15"/>
  <c r="I117" i="15" s="1"/>
  <c r="AG116" i="15"/>
  <c r="AF116" i="15"/>
  <c r="AE116" i="15"/>
  <c r="AD116" i="15"/>
  <c r="AB116" i="15"/>
  <c r="Q116" i="15"/>
  <c r="AI116" i="15" s="1"/>
  <c r="I116" i="15"/>
  <c r="AH115" i="15"/>
  <c r="AG115" i="15"/>
  <c r="AF115" i="15"/>
  <c r="AE115" i="15"/>
  <c r="AD115" i="15"/>
  <c r="AB115" i="15"/>
  <c r="AA115" i="15"/>
  <c r="X115" i="15"/>
  <c r="V115" i="15"/>
  <c r="U115" i="15"/>
  <c r="T115" i="15"/>
  <c r="S115" i="15"/>
  <c r="R115" i="15"/>
  <c r="Q115" i="15"/>
  <c r="AI115" i="15" s="1"/>
  <c r="N115" i="15"/>
  <c r="I115" i="15"/>
  <c r="F115" i="15"/>
  <c r="AH114" i="15"/>
  <c r="AF114" i="15"/>
  <c r="AE114" i="15"/>
  <c r="AD114" i="15"/>
  <c r="X114" i="15"/>
  <c r="V114" i="15"/>
  <c r="T114" i="15"/>
  <c r="S114" i="15"/>
  <c r="R114" i="15"/>
  <c r="N114" i="15"/>
  <c r="F114" i="15"/>
  <c r="I114" i="15" s="1"/>
  <c r="AF113" i="15"/>
  <c r="AE113" i="15"/>
  <c r="AD113" i="15"/>
  <c r="X113" i="15"/>
  <c r="T113" i="15"/>
  <c r="S113" i="15"/>
  <c r="R113" i="15"/>
  <c r="O113" i="15"/>
  <c r="AH113" i="15" s="1"/>
  <c r="M113" i="15"/>
  <c r="J113" i="15"/>
  <c r="N113" i="15" s="1"/>
  <c r="G113" i="15"/>
  <c r="F113" i="15"/>
  <c r="I113" i="15" s="1"/>
  <c r="B113" i="15"/>
  <c r="AH112" i="15"/>
  <c r="AF112" i="15"/>
  <c r="AE112" i="15"/>
  <c r="AD112" i="15"/>
  <c r="X112" i="15"/>
  <c r="V112" i="15"/>
  <c r="T112" i="15"/>
  <c r="S112" i="15"/>
  <c r="R112" i="15"/>
  <c r="N112" i="15"/>
  <c r="F112" i="15"/>
  <c r="I112" i="15" s="1"/>
  <c r="AH111" i="15"/>
  <c r="AF111" i="15"/>
  <c r="AE111" i="15"/>
  <c r="T111" i="15"/>
  <c r="S111" i="15"/>
  <c r="J111" i="15"/>
  <c r="G111" i="15"/>
  <c r="B111" i="15"/>
  <c r="V110" i="15"/>
  <c r="T110" i="15"/>
  <c r="S110" i="15"/>
  <c r="R110" i="15"/>
  <c r="N110" i="15"/>
  <c r="F110" i="15"/>
  <c r="I110" i="15" s="1"/>
  <c r="AH109" i="15"/>
  <c r="AF109" i="15"/>
  <c r="AE109" i="15"/>
  <c r="AD109" i="15"/>
  <c r="AA109" i="15"/>
  <c r="X109" i="15"/>
  <c r="V109" i="15"/>
  <c r="U109" i="15"/>
  <c r="T109" i="15"/>
  <c r="S109" i="15"/>
  <c r="R109" i="15"/>
  <c r="Q109" i="15"/>
  <c r="N109" i="15"/>
  <c r="AG109" i="15" s="1"/>
  <c r="I109" i="15"/>
  <c r="F109" i="15"/>
  <c r="AH108" i="15"/>
  <c r="AF108" i="15"/>
  <c r="AE108" i="15"/>
  <c r="V108" i="15"/>
  <c r="T108" i="15"/>
  <c r="S108" i="15"/>
  <c r="N108" i="15"/>
  <c r="J108" i="15"/>
  <c r="AD108" i="15" s="1"/>
  <c r="I108" i="15"/>
  <c r="B108" i="15"/>
  <c r="F108" i="15" s="1"/>
  <c r="T107" i="15"/>
  <c r="O107" i="15"/>
  <c r="L107" i="15"/>
  <c r="AF107" i="15" s="1"/>
  <c r="K107" i="15"/>
  <c r="AE107" i="15" s="1"/>
  <c r="G107" i="15"/>
  <c r="D107" i="15"/>
  <c r="C107" i="15"/>
  <c r="AH106" i="15"/>
  <c r="AF106" i="15"/>
  <c r="AE106" i="15"/>
  <c r="X106" i="15"/>
  <c r="V106" i="15"/>
  <c r="T106" i="15"/>
  <c r="S106" i="15"/>
  <c r="R106" i="15"/>
  <c r="N106" i="15"/>
  <c r="F106" i="15"/>
  <c r="I106" i="15" s="1"/>
  <c r="X105" i="15"/>
  <c r="T105" i="15"/>
  <c r="O105" i="15"/>
  <c r="L105" i="15"/>
  <c r="AF105" i="15" s="1"/>
  <c r="K105" i="15"/>
  <c r="AE105" i="15" s="1"/>
  <c r="J105" i="15"/>
  <c r="N105" i="15" s="1"/>
  <c r="G105" i="15"/>
  <c r="I105" i="15" s="1"/>
  <c r="D105" i="15"/>
  <c r="C105" i="15"/>
  <c r="B105" i="15"/>
  <c r="F105" i="15" s="1"/>
  <c r="AF104" i="15"/>
  <c r="AE104" i="15"/>
  <c r="AA104" i="15"/>
  <c r="X104" i="15"/>
  <c r="V104" i="15"/>
  <c r="U104" i="15"/>
  <c r="T104" i="15"/>
  <c r="S104" i="15"/>
  <c r="R104" i="15"/>
  <c r="Q104" i="15"/>
  <c r="N104" i="15"/>
  <c r="I104" i="15"/>
  <c r="F104" i="15"/>
  <c r="AF103" i="15"/>
  <c r="AE103" i="15"/>
  <c r="AD103" i="15"/>
  <c r="AB103" i="15"/>
  <c r="X103" i="15"/>
  <c r="V103" i="15"/>
  <c r="T103" i="15"/>
  <c r="S103" i="15"/>
  <c r="R103" i="15"/>
  <c r="N103" i="15"/>
  <c r="F103" i="15"/>
  <c r="I103" i="15" s="1"/>
  <c r="AE102" i="15"/>
  <c r="S102" i="15"/>
  <c r="O102" i="15"/>
  <c r="AB102" i="15" s="1"/>
  <c r="M102" i="15"/>
  <c r="L102" i="15"/>
  <c r="K102" i="15"/>
  <c r="J102" i="15"/>
  <c r="G102" i="15"/>
  <c r="D102" i="15"/>
  <c r="C102" i="15"/>
  <c r="B102" i="15"/>
  <c r="F102" i="15" s="1"/>
  <c r="AH101" i="15"/>
  <c r="AF101" i="15"/>
  <c r="AE101" i="15"/>
  <c r="Q101" i="15"/>
  <c r="AI101" i="15" s="1"/>
  <c r="N101" i="15"/>
  <c r="AG101" i="15" s="1"/>
  <c r="I101" i="15"/>
  <c r="F101" i="15"/>
  <c r="AH100" i="15"/>
  <c r="AF100" i="15"/>
  <c r="AE100" i="15"/>
  <c r="P100" i="15"/>
  <c r="J100" i="15"/>
  <c r="N100" i="15" s="1"/>
  <c r="H100" i="15"/>
  <c r="B100" i="15"/>
  <c r="F100" i="15" s="1"/>
  <c r="AH99" i="15"/>
  <c r="AF99" i="15"/>
  <c r="AE99" i="15"/>
  <c r="AD99" i="15"/>
  <c r="V99" i="15"/>
  <c r="T99" i="15"/>
  <c r="S99" i="15"/>
  <c r="R99" i="15"/>
  <c r="N99" i="15"/>
  <c r="F99" i="15"/>
  <c r="I99" i="15" s="1"/>
  <c r="AH98" i="15"/>
  <c r="AF98" i="15"/>
  <c r="AE98" i="15"/>
  <c r="AD98" i="15"/>
  <c r="V98" i="15"/>
  <c r="T98" i="15"/>
  <c r="S98" i="15"/>
  <c r="R98" i="15"/>
  <c r="N98" i="15"/>
  <c r="F98" i="15"/>
  <c r="I98" i="15" s="1"/>
  <c r="AF97" i="15"/>
  <c r="AD97" i="15"/>
  <c r="T97" i="15"/>
  <c r="R97" i="15"/>
  <c r="O97" i="15"/>
  <c r="V97" i="15" s="1"/>
  <c r="M97" i="15"/>
  <c r="L97" i="15"/>
  <c r="K97" i="15"/>
  <c r="J97" i="15"/>
  <c r="N97" i="15" s="1"/>
  <c r="G97" i="15"/>
  <c r="D97" i="15"/>
  <c r="C97" i="15"/>
  <c r="F97" i="15" s="1"/>
  <c r="I97" i="15" s="1"/>
  <c r="B97" i="15"/>
  <c r="AH96" i="15"/>
  <c r="AF96" i="15"/>
  <c r="AE96" i="15"/>
  <c r="AD96" i="15"/>
  <c r="X96" i="15"/>
  <c r="V96" i="15"/>
  <c r="T96" i="15"/>
  <c r="S96" i="15"/>
  <c r="R96" i="15"/>
  <c r="N96" i="15"/>
  <c r="F96" i="15"/>
  <c r="I96" i="15" s="1"/>
  <c r="AH95" i="15"/>
  <c r="AF95" i="15"/>
  <c r="AD95" i="15"/>
  <c r="O95" i="15"/>
  <c r="V95" i="15" s="1"/>
  <c r="L95" i="15"/>
  <c r="T95" i="15" s="1"/>
  <c r="K95" i="15"/>
  <c r="J95" i="15"/>
  <c r="X95" i="15" s="1"/>
  <c r="G95" i="15"/>
  <c r="D95" i="15"/>
  <c r="C95" i="15"/>
  <c r="F95" i="15" s="1"/>
  <c r="I95" i="15" s="1"/>
  <c r="B95" i="15"/>
  <c r="AF94" i="15"/>
  <c r="AE94" i="15"/>
  <c r="AD94" i="15"/>
  <c r="V94" i="15"/>
  <c r="T94" i="15"/>
  <c r="S94" i="15"/>
  <c r="R94" i="15"/>
  <c r="N94" i="15"/>
  <c r="F94" i="15"/>
  <c r="I94" i="15" s="1"/>
  <c r="AG93" i="15"/>
  <c r="AF93" i="15"/>
  <c r="AE93" i="15"/>
  <c r="AD93" i="15"/>
  <c r="V93" i="15"/>
  <c r="U93" i="15"/>
  <c r="T93" i="15"/>
  <c r="S93" i="15"/>
  <c r="R93" i="15"/>
  <c r="Q93" i="15"/>
  <c r="AI93" i="15" s="1"/>
  <c r="N93" i="15"/>
  <c r="I93" i="15"/>
  <c r="F93" i="15"/>
  <c r="AF92" i="15"/>
  <c r="AD92" i="15"/>
  <c r="T92" i="15"/>
  <c r="R92" i="15"/>
  <c r="O92" i="15"/>
  <c r="V92" i="15" s="1"/>
  <c r="M92" i="15"/>
  <c r="L92" i="15"/>
  <c r="K92" i="15"/>
  <c r="J92" i="15"/>
  <c r="N92" i="15" s="1"/>
  <c r="G92" i="15"/>
  <c r="D92" i="15"/>
  <c r="C92" i="15"/>
  <c r="F92" i="15" s="1"/>
  <c r="I92" i="15" s="1"/>
  <c r="B92" i="15"/>
  <c r="AF91" i="15"/>
  <c r="AE91" i="15"/>
  <c r="AD91" i="15"/>
  <c r="AA91" i="15"/>
  <c r="X91" i="15"/>
  <c r="V91" i="15"/>
  <c r="U91" i="15"/>
  <c r="T91" i="15"/>
  <c r="S91" i="15"/>
  <c r="R91" i="15"/>
  <c r="Q91" i="15"/>
  <c r="N91" i="15"/>
  <c r="AG91" i="15" s="1"/>
  <c r="I91" i="15"/>
  <c r="F91" i="15"/>
  <c r="AF90" i="15"/>
  <c r="AE90" i="15"/>
  <c r="AD90" i="15"/>
  <c r="AB90" i="15"/>
  <c r="X90" i="15"/>
  <c r="V90" i="15"/>
  <c r="T90" i="15"/>
  <c r="S90" i="15"/>
  <c r="R90" i="15"/>
  <c r="N90" i="15"/>
  <c r="F90" i="15"/>
  <c r="I90" i="15" s="1"/>
  <c r="AE89" i="15"/>
  <c r="O89" i="15"/>
  <c r="AB89" i="15" s="1"/>
  <c r="L89" i="15"/>
  <c r="AF89" i="15" s="1"/>
  <c r="K89" i="15"/>
  <c r="J89" i="15"/>
  <c r="AD89" i="15" s="1"/>
  <c r="G89" i="15"/>
  <c r="D89" i="15"/>
  <c r="C89" i="15"/>
  <c r="C88" i="15" s="1"/>
  <c r="B89" i="15"/>
  <c r="AD88" i="15"/>
  <c r="L88" i="15"/>
  <c r="AF88" i="15" s="1"/>
  <c r="J88" i="15"/>
  <c r="D88" i="15"/>
  <c r="T88" i="15" s="1"/>
  <c r="B88" i="15"/>
  <c r="AH85" i="15"/>
  <c r="AF85" i="15"/>
  <c r="AE85" i="15"/>
  <c r="AD85" i="15"/>
  <c r="X85" i="15"/>
  <c r="V85" i="15"/>
  <c r="T85" i="15"/>
  <c r="S85" i="15"/>
  <c r="R85" i="15"/>
  <c r="N85" i="15"/>
  <c r="M85" i="15"/>
  <c r="I85" i="15"/>
  <c r="F85" i="15"/>
  <c r="AH84" i="15"/>
  <c r="AG84" i="15"/>
  <c r="AF84" i="15"/>
  <c r="AE84" i="15"/>
  <c r="AD84" i="15"/>
  <c r="AA84" i="15"/>
  <c r="X84" i="15"/>
  <c r="V84" i="15"/>
  <c r="U84" i="15"/>
  <c r="T84" i="15"/>
  <c r="S84" i="15"/>
  <c r="R84" i="15"/>
  <c r="Q84" i="15"/>
  <c r="AI84" i="15" s="1"/>
  <c r="N84" i="15"/>
  <c r="I84" i="15"/>
  <c r="F84" i="15"/>
  <c r="AH83" i="15"/>
  <c r="AG83" i="15"/>
  <c r="AF83" i="15"/>
  <c r="AE83" i="15"/>
  <c r="AD83" i="15"/>
  <c r="AB83" i="15"/>
  <c r="Y83" i="15"/>
  <c r="X83" i="15"/>
  <c r="V83" i="15"/>
  <c r="T83" i="15"/>
  <c r="S83" i="15"/>
  <c r="R83" i="15"/>
  <c r="M83" i="15"/>
  <c r="N83" i="15" s="1"/>
  <c r="F83" i="15"/>
  <c r="I83" i="15" s="1"/>
  <c r="E83" i="15"/>
  <c r="AI82" i="15"/>
  <c r="AF82" i="15"/>
  <c r="AE82" i="15"/>
  <c r="AD82" i="15"/>
  <c r="AB82" i="15"/>
  <c r="AA82" i="15"/>
  <c r="X82" i="15"/>
  <c r="V82" i="15"/>
  <c r="U82" i="15"/>
  <c r="T82" i="15"/>
  <c r="S82" i="15"/>
  <c r="R82" i="15"/>
  <c r="Q82" i="15"/>
  <c r="W82" i="15" s="1"/>
  <c r="N82" i="15"/>
  <c r="AG82" i="15" s="1"/>
  <c r="I82" i="15"/>
  <c r="F82" i="15"/>
  <c r="AH81" i="15"/>
  <c r="AG81" i="15"/>
  <c r="AF81" i="15"/>
  <c r="AE81" i="15"/>
  <c r="AD81" i="15"/>
  <c r="AB81" i="15"/>
  <c r="AA81" i="15"/>
  <c r="X81" i="15"/>
  <c r="V81" i="15"/>
  <c r="U81" i="15"/>
  <c r="T81" i="15"/>
  <c r="S81" i="15"/>
  <c r="R81" i="15"/>
  <c r="Q81" i="15"/>
  <c r="AI81" i="15" s="1"/>
  <c r="N81" i="15"/>
  <c r="I81" i="15"/>
  <c r="F81" i="15"/>
  <c r="AH80" i="15"/>
  <c r="AG80" i="15"/>
  <c r="AF80" i="15"/>
  <c r="AE80" i="15"/>
  <c r="AD80" i="15"/>
  <c r="AA80" i="15"/>
  <c r="X80" i="15"/>
  <c r="V80" i="15"/>
  <c r="U80" i="15"/>
  <c r="T80" i="15"/>
  <c r="S80" i="15"/>
  <c r="R80" i="15"/>
  <c r="Q80" i="15"/>
  <c r="AI80" i="15" s="1"/>
  <c r="N80" i="15"/>
  <c r="I80" i="15"/>
  <c r="F80" i="15"/>
  <c r="AH79" i="15"/>
  <c r="AG79" i="15"/>
  <c r="AF79" i="15"/>
  <c r="AE79" i="15"/>
  <c r="AD79" i="15"/>
  <c r="AB79" i="15"/>
  <c r="AA79" i="15"/>
  <c r="X79" i="15"/>
  <c r="V79" i="15"/>
  <c r="U79" i="15"/>
  <c r="T79" i="15"/>
  <c r="S79" i="15"/>
  <c r="R79" i="15"/>
  <c r="Q79" i="15"/>
  <c r="AI79" i="15" s="1"/>
  <c r="N79" i="15"/>
  <c r="I79" i="15"/>
  <c r="F79" i="15"/>
  <c r="AH78" i="15"/>
  <c r="AF78" i="15"/>
  <c r="AE78" i="15"/>
  <c r="AD78" i="15"/>
  <c r="X78" i="15"/>
  <c r="V78" i="15"/>
  <c r="T78" i="15"/>
  <c r="S78" i="15"/>
  <c r="R78" i="15"/>
  <c r="N78" i="15"/>
  <c r="F78" i="15"/>
  <c r="I78" i="15" s="1"/>
  <c r="AH77" i="15"/>
  <c r="AF77" i="15"/>
  <c r="AE77" i="15"/>
  <c r="AD77" i="15"/>
  <c r="AB77" i="15"/>
  <c r="Z77" i="15"/>
  <c r="X77" i="15"/>
  <c r="V77" i="15"/>
  <c r="T77" i="15"/>
  <c r="S77" i="15"/>
  <c r="R77" i="15"/>
  <c r="M77" i="15"/>
  <c r="N77" i="15" s="1"/>
  <c r="F77" i="15"/>
  <c r="I77" i="15" s="1"/>
  <c r="E77" i="15"/>
  <c r="AF76" i="15"/>
  <c r="AE76" i="15"/>
  <c r="AD76" i="15"/>
  <c r="X76" i="15"/>
  <c r="V76" i="15"/>
  <c r="T76" i="15"/>
  <c r="S76" i="15"/>
  <c r="R76" i="15"/>
  <c r="N76" i="15"/>
  <c r="F76" i="15"/>
  <c r="I76" i="15" s="1"/>
  <c r="AH75" i="15"/>
  <c r="AF75" i="15"/>
  <c r="AE75" i="15"/>
  <c r="AD75" i="15"/>
  <c r="AB75" i="15"/>
  <c r="X75" i="15"/>
  <c r="V75" i="15"/>
  <c r="T75" i="15"/>
  <c r="S75" i="15"/>
  <c r="R75" i="15"/>
  <c r="N75" i="15"/>
  <c r="F75" i="15"/>
  <c r="I75" i="15" s="1"/>
  <c r="AH74" i="15"/>
  <c r="AF74" i="15"/>
  <c r="AE74" i="15"/>
  <c r="X74" i="15"/>
  <c r="V74" i="15"/>
  <c r="T74" i="15"/>
  <c r="S74" i="15"/>
  <c r="R74" i="15"/>
  <c r="N74" i="15"/>
  <c r="F74" i="15"/>
  <c r="I74" i="15" s="1"/>
  <c r="AG73" i="15"/>
  <c r="AF73" i="15"/>
  <c r="AE73" i="15"/>
  <c r="AD73" i="15"/>
  <c r="AB73" i="15"/>
  <c r="AA73" i="15"/>
  <c r="X73" i="15"/>
  <c r="V73" i="15"/>
  <c r="U73" i="15"/>
  <c r="T73" i="15"/>
  <c r="S73" i="15"/>
  <c r="R73" i="15"/>
  <c r="Q73" i="15"/>
  <c r="AI73" i="15" s="1"/>
  <c r="N73" i="15"/>
  <c r="I73" i="15"/>
  <c r="F73" i="15"/>
  <c r="AH72" i="15"/>
  <c r="AF72" i="15"/>
  <c r="AE72" i="15"/>
  <c r="AA72" i="15"/>
  <c r="X72" i="15"/>
  <c r="V72" i="15"/>
  <c r="U72" i="15"/>
  <c r="T72" i="15"/>
  <c r="S72" i="15"/>
  <c r="R72" i="15"/>
  <c r="Q72" i="15"/>
  <c r="AI72" i="15" s="1"/>
  <c r="N72" i="15"/>
  <c r="I72" i="15"/>
  <c r="F72" i="15"/>
  <c r="AH71" i="15"/>
  <c r="AG71" i="15"/>
  <c r="AF71" i="15"/>
  <c r="AE71" i="15"/>
  <c r="AD71" i="15"/>
  <c r="AB71" i="15"/>
  <c r="AA71" i="15"/>
  <c r="X71" i="15"/>
  <c r="V71" i="15"/>
  <c r="U71" i="15"/>
  <c r="T71" i="15"/>
  <c r="S71" i="15"/>
  <c r="R71" i="15"/>
  <c r="Q71" i="15"/>
  <c r="AI71" i="15" s="1"/>
  <c r="N71" i="15"/>
  <c r="I71" i="15"/>
  <c r="F71" i="15"/>
  <c r="AF70" i="15"/>
  <c r="AE70" i="15"/>
  <c r="AD70" i="15"/>
  <c r="AB70" i="15"/>
  <c r="X70" i="15"/>
  <c r="V70" i="15"/>
  <c r="T70" i="15"/>
  <c r="S70" i="15"/>
  <c r="R70" i="15"/>
  <c r="N70" i="15"/>
  <c r="F70" i="15"/>
  <c r="I70" i="15" s="1"/>
  <c r="AG69" i="15"/>
  <c r="AF69" i="15"/>
  <c r="AE69" i="15"/>
  <c r="AD69" i="15"/>
  <c r="AB69" i="15"/>
  <c r="AA69" i="15"/>
  <c r="X69" i="15"/>
  <c r="V69" i="15"/>
  <c r="U69" i="15"/>
  <c r="T69" i="15"/>
  <c r="S69" i="15"/>
  <c r="R69" i="15"/>
  <c r="Q69" i="15"/>
  <c r="AI69" i="15" s="1"/>
  <c r="N69" i="15"/>
  <c r="I69" i="15"/>
  <c r="F69" i="15"/>
  <c r="AH68" i="15"/>
  <c r="AG68" i="15"/>
  <c r="AF68" i="15"/>
  <c r="AE68" i="15"/>
  <c r="AD68" i="15"/>
  <c r="AA68" i="15"/>
  <c r="X68" i="15"/>
  <c r="V68" i="15"/>
  <c r="U68" i="15"/>
  <c r="T68" i="15"/>
  <c r="S68" i="15"/>
  <c r="R68" i="15"/>
  <c r="Q68" i="15"/>
  <c r="AI68" i="15" s="1"/>
  <c r="N68" i="15"/>
  <c r="I68" i="15"/>
  <c r="F68" i="15"/>
  <c r="AH67" i="15"/>
  <c r="AG67" i="15"/>
  <c r="AF67" i="15"/>
  <c r="AE67" i="15"/>
  <c r="AD67" i="15"/>
  <c r="AB67" i="15"/>
  <c r="AA67" i="15"/>
  <c r="X67" i="15"/>
  <c r="V67" i="15"/>
  <c r="U67" i="15"/>
  <c r="T67" i="15"/>
  <c r="S67" i="15"/>
  <c r="R67" i="15"/>
  <c r="Q67" i="15"/>
  <c r="AI67" i="15" s="1"/>
  <c r="N67" i="15"/>
  <c r="I67" i="15"/>
  <c r="F67" i="15"/>
  <c r="P66" i="15"/>
  <c r="O66" i="15"/>
  <c r="M66" i="15"/>
  <c r="L66" i="15"/>
  <c r="AF66" i="15" s="1"/>
  <c r="K66" i="15"/>
  <c r="Y66" i="15" s="1"/>
  <c r="J66" i="15"/>
  <c r="AD66" i="15" s="1"/>
  <c r="H66" i="15"/>
  <c r="G66" i="15"/>
  <c r="I66" i="15" s="1"/>
  <c r="E66" i="15"/>
  <c r="D66" i="15"/>
  <c r="C66" i="15"/>
  <c r="B66" i="15"/>
  <c r="F66" i="15" s="1"/>
  <c r="AH65" i="15"/>
  <c r="AF65" i="15"/>
  <c r="AE65" i="15"/>
  <c r="AD65" i="15"/>
  <c r="Z65" i="15"/>
  <c r="V65" i="15"/>
  <c r="T65" i="15"/>
  <c r="S65" i="15"/>
  <c r="R65" i="15"/>
  <c r="N65" i="15"/>
  <c r="M65" i="15"/>
  <c r="I65" i="15"/>
  <c r="F65" i="15"/>
  <c r="AH64" i="15"/>
  <c r="AG64" i="15"/>
  <c r="AF64" i="15"/>
  <c r="AE64" i="15"/>
  <c r="AD64" i="15"/>
  <c r="Y64" i="15"/>
  <c r="V64" i="15"/>
  <c r="T64" i="15"/>
  <c r="S64" i="15"/>
  <c r="R64" i="15"/>
  <c r="N64" i="15"/>
  <c r="M64" i="15"/>
  <c r="I64" i="15"/>
  <c r="F64" i="15"/>
  <c r="AH63" i="15"/>
  <c r="AF63" i="15"/>
  <c r="AE63" i="15"/>
  <c r="AD63" i="15"/>
  <c r="AB63" i="15"/>
  <c r="Y63" i="15"/>
  <c r="X63" i="15"/>
  <c r="V63" i="15"/>
  <c r="T63" i="15"/>
  <c r="S63" i="15"/>
  <c r="R63" i="15"/>
  <c r="P63" i="15"/>
  <c r="N63" i="15"/>
  <c r="AA63" i="15" s="1"/>
  <c r="F63" i="15"/>
  <c r="I63" i="15" s="1"/>
  <c r="AH62" i="15"/>
  <c r="AF62" i="15"/>
  <c r="AE62" i="15"/>
  <c r="AD62" i="15"/>
  <c r="AB62" i="15"/>
  <c r="AA62" i="15"/>
  <c r="Y62" i="15"/>
  <c r="X62" i="15"/>
  <c r="V62" i="15"/>
  <c r="T62" i="15"/>
  <c r="S62" i="15"/>
  <c r="R62" i="15"/>
  <c r="P62" i="15"/>
  <c r="P60" i="15" s="1"/>
  <c r="N62" i="15"/>
  <c r="AG62" i="15" s="1"/>
  <c r="I62" i="15"/>
  <c r="F62" i="15"/>
  <c r="AH61" i="15"/>
  <c r="AF61" i="15"/>
  <c r="AE61" i="15"/>
  <c r="AB61" i="15"/>
  <c r="X61" i="15"/>
  <c r="V61" i="15"/>
  <c r="T61" i="15"/>
  <c r="S61" i="15"/>
  <c r="R61" i="15"/>
  <c r="N61" i="15"/>
  <c r="F61" i="15"/>
  <c r="I61" i="15" s="1"/>
  <c r="O60" i="15"/>
  <c r="M60" i="15"/>
  <c r="L60" i="15"/>
  <c r="AF60" i="15" s="1"/>
  <c r="K60" i="15"/>
  <c r="AE60" i="15" s="1"/>
  <c r="J60" i="15"/>
  <c r="X60" i="15" s="1"/>
  <c r="H60" i="15"/>
  <c r="G60" i="15"/>
  <c r="E60" i="15"/>
  <c r="E15" i="15" s="1"/>
  <c r="D60" i="15"/>
  <c r="C60" i="15"/>
  <c r="S60" i="15" s="1"/>
  <c r="B60" i="15"/>
  <c r="AB59" i="15"/>
  <c r="AA59" i="15"/>
  <c r="Z59" i="15"/>
  <c r="Y59" i="15"/>
  <c r="X59" i="15"/>
  <c r="V59" i="15"/>
  <c r="U59" i="15"/>
  <c r="T59" i="15"/>
  <c r="S59" i="15"/>
  <c r="R59" i="15"/>
  <c r="Q59" i="15"/>
  <c r="AC59" i="15" s="1"/>
  <c r="N59" i="15"/>
  <c r="I59" i="15"/>
  <c r="F59" i="15"/>
  <c r="AH58" i="15"/>
  <c r="AF58" i="15"/>
  <c r="AB58" i="15"/>
  <c r="X58" i="15"/>
  <c r="V58" i="15"/>
  <c r="T58" i="15"/>
  <c r="S58" i="15"/>
  <c r="R58" i="15"/>
  <c r="N58" i="15"/>
  <c r="F58" i="15"/>
  <c r="I58" i="15" s="1"/>
  <c r="AH57" i="15"/>
  <c r="AD57" i="15"/>
  <c r="AB57" i="15"/>
  <c r="Z57" i="15"/>
  <c r="Y57" i="15"/>
  <c r="X57" i="15"/>
  <c r="V57" i="15"/>
  <c r="T57" i="15"/>
  <c r="S57" i="15"/>
  <c r="R57" i="15"/>
  <c r="N57" i="15"/>
  <c r="F57" i="15"/>
  <c r="I57" i="15" s="1"/>
  <c r="AH56" i="15"/>
  <c r="AF56" i="15"/>
  <c r="AD56" i="15"/>
  <c r="AB56" i="15"/>
  <c r="AA56" i="15"/>
  <c r="X56" i="15"/>
  <c r="V56" i="15"/>
  <c r="U56" i="15"/>
  <c r="T56" i="15"/>
  <c r="S56" i="15"/>
  <c r="R56" i="15"/>
  <c r="Q56" i="15"/>
  <c r="AI56" i="15" s="1"/>
  <c r="N56" i="15"/>
  <c r="AG56" i="15" s="1"/>
  <c r="I56" i="15"/>
  <c r="F56" i="15"/>
  <c r="AI55" i="15"/>
  <c r="AF55" i="15"/>
  <c r="AD55" i="15"/>
  <c r="AB55" i="15"/>
  <c r="AA55" i="15"/>
  <c r="X55" i="15"/>
  <c r="V55" i="15"/>
  <c r="U55" i="15"/>
  <c r="T55" i="15"/>
  <c r="S55" i="15"/>
  <c r="R55" i="15"/>
  <c r="Q55" i="15"/>
  <c r="AC55" i="15" s="1"/>
  <c r="N55" i="15"/>
  <c r="AG55" i="15" s="1"/>
  <c r="I55" i="15"/>
  <c r="F55" i="15"/>
  <c r="AB54" i="15"/>
  <c r="V54" i="15"/>
  <c r="O54" i="15"/>
  <c r="L54" i="15"/>
  <c r="K54" i="15"/>
  <c r="S54" i="15" s="1"/>
  <c r="J54" i="15"/>
  <c r="G54" i="15"/>
  <c r="D54" i="15"/>
  <c r="D49" i="15" s="1"/>
  <c r="C54" i="15"/>
  <c r="B54" i="15"/>
  <c r="AH53" i="15"/>
  <c r="AB53" i="15"/>
  <c r="X53" i="15"/>
  <c r="V53" i="15"/>
  <c r="T53" i="15"/>
  <c r="S53" i="15"/>
  <c r="R53" i="15"/>
  <c r="N53" i="15"/>
  <c r="F53" i="15"/>
  <c r="I53" i="15" s="1"/>
  <c r="AG52" i="15"/>
  <c r="AF52" i="15"/>
  <c r="AD52" i="15"/>
  <c r="AB52" i="15"/>
  <c r="X52" i="15"/>
  <c r="V52" i="15"/>
  <c r="T52" i="15"/>
  <c r="S52" i="15"/>
  <c r="R52" i="15"/>
  <c r="N52" i="15"/>
  <c r="F52" i="15"/>
  <c r="I52" i="15" s="1"/>
  <c r="AD51" i="15"/>
  <c r="AB51" i="15"/>
  <c r="Z51" i="15"/>
  <c r="Y51" i="15"/>
  <c r="X51" i="15"/>
  <c r="V51" i="15"/>
  <c r="T51" i="15"/>
  <c r="S51" i="15"/>
  <c r="R51" i="15"/>
  <c r="P51" i="15"/>
  <c r="N51" i="15"/>
  <c r="AG51" i="15" s="1"/>
  <c r="M51" i="15"/>
  <c r="I51" i="15"/>
  <c r="F51" i="15"/>
  <c r="S50" i="15"/>
  <c r="O50" i="15"/>
  <c r="AH50" i="15" s="1"/>
  <c r="L50" i="15"/>
  <c r="Z50" i="15" s="1"/>
  <c r="K50" i="15"/>
  <c r="Y50" i="15" s="1"/>
  <c r="J50" i="15"/>
  <c r="AD50" i="15" s="1"/>
  <c r="G50" i="15"/>
  <c r="D50" i="15"/>
  <c r="C50" i="15"/>
  <c r="F50" i="15" s="1"/>
  <c r="I50" i="15" s="1"/>
  <c r="B50" i="15"/>
  <c r="K49" i="15"/>
  <c r="Y49" i="15" s="1"/>
  <c r="C49" i="15"/>
  <c r="S49" i="15" s="1"/>
  <c r="AF48" i="15"/>
  <c r="AE48" i="15"/>
  <c r="AD48" i="15"/>
  <c r="AB48" i="15"/>
  <c r="X48" i="15"/>
  <c r="V48" i="15"/>
  <c r="T48" i="15"/>
  <c r="S48" i="15"/>
  <c r="R48" i="15"/>
  <c r="N48" i="15"/>
  <c r="F48" i="15"/>
  <c r="I48" i="15" s="1"/>
  <c r="AH47" i="15"/>
  <c r="AF47" i="15"/>
  <c r="AE47" i="15"/>
  <c r="AD47" i="15"/>
  <c r="AB47" i="15"/>
  <c r="X47" i="15"/>
  <c r="V47" i="15"/>
  <c r="T47" i="15"/>
  <c r="S47" i="15"/>
  <c r="R47" i="15"/>
  <c r="N47" i="15"/>
  <c r="F47" i="15"/>
  <c r="I47" i="15" s="1"/>
  <c r="AB46" i="15"/>
  <c r="V46" i="15"/>
  <c r="O46" i="15"/>
  <c r="AH46" i="15" s="1"/>
  <c r="L46" i="15"/>
  <c r="T46" i="15" s="1"/>
  <c r="K46" i="15"/>
  <c r="AE46" i="15" s="1"/>
  <c r="J46" i="15"/>
  <c r="N46" i="15" s="1"/>
  <c r="G46" i="15"/>
  <c r="D46" i="15"/>
  <c r="C46" i="15"/>
  <c r="B46" i="15"/>
  <c r="F46" i="15" s="1"/>
  <c r="AH45" i="15"/>
  <c r="AF45" i="15"/>
  <c r="AE45" i="15"/>
  <c r="AD45" i="15"/>
  <c r="AA45" i="15"/>
  <c r="Z45" i="15"/>
  <c r="V45" i="15"/>
  <c r="U45" i="15"/>
  <c r="T45" i="15"/>
  <c r="S45" i="15"/>
  <c r="R45" i="15"/>
  <c r="Q45" i="15"/>
  <c r="N45" i="15"/>
  <c r="AG45" i="15" s="1"/>
  <c r="I45" i="15"/>
  <c r="F45" i="15"/>
  <c r="AH44" i="15"/>
  <c r="AF44" i="15"/>
  <c r="AE44" i="15"/>
  <c r="AD44" i="15"/>
  <c r="Y44" i="15"/>
  <c r="V44" i="15"/>
  <c r="T44" i="15"/>
  <c r="S44" i="15"/>
  <c r="R44" i="15"/>
  <c r="N44" i="15"/>
  <c r="F44" i="15"/>
  <c r="I44" i="15" s="1"/>
  <c r="Y43" i="15"/>
  <c r="V43" i="15"/>
  <c r="O43" i="15"/>
  <c r="AH43" i="15" s="1"/>
  <c r="L43" i="15"/>
  <c r="K43" i="15"/>
  <c r="AE43" i="15" s="1"/>
  <c r="J43" i="15"/>
  <c r="N43" i="15" s="1"/>
  <c r="G43" i="15"/>
  <c r="D43" i="15"/>
  <c r="C43" i="15"/>
  <c r="B43" i="15"/>
  <c r="F43" i="15" s="1"/>
  <c r="AH42" i="15"/>
  <c r="AF42" i="15"/>
  <c r="AE42" i="15"/>
  <c r="AD42" i="15"/>
  <c r="AA42" i="15"/>
  <c r="X42" i="15"/>
  <c r="V42" i="15"/>
  <c r="U42" i="15"/>
  <c r="T42" i="15"/>
  <c r="S42" i="15"/>
  <c r="R42" i="15"/>
  <c r="Q42" i="15"/>
  <c r="N42" i="15"/>
  <c r="AG42" i="15" s="1"/>
  <c r="I42" i="15"/>
  <c r="F42" i="15"/>
  <c r="AH41" i="15"/>
  <c r="AF41" i="15"/>
  <c r="AE41" i="15"/>
  <c r="AD41" i="15"/>
  <c r="X41" i="15"/>
  <c r="V41" i="15"/>
  <c r="T41" i="15"/>
  <c r="S41" i="15"/>
  <c r="R41" i="15"/>
  <c r="N41" i="15"/>
  <c r="F41" i="15"/>
  <c r="I41" i="15" s="1"/>
  <c r="AH40" i="15"/>
  <c r="AF40" i="15"/>
  <c r="AD40" i="15"/>
  <c r="O40" i="15"/>
  <c r="V40" i="15" s="1"/>
  <c r="L40" i="15"/>
  <c r="T40" i="15" s="1"/>
  <c r="K40" i="15"/>
  <c r="AE40" i="15" s="1"/>
  <c r="J40" i="15"/>
  <c r="X40" i="15" s="1"/>
  <c r="G40" i="15"/>
  <c r="D40" i="15"/>
  <c r="C40" i="15"/>
  <c r="F40" i="15" s="1"/>
  <c r="I40" i="15" s="1"/>
  <c r="B40" i="15"/>
  <c r="AH39" i="15"/>
  <c r="AG39" i="15"/>
  <c r="AF39" i="15"/>
  <c r="AE39" i="15"/>
  <c r="AD39" i="15"/>
  <c r="AB39" i="15"/>
  <c r="AA39" i="15"/>
  <c r="X39" i="15"/>
  <c r="V39" i="15"/>
  <c r="U39" i="15"/>
  <c r="T39" i="15"/>
  <c r="S39" i="15"/>
  <c r="R39" i="15"/>
  <c r="Q39" i="15"/>
  <c r="AI39" i="15" s="1"/>
  <c r="N39" i="15"/>
  <c r="I39" i="15"/>
  <c r="F39" i="15"/>
  <c r="AF38" i="15"/>
  <c r="AE38" i="15"/>
  <c r="AD38" i="15"/>
  <c r="AB38" i="15"/>
  <c r="X38" i="15"/>
  <c r="V38" i="15"/>
  <c r="T38" i="15"/>
  <c r="S38" i="15"/>
  <c r="R38" i="15"/>
  <c r="N38" i="15"/>
  <c r="F38" i="15"/>
  <c r="I38" i="15" s="1"/>
  <c r="AH37" i="15"/>
  <c r="AB37" i="15"/>
  <c r="X37" i="15"/>
  <c r="V37" i="15"/>
  <c r="T37" i="15"/>
  <c r="S37" i="15"/>
  <c r="R37" i="15"/>
  <c r="N37" i="15"/>
  <c r="F37" i="15"/>
  <c r="I37" i="15" s="1"/>
  <c r="AH36" i="15"/>
  <c r="AF36" i="15"/>
  <c r="AE36" i="15"/>
  <c r="AD36" i="15"/>
  <c r="AA36" i="15"/>
  <c r="X36" i="15"/>
  <c r="V36" i="15"/>
  <c r="U36" i="15"/>
  <c r="T36" i="15"/>
  <c r="S36" i="15"/>
  <c r="R36" i="15"/>
  <c r="Q36" i="15"/>
  <c r="N36" i="15"/>
  <c r="AG36" i="15" s="1"/>
  <c r="I36" i="15"/>
  <c r="F36" i="15"/>
  <c r="AH35" i="15"/>
  <c r="AF35" i="15"/>
  <c r="AE35" i="15"/>
  <c r="AD35" i="15"/>
  <c r="X35" i="15"/>
  <c r="V35" i="15"/>
  <c r="T35" i="15"/>
  <c r="S35" i="15"/>
  <c r="R35" i="15"/>
  <c r="N35" i="15"/>
  <c r="F35" i="15"/>
  <c r="I35" i="15" s="1"/>
  <c r="AG34" i="15"/>
  <c r="AF34" i="15"/>
  <c r="AE34" i="15"/>
  <c r="AD34" i="15"/>
  <c r="AB34" i="15"/>
  <c r="AA34" i="15"/>
  <c r="X34" i="15"/>
  <c r="V34" i="15"/>
  <c r="U34" i="15"/>
  <c r="T34" i="15"/>
  <c r="S34" i="15"/>
  <c r="R34" i="15"/>
  <c r="Q34" i="15"/>
  <c r="AI34" i="15" s="1"/>
  <c r="N34" i="15"/>
  <c r="I34" i="15"/>
  <c r="F34" i="15"/>
  <c r="AF33" i="15"/>
  <c r="AE33" i="15"/>
  <c r="AD33" i="15"/>
  <c r="V33" i="15"/>
  <c r="T33" i="15"/>
  <c r="S33" i="15"/>
  <c r="R33" i="15"/>
  <c r="N33" i="15"/>
  <c r="F33" i="15"/>
  <c r="I33" i="15" s="1"/>
  <c r="O32" i="15"/>
  <c r="AB32" i="15" s="1"/>
  <c r="L32" i="15"/>
  <c r="AF32" i="15" s="1"/>
  <c r="K32" i="15"/>
  <c r="S32" i="15" s="1"/>
  <c r="J32" i="15"/>
  <c r="AD32" i="15" s="1"/>
  <c r="G32" i="15"/>
  <c r="D32" i="15"/>
  <c r="C32" i="15"/>
  <c r="F32" i="15" s="1"/>
  <c r="I32" i="15" s="1"/>
  <c r="B32" i="15"/>
  <c r="AF31" i="15"/>
  <c r="AE31" i="15"/>
  <c r="AD31" i="15"/>
  <c r="AA31" i="15"/>
  <c r="X31" i="15"/>
  <c r="V31" i="15"/>
  <c r="U31" i="15"/>
  <c r="T31" i="15"/>
  <c r="S31" i="15"/>
  <c r="R31" i="15"/>
  <c r="Q31" i="15"/>
  <c r="N31" i="15"/>
  <c r="AG31" i="15" s="1"/>
  <c r="I31" i="15"/>
  <c r="F31" i="15"/>
  <c r="AF30" i="15"/>
  <c r="AE30" i="15"/>
  <c r="AD30" i="15"/>
  <c r="AA30" i="15"/>
  <c r="X30" i="15"/>
  <c r="V30" i="15"/>
  <c r="U30" i="15"/>
  <c r="T30" i="15"/>
  <c r="S30" i="15"/>
  <c r="R30" i="15"/>
  <c r="Q30" i="15"/>
  <c r="N30" i="15"/>
  <c r="AG30" i="15" s="1"/>
  <c r="I30" i="15"/>
  <c r="F30" i="15"/>
  <c r="AF29" i="15"/>
  <c r="AE29" i="15"/>
  <c r="AD29" i="15"/>
  <c r="AB29" i="15"/>
  <c r="X29" i="15"/>
  <c r="V29" i="15"/>
  <c r="T29" i="15"/>
  <c r="S29" i="15"/>
  <c r="R29" i="15"/>
  <c r="N29" i="15"/>
  <c r="F29" i="15"/>
  <c r="I29" i="15" s="1"/>
  <c r="AG28" i="15"/>
  <c r="AF28" i="15"/>
  <c r="AE28" i="15"/>
  <c r="AD28" i="15"/>
  <c r="V28" i="15"/>
  <c r="U28" i="15"/>
  <c r="T28" i="15"/>
  <c r="S28" i="15"/>
  <c r="R28" i="15"/>
  <c r="Q28" i="15"/>
  <c r="AI28" i="15" s="1"/>
  <c r="N28" i="15"/>
  <c r="I28" i="15"/>
  <c r="F28" i="15"/>
  <c r="AD27" i="15"/>
  <c r="X27" i="15"/>
  <c r="T27" i="15"/>
  <c r="O27" i="15"/>
  <c r="AB27" i="15" s="1"/>
  <c r="L27" i="15"/>
  <c r="AF27" i="15" s="1"/>
  <c r="K27" i="15"/>
  <c r="AE27" i="15" s="1"/>
  <c r="J27" i="15"/>
  <c r="N27" i="15" s="1"/>
  <c r="G27" i="15"/>
  <c r="I27" i="15" s="1"/>
  <c r="D27" i="15"/>
  <c r="C27" i="15"/>
  <c r="B27" i="15"/>
  <c r="F27" i="15" s="1"/>
  <c r="L26" i="15"/>
  <c r="AF26" i="15" s="1"/>
  <c r="K26" i="15"/>
  <c r="K16" i="15" s="1"/>
  <c r="J26" i="15"/>
  <c r="AD26" i="15" s="1"/>
  <c r="D26" i="15"/>
  <c r="C26" i="15"/>
  <c r="C16" i="15" s="1"/>
  <c r="C15" i="15" s="1"/>
  <c r="C86" i="15" s="1"/>
  <c r="C87" i="15" s="1"/>
  <c r="C124" i="15" s="1"/>
  <c r="C128" i="15" s="1"/>
  <c r="B26" i="15"/>
  <c r="AF25" i="15"/>
  <c r="AE25" i="15"/>
  <c r="X25" i="15"/>
  <c r="V25" i="15"/>
  <c r="T25" i="15"/>
  <c r="S25" i="15"/>
  <c r="R25" i="15"/>
  <c r="N25" i="15"/>
  <c r="AA25" i="15" s="1"/>
  <c r="F25" i="15"/>
  <c r="I25" i="15" s="1"/>
  <c r="AF24" i="15"/>
  <c r="AE24" i="15"/>
  <c r="AB24" i="15"/>
  <c r="X24" i="15"/>
  <c r="V24" i="15"/>
  <c r="T24" i="15"/>
  <c r="S24" i="15"/>
  <c r="R24" i="15"/>
  <c r="N24" i="15"/>
  <c r="AA24" i="15" s="1"/>
  <c r="F24" i="15"/>
  <c r="I24" i="15" s="1"/>
  <c r="AH23" i="15"/>
  <c r="AF23" i="15"/>
  <c r="AE23" i="15"/>
  <c r="AB23" i="15"/>
  <c r="V23" i="15"/>
  <c r="T23" i="15"/>
  <c r="S23" i="15"/>
  <c r="R23" i="15"/>
  <c r="N23" i="15"/>
  <c r="U23" i="15" s="1"/>
  <c r="F23" i="15"/>
  <c r="I23" i="15" s="1"/>
  <c r="AH22" i="15"/>
  <c r="AF22" i="15"/>
  <c r="AE22" i="15"/>
  <c r="AB22" i="15"/>
  <c r="V22" i="15"/>
  <c r="T22" i="15"/>
  <c r="S22" i="15"/>
  <c r="R22" i="15"/>
  <c r="N22" i="15"/>
  <c r="U22" i="15" s="1"/>
  <c r="F22" i="15"/>
  <c r="I22" i="15" s="1"/>
  <c r="AE21" i="15"/>
  <c r="O21" i="15"/>
  <c r="AH21" i="15" s="1"/>
  <c r="L21" i="15"/>
  <c r="AF21" i="15" s="1"/>
  <c r="K21" i="15"/>
  <c r="S21" i="15" s="1"/>
  <c r="J21" i="15"/>
  <c r="N21" i="15" s="1"/>
  <c r="G21" i="15"/>
  <c r="I21" i="15" s="1"/>
  <c r="D21" i="15"/>
  <c r="C21" i="15"/>
  <c r="B21" i="15"/>
  <c r="F21" i="15" s="1"/>
  <c r="AH20" i="15"/>
  <c r="AF20" i="15"/>
  <c r="AE20" i="15"/>
  <c r="AD20" i="15"/>
  <c r="AB20" i="15"/>
  <c r="X20" i="15"/>
  <c r="V20" i="15"/>
  <c r="T20" i="15"/>
  <c r="S20" i="15"/>
  <c r="R20" i="15"/>
  <c r="N20" i="15"/>
  <c r="AG20" i="15" s="1"/>
  <c r="F20" i="15"/>
  <c r="I20" i="15" s="1"/>
  <c r="AH19" i="15"/>
  <c r="AF19" i="15"/>
  <c r="AE19" i="15"/>
  <c r="AD19" i="15"/>
  <c r="AB19" i="15"/>
  <c r="X19" i="15"/>
  <c r="V19" i="15"/>
  <c r="T19" i="15"/>
  <c r="S19" i="15"/>
  <c r="R19" i="15"/>
  <c r="N19" i="15"/>
  <c r="AG19" i="15" s="1"/>
  <c r="F19" i="15"/>
  <c r="I19" i="15" s="1"/>
  <c r="AH18" i="15"/>
  <c r="AF18" i="15"/>
  <c r="AE18" i="15"/>
  <c r="AD18" i="15"/>
  <c r="V18" i="15"/>
  <c r="T18" i="15"/>
  <c r="S18" i="15"/>
  <c r="R18" i="15"/>
  <c r="N18" i="15"/>
  <c r="AG18" i="15" s="1"/>
  <c r="F18" i="15"/>
  <c r="I18" i="15" s="1"/>
  <c r="O17" i="15"/>
  <c r="AH17" i="15" s="1"/>
  <c r="L17" i="15"/>
  <c r="AF17" i="15" s="1"/>
  <c r="K17" i="15"/>
  <c r="AE17" i="15" s="1"/>
  <c r="J17" i="15"/>
  <c r="N17" i="15" s="1"/>
  <c r="G17" i="15"/>
  <c r="I17" i="15" s="1"/>
  <c r="D17" i="15"/>
  <c r="C17" i="15"/>
  <c r="B17" i="15"/>
  <c r="F17" i="15" s="1"/>
  <c r="L16" i="15"/>
  <c r="AF16" i="15" s="1"/>
  <c r="J16" i="15"/>
  <c r="N16" i="15" s="1"/>
  <c r="D16" i="15"/>
  <c r="B16" i="15"/>
  <c r="F16" i="15" s="1"/>
  <c r="P15" i="15"/>
  <c r="M15" i="15"/>
  <c r="H15" i="15"/>
  <c r="H86" i="15" s="1"/>
  <c r="H87" i="15" s="1"/>
  <c r="D15" i="15"/>
  <c r="D86" i="15" s="1"/>
  <c r="D87" i="15" s="1"/>
  <c r="D124" i="15" s="1"/>
  <c r="D128" i="15" s="1"/>
  <c r="J301" i="14"/>
  <c r="I301" i="14"/>
  <c r="H301" i="14"/>
  <c r="D301" i="14"/>
  <c r="C301" i="14"/>
  <c r="G301" i="14" s="1"/>
  <c r="G285" i="14"/>
  <c r="J284" i="14"/>
  <c r="I284" i="14"/>
  <c r="H284" i="14"/>
  <c r="F284" i="14"/>
  <c r="E284" i="14"/>
  <c r="D284" i="14"/>
  <c r="C284" i="14"/>
  <c r="G284" i="14" s="1"/>
  <c r="G283" i="14"/>
  <c r="G267" i="14"/>
  <c r="J266" i="14"/>
  <c r="I266" i="14"/>
  <c r="H266" i="14"/>
  <c r="G266" i="14"/>
  <c r="C266" i="14"/>
  <c r="G253" i="14"/>
  <c r="G252" i="14"/>
  <c r="H235" i="14"/>
  <c r="G235" i="14"/>
  <c r="G234" i="14"/>
  <c r="J182" i="14"/>
  <c r="H182" i="14"/>
  <c r="D182" i="14"/>
  <c r="C182" i="14"/>
  <c r="G182" i="14" s="1"/>
  <c r="G181" i="14"/>
  <c r="G180" i="14"/>
  <c r="G179" i="14"/>
  <c r="G178" i="14"/>
  <c r="G177" i="14"/>
  <c r="G176" i="14"/>
  <c r="G175" i="14"/>
  <c r="G174" i="14"/>
  <c r="G173" i="14"/>
  <c r="G172" i="14"/>
  <c r="G171" i="14"/>
  <c r="G170" i="14"/>
  <c r="J169" i="14"/>
  <c r="H169" i="14"/>
  <c r="G169" i="14"/>
  <c r="C169" i="14"/>
  <c r="G168" i="14"/>
  <c r="J167" i="14"/>
  <c r="H167" i="14"/>
  <c r="C167" i="14"/>
  <c r="G167" i="14" s="1"/>
  <c r="G165" i="14"/>
  <c r="G162" i="14"/>
  <c r="J161" i="14"/>
  <c r="I161" i="14"/>
  <c r="H161" i="14"/>
  <c r="C161" i="14"/>
  <c r="G161" i="14" s="1"/>
  <c r="J160" i="14"/>
  <c r="J305" i="14" s="1"/>
  <c r="I160" i="14"/>
  <c r="I305" i="14" s="1"/>
  <c r="H160" i="14"/>
  <c r="H305" i="14" s="1"/>
  <c r="F160" i="14"/>
  <c r="E160" i="14"/>
  <c r="D160" i="14"/>
  <c r="D305" i="14" s="1"/>
  <c r="F305" i="14" s="1"/>
  <c r="C160" i="14"/>
  <c r="C305" i="14" s="1"/>
  <c r="G159" i="14"/>
  <c r="G157" i="14"/>
  <c r="J120" i="14"/>
  <c r="I120" i="14"/>
  <c r="H120" i="14"/>
  <c r="C120" i="14"/>
  <c r="G120" i="14" s="1"/>
  <c r="G119" i="14"/>
  <c r="G38" i="14"/>
  <c r="G37" i="14"/>
  <c r="G36" i="14"/>
  <c r="G35" i="14"/>
  <c r="G34" i="14"/>
  <c r="G26" i="14"/>
  <c r="G25" i="14"/>
  <c r="G24" i="14"/>
  <c r="G23" i="14"/>
  <c r="J22" i="14"/>
  <c r="I22" i="14"/>
  <c r="H22" i="14"/>
  <c r="H21" i="14" s="1"/>
  <c r="C22" i="14"/>
  <c r="G22" i="14" s="1"/>
  <c r="J21" i="14"/>
  <c r="I21" i="14"/>
  <c r="J16" i="14"/>
  <c r="J15" i="14" s="1"/>
  <c r="J158" i="14" s="1"/>
  <c r="I16" i="14"/>
  <c r="E16" i="14"/>
  <c r="E15" i="14" s="1"/>
  <c r="D16" i="14"/>
  <c r="C16" i="14"/>
  <c r="G16" i="14" s="1"/>
  <c r="I15" i="14"/>
  <c r="I158" i="14" s="1"/>
  <c r="D15" i="14"/>
  <c r="D158" i="14" s="1"/>
  <c r="E301" i="11"/>
  <c r="C301" i="11"/>
  <c r="E300" i="11"/>
  <c r="C300" i="11"/>
  <c r="E299" i="11"/>
  <c r="C299" i="11"/>
  <c r="E298" i="11"/>
  <c r="C298" i="11"/>
  <c r="D296" i="11"/>
  <c r="C296" i="11"/>
  <c r="D295" i="11"/>
  <c r="C295" i="11"/>
  <c r="D294" i="11"/>
  <c r="C294" i="11"/>
  <c r="D293" i="11"/>
  <c r="C293" i="11"/>
  <c r="F291" i="11"/>
  <c r="E291" i="11"/>
  <c r="D291" i="11"/>
  <c r="C291" i="11"/>
  <c r="F290" i="11"/>
  <c r="E290" i="11"/>
  <c r="D290" i="11"/>
  <c r="C290" i="11"/>
  <c r="F289" i="11"/>
  <c r="E289" i="11"/>
  <c r="D289" i="11"/>
  <c r="C289" i="11"/>
  <c r="F287" i="11"/>
  <c r="E287" i="11"/>
  <c r="D287" i="11"/>
  <c r="C287" i="11"/>
  <c r="F286" i="11"/>
  <c r="E286" i="11"/>
  <c r="D286" i="11"/>
  <c r="C286" i="11"/>
  <c r="F285" i="11"/>
  <c r="E285" i="11"/>
  <c r="D285" i="11"/>
  <c r="C285" i="11"/>
  <c r="F283" i="11"/>
  <c r="E283" i="11"/>
  <c r="D283" i="11"/>
  <c r="C283" i="11"/>
  <c r="F282" i="11"/>
  <c r="E282" i="11"/>
  <c r="D282" i="11"/>
  <c r="C282" i="11"/>
  <c r="F281" i="11"/>
  <c r="E281" i="11"/>
  <c r="D281" i="11"/>
  <c r="C281" i="11"/>
  <c r="F279" i="11"/>
  <c r="E279" i="11"/>
  <c r="D279" i="11"/>
  <c r="C279" i="11"/>
  <c r="F278" i="11"/>
  <c r="E278" i="11"/>
  <c r="D278" i="11"/>
  <c r="C278" i="11"/>
  <c r="F277" i="11"/>
  <c r="E277" i="11"/>
  <c r="D277" i="11"/>
  <c r="C277" i="11"/>
  <c r="F275" i="11"/>
  <c r="E275" i="11"/>
  <c r="D275" i="11"/>
  <c r="C275" i="11"/>
  <c r="F274" i="11"/>
  <c r="E274" i="11"/>
  <c r="D274" i="11"/>
  <c r="C274" i="11"/>
  <c r="F273" i="11"/>
  <c r="E273" i="11"/>
  <c r="D273" i="11"/>
  <c r="C273" i="11"/>
  <c r="F271" i="11"/>
  <c r="F270" i="11" s="1"/>
  <c r="F269" i="11" s="1"/>
  <c r="E271" i="11"/>
  <c r="C271" i="11"/>
  <c r="C270" i="11" s="1"/>
  <c r="C269" i="11" s="1"/>
  <c r="E270" i="11"/>
  <c r="E269" i="11" s="1"/>
  <c r="E267" i="11"/>
  <c r="D267" i="11"/>
  <c r="D266" i="11" s="1"/>
  <c r="D265" i="11" s="1"/>
  <c r="D256" i="11" s="1"/>
  <c r="C267" i="11"/>
  <c r="E266" i="11"/>
  <c r="E265" i="11" s="1"/>
  <c r="C266" i="11"/>
  <c r="C265" i="11" s="1"/>
  <c r="C256" i="11" s="1"/>
  <c r="F263" i="11"/>
  <c r="F262" i="11" s="1"/>
  <c r="F261" i="11" s="1"/>
  <c r="E263" i="11"/>
  <c r="C263" i="11"/>
  <c r="C262" i="11" s="1"/>
  <c r="C261" i="11" s="1"/>
  <c r="E262" i="11"/>
  <c r="E261" i="11" s="1"/>
  <c r="E256" i="11" s="1"/>
  <c r="F259" i="11"/>
  <c r="E259" i="11"/>
  <c r="D259" i="11"/>
  <c r="C259" i="11"/>
  <c r="F258" i="11"/>
  <c r="E258" i="11"/>
  <c r="D258" i="11"/>
  <c r="C258" i="11"/>
  <c r="F257" i="11"/>
  <c r="E257" i="11"/>
  <c r="D257" i="11"/>
  <c r="C257" i="11"/>
  <c r="E254" i="11"/>
  <c r="C254" i="11"/>
  <c r="E253" i="11"/>
  <c r="C253" i="11"/>
  <c r="E251" i="11"/>
  <c r="E250" i="11"/>
  <c r="E249" i="11" s="1"/>
  <c r="C249" i="11"/>
  <c r="F247" i="11"/>
  <c r="E247" i="11"/>
  <c r="D247" i="11"/>
  <c r="C247" i="11"/>
  <c r="F246" i="11"/>
  <c r="E246" i="11"/>
  <c r="D246" i="11"/>
  <c r="C246" i="11"/>
  <c r="E244" i="11"/>
  <c r="D244" i="11"/>
  <c r="D243" i="11" s="1"/>
  <c r="D242" i="11" s="1"/>
  <c r="D241" i="11" s="1"/>
  <c r="C244" i="11"/>
  <c r="E243" i="11"/>
  <c r="E242" i="11" s="1"/>
  <c r="E241" i="11" s="1"/>
  <c r="C243" i="11"/>
  <c r="F242" i="11"/>
  <c r="C242" i="11"/>
  <c r="C241" i="11" s="1"/>
  <c r="F241" i="11"/>
  <c r="D239" i="11"/>
  <c r="C239" i="11"/>
  <c r="E237" i="11"/>
  <c r="E235" i="11"/>
  <c r="C235" i="11"/>
  <c r="E233" i="11"/>
  <c r="E232" i="11" s="1"/>
  <c r="D233" i="11"/>
  <c r="C233" i="11"/>
  <c r="C232" i="11" s="1"/>
  <c r="D232" i="11"/>
  <c r="D231" i="11" s="1"/>
  <c r="E231" i="11"/>
  <c r="C231" i="11"/>
  <c r="E229" i="11"/>
  <c r="D229" i="11"/>
  <c r="D228" i="11" s="1"/>
  <c r="C229" i="11"/>
  <c r="E228" i="11"/>
  <c r="E227" i="11" s="1"/>
  <c r="C228" i="11"/>
  <c r="C227" i="11" s="1"/>
  <c r="D227" i="11"/>
  <c r="E225" i="11"/>
  <c r="C225" i="11"/>
  <c r="E224" i="11"/>
  <c r="C224" i="11"/>
  <c r="E223" i="11"/>
  <c r="C223" i="11"/>
  <c r="E221" i="11"/>
  <c r="E220" i="11" s="1"/>
  <c r="D221" i="11"/>
  <c r="C221" i="11"/>
  <c r="C220" i="11" s="1"/>
  <c r="D220" i="11"/>
  <c r="D219" i="11" s="1"/>
  <c r="E219" i="11"/>
  <c r="C219" i="11"/>
  <c r="C217" i="11"/>
  <c r="C216" i="11"/>
  <c r="C215" i="11" s="1"/>
  <c r="D213" i="11"/>
  <c r="D210" i="11" s="1"/>
  <c r="C213" i="11"/>
  <c r="C211" i="11"/>
  <c r="C210" i="11"/>
  <c r="C204" i="11" s="1"/>
  <c r="F208" i="11"/>
  <c r="E208" i="11"/>
  <c r="E205" i="11" s="1"/>
  <c r="E204" i="11" s="1"/>
  <c r="C208" i="11"/>
  <c r="F206" i="11"/>
  <c r="E206" i="11"/>
  <c r="D206" i="11"/>
  <c r="D205" i="11" s="1"/>
  <c r="D204" i="11" s="1"/>
  <c r="D191" i="11" s="1"/>
  <c r="D190" i="11" s="1"/>
  <c r="C206" i="11"/>
  <c r="F205" i="11"/>
  <c r="F204" i="11" s="1"/>
  <c r="C205" i="11"/>
  <c r="F202" i="11"/>
  <c r="F199" i="11" s="1"/>
  <c r="F198" i="11" s="1"/>
  <c r="E202" i="11"/>
  <c r="C202" i="11"/>
  <c r="D200" i="11"/>
  <c r="C200" i="11"/>
  <c r="E199" i="11"/>
  <c r="E198" i="11" s="1"/>
  <c r="E191" i="11" s="1"/>
  <c r="E190" i="11" s="1"/>
  <c r="D199" i="11"/>
  <c r="C199" i="11"/>
  <c r="C198" i="11" s="1"/>
  <c r="C191" i="11" s="1"/>
  <c r="D198" i="11"/>
  <c r="F196" i="11"/>
  <c r="E196" i="11"/>
  <c r="D196" i="11"/>
  <c r="C196" i="11"/>
  <c r="D194" i="11"/>
  <c r="C194" i="11"/>
  <c r="F193" i="11"/>
  <c r="E193" i="11"/>
  <c r="D193" i="11"/>
  <c r="C193" i="11"/>
  <c r="F192" i="11"/>
  <c r="E192" i="11"/>
  <c r="D192" i="11"/>
  <c r="C192" i="11"/>
  <c r="E188" i="11"/>
  <c r="C188" i="11"/>
  <c r="E187" i="11"/>
  <c r="C187" i="11"/>
  <c r="E186" i="11"/>
  <c r="C186" i="11"/>
  <c r="E185" i="11"/>
  <c r="C185" i="11"/>
  <c r="E183" i="11"/>
  <c r="C183" i="11"/>
  <c r="E182" i="11"/>
  <c r="C182" i="11"/>
  <c r="C180" i="11"/>
  <c r="C179" i="11"/>
  <c r="E178" i="11"/>
  <c r="C178" i="11"/>
  <c r="E176" i="11"/>
  <c r="C176" i="11"/>
  <c r="E175" i="11"/>
  <c r="C175" i="11"/>
  <c r="E173" i="11"/>
  <c r="C173" i="11"/>
  <c r="E172" i="11"/>
  <c r="C172" i="11"/>
  <c r="E170" i="11"/>
  <c r="E169" i="11"/>
  <c r="E167" i="11"/>
  <c r="C167" i="11"/>
  <c r="E166" i="11"/>
  <c r="C166" i="11"/>
  <c r="E164" i="11"/>
  <c r="E163" i="11"/>
  <c r="F161" i="11"/>
  <c r="E161" i="11"/>
  <c r="D161" i="11"/>
  <c r="C161" i="11"/>
  <c r="F160" i="11"/>
  <c r="E160" i="11"/>
  <c r="D160" i="11"/>
  <c r="C160" i="11"/>
  <c r="F157" i="11"/>
  <c r="E157" i="11"/>
  <c r="E156" i="11" s="1"/>
  <c r="C157" i="11"/>
  <c r="F156" i="11"/>
  <c r="C156" i="11"/>
  <c r="C147" i="11" s="1"/>
  <c r="C146" i="11" s="1"/>
  <c r="E154" i="11"/>
  <c r="E152" i="11"/>
  <c r="C152" i="11"/>
  <c r="E151" i="11"/>
  <c r="C151" i="11"/>
  <c r="E149" i="11"/>
  <c r="E148" i="11" s="1"/>
  <c r="E147" i="11" s="1"/>
  <c r="E146" i="11" s="1"/>
  <c r="F147" i="11"/>
  <c r="D147" i="11"/>
  <c r="F146" i="11"/>
  <c r="D146" i="11"/>
  <c r="F144" i="11"/>
  <c r="F143" i="11" s="1"/>
  <c r="E144" i="11"/>
  <c r="C144" i="11"/>
  <c r="C143" i="11" s="1"/>
  <c r="E143" i="11"/>
  <c r="F141" i="11"/>
  <c r="F140" i="11" s="1"/>
  <c r="E141" i="11"/>
  <c r="C141" i="11"/>
  <c r="C140" i="11" s="1"/>
  <c r="E140" i="11"/>
  <c r="F138" i="11"/>
  <c r="F137" i="11" s="1"/>
  <c r="E138" i="11"/>
  <c r="C138" i="11"/>
  <c r="C137" i="11" s="1"/>
  <c r="E137" i="11"/>
  <c r="E135" i="11"/>
  <c r="E134" i="11" s="1"/>
  <c r="F133" i="11"/>
  <c r="C133" i="11"/>
  <c r="E131" i="11"/>
  <c r="C131" i="11"/>
  <c r="E130" i="11"/>
  <c r="C130" i="11"/>
  <c r="E128" i="11"/>
  <c r="C128" i="11"/>
  <c r="E127" i="11"/>
  <c r="C127" i="11"/>
  <c r="E125" i="11"/>
  <c r="E124" i="11"/>
  <c r="F122" i="11"/>
  <c r="E122" i="11"/>
  <c r="E121" i="11" s="1"/>
  <c r="C122" i="11"/>
  <c r="F121" i="11"/>
  <c r="F120" i="11" s="1"/>
  <c r="C121" i="11"/>
  <c r="C120" i="11" s="1"/>
  <c r="C119" i="11" s="1"/>
  <c r="E120" i="11"/>
  <c r="F119" i="11"/>
  <c r="E117" i="11"/>
  <c r="E116" i="11"/>
  <c r="E115" i="11" s="1"/>
  <c r="C113" i="11"/>
  <c r="C112" i="11" s="1"/>
  <c r="C111" i="11" s="1"/>
  <c r="C102" i="11" s="1"/>
  <c r="E109" i="11"/>
  <c r="E108" i="11"/>
  <c r="E107" i="11" s="1"/>
  <c r="E105" i="11"/>
  <c r="C105" i="11"/>
  <c r="E104" i="11"/>
  <c r="C104" i="11"/>
  <c r="E103" i="11"/>
  <c r="C103" i="11"/>
  <c r="E102" i="11"/>
  <c r="F100" i="11"/>
  <c r="E100" i="11"/>
  <c r="D100" i="11"/>
  <c r="C100" i="11"/>
  <c r="F98" i="11"/>
  <c r="E98" i="11"/>
  <c r="D98" i="11"/>
  <c r="C98" i="11"/>
  <c r="E96" i="11"/>
  <c r="C96" i="11"/>
  <c r="C94" i="11"/>
  <c r="F92" i="11"/>
  <c r="E92" i="11"/>
  <c r="C92" i="11"/>
  <c r="F90" i="11"/>
  <c r="E90" i="11"/>
  <c r="C90" i="11"/>
  <c r="F88" i="11"/>
  <c r="E88" i="11"/>
  <c r="E83" i="11" s="1"/>
  <c r="D88" i="11"/>
  <c r="C88" i="11"/>
  <c r="E86" i="11"/>
  <c r="C86" i="11"/>
  <c r="C83" i="11" s="1"/>
  <c r="E84" i="11"/>
  <c r="D84" i="11"/>
  <c r="C84" i="11"/>
  <c r="F83" i="11"/>
  <c r="D83" i="11"/>
  <c r="C81" i="11"/>
  <c r="F79" i="11"/>
  <c r="E79" i="11"/>
  <c r="E78" i="11" s="1"/>
  <c r="C79" i="11"/>
  <c r="F78" i="11"/>
  <c r="C78" i="11"/>
  <c r="F76" i="11"/>
  <c r="E76" i="11"/>
  <c r="D76" i="11"/>
  <c r="C76" i="11"/>
  <c r="F74" i="11"/>
  <c r="E74" i="11"/>
  <c r="D74" i="11"/>
  <c r="C74" i="11"/>
  <c r="F73" i="11"/>
  <c r="E73" i="11"/>
  <c r="D73" i="11"/>
  <c r="C73" i="11"/>
  <c r="C44" i="11" s="1"/>
  <c r="C43" i="11" s="1"/>
  <c r="F71" i="11"/>
  <c r="E71" i="11"/>
  <c r="E70" i="11" s="1"/>
  <c r="C71" i="11"/>
  <c r="F70" i="11"/>
  <c r="C70" i="11"/>
  <c r="F68" i="11"/>
  <c r="E68" i="11"/>
  <c r="D68" i="11"/>
  <c r="C68" i="11"/>
  <c r="F67" i="11"/>
  <c r="E67" i="11"/>
  <c r="D67" i="11"/>
  <c r="C67" i="11"/>
  <c r="F65" i="11"/>
  <c r="E65" i="11"/>
  <c r="D65" i="11"/>
  <c r="C65" i="11"/>
  <c r="F64" i="11"/>
  <c r="E64" i="11"/>
  <c r="D64" i="11"/>
  <c r="C64" i="11"/>
  <c r="F62" i="11"/>
  <c r="E62" i="11"/>
  <c r="D62" i="11"/>
  <c r="C62" i="11"/>
  <c r="F61" i="11"/>
  <c r="E61" i="11"/>
  <c r="D61" i="11"/>
  <c r="C61" i="11"/>
  <c r="F59" i="11"/>
  <c r="E59" i="11"/>
  <c r="D59" i="11"/>
  <c r="C59" i="11"/>
  <c r="F57" i="11"/>
  <c r="E57" i="11"/>
  <c r="D57" i="11"/>
  <c r="C57" i="11"/>
  <c r="F56" i="11"/>
  <c r="E56" i="11"/>
  <c r="D56" i="11"/>
  <c r="C56" i="11"/>
  <c r="F54" i="11"/>
  <c r="E54" i="11"/>
  <c r="D54" i="11"/>
  <c r="C54" i="11"/>
  <c r="F52" i="11"/>
  <c r="E52" i="11"/>
  <c r="D52" i="11"/>
  <c r="C52" i="11"/>
  <c r="F50" i="11"/>
  <c r="E50" i="11"/>
  <c r="C50" i="11"/>
  <c r="F48" i="11"/>
  <c r="E48" i="11"/>
  <c r="D48" i="11"/>
  <c r="D45" i="11" s="1"/>
  <c r="C48" i="11"/>
  <c r="F46" i="11"/>
  <c r="F45" i="11" s="1"/>
  <c r="E46" i="11"/>
  <c r="C46" i="11"/>
  <c r="E45" i="11"/>
  <c r="C45" i="11"/>
  <c r="E44" i="11"/>
  <c r="E43" i="11"/>
  <c r="F41" i="11"/>
  <c r="E41" i="11"/>
  <c r="E40" i="11" s="1"/>
  <c r="C41" i="11"/>
  <c r="F40" i="11"/>
  <c r="F36" i="11" s="1"/>
  <c r="C40" i="11"/>
  <c r="F38" i="11"/>
  <c r="E38" i="11"/>
  <c r="D38" i="11"/>
  <c r="C38" i="11"/>
  <c r="F37" i="11"/>
  <c r="E37" i="11"/>
  <c r="E36" i="11" s="1"/>
  <c r="D37" i="11"/>
  <c r="C37" i="11"/>
  <c r="C36" i="11" s="1"/>
  <c r="D36" i="11"/>
  <c r="E34" i="11"/>
  <c r="D34" i="11"/>
  <c r="D25" i="11" s="1"/>
  <c r="C34" i="11"/>
  <c r="F32" i="11"/>
  <c r="F25" i="11" s="1"/>
  <c r="E32" i="11"/>
  <c r="C32" i="11"/>
  <c r="E30" i="11"/>
  <c r="E28" i="11"/>
  <c r="C28" i="11"/>
  <c r="E26" i="11"/>
  <c r="E25" i="11"/>
  <c r="C25" i="11"/>
  <c r="E23" i="11"/>
  <c r="C23" i="11"/>
  <c r="E22" i="11"/>
  <c r="C22" i="11"/>
  <c r="C16" i="11" s="1"/>
  <c r="E20" i="11"/>
  <c r="E18" i="11"/>
  <c r="C18" i="11"/>
  <c r="E17" i="11"/>
  <c r="C17" i="11"/>
  <c r="F16" i="11"/>
  <c r="D16" i="11"/>
  <c r="F15" i="11"/>
  <c r="D15" i="11"/>
  <c r="AD1053" i="9"/>
  <c r="AC1053" i="9"/>
  <c r="AB1053" i="9"/>
  <c r="AA1053" i="9"/>
  <c r="Y1053" i="9"/>
  <c r="X1053" i="9"/>
  <c r="W1053" i="9"/>
  <c r="V1053" i="9"/>
  <c r="P1053" i="9"/>
  <c r="K1053" i="9"/>
  <c r="Z1053" i="9" s="1"/>
  <c r="F1053" i="9"/>
  <c r="AD1051" i="9"/>
  <c r="AC1051" i="9"/>
  <c r="AB1051" i="9"/>
  <c r="AA1051" i="9"/>
  <c r="Z1051" i="9"/>
  <c r="Y1051" i="9"/>
  <c r="X1051" i="9"/>
  <c r="W1051" i="9"/>
  <c r="V1051" i="9"/>
  <c r="P1051" i="9"/>
  <c r="U1051" i="9" s="1"/>
  <c r="K1051" i="9"/>
  <c r="F1051" i="9"/>
  <c r="AD1050" i="9"/>
  <c r="AC1050" i="9"/>
  <c r="AB1050" i="9"/>
  <c r="AA1050" i="9"/>
  <c r="Y1050" i="9"/>
  <c r="X1050" i="9"/>
  <c r="W1050" i="9"/>
  <c r="V1050" i="9"/>
  <c r="P1050" i="9"/>
  <c r="K1050" i="9"/>
  <c r="Z1050" i="9" s="1"/>
  <c r="F1050" i="9"/>
  <c r="AD1049" i="9"/>
  <c r="AC1049" i="9"/>
  <c r="AB1049" i="9"/>
  <c r="AA1049" i="9"/>
  <c r="Z1049" i="9"/>
  <c r="Y1049" i="9"/>
  <c r="X1049" i="9"/>
  <c r="W1049" i="9"/>
  <c r="V1049" i="9"/>
  <c r="P1049" i="9"/>
  <c r="U1049" i="9" s="1"/>
  <c r="K1049" i="9"/>
  <c r="F1049" i="9"/>
  <c r="AD1048" i="9"/>
  <c r="AC1048" i="9"/>
  <c r="AB1048" i="9"/>
  <c r="AA1048" i="9"/>
  <c r="Y1048" i="9"/>
  <c r="X1048" i="9"/>
  <c r="W1048" i="9"/>
  <c r="V1048" i="9"/>
  <c r="P1048" i="9"/>
  <c r="K1048" i="9"/>
  <c r="Z1048" i="9" s="1"/>
  <c r="F1048" i="9"/>
  <c r="AD1047" i="9"/>
  <c r="AC1047" i="9"/>
  <c r="AB1047" i="9"/>
  <c r="AA1047" i="9"/>
  <c r="Z1047" i="9"/>
  <c r="Y1047" i="9"/>
  <c r="X1047" i="9"/>
  <c r="W1047" i="9"/>
  <c r="V1047" i="9"/>
  <c r="P1047" i="9"/>
  <c r="U1047" i="9" s="1"/>
  <c r="K1047" i="9"/>
  <c r="F1047" i="9"/>
  <c r="AD1046" i="9"/>
  <c r="AC1046" i="9"/>
  <c r="AB1046" i="9"/>
  <c r="AA1046" i="9"/>
  <c r="Y1046" i="9"/>
  <c r="X1046" i="9"/>
  <c r="W1046" i="9"/>
  <c r="V1046" i="9"/>
  <c r="P1046" i="9"/>
  <c r="K1046" i="9"/>
  <c r="Z1046" i="9" s="1"/>
  <c r="F1046" i="9"/>
  <c r="AD1045" i="9"/>
  <c r="AC1045" i="9"/>
  <c r="AB1045" i="9"/>
  <c r="AA1045" i="9"/>
  <c r="Z1045" i="9"/>
  <c r="Y1045" i="9"/>
  <c r="X1045" i="9"/>
  <c r="W1045" i="9"/>
  <c r="V1045" i="9"/>
  <c r="P1045" i="9"/>
  <c r="U1045" i="9" s="1"/>
  <c r="K1045" i="9"/>
  <c r="F1045" i="9"/>
  <c r="AD1044" i="9"/>
  <c r="AC1044" i="9"/>
  <c r="AB1044" i="9"/>
  <c r="AA1044" i="9"/>
  <c r="Y1044" i="9"/>
  <c r="X1044" i="9"/>
  <c r="W1044" i="9"/>
  <c r="V1044" i="9"/>
  <c r="P1044" i="9"/>
  <c r="K1044" i="9"/>
  <c r="Z1044" i="9" s="1"/>
  <c r="F1044" i="9"/>
  <c r="AD1043" i="9"/>
  <c r="AC1043" i="9"/>
  <c r="AB1043" i="9"/>
  <c r="AA1043" i="9"/>
  <c r="Z1043" i="9"/>
  <c r="Y1043" i="9"/>
  <c r="X1043" i="9"/>
  <c r="W1043" i="9"/>
  <c r="V1043" i="9"/>
  <c r="P1043" i="9"/>
  <c r="U1043" i="9" s="1"/>
  <c r="K1043" i="9"/>
  <c r="F1043" i="9"/>
  <c r="AD1042" i="9"/>
  <c r="AC1042" i="9"/>
  <c r="AB1042" i="9"/>
  <c r="AA1042" i="9"/>
  <c r="Y1042" i="9"/>
  <c r="X1042" i="9"/>
  <c r="W1042" i="9"/>
  <c r="V1042" i="9"/>
  <c r="P1042" i="9"/>
  <c r="K1042" i="9"/>
  <c r="Z1042" i="9" s="1"/>
  <c r="F1042" i="9"/>
  <c r="AD1041" i="9"/>
  <c r="AC1041" i="9"/>
  <c r="AB1041" i="9"/>
  <c r="AA1041" i="9"/>
  <c r="Z1041" i="9"/>
  <c r="Y1041" i="9"/>
  <c r="X1041" i="9"/>
  <c r="W1041" i="9"/>
  <c r="V1041" i="9"/>
  <c r="P1041" i="9"/>
  <c r="U1041" i="9" s="1"/>
  <c r="K1041" i="9"/>
  <c r="F1041" i="9"/>
  <c r="AD1040" i="9"/>
  <c r="AC1040" i="9"/>
  <c r="AB1040" i="9"/>
  <c r="AA1040" i="9"/>
  <c r="Y1040" i="9"/>
  <c r="X1040" i="9"/>
  <c r="W1040" i="9"/>
  <c r="V1040" i="9"/>
  <c r="P1040" i="9"/>
  <c r="K1040" i="9"/>
  <c r="Z1040" i="9" s="1"/>
  <c r="F1040" i="9"/>
  <c r="AD1039" i="9"/>
  <c r="AC1039" i="9"/>
  <c r="AB1039" i="9"/>
  <c r="AA1039" i="9"/>
  <c r="Z1039" i="9"/>
  <c r="Y1039" i="9"/>
  <c r="X1039" i="9"/>
  <c r="W1039" i="9"/>
  <c r="V1039" i="9"/>
  <c r="P1039" i="9"/>
  <c r="U1039" i="9" s="1"/>
  <c r="K1039" i="9"/>
  <c r="F1039" i="9"/>
  <c r="AD1038" i="9"/>
  <c r="AC1038" i="9"/>
  <c r="AB1038" i="9"/>
  <c r="AA1038" i="9"/>
  <c r="Y1038" i="9"/>
  <c r="X1038" i="9"/>
  <c r="W1038" i="9"/>
  <c r="V1038" i="9"/>
  <c r="P1038" i="9"/>
  <c r="K1038" i="9"/>
  <c r="Z1038" i="9" s="1"/>
  <c r="F1038" i="9"/>
  <c r="AD1037" i="9"/>
  <c r="AC1037" i="9"/>
  <c r="AB1037" i="9"/>
  <c r="AA1037" i="9"/>
  <c r="Z1037" i="9"/>
  <c r="Y1037" i="9"/>
  <c r="X1037" i="9"/>
  <c r="W1037" i="9"/>
  <c r="V1037" i="9"/>
  <c r="P1037" i="9"/>
  <c r="U1037" i="9" s="1"/>
  <c r="K1037" i="9"/>
  <c r="F1037" i="9"/>
  <c r="AD1036" i="9"/>
  <c r="AC1036" i="9"/>
  <c r="AB1036" i="9"/>
  <c r="AA1036" i="9"/>
  <c r="Y1036" i="9"/>
  <c r="X1036" i="9"/>
  <c r="W1036" i="9"/>
  <c r="V1036" i="9"/>
  <c r="P1036" i="9"/>
  <c r="K1036" i="9"/>
  <c r="Z1036" i="9" s="1"/>
  <c r="F1036" i="9"/>
  <c r="AD1035" i="9"/>
  <c r="AC1035" i="9"/>
  <c r="AB1035" i="9"/>
  <c r="AA1035" i="9"/>
  <c r="Z1035" i="9"/>
  <c r="Y1035" i="9"/>
  <c r="X1035" i="9"/>
  <c r="W1035" i="9"/>
  <c r="V1035" i="9"/>
  <c r="P1035" i="9"/>
  <c r="U1035" i="9" s="1"/>
  <c r="K1035" i="9"/>
  <c r="F1035" i="9"/>
  <c r="AD1034" i="9"/>
  <c r="AC1034" i="9"/>
  <c r="AB1034" i="9"/>
  <c r="AA1034" i="9"/>
  <c r="Y1034" i="9"/>
  <c r="X1034" i="9"/>
  <c r="W1034" i="9"/>
  <c r="V1034" i="9"/>
  <c r="P1034" i="9"/>
  <c r="K1034" i="9"/>
  <c r="Z1034" i="9" s="1"/>
  <c r="F1034" i="9"/>
  <c r="AD1033" i="9"/>
  <c r="AC1033" i="9"/>
  <c r="AB1033" i="9"/>
  <c r="AA1033" i="9"/>
  <c r="Z1033" i="9"/>
  <c r="Y1033" i="9"/>
  <c r="X1033" i="9"/>
  <c r="W1033" i="9"/>
  <c r="V1033" i="9"/>
  <c r="P1033" i="9"/>
  <c r="U1033" i="9" s="1"/>
  <c r="K1033" i="9"/>
  <c r="F1033" i="9"/>
  <c r="AD1032" i="9"/>
  <c r="AC1032" i="9"/>
  <c r="AB1032" i="9"/>
  <c r="AA1032" i="9"/>
  <c r="Y1032" i="9"/>
  <c r="X1032" i="9"/>
  <c r="W1032" i="9"/>
  <c r="V1032" i="9"/>
  <c r="P1032" i="9"/>
  <c r="K1032" i="9"/>
  <c r="Z1032" i="9" s="1"/>
  <c r="F1032" i="9"/>
  <c r="AD1031" i="9"/>
  <c r="AC1031" i="9"/>
  <c r="AB1031" i="9"/>
  <c r="AA1031" i="9"/>
  <c r="Z1031" i="9"/>
  <c r="Y1031" i="9"/>
  <c r="X1031" i="9"/>
  <c r="W1031" i="9"/>
  <c r="V1031" i="9"/>
  <c r="P1031" i="9"/>
  <c r="U1031" i="9" s="1"/>
  <c r="K1031" i="9"/>
  <c r="F1031" i="9"/>
  <c r="AD1030" i="9"/>
  <c r="AC1030" i="9"/>
  <c r="AB1030" i="9"/>
  <c r="AA1030" i="9"/>
  <c r="Y1030" i="9"/>
  <c r="X1030" i="9"/>
  <c r="W1030" i="9"/>
  <c r="V1030" i="9"/>
  <c r="P1030" i="9"/>
  <c r="K1030" i="9"/>
  <c r="Z1030" i="9" s="1"/>
  <c r="F1030" i="9"/>
  <c r="AD1029" i="9"/>
  <c r="AC1029" i="9"/>
  <c r="AB1029" i="9"/>
  <c r="AA1029" i="9"/>
  <c r="Z1029" i="9"/>
  <c r="Y1029" i="9"/>
  <c r="X1029" i="9"/>
  <c r="W1029" i="9"/>
  <c r="V1029" i="9"/>
  <c r="P1029" i="9"/>
  <c r="U1029" i="9" s="1"/>
  <c r="K1029" i="9"/>
  <c r="F1029" i="9"/>
  <c r="AD1028" i="9"/>
  <c r="AC1028" i="9"/>
  <c r="AB1028" i="9"/>
  <c r="AA1028" i="9"/>
  <c r="Y1028" i="9"/>
  <c r="X1028" i="9"/>
  <c r="W1028" i="9"/>
  <c r="V1028" i="9"/>
  <c r="P1028" i="9"/>
  <c r="K1028" i="9"/>
  <c r="Z1028" i="9" s="1"/>
  <c r="F1028" i="9"/>
  <c r="AD1027" i="9"/>
  <c r="AC1027" i="9"/>
  <c r="AB1027" i="9"/>
  <c r="AA1027" i="9"/>
  <c r="Z1027" i="9"/>
  <c r="Y1027" i="9"/>
  <c r="X1027" i="9"/>
  <c r="W1027" i="9"/>
  <c r="V1027" i="9"/>
  <c r="P1027" i="9"/>
  <c r="U1027" i="9" s="1"/>
  <c r="K1027" i="9"/>
  <c r="F1027" i="9"/>
  <c r="AD1026" i="9"/>
  <c r="AC1026" i="9"/>
  <c r="AB1026" i="9"/>
  <c r="AA1026" i="9"/>
  <c r="Y1026" i="9"/>
  <c r="X1026" i="9"/>
  <c r="W1026" i="9"/>
  <c r="V1026" i="9"/>
  <c r="P1026" i="9"/>
  <c r="K1026" i="9"/>
  <c r="Z1026" i="9" s="1"/>
  <c r="F1026" i="9"/>
  <c r="AD1025" i="9"/>
  <c r="AC1025" i="9"/>
  <c r="AB1025" i="9"/>
  <c r="AA1025" i="9"/>
  <c r="Z1025" i="9"/>
  <c r="Y1025" i="9"/>
  <c r="X1025" i="9"/>
  <c r="W1025" i="9"/>
  <c r="V1025" i="9"/>
  <c r="P1025" i="9"/>
  <c r="U1025" i="9" s="1"/>
  <c r="K1025" i="9"/>
  <c r="F1025" i="9"/>
  <c r="AD1024" i="9"/>
  <c r="AC1024" i="9"/>
  <c r="AB1024" i="9"/>
  <c r="AA1024" i="9"/>
  <c r="Y1024" i="9"/>
  <c r="X1024" i="9"/>
  <c r="W1024" i="9"/>
  <c r="V1024" i="9"/>
  <c r="P1024" i="9"/>
  <c r="K1024" i="9"/>
  <c r="Z1024" i="9" s="1"/>
  <c r="F1024" i="9"/>
  <c r="AD1023" i="9"/>
  <c r="AC1023" i="9"/>
  <c r="AB1023" i="9"/>
  <c r="AA1023" i="9"/>
  <c r="Z1023" i="9"/>
  <c r="Y1023" i="9"/>
  <c r="X1023" i="9"/>
  <c r="W1023" i="9"/>
  <c r="V1023" i="9"/>
  <c r="P1023" i="9"/>
  <c r="U1023" i="9" s="1"/>
  <c r="K1023" i="9"/>
  <c r="F1023" i="9"/>
  <c r="AD1022" i="9"/>
  <c r="AC1022" i="9"/>
  <c r="AB1022" i="9"/>
  <c r="AA1022" i="9"/>
  <c r="Y1022" i="9"/>
  <c r="X1022" i="9"/>
  <c r="W1022" i="9"/>
  <c r="V1022" i="9"/>
  <c r="P1022" i="9"/>
  <c r="K1022" i="9"/>
  <c r="Z1022" i="9" s="1"/>
  <c r="F1022" i="9"/>
  <c r="AD1021" i="9"/>
  <c r="AC1021" i="9"/>
  <c r="AB1021" i="9"/>
  <c r="AA1021" i="9"/>
  <c r="Z1021" i="9"/>
  <c r="Y1021" i="9"/>
  <c r="X1021" i="9"/>
  <c r="W1021" i="9"/>
  <c r="V1021" i="9"/>
  <c r="P1021" i="9"/>
  <c r="U1021" i="9" s="1"/>
  <c r="K1021" i="9"/>
  <c r="F1021" i="9"/>
  <c r="AD1020" i="9"/>
  <c r="AC1020" i="9"/>
  <c r="AB1020" i="9"/>
  <c r="AA1020" i="9"/>
  <c r="Y1020" i="9"/>
  <c r="X1020" i="9"/>
  <c r="W1020" i="9"/>
  <c r="V1020" i="9"/>
  <c r="P1020" i="9"/>
  <c r="K1020" i="9"/>
  <c r="Z1020" i="9" s="1"/>
  <c r="F1020" i="9"/>
  <c r="AD1019" i="9"/>
  <c r="AC1019" i="9"/>
  <c r="AB1019" i="9"/>
  <c r="AA1019" i="9"/>
  <c r="Z1019" i="9"/>
  <c r="Y1019" i="9"/>
  <c r="X1019" i="9"/>
  <c r="W1019" i="9"/>
  <c r="V1019" i="9"/>
  <c r="P1019" i="9"/>
  <c r="U1019" i="9" s="1"/>
  <c r="K1019" i="9"/>
  <c r="F1019" i="9"/>
  <c r="AD1018" i="9"/>
  <c r="AC1018" i="9"/>
  <c r="AB1018" i="9"/>
  <c r="AA1018" i="9"/>
  <c r="Y1018" i="9"/>
  <c r="X1018" i="9"/>
  <c r="W1018" i="9"/>
  <c r="V1018" i="9"/>
  <c r="P1018" i="9"/>
  <c r="K1018" i="9"/>
  <c r="Z1018" i="9" s="1"/>
  <c r="F1018" i="9"/>
  <c r="AD1017" i="9"/>
  <c r="AB1017" i="9"/>
  <c r="T1017" i="9"/>
  <c r="S1017" i="9"/>
  <c r="R1017" i="9"/>
  <c r="Q1017" i="9"/>
  <c r="P1017" i="9"/>
  <c r="O1017" i="9"/>
  <c r="N1017" i="9"/>
  <c r="M1017" i="9"/>
  <c r="L1017" i="9"/>
  <c r="J1017" i="9"/>
  <c r="I1017" i="9"/>
  <c r="H1017" i="9"/>
  <c r="G1017" i="9"/>
  <c r="F1017" i="9"/>
  <c r="AC1016" i="9"/>
  <c r="Y1016" i="9"/>
  <c r="T1016" i="9"/>
  <c r="S1016" i="9"/>
  <c r="R1016" i="9"/>
  <c r="Q1016" i="9"/>
  <c r="O1016" i="9"/>
  <c r="N1016" i="9"/>
  <c r="M1016" i="9"/>
  <c r="L1016" i="9"/>
  <c r="K1016" i="9"/>
  <c r="J1016" i="9"/>
  <c r="I1016" i="9"/>
  <c r="I1015" i="9" s="1"/>
  <c r="H1016" i="9"/>
  <c r="G1016" i="9"/>
  <c r="N1015" i="9"/>
  <c r="AC1015" i="9" s="1"/>
  <c r="J1015" i="9"/>
  <c r="H1015" i="9"/>
  <c r="AD1013" i="9"/>
  <c r="AC1013" i="9"/>
  <c r="AB1013" i="9"/>
  <c r="AA1013" i="9"/>
  <c r="Y1013" i="9"/>
  <c r="X1013" i="9"/>
  <c r="W1013" i="9"/>
  <c r="V1013" i="9"/>
  <c r="P1013" i="9"/>
  <c r="K1013" i="9"/>
  <c r="Z1013" i="9" s="1"/>
  <c r="F1013" i="9"/>
  <c r="AD1012" i="9"/>
  <c r="AC1012" i="9"/>
  <c r="AB1012" i="9"/>
  <c r="AA1012" i="9"/>
  <c r="Z1012" i="9"/>
  <c r="Y1012" i="9"/>
  <c r="X1012" i="9"/>
  <c r="W1012" i="9"/>
  <c r="V1012" i="9"/>
  <c r="P1012" i="9"/>
  <c r="U1012" i="9" s="1"/>
  <c r="K1012" i="9"/>
  <c r="F1012" i="9"/>
  <c r="AD1011" i="9"/>
  <c r="AC1011" i="9"/>
  <c r="AB1011" i="9"/>
  <c r="AA1011" i="9"/>
  <c r="Y1011" i="9"/>
  <c r="X1011" i="9"/>
  <c r="W1011" i="9"/>
  <c r="V1011" i="9"/>
  <c r="P1011" i="9"/>
  <c r="K1011" i="9"/>
  <c r="Z1011" i="9" s="1"/>
  <c r="F1011" i="9"/>
  <c r="AD1010" i="9"/>
  <c r="AC1010" i="9"/>
  <c r="AB1010" i="9"/>
  <c r="AA1010" i="9"/>
  <c r="Z1010" i="9"/>
  <c r="Y1010" i="9"/>
  <c r="X1010" i="9"/>
  <c r="W1010" i="9"/>
  <c r="V1010" i="9"/>
  <c r="P1010" i="9"/>
  <c r="U1010" i="9" s="1"/>
  <c r="K1010" i="9"/>
  <c r="F1010" i="9"/>
  <c r="AD1009" i="9"/>
  <c r="AC1009" i="9"/>
  <c r="AB1009" i="9"/>
  <c r="AA1009" i="9"/>
  <c r="Y1009" i="9"/>
  <c r="X1009" i="9"/>
  <c r="W1009" i="9"/>
  <c r="V1009" i="9"/>
  <c r="P1009" i="9"/>
  <c r="K1009" i="9"/>
  <c r="Z1009" i="9" s="1"/>
  <c r="F1009" i="9"/>
  <c r="AD1008" i="9"/>
  <c r="AC1008" i="9"/>
  <c r="AB1008" i="9"/>
  <c r="AA1008" i="9"/>
  <c r="Z1008" i="9"/>
  <c r="Y1008" i="9"/>
  <c r="X1008" i="9"/>
  <c r="W1008" i="9"/>
  <c r="V1008" i="9"/>
  <c r="P1008" i="9"/>
  <c r="U1008" i="9" s="1"/>
  <c r="K1008" i="9"/>
  <c r="F1008" i="9"/>
  <c r="AD1007" i="9"/>
  <c r="AC1007" i="9"/>
  <c r="AB1007" i="9"/>
  <c r="AA1007" i="9"/>
  <c r="Y1007" i="9"/>
  <c r="X1007" i="9"/>
  <c r="W1007" i="9"/>
  <c r="V1007" i="9"/>
  <c r="P1007" i="9"/>
  <c r="K1007" i="9"/>
  <c r="Z1007" i="9" s="1"/>
  <c r="F1007" i="9"/>
  <c r="AD1006" i="9"/>
  <c r="AC1006" i="9"/>
  <c r="AB1006" i="9"/>
  <c r="AA1006" i="9"/>
  <c r="Z1006" i="9"/>
  <c r="Y1006" i="9"/>
  <c r="X1006" i="9"/>
  <c r="W1006" i="9"/>
  <c r="V1006" i="9"/>
  <c r="P1006" i="9"/>
  <c r="U1006" i="9" s="1"/>
  <c r="K1006" i="9"/>
  <c r="F1006" i="9"/>
  <c r="AD1005" i="9"/>
  <c r="AC1005" i="9"/>
  <c r="AB1005" i="9"/>
  <c r="AA1005" i="9"/>
  <c r="Y1005" i="9"/>
  <c r="X1005" i="9"/>
  <c r="W1005" i="9"/>
  <c r="V1005" i="9"/>
  <c r="P1005" i="9"/>
  <c r="K1005" i="9"/>
  <c r="Z1005" i="9" s="1"/>
  <c r="F1005" i="9"/>
  <c r="AD1004" i="9"/>
  <c r="AC1004" i="9"/>
  <c r="AB1004" i="9"/>
  <c r="AA1004" i="9"/>
  <c r="Z1004" i="9"/>
  <c r="Y1004" i="9"/>
  <c r="X1004" i="9"/>
  <c r="W1004" i="9"/>
  <c r="V1004" i="9"/>
  <c r="P1004" i="9"/>
  <c r="U1004" i="9" s="1"/>
  <c r="K1004" i="9"/>
  <c r="F1004" i="9"/>
  <c r="AD1003" i="9"/>
  <c r="AC1003" i="9"/>
  <c r="AB1003" i="9"/>
  <c r="AA1003" i="9"/>
  <c r="Y1003" i="9"/>
  <c r="X1003" i="9"/>
  <c r="W1003" i="9"/>
  <c r="V1003" i="9"/>
  <c r="P1003" i="9"/>
  <c r="K1003" i="9"/>
  <c r="Z1003" i="9" s="1"/>
  <c r="F1003" i="9"/>
  <c r="AD1002" i="9"/>
  <c r="AC1002" i="9"/>
  <c r="AB1002" i="9"/>
  <c r="AA1002" i="9"/>
  <c r="Z1002" i="9"/>
  <c r="Y1002" i="9"/>
  <c r="X1002" i="9"/>
  <c r="W1002" i="9"/>
  <c r="V1002" i="9"/>
  <c r="P1002" i="9"/>
  <c r="U1002" i="9" s="1"/>
  <c r="K1002" i="9"/>
  <c r="F1002" i="9"/>
  <c r="AD1001" i="9"/>
  <c r="AC1001" i="9"/>
  <c r="AB1001" i="9"/>
  <c r="AA1001" i="9"/>
  <c r="Y1001" i="9"/>
  <c r="X1001" i="9"/>
  <c r="W1001" i="9"/>
  <c r="V1001" i="9"/>
  <c r="P1001" i="9"/>
  <c r="K1001" i="9"/>
  <c r="Z1001" i="9" s="1"/>
  <c r="F1001" i="9"/>
  <c r="AD1000" i="9"/>
  <c r="AC1000" i="9"/>
  <c r="AB1000" i="9"/>
  <c r="AA1000" i="9"/>
  <c r="Z1000" i="9"/>
  <c r="Y1000" i="9"/>
  <c r="X1000" i="9"/>
  <c r="W1000" i="9"/>
  <c r="V1000" i="9"/>
  <c r="P1000" i="9"/>
  <c r="U1000" i="9" s="1"/>
  <c r="K1000" i="9"/>
  <c r="F1000" i="9"/>
  <c r="AD999" i="9"/>
  <c r="AC999" i="9"/>
  <c r="AB999" i="9"/>
  <c r="AA999" i="9"/>
  <c r="Y999" i="9"/>
  <c r="X999" i="9"/>
  <c r="W999" i="9"/>
  <c r="V999" i="9"/>
  <c r="P999" i="9"/>
  <c r="K999" i="9"/>
  <c r="Z999" i="9" s="1"/>
  <c r="F999" i="9"/>
  <c r="AD998" i="9"/>
  <c r="AC998" i="9"/>
  <c r="AB998" i="9"/>
  <c r="AA998" i="9"/>
  <c r="Z998" i="9"/>
  <c r="Y998" i="9"/>
  <c r="X998" i="9"/>
  <c r="W998" i="9"/>
  <c r="V998" i="9"/>
  <c r="P998" i="9"/>
  <c r="U998" i="9" s="1"/>
  <c r="K998" i="9"/>
  <c r="F998" i="9"/>
  <c r="AD997" i="9"/>
  <c r="AC997" i="9"/>
  <c r="AB997" i="9"/>
  <c r="AA997" i="9"/>
  <c r="Y997" i="9"/>
  <c r="X997" i="9"/>
  <c r="W997" i="9"/>
  <c r="V997" i="9"/>
  <c r="P997" i="9"/>
  <c r="K997" i="9"/>
  <c r="Z997" i="9" s="1"/>
  <c r="F997" i="9"/>
  <c r="AD996" i="9"/>
  <c r="AC996" i="9"/>
  <c r="AB996" i="9"/>
  <c r="AA996" i="9"/>
  <c r="Z996" i="9"/>
  <c r="Y996" i="9"/>
  <c r="X996" i="9"/>
  <c r="W996" i="9"/>
  <c r="V996" i="9"/>
  <c r="P996" i="9"/>
  <c r="U996" i="9" s="1"/>
  <c r="K996" i="9"/>
  <c r="F996" i="9"/>
  <c r="AD995" i="9"/>
  <c r="AC995" i="9"/>
  <c r="AB995" i="9"/>
  <c r="AA995" i="9"/>
  <c r="Y995" i="9"/>
  <c r="X995" i="9"/>
  <c r="W995" i="9"/>
  <c r="V995" i="9"/>
  <c r="P995" i="9"/>
  <c r="K995" i="9"/>
  <c r="Z995" i="9" s="1"/>
  <c r="F995" i="9"/>
  <c r="AD994" i="9"/>
  <c r="AC994" i="9"/>
  <c r="AB994" i="9"/>
  <c r="AA994" i="9"/>
  <c r="Z994" i="9"/>
  <c r="Y994" i="9"/>
  <c r="X994" i="9"/>
  <c r="W994" i="9"/>
  <c r="V994" i="9"/>
  <c r="P994" i="9"/>
  <c r="U994" i="9" s="1"/>
  <c r="K994" i="9"/>
  <c r="F994" i="9"/>
  <c r="AD993" i="9"/>
  <c r="AC993" i="9"/>
  <c r="AB993" i="9"/>
  <c r="AA993" i="9"/>
  <c r="Y993" i="9"/>
  <c r="X993" i="9"/>
  <c r="W993" i="9"/>
  <c r="V993" i="9"/>
  <c r="P993" i="9"/>
  <c r="K993" i="9"/>
  <c r="Z993" i="9" s="1"/>
  <c r="F993" i="9"/>
  <c r="AD992" i="9"/>
  <c r="AC992" i="9"/>
  <c r="AB992" i="9"/>
  <c r="AA992" i="9"/>
  <c r="Z992" i="9"/>
  <c r="Y992" i="9"/>
  <c r="X992" i="9"/>
  <c r="W992" i="9"/>
  <c r="V992" i="9"/>
  <c r="P992" i="9"/>
  <c r="U992" i="9" s="1"/>
  <c r="K992" i="9"/>
  <c r="F992" i="9"/>
  <c r="AD991" i="9"/>
  <c r="AC991" i="9"/>
  <c r="AB991" i="9"/>
  <c r="AA991" i="9"/>
  <c r="Y991" i="9"/>
  <c r="X991" i="9"/>
  <c r="W991" i="9"/>
  <c r="V991" i="9"/>
  <c r="P991" i="9"/>
  <c r="K991" i="9"/>
  <c r="Z991" i="9" s="1"/>
  <c r="F991" i="9"/>
  <c r="AD990" i="9"/>
  <c r="AC990" i="9"/>
  <c r="AB990" i="9"/>
  <c r="AA990" i="9"/>
  <c r="Z990" i="9"/>
  <c r="Y990" i="9"/>
  <c r="X990" i="9"/>
  <c r="W990" i="9"/>
  <c r="V990" i="9"/>
  <c r="P990" i="9"/>
  <c r="U990" i="9" s="1"/>
  <c r="K990" i="9"/>
  <c r="F990" i="9"/>
  <c r="AD989" i="9"/>
  <c r="AC989" i="9"/>
  <c r="AB989" i="9"/>
  <c r="AA989" i="9"/>
  <c r="Y989" i="9"/>
  <c r="X989" i="9"/>
  <c r="W989" i="9"/>
  <c r="V989" i="9"/>
  <c r="P989" i="9"/>
  <c r="U989" i="9" s="1"/>
  <c r="K989" i="9"/>
  <c r="Z989" i="9" s="1"/>
  <c r="F989" i="9"/>
  <c r="AD988" i="9"/>
  <c r="AC988" i="9"/>
  <c r="AB988" i="9"/>
  <c r="AA988" i="9"/>
  <c r="Y988" i="9"/>
  <c r="X988" i="9"/>
  <c r="W988" i="9"/>
  <c r="V988" i="9"/>
  <c r="P988" i="9"/>
  <c r="K988" i="9"/>
  <c r="Z988" i="9" s="1"/>
  <c r="F988" i="9"/>
  <c r="AD987" i="9"/>
  <c r="AC987" i="9"/>
  <c r="AB987" i="9"/>
  <c r="AA987" i="9"/>
  <c r="Z987" i="9"/>
  <c r="Y987" i="9"/>
  <c r="X987" i="9"/>
  <c r="W987" i="9"/>
  <c r="V987" i="9"/>
  <c r="P987" i="9"/>
  <c r="U987" i="9" s="1"/>
  <c r="K987" i="9"/>
  <c r="F987" i="9"/>
  <c r="AD986" i="9"/>
  <c r="AC986" i="9"/>
  <c r="AB986" i="9"/>
  <c r="AA986" i="9"/>
  <c r="Y986" i="9"/>
  <c r="X986" i="9"/>
  <c r="W986" i="9"/>
  <c r="V986" i="9"/>
  <c r="P986" i="9"/>
  <c r="K986" i="9"/>
  <c r="Z986" i="9" s="1"/>
  <c r="F986" i="9"/>
  <c r="AD985" i="9"/>
  <c r="AC985" i="9"/>
  <c r="AB985" i="9"/>
  <c r="AA985" i="9"/>
  <c r="Z985" i="9"/>
  <c r="Y985" i="9"/>
  <c r="X985" i="9"/>
  <c r="W985" i="9"/>
  <c r="V985" i="9"/>
  <c r="P985" i="9"/>
  <c r="U985" i="9" s="1"/>
  <c r="K985" i="9"/>
  <c r="F985" i="9"/>
  <c r="AD984" i="9"/>
  <c r="AC984" i="9"/>
  <c r="AB984" i="9"/>
  <c r="AA984" i="9"/>
  <c r="Y984" i="9"/>
  <c r="X984" i="9"/>
  <c r="W984" i="9"/>
  <c r="V984" i="9"/>
  <c r="P984" i="9"/>
  <c r="K984" i="9"/>
  <c r="Z984" i="9" s="1"/>
  <c r="F984" i="9"/>
  <c r="AD983" i="9"/>
  <c r="AC983" i="9"/>
  <c r="AB983" i="9"/>
  <c r="AA983" i="9"/>
  <c r="Z983" i="9"/>
  <c r="Y983" i="9"/>
  <c r="X983" i="9"/>
  <c r="W983" i="9"/>
  <c r="V983" i="9"/>
  <c r="P983" i="9"/>
  <c r="U983" i="9" s="1"/>
  <c r="K983" i="9"/>
  <c r="F983" i="9"/>
  <c r="AD982" i="9"/>
  <c r="AC982" i="9"/>
  <c r="AB982" i="9"/>
  <c r="AA982" i="9"/>
  <c r="Y982" i="9"/>
  <c r="X982" i="9"/>
  <c r="W982" i="9"/>
  <c r="V982" i="9"/>
  <c r="P982" i="9"/>
  <c r="K982" i="9"/>
  <c r="Z982" i="9" s="1"/>
  <c r="F982" i="9"/>
  <c r="AD981" i="9"/>
  <c r="AB981" i="9"/>
  <c r="T981" i="9"/>
  <c r="S981" i="9"/>
  <c r="R981" i="9"/>
  <c r="W981" i="9" s="1"/>
  <c r="Q981" i="9"/>
  <c r="P981" i="9"/>
  <c r="O981" i="9"/>
  <c r="N981" i="9"/>
  <c r="AC981" i="9" s="1"/>
  <c r="M981" i="9"/>
  <c r="L981" i="9"/>
  <c r="J981" i="9"/>
  <c r="I981" i="9"/>
  <c r="H981" i="9"/>
  <c r="G981" i="9"/>
  <c r="F981" i="9"/>
  <c r="AC980" i="9"/>
  <c r="Y980" i="9"/>
  <c r="T980" i="9"/>
  <c r="S980" i="9"/>
  <c r="R980" i="9"/>
  <c r="Q980" i="9"/>
  <c r="O980" i="9"/>
  <c r="N980" i="9"/>
  <c r="M980" i="9"/>
  <c r="L980" i="9"/>
  <c r="K980" i="9"/>
  <c r="J980" i="9"/>
  <c r="I980" i="9"/>
  <c r="I979" i="9" s="1"/>
  <c r="H980" i="9"/>
  <c r="G980" i="9"/>
  <c r="N979" i="9"/>
  <c r="AC979" i="9" s="1"/>
  <c r="J979" i="9"/>
  <c r="H979" i="9"/>
  <c r="AD977" i="9"/>
  <c r="AC977" i="9"/>
  <c r="AB977" i="9"/>
  <c r="AA977" i="9"/>
  <c r="Y977" i="9"/>
  <c r="X977" i="9"/>
  <c r="W977" i="9"/>
  <c r="V977" i="9"/>
  <c r="P977" i="9"/>
  <c r="K977" i="9"/>
  <c r="Z977" i="9" s="1"/>
  <c r="F977" i="9"/>
  <c r="AD976" i="9"/>
  <c r="AC976" i="9"/>
  <c r="AB976" i="9"/>
  <c r="AA976" i="9"/>
  <c r="Z976" i="9"/>
  <c r="Y976" i="9"/>
  <c r="X976" i="9"/>
  <c r="W976" i="9"/>
  <c r="V976" i="9"/>
  <c r="P976" i="9"/>
  <c r="U976" i="9" s="1"/>
  <c r="K976" i="9"/>
  <c r="F976" i="9"/>
  <c r="AD975" i="9"/>
  <c r="AC975" i="9"/>
  <c r="AB975" i="9"/>
  <c r="AA975" i="9"/>
  <c r="Y975" i="9"/>
  <c r="X975" i="9"/>
  <c r="W975" i="9"/>
  <c r="V975" i="9"/>
  <c r="P975" i="9"/>
  <c r="K975" i="9"/>
  <c r="Z975" i="9" s="1"/>
  <c r="F975" i="9"/>
  <c r="AD974" i="9"/>
  <c r="AC974" i="9"/>
  <c r="AB974" i="9"/>
  <c r="AA974" i="9"/>
  <c r="Z974" i="9"/>
  <c r="Y974" i="9"/>
  <c r="X974" i="9"/>
  <c r="W974" i="9"/>
  <c r="V974" i="9"/>
  <c r="P974" i="9"/>
  <c r="U974" i="9" s="1"/>
  <c r="K974" i="9"/>
  <c r="F974" i="9"/>
  <c r="AD973" i="9"/>
  <c r="AC973" i="9"/>
  <c r="AB973" i="9"/>
  <c r="AA973" i="9"/>
  <c r="Y973" i="9"/>
  <c r="X973" i="9"/>
  <c r="W973" i="9"/>
  <c r="V973" i="9"/>
  <c r="P973" i="9"/>
  <c r="K973" i="9"/>
  <c r="Z973" i="9" s="1"/>
  <c r="F973" i="9"/>
  <c r="AD972" i="9"/>
  <c r="AC972" i="9"/>
  <c r="AB972" i="9"/>
  <c r="AA972" i="9"/>
  <c r="Z972" i="9"/>
  <c r="Y972" i="9"/>
  <c r="X972" i="9"/>
  <c r="W972" i="9"/>
  <c r="V972" i="9"/>
  <c r="P972" i="9"/>
  <c r="U972" i="9" s="1"/>
  <c r="K972" i="9"/>
  <c r="F972" i="9"/>
  <c r="AD971" i="9"/>
  <c r="AC971" i="9"/>
  <c r="AB971" i="9"/>
  <c r="AA971" i="9"/>
  <c r="Y971" i="9"/>
  <c r="X971" i="9"/>
  <c r="W971" i="9"/>
  <c r="V971" i="9"/>
  <c r="P971" i="9"/>
  <c r="K971" i="9"/>
  <c r="Z971" i="9" s="1"/>
  <c r="F971" i="9"/>
  <c r="AD970" i="9"/>
  <c r="AC970" i="9"/>
  <c r="AB970" i="9"/>
  <c r="AA970" i="9"/>
  <c r="Z970" i="9"/>
  <c r="Y970" i="9"/>
  <c r="X970" i="9"/>
  <c r="W970" i="9"/>
  <c r="V970" i="9"/>
  <c r="P970" i="9"/>
  <c r="U970" i="9" s="1"/>
  <c r="K970" i="9"/>
  <c r="F970" i="9"/>
  <c r="AD969" i="9"/>
  <c r="AC969" i="9"/>
  <c r="AB969" i="9"/>
  <c r="AA969" i="9"/>
  <c r="Y969" i="9"/>
  <c r="X969" i="9"/>
  <c r="W969" i="9"/>
  <c r="V969" i="9"/>
  <c r="P969" i="9"/>
  <c r="K969" i="9"/>
  <c r="Z969" i="9" s="1"/>
  <c r="F969" i="9"/>
  <c r="AD968" i="9"/>
  <c r="AC968" i="9"/>
  <c r="AB968" i="9"/>
  <c r="AA968" i="9"/>
  <c r="Z968" i="9"/>
  <c r="Y968" i="9"/>
  <c r="X968" i="9"/>
  <c r="W968" i="9"/>
  <c r="V968" i="9"/>
  <c r="P968" i="9"/>
  <c r="U968" i="9" s="1"/>
  <c r="K968" i="9"/>
  <c r="F968" i="9"/>
  <c r="AD967" i="9"/>
  <c r="AC967" i="9"/>
  <c r="AB967" i="9"/>
  <c r="AA967" i="9"/>
  <c r="Y967" i="9"/>
  <c r="X967" i="9"/>
  <c r="W967" i="9"/>
  <c r="V967" i="9"/>
  <c r="P967" i="9"/>
  <c r="K967" i="9"/>
  <c r="Z967" i="9" s="1"/>
  <c r="F967" i="9"/>
  <c r="AD966" i="9"/>
  <c r="AC966" i="9"/>
  <c r="AB966" i="9"/>
  <c r="AA966" i="9"/>
  <c r="Z966" i="9"/>
  <c r="Y966" i="9"/>
  <c r="X966" i="9"/>
  <c r="W966" i="9"/>
  <c r="V966" i="9"/>
  <c r="P966" i="9"/>
  <c r="U966" i="9" s="1"/>
  <c r="K966" i="9"/>
  <c r="F966" i="9"/>
  <c r="AD965" i="9"/>
  <c r="AC965" i="9"/>
  <c r="AB965" i="9"/>
  <c r="AA965" i="9"/>
  <c r="Y965" i="9"/>
  <c r="X965" i="9"/>
  <c r="W965" i="9"/>
  <c r="V965" i="9"/>
  <c r="P965" i="9"/>
  <c r="K965" i="9"/>
  <c r="Z965" i="9" s="1"/>
  <c r="F965" i="9"/>
  <c r="AD964" i="9"/>
  <c r="AC964" i="9"/>
  <c r="AB964" i="9"/>
  <c r="AA964" i="9"/>
  <c r="Z964" i="9"/>
  <c r="Y964" i="9"/>
  <c r="X964" i="9"/>
  <c r="W964" i="9"/>
  <c r="V964" i="9"/>
  <c r="P964" i="9"/>
  <c r="U964" i="9" s="1"/>
  <c r="K964" i="9"/>
  <c r="F964" i="9"/>
  <c r="AD963" i="9"/>
  <c r="AC963" i="9"/>
  <c r="AB963" i="9"/>
  <c r="AA963" i="9"/>
  <c r="Y963" i="9"/>
  <c r="X963" i="9"/>
  <c r="W963" i="9"/>
  <c r="V963" i="9"/>
  <c r="P963" i="9"/>
  <c r="K963" i="9"/>
  <c r="Z963" i="9" s="1"/>
  <c r="F963" i="9"/>
  <c r="AD962" i="9"/>
  <c r="AC962" i="9"/>
  <c r="AB962" i="9"/>
  <c r="AA962" i="9"/>
  <c r="Y962" i="9"/>
  <c r="X962" i="9"/>
  <c r="W962" i="9"/>
  <c r="V962" i="9"/>
  <c r="P962" i="9"/>
  <c r="K962" i="9"/>
  <c r="F962" i="9"/>
  <c r="AC961" i="9"/>
  <c r="AA961" i="9"/>
  <c r="T961" i="9"/>
  <c r="S961" i="9"/>
  <c r="X961" i="9" s="1"/>
  <c r="R961" i="9"/>
  <c r="Q961" i="9"/>
  <c r="O961" i="9"/>
  <c r="N961" i="9"/>
  <c r="M961" i="9"/>
  <c r="AB961" i="9" s="1"/>
  <c r="L961" i="9"/>
  <c r="K961" i="9"/>
  <c r="Z961" i="9" s="1"/>
  <c r="J961" i="9"/>
  <c r="I961" i="9"/>
  <c r="I959" i="9" s="1"/>
  <c r="H961" i="9"/>
  <c r="G961" i="9"/>
  <c r="X960" i="9"/>
  <c r="T960" i="9"/>
  <c r="S960" i="9"/>
  <c r="R960" i="9"/>
  <c r="Q960" i="9"/>
  <c r="P960" i="9"/>
  <c r="O960" i="9"/>
  <c r="N960" i="9"/>
  <c r="M960" i="9"/>
  <c r="L960" i="9"/>
  <c r="J960" i="9"/>
  <c r="J959" i="9" s="1"/>
  <c r="I960" i="9"/>
  <c r="H960" i="9"/>
  <c r="H959" i="9" s="1"/>
  <c r="G960" i="9"/>
  <c r="F960" i="9"/>
  <c r="S959" i="9"/>
  <c r="Q959" i="9"/>
  <c r="M959" i="9"/>
  <c r="AD957" i="9"/>
  <c r="AC957" i="9"/>
  <c r="AB957" i="9"/>
  <c r="AA957" i="9"/>
  <c r="Z957" i="9"/>
  <c r="Y957" i="9"/>
  <c r="X957" i="9"/>
  <c r="W957" i="9"/>
  <c r="V957" i="9"/>
  <c r="P957" i="9"/>
  <c r="U957" i="9" s="1"/>
  <c r="K957" i="9"/>
  <c r="F957" i="9"/>
  <c r="AD956" i="9"/>
  <c r="AC956" i="9"/>
  <c r="AB956" i="9"/>
  <c r="AA956" i="9"/>
  <c r="Y956" i="9"/>
  <c r="X956" i="9"/>
  <c r="W956" i="9"/>
  <c r="V956" i="9"/>
  <c r="P956" i="9"/>
  <c r="K956" i="9"/>
  <c r="Z956" i="9" s="1"/>
  <c r="F956" i="9"/>
  <c r="AD955" i="9"/>
  <c r="AC955" i="9"/>
  <c r="AB955" i="9"/>
  <c r="AA955" i="9"/>
  <c r="Z955" i="9"/>
  <c r="Y955" i="9"/>
  <c r="X955" i="9"/>
  <c r="W955" i="9"/>
  <c r="V955" i="9"/>
  <c r="P955" i="9"/>
  <c r="U955" i="9" s="1"/>
  <c r="K955" i="9"/>
  <c r="F955" i="9"/>
  <c r="AD954" i="9"/>
  <c r="AC954" i="9"/>
  <c r="AB954" i="9"/>
  <c r="AA954" i="9"/>
  <c r="Y954" i="9"/>
  <c r="X954" i="9"/>
  <c r="W954" i="9"/>
  <c r="V954" i="9"/>
  <c r="P954" i="9"/>
  <c r="K954" i="9"/>
  <c r="Z954" i="9" s="1"/>
  <c r="F954" i="9"/>
  <c r="AD953" i="9"/>
  <c r="AC953" i="9"/>
  <c r="AB953" i="9"/>
  <c r="AA953" i="9"/>
  <c r="Z953" i="9"/>
  <c r="Y953" i="9"/>
  <c r="X953" i="9"/>
  <c r="W953" i="9"/>
  <c r="V953" i="9"/>
  <c r="P953" i="9"/>
  <c r="U953" i="9" s="1"/>
  <c r="K953" i="9"/>
  <c r="F953" i="9"/>
  <c r="AD952" i="9"/>
  <c r="AC952" i="9"/>
  <c r="AB952" i="9"/>
  <c r="AA952" i="9"/>
  <c r="Y952" i="9"/>
  <c r="X952" i="9"/>
  <c r="W952" i="9"/>
  <c r="V952" i="9"/>
  <c r="P952" i="9"/>
  <c r="K952" i="9"/>
  <c r="Z952" i="9" s="1"/>
  <c r="F952" i="9"/>
  <c r="AD951" i="9"/>
  <c r="AC951" i="9"/>
  <c r="AB951" i="9"/>
  <c r="AA951" i="9"/>
  <c r="Z951" i="9"/>
  <c r="Y951" i="9"/>
  <c r="X951" i="9"/>
  <c r="W951" i="9"/>
  <c r="V951" i="9"/>
  <c r="P951" i="9"/>
  <c r="U951" i="9" s="1"/>
  <c r="K951" i="9"/>
  <c r="F951" i="9"/>
  <c r="AD950" i="9"/>
  <c r="AC950" i="9"/>
  <c r="AB950" i="9"/>
  <c r="AA950" i="9"/>
  <c r="Y950" i="9"/>
  <c r="X950" i="9"/>
  <c r="W950" i="9"/>
  <c r="V950" i="9"/>
  <c r="P950" i="9"/>
  <c r="K950" i="9"/>
  <c r="Z950" i="9" s="1"/>
  <c r="F950" i="9"/>
  <c r="AD949" i="9"/>
  <c r="AC949" i="9"/>
  <c r="AB949" i="9"/>
  <c r="AA949" i="9"/>
  <c r="Z949" i="9"/>
  <c r="Y949" i="9"/>
  <c r="X949" i="9"/>
  <c r="W949" i="9"/>
  <c r="V949" i="9"/>
  <c r="P949" i="9"/>
  <c r="U949" i="9" s="1"/>
  <c r="K949" i="9"/>
  <c r="F949" i="9"/>
  <c r="AD948" i="9"/>
  <c r="AC948" i="9"/>
  <c r="AB948" i="9"/>
  <c r="AA948" i="9"/>
  <c r="Y948" i="9"/>
  <c r="X948" i="9"/>
  <c r="W948" i="9"/>
  <c r="V948" i="9"/>
  <c r="P948" i="9"/>
  <c r="K948" i="9"/>
  <c r="Z948" i="9" s="1"/>
  <c r="F948" i="9"/>
  <c r="AD947" i="9"/>
  <c r="AC947" i="9"/>
  <c r="AB947" i="9"/>
  <c r="AA947" i="9"/>
  <c r="Z947" i="9"/>
  <c r="Y947" i="9"/>
  <c r="X947" i="9"/>
  <c r="W947" i="9"/>
  <c r="V947" i="9"/>
  <c r="P947" i="9"/>
  <c r="U947" i="9" s="1"/>
  <c r="K947" i="9"/>
  <c r="F947" i="9"/>
  <c r="AD946" i="9"/>
  <c r="AC946" i="9"/>
  <c r="AB946" i="9"/>
  <c r="AA946" i="9"/>
  <c r="Y946" i="9"/>
  <c r="X946" i="9"/>
  <c r="W946" i="9"/>
  <c r="V946" i="9"/>
  <c r="P946" i="9"/>
  <c r="K946" i="9"/>
  <c r="Z946" i="9" s="1"/>
  <c r="F946" i="9"/>
  <c r="AD945" i="9"/>
  <c r="AC945" i="9"/>
  <c r="AB945" i="9"/>
  <c r="AA945" i="9"/>
  <c r="Z945" i="9"/>
  <c r="Y945" i="9"/>
  <c r="X945" i="9"/>
  <c r="W945" i="9"/>
  <c r="V945" i="9"/>
  <c r="P945" i="9"/>
  <c r="U945" i="9" s="1"/>
  <c r="K945" i="9"/>
  <c r="F945" i="9"/>
  <c r="AD944" i="9"/>
  <c r="AC944" i="9"/>
  <c r="AB944" i="9"/>
  <c r="AA944" i="9"/>
  <c r="Y944" i="9"/>
  <c r="X944" i="9"/>
  <c r="W944" i="9"/>
  <c r="V944" i="9"/>
  <c r="P944" i="9"/>
  <c r="K944" i="9"/>
  <c r="Z944" i="9" s="1"/>
  <c r="F944" i="9"/>
  <c r="AD943" i="9"/>
  <c r="AC943" i="9"/>
  <c r="AB943" i="9"/>
  <c r="AA943" i="9"/>
  <c r="Z943" i="9"/>
  <c r="Y943" i="9"/>
  <c r="X943" i="9"/>
  <c r="W943" i="9"/>
  <c r="V943" i="9"/>
  <c r="P943" i="9"/>
  <c r="U943" i="9" s="1"/>
  <c r="K943" i="9"/>
  <c r="F943" i="9"/>
  <c r="AD942" i="9"/>
  <c r="AC942" i="9"/>
  <c r="AB942" i="9"/>
  <c r="AA942" i="9"/>
  <c r="Y942" i="9"/>
  <c r="X942" i="9"/>
  <c r="W942" i="9"/>
  <c r="V942" i="9"/>
  <c r="P942" i="9"/>
  <c r="K942" i="9"/>
  <c r="Z942" i="9" s="1"/>
  <c r="F942" i="9"/>
  <c r="AD941" i="9"/>
  <c r="AC941" i="9"/>
  <c r="AB941" i="9"/>
  <c r="AA941" i="9"/>
  <c r="Z941" i="9"/>
  <c r="Y941" i="9"/>
  <c r="X941" i="9"/>
  <c r="W941" i="9"/>
  <c r="V941" i="9"/>
  <c r="P941" i="9"/>
  <c r="U941" i="9" s="1"/>
  <c r="K941" i="9"/>
  <c r="F941" i="9"/>
  <c r="AD940" i="9"/>
  <c r="AC940" i="9"/>
  <c r="AB940" i="9"/>
  <c r="AA940" i="9"/>
  <c r="Y940" i="9"/>
  <c r="X940" i="9"/>
  <c r="W940" i="9"/>
  <c r="V940" i="9"/>
  <c r="P940" i="9"/>
  <c r="K940" i="9"/>
  <c r="Z940" i="9" s="1"/>
  <c r="F940" i="9"/>
  <c r="AD939" i="9"/>
  <c r="AC939" i="9"/>
  <c r="AB939" i="9"/>
  <c r="AA939" i="9"/>
  <c r="Z939" i="9"/>
  <c r="Y939" i="9"/>
  <c r="X939" i="9"/>
  <c r="W939" i="9"/>
  <c r="V939" i="9"/>
  <c r="P939" i="9"/>
  <c r="U939" i="9" s="1"/>
  <c r="K939" i="9"/>
  <c r="F939" i="9"/>
  <c r="AD938" i="9"/>
  <c r="AC938" i="9"/>
  <c r="AB938" i="9"/>
  <c r="AA938" i="9"/>
  <c r="Y938" i="9"/>
  <c r="X938" i="9"/>
  <c r="W938" i="9"/>
  <c r="V938" i="9"/>
  <c r="P938" i="9"/>
  <c r="K938" i="9"/>
  <c r="Z938" i="9" s="1"/>
  <c r="F938" i="9"/>
  <c r="AD937" i="9"/>
  <c r="AC937" i="9"/>
  <c r="AB937" i="9"/>
  <c r="AA937" i="9"/>
  <c r="Z937" i="9"/>
  <c r="Y937" i="9"/>
  <c r="X937" i="9"/>
  <c r="W937" i="9"/>
  <c r="V937" i="9"/>
  <c r="P937" i="9"/>
  <c r="U937" i="9" s="1"/>
  <c r="K937" i="9"/>
  <c r="F937" i="9"/>
  <c r="AD936" i="9"/>
  <c r="AC936" i="9"/>
  <c r="AB936" i="9"/>
  <c r="AA936" i="9"/>
  <c r="Y936" i="9"/>
  <c r="X936" i="9"/>
  <c r="W936" i="9"/>
  <c r="V936" i="9"/>
  <c r="P936" i="9"/>
  <c r="K936" i="9"/>
  <c r="Z936" i="9" s="1"/>
  <c r="F936" i="9"/>
  <c r="AD935" i="9"/>
  <c r="AC935" i="9"/>
  <c r="AB935" i="9"/>
  <c r="AA935" i="9"/>
  <c r="Z935" i="9"/>
  <c r="Y935" i="9"/>
  <c r="X935" i="9"/>
  <c r="W935" i="9"/>
  <c r="V935" i="9"/>
  <c r="P935" i="9"/>
  <c r="U935" i="9" s="1"/>
  <c r="K935" i="9"/>
  <c r="F935" i="9"/>
  <c r="AD934" i="9"/>
  <c r="AC934" i="9"/>
  <c r="AB934" i="9"/>
  <c r="AA934" i="9"/>
  <c r="Y934" i="9"/>
  <c r="X934" i="9"/>
  <c r="W934" i="9"/>
  <c r="V934" i="9"/>
  <c r="P934" i="9"/>
  <c r="K934" i="9"/>
  <c r="Z934" i="9" s="1"/>
  <c r="F934" i="9"/>
  <c r="AD933" i="9"/>
  <c r="AB933" i="9"/>
  <c r="V933" i="9"/>
  <c r="T933" i="9"/>
  <c r="Y933" i="9" s="1"/>
  <c r="S933" i="9"/>
  <c r="R933" i="9"/>
  <c r="W933" i="9" s="1"/>
  <c r="Q933" i="9"/>
  <c r="P933" i="9"/>
  <c r="O933" i="9"/>
  <c r="N933" i="9"/>
  <c r="AC933" i="9" s="1"/>
  <c r="M933" i="9"/>
  <c r="L933" i="9"/>
  <c r="J933" i="9"/>
  <c r="J931" i="9" s="1"/>
  <c r="I933" i="9"/>
  <c r="H933" i="9"/>
  <c r="G933" i="9"/>
  <c r="F933" i="9"/>
  <c r="AC932" i="9"/>
  <c r="AA932" i="9"/>
  <c r="W932" i="9"/>
  <c r="T932" i="9"/>
  <c r="S932" i="9"/>
  <c r="R932" i="9"/>
  <c r="Q932" i="9"/>
  <c r="O932" i="9"/>
  <c r="N932" i="9"/>
  <c r="M932" i="9"/>
  <c r="L932" i="9"/>
  <c r="K932" i="9"/>
  <c r="J932" i="9"/>
  <c r="I932" i="9"/>
  <c r="I931" i="9" s="1"/>
  <c r="H932" i="9"/>
  <c r="G932" i="9"/>
  <c r="T931" i="9"/>
  <c r="R931" i="9"/>
  <c r="N931" i="9"/>
  <c r="AC931" i="9" s="1"/>
  <c r="L931" i="9"/>
  <c r="H931" i="9"/>
  <c r="AD929" i="9"/>
  <c r="AC929" i="9"/>
  <c r="AB929" i="9"/>
  <c r="AA929" i="9"/>
  <c r="Y929" i="9"/>
  <c r="X929" i="9"/>
  <c r="W929" i="9"/>
  <c r="V929" i="9"/>
  <c r="P929" i="9"/>
  <c r="K929" i="9"/>
  <c r="Z929" i="9" s="1"/>
  <c r="F929" i="9"/>
  <c r="AD928" i="9"/>
  <c r="AC928" i="9"/>
  <c r="AB928" i="9"/>
  <c r="AA928" i="9"/>
  <c r="Z928" i="9"/>
  <c r="Y928" i="9"/>
  <c r="X928" i="9"/>
  <c r="W928" i="9"/>
  <c r="V928" i="9"/>
  <c r="P928" i="9"/>
  <c r="U928" i="9" s="1"/>
  <c r="K928" i="9"/>
  <c r="F928" i="9"/>
  <c r="AD927" i="9"/>
  <c r="AC927" i="9"/>
  <c r="AB927" i="9"/>
  <c r="AA927" i="9"/>
  <c r="Y927" i="9"/>
  <c r="X927" i="9"/>
  <c r="W927" i="9"/>
  <c r="V927" i="9"/>
  <c r="P927" i="9"/>
  <c r="K927" i="9"/>
  <c r="Z927" i="9" s="1"/>
  <c r="F927" i="9"/>
  <c r="AD926" i="9"/>
  <c r="AC926" i="9"/>
  <c r="AB926" i="9"/>
  <c r="AA926" i="9"/>
  <c r="Z926" i="9"/>
  <c r="Y926" i="9"/>
  <c r="X926" i="9"/>
  <c r="W926" i="9"/>
  <c r="V926" i="9"/>
  <c r="P926" i="9"/>
  <c r="U926" i="9" s="1"/>
  <c r="K926" i="9"/>
  <c r="F926" i="9"/>
  <c r="AD925" i="9"/>
  <c r="AC925" i="9"/>
  <c r="AB925" i="9"/>
  <c r="AA925" i="9"/>
  <c r="Y925" i="9"/>
  <c r="X925" i="9"/>
  <c r="W925" i="9"/>
  <c r="V925" i="9"/>
  <c r="P925" i="9"/>
  <c r="K925" i="9"/>
  <c r="Z925" i="9" s="1"/>
  <c r="F925" i="9"/>
  <c r="AD924" i="9"/>
  <c r="AC924" i="9"/>
  <c r="AB924" i="9"/>
  <c r="AA924" i="9"/>
  <c r="Z924" i="9"/>
  <c r="Y924" i="9"/>
  <c r="X924" i="9"/>
  <c r="W924" i="9"/>
  <c r="V924" i="9"/>
  <c r="P924" i="9"/>
  <c r="U924" i="9" s="1"/>
  <c r="K924" i="9"/>
  <c r="F924" i="9"/>
  <c r="AD923" i="9"/>
  <c r="AC923" i="9"/>
  <c r="AB923" i="9"/>
  <c r="AA923" i="9"/>
  <c r="Y923" i="9"/>
  <c r="X923" i="9"/>
  <c r="W923" i="9"/>
  <c r="V923" i="9"/>
  <c r="P923" i="9"/>
  <c r="K923" i="9"/>
  <c r="Z923" i="9" s="1"/>
  <c r="F923" i="9"/>
  <c r="AD922" i="9"/>
  <c r="AC922" i="9"/>
  <c r="AB922" i="9"/>
  <c r="AA922" i="9"/>
  <c r="Z922" i="9"/>
  <c r="Y922" i="9"/>
  <c r="X922" i="9"/>
  <c r="W922" i="9"/>
  <c r="V922" i="9"/>
  <c r="P922" i="9"/>
  <c r="U922" i="9" s="1"/>
  <c r="K922" i="9"/>
  <c r="F922" i="9"/>
  <c r="AD921" i="9"/>
  <c r="AC921" i="9"/>
  <c r="AB921" i="9"/>
  <c r="AA921" i="9"/>
  <c r="Y921" i="9"/>
  <c r="X921" i="9"/>
  <c r="W921" i="9"/>
  <c r="V921" i="9"/>
  <c r="P921" i="9"/>
  <c r="K921" i="9"/>
  <c r="Z921" i="9" s="1"/>
  <c r="F921" i="9"/>
  <c r="AD920" i="9"/>
  <c r="AC920" i="9"/>
  <c r="AB920" i="9"/>
  <c r="AA920" i="9"/>
  <c r="Z920" i="9"/>
  <c r="Y920" i="9"/>
  <c r="X920" i="9"/>
  <c r="W920" i="9"/>
  <c r="V920" i="9"/>
  <c r="P920" i="9"/>
  <c r="U920" i="9" s="1"/>
  <c r="K920" i="9"/>
  <c r="F920" i="9"/>
  <c r="AD919" i="9"/>
  <c r="AC919" i="9"/>
  <c r="AB919" i="9"/>
  <c r="AA919" i="9"/>
  <c r="Y919" i="9"/>
  <c r="X919" i="9"/>
  <c r="W919" i="9"/>
  <c r="V919" i="9"/>
  <c r="P919" i="9"/>
  <c r="K919" i="9"/>
  <c r="Z919" i="9" s="1"/>
  <c r="F919" i="9"/>
  <c r="AD918" i="9"/>
  <c r="AC918" i="9"/>
  <c r="AB918" i="9"/>
  <c r="AA918" i="9"/>
  <c r="Z918" i="9"/>
  <c r="Y918" i="9"/>
  <c r="X918" i="9"/>
  <c r="W918" i="9"/>
  <c r="V918" i="9"/>
  <c r="P918" i="9"/>
  <c r="U918" i="9" s="1"/>
  <c r="K918" i="9"/>
  <c r="F918" i="9"/>
  <c r="AD917" i="9"/>
  <c r="AC917" i="9"/>
  <c r="AB917" i="9"/>
  <c r="AA917" i="9"/>
  <c r="Y917" i="9"/>
  <c r="X917" i="9"/>
  <c r="W917" i="9"/>
  <c r="V917" i="9"/>
  <c r="P917" i="9"/>
  <c r="K917" i="9"/>
  <c r="Z917" i="9" s="1"/>
  <c r="F917" i="9"/>
  <c r="AD916" i="9"/>
  <c r="AC916" i="9"/>
  <c r="AB916" i="9"/>
  <c r="AA916" i="9"/>
  <c r="Z916" i="9"/>
  <c r="Y916" i="9"/>
  <c r="X916" i="9"/>
  <c r="W916" i="9"/>
  <c r="V916" i="9"/>
  <c r="P916" i="9"/>
  <c r="U916" i="9" s="1"/>
  <c r="K916" i="9"/>
  <c r="F916" i="9"/>
  <c r="AD915" i="9"/>
  <c r="AC915" i="9"/>
  <c r="AB915" i="9"/>
  <c r="AA915" i="9"/>
  <c r="Y915" i="9"/>
  <c r="X915" i="9"/>
  <c r="W915" i="9"/>
  <c r="V915" i="9"/>
  <c r="P915" i="9"/>
  <c r="K915" i="9"/>
  <c r="Z915" i="9" s="1"/>
  <c r="F915" i="9"/>
  <c r="AD914" i="9"/>
  <c r="AC914" i="9"/>
  <c r="AB914" i="9"/>
  <c r="AA914" i="9"/>
  <c r="Z914" i="9"/>
  <c r="Y914" i="9"/>
  <c r="X914" i="9"/>
  <c r="W914" i="9"/>
  <c r="V914" i="9"/>
  <c r="P914" i="9"/>
  <c r="U914" i="9" s="1"/>
  <c r="K914" i="9"/>
  <c r="F914" i="9"/>
  <c r="AD913" i="9"/>
  <c r="AC913" i="9"/>
  <c r="AB913" i="9"/>
  <c r="AA913" i="9"/>
  <c r="Y913" i="9"/>
  <c r="X913" i="9"/>
  <c r="W913" i="9"/>
  <c r="V913" i="9"/>
  <c r="P913" i="9"/>
  <c r="K913" i="9"/>
  <c r="Z913" i="9" s="1"/>
  <c r="F913" i="9"/>
  <c r="AD912" i="9"/>
  <c r="AC912" i="9"/>
  <c r="AB912" i="9"/>
  <c r="AA912" i="9"/>
  <c r="Z912" i="9"/>
  <c r="Y912" i="9"/>
  <c r="X912" i="9"/>
  <c r="W912" i="9"/>
  <c r="V912" i="9"/>
  <c r="P912" i="9"/>
  <c r="U912" i="9" s="1"/>
  <c r="K912" i="9"/>
  <c r="F912" i="9"/>
  <c r="AD911" i="9"/>
  <c r="AC911" i="9"/>
  <c r="AB911" i="9"/>
  <c r="AA911" i="9"/>
  <c r="Y911" i="9"/>
  <c r="X911" i="9"/>
  <c r="W911" i="9"/>
  <c r="V911" i="9"/>
  <c r="P911" i="9"/>
  <c r="K911" i="9"/>
  <c r="Z911" i="9" s="1"/>
  <c r="F911" i="9"/>
  <c r="AD910" i="9"/>
  <c r="AC910" i="9"/>
  <c r="AB910" i="9"/>
  <c r="AA910" i="9"/>
  <c r="Z910" i="9"/>
  <c r="Y910" i="9"/>
  <c r="X910" i="9"/>
  <c r="W910" i="9"/>
  <c r="V910" i="9"/>
  <c r="P910" i="9"/>
  <c r="U910" i="9" s="1"/>
  <c r="K910" i="9"/>
  <c r="F910" i="9"/>
  <c r="AD909" i="9"/>
  <c r="AC909" i="9"/>
  <c r="AB909" i="9"/>
  <c r="AA909" i="9"/>
  <c r="Y909" i="9"/>
  <c r="X909" i="9"/>
  <c r="W909" i="9"/>
  <c r="V909" i="9"/>
  <c r="P909" i="9"/>
  <c r="K909" i="9"/>
  <c r="Z909" i="9" s="1"/>
  <c r="F909" i="9"/>
  <c r="AD908" i="9"/>
  <c r="AC908" i="9"/>
  <c r="AB908" i="9"/>
  <c r="AA908" i="9"/>
  <c r="Z908" i="9"/>
  <c r="Y908" i="9"/>
  <c r="X908" i="9"/>
  <c r="W908" i="9"/>
  <c r="V908" i="9"/>
  <c r="P908" i="9"/>
  <c r="U908" i="9" s="1"/>
  <c r="K908" i="9"/>
  <c r="F908" i="9"/>
  <c r="AD907" i="9"/>
  <c r="AC907" i="9"/>
  <c r="AB907" i="9"/>
  <c r="AA907" i="9"/>
  <c r="Y907" i="9"/>
  <c r="X907" i="9"/>
  <c r="W907" i="9"/>
  <c r="V907" i="9"/>
  <c r="P907" i="9"/>
  <c r="K907" i="9"/>
  <c r="Z907" i="9" s="1"/>
  <c r="F907" i="9"/>
  <c r="AD906" i="9"/>
  <c r="AC906" i="9"/>
  <c r="AB906" i="9"/>
  <c r="AA906" i="9"/>
  <c r="Z906" i="9"/>
  <c r="Y906" i="9"/>
  <c r="X906" i="9"/>
  <c r="W906" i="9"/>
  <c r="V906" i="9"/>
  <c r="P906" i="9"/>
  <c r="U906" i="9" s="1"/>
  <c r="K906" i="9"/>
  <c r="F906" i="9"/>
  <c r="AC905" i="9"/>
  <c r="AA905" i="9"/>
  <c r="Y905" i="9"/>
  <c r="T905" i="9"/>
  <c r="S905" i="9"/>
  <c r="X905" i="9" s="1"/>
  <c r="R905" i="9"/>
  <c r="Q905" i="9"/>
  <c r="O905" i="9"/>
  <c r="AD905" i="9" s="1"/>
  <c r="N905" i="9"/>
  <c r="M905" i="9"/>
  <c r="AB905" i="9" s="1"/>
  <c r="L905" i="9"/>
  <c r="K905" i="9"/>
  <c r="Z905" i="9" s="1"/>
  <c r="J905" i="9"/>
  <c r="I905" i="9"/>
  <c r="H905" i="9"/>
  <c r="G905" i="9"/>
  <c r="F905" i="9" s="1"/>
  <c r="AD904" i="9"/>
  <c r="V904" i="9"/>
  <c r="T904" i="9"/>
  <c r="S904" i="9"/>
  <c r="R904" i="9"/>
  <c r="Q904" i="9"/>
  <c r="P904" i="9"/>
  <c r="O904" i="9"/>
  <c r="N904" i="9"/>
  <c r="M904" i="9"/>
  <c r="L904" i="9"/>
  <c r="J904" i="9"/>
  <c r="J903" i="9" s="1"/>
  <c r="I904" i="9"/>
  <c r="H904" i="9"/>
  <c r="H903" i="9" s="1"/>
  <c r="G904" i="9"/>
  <c r="F904" i="9"/>
  <c r="S903" i="9"/>
  <c r="O903" i="9"/>
  <c r="M903" i="9"/>
  <c r="I903" i="9"/>
  <c r="G903" i="9"/>
  <c r="F903" i="9" s="1"/>
  <c r="AD901" i="9"/>
  <c r="AC901" i="9"/>
  <c r="AB901" i="9"/>
  <c r="AA901" i="9"/>
  <c r="Z901" i="9"/>
  <c r="Y901" i="9"/>
  <c r="X901" i="9"/>
  <c r="W901" i="9"/>
  <c r="V901" i="9"/>
  <c r="P901" i="9"/>
  <c r="U901" i="9" s="1"/>
  <c r="K901" i="9"/>
  <c r="F901" i="9"/>
  <c r="AD900" i="9"/>
  <c r="AC900" i="9"/>
  <c r="AB900" i="9"/>
  <c r="AA900" i="9"/>
  <c r="Y900" i="9"/>
  <c r="X900" i="9"/>
  <c r="W900" i="9"/>
  <c r="V900" i="9"/>
  <c r="P900" i="9"/>
  <c r="K900" i="9"/>
  <c r="Z900" i="9" s="1"/>
  <c r="F900" i="9"/>
  <c r="AD899" i="9"/>
  <c r="AC899" i="9"/>
  <c r="AB899" i="9"/>
  <c r="AA899" i="9"/>
  <c r="Z899" i="9"/>
  <c r="Y899" i="9"/>
  <c r="X899" i="9"/>
  <c r="W899" i="9"/>
  <c r="V899" i="9"/>
  <c r="P899" i="9"/>
  <c r="U899" i="9" s="1"/>
  <c r="K899" i="9"/>
  <c r="F899" i="9"/>
  <c r="AD898" i="9"/>
  <c r="AC898" i="9"/>
  <c r="AB898" i="9"/>
  <c r="AA898" i="9"/>
  <c r="Y898" i="9"/>
  <c r="X898" i="9"/>
  <c r="W898" i="9"/>
  <c r="V898" i="9"/>
  <c r="P898" i="9"/>
  <c r="K898" i="9"/>
  <c r="Z898" i="9" s="1"/>
  <c r="F898" i="9"/>
  <c r="AD897" i="9"/>
  <c r="AC897" i="9"/>
  <c r="AB897" i="9"/>
  <c r="AA897" i="9"/>
  <c r="Z897" i="9"/>
  <c r="Y897" i="9"/>
  <c r="X897" i="9"/>
  <c r="W897" i="9"/>
  <c r="V897" i="9"/>
  <c r="P897" i="9"/>
  <c r="U897" i="9" s="1"/>
  <c r="K897" i="9"/>
  <c r="F897" i="9"/>
  <c r="AD896" i="9"/>
  <c r="AC896" i="9"/>
  <c r="AB896" i="9"/>
  <c r="AA896" i="9"/>
  <c r="Y896" i="9"/>
  <c r="X896" i="9"/>
  <c r="W896" i="9"/>
  <c r="V896" i="9"/>
  <c r="P896" i="9"/>
  <c r="K896" i="9"/>
  <c r="Z896" i="9" s="1"/>
  <c r="F896" i="9"/>
  <c r="AD895" i="9"/>
  <c r="AC895" i="9"/>
  <c r="AB895" i="9"/>
  <c r="AA895" i="9"/>
  <c r="Z895" i="9"/>
  <c r="Y895" i="9"/>
  <c r="X895" i="9"/>
  <c r="W895" i="9"/>
  <c r="V895" i="9"/>
  <c r="P895" i="9"/>
  <c r="U895" i="9" s="1"/>
  <c r="K895" i="9"/>
  <c r="F895" i="9"/>
  <c r="AD894" i="9"/>
  <c r="AC894" i="9"/>
  <c r="AB894" i="9"/>
  <c r="AA894" i="9"/>
  <c r="Y894" i="9"/>
  <c r="X894" i="9"/>
  <c r="W894" i="9"/>
  <c r="V894" i="9"/>
  <c r="P894" i="9"/>
  <c r="K894" i="9"/>
  <c r="Z894" i="9" s="1"/>
  <c r="F894" i="9"/>
  <c r="AD893" i="9"/>
  <c r="AC893" i="9"/>
  <c r="AB893" i="9"/>
  <c r="AA893" i="9"/>
  <c r="Z893" i="9"/>
  <c r="Y893" i="9"/>
  <c r="X893" i="9"/>
  <c r="W893" i="9"/>
  <c r="V893" i="9"/>
  <c r="P893" i="9"/>
  <c r="U893" i="9" s="1"/>
  <c r="K893" i="9"/>
  <c r="F893" i="9"/>
  <c r="AD892" i="9"/>
  <c r="AC892" i="9"/>
  <c r="AB892" i="9"/>
  <c r="AA892" i="9"/>
  <c r="Y892" i="9"/>
  <c r="X892" i="9"/>
  <c r="W892" i="9"/>
  <c r="V892" i="9"/>
  <c r="P892" i="9"/>
  <c r="K892" i="9"/>
  <c r="Z892" i="9" s="1"/>
  <c r="F892" i="9"/>
  <c r="AD891" i="9"/>
  <c r="AC891" i="9"/>
  <c r="AB891" i="9"/>
  <c r="AA891" i="9"/>
  <c r="Z891" i="9"/>
  <c r="Y891" i="9"/>
  <c r="X891" i="9"/>
  <c r="W891" i="9"/>
  <c r="V891" i="9"/>
  <c r="P891" i="9"/>
  <c r="U891" i="9" s="1"/>
  <c r="K891" i="9"/>
  <c r="F891" i="9"/>
  <c r="AD890" i="9"/>
  <c r="AC890" i="9"/>
  <c r="AB890" i="9"/>
  <c r="AA890" i="9"/>
  <c r="Y890" i="9"/>
  <c r="X890" i="9"/>
  <c r="W890" i="9"/>
  <c r="V890" i="9"/>
  <c r="P890" i="9"/>
  <c r="K890" i="9"/>
  <c r="Z890" i="9" s="1"/>
  <c r="F890" i="9"/>
  <c r="AD889" i="9"/>
  <c r="AC889" i="9"/>
  <c r="AB889" i="9"/>
  <c r="AA889" i="9"/>
  <c r="Z889" i="9"/>
  <c r="Y889" i="9"/>
  <c r="X889" i="9"/>
  <c r="W889" i="9"/>
  <c r="V889" i="9"/>
  <c r="P889" i="9"/>
  <c r="U889" i="9" s="1"/>
  <c r="K889" i="9"/>
  <c r="F889" i="9"/>
  <c r="AD888" i="9"/>
  <c r="AC888" i="9"/>
  <c r="AB888" i="9"/>
  <c r="AA888" i="9"/>
  <c r="Y888" i="9"/>
  <c r="X888" i="9"/>
  <c r="W888" i="9"/>
  <c r="V888" i="9"/>
  <c r="P888" i="9"/>
  <c r="K888" i="9"/>
  <c r="Z888" i="9" s="1"/>
  <c r="F888" i="9"/>
  <c r="AD887" i="9"/>
  <c r="AC887" i="9"/>
  <c r="AB887" i="9"/>
  <c r="AA887" i="9"/>
  <c r="Z887" i="9"/>
  <c r="Y887" i="9"/>
  <c r="X887" i="9"/>
  <c r="W887" i="9"/>
  <c r="V887" i="9"/>
  <c r="P887" i="9"/>
  <c r="U887" i="9" s="1"/>
  <c r="K887" i="9"/>
  <c r="F887" i="9"/>
  <c r="AD886" i="9"/>
  <c r="AC886" i="9"/>
  <c r="AB886" i="9"/>
  <c r="AA886" i="9"/>
  <c r="Y886" i="9"/>
  <c r="X886" i="9"/>
  <c r="W886" i="9"/>
  <c r="V886" i="9"/>
  <c r="P886" i="9"/>
  <c r="K886" i="9"/>
  <c r="Z886" i="9" s="1"/>
  <c r="F886" i="9"/>
  <c r="AD885" i="9"/>
  <c r="AC885" i="9"/>
  <c r="AB885" i="9"/>
  <c r="AA885" i="9"/>
  <c r="Z885" i="9"/>
  <c r="Y885" i="9"/>
  <c r="X885" i="9"/>
  <c r="W885" i="9"/>
  <c r="V885" i="9"/>
  <c r="P885" i="9"/>
  <c r="U885" i="9" s="1"/>
  <c r="K885" i="9"/>
  <c r="F885" i="9"/>
  <c r="AD884" i="9"/>
  <c r="AC884" i="9"/>
  <c r="AB884" i="9"/>
  <c r="AA884" i="9"/>
  <c r="Y884" i="9"/>
  <c r="X884" i="9"/>
  <c r="W884" i="9"/>
  <c r="V884" i="9"/>
  <c r="P884" i="9"/>
  <c r="K884" i="9"/>
  <c r="Z884" i="9" s="1"/>
  <c r="F884" i="9"/>
  <c r="AD883" i="9"/>
  <c r="AC883" i="9"/>
  <c r="AB883" i="9"/>
  <c r="AA883" i="9"/>
  <c r="Z883" i="9"/>
  <c r="Y883" i="9"/>
  <c r="X883" i="9"/>
  <c r="W883" i="9"/>
  <c r="V883" i="9"/>
  <c r="P883" i="9"/>
  <c r="U883" i="9" s="1"/>
  <c r="K883" i="9"/>
  <c r="F883" i="9"/>
  <c r="AD882" i="9"/>
  <c r="AC882" i="9"/>
  <c r="AB882" i="9"/>
  <c r="AA882" i="9"/>
  <c r="Y882" i="9"/>
  <c r="X882" i="9"/>
  <c r="W882" i="9"/>
  <c r="V882" i="9"/>
  <c r="P882" i="9"/>
  <c r="K882" i="9"/>
  <c r="Z882" i="9" s="1"/>
  <c r="F882" i="9"/>
  <c r="AD881" i="9"/>
  <c r="AC881" i="9"/>
  <c r="AB881" i="9"/>
  <c r="AA881" i="9"/>
  <c r="Z881" i="9"/>
  <c r="Y881" i="9"/>
  <c r="X881" i="9"/>
  <c r="W881" i="9"/>
  <c r="V881" i="9"/>
  <c r="P881" i="9"/>
  <c r="U881" i="9" s="1"/>
  <c r="K881" i="9"/>
  <c r="F881" i="9"/>
  <c r="AD880" i="9"/>
  <c r="AC880" i="9"/>
  <c r="AB880" i="9"/>
  <c r="AA880" i="9"/>
  <c r="Y880" i="9"/>
  <c r="X880" i="9"/>
  <c r="W880" i="9"/>
  <c r="V880" i="9"/>
  <c r="P880" i="9"/>
  <c r="K880" i="9"/>
  <c r="Z880" i="9" s="1"/>
  <c r="F880" i="9"/>
  <c r="AD879" i="9"/>
  <c r="AC879" i="9"/>
  <c r="AB879" i="9"/>
  <c r="AA879" i="9"/>
  <c r="Z879" i="9"/>
  <c r="Y879" i="9"/>
  <c r="X879" i="9"/>
  <c r="W879" i="9"/>
  <c r="V879" i="9"/>
  <c r="P879" i="9"/>
  <c r="U879" i="9" s="1"/>
  <c r="K879" i="9"/>
  <c r="F879" i="9"/>
  <c r="AD878" i="9"/>
  <c r="AC878" i="9"/>
  <c r="AB878" i="9"/>
  <c r="AA878" i="9"/>
  <c r="Y878" i="9"/>
  <c r="X878" i="9"/>
  <c r="W878" i="9"/>
  <c r="V878" i="9"/>
  <c r="P878" i="9"/>
  <c r="K878" i="9"/>
  <c r="Z878" i="9" s="1"/>
  <c r="F878" i="9"/>
  <c r="AD877" i="9"/>
  <c r="AC877" i="9"/>
  <c r="AB877" i="9"/>
  <c r="AA877" i="9"/>
  <c r="Z877" i="9"/>
  <c r="Y877" i="9"/>
  <c r="X877" i="9"/>
  <c r="W877" i="9"/>
  <c r="V877" i="9"/>
  <c r="P877" i="9"/>
  <c r="U877" i="9" s="1"/>
  <c r="K877" i="9"/>
  <c r="F877" i="9"/>
  <c r="AD876" i="9"/>
  <c r="AC876" i="9"/>
  <c r="AB876" i="9"/>
  <c r="AA876" i="9"/>
  <c r="Y876" i="9"/>
  <c r="X876" i="9"/>
  <c r="W876" i="9"/>
  <c r="V876" i="9"/>
  <c r="P876" i="9"/>
  <c r="K876" i="9"/>
  <c r="Z876" i="9" s="1"/>
  <c r="F876" i="9"/>
  <c r="AD875" i="9"/>
  <c r="AC875" i="9"/>
  <c r="AB875" i="9"/>
  <c r="AA875" i="9"/>
  <c r="Z875" i="9"/>
  <c r="Y875" i="9"/>
  <c r="X875" i="9"/>
  <c r="W875" i="9"/>
  <c r="V875" i="9"/>
  <c r="P875" i="9"/>
  <c r="U875" i="9" s="1"/>
  <c r="K875" i="9"/>
  <c r="F875" i="9"/>
  <c r="AD874" i="9"/>
  <c r="AC874" i="9"/>
  <c r="AB874" i="9"/>
  <c r="AA874" i="9"/>
  <c r="Y874" i="9"/>
  <c r="X874" i="9"/>
  <c r="W874" i="9"/>
  <c r="V874" i="9"/>
  <c r="P874" i="9"/>
  <c r="K874" i="9"/>
  <c r="Z874" i="9" s="1"/>
  <c r="F874" i="9"/>
  <c r="AD873" i="9"/>
  <c r="AB873" i="9"/>
  <c r="T873" i="9"/>
  <c r="Y873" i="9" s="1"/>
  <c r="S873" i="9"/>
  <c r="R873" i="9"/>
  <c r="W873" i="9" s="1"/>
  <c r="Q873" i="9"/>
  <c r="P873" i="9"/>
  <c r="O873" i="9"/>
  <c r="N873" i="9"/>
  <c r="AC873" i="9" s="1"/>
  <c r="M873" i="9"/>
  <c r="L873" i="9"/>
  <c r="J873" i="9"/>
  <c r="I873" i="9"/>
  <c r="H873" i="9"/>
  <c r="G873" i="9"/>
  <c r="F873" i="9"/>
  <c r="AC872" i="9"/>
  <c r="Y872" i="9"/>
  <c r="T872" i="9"/>
  <c r="S872" i="9"/>
  <c r="R872" i="9"/>
  <c r="Q872" i="9"/>
  <c r="O872" i="9"/>
  <c r="N872" i="9"/>
  <c r="M872" i="9"/>
  <c r="L872" i="9"/>
  <c r="K872" i="9"/>
  <c r="J872" i="9"/>
  <c r="I872" i="9"/>
  <c r="I871" i="9" s="1"/>
  <c r="H872" i="9"/>
  <c r="G872" i="9"/>
  <c r="R871" i="9"/>
  <c r="N871" i="9"/>
  <c r="AC871" i="9" s="1"/>
  <c r="J871" i="9"/>
  <c r="H871" i="9"/>
  <c r="AD869" i="9"/>
  <c r="AC869" i="9"/>
  <c r="AB869" i="9"/>
  <c r="AA869" i="9"/>
  <c r="Y869" i="9"/>
  <c r="X869" i="9"/>
  <c r="W869" i="9"/>
  <c r="V869" i="9"/>
  <c r="P869" i="9"/>
  <c r="K869" i="9"/>
  <c r="Z869" i="9" s="1"/>
  <c r="F869" i="9"/>
  <c r="AD868" i="9"/>
  <c r="AC868" i="9"/>
  <c r="AB868" i="9"/>
  <c r="AA868" i="9"/>
  <c r="Z868" i="9"/>
  <c r="Y868" i="9"/>
  <c r="X868" i="9"/>
  <c r="W868" i="9"/>
  <c r="V868" i="9"/>
  <c r="P868" i="9"/>
  <c r="U868" i="9" s="1"/>
  <c r="K868" i="9"/>
  <c r="F868" i="9"/>
  <c r="AD867" i="9"/>
  <c r="AC867" i="9"/>
  <c r="AB867" i="9"/>
  <c r="AA867" i="9"/>
  <c r="Y867" i="9"/>
  <c r="X867" i="9"/>
  <c r="W867" i="9"/>
  <c r="V867" i="9"/>
  <c r="P867" i="9"/>
  <c r="K867" i="9"/>
  <c r="Z867" i="9" s="1"/>
  <c r="F867" i="9"/>
  <c r="AD866" i="9"/>
  <c r="AC866" i="9"/>
  <c r="AB866" i="9"/>
  <c r="AA866" i="9"/>
  <c r="Z866" i="9"/>
  <c r="Y866" i="9"/>
  <c r="X866" i="9"/>
  <c r="W866" i="9"/>
  <c r="V866" i="9"/>
  <c r="P866" i="9"/>
  <c r="U866" i="9" s="1"/>
  <c r="K866" i="9"/>
  <c r="F866" i="9"/>
  <c r="AD865" i="9"/>
  <c r="AC865" i="9"/>
  <c r="AB865" i="9"/>
  <c r="AA865" i="9"/>
  <c r="Y865" i="9"/>
  <c r="X865" i="9"/>
  <c r="W865" i="9"/>
  <c r="V865" i="9"/>
  <c r="P865" i="9"/>
  <c r="K865" i="9"/>
  <c r="Z865" i="9" s="1"/>
  <c r="F865" i="9"/>
  <c r="AD864" i="9"/>
  <c r="AC864" i="9"/>
  <c r="AB864" i="9"/>
  <c r="AA864" i="9"/>
  <c r="Z864" i="9"/>
  <c r="Y864" i="9"/>
  <c r="X864" i="9"/>
  <c r="W864" i="9"/>
  <c r="V864" i="9"/>
  <c r="P864" i="9"/>
  <c r="U864" i="9" s="1"/>
  <c r="K864" i="9"/>
  <c r="F864" i="9"/>
  <c r="AD863" i="9"/>
  <c r="AC863" i="9"/>
  <c r="AB863" i="9"/>
  <c r="AA863" i="9"/>
  <c r="Y863" i="9"/>
  <c r="X863" i="9"/>
  <c r="W863" i="9"/>
  <c r="V863" i="9"/>
  <c r="P863" i="9"/>
  <c r="K863" i="9"/>
  <c r="Z863" i="9" s="1"/>
  <c r="F863" i="9"/>
  <c r="AD862" i="9"/>
  <c r="AC862" i="9"/>
  <c r="AB862" i="9"/>
  <c r="AA862" i="9"/>
  <c r="Z862" i="9"/>
  <c r="Y862" i="9"/>
  <c r="X862" i="9"/>
  <c r="W862" i="9"/>
  <c r="V862" i="9"/>
  <c r="P862" i="9"/>
  <c r="U862" i="9" s="1"/>
  <c r="K862" i="9"/>
  <c r="F862" i="9"/>
  <c r="AD861" i="9"/>
  <c r="AC861" i="9"/>
  <c r="AB861" i="9"/>
  <c r="AA861" i="9"/>
  <c r="Y861" i="9"/>
  <c r="X861" i="9"/>
  <c r="W861" i="9"/>
  <c r="V861" i="9"/>
  <c r="P861" i="9"/>
  <c r="K861" i="9"/>
  <c r="Z861" i="9" s="1"/>
  <c r="F861" i="9"/>
  <c r="AD860" i="9"/>
  <c r="AC860" i="9"/>
  <c r="AB860" i="9"/>
  <c r="AA860" i="9"/>
  <c r="Z860" i="9"/>
  <c r="Y860" i="9"/>
  <c r="X860" i="9"/>
  <c r="W860" i="9"/>
  <c r="V860" i="9"/>
  <c r="P860" i="9"/>
  <c r="U860" i="9" s="1"/>
  <c r="K860" i="9"/>
  <c r="F860" i="9"/>
  <c r="AD859" i="9"/>
  <c r="AC859" i="9"/>
  <c r="AB859" i="9"/>
  <c r="AA859" i="9"/>
  <c r="Y859" i="9"/>
  <c r="X859" i="9"/>
  <c r="W859" i="9"/>
  <c r="V859" i="9"/>
  <c r="P859" i="9"/>
  <c r="K859" i="9"/>
  <c r="Z859" i="9" s="1"/>
  <c r="F859" i="9"/>
  <c r="AD858" i="9"/>
  <c r="AC858" i="9"/>
  <c r="AB858" i="9"/>
  <c r="AA858" i="9"/>
  <c r="Z858" i="9"/>
  <c r="Y858" i="9"/>
  <c r="X858" i="9"/>
  <c r="W858" i="9"/>
  <c r="V858" i="9"/>
  <c r="P858" i="9"/>
  <c r="U858" i="9" s="1"/>
  <c r="K858" i="9"/>
  <c r="F858" i="9"/>
  <c r="AD857" i="9"/>
  <c r="AC857" i="9"/>
  <c r="AB857" i="9"/>
  <c r="AA857" i="9"/>
  <c r="Y857" i="9"/>
  <c r="X857" i="9"/>
  <c r="W857" i="9"/>
  <c r="V857" i="9"/>
  <c r="P857" i="9"/>
  <c r="K857" i="9"/>
  <c r="Z857" i="9" s="1"/>
  <c r="F857" i="9"/>
  <c r="AD856" i="9"/>
  <c r="AC856" i="9"/>
  <c r="AB856" i="9"/>
  <c r="AA856" i="9"/>
  <c r="Z856" i="9"/>
  <c r="Y856" i="9"/>
  <c r="X856" i="9"/>
  <c r="W856" i="9"/>
  <c r="V856" i="9"/>
  <c r="P856" i="9"/>
  <c r="U856" i="9" s="1"/>
  <c r="K856" i="9"/>
  <c r="F856" i="9"/>
  <c r="AD855" i="9"/>
  <c r="AC855" i="9"/>
  <c r="AB855" i="9"/>
  <c r="AA855" i="9"/>
  <c r="Y855" i="9"/>
  <c r="X855" i="9"/>
  <c r="W855" i="9"/>
  <c r="V855" i="9"/>
  <c r="P855" i="9"/>
  <c r="K855" i="9"/>
  <c r="Z855" i="9" s="1"/>
  <c r="F855" i="9"/>
  <c r="AD854" i="9"/>
  <c r="AC854" i="9"/>
  <c r="AB854" i="9"/>
  <c r="AA854" i="9"/>
  <c r="Z854" i="9"/>
  <c r="Y854" i="9"/>
  <c r="X854" i="9"/>
  <c r="W854" i="9"/>
  <c r="V854" i="9"/>
  <c r="P854" i="9"/>
  <c r="U854" i="9" s="1"/>
  <c r="K854" i="9"/>
  <c r="F854" i="9"/>
  <c r="AD853" i="9"/>
  <c r="AC853" i="9"/>
  <c r="AB853" i="9"/>
  <c r="AA853" i="9"/>
  <c r="Y853" i="9"/>
  <c r="X853" i="9"/>
  <c r="W853" i="9"/>
  <c r="V853" i="9"/>
  <c r="P853" i="9"/>
  <c r="K853" i="9"/>
  <c r="Z853" i="9" s="1"/>
  <c r="F853" i="9"/>
  <c r="AD852" i="9"/>
  <c r="AC852" i="9"/>
  <c r="AB852" i="9"/>
  <c r="AA852" i="9"/>
  <c r="Z852" i="9"/>
  <c r="Y852" i="9"/>
  <c r="X852" i="9"/>
  <c r="W852" i="9"/>
  <c r="V852" i="9"/>
  <c r="P852" i="9"/>
  <c r="U852" i="9" s="1"/>
  <c r="K852" i="9"/>
  <c r="F852" i="9"/>
  <c r="AD851" i="9"/>
  <c r="AC851" i="9"/>
  <c r="AB851" i="9"/>
  <c r="AA851" i="9"/>
  <c r="Y851" i="9"/>
  <c r="X851" i="9"/>
  <c r="W851" i="9"/>
  <c r="V851" i="9"/>
  <c r="P851" i="9"/>
  <c r="K851" i="9"/>
  <c r="Z851" i="9" s="1"/>
  <c r="F851" i="9"/>
  <c r="AD850" i="9"/>
  <c r="AC850" i="9"/>
  <c r="AB850" i="9"/>
  <c r="AA850" i="9"/>
  <c r="Z850" i="9"/>
  <c r="Y850" i="9"/>
  <c r="X850" i="9"/>
  <c r="W850" i="9"/>
  <c r="V850" i="9"/>
  <c r="P850" i="9"/>
  <c r="U850" i="9" s="1"/>
  <c r="K850" i="9"/>
  <c r="F850" i="9"/>
  <c r="AD849" i="9"/>
  <c r="AC849" i="9"/>
  <c r="AB849" i="9"/>
  <c r="AA849" i="9"/>
  <c r="Y849" i="9"/>
  <c r="X849" i="9"/>
  <c r="W849" i="9"/>
  <c r="V849" i="9"/>
  <c r="P849" i="9"/>
  <c r="K849" i="9"/>
  <c r="Z849" i="9" s="1"/>
  <c r="F849" i="9"/>
  <c r="AD848" i="9"/>
  <c r="AC848" i="9"/>
  <c r="AB848" i="9"/>
  <c r="AA848" i="9"/>
  <c r="Z848" i="9"/>
  <c r="Y848" i="9"/>
  <c r="X848" i="9"/>
  <c r="W848" i="9"/>
  <c r="V848" i="9"/>
  <c r="P848" i="9"/>
  <c r="U848" i="9" s="1"/>
  <c r="K848" i="9"/>
  <c r="F848" i="9"/>
  <c r="AD847" i="9"/>
  <c r="AC847" i="9"/>
  <c r="AB847" i="9"/>
  <c r="AA847" i="9"/>
  <c r="Y847" i="9"/>
  <c r="X847" i="9"/>
  <c r="W847" i="9"/>
  <c r="V847" i="9"/>
  <c r="P847" i="9"/>
  <c r="K847" i="9"/>
  <c r="Z847" i="9" s="1"/>
  <c r="F847" i="9"/>
  <c r="AD846" i="9"/>
  <c r="AC846" i="9"/>
  <c r="AB846" i="9"/>
  <c r="AA846" i="9"/>
  <c r="Z846" i="9"/>
  <c r="Y846" i="9"/>
  <c r="X846" i="9"/>
  <c r="W846" i="9"/>
  <c r="V846" i="9"/>
  <c r="P846" i="9"/>
  <c r="U846" i="9" s="1"/>
  <c r="K846" i="9"/>
  <c r="F846" i="9"/>
  <c r="AD845" i="9"/>
  <c r="AC845" i="9"/>
  <c r="AB845" i="9"/>
  <c r="AA845" i="9"/>
  <c r="Y845" i="9"/>
  <c r="X845" i="9"/>
  <c r="W845" i="9"/>
  <c r="V845" i="9"/>
  <c r="P845" i="9"/>
  <c r="K845" i="9"/>
  <c r="Z845" i="9" s="1"/>
  <c r="F845" i="9"/>
  <c r="AD844" i="9"/>
  <c r="AC844" i="9"/>
  <c r="AB844" i="9"/>
  <c r="AA844" i="9"/>
  <c r="Z844" i="9"/>
  <c r="Y844" i="9"/>
  <c r="X844" i="9"/>
  <c r="W844" i="9"/>
  <c r="V844" i="9"/>
  <c r="P844" i="9"/>
  <c r="U844" i="9" s="1"/>
  <c r="K844" i="9"/>
  <c r="F844" i="9"/>
  <c r="AD843" i="9"/>
  <c r="AC843" i="9"/>
  <c r="AB843" i="9"/>
  <c r="AA843" i="9"/>
  <c r="Y843" i="9"/>
  <c r="X843" i="9"/>
  <c r="W843" i="9"/>
  <c r="V843" i="9"/>
  <c r="P843" i="9"/>
  <c r="K843" i="9"/>
  <c r="Z843" i="9" s="1"/>
  <c r="F843" i="9"/>
  <c r="AD842" i="9"/>
  <c r="AC842" i="9"/>
  <c r="AB842" i="9"/>
  <c r="AA842" i="9"/>
  <c r="Z842" i="9"/>
  <c r="Y842" i="9"/>
  <c r="X842" i="9"/>
  <c r="W842" i="9"/>
  <c r="V842" i="9"/>
  <c r="P842" i="9"/>
  <c r="U842" i="9" s="1"/>
  <c r="K842" i="9"/>
  <c r="F842" i="9"/>
  <c r="AD841" i="9"/>
  <c r="AC841" i="9"/>
  <c r="AB841" i="9"/>
  <c r="AA841" i="9"/>
  <c r="Y841" i="9"/>
  <c r="X841" i="9"/>
  <c r="W841" i="9"/>
  <c r="V841" i="9"/>
  <c r="P841" i="9"/>
  <c r="K841" i="9"/>
  <c r="Z841" i="9" s="1"/>
  <c r="F841" i="9"/>
  <c r="AD840" i="9"/>
  <c r="AC840" i="9"/>
  <c r="AB840" i="9"/>
  <c r="AA840" i="9"/>
  <c r="Z840" i="9"/>
  <c r="Y840" i="9"/>
  <c r="X840" i="9"/>
  <c r="W840" i="9"/>
  <c r="V840" i="9"/>
  <c r="P840" i="9"/>
  <c r="U840" i="9" s="1"/>
  <c r="K840" i="9"/>
  <c r="F840" i="9"/>
  <c r="AD839" i="9"/>
  <c r="AC839" i="9"/>
  <c r="AB839" i="9"/>
  <c r="AA839" i="9"/>
  <c r="Y839" i="9"/>
  <c r="X839" i="9"/>
  <c r="W839" i="9"/>
  <c r="V839" i="9"/>
  <c r="P839" i="9"/>
  <c r="K839" i="9"/>
  <c r="Z839" i="9" s="1"/>
  <c r="F839" i="9"/>
  <c r="AD838" i="9"/>
  <c r="AC838" i="9"/>
  <c r="AB838" i="9"/>
  <c r="AA838" i="9"/>
  <c r="Z838" i="9"/>
  <c r="Y838" i="9"/>
  <c r="X838" i="9"/>
  <c r="W838" i="9"/>
  <c r="V838" i="9"/>
  <c r="P838" i="9"/>
  <c r="U838" i="9" s="1"/>
  <c r="K838" i="9"/>
  <c r="F838" i="9"/>
  <c r="AD837" i="9"/>
  <c r="AC837" i="9"/>
  <c r="AB837" i="9"/>
  <c r="AA837" i="9"/>
  <c r="Y837" i="9"/>
  <c r="X837" i="9"/>
  <c r="W837" i="9"/>
  <c r="V837" i="9"/>
  <c r="P837" i="9"/>
  <c r="K837" i="9"/>
  <c r="Z837" i="9" s="1"/>
  <c r="F837" i="9"/>
  <c r="AD836" i="9"/>
  <c r="AC836" i="9"/>
  <c r="AB836" i="9"/>
  <c r="AA836" i="9"/>
  <c r="Z836" i="9"/>
  <c r="Y836" i="9"/>
  <c r="X836" i="9"/>
  <c r="W836" i="9"/>
  <c r="V836" i="9"/>
  <c r="P836" i="9"/>
  <c r="U836" i="9" s="1"/>
  <c r="K836" i="9"/>
  <c r="F836" i="9"/>
  <c r="AD835" i="9"/>
  <c r="AC835" i="9"/>
  <c r="AB835" i="9"/>
  <c r="AA835" i="9"/>
  <c r="Y835" i="9"/>
  <c r="X835" i="9"/>
  <c r="W835" i="9"/>
  <c r="V835" i="9"/>
  <c r="P835" i="9"/>
  <c r="K835" i="9"/>
  <c r="Z835" i="9" s="1"/>
  <c r="F835" i="9"/>
  <c r="AD834" i="9"/>
  <c r="AC834" i="9"/>
  <c r="AB834" i="9"/>
  <c r="AA834" i="9"/>
  <c r="Y834" i="9"/>
  <c r="X834" i="9"/>
  <c r="W834" i="9"/>
  <c r="V834" i="9"/>
  <c r="P834" i="9"/>
  <c r="U834" i="9" s="1"/>
  <c r="K834" i="9"/>
  <c r="F834" i="9"/>
  <c r="AC833" i="9"/>
  <c r="AA833" i="9"/>
  <c r="T833" i="9"/>
  <c r="S833" i="9"/>
  <c r="X833" i="9" s="1"/>
  <c r="R833" i="9"/>
  <c r="Q833" i="9"/>
  <c r="O833" i="9"/>
  <c r="AD833" i="9" s="1"/>
  <c r="N833" i="9"/>
  <c r="M833" i="9"/>
  <c r="AB833" i="9" s="1"/>
  <c r="L833" i="9"/>
  <c r="K833" i="9"/>
  <c r="Z833" i="9" s="1"/>
  <c r="J833" i="9"/>
  <c r="I833" i="9"/>
  <c r="H833" i="9"/>
  <c r="G833" i="9"/>
  <c r="F833" i="9" s="1"/>
  <c r="T832" i="9"/>
  <c r="S832" i="9"/>
  <c r="R832" i="9"/>
  <c r="Q832" i="9"/>
  <c r="P832" i="9"/>
  <c r="O832" i="9"/>
  <c r="N832" i="9"/>
  <c r="M832" i="9"/>
  <c r="L832" i="9"/>
  <c r="J832" i="9"/>
  <c r="J831" i="9" s="1"/>
  <c r="I832" i="9"/>
  <c r="H832" i="9"/>
  <c r="H831" i="9" s="1"/>
  <c r="G832" i="9"/>
  <c r="F832" i="9"/>
  <c r="S831" i="9"/>
  <c r="Q831" i="9"/>
  <c r="M831" i="9"/>
  <c r="I831" i="9"/>
  <c r="AD829" i="9"/>
  <c r="AC829" i="9"/>
  <c r="AB829" i="9"/>
  <c r="AA829" i="9"/>
  <c r="Z829" i="9"/>
  <c r="Y829" i="9"/>
  <c r="X829" i="9"/>
  <c r="W829" i="9"/>
  <c r="V829" i="9"/>
  <c r="P829" i="9"/>
  <c r="U829" i="9" s="1"/>
  <c r="K829" i="9"/>
  <c r="F829" i="9"/>
  <c r="AD828" i="9"/>
  <c r="AC828" i="9"/>
  <c r="AB828" i="9"/>
  <c r="AA828" i="9"/>
  <c r="Y828" i="9"/>
  <c r="X828" i="9"/>
  <c r="W828" i="9"/>
  <c r="V828" i="9"/>
  <c r="P828" i="9"/>
  <c r="K828" i="9"/>
  <c r="Z828" i="9" s="1"/>
  <c r="F828" i="9"/>
  <c r="AD827" i="9"/>
  <c r="AC827" i="9"/>
  <c r="AB827" i="9"/>
  <c r="AA827" i="9"/>
  <c r="Z827" i="9"/>
  <c r="Y827" i="9"/>
  <c r="X827" i="9"/>
  <c r="W827" i="9"/>
  <c r="V827" i="9"/>
  <c r="P827" i="9"/>
  <c r="U827" i="9" s="1"/>
  <c r="K827" i="9"/>
  <c r="F827" i="9"/>
  <c r="AD826" i="9"/>
  <c r="AC826" i="9"/>
  <c r="AB826" i="9"/>
  <c r="AA826" i="9"/>
  <c r="Y826" i="9"/>
  <c r="X826" i="9"/>
  <c r="W826" i="9"/>
  <c r="V826" i="9"/>
  <c r="P826" i="9"/>
  <c r="K826" i="9"/>
  <c r="Z826" i="9" s="1"/>
  <c r="F826" i="9"/>
  <c r="AD825" i="9"/>
  <c r="AC825" i="9"/>
  <c r="AB825" i="9"/>
  <c r="AA825" i="9"/>
  <c r="Z825" i="9"/>
  <c r="Y825" i="9"/>
  <c r="X825" i="9"/>
  <c r="W825" i="9"/>
  <c r="V825" i="9"/>
  <c r="P825" i="9"/>
  <c r="U825" i="9" s="1"/>
  <c r="K825" i="9"/>
  <c r="F825" i="9"/>
  <c r="AD824" i="9"/>
  <c r="AC824" i="9"/>
  <c r="AB824" i="9"/>
  <c r="AA824" i="9"/>
  <c r="Y824" i="9"/>
  <c r="X824" i="9"/>
  <c r="W824" i="9"/>
  <c r="V824" i="9"/>
  <c r="P824" i="9"/>
  <c r="K824" i="9"/>
  <c r="Z824" i="9" s="1"/>
  <c r="F824" i="9"/>
  <c r="AD823" i="9"/>
  <c r="AC823" i="9"/>
  <c r="AB823" i="9"/>
  <c r="AA823" i="9"/>
  <c r="Z823" i="9"/>
  <c r="Y823" i="9"/>
  <c r="X823" i="9"/>
  <c r="W823" i="9"/>
  <c r="V823" i="9"/>
  <c r="P823" i="9"/>
  <c r="U823" i="9" s="1"/>
  <c r="K823" i="9"/>
  <c r="F823" i="9"/>
  <c r="AD822" i="9"/>
  <c r="AC822" i="9"/>
  <c r="AB822" i="9"/>
  <c r="AA822" i="9"/>
  <c r="Y822" i="9"/>
  <c r="X822" i="9"/>
  <c r="W822" i="9"/>
  <c r="V822" i="9"/>
  <c r="P822" i="9"/>
  <c r="K822" i="9"/>
  <c r="Z822" i="9" s="1"/>
  <c r="F822" i="9"/>
  <c r="AD821" i="9"/>
  <c r="AC821" i="9"/>
  <c r="AB821" i="9"/>
  <c r="AA821" i="9"/>
  <c r="Z821" i="9"/>
  <c r="Y821" i="9"/>
  <c r="X821" i="9"/>
  <c r="W821" i="9"/>
  <c r="V821" i="9"/>
  <c r="P821" i="9"/>
  <c r="U821" i="9" s="1"/>
  <c r="K821" i="9"/>
  <c r="F821" i="9"/>
  <c r="AD820" i="9"/>
  <c r="AC820" i="9"/>
  <c r="AB820" i="9"/>
  <c r="AA820" i="9"/>
  <c r="Y820" i="9"/>
  <c r="X820" i="9"/>
  <c r="W820" i="9"/>
  <c r="V820" i="9"/>
  <c r="P820" i="9"/>
  <c r="K820" i="9"/>
  <c r="Z820" i="9" s="1"/>
  <c r="F820" i="9"/>
  <c r="AD819" i="9"/>
  <c r="AC819" i="9"/>
  <c r="AB819" i="9"/>
  <c r="AA819" i="9"/>
  <c r="Z819" i="9"/>
  <c r="Y819" i="9"/>
  <c r="X819" i="9"/>
  <c r="W819" i="9"/>
  <c r="V819" i="9"/>
  <c r="P819" i="9"/>
  <c r="U819" i="9" s="1"/>
  <c r="K819" i="9"/>
  <c r="F819" i="9"/>
  <c r="AD818" i="9"/>
  <c r="AC818" i="9"/>
  <c r="AB818" i="9"/>
  <c r="AA818" i="9"/>
  <c r="Y818" i="9"/>
  <c r="X818" i="9"/>
  <c r="W818" i="9"/>
  <c r="V818" i="9"/>
  <c r="P818" i="9"/>
  <c r="K818" i="9"/>
  <c r="Z818" i="9" s="1"/>
  <c r="F818" i="9"/>
  <c r="AD817" i="9"/>
  <c r="AC817" i="9"/>
  <c r="AB817" i="9"/>
  <c r="AA817" i="9"/>
  <c r="Z817" i="9"/>
  <c r="Y817" i="9"/>
  <c r="X817" i="9"/>
  <c r="W817" i="9"/>
  <c r="V817" i="9"/>
  <c r="P817" i="9"/>
  <c r="U817" i="9" s="1"/>
  <c r="K817" i="9"/>
  <c r="F817" i="9"/>
  <c r="AD816" i="9"/>
  <c r="AC816" i="9"/>
  <c r="AB816" i="9"/>
  <c r="AA816" i="9"/>
  <c r="Y816" i="9"/>
  <c r="X816" i="9"/>
  <c r="W816" i="9"/>
  <c r="V816" i="9"/>
  <c r="P816" i="9"/>
  <c r="K816" i="9"/>
  <c r="Z816" i="9" s="1"/>
  <c r="F816" i="9"/>
  <c r="AD815" i="9"/>
  <c r="AC815" i="9"/>
  <c r="AB815" i="9"/>
  <c r="AA815" i="9"/>
  <c r="Z815" i="9"/>
  <c r="Y815" i="9"/>
  <c r="X815" i="9"/>
  <c r="W815" i="9"/>
  <c r="V815" i="9"/>
  <c r="P815" i="9"/>
  <c r="U815" i="9" s="1"/>
  <c r="K815" i="9"/>
  <c r="F815" i="9"/>
  <c r="AD814" i="9"/>
  <c r="AC814" i="9"/>
  <c r="AB814" i="9"/>
  <c r="AA814" i="9"/>
  <c r="Y814" i="9"/>
  <c r="X814" i="9"/>
  <c r="W814" i="9"/>
  <c r="V814" i="9"/>
  <c r="P814" i="9"/>
  <c r="K814" i="9"/>
  <c r="Z814" i="9" s="1"/>
  <c r="F814" i="9"/>
  <c r="AD813" i="9"/>
  <c r="AC813" i="9"/>
  <c r="AB813" i="9"/>
  <c r="AA813" i="9"/>
  <c r="Z813" i="9"/>
  <c r="Y813" i="9"/>
  <c r="X813" i="9"/>
  <c r="W813" i="9"/>
  <c r="V813" i="9"/>
  <c r="P813" i="9"/>
  <c r="U813" i="9" s="1"/>
  <c r="K813" i="9"/>
  <c r="F813" i="9"/>
  <c r="AD812" i="9"/>
  <c r="AC812" i="9"/>
  <c r="AB812" i="9"/>
  <c r="AA812" i="9"/>
  <c r="Y812" i="9"/>
  <c r="X812" i="9"/>
  <c r="W812" i="9"/>
  <c r="V812" i="9"/>
  <c r="P812" i="9"/>
  <c r="K812" i="9"/>
  <c r="Z812" i="9" s="1"/>
  <c r="F812" i="9"/>
  <c r="AD811" i="9"/>
  <c r="AC811" i="9"/>
  <c r="AB811" i="9"/>
  <c r="AA811" i="9"/>
  <c r="Z811" i="9"/>
  <c r="Y811" i="9"/>
  <c r="X811" i="9"/>
  <c r="W811" i="9"/>
  <c r="V811" i="9"/>
  <c r="P811" i="9"/>
  <c r="U811" i="9" s="1"/>
  <c r="K811" i="9"/>
  <c r="F811" i="9"/>
  <c r="AD810" i="9"/>
  <c r="AC810" i="9"/>
  <c r="AB810" i="9"/>
  <c r="AA810" i="9"/>
  <c r="Y810" i="9"/>
  <c r="X810" i="9"/>
  <c r="W810" i="9"/>
  <c r="V810" i="9"/>
  <c r="P810" i="9"/>
  <c r="K810" i="9"/>
  <c r="Z810" i="9" s="1"/>
  <c r="F810" i="9"/>
  <c r="AD809" i="9"/>
  <c r="AC809" i="9"/>
  <c r="AB809" i="9"/>
  <c r="AA809" i="9"/>
  <c r="Z809" i="9"/>
  <c r="Y809" i="9"/>
  <c r="X809" i="9"/>
  <c r="W809" i="9"/>
  <c r="V809" i="9"/>
  <c r="P809" i="9"/>
  <c r="U809" i="9" s="1"/>
  <c r="K809" i="9"/>
  <c r="F809" i="9"/>
  <c r="AD808" i="9"/>
  <c r="AC808" i="9"/>
  <c r="AB808" i="9"/>
  <c r="AA808" i="9"/>
  <c r="Y808" i="9"/>
  <c r="X808" i="9"/>
  <c r="W808" i="9"/>
  <c r="V808" i="9"/>
  <c r="P808" i="9"/>
  <c r="K808" i="9"/>
  <c r="Z808" i="9" s="1"/>
  <c r="F808" i="9"/>
  <c r="AD807" i="9"/>
  <c r="AC807" i="9"/>
  <c r="AB807" i="9"/>
  <c r="AA807" i="9"/>
  <c r="Z807" i="9"/>
  <c r="Y807" i="9"/>
  <c r="X807" i="9"/>
  <c r="W807" i="9"/>
  <c r="V807" i="9"/>
  <c r="P807" i="9"/>
  <c r="U807" i="9" s="1"/>
  <c r="K807" i="9"/>
  <c r="F807" i="9"/>
  <c r="AD806" i="9"/>
  <c r="AC806" i="9"/>
  <c r="AB806" i="9"/>
  <c r="AA806" i="9"/>
  <c r="Y806" i="9"/>
  <c r="X806" i="9"/>
  <c r="W806" i="9"/>
  <c r="V806" i="9"/>
  <c r="P806" i="9"/>
  <c r="K806" i="9"/>
  <c r="Z806" i="9" s="1"/>
  <c r="F806" i="9"/>
  <c r="AD805" i="9"/>
  <c r="AC805" i="9"/>
  <c r="AB805" i="9"/>
  <c r="AA805" i="9"/>
  <c r="Z805" i="9"/>
  <c r="Y805" i="9"/>
  <c r="X805" i="9"/>
  <c r="W805" i="9"/>
  <c r="V805" i="9"/>
  <c r="P805" i="9"/>
  <c r="U805" i="9" s="1"/>
  <c r="K805" i="9"/>
  <c r="F805" i="9"/>
  <c r="AD804" i="9"/>
  <c r="AC804" i="9"/>
  <c r="AB804" i="9"/>
  <c r="AA804" i="9"/>
  <c r="Y804" i="9"/>
  <c r="X804" i="9"/>
  <c r="W804" i="9"/>
  <c r="V804" i="9"/>
  <c r="P804" i="9"/>
  <c r="K804" i="9"/>
  <c r="Z804" i="9" s="1"/>
  <c r="F804" i="9"/>
  <c r="AD803" i="9"/>
  <c r="AC803" i="9"/>
  <c r="AB803" i="9"/>
  <c r="AA803" i="9"/>
  <c r="Z803" i="9"/>
  <c r="Y803" i="9"/>
  <c r="X803" i="9"/>
  <c r="W803" i="9"/>
  <c r="V803" i="9"/>
  <c r="P803" i="9"/>
  <c r="U803" i="9" s="1"/>
  <c r="K803" i="9"/>
  <c r="F803" i="9"/>
  <c r="AC802" i="9"/>
  <c r="AA802" i="9"/>
  <c r="Y802" i="9"/>
  <c r="T802" i="9"/>
  <c r="S802" i="9"/>
  <c r="X802" i="9" s="1"/>
  <c r="R802" i="9"/>
  <c r="Q802" i="9"/>
  <c r="O802" i="9"/>
  <c r="AD802" i="9" s="1"/>
  <c r="N802" i="9"/>
  <c r="M802" i="9"/>
  <c r="AB802" i="9" s="1"/>
  <c r="L802" i="9"/>
  <c r="K802" i="9"/>
  <c r="Z802" i="9" s="1"/>
  <c r="J802" i="9"/>
  <c r="I802" i="9"/>
  <c r="H802" i="9"/>
  <c r="G802" i="9"/>
  <c r="F802" i="9" s="1"/>
  <c r="AD801" i="9"/>
  <c r="V801" i="9"/>
  <c r="T801" i="9"/>
  <c r="S801" i="9"/>
  <c r="R801" i="9"/>
  <c r="Q801" i="9"/>
  <c r="P801" i="9"/>
  <c r="O801" i="9"/>
  <c r="N801" i="9"/>
  <c r="M801" i="9"/>
  <c r="L801" i="9"/>
  <c r="J801" i="9"/>
  <c r="J800" i="9" s="1"/>
  <c r="I801" i="9"/>
  <c r="H801" i="9"/>
  <c r="H800" i="9" s="1"/>
  <c r="G801" i="9"/>
  <c r="F801" i="9"/>
  <c r="S800" i="9"/>
  <c r="O800" i="9"/>
  <c r="M800" i="9"/>
  <c r="I800" i="9"/>
  <c r="G800" i="9"/>
  <c r="F800" i="9" s="1"/>
  <c r="AD798" i="9"/>
  <c r="AC798" i="9"/>
  <c r="AB798" i="9"/>
  <c r="AA798" i="9"/>
  <c r="Z798" i="9"/>
  <c r="Y798" i="9"/>
  <c r="X798" i="9"/>
  <c r="W798" i="9"/>
  <c r="V798" i="9"/>
  <c r="P798" i="9"/>
  <c r="U798" i="9" s="1"/>
  <c r="K798" i="9"/>
  <c r="F798" i="9"/>
  <c r="AD797" i="9"/>
  <c r="AC797" i="9"/>
  <c r="AB797" i="9"/>
  <c r="AA797" i="9"/>
  <c r="Y797" i="9"/>
  <c r="X797" i="9"/>
  <c r="W797" i="9"/>
  <c r="V797" i="9"/>
  <c r="P797" i="9"/>
  <c r="K797" i="9"/>
  <c r="Z797" i="9" s="1"/>
  <c r="F797" i="9"/>
  <c r="AD796" i="9"/>
  <c r="AC796" i="9"/>
  <c r="AB796" i="9"/>
  <c r="AA796" i="9"/>
  <c r="Z796" i="9"/>
  <c r="Y796" i="9"/>
  <c r="X796" i="9"/>
  <c r="W796" i="9"/>
  <c r="V796" i="9"/>
  <c r="P796" i="9"/>
  <c r="U796" i="9" s="1"/>
  <c r="K796" i="9"/>
  <c r="F796" i="9"/>
  <c r="AD795" i="9"/>
  <c r="AC795" i="9"/>
  <c r="AB795" i="9"/>
  <c r="AA795" i="9"/>
  <c r="Y795" i="9"/>
  <c r="X795" i="9"/>
  <c r="W795" i="9"/>
  <c r="V795" i="9"/>
  <c r="P795" i="9"/>
  <c r="K795" i="9"/>
  <c r="Z795" i="9" s="1"/>
  <c r="F795" i="9"/>
  <c r="AD794" i="9"/>
  <c r="AC794" i="9"/>
  <c r="AB794" i="9"/>
  <c r="AA794" i="9"/>
  <c r="Z794" i="9"/>
  <c r="Y794" i="9"/>
  <c r="X794" i="9"/>
  <c r="W794" i="9"/>
  <c r="V794" i="9"/>
  <c r="P794" i="9"/>
  <c r="U794" i="9" s="1"/>
  <c r="K794" i="9"/>
  <c r="F794" i="9"/>
  <c r="AD793" i="9"/>
  <c r="AC793" i="9"/>
  <c r="AB793" i="9"/>
  <c r="AA793" i="9"/>
  <c r="Y793" i="9"/>
  <c r="X793" i="9"/>
  <c r="W793" i="9"/>
  <c r="V793" i="9"/>
  <c r="P793" i="9"/>
  <c r="K793" i="9"/>
  <c r="Z793" i="9" s="1"/>
  <c r="F793" i="9"/>
  <c r="AD792" i="9"/>
  <c r="AC792" i="9"/>
  <c r="AB792" i="9"/>
  <c r="AA792" i="9"/>
  <c r="Z792" i="9"/>
  <c r="Y792" i="9"/>
  <c r="X792" i="9"/>
  <c r="W792" i="9"/>
  <c r="V792" i="9"/>
  <c r="P792" i="9"/>
  <c r="U792" i="9" s="1"/>
  <c r="K792" i="9"/>
  <c r="F792" i="9"/>
  <c r="AD791" i="9"/>
  <c r="AC791" i="9"/>
  <c r="AB791" i="9"/>
  <c r="AA791" i="9"/>
  <c r="Y791" i="9"/>
  <c r="X791" i="9"/>
  <c r="W791" i="9"/>
  <c r="V791" i="9"/>
  <c r="P791" i="9"/>
  <c r="K791" i="9"/>
  <c r="Z791" i="9" s="1"/>
  <c r="F791" i="9"/>
  <c r="AD790" i="9"/>
  <c r="AC790" i="9"/>
  <c r="AB790" i="9"/>
  <c r="AA790" i="9"/>
  <c r="Z790" i="9"/>
  <c r="Y790" i="9"/>
  <c r="X790" i="9"/>
  <c r="W790" i="9"/>
  <c r="V790" i="9"/>
  <c r="P790" i="9"/>
  <c r="U790" i="9" s="1"/>
  <c r="K790" i="9"/>
  <c r="F790" i="9"/>
  <c r="AD789" i="9"/>
  <c r="AC789" i="9"/>
  <c r="AB789" i="9"/>
  <c r="AA789" i="9"/>
  <c r="Y789" i="9"/>
  <c r="X789" i="9"/>
  <c r="W789" i="9"/>
  <c r="V789" i="9"/>
  <c r="P789" i="9"/>
  <c r="K789" i="9"/>
  <c r="Z789" i="9" s="1"/>
  <c r="F789" i="9"/>
  <c r="AD788" i="9"/>
  <c r="AC788" i="9"/>
  <c r="AB788" i="9"/>
  <c r="AA788" i="9"/>
  <c r="Z788" i="9"/>
  <c r="Y788" i="9"/>
  <c r="X788" i="9"/>
  <c r="W788" i="9"/>
  <c r="V788" i="9"/>
  <c r="P788" i="9"/>
  <c r="U788" i="9" s="1"/>
  <c r="K788" i="9"/>
  <c r="F788" i="9"/>
  <c r="AD787" i="9"/>
  <c r="AC787" i="9"/>
  <c r="AB787" i="9"/>
  <c r="AA787" i="9"/>
  <c r="Y787" i="9"/>
  <c r="X787" i="9"/>
  <c r="W787" i="9"/>
  <c r="V787" i="9"/>
  <c r="P787" i="9"/>
  <c r="K787" i="9"/>
  <c r="Z787" i="9" s="1"/>
  <c r="F787" i="9"/>
  <c r="AD786" i="9"/>
  <c r="AC786" i="9"/>
  <c r="AB786" i="9"/>
  <c r="AA786" i="9"/>
  <c r="Z786" i="9"/>
  <c r="Y786" i="9"/>
  <c r="X786" i="9"/>
  <c r="W786" i="9"/>
  <c r="V786" i="9"/>
  <c r="P786" i="9"/>
  <c r="U786" i="9" s="1"/>
  <c r="K786" i="9"/>
  <c r="F786" i="9"/>
  <c r="AD785" i="9"/>
  <c r="AC785" i="9"/>
  <c r="AB785" i="9"/>
  <c r="AA785" i="9"/>
  <c r="Y785" i="9"/>
  <c r="X785" i="9"/>
  <c r="W785" i="9"/>
  <c r="V785" i="9"/>
  <c r="P785" i="9"/>
  <c r="K785" i="9"/>
  <c r="Z785" i="9" s="1"/>
  <c r="F785" i="9"/>
  <c r="AD784" i="9"/>
  <c r="AC784" i="9"/>
  <c r="AB784" i="9"/>
  <c r="AA784" i="9"/>
  <c r="Z784" i="9"/>
  <c r="Y784" i="9"/>
  <c r="X784" i="9"/>
  <c r="W784" i="9"/>
  <c r="V784" i="9"/>
  <c r="P784" i="9"/>
  <c r="U784" i="9" s="1"/>
  <c r="K784" i="9"/>
  <c r="F784" i="9"/>
  <c r="AD783" i="9"/>
  <c r="AC783" i="9"/>
  <c r="AB783" i="9"/>
  <c r="AA783" i="9"/>
  <c r="Y783" i="9"/>
  <c r="X783" i="9"/>
  <c r="W783" i="9"/>
  <c r="V783" i="9"/>
  <c r="P783" i="9"/>
  <c r="K783" i="9"/>
  <c r="Z783" i="9" s="1"/>
  <c r="F783" i="9"/>
  <c r="AD782" i="9"/>
  <c r="AC782" i="9"/>
  <c r="AB782" i="9"/>
  <c r="AA782" i="9"/>
  <c r="Z782" i="9"/>
  <c r="Y782" i="9"/>
  <c r="X782" i="9"/>
  <c r="W782" i="9"/>
  <c r="V782" i="9"/>
  <c r="P782" i="9"/>
  <c r="U782" i="9" s="1"/>
  <c r="K782" i="9"/>
  <c r="F782" i="9"/>
  <c r="AD781" i="9"/>
  <c r="AC781" i="9"/>
  <c r="AB781" i="9"/>
  <c r="AA781" i="9"/>
  <c r="Y781" i="9"/>
  <c r="X781" i="9"/>
  <c r="W781" i="9"/>
  <c r="V781" i="9"/>
  <c r="P781" i="9"/>
  <c r="K781" i="9"/>
  <c r="Z781" i="9" s="1"/>
  <c r="F781" i="9"/>
  <c r="AD780" i="9"/>
  <c r="AC780" i="9"/>
  <c r="AB780" i="9"/>
  <c r="AA780" i="9"/>
  <c r="Z780" i="9"/>
  <c r="Y780" i="9"/>
  <c r="X780" i="9"/>
  <c r="W780" i="9"/>
  <c r="V780" i="9"/>
  <c r="P780" i="9"/>
  <c r="U780" i="9" s="1"/>
  <c r="K780" i="9"/>
  <c r="F780" i="9"/>
  <c r="AD779" i="9"/>
  <c r="AC779" i="9"/>
  <c r="AB779" i="9"/>
  <c r="AA779" i="9"/>
  <c r="Y779" i="9"/>
  <c r="X779" i="9"/>
  <c r="W779" i="9"/>
  <c r="V779" i="9"/>
  <c r="P779" i="9"/>
  <c r="K779" i="9"/>
  <c r="Z779" i="9" s="1"/>
  <c r="F779" i="9"/>
  <c r="AD778" i="9"/>
  <c r="AC778" i="9"/>
  <c r="AB778" i="9"/>
  <c r="AA778" i="9"/>
  <c r="Z778" i="9"/>
  <c r="Y778" i="9"/>
  <c r="X778" i="9"/>
  <c r="W778" i="9"/>
  <c r="V778" i="9"/>
  <c r="P778" i="9"/>
  <c r="U778" i="9" s="1"/>
  <c r="K778" i="9"/>
  <c r="F778" i="9"/>
  <c r="AD777" i="9"/>
  <c r="AC777" i="9"/>
  <c r="AB777" i="9"/>
  <c r="AA777" i="9"/>
  <c r="Y777" i="9"/>
  <c r="X777" i="9"/>
  <c r="W777" i="9"/>
  <c r="V777" i="9"/>
  <c r="P777" i="9"/>
  <c r="K777" i="9"/>
  <c r="Z777" i="9" s="1"/>
  <c r="F777" i="9"/>
  <c r="AD776" i="9"/>
  <c r="AC776" i="9"/>
  <c r="AB776" i="9"/>
  <c r="AA776" i="9"/>
  <c r="Z776" i="9"/>
  <c r="Y776" i="9"/>
  <c r="X776" i="9"/>
  <c r="W776" i="9"/>
  <c r="V776" i="9"/>
  <c r="P776" i="9"/>
  <c r="U776" i="9" s="1"/>
  <c r="K776" i="9"/>
  <c r="F776" i="9"/>
  <c r="AD775" i="9"/>
  <c r="AC775" i="9"/>
  <c r="AB775" i="9"/>
  <c r="AA775" i="9"/>
  <c r="Y775" i="9"/>
  <c r="X775" i="9"/>
  <c r="W775" i="9"/>
  <c r="V775" i="9"/>
  <c r="P775" i="9"/>
  <c r="K775" i="9"/>
  <c r="Z775" i="9" s="1"/>
  <c r="F775" i="9"/>
  <c r="AD774" i="9"/>
  <c r="AC774" i="9"/>
  <c r="AB774" i="9"/>
  <c r="AA774" i="9"/>
  <c r="Z774" i="9"/>
  <c r="Y774" i="9"/>
  <c r="X774" i="9"/>
  <c r="W774" i="9"/>
  <c r="V774" i="9"/>
  <c r="P774" i="9"/>
  <c r="U774" i="9" s="1"/>
  <c r="K774" i="9"/>
  <c r="F774" i="9"/>
  <c r="AD773" i="9"/>
  <c r="AC773" i="9"/>
  <c r="AB773" i="9"/>
  <c r="AA773" i="9"/>
  <c r="Y773" i="9"/>
  <c r="X773" i="9"/>
  <c r="W773" i="9"/>
  <c r="V773" i="9"/>
  <c r="P773" i="9"/>
  <c r="K773" i="9"/>
  <c r="Z773" i="9" s="1"/>
  <c r="F773" i="9"/>
  <c r="AD772" i="9"/>
  <c r="AC772" i="9"/>
  <c r="AB772" i="9"/>
  <c r="AA772" i="9"/>
  <c r="Z772" i="9"/>
  <c r="Y772" i="9"/>
  <c r="X772" i="9"/>
  <c r="W772" i="9"/>
  <c r="V772" i="9"/>
  <c r="P772" i="9"/>
  <c r="U772" i="9" s="1"/>
  <c r="K772" i="9"/>
  <c r="F772" i="9"/>
  <c r="AD771" i="9"/>
  <c r="AC771" i="9"/>
  <c r="AB771" i="9"/>
  <c r="AA771" i="9"/>
  <c r="Y771" i="9"/>
  <c r="X771" i="9"/>
  <c r="W771" i="9"/>
  <c r="V771" i="9"/>
  <c r="P771" i="9"/>
  <c r="K771" i="9"/>
  <c r="Z771" i="9" s="1"/>
  <c r="F771" i="9"/>
  <c r="AD770" i="9"/>
  <c r="AC770" i="9"/>
  <c r="AB770" i="9"/>
  <c r="AA770" i="9"/>
  <c r="Y770" i="9"/>
  <c r="X770" i="9"/>
  <c r="W770" i="9"/>
  <c r="V770" i="9"/>
  <c r="P770" i="9"/>
  <c r="U770" i="9" s="1"/>
  <c r="K770" i="9"/>
  <c r="F770" i="9"/>
  <c r="AC769" i="9"/>
  <c r="AA769" i="9"/>
  <c r="T769" i="9"/>
  <c r="S769" i="9"/>
  <c r="X769" i="9" s="1"/>
  <c r="R769" i="9"/>
  <c r="Q769" i="9"/>
  <c r="O769" i="9"/>
  <c r="N769" i="9"/>
  <c r="M769" i="9"/>
  <c r="L769" i="9"/>
  <c r="K769" i="9"/>
  <c r="Z769" i="9" s="1"/>
  <c r="J769" i="9"/>
  <c r="I769" i="9"/>
  <c r="I767" i="9" s="1"/>
  <c r="H769" i="9"/>
  <c r="G769" i="9"/>
  <c r="X768" i="9"/>
  <c r="T768" i="9"/>
  <c r="S768" i="9"/>
  <c r="R768" i="9"/>
  <c r="Q768" i="9"/>
  <c r="P768" i="9"/>
  <c r="O768" i="9"/>
  <c r="N768" i="9"/>
  <c r="M768" i="9"/>
  <c r="L768" i="9"/>
  <c r="J768" i="9"/>
  <c r="J767" i="9" s="1"/>
  <c r="I768" i="9"/>
  <c r="H768" i="9"/>
  <c r="H767" i="9" s="1"/>
  <c r="G768" i="9"/>
  <c r="F768" i="9"/>
  <c r="S767" i="9"/>
  <c r="Q767" i="9"/>
  <c r="M767" i="9"/>
  <c r="AD765" i="9"/>
  <c r="AC765" i="9"/>
  <c r="AB765" i="9"/>
  <c r="AA765" i="9"/>
  <c r="Z765" i="9"/>
  <c r="Y765" i="9"/>
  <c r="X765" i="9"/>
  <c r="W765" i="9"/>
  <c r="V765" i="9"/>
  <c r="P765" i="9"/>
  <c r="U765" i="9" s="1"/>
  <c r="K765" i="9"/>
  <c r="F765" i="9"/>
  <c r="AD764" i="9"/>
  <c r="AC764" i="9"/>
  <c r="AB764" i="9"/>
  <c r="AA764" i="9"/>
  <c r="Y764" i="9"/>
  <c r="X764" i="9"/>
  <c r="W764" i="9"/>
  <c r="V764" i="9"/>
  <c r="P764" i="9"/>
  <c r="K764" i="9"/>
  <c r="Z764" i="9" s="1"/>
  <c r="F764" i="9"/>
  <c r="AD763" i="9"/>
  <c r="AC763" i="9"/>
  <c r="AB763" i="9"/>
  <c r="AA763" i="9"/>
  <c r="Z763" i="9"/>
  <c r="Y763" i="9"/>
  <c r="X763" i="9"/>
  <c r="W763" i="9"/>
  <c r="V763" i="9"/>
  <c r="P763" i="9"/>
  <c r="U763" i="9" s="1"/>
  <c r="K763" i="9"/>
  <c r="F763" i="9"/>
  <c r="AD762" i="9"/>
  <c r="AC762" i="9"/>
  <c r="AB762" i="9"/>
  <c r="AA762" i="9"/>
  <c r="Y762" i="9"/>
  <c r="X762" i="9"/>
  <c r="W762" i="9"/>
  <c r="V762" i="9"/>
  <c r="P762" i="9"/>
  <c r="K762" i="9"/>
  <c r="Z762" i="9" s="1"/>
  <c r="F762" i="9"/>
  <c r="AD761" i="9"/>
  <c r="AC761" i="9"/>
  <c r="AB761" i="9"/>
  <c r="AA761" i="9"/>
  <c r="Z761" i="9"/>
  <c r="Y761" i="9"/>
  <c r="X761" i="9"/>
  <c r="W761" i="9"/>
  <c r="V761" i="9"/>
  <c r="P761" i="9"/>
  <c r="U761" i="9" s="1"/>
  <c r="K761" i="9"/>
  <c r="F761" i="9"/>
  <c r="AD760" i="9"/>
  <c r="AC760" i="9"/>
  <c r="AB760" i="9"/>
  <c r="AA760" i="9"/>
  <c r="Y760" i="9"/>
  <c r="X760" i="9"/>
  <c r="W760" i="9"/>
  <c r="V760" i="9"/>
  <c r="P760" i="9"/>
  <c r="K760" i="9"/>
  <c r="Z760" i="9" s="1"/>
  <c r="F760" i="9"/>
  <c r="AD759" i="9"/>
  <c r="AC759" i="9"/>
  <c r="AB759" i="9"/>
  <c r="AA759" i="9"/>
  <c r="Z759" i="9"/>
  <c r="Y759" i="9"/>
  <c r="X759" i="9"/>
  <c r="W759" i="9"/>
  <c r="V759" i="9"/>
  <c r="P759" i="9"/>
  <c r="U759" i="9" s="1"/>
  <c r="K759" i="9"/>
  <c r="F759" i="9"/>
  <c r="AD758" i="9"/>
  <c r="AC758" i="9"/>
  <c r="AB758" i="9"/>
  <c r="AA758" i="9"/>
  <c r="Y758" i="9"/>
  <c r="X758" i="9"/>
  <c r="W758" i="9"/>
  <c r="V758" i="9"/>
  <c r="P758" i="9"/>
  <c r="K758" i="9"/>
  <c r="Z758" i="9" s="1"/>
  <c r="F758" i="9"/>
  <c r="AD757" i="9"/>
  <c r="AC757" i="9"/>
  <c r="AB757" i="9"/>
  <c r="AA757" i="9"/>
  <c r="Z757" i="9"/>
  <c r="Y757" i="9"/>
  <c r="X757" i="9"/>
  <c r="W757" i="9"/>
  <c r="V757" i="9"/>
  <c r="P757" i="9"/>
  <c r="U757" i="9" s="1"/>
  <c r="K757" i="9"/>
  <c r="F757" i="9"/>
  <c r="AD756" i="9"/>
  <c r="AC756" i="9"/>
  <c r="AB756" i="9"/>
  <c r="AA756" i="9"/>
  <c r="Y756" i="9"/>
  <c r="X756" i="9"/>
  <c r="W756" i="9"/>
  <c r="V756" i="9"/>
  <c r="P756" i="9"/>
  <c r="K756" i="9"/>
  <c r="Z756" i="9" s="1"/>
  <c r="F756" i="9"/>
  <c r="AD755" i="9"/>
  <c r="AC755" i="9"/>
  <c r="AB755" i="9"/>
  <c r="AA755" i="9"/>
  <c r="Z755" i="9"/>
  <c r="Y755" i="9"/>
  <c r="X755" i="9"/>
  <c r="W755" i="9"/>
  <c r="V755" i="9"/>
  <c r="P755" i="9"/>
  <c r="U755" i="9" s="1"/>
  <c r="K755" i="9"/>
  <c r="F755" i="9"/>
  <c r="AD754" i="9"/>
  <c r="AC754" i="9"/>
  <c r="AB754" i="9"/>
  <c r="AA754" i="9"/>
  <c r="Y754" i="9"/>
  <c r="X754" i="9"/>
  <c r="W754" i="9"/>
  <c r="V754" i="9"/>
  <c r="P754" i="9"/>
  <c r="K754" i="9"/>
  <c r="Z754" i="9" s="1"/>
  <c r="F754" i="9"/>
  <c r="AD753" i="9"/>
  <c r="AC753" i="9"/>
  <c r="AB753" i="9"/>
  <c r="AA753" i="9"/>
  <c r="Z753" i="9"/>
  <c r="Y753" i="9"/>
  <c r="X753" i="9"/>
  <c r="W753" i="9"/>
  <c r="V753" i="9"/>
  <c r="P753" i="9"/>
  <c r="U753" i="9" s="1"/>
  <c r="K753" i="9"/>
  <c r="F753" i="9"/>
  <c r="AD752" i="9"/>
  <c r="AC752" i="9"/>
  <c r="AB752" i="9"/>
  <c r="AA752" i="9"/>
  <c r="Y752" i="9"/>
  <c r="X752" i="9"/>
  <c r="W752" i="9"/>
  <c r="V752" i="9"/>
  <c r="P752" i="9"/>
  <c r="K752" i="9"/>
  <c r="Z752" i="9" s="1"/>
  <c r="F752" i="9"/>
  <c r="AD751" i="9"/>
  <c r="AC751" i="9"/>
  <c r="AB751" i="9"/>
  <c r="AA751" i="9"/>
  <c r="Z751" i="9"/>
  <c r="Y751" i="9"/>
  <c r="X751" i="9"/>
  <c r="W751" i="9"/>
  <c r="V751" i="9"/>
  <c r="P751" i="9"/>
  <c r="U751" i="9" s="1"/>
  <c r="K751" i="9"/>
  <c r="F751" i="9"/>
  <c r="AD750" i="9"/>
  <c r="AC750" i="9"/>
  <c r="AB750" i="9"/>
  <c r="AA750" i="9"/>
  <c r="Y750" i="9"/>
  <c r="X750" i="9"/>
  <c r="W750" i="9"/>
  <c r="V750" i="9"/>
  <c r="P750" i="9"/>
  <c r="K750" i="9"/>
  <c r="Z750" i="9" s="1"/>
  <c r="F750" i="9"/>
  <c r="AD749" i="9"/>
  <c r="AC749" i="9"/>
  <c r="AB749" i="9"/>
  <c r="AA749" i="9"/>
  <c r="Z749" i="9"/>
  <c r="Y749" i="9"/>
  <c r="X749" i="9"/>
  <c r="W749" i="9"/>
  <c r="V749" i="9"/>
  <c r="P749" i="9"/>
  <c r="U749" i="9" s="1"/>
  <c r="K749" i="9"/>
  <c r="F749" i="9"/>
  <c r="AD748" i="9"/>
  <c r="AC748" i="9"/>
  <c r="AB748" i="9"/>
  <c r="AA748" i="9"/>
  <c r="Y748" i="9"/>
  <c r="X748" i="9"/>
  <c r="W748" i="9"/>
  <c r="V748" i="9"/>
  <c r="P748" i="9"/>
  <c r="K748" i="9"/>
  <c r="Z748" i="9" s="1"/>
  <c r="F748" i="9"/>
  <c r="AD747" i="9"/>
  <c r="AC747" i="9"/>
  <c r="AB747" i="9"/>
  <c r="AA747" i="9"/>
  <c r="Z747" i="9"/>
  <c r="Y747" i="9"/>
  <c r="X747" i="9"/>
  <c r="W747" i="9"/>
  <c r="V747" i="9"/>
  <c r="P747" i="9"/>
  <c r="U747" i="9" s="1"/>
  <c r="K747" i="9"/>
  <c r="F747" i="9"/>
  <c r="AD746" i="9"/>
  <c r="AC746" i="9"/>
  <c r="AB746" i="9"/>
  <c r="AA746" i="9"/>
  <c r="Y746" i="9"/>
  <c r="X746" i="9"/>
  <c r="W746" i="9"/>
  <c r="V746" i="9"/>
  <c r="P746" i="9"/>
  <c r="K746" i="9"/>
  <c r="Z746" i="9" s="1"/>
  <c r="F746" i="9"/>
  <c r="AD745" i="9"/>
  <c r="AC745" i="9"/>
  <c r="AB745" i="9"/>
  <c r="AA745" i="9"/>
  <c r="Z745" i="9"/>
  <c r="Y745" i="9"/>
  <c r="X745" i="9"/>
  <c r="W745" i="9"/>
  <c r="V745" i="9"/>
  <c r="P745" i="9"/>
  <c r="U745" i="9" s="1"/>
  <c r="K745" i="9"/>
  <c r="F745" i="9"/>
  <c r="AD744" i="9"/>
  <c r="AC744" i="9"/>
  <c r="AB744" i="9"/>
  <c r="AA744" i="9"/>
  <c r="Y744" i="9"/>
  <c r="X744" i="9"/>
  <c r="W744" i="9"/>
  <c r="V744" i="9"/>
  <c r="P744" i="9"/>
  <c r="K744" i="9"/>
  <c r="Z744" i="9" s="1"/>
  <c r="F744" i="9"/>
  <c r="AD743" i="9"/>
  <c r="AC743" i="9"/>
  <c r="AB743" i="9"/>
  <c r="AA743" i="9"/>
  <c r="Y743" i="9"/>
  <c r="X743" i="9"/>
  <c r="W743" i="9"/>
  <c r="V743" i="9"/>
  <c r="P743" i="9"/>
  <c r="K743" i="9"/>
  <c r="Z743" i="9" s="1"/>
  <c r="F743" i="9"/>
  <c r="AD742" i="9"/>
  <c r="AC742" i="9"/>
  <c r="AB742" i="9"/>
  <c r="AA742" i="9"/>
  <c r="Z742" i="9"/>
  <c r="Y742" i="9"/>
  <c r="X742" i="9"/>
  <c r="W742" i="9"/>
  <c r="V742" i="9"/>
  <c r="P742" i="9"/>
  <c r="U742" i="9" s="1"/>
  <c r="K742" i="9"/>
  <c r="F742" i="9"/>
  <c r="AD741" i="9"/>
  <c r="AC741" i="9"/>
  <c r="AB741" i="9"/>
  <c r="AA741" i="9"/>
  <c r="Y741" i="9"/>
  <c r="X741" i="9"/>
  <c r="W741" i="9"/>
  <c r="V741" i="9"/>
  <c r="P741" i="9"/>
  <c r="K741" i="9"/>
  <c r="Z741" i="9" s="1"/>
  <c r="F741" i="9"/>
  <c r="AD740" i="9"/>
  <c r="AC740" i="9"/>
  <c r="AB740" i="9"/>
  <c r="AA740" i="9"/>
  <c r="Z740" i="9"/>
  <c r="Y740" i="9"/>
  <c r="X740" i="9"/>
  <c r="W740" i="9"/>
  <c r="V740" i="9"/>
  <c r="P740" i="9"/>
  <c r="U740" i="9" s="1"/>
  <c r="K740" i="9"/>
  <c r="F740" i="9"/>
  <c r="AC739" i="9"/>
  <c r="AA739" i="9"/>
  <c r="Y739" i="9"/>
  <c r="T739" i="9"/>
  <c r="S739" i="9"/>
  <c r="X739" i="9" s="1"/>
  <c r="R739" i="9"/>
  <c r="Q739" i="9"/>
  <c r="Q737" i="9" s="1"/>
  <c r="O739" i="9"/>
  <c r="AD739" i="9" s="1"/>
  <c r="N739" i="9"/>
  <c r="M739" i="9"/>
  <c r="AB739" i="9" s="1"/>
  <c r="L739" i="9"/>
  <c r="K739" i="9"/>
  <c r="Z739" i="9" s="1"/>
  <c r="J739" i="9"/>
  <c r="I739" i="9"/>
  <c r="H739" i="9"/>
  <c r="G739" i="9"/>
  <c r="F739" i="9" s="1"/>
  <c r="AD738" i="9"/>
  <c r="V738" i="9"/>
  <c r="T738" i="9"/>
  <c r="S738" i="9"/>
  <c r="R738" i="9"/>
  <c r="Q738" i="9"/>
  <c r="P738" i="9"/>
  <c r="O738" i="9"/>
  <c r="N738" i="9"/>
  <c r="M738" i="9"/>
  <c r="L738" i="9"/>
  <c r="J738" i="9"/>
  <c r="J737" i="9" s="1"/>
  <c r="I738" i="9"/>
  <c r="H738" i="9"/>
  <c r="H737" i="9" s="1"/>
  <c r="G738" i="9"/>
  <c r="F738" i="9"/>
  <c r="S737" i="9"/>
  <c r="O737" i="9"/>
  <c r="M737" i="9"/>
  <c r="I737" i="9"/>
  <c r="G737" i="9"/>
  <c r="F737" i="9" s="1"/>
  <c r="AD735" i="9"/>
  <c r="AC735" i="9"/>
  <c r="AB735" i="9"/>
  <c r="AA735" i="9"/>
  <c r="Z735" i="9"/>
  <c r="Y735" i="9"/>
  <c r="X735" i="9"/>
  <c r="W735" i="9"/>
  <c r="V735" i="9"/>
  <c r="P735" i="9"/>
  <c r="U735" i="9" s="1"/>
  <c r="K735" i="9"/>
  <c r="F735" i="9"/>
  <c r="AD734" i="9"/>
  <c r="AC734" i="9"/>
  <c r="AB734" i="9"/>
  <c r="AA734" i="9"/>
  <c r="Y734" i="9"/>
  <c r="X734" i="9"/>
  <c r="W734" i="9"/>
  <c r="V734" i="9"/>
  <c r="P734" i="9"/>
  <c r="K734" i="9"/>
  <c r="Z734" i="9" s="1"/>
  <c r="F734" i="9"/>
  <c r="AD733" i="9"/>
  <c r="AC733" i="9"/>
  <c r="AB733" i="9"/>
  <c r="AA733" i="9"/>
  <c r="Z733" i="9"/>
  <c r="Y733" i="9"/>
  <c r="X733" i="9"/>
  <c r="W733" i="9"/>
  <c r="V733" i="9"/>
  <c r="P733" i="9"/>
  <c r="U733" i="9" s="1"/>
  <c r="K733" i="9"/>
  <c r="F733" i="9"/>
  <c r="AD732" i="9"/>
  <c r="AC732" i="9"/>
  <c r="AB732" i="9"/>
  <c r="AA732" i="9"/>
  <c r="Y732" i="9"/>
  <c r="X732" i="9"/>
  <c r="W732" i="9"/>
  <c r="V732" i="9"/>
  <c r="P732" i="9"/>
  <c r="K732" i="9"/>
  <c r="Z732" i="9" s="1"/>
  <c r="F732" i="9"/>
  <c r="AD731" i="9"/>
  <c r="AC731" i="9"/>
  <c r="AB731" i="9"/>
  <c r="AA731" i="9"/>
  <c r="Z731" i="9"/>
  <c r="Y731" i="9"/>
  <c r="X731" i="9"/>
  <c r="W731" i="9"/>
  <c r="V731" i="9"/>
  <c r="P731" i="9"/>
  <c r="U731" i="9" s="1"/>
  <c r="K731" i="9"/>
  <c r="F731" i="9"/>
  <c r="AD730" i="9"/>
  <c r="AC730" i="9"/>
  <c r="AB730" i="9"/>
  <c r="AA730" i="9"/>
  <c r="Y730" i="9"/>
  <c r="X730" i="9"/>
  <c r="W730" i="9"/>
  <c r="V730" i="9"/>
  <c r="P730" i="9"/>
  <c r="K730" i="9"/>
  <c r="Z730" i="9" s="1"/>
  <c r="F730" i="9"/>
  <c r="AD729" i="9"/>
  <c r="AC729" i="9"/>
  <c r="AB729" i="9"/>
  <c r="AA729" i="9"/>
  <c r="Z729" i="9"/>
  <c r="Y729" i="9"/>
  <c r="X729" i="9"/>
  <c r="W729" i="9"/>
  <c r="V729" i="9"/>
  <c r="P729" i="9"/>
  <c r="U729" i="9" s="1"/>
  <c r="K729" i="9"/>
  <c r="F729" i="9"/>
  <c r="AD728" i="9"/>
  <c r="AC728" i="9"/>
  <c r="AB728" i="9"/>
  <c r="AA728" i="9"/>
  <c r="Y728" i="9"/>
  <c r="X728" i="9"/>
  <c r="W728" i="9"/>
  <c r="V728" i="9"/>
  <c r="P728" i="9"/>
  <c r="K728" i="9"/>
  <c r="Z728" i="9" s="1"/>
  <c r="F728" i="9"/>
  <c r="AD727" i="9"/>
  <c r="AC727" i="9"/>
  <c r="AB727" i="9"/>
  <c r="AA727" i="9"/>
  <c r="Z727" i="9"/>
  <c r="Y727" i="9"/>
  <c r="X727" i="9"/>
  <c r="W727" i="9"/>
  <c r="V727" i="9"/>
  <c r="P727" i="9"/>
  <c r="U727" i="9" s="1"/>
  <c r="K727" i="9"/>
  <c r="F727" i="9"/>
  <c r="AD726" i="9"/>
  <c r="AC726" i="9"/>
  <c r="AB726" i="9"/>
  <c r="AA726" i="9"/>
  <c r="Y726" i="9"/>
  <c r="X726" i="9"/>
  <c r="W726" i="9"/>
  <c r="V726" i="9"/>
  <c r="P726" i="9"/>
  <c r="K726" i="9"/>
  <c r="Z726" i="9" s="1"/>
  <c r="F726" i="9"/>
  <c r="AD725" i="9"/>
  <c r="AC725" i="9"/>
  <c r="AB725" i="9"/>
  <c r="AA725" i="9"/>
  <c r="Z725" i="9"/>
  <c r="Y725" i="9"/>
  <c r="X725" i="9"/>
  <c r="W725" i="9"/>
  <c r="V725" i="9"/>
  <c r="P725" i="9"/>
  <c r="U725" i="9" s="1"/>
  <c r="K725" i="9"/>
  <c r="F725" i="9"/>
  <c r="AD724" i="9"/>
  <c r="AC724" i="9"/>
  <c r="AB724" i="9"/>
  <c r="AA724" i="9"/>
  <c r="Y724" i="9"/>
  <c r="X724" i="9"/>
  <c r="W724" i="9"/>
  <c r="V724" i="9"/>
  <c r="P724" i="9"/>
  <c r="K724" i="9"/>
  <c r="Z724" i="9" s="1"/>
  <c r="F724" i="9"/>
  <c r="AD723" i="9"/>
  <c r="AC723" i="9"/>
  <c r="AB723" i="9"/>
  <c r="AA723" i="9"/>
  <c r="Z723" i="9"/>
  <c r="Y723" i="9"/>
  <c r="X723" i="9"/>
  <c r="W723" i="9"/>
  <c r="V723" i="9"/>
  <c r="P723" i="9"/>
  <c r="U723" i="9" s="1"/>
  <c r="K723" i="9"/>
  <c r="F723" i="9"/>
  <c r="AD722" i="9"/>
  <c r="AC722" i="9"/>
  <c r="AB722" i="9"/>
  <c r="AA722" i="9"/>
  <c r="Y722" i="9"/>
  <c r="X722" i="9"/>
  <c r="W722" i="9"/>
  <c r="V722" i="9"/>
  <c r="P722" i="9"/>
  <c r="K722" i="9"/>
  <c r="Z722" i="9" s="1"/>
  <c r="F722" i="9"/>
  <c r="AD721" i="9"/>
  <c r="AC721" i="9"/>
  <c r="AB721" i="9"/>
  <c r="AA721" i="9"/>
  <c r="Z721" i="9"/>
  <c r="Y721" i="9"/>
  <c r="X721" i="9"/>
  <c r="W721" i="9"/>
  <c r="V721" i="9"/>
  <c r="P721" i="9"/>
  <c r="U721" i="9" s="1"/>
  <c r="K721" i="9"/>
  <c r="F721" i="9"/>
  <c r="AD720" i="9"/>
  <c r="AC720" i="9"/>
  <c r="AB720" i="9"/>
  <c r="AA720" i="9"/>
  <c r="Y720" i="9"/>
  <c r="X720" i="9"/>
  <c r="W720" i="9"/>
  <c r="V720" i="9"/>
  <c r="P720" i="9"/>
  <c r="K720" i="9"/>
  <c r="Z720" i="9" s="1"/>
  <c r="F720" i="9"/>
  <c r="AD719" i="9"/>
  <c r="AC719" i="9"/>
  <c r="AB719" i="9"/>
  <c r="AA719" i="9"/>
  <c r="Z719" i="9"/>
  <c r="Y719" i="9"/>
  <c r="X719" i="9"/>
  <c r="W719" i="9"/>
  <c r="V719" i="9"/>
  <c r="P719" i="9"/>
  <c r="U719" i="9" s="1"/>
  <c r="K719" i="9"/>
  <c r="F719" i="9"/>
  <c r="AD718" i="9"/>
  <c r="AC718" i="9"/>
  <c r="AB718" i="9"/>
  <c r="AA718" i="9"/>
  <c r="Y718" i="9"/>
  <c r="X718" i="9"/>
  <c r="W718" i="9"/>
  <c r="V718" i="9"/>
  <c r="P718" i="9"/>
  <c r="K718" i="9"/>
  <c r="Z718" i="9" s="1"/>
  <c r="F718" i="9"/>
  <c r="AD717" i="9"/>
  <c r="AC717" i="9"/>
  <c r="AB717" i="9"/>
  <c r="AA717" i="9"/>
  <c r="Z717" i="9"/>
  <c r="Y717" i="9"/>
  <c r="X717" i="9"/>
  <c r="W717" i="9"/>
  <c r="V717" i="9"/>
  <c r="P717" i="9"/>
  <c r="U717" i="9" s="1"/>
  <c r="K717" i="9"/>
  <c r="F717" i="9"/>
  <c r="AD716" i="9"/>
  <c r="AC716" i="9"/>
  <c r="AB716" i="9"/>
  <c r="AA716" i="9"/>
  <c r="Y716" i="9"/>
  <c r="X716" i="9"/>
  <c r="W716" i="9"/>
  <c r="V716" i="9"/>
  <c r="P716" i="9"/>
  <c r="K716" i="9"/>
  <c r="Z716" i="9" s="1"/>
  <c r="F716" i="9"/>
  <c r="AD715" i="9"/>
  <c r="AC715" i="9"/>
  <c r="AB715" i="9"/>
  <c r="AA715" i="9"/>
  <c r="Z715" i="9"/>
  <c r="Y715" i="9"/>
  <c r="X715" i="9"/>
  <c r="W715" i="9"/>
  <c r="V715" i="9"/>
  <c r="P715" i="9"/>
  <c r="U715" i="9" s="1"/>
  <c r="K715" i="9"/>
  <c r="F715" i="9"/>
  <c r="AD714" i="9"/>
  <c r="AC714" i="9"/>
  <c r="AB714" i="9"/>
  <c r="AA714" i="9"/>
  <c r="Y714" i="9"/>
  <c r="X714" i="9"/>
  <c r="W714" i="9"/>
  <c r="V714" i="9"/>
  <c r="P714" i="9"/>
  <c r="K714" i="9"/>
  <c r="Z714" i="9" s="1"/>
  <c r="F714" i="9"/>
  <c r="AD713" i="9"/>
  <c r="AC713" i="9"/>
  <c r="AB713" i="9"/>
  <c r="AA713" i="9"/>
  <c r="Z713" i="9"/>
  <c r="Y713" i="9"/>
  <c r="X713" i="9"/>
  <c r="W713" i="9"/>
  <c r="V713" i="9"/>
  <c r="P713" i="9"/>
  <c r="U713" i="9" s="1"/>
  <c r="K713" i="9"/>
  <c r="F713" i="9"/>
  <c r="AD712" i="9"/>
  <c r="AC712" i="9"/>
  <c r="AB712" i="9"/>
  <c r="AA712" i="9"/>
  <c r="Y712" i="9"/>
  <c r="X712" i="9"/>
  <c r="W712" i="9"/>
  <c r="V712" i="9"/>
  <c r="P712" i="9"/>
  <c r="K712" i="9"/>
  <c r="Z712" i="9" s="1"/>
  <c r="F712" i="9"/>
  <c r="AD711" i="9"/>
  <c r="AC711" i="9"/>
  <c r="AB711" i="9"/>
  <c r="AA711" i="9"/>
  <c r="Z711" i="9"/>
  <c r="Y711" i="9"/>
  <c r="X711" i="9"/>
  <c r="W711" i="9"/>
  <c r="V711" i="9"/>
  <c r="P711" i="9"/>
  <c r="U711" i="9" s="1"/>
  <c r="K711" i="9"/>
  <c r="F711" i="9"/>
  <c r="AD710" i="9"/>
  <c r="AC710" i="9"/>
  <c r="AB710" i="9"/>
  <c r="AA710" i="9"/>
  <c r="Y710" i="9"/>
  <c r="X710" i="9"/>
  <c r="W710" i="9"/>
  <c r="V710" i="9"/>
  <c r="P710" i="9"/>
  <c r="K710" i="9"/>
  <c r="Z710" i="9" s="1"/>
  <c r="F710" i="9"/>
  <c r="AD709" i="9"/>
  <c r="AC709" i="9"/>
  <c r="AB709" i="9"/>
  <c r="AA709" i="9"/>
  <c r="Z709" i="9"/>
  <c r="Y709" i="9"/>
  <c r="X709" i="9"/>
  <c r="W709" i="9"/>
  <c r="V709" i="9"/>
  <c r="P709" i="9"/>
  <c r="U709" i="9" s="1"/>
  <c r="K709" i="9"/>
  <c r="F709" i="9"/>
  <c r="AD708" i="9"/>
  <c r="AC708" i="9"/>
  <c r="AB708" i="9"/>
  <c r="AA708" i="9"/>
  <c r="Y708" i="9"/>
  <c r="X708" i="9"/>
  <c r="W708" i="9"/>
  <c r="V708" i="9"/>
  <c r="P708" i="9"/>
  <c r="K708" i="9"/>
  <c r="Z708" i="9" s="1"/>
  <c r="F708" i="9"/>
  <c r="AD707" i="9"/>
  <c r="AC707" i="9"/>
  <c r="AB707" i="9"/>
  <c r="AA707" i="9"/>
  <c r="Z707" i="9"/>
  <c r="Y707" i="9"/>
  <c r="X707" i="9"/>
  <c r="W707" i="9"/>
  <c r="V707" i="9"/>
  <c r="P707" i="9"/>
  <c r="U707" i="9" s="1"/>
  <c r="K707" i="9"/>
  <c r="F707" i="9"/>
  <c r="AD706" i="9"/>
  <c r="AC706" i="9"/>
  <c r="AB706" i="9"/>
  <c r="AA706" i="9"/>
  <c r="Y706" i="9"/>
  <c r="X706" i="9"/>
  <c r="W706" i="9"/>
  <c r="V706" i="9"/>
  <c r="P706" i="9"/>
  <c r="K706" i="9"/>
  <c r="Z706" i="9" s="1"/>
  <c r="F706" i="9"/>
  <c r="AD705" i="9"/>
  <c r="AC705" i="9"/>
  <c r="AB705" i="9"/>
  <c r="AA705" i="9"/>
  <c r="Z705" i="9"/>
  <c r="Y705" i="9"/>
  <c r="X705" i="9"/>
  <c r="W705" i="9"/>
  <c r="V705" i="9"/>
  <c r="P705" i="9"/>
  <c r="U705" i="9" s="1"/>
  <c r="K705" i="9"/>
  <c r="F705" i="9"/>
  <c r="AD704" i="9"/>
  <c r="AC704" i="9"/>
  <c r="AB704" i="9"/>
  <c r="AA704" i="9"/>
  <c r="Y704" i="9"/>
  <c r="X704" i="9"/>
  <c r="W704" i="9"/>
  <c r="V704" i="9"/>
  <c r="P704" i="9"/>
  <c r="K704" i="9"/>
  <c r="Z704" i="9" s="1"/>
  <c r="F704" i="9"/>
  <c r="AD703" i="9"/>
  <c r="AC703" i="9"/>
  <c r="AB703" i="9"/>
  <c r="AA703" i="9"/>
  <c r="Z703" i="9"/>
  <c r="Y703" i="9"/>
  <c r="X703" i="9"/>
  <c r="W703" i="9"/>
  <c r="V703" i="9"/>
  <c r="P703" i="9"/>
  <c r="U703" i="9" s="1"/>
  <c r="K703" i="9"/>
  <c r="F703" i="9"/>
  <c r="AD702" i="9"/>
  <c r="AC702" i="9"/>
  <c r="AB702" i="9"/>
  <c r="AA702" i="9"/>
  <c r="Y702" i="9"/>
  <c r="X702" i="9"/>
  <c r="W702" i="9"/>
  <c r="V702" i="9"/>
  <c r="P702" i="9"/>
  <c r="K702" i="9"/>
  <c r="Z702" i="9" s="1"/>
  <c r="F702" i="9"/>
  <c r="AD701" i="9"/>
  <c r="AC701" i="9"/>
  <c r="AB701" i="9"/>
  <c r="AA701" i="9"/>
  <c r="Z701" i="9"/>
  <c r="Y701" i="9"/>
  <c r="X701" i="9"/>
  <c r="W701" i="9"/>
  <c r="V701" i="9"/>
  <c r="P701" i="9"/>
  <c r="U701" i="9" s="1"/>
  <c r="K701" i="9"/>
  <c r="F701" i="9"/>
  <c r="AD700" i="9"/>
  <c r="AC700" i="9"/>
  <c r="AB700" i="9"/>
  <c r="AA700" i="9"/>
  <c r="Y700" i="9"/>
  <c r="X700" i="9"/>
  <c r="W700" i="9"/>
  <c r="V700" i="9"/>
  <c r="P700" i="9"/>
  <c r="K700" i="9"/>
  <c r="Z700" i="9" s="1"/>
  <c r="F700" i="9"/>
  <c r="AD699" i="9"/>
  <c r="AC699" i="9"/>
  <c r="AB699" i="9"/>
  <c r="AA699" i="9"/>
  <c r="Z699" i="9"/>
  <c r="Y699" i="9"/>
  <c r="X699" i="9"/>
  <c r="W699" i="9"/>
  <c r="V699" i="9"/>
  <c r="P699" i="9"/>
  <c r="U699" i="9" s="1"/>
  <c r="K699" i="9"/>
  <c r="F699" i="9"/>
  <c r="AD698" i="9"/>
  <c r="AC698" i="9"/>
  <c r="AB698" i="9"/>
  <c r="AA698" i="9"/>
  <c r="Y698" i="9"/>
  <c r="X698" i="9"/>
  <c r="W698" i="9"/>
  <c r="V698" i="9"/>
  <c r="P698" i="9"/>
  <c r="K698" i="9"/>
  <c r="Z698" i="9" s="1"/>
  <c r="F698" i="9"/>
  <c r="AD697" i="9"/>
  <c r="AC697" i="9"/>
  <c r="AB697" i="9"/>
  <c r="AA697" i="9"/>
  <c r="Y697" i="9"/>
  <c r="X697" i="9"/>
  <c r="W697" i="9"/>
  <c r="V697" i="9"/>
  <c r="P697" i="9"/>
  <c r="U697" i="9" s="1"/>
  <c r="K697" i="9"/>
  <c r="F697" i="9"/>
  <c r="AC696" i="9"/>
  <c r="AA696" i="9"/>
  <c r="T696" i="9"/>
  <c r="S696" i="9"/>
  <c r="X696" i="9" s="1"/>
  <c r="R696" i="9"/>
  <c r="Q696" i="9"/>
  <c r="O696" i="9"/>
  <c r="AD696" i="9" s="1"/>
  <c r="N696" i="9"/>
  <c r="M696" i="9"/>
  <c r="AB696" i="9" s="1"/>
  <c r="L696" i="9"/>
  <c r="K696" i="9"/>
  <c r="Z696" i="9" s="1"/>
  <c r="J696" i="9"/>
  <c r="I696" i="9"/>
  <c r="H696" i="9"/>
  <c r="G696" i="9"/>
  <c r="F696" i="9" s="1"/>
  <c r="T695" i="9"/>
  <c r="AD695" i="9" s="1"/>
  <c r="S695" i="9"/>
  <c r="R695" i="9"/>
  <c r="Q695" i="9"/>
  <c r="P695" i="9"/>
  <c r="O695" i="9"/>
  <c r="N695" i="9"/>
  <c r="M695" i="9"/>
  <c r="L695" i="9"/>
  <c r="V695" i="9" s="1"/>
  <c r="J695" i="9"/>
  <c r="J694" i="9" s="1"/>
  <c r="I695" i="9"/>
  <c r="H695" i="9"/>
  <c r="H694" i="9" s="1"/>
  <c r="G695" i="9"/>
  <c r="F695" i="9"/>
  <c r="S694" i="9"/>
  <c r="Q694" i="9"/>
  <c r="M694" i="9"/>
  <c r="I694" i="9"/>
  <c r="AD692" i="9"/>
  <c r="AC692" i="9"/>
  <c r="AB692" i="9"/>
  <c r="AA692" i="9"/>
  <c r="Z692" i="9"/>
  <c r="Y692" i="9"/>
  <c r="X692" i="9"/>
  <c r="W692" i="9"/>
  <c r="V692" i="9"/>
  <c r="P692" i="9"/>
  <c r="U692" i="9" s="1"/>
  <c r="K692" i="9"/>
  <c r="F692" i="9"/>
  <c r="AD691" i="9"/>
  <c r="AC691" i="9"/>
  <c r="AB691" i="9"/>
  <c r="AA691" i="9"/>
  <c r="Y691" i="9"/>
  <c r="X691" i="9"/>
  <c r="W691" i="9"/>
  <c r="V691" i="9"/>
  <c r="P691" i="9"/>
  <c r="K691" i="9"/>
  <c r="Z691" i="9" s="1"/>
  <c r="F691" i="9"/>
  <c r="AD690" i="9"/>
  <c r="AC690" i="9"/>
  <c r="AB690" i="9"/>
  <c r="AA690" i="9"/>
  <c r="Z690" i="9"/>
  <c r="Y690" i="9"/>
  <c r="X690" i="9"/>
  <c r="W690" i="9"/>
  <c r="V690" i="9"/>
  <c r="P690" i="9"/>
  <c r="U690" i="9" s="1"/>
  <c r="K690" i="9"/>
  <c r="F690" i="9"/>
  <c r="AD689" i="9"/>
  <c r="AC689" i="9"/>
  <c r="AB689" i="9"/>
  <c r="AA689" i="9"/>
  <c r="Y689" i="9"/>
  <c r="X689" i="9"/>
  <c r="W689" i="9"/>
  <c r="V689" i="9"/>
  <c r="P689" i="9"/>
  <c r="K689" i="9"/>
  <c r="Z689" i="9" s="1"/>
  <c r="F689" i="9"/>
  <c r="AD688" i="9"/>
  <c r="AC688" i="9"/>
  <c r="AB688" i="9"/>
  <c r="AA688" i="9"/>
  <c r="Z688" i="9"/>
  <c r="Y688" i="9"/>
  <c r="X688" i="9"/>
  <c r="W688" i="9"/>
  <c r="V688" i="9"/>
  <c r="P688" i="9"/>
  <c r="U688" i="9" s="1"/>
  <c r="K688" i="9"/>
  <c r="F688" i="9"/>
  <c r="AD687" i="9"/>
  <c r="AC687" i="9"/>
  <c r="AB687" i="9"/>
  <c r="AA687" i="9"/>
  <c r="Y687" i="9"/>
  <c r="X687" i="9"/>
  <c r="W687" i="9"/>
  <c r="V687" i="9"/>
  <c r="P687" i="9"/>
  <c r="K687" i="9"/>
  <c r="Z687" i="9" s="1"/>
  <c r="F687" i="9"/>
  <c r="AD686" i="9"/>
  <c r="AC686" i="9"/>
  <c r="AB686" i="9"/>
  <c r="AA686" i="9"/>
  <c r="Z686" i="9"/>
  <c r="Y686" i="9"/>
  <c r="X686" i="9"/>
  <c r="W686" i="9"/>
  <c r="V686" i="9"/>
  <c r="P686" i="9"/>
  <c r="U686" i="9" s="1"/>
  <c r="K686" i="9"/>
  <c r="F686" i="9"/>
  <c r="AD685" i="9"/>
  <c r="AC685" i="9"/>
  <c r="AB685" i="9"/>
  <c r="AA685" i="9"/>
  <c r="Y685" i="9"/>
  <c r="X685" i="9"/>
  <c r="W685" i="9"/>
  <c r="V685" i="9"/>
  <c r="P685" i="9"/>
  <c r="K685" i="9"/>
  <c r="Z685" i="9" s="1"/>
  <c r="F685" i="9"/>
  <c r="AD684" i="9"/>
  <c r="AC684" i="9"/>
  <c r="AB684" i="9"/>
  <c r="AA684" i="9"/>
  <c r="Z684" i="9"/>
  <c r="Y684" i="9"/>
  <c r="X684" i="9"/>
  <c r="W684" i="9"/>
  <c r="V684" i="9"/>
  <c r="P684" i="9"/>
  <c r="U684" i="9" s="1"/>
  <c r="K684" i="9"/>
  <c r="F684" i="9"/>
  <c r="AD683" i="9"/>
  <c r="AC683" i="9"/>
  <c r="AB683" i="9"/>
  <c r="AA683" i="9"/>
  <c r="Y683" i="9"/>
  <c r="X683" i="9"/>
  <c r="W683" i="9"/>
  <c r="V683" i="9"/>
  <c r="P683" i="9"/>
  <c r="K683" i="9"/>
  <c r="Z683" i="9" s="1"/>
  <c r="F683" i="9"/>
  <c r="AD682" i="9"/>
  <c r="AC682" i="9"/>
  <c r="AB682" i="9"/>
  <c r="AA682" i="9"/>
  <c r="Z682" i="9"/>
  <c r="Y682" i="9"/>
  <c r="X682" i="9"/>
  <c r="W682" i="9"/>
  <c r="V682" i="9"/>
  <c r="P682" i="9"/>
  <c r="U682" i="9" s="1"/>
  <c r="K682" i="9"/>
  <c r="F682" i="9"/>
  <c r="AD681" i="9"/>
  <c r="AC681" i="9"/>
  <c r="AB681" i="9"/>
  <c r="AA681" i="9"/>
  <c r="Y681" i="9"/>
  <c r="X681" i="9"/>
  <c r="W681" i="9"/>
  <c r="V681" i="9"/>
  <c r="P681" i="9"/>
  <c r="K681" i="9"/>
  <c r="Z681" i="9" s="1"/>
  <c r="F681" i="9"/>
  <c r="AD680" i="9"/>
  <c r="AC680" i="9"/>
  <c r="AB680" i="9"/>
  <c r="AA680" i="9"/>
  <c r="Z680" i="9"/>
  <c r="Y680" i="9"/>
  <c r="X680" i="9"/>
  <c r="W680" i="9"/>
  <c r="V680" i="9"/>
  <c r="P680" i="9"/>
  <c r="U680" i="9" s="1"/>
  <c r="K680" i="9"/>
  <c r="F680" i="9"/>
  <c r="AD679" i="9"/>
  <c r="AC679" i="9"/>
  <c r="AB679" i="9"/>
  <c r="AA679" i="9"/>
  <c r="Y679" i="9"/>
  <c r="X679" i="9"/>
  <c r="W679" i="9"/>
  <c r="V679" i="9"/>
  <c r="P679" i="9"/>
  <c r="K679" i="9"/>
  <c r="Z679" i="9" s="1"/>
  <c r="F679" i="9"/>
  <c r="AD678" i="9"/>
  <c r="AC678" i="9"/>
  <c r="AB678" i="9"/>
  <c r="AA678" i="9"/>
  <c r="Z678" i="9"/>
  <c r="Y678" i="9"/>
  <c r="X678" i="9"/>
  <c r="W678" i="9"/>
  <c r="V678" i="9"/>
  <c r="P678" i="9"/>
  <c r="U678" i="9" s="1"/>
  <c r="K678" i="9"/>
  <c r="F678" i="9"/>
  <c r="AD677" i="9"/>
  <c r="AC677" i="9"/>
  <c r="AB677" i="9"/>
  <c r="AA677" i="9"/>
  <c r="Y677" i="9"/>
  <c r="X677" i="9"/>
  <c r="W677" i="9"/>
  <c r="V677" i="9"/>
  <c r="P677" i="9"/>
  <c r="K677" i="9"/>
  <c r="Z677" i="9" s="1"/>
  <c r="F677" i="9"/>
  <c r="AD676" i="9"/>
  <c r="AC676" i="9"/>
  <c r="AB676" i="9"/>
  <c r="AA676" i="9"/>
  <c r="Z676" i="9"/>
  <c r="Y676" i="9"/>
  <c r="X676" i="9"/>
  <c r="W676" i="9"/>
  <c r="V676" i="9"/>
  <c r="P676" i="9"/>
  <c r="U676" i="9" s="1"/>
  <c r="K676" i="9"/>
  <c r="F676" i="9"/>
  <c r="AD675" i="9"/>
  <c r="AC675" i="9"/>
  <c r="AB675" i="9"/>
  <c r="AA675" i="9"/>
  <c r="Y675" i="9"/>
  <c r="X675" i="9"/>
  <c r="W675" i="9"/>
  <c r="V675" i="9"/>
  <c r="P675" i="9"/>
  <c r="K675" i="9"/>
  <c r="Z675" i="9" s="1"/>
  <c r="F675" i="9"/>
  <c r="AD674" i="9"/>
  <c r="AC674" i="9"/>
  <c r="AB674" i="9"/>
  <c r="AA674" i="9"/>
  <c r="Z674" i="9"/>
  <c r="Y674" i="9"/>
  <c r="X674" i="9"/>
  <c r="W674" i="9"/>
  <c r="V674" i="9"/>
  <c r="P674" i="9"/>
  <c r="U674" i="9" s="1"/>
  <c r="K674" i="9"/>
  <c r="F674" i="9"/>
  <c r="AD673" i="9"/>
  <c r="AC673" i="9"/>
  <c r="AB673" i="9"/>
  <c r="AA673" i="9"/>
  <c r="Y673" i="9"/>
  <c r="X673" i="9"/>
  <c r="W673" i="9"/>
  <c r="V673" i="9"/>
  <c r="P673" i="9"/>
  <c r="K673" i="9"/>
  <c r="Z673" i="9" s="1"/>
  <c r="F673" i="9"/>
  <c r="AD672" i="9"/>
  <c r="AC672" i="9"/>
  <c r="AB672" i="9"/>
  <c r="AA672" i="9"/>
  <c r="Z672" i="9"/>
  <c r="Y672" i="9"/>
  <c r="X672" i="9"/>
  <c r="W672" i="9"/>
  <c r="V672" i="9"/>
  <c r="P672" i="9"/>
  <c r="U672" i="9" s="1"/>
  <c r="K672" i="9"/>
  <c r="F672" i="9"/>
  <c r="AD671" i="9"/>
  <c r="AC671" i="9"/>
  <c r="AB671" i="9"/>
  <c r="AA671" i="9"/>
  <c r="Y671" i="9"/>
  <c r="X671" i="9"/>
  <c r="W671" i="9"/>
  <c r="V671" i="9"/>
  <c r="P671" i="9"/>
  <c r="K671" i="9"/>
  <c r="Z671" i="9" s="1"/>
  <c r="F671" i="9"/>
  <c r="AD670" i="9"/>
  <c r="AB670" i="9"/>
  <c r="V670" i="9"/>
  <c r="T670" i="9"/>
  <c r="Y670" i="9" s="1"/>
  <c r="S670" i="9"/>
  <c r="R670" i="9"/>
  <c r="W670" i="9" s="1"/>
  <c r="Q670" i="9"/>
  <c r="P670" i="9"/>
  <c r="O670" i="9"/>
  <c r="N670" i="9"/>
  <c r="AC670" i="9" s="1"/>
  <c r="M670" i="9"/>
  <c r="L670" i="9"/>
  <c r="J670" i="9"/>
  <c r="J668" i="9" s="1"/>
  <c r="I670" i="9"/>
  <c r="H670" i="9"/>
  <c r="G670" i="9"/>
  <c r="F670" i="9"/>
  <c r="AC669" i="9"/>
  <c r="AA669" i="9"/>
  <c r="T669" i="9"/>
  <c r="S669" i="9"/>
  <c r="R669" i="9"/>
  <c r="Q669" i="9"/>
  <c r="O669" i="9"/>
  <c r="Y669" i="9" s="1"/>
  <c r="N669" i="9"/>
  <c r="M669" i="9"/>
  <c r="L669" i="9"/>
  <c r="K669" i="9"/>
  <c r="J669" i="9"/>
  <c r="I669" i="9"/>
  <c r="I668" i="9" s="1"/>
  <c r="H669" i="9"/>
  <c r="G669" i="9"/>
  <c r="T668" i="9"/>
  <c r="R668" i="9"/>
  <c r="N668" i="9"/>
  <c r="AC668" i="9" s="1"/>
  <c r="L668" i="9"/>
  <c r="H668" i="9"/>
  <c r="AD666" i="9"/>
  <c r="AC666" i="9"/>
  <c r="AB666" i="9"/>
  <c r="AA666" i="9"/>
  <c r="Y666" i="9"/>
  <c r="X666" i="9"/>
  <c r="W666" i="9"/>
  <c r="V666" i="9"/>
  <c r="P666" i="9"/>
  <c r="K666" i="9"/>
  <c r="Z666" i="9" s="1"/>
  <c r="F666" i="9"/>
  <c r="AD665" i="9"/>
  <c r="AC665" i="9"/>
  <c r="AB665" i="9"/>
  <c r="AA665" i="9"/>
  <c r="Z665" i="9"/>
  <c r="Y665" i="9"/>
  <c r="X665" i="9"/>
  <c r="W665" i="9"/>
  <c r="V665" i="9"/>
  <c r="P665" i="9"/>
  <c r="U665" i="9" s="1"/>
  <c r="K665" i="9"/>
  <c r="F665" i="9"/>
  <c r="AD664" i="9"/>
  <c r="AC664" i="9"/>
  <c r="AB664" i="9"/>
  <c r="AA664" i="9"/>
  <c r="Y664" i="9"/>
  <c r="X664" i="9"/>
  <c r="W664" i="9"/>
  <c r="V664" i="9"/>
  <c r="P664" i="9"/>
  <c r="K664" i="9"/>
  <c r="Z664" i="9" s="1"/>
  <c r="F664" i="9"/>
  <c r="AD663" i="9"/>
  <c r="AC663" i="9"/>
  <c r="AB663" i="9"/>
  <c r="AA663" i="9"/>
  <c r="Z663" i="9"/>
  <c r="Y663" i="9"/>
  <c r="X663" i="9"/>
  <c r="W663" i="9"/>
  <c r="V663" i="9"/>
  <c r="P663" i="9"/>
  <c r="U663" i="9" s="1"/>
  <c r="K663" i="9"/>
  <c r="F663" i="9"/>
  <c r="AD662" i="9"/>
  <c r="AC662" i="9"/>
  <c r="AB662" i="9"/>
  <c r="AA662" i="9"/>
  <c r="Y662" i="9"/>
  <c r="X662" i="9"/>
  <c r="W662" i="9"/>
  <c r="V662" i="9"/>
  <c r="P662" i="9"/>
  <c r="K662" i="9"/>
  <c r="Z662" i="9" s="1"/>
  <c r="F662" i="9"/>
  <c r="AD661" i="9"/>
  <c r="AC661" i="9"/>
  <c r="AB661" i="9"/>
  <c r="AA661" i="9"/>
  <c r="Z661" i="9"/>
  <c r="Y661" i="9"/>
  <c r="X661" i="9"/>
  <c r="W661" i="9"/>
  <c r="V661" i="9"/>
  <c r="P661" i="9"/>
  <c r="U661" i="9" s="1"/>
  <c r="K661" i="9"/>
  <c r="F661" i="9"/>
  <c r="AD660" i="9"/>
  <c r="AC660" i="9"/>
  <c r="AB660" i="9"/>
  <c r="AA660" i="9"/>
  <c r="Y660" i="9"/>
  <c r="X660" i="9"/>
  <c r="W660" i="9"/>
  <c r="V660" i="9"/>
  <c r="P660" i="9"/>
  <c r="K660" i="9"/>
  <c r="Z660" i="9" s="1"/>
  <c r="F660" i="9"/>
  <c r="AD659" i="9"/>
  <c r="AC659" i="9"/>
  <c r="AB659" i="9"/>
  <c r="AA659" i="9"/>
  <c r="Z659" i="9"/>
  <c r="Y659" i="9"/>
  <c r="X659" i="9"/>
  <c r="W659" i="9"/>
  <c r="V659" i="9"/>
  <c r="P659" i="9"/>
  <c r="U659" i="9" s="1"/>
  <c r="K659" i="9"/>
  <c r="F659" i="9"/>
  <c r="AD658" i="9"/>
  <c r="AC658" i="9"/>
  <c r="AB658" i="9"/>
  <c r="AA658" i="9"/>
  <c r="Y658" i="9"/>
  <c r="X658" i="9"/>
  <c r="W658" i="9"/>
  <c r="V658" i="9"/>
  <c r="P658" i="9"/>
  <c r="K658" i="9"/>
  <c r="Z658" i="9" s="1"/>
  <c r="F658" i="9"/>
  <c r="AD657" i="9"/>
  <c r="AC657" i="9"/>
  <c r="AB657" i="9"/>
  <c r="AA657" i="9"/>
  <c r="Z657" i="9"/>
  <c r="Y657" i="9"/>
  <c r="X657" i="9"/>
  <c r="W657" i="9"/>
  <c r="V657" i="9"/>
  <c r="P657" i="9"/>
  <c r="U657" i="9" s="1"/>
  <c r="K657" i="9"/>
  <c r="F657" i="9"/>
  <c r="AD656" i="9"/>
  <c r="AC656" i="9"/>
  <c r="AB656" i="9"/>
  <c r="AA656" i="9"/>
  <c r="Y656" i="9"/>
  <c r="X656" i="9"/>
  <c r="W656" i="9"/>
  <c r="V656" i="9"/>
  <c r="P656" i="9"/>
  <c r="K656" i="9"/>
  <c r="Z656" i="9" s="1"/>
  <c r="F656" i="9"/>
  <c r="AD655" i="9"/>
  <c r="AC655" i="9"/>
  <c r="AB655" i="9"/>
  <c r="AA655" i="9"/>
  <c r="Z655" i="9"/>
  <c r="Y655" i="9"/>
  <c r="X655" i="9"/>
  <c r="W655" i="9"/>
  <c r="V655" i="9"/>
  <c r="P655" i="9"/>
  <c r="U655" i="9" s="1"/>
  <c r="K655" i="9"/>
  <c r="F655" i="9"/>
  <c r="AD654" i="9"/>
  <c r="AC654" i="9"/>
  <c r="AB654" i="9"/>
  <c r="AA654" i="9"/>
  <c r="Y654" i="9"/>
  <c r="X654" i="9"/>
  <c r="W654" i="9"/>
  <c r="V654" i="9"/>
  <c r="P654" i="9"/>
  <c r="K654" i="9"/>
  <c r="Z654" i="9" s="1"/>
  <c r="F654" i="9"/>
  <c r="AD653" i="9"/>
  <c r="AC653" i="9"/>
  <c r="AB653" i="9"/>
  <c r="AA653" i="9"/>
  <c r="Z653" i="9"/>
  <c r="Y653" i="9"/>
  <c r="X653" i="9"/>
  <c r="W653" i="9"/>
  <c r="V653" i="9"/>
  <c r="P653" i="9"/>
  <c r="U653" i="9" s="1"/>
  <c r="K653" i="9"/>
  <c r="F653" i="9"/>
  <c r="AD652" i="9"/>
  <c r="AC652" i="9"/>
  <c r="AB652" i="9"/>
  <c r="AA652" i="9"/>
  <c r="Y652" i="9"/>
  <c r="X652" i="9"/>
  <c r="W652" i="9"/>
  <c r="V652" i="9"/>
  <c r="P652" i="9"/>
  <c r="K652" i="9"/>
  <c r="Z652" i="9" s="1"/>
  <c r="F652" i="9"/>
  <c r="AD651" i="9"/>
  <c r="AC651" i="9"/>
  <c r="AB651" i="9"/>
  <c r="AA651" i="9"/>
  <c r="Z651" i="9"/>
  <c r="Y651" i="9"/>
  <c r="X651" i="9"/>
  <c r="W651" i="9"/>
  <c r="V651" i="9"/>
  <c r="P651" i="9"/>
  <c r="U651" i="9" s="1"/>
  <c r="K651" i="9"/>
  <c r="F651" i="9"/>
  <c r="AD650" i="9"/>
  <c r="AC650" i="9"/>
  <c r="AB650" i="9"/>
  <c r="AA650" i="9"/>
  <c r="Y650" i="9"/>
  <c r="X650" i="9"/>
  <c r="W650" i="9"/>
  <c r="V650" i="9"/>
  <c r="P650" i="9"/>
  <c r="K650" i="9"/>
  <c r="Z650" i="9" s="1"/>
  <c r="F650" i="9"/>
  <c r="AD649" i="9"/>
  <c r="AC649" i="9"/>
  <c r="AB649" i="9"/>
  <c r="AA649" i="9"/>
  <c r="Z649" i="9"/>
  <c r="Y649" i="9"/>
  <c r="X649" i="9"/>
  <c r="W649" i="9"/>
  <c r="V649" i="9"/>
  <c r="P649" i="9"/>
  <c r="U649" i="9" s="1"/>
  <c r="K649" i="9"/>
  <c r="F649" i="9"/>
  <c r="AD648" i="9"/>
  <c r="AC648" i="9"/>
  <c r="AB648" i="9"/>
  <c r="AA648" i="9"/>
  <c r="Y648" i="9"/>
  <c r="X648" i="9"/>
  <c r="W648" i="9"/>
  <c r="V648" i="9"/>
  <c r="P648" i="9"/>
  <c r="K648" i="9"/>
  <c r="Z648" i="9" s="1"/>
  <c r="F648" i="9"/>
  <c r="AD647" i="9"/>
  <c r="AC647" i="9"/>
  <c r="AB647" i="9"/>
  <c r="AA647" i="9"/>
  <c r="Z647" i="9"/>
  <c r="Y647" i="9"/>
  <c r="X647" i="9"/>
  <c r="W647" i="9"/>
  <c r="V647" i="9"/>
  <c r="P647" i="9"/>
  <c r="U647" i="9" s="1"/>
  <c r="K647" i="9"/>
  <c r="F647" i="9"/>
  <c r="AD646" i="9"/>
  <c r="AC646" i="9"/>
  <c r="AB646" i="9"/>
  <c r="AA646" i="9"/>
  <c r="Y646" i="9"/>
  <c r="X646" i="9"/>
  <c r="W646" i="9"/>
  <c r="V646" i="9"/>
  <c r="P646" i="9"/>
  <c r="K646" i="9"/>
  <c r="Z646" i="9" s="1"/>
  <c r="F646" i="9"/>
  <c r="AD645" i="9"/>
  <c r="AC645" i="9"/>
  <c r="AB645" i="9"/>
  <c r="AA645" i="9"/>
  <c r="Z645" i="9"/>
  <c r="Y645" i="9"/>
  <c r="X645" i="9"/>
  <c r="W645" i="9"/>
  <c r="V645" i="9"/>
  <c r="P645" i="9"/>
  <c r="U645" i="9" s="1"/>
  <c r="K645" i="9"/>
  <c r="F645" i="9"/>
  <c r="AD644" i="9"/>
  <c r="AC644" i="9"/>
  <c r="AB644" i="9"/>
  <c r="AA644" i="9"/>
  <c r="Y644" i="9"/>
  <c r="X644" i="9"/>
  <c r="W644" i="9"/>
  <c r="V644" i="9"/>
  <c r="P644" i="9"/>
  <c r="K644" i="9"/>
  <c r="Z644" i="9" s="1"/>
  <c r="F644" i="9"/>
  <c r="AD643" i="9"/>
  <c r="AC643" i="9"/>
  <c r="AB643" i="9"/>
  <c r="AA643" i="9"/>
  <c r="Z643" i="9"/>
  <c r="Y643" i="9"/>
  <c r="X643" i="9"/>
  <c r="W643" i="9"/>
  <c r="V643" i="9"/>
  <c r="P643" i="9"/>
  <c r="U643" i="9" s="1"/>
  <c r="K643" i="9"/>
  <c r="F643" i="9"/>
  <c r="AC642" i="9"/>
  <c r="AA642" i="9"/>
  <c r="Y642" i="9"/>
  <c r="T642" i="9"/>
  <c r="S642" i="9"/>
  <c r="X642" i="9" s="1"/>
  <c r="R642" i="9"/>
  <c r="Q642" i="9"/>
  <c r="Q640" i="9" s="1"/>
  <c r="O642" i="9"/>
  <c r="AD642" i="9" s="1"/>
  <c r="N642" i="9"/>
  <c r="M642" i="9"/>
  <c r="AB642" i="9" s="1"/>
  <c r="L642" i="9"/>
  <c r="K642" i="9"/>
  <c r="Z642" i="9" s="1"/>
  <c r="J642" i="9"/>
  <c r="I642" i="9"/>
  <c r="H642" i="9"/>
  <c r="G642" i="9"/>
  <c r="F642" i="9" s="1"/>
  <c r="AD641" i="9"/>
  <c r="V641" i="9"/>
  <c r="T641" i="9"/>
  <c r="S641" i="9"/>
  <c r="R641" i="9"/>
  <c r="Q641" i="9"/>
  <c r="P641" i="9"/>
  <c r="O641" i="9"/>
  <c r="N641" i="9"/>
  <c r="M641" i="9"/>
  <c r="L641" i="9"/>
  <c r="J641" i="9"/>
  <c r="J640" i="9" s="1"/>
  <c r="I641" i="9"/>
  <c r="H641" i="9"/>
  <c r="H640" i="9" s="1"/>
  <c r="G641" i="9"/>
  <c r="F641" i="9"/>
  <c r="S640" i="9"/>
  <c r="O640" i="9"/>
  <c r="M640" i="9"/>
  <c r="I640" i="9"/>
  <c r="G640" i="9"/>
  <c r="F640" i="9" s="1"/>
  <c r="AD638" i="9"/>
  <c r="AC638" i="9"/>
  <c r="AB638" i="9"/>
  <c r="AA638" i="9"/>
  <c r="Z638" i="9"/>
  <c r="Y638" i="9"/>
  <c r="X638" i="9"/>
  <c r="W638" i="9"/>
  <c r="V638" i="9"/>
  <c r="P638" i="9"/>
  <c r="U638" i="9" s="1"/>
  <c r="K638" i="9"/>
  <c r="F638" i="9"/>
  <c r="AD637" i="9"/>
  <c r="AC637" i="9"/>
  <c r="AB637" i="9"/>
  <c r="AA637" i="9"/>
  <c r="Y637" i="9"/>
  <c r="X637" i="9"/>
  <c r="W637" i="9"/>
  <c r="V637" i="9"/>
  <c r="P637" i="9"/>
  <c r="K637" i="9"/>
  <c r="Z637" i="9" s="1"/>
  <c r="F637" i="9"/>
  <c r="AD636" i="9"/>
  <c r="AC636" i="9"/>
  <c r="AB636" i="9"/>
  <c r="AA636" i="9"/>
  <c r="Z636" i="9"/>
  <c r="Y636" i="9"/>
  <c r="X636" i="9"/>
  <c r="W636" i="9"/>
  <c r="V636" i="9"/>
  <c r="P636" i="9"/>
  <c r="U636" i="9" s="1"/>
  <c r="K636" i="9"/>
  <c r="F636" i="9"/>
  <c r="AD635" i="9"/>
  <c r="AC635" i="9"/>
  <c r="AB635" i="9"/>
  <c r="AA635" i="9"/>
  <c r="Y635" i="9"/>
  <c r="X635" i="9"/>
  <c r="W635" i="9"/>
  <c r="V635" i="9"/>
  <c r="P635" i="9"/>
  <c r="K635" i="9"/>
  <c r="Z635" i="9" s="1"/>
  <c r="F635" i="9"/>
  <c r="AD634" i="9"/>
  <c r="AC634" i="9"/>
  <c r="AB634" i="9"/>
  <c r="AA634" i="9"/>
  <c r="Z634" i="9"/>
  <c r="Y634" i="9"/>
  <c r="X634" i="9"/>
  <c r="W634" i="9"/>
  <c r="V634" i="9"/>
  <c r="P634" i="9"/>
  <c r="U634" i="9" s="1"/>
  <c r="K634" i="9"/>
  <c r="F634" i="9"/>
  <c r="AD633" i="9"/>
  <c r="AC633" i="9"/>
  <c r="AB633" i="9"/>
  <c r="AA633" i="9"/>
  <c r="Y633" i="9"/>
  <c r="X633" i="9"/>
  <c r="W633" i="9"/>
  <c r="V633" i="9"/>
  <c r="P633" i="9"/>
  <c r="K633" i="9"/>
  <c r="Z633" i="9" s="1"/>
  <c r="F633" i="9"/>
  <c r="AD632" i="9"/>
  <c r="AC632" i="9"/>
  <c r="AB632" i="9"/>
  <c r="AA632" i="9"/>
  <c r="Z632" i="9"/>
  <c r="Y632" i="9"/>
  <c r="X632" i="9"/>
  <c r="W632" i="9"/>
  <c r="V632" i="9"/>
  <c r="P632" i="9"/>
  <c r="U632" i="9" s="1"/>
  <c r="K632" i="9"/>
  <c r="F632" i="9"/>
  <c r="AD631" i="9"/>
  <c r="AC631" i="9"/>
  <c r="AB631" i="9"/>
  <c r="AA631" i="9"/>
  <c r="Y631" i="9"/>
  <c r="X631" i="9"/>
  <c r="W631" i="9"/>
  <c r="V631" i="9"/>
  <c r="P631" i="9"/>
  <c r="K631" i="9"/>
  <c r="Z631" i="9" s="1"/>
  <c r="F631" i="9"/>
  <c r="AD630" i="9"/>
  <c r="AC630" i="9"/>
  <c r="AB630" i="9"/>
  <c r="AA630" i="9"/>
  <c r="Z630" i="9"/>
  <c r="Y630" i="9"/>
  <c r="X630" i="9"/>
  <c r="W630" i="9"/>
  <c r="V630" i="9"/>
  <c r="P630" i="9"/>
  <c r="U630" i="9" s="1"/>
  <c r="K630" i="9"/>
  <c r="F630" i="9"/>
  <c r="AD629" i="9"/>
  <c r="AC629" i="9"/>
  <c r="AB629" i="9"/>
  <c r="AA629" i="9"/>
  <c r="Y629" i="9"/>
  <c r="X629" i="9"/>
  <c r="W629" i="9"/>
  <c r="V629" i="9"/>
  <c r="P629" i="9"/>
  <c r="K629" i="9"/>
  <c r="Z629" i="9" s="1"/>
  <c r="F629" i="9"/>
  <c r="AD628" i="9"/>
  <c r="AC628" i="9"/>
  <c r="AB628" i="9"/>
  <c r="AA628" i="9"/>
  <c r="Z628" i="9"/>
  <c r="Y628" i="9"/>
  <c r="X628" i="9"/>
  <c r="W628" i="9"/>
  <c r="V628" i="9"/>
  <c r="P628" i="9"/>
  <c r="U628" i="9" s="1"/>
  <c r="K628" i="9"/>
  <c r="F628" i="9"/>
  <c r="AD627" i="9"/>
  <c r="AC627" i="9"/>
  <c r="AB627" i="9"/>
  <c r="AA627" i="9"/>
  <c r="Y627" i="9"/>
  <c r="X627" i="9"/>
  <c r="W627" i="9"/>
  <c r="V627" i="9"/>
  <c r="P627" i="9"/>
  <c r="K627" i="9"/>
  <c r="Z627" i="9" s="1"/>
  <c r="F627" i="9"/>
  <c r="AD626" i="9"/>
  <c r="AC626" i="9"/>
  <c r="AB626" i="9"/>
  <c r="AA626" i="9"/>
  <c r="Z626" i="9"/>
  <c r="Y626" i="9"/>
  <c r="X626" i="9"/>
  <c r="W626" i="9"/>
  <c r="V626" i="9"/>
  <c r="P626" i="9"/>
  <c r="U626" i="9" s="1"/>
  <c r="K626" i="9"/>
  <c r="F626" i="9"/>
  <c r="AD625" i="9"/>
  <c r="AC625" i="9"/>
  <c r="AB625" i="9"/>
  <c r="AA625" i="9"/>
  <c r="Y625" i="9"/>
  <c r="X625" i="9"/>
  <c r="W625" i="9"/>
  <c r="V625" i="9"/>
  <c r="P625" i="9"/>
  <c r="K625" i="9"/>
  <c r="Z625" i="9" s="1"/>
  <c r="F625" i="9"/>
  <c r="AD624" i="9"/>
  <c r="AC624" i="9"/>
  <c r="AB624" i="9"/>
  <c r="AA624" i="9"/>
  <c r="Z624" i="9"/>
  <c r="Y624" i="9"/>
  <c r="X624" i="9"/>
  <c r="W624" i="9"/>
  <c r="V624" i="9"/>
  <c r="P624" i="9"/>
  <c r="U624" i="9" s="1"/>
  <c r="K624" i="9"/>
  <c r="F624" i="9"/>
  <c r="AD623" i="9"/>
  <c r="AC623" i="9"/>
  <c r="AB623" i="9"/>
  <c r="AA623" i="9"/>
  <c r="Y623" i="9"/>
  <c r="X623" i="9"/>
  <c r="W623" i="9"/>
  <c r="V623" i="9"/>
  <c r="P623" i="9"/>
  <c r="K623" i="9"/>
  <c r="Z623" i="9" s="1"/>
  <c r="F623" i="9"/>
  <c r="AD622" i="9"/>
  <c r="AC622" i="9"/>
  <c r="AB622" i="9"/>
  <c r="AA622" i="9"/>
  <c r="Z622" i="9"/>
  <c r="Y622" i="9"/>
  <c r="X622" i="9"/>
  <c r="W622" i="9"/>
  <c r="V622" i="9"/>
  <c r="P622" i="9"/>
  <c r="U622" i="9" s="1"/>
  <c r="K622" i="9"/>
  <c r="F622" i="9"/>
  <c r="AD621" i="9"/>
  <c r="AC621" i="9"/>
  <c r="AB621" i="9"/>
  <c r="AA621" i="9"/>
  <c r="Y621" i="9"/>
  <c r="X621" i="9"/>
  <c r="W621" i="9"/>
  <c r="V621" i="9"/>
  <c r="P621" i="9"/>
  <c r="K621" i="9"/>
  <c r="Z621" i="9" s="1"/>
  <c r="F621" i="9"/>
  <c r="AD620" i="9"/>
  <c r="AC620" i="9"/>
  <c r="AB620" i="9"/>
  <c r="AA620" i="9"/>
  <c r="Z620" i="9"/>
  <c r="Y620" i="9"/>
  <c r="X620" i="9"/>
  <c r="W620" i="9"/>
  <c r="V620" i="9"/>
  <c r="P620" i="9"/>
  <c r="U620" i="9" s="1"/>
  <c r="K620" i="9"/>
  <c r="F620" i="9"/>
  <c r="AD619" i="9"/>
  <c r="AC619" i="9"/>
  <c r="AB619" i="9"/>
  <c r="AA619" i="9"/>
  <c r="Y619" i="9"/>
  <c r="X619" i="9"/>
  <c r="W619" i="9"/>
  <c r="V619" i="9"/>
  <c r="P619" i="9"/>
  <c r="K619" i="9"/>
  <c r="Z619" i="9" s="1"/>
  <c r="F619" i="9"/>
  <c r="AD618" i="9"/>
  <c r="AC618" i="9"/>
  <c r="AB618" i="9"/>
  <c r="AA618" i="9"/>
  <c r="Z618" i="9"/>
  <c r="Y618" i="9"/>
  <c r="X618" i="9"/>
  <c r="W618" i="9"/>
  <c r="V618" i="9"/>
  <c r="P618" i="9"/>
  <c r="U618" i="9" s="1"/>
  <c r="K618" i="9"/>
  <c r="F618" i="9"/>
  <c r="AD617" i="9"/>
  <c r="AC617" i="9"/>
  <c r="AB617" i="9"/>
  <c r="AA617" i="9"/>
  <c r="Y617" i="9"/>
  <c r="X617" i="9"/>
  <c r="W617" i="9"/>
  <c r="V617" i="9"/>
  <c r="P617" i="9"/>
  <c r="K617" i="9"/>
  <c r="Z617" i="9" s="1"/>
  <c r="F617" i="9"/>
  <c r="AD616" i="9"/>
  <c r="AC616" i="9"/>
  <c r="AB616" i="9"/>
  <c r="AA616" i="9"/>
  <c r="Z616" i="9"/>
  <c r="Y616" i="9"/>
  <c r="X616" i="9"/>
  <c r="W616" i="9"/>
  <c r="V616" i="9"/>
  <c r="P616" i="9"/>
  <c r="U616" i="9" s="1"/>
  <c r="K616" i="9"/>
  <c r="F616" i="9"/>
  <c r="AD615" i="9"/>
  <c r="AC615" i="9"/>
  <c r="AB615" i="9"/>
  <c r="AA615" i="9"/>
  <c r="Y615" i="9"/>
  <c r="X615" i="9"/>
  <c r="W615" i="9"/>
  <c r="V615" i="9"/>
  <c r="P615" i="9"/>
  <c r="K615" i="9"/>
  <c r="Z615" i="9" s="1"/>
  <c r="F615" i="9"/>
  <c r="AD614" i="9"/>
  <c r="AC614" i="9"/>
  <c r="AB614" i="9"/>
  <c r="AA614" i="9"/>
  <c r="Z614" i="9"/>
  <c r="Y614" i="9"/>
  <c r="X614" i="9"/>
  <c r="W614" i="9"/>
  <c r="V614" i="9"/>
  <c r="P614" i="9"/>
  <c r="U614" i="9" s="1"/>
  <c r="K614" i="9"/>
  <c r="F614" i="9"/>
  <c r="AD613" i="9"/>
  <c r="AC613" i="9"/>
  <c r="AB613" i="9"/>
  <c r="AA613" i="9"/>
  <c r="Y613" i="9"/>
  <c r="X613" i="9"/>
  <c r="W613" i="9"/>
  <c r="V613" i="9"/>
  <c r="P613" i="9"/>
  <c r="K613" i="9"/>
  <c r="Z613" i="9" s="1"/>
  <c r="F613" i="9"/>
  <c r="AD612" i="9"/>
  <c r="AB612" i="9"/>
  <c r="T612" i="9"/>
  <c r="Y612" i="9" s="1"/>
  <c r="S612" i="9"/>
  <c r="R612" i="9"/>
  <c r="W612" i="9" s="1"/>
  <c r="Q612" i="9"/>
  <c r="P612" i="9"/>
  <c r="O612" i="9"/>
  <c r="N612" i="9"/>
  <c r="AC612" i="9" s="1"/>
  <c r="M612" i="9"/>
  <c r="L612" i="9"/>
  <c r="V612" i="9" s="1"/>
  <c r="J612" i="9"/>
  <c r="I612" i="9"/>
  <c r="H612" i="9"/>
  <c r="G612" i="9"/>
  <c r="F612" i="9"/>
  <c r="AC611" i="9"/>
  <c r="Y611" i="9"/>
  <c r="T611" i="9"/>
  <c r="S611" i="9"/>
  <c r="R611" i="9"/>
  <c r="Q611" i="9"/>
  <c r="AA611" i="9" s="1"/>
  <c r="O611" i="9"/>
  <c r="N611" i="9"/>
  <c r="M611" i="9"/>
  <c r="L611" i="9"/>
  <c r="K611" i="9"/>
  <c r="J611" i="9"/>
  <c r="I611" i="9"/>
  <c r="I610" i="9" s="1"/>
  <c r="H611" i="9"/>
  <c r="G611" i="9"/>
  <c r="R610" i="9"/>
  <c r="N610" i="9"/>
  <c r="AC610" i="9" s="1"/>
  <c r="J610" i="9"/>
  <c r="H610" i="9"/>
  <c r="AD608" i="9"/>
  <c r="AC608" i="9"/>
  <c r="AB608" i="9"/>
  <c r="AA608" i="9"/>
  <c r="Y608" i="9"/>
  <c r="X608" i="9"/>
  <c r="W608" i="9"/>
  <c r="V608" i="9"/>
  <c r="P608" i="9"/>
  <c r="K608" i="9"/>
  <c r="Z608" i="9" s="1"/>
  <c r="F608" i="9"/>
  <c r="AD607" i="9"/>
  <c r="AC607" i="9"/>
  <c r="AB607" i="9"/>
  <c r="AA607" i="9"/>
  <c r="Z607" i="9"/>
  <c r="Y607" i="9"/>
  <c r="X607" i="9"/>
  <c r="W607" i="9"/>
  <c r="V607" i="9"/>
  <c r="P607" i="9"/>
  <c r="U607" i="9" s="1"/>
  <c r="K607" i="9"/>
  <c r="F607" i="9"/>
  <c r="AD606" i="9"/>
  <c r="AC606" i="9"/>
  <c r="AB606" i="9"/>
  <c r="AA606" i="9"/>
  <c r="Y606" i="9"/>
  <c r="X606" i="9"/>
  <c r="W606" i="9"/>
  <c r="V606" i="9"/>
  <c r="P606" i="9"/>
  <c r="K606" i="9"/>
  <c r="Z606" i="9" s="1"/>
  <c r="F606" i="9"/>
  <c r="AD605" i="9"/>
  <c r="AC605" i="9"/>
  <c r="AB605" i="9"/>
  <c r="AA605" i="9"/>
  <c r="Z605" i="9"/>
  <c r="Y605" i="9"/>
  <c r="X605" i="9"/>
  <c r="W605" i="9"/>
  <c r="V605" i="9"/>
  <c r="P605" i="9"/>
  <c r="U605" i="9" s="1"/>
  <c r="K605" i="9"/>
  <c r="F605" i="9"/>
  <c r="AD604" i="9"/>
  <c r="AC604" i="9"/>
  <c r="AB604" i="9"/>
  <c r="AA604" i="9"/>
  <c r="Y604" i="9"/>
  <c r="X604" i="9"/>
  <c r="W604" i="9"/>
  <c r="V604" i="9"/>
  <c r="P604" i="9"/>
  <c r="K604" i="9"/>
  <c r="Z604" i="9" s="1"/>
  <c r="F604" i="9"/>
  <c r="AD603" i="9"/>
  <c r="AC603" i="9"/>
  <c r="AB603" i="9"/>
  <c r="AA603" i="9"/>
  <c r="Z603" i="9"/>
  <c r="Y603" i="9"/>
  <c r="X603" i="9"/>
  <c r="W603" i="9"/>
  <c r="V603" i="9"/>
  <c r="P603" i="9"/>
  <c r="U603" i="9" s="1"/>
  <c r="K603" i="9"/>
  <c r="F603" i="9"/>
  <c r="AD602" i="9"/>
  <c r="AC602" i="9"/>
  <c r="AB602" i="9"/>
  <c r="AA602" i="9"/>
  <c r="Y602" i="9"/>
  <c r="X602" i="9"/>
  <c r="W602" i="9"/>
  <c r="V602" i="9"/>
  <c r="P602" i="9"/>
  <c r="K602" i="9"/>
  <c r="Z602" i="9" s="1"/>
  <c r="F602" i="9"/>
  <c r="AD601" i="9"/>
  <c r="AC601" i="9"/>
  <c r="AB601" i="9"/>
  <c r="AA601" i="9"/>
  <c r="Z601" i="9"/>
  <c r="Y601" i="9"/>
  <c r="X601" i="9"/>
  <c r="W601" i="9"/>
  <c r="V601" i="9"/>
  <c r="P601" i="9"/>
  <c r="U601" i="9" s="1"/>
  <c r="K601" i="9"/>
  <c r="F601" i="9"/>
  <c r="AD600" i="9"/>
  <c r="AC600" i="9"/>
  <c r="AB600" i="9"/>
  <c r="AA600" i="9"/>
  <c r="Y600" i="9"/>
  <c r="X600" i="9"/>
  <c r="W600" i="9"/>
  <c r="V600" i="9"/>
  <c r="P600" i="9"/>
  <c r="K600" i="9"/>
  <c r="Z600" i="9" s="1"/>
  <c r="F600" i="9"/>
  <c r="AD599" i="9"/>
  <c r="AC599" i="9"/>
  <c r="AB599" i="9"/>
  <c r="AA599" i="9"/>
  <c r="Z599" i="9"/>
  <c r="Y599" i="9"/>
  <c r="X599" i="9"/>
  <c r="W599" i="9"/>
  <c r="V599" i="9"/>
  <c r="P599" i="9"/>
  <c r="U599" i="9" s="1"/>
  <c r="K599" i="9"/>
  <c r="F599" i="9"/>
  <c r="AD598" i="9"/>
  <c r="AC598" i="9"/>
  <c r="AB598" i="9"/>
  <c r="AA598" i="9"/>
  <c r="Y598" i="9"/>
  <c r="X598" i="9"/>
  <c r="W598" i="9"/>
  <c r="V598" i="9"/>
  <c r="P598" i="9"/>
  <c r="K598" i="9"/>
  <c r="Z598" i="9" s="1"/>
  <c r="F598" i="9"/>
  <c r="AD597" i="9"/>
  <c r="AC597" i="9"/>
  <c r="AB597" i="9"/>
  <c r="AA597" i="9"/>
  <c r="Z597" i="9"/>
  <c r="Y597" i="9"/>
  <c r="X597" i="9"/>
  <c r="W597" i="9"/>
  <c r="V597" i="9"/>
  <c r="P597" i="9"/>
  <c r="U597" i="9" s="1"/>
  <c r="K597" i="9"/>
  <c r="F597" i="9"/>
  <c r="AD596" i="9"/>
  <c r="AC596" i="9"/>
  <c r="AB596" i="9"/>
  <c r="AA596" i="9"/>
  <c r="Y596" i="9"/>
  <c r="X596" i="9"/>
  <c r="W596" i="9"/>
  <c r="V596" i="9"/>
  <c r="P596" i="9"/>
  <c r="K596" i="9"/>
  <c r="Z596" i="9" s="1"/>
  <c r="F596" i="9"/>
  <c r="AD595" i="9"/>
  <c r="AC595" i="9"/>
  <c r="AB595" i="9"/>
  <c r="AA595" i="9"/>
  <c r="Z595" i="9"/>
  <c r="Y595" i="9"/>
  <c r="X595" i="9"/>
  <c r="W595" i="9"/>
  <c r="V595" i="9"/>
  <c r="P595" i="9"/>
  <c r="U595" i="9" s="1"/>
  <c r="K595" i="9"/>
  <c r="F595" i="9"/>
  <c r="AD594" i="9"/>
  <c r="AC594" i="9"/>
  <c r="AB594" i="9"/>
  <c r="AA594" i="9"/>
  <c r="Y594" i="9"/>
  <c r="X594" i="9"/>
  <c r="W594" i="9"/>
  <c r="V594" i="9"/>
  <c r="P594" i="9"/>
  <c r="K594" i="9"/>
  <c r="Z594" i="9" s="1"/>
  <c r="F594" i="9"/>
  <c r="AD593" i="9"/>
  <c r="AC593" i="9"/>
  <c r="AB593" i="9"/>
  <c r="AA593" i="9"/>
  <c r="Z593" i="9"/>
  <c r="Y593" i="9"/>
  <c r="X593" i="9"/>
  <c r="W593" i="9"/>
  <c r="V593" i="9"/>
  <c r="P593" i="9"/>
  <c r="U593" i="9" s="1"/>
  <c r="K593" i="9"/>
  <c r="F593" i="9"/>
  <c r="AD592" i="9"/>
  <c r="AC592" i="9"/>
  <c r="AB592" i="9"/>
  <c r="AA592" i="9"/>
  <c r="Y592" i="9"/>
  <c r="X592" i="9"/>
  <c r="W592" i="9"/>
  <c r="V592" i="9"/>
  <c r="P592" i="9"/>
  <c r="K592" i="9"/>
  <c r="Z592" i="9" s="1"/>
  <c r="F592" i="9"/>
  <c r="AD591" i="9"/>
  <c r="AC591" i="9"/>
  <c r="AB591" i="9"/>
  <c r="AA591" i="9"/>
  <c r="Z591" i="9"/>
  <c r="Y591" i="9"/>
  <c r="X591" i="9"/>
  <c r="W591" i="9"/>
  <c r="V591" i="9"/>
  <c r="P591" i="9"/>
  <c r="U591" i="9" s="1"/>
  <c r="K591" i="9"/>
  <c r="F591" i="9"/>
  <c r="AD590" i="9"/>
  <c r="AC590" i="9"/>
  <c r="AB590" i="9"/>
  <c r="AA590" i="9"/>
  <c r="Y590" i="9"/>
  <c r="X590" i="9"/>
  <c r="W590" i="9"/>
  <c r="V590" i="9"/>
  <c r="P590" i="9"/>
  <c r="K590" i="9"/>
  <c r="Z590" i="9" s="1"/>
  <c r="F590" i="9"/>
  <c r="AD589" i="9"/>
  <c r="AC589" i="9"/>
  <c r="AB589" i="9"/>
  <c r="AA589" i="9"/>
  <c r="Z589" i="9"/>
  <c r="Y589" i="9"/>
  <c r="X589" i="9"/>
  <c r="W589" i="9"/>
  <c r="V589" i="9"/>
  <c r="P589" i="9"/>
  <c r="U589" i="9" s="1"/>
  <c r="K589" i="9"/>
  <c r="F589" i="9"/>
  <c r="AD588" i="9"/>
  <c r="AC588" i="9"/>
  <c r="AB588" i="9"/>
  <c r="AA588" i="9"/>
  <c r="Y588" i="9"/>
  <c r="X588" i="9"/>
  <c r="W588" i="9"/>
  <c r="V588" i="9"/>
  <c r="P588" i="9"/>
  <c r="K588" i="9"/>
  <c r="Z588" i="9" s="1"/>
  <c r="F588" i="9"/>
  <c r="AD587" i="9"/>
  <c r="AC587" i="9"/>
  <c r="AB587" i="9"/>
  <c r="AA587" i="9"/>
  <c r="Z587" i="9"/>
  <c r="Y587" i="9"/>
  <c r="X587" i="9"/>
  <c r="W587" i="9"/>
  <c r="V587" i="9"/>
  <c r="P587" i="9"/>
  <c r="U587" i="9" s="1"/>
  <c r="K587" i="9"/>
  <c r="F587" i="9"/>
  <c r="AD586" i="9"/>
  <c r="AC586" i="9"/>
  <c r="AB586" i="9"/>
  <c r="AA586" i="9"/>
  <c r="Y586" i="9"/>
  <c r="X586" i="9"/>
  <c r="W586" i="9"/>
  <c r="V586" i="9"/>
  <c r="P586" i="9"/>
  <c r="K586" i="9"/>
  <c r="Z586" i="9" s="1"/>
  <c r="F586" i="9"/>
  <c r="AD585" i="9"/>
  <c r="AC585" i="9"/>
  <c r="AB585" i="9"/>
  <c r="AA585" i="9"/>
  <c r="Z585" i="9"/>
  <c r="Y585" i="9"/>
  <c r="X585" i="9"/>
  <c r="W585" i="9"/>
  <c r="V585" i="9"/>
  <c r="P585" i="9"/>
  <c r="U585" i="9" s="1"/>
  <c r="K585" i="9"/>
  <c r="F585" i="9"/>
  <c r="AD584" i="9"/>
  <c r="AC584" i="9"/>
  <c r="AB584" i="9"/>
  <c r="AA584" i="9"/>
  <c r="Y584" i="9"/>
  <c r="X584" i="9"/>
  <c r="W584" i="9"/>
  <c r="V584" i="9"/>
  <c r="P584" i="9"/>
  <c r="K584" i="9"/>
  <c r="Z584" i="9" s="1"/>
  <c r="F584" i="9"/>
  <c r="AD583" i="9"/>
  <c r="AC583" i="9"/>
  <c r="AB583" i="9"/>
  <c r="AA583" i="9"/>
  <c r="Y583" i="9"/>
  <c r="X583" i="9"/>
  <c r="W583" i="9"/>
  <c r="V583" i="9"/>
  <c r="P583" i="9"/>
  <c r="U583" i="9" s="1"/>
  <c r="K583" i="9"/>
  <c r="F583" i="9"/>
  <c r="AC582" i="9"/>
  <c r="AA582" i="9"/>
  <c r="T582" i="9"/>
  <c r="S582" i="9"/>
  <c r="X582" i="9" s="1"/>
  <c r="R582" i="9"/>
  <c r="Q582" i="9"/>
  <c r="O582" i="9"/>
  <c r="AD582" i="9" s="1"/>
  <c r="N582" i="9"/>
  <c r="M582" i="9"/>
  <c r="AB582" i="9" s="1"/>
  <c r="L582" i="9"/>
  <c r="K582" i="9"/>
  <c r="Z582" i="9" s="1"/>
  <c r="J582" i="9"/>
  <c r="I582" i="9"/>
  <c r="H582" i="9"/>
  <c r="G582" i="9"/>
  <c r="F582" i="9" s="1"/>
  <c r="T581" i="9"/>
  <c r="AD581" i="9" s="1"/>
  <c r="S581" i="9"/>
  <c r="R581" i="9"/>
  <c r="Q581" i="9"/>
  <c r="P581" i="9"/>
  <c r="O581" i="9"/>
  <c r="N581" i="9"/>
  <c r="M581" i="9"/>
  <c r="L581" i="9"/>
  <c r="V581" i="9" s="1"/>
  <c r="J581" i="9"/>
  <c r="J580" i="9" s="1"/>
  <c r="I581" i="9"/>
  <c r="H581" i="9"/>
  <c r="H580" i="9" s="1"/>
  <c r="G581" i="9"/>
  <c r="F581" i="9"/>
  <c r="S580" i="9"/>
  <c r="Q580" i="9"/>
  <c r="M580" i="9"/>
  <c r="I580" i="9"/>
  <c r="AD578" i="9"/>
  <c r="AC578" i="9"/>
  <c r="AB578" i="9"/>
  <c r="AA578" i="9"/>
  <c r="Z578" i="9"/>
  <c r="Y578" i="9"/>
  <c r="X578" i="9"/>
  <c r="W578" i="9"/>
  <c r="V578" i="9"/>
  <c r="P578" i="9"/>
  <c r="U578" i="9" s="1"/>
  <c r="K578" i="9"/>
  <c r="F578" i="9"/>
  <c r="AD577" i="9"/>
  <c r="AC577" i="9"/>
  <c r="AB577" i="9"/>
  <c r="AA577" i="9"/>
  <c r="Y577" i="9"/>
  <c r="X577" i="9"/>
  <c r="W577" i="9"/>
  <c r="V577" i="9"/>
  <c r="P577" i="9"/>
  <c r="K577" i="9"/>
  <c r="Z577" i="9" s="1"/>
  <c r="F577" i="9"/>
  <c r="AD576" i="9"/>
  <c r="AC576" i="9"/>
  <c r="AB576" i="9"/>
  <c r="AA576" i="9"/>
  <c r="Z576" i="9"/>
  <c r="Y576" i="9"/>
  <c r="X576" i="9"/>
  <c r="W576" i="9"/>
  <c r="V576" i="9"/>
  <c r="P576" i="9"/>
  <c r="U576" i="9" s="1"/>
  <c r="K576" i="9"/>
  <c r="F576" i="9"/>
  <c r="AD575" i="9"/>
  <c r="AC575" i="9"/>
  <c r="AB575" i="9"/>
  <c r="AA575" i="9"/>
  <c r="Y575" i="9"/>
  <c r="X575" i="9"/>
  <c r="W575" i="9"/>
  <c r="V575" i="9"/>
  <c r="P575" i="9"/>
  <c r="K575" i="9"/>
  <c r="Z575" i="9" s="1"/>
  <c r="F575" i="9"/>
  <c r="AD574" i="9"/>
  <c r="AC574" i="9"/>
  <c r="AB574" i="9"/>
  <c r="AA574" i="9"/>
  <c r="Z574" i="9"/>
  <c r="Y574" i="9"/>
  <c r="X574" i="9"/>
  <c r="W574" i="9"/>
  <c r="V574" i="9"/>
  <c r="P574" i="9"/>
  <c r="U574" i="9" s="1"/>
  <c r="K574" i="9"/>
  <c r="F574" i="9"/>
  <c r="AD573" i="9"/>
  <c r="AC573" i="9"/>
  <c r="AB573" i="9"/>
  <c r="AA573" i="9"/>
  <c r="Y573" i="9"/>
  <c r="X573" i="9"/>
  <c r="W573" i="9"/>
  <c r="V573" i="9"/>
  <c r="P573" i="9"/>
  <c r="K573" i="9"/>
  <c r="Z573" i="9" s="1"/>
  <c r="F573" i="9"/>
  <c r="AD572" i="9"/>
  <c r="AC572" i="9"/>
  <c r="AB572" i="9"/>
  <c r="AA572" i="9"/>
  <c r="Z572" i="9"/>
  <c r="Y572" i="9"/>
  <c r="X572" i="9"/>
  <c r="W572" i="9"/>
  <c r="V572" i="9"/>
  <c r="P572" i="9"/>
  <c r="U572" i="9" s="1"/>
  <c r="K572" i="9"/>
  <c r="F572" i="9"/>
  <c r="AD571" i="9"/>
  <c r="AC571" i="9"/>
  <c r="AB571" i="9"/>
  <c r="AA571" i="9"/>
  <c r="Y571" i="9"/>
  <c r="X571" i="9"/>
  <c r="W571" i="9"/>
  <c r="V571" i="9"/>
  <c r="P571" i="9"/>
  <c r="K571" i="9"/>
  <c r="Z571" i="9" s="1"/>
  <c r="F571" i="9"/>
  <c r="AD570" i="9"/>
  <c r="AC570" i="9"/>
  <c r="AB570" i="9"/>
  <c r="AA570" i="9"/>
  <c r="Z570" i="9"/>
  <c r="Y570" i="9"/>
  <c r="X570" i="9"/>
  <c r="W570" i="9"/>
  <c r="V570" i="9"/>
  <c r="P570" i="9"/>
  <c r="U570" i="9" s="1"/>
  <c r="K570" i="9"/>
  <c r="F570" i="9"/>
  <c r="AD569" i="9"/>
  <c r="AC569" i="9"/>
  <c r="AB569" i="9"/>
  <c r="AA569" i="9"/>
  <c r="Y569" i="9"/>
  <c r="X569" i="9"/>
  <c r="W569" i="9"/>
  <c r="V569" i="9"/>
  <c r="P569" i="9"/>
  <c r="K569" i="9"/>
  <c r="Z569" i="9" s="1"/>
  <c r="F569" i="9"/>
  <c r="AD568" i="9"/>
  <c r="AC568" i="9"/>
  <c r="AB568" i="9"/>
  <c r="AA568" i="9"/>
  <c r="Z568" i="9"/>
  <c r="Y568" i="9"/>
  <c r="X568" i="9"/>
  <c r="W568" i="9"/>
  <c r="V568" i="9"/>
  <c r="P568" i="9"/>
  <c r="U568" i="9" s="1"/>
  <c r="K568" i="9"/>
  <c r="F568" i="9"/>
  <c r="AD567" i="9"/>
  <c r="AC567" i="9"/>
  <c r="AB567" i="9"/>
  <c r="AA567" i="9"/>
  <c r="Y567" i="9"/>
  <c r="X567" i="9"/>
  <c r="W567" i="9"/>
  <c r="V567" i="9"/>
  <c r="P567" i="9"/>
  <c r="K567" i="9"/>
  <c r="Z567" i="9" s="1"/>
  <c r="F567" i="9"/>
  <c r="AD566" i="9"/>
  <c r="AC566" i="9"/>
  <c r="AB566" i="9"/>
  <c r="AA566" i="9"/>
  <c r="Z566" i="9"/>
  <c r="Y566" i="9"/>
  <c r="X566" i="9"/>
  <c r="W566" i="9"/>
  <c r="V566" i="9"/>
  <c r="P566" i="9"/>
  <c r="U566" i="9" s="1"/>
  <c r="K566" i="9"/>
  <c r="F566" i="9"/>
  <c r="AD565" i="9"/>
  <c r="AC565" i="9"/>
  <c r="AB565" i="9"/>
  <c r="AA565" i="9"/>
  <c r="Y565" i="9"/>
  <c r="X565" i="9"/>
  <c r="W565" i="9"/>
  <c r="V565" i="9"/>
  <c r="P565" i="9"/>
  <c r="K565" i="9"/>
  <c r="Z565" i="9" s="1"/>
  <c r="F565" i="9"/>
  <c r="AD564" i="9"/>
  <c r="AC564" i="9"/>
  <c r="AB564" i="9"/>
  <c r="AA564" i="9"/>
  <c r="Z564" i="9"/>
  <c r="Y564" i="9"/>
  <c r="X564" i="9"/>
  <c r="W564" i="9"/>
  <c r="V564" i="9"/>
  <c r="P564" i="9"/>
  <c r="U564" i="9" s="1"/>
  <c r="K564" i="9"/>
  <c r="F564" i="9"/>
  <c r="AD563" i="9"/>
  <c r="AC563" i="9"/>
  <c r="AB563" i="9"/>
  <c r="AA563" i="9"/>
  <c r="Y563" i="9"/>
  <c r="X563" i="9"/>
  <c r="W563" i="9"/>
  <c r="V563" i="9"/>
  <c r="P563" i="9"/>
  <c r="K563" i="9"/>
  <c r="Z563" i="9" s="1"/>
  <c r="F563" i="9"/>
  <c r="AD562" i="9"/>
  <c r="AC562" i="9"/>
  <c r="AB562" i="9"/>
  <c r="AA562" i="9"/>
  <c r="Z562" i="9"/>
  <c r="Y562" i="9"/>
  <c r="X562" i="9"/>
  <c r="W562" i="9"/>
  <c r="V562" i="9"/>
  <c r="P562" i="9"/>
  <c r="U562" i="9" s="1"/>
  <c r="K562" i="9"/>
  <c r="F562" i="9"/>
  <c r="AD561" i="9"/>
  <c r="AC561" i="9"/>
  <c r="AB561" i="9"/>
  <c r="AA561" i="9"/>
  <c r="Y561" i="9"/>
  <c r="X561" i="9"/>
  <c r="W561" i="9"/>
  <c r="V561" i="9"/>
  <c r="P561" i="9"/>
  <c r="K561" i="9"/>
  <c r="Z561" i="9" s="1"/>
  <c r="F561" i="9"/>
  <c r="AD560" i="9"/>
  <c r="AC560" i="9"/>
  <c r="AB560" i="9"/>
  <c r="AA560" i="9"/>
  <c r="Z560" i="9"/>
  <c r="Y560" i="9"/>
  <c r="X560" i="9"/>
  <c r="W560" i="9"/>
  <c r="V560" i="9"/>
  <c r="P560" i="9"/>
  <c r="U560" i="9" s="1"/>
  <c r="K560" i="9"/>
  <c r="F560" i="9"/>
  <c r="AD559" i="9"/>
  <c r="AC559" i="9"/>
  <c r="AB559" i="9"/>
  <c r="AA559" i="9"/>
  <c r="Y559" i="9"/>
  <c r="X559" i="9"/>
  <c r="W559" i="9"/>
  <c r="V559" i="9"/>
  <c r="P559" i="9"/>
  <c r="K559" i="9"/>
  <c r="Z559" i="9" s="1"/>
  <c r="F559" i="9"/>
  <c r="AD558" i="9"/>
  <c r="AC558" i="9"/>
  <c r="AB558" i="9"/>
  <c r="AA558" i="9"/>
  <c r="Z558" i="9"/>
  <c r="Y558" i="9"/>
  <c r="X558" i="9"/>
  <c r="W558" i="9"/>
  <c r="V558" i="9"/>
  <c r="P558" i="9"/>
  <c r="U558" i="9" s="1"/>
  <c r="K558" i="9"/>
  <c r="F558" i="9"/>
  <c r="AD557" i="9"/>
  <c r="AC557" i="9"/>
  <c r="AB557" i="9"/>
  <c r="AA557" i="9"/>
  <c r="Y557" i="9"/>
  <c r="X557" i="9"/>
  <c r="W557" i="9"/>
  <c r="V557" i="9"/>
  <c r="P557" i="9"/>
  <c r="K557" i="9"/>
  <c r="Z557" i="9" s="1"/>
  <c r="F557" i="9"/>
  <c r="AD556" i="9"/>
  <c r="AC556" i="9"/>
  <c r="AB556" i="9"/>
  <c r="AA556" i="9"/>
  <c r="Z556" i="9"/>
  <c r="Y556" i="9"/>
  <c r="X556" i="9"/>
  <c r="W556" i="9"/>
  <c r="V556" i="9"/>
  <c r="P556" i="9"/>
  <c r="U556" i="9" s="1"/>
  <c r="K556" i="9"/>
  <c r="F556" i="9"/>
  <c r="AD555" i="9"/>
  <c r="AC555" i="9"/>
  <c r="AB555" i="9"/>
  <c r="AA555" i="9"/>
  <c r="Y555" i="9"/>
  <c r="X555" i="9"/>
  <c r="W555" i="9"/>
  <c r="V555" i="9"/>
  <c r="P555" i="9"/>
  <c r="K555" i="9"/>
  <c r="Z555" i="9" s="1"/>
  <c r="F555" i="9"/>
  <c r="AD554" i="9"/>
  <c r="AC554" i="9"/>
  <c r="AB554" i="9"/>
  <c r="AA554" i="9"/>
  <c r="Z554" i="9"/>
  <c r="Y554" i="9"/>
  <c r="X554" i="9"/>
  <c r="W554" i="9"/>
  <c r="V554" i="9"/>
  <c r="P554" i="9"/>
  <c r="U554" i="9" s="1"/>
  <c r="K554" i="9"/>
  <c r="F554" i="9"/>
  <c r="AD553" i="9"/>
  <c r="AC553" i="9"/>
  <c r="AB553" i="9"/>
  <c r="AA553" i="9"/>
  <c r="Y553" i="9"/>
  <c r="X553" i="9"/>
  <c r="W553" i="9"/>
  <c r="V553" i="9"/>
  <c r="P553" i="9"/>
  <c r="K553" i="9"/>
  <c r="Z553" i="9" s="1"/>
  <c r="F553" i="9"/>
  <c r="AD552" i="9"/>
  <c r="AC552" i="9"/>
  <c r="AB552" i="9"/>
  <c r="AA552" i="9"/>
  <c r="Z552" i="9"/>
  <c r="Y552" i="9"/>
  <c r="X552" i="9"/>
  <c r="W552" i="9"/>
  <c r="V552" i="9"/>
  <c r="P552" i="9"/>
  <c r="U552" i="9" s="1"/>
  <c r="K552" i="9"/>
  <c r="F552" i="9"/>
  <c r="AD551" i="9"/>
  <c r="AC551" i="9"/>
  <c r="AB551" i="9"/>
  <c r="AA551" i="9"/>
  <c r="Y551" i="9"/>
  <c r="X551" i="9"/>
  <c r="W551" i="9"/>
  <c r="V551" i="9"/>
  <c r="P551" i="9"/>
  <c r="K551" i="9"/>
  <c r="Z551" i="9" s="1"/>
  <c r="F551" i="9"/>
  <c r="AD550" i="9"/>
  <c r="AC550" i="9"/>
  <c r="AB550" i="9"/>
  <c r="AA550" i="9"/>
  <c r="Z550" i="9"/>
  <c r="Y550" i="9"/>
  <c r="X550" i="9"/>
  <c r="W550" i="9"/>
  <c r="V550" i="9"/>
  <c r="P550" i="9"/>
  <c r="U550" i="9" s="1"/>
  <c r="K550" i="9"/>
  <c r="F550" i="9"/>
  <c r="AD549" i="9"/>
  <c r="AC549" i="9"/>
  <c r="AB549" i="9"/>
  <c r="AA549" i="9"/>
  <c r="Y549" i="9"/>
  <c r="X549" i="9"/>
  <c r="W549" i="9"/>
  <c r="V549" i="9"/>
  <c r="P549" i="9"/>
  <c r="K549" i="9"/>
  <c r="Z549" i="9" s="1"/>
  <c r="F549" i="9"/>
  <c r="AD548" i="9"/>
  <c r="AC548" i="9"/>
  <c r="AB548" i="9"/>
  <c r="AA548" i="9"/>
  <c r="Z548" i="9"/>
  <c r="Y548" i="9"/>
  <c r="X548" i="9"/>
  <c r="W548" i="9"/>
  <c r="V548" i="9"/>
  <c r="P548" i="9"/>
  <c r="U548" i="9" s="1"/>
  <c r="K548" i="9"/>
  <c r="F548" i="9"/>
  <c r="AD547" i="9"/>
  <c r="AC547" i="9"/>
  <c r="AB547" i="9"/>
  <c r="AA547" i="9"/>
  <c r="Y547" i="9"/>
  <c r="X547" i="9"/>
  <c r="W547" i="9"/>
  <c r="V547" i="9"/>
  <c r="P547" i="9"/>
  <c r="K547" i="9"/>
  <c r="Z547" i="9" s="1"/>
  <c r="F547" i="9"/>
  <c r="AD546" i="9"/>
  <c r="AC546" i="9"/>
  <c r="AB546" i="9"/>
  <c r="AA546" i="9"/>
  <c r="Z546" i="9"/>
  <c r="Y546" i="9"/>
  <c r="X546" i="9"/>
  <c r="W546" i="9"/>
  <c r="V546" i="9"/>
  <c r="P546" i="9"/>
  <c r="U546" i="9" s="1"/>
  <c r="K546" i="9"/>
  <c r="F546" i="9"/>
  <c r="AD545" i="9"/>
  <c r="AC545" i="9"/>
  <c r="AB545" i="9"/>
  <c r="AA545" i="9"/>
  <c r="Y545" i="9"/>
  <c r="X545" i="9"/>
  <c r="W545" i="9"/>
  <c r="V545" i="9"/>
  <c r="P545" i="9"/>
  <c r="K545" i="9"/>
  <c r="Z545" i="9" s="1"/>
  <c r="F545" i="9"/>
  <c r="AD544" i="9"/>
  <c r="AC544" i="9"/>
  <c r="AB544" i="9"/>
  <c r="AA544" i="9"/>
  <c r="Z544" i="9"/>
  <c r="Y544" i="9"/>
  <c r="X544" i="9"/>
  <c r="W544" i="9"/>
  <c r="V544" i="9"/>
  <c r="P544" i="9"/>
  <c r="U544" i="9" s="1"/>
  <c r="K544" i="9"/>
  <c r="F544" i="9"/>
  <c r="AD543" i="9"/>
  <c r="AC543" i="9"/>
  <c r="AB543" i="9"/>
  <c r="AA543" i="9"/>
  <c r="Y543" i="9"/>
  <c r="X543" i="9"/>
  <c r="W543" i="9"/>
  <c r="V543" i="9"/>
  <c r="P543" i="9"/>
  <c r="K543" i="9"/>
  <c r="Z543" i="9" s="1"/>
  <c r="F543" i="9"/>
  <c r="AD542" i="9"/>
  <c r="AC542" i="9"/>
  <c r="AB542" i="9"/>
  <c r="AA542" i="9"/>
  <c r="Z542" i="9"/>
  <c r="Y542" i="9"/>
  <c r="X542" i="9"/>
  <c r="W542" i="9"/>
  <c r="V542" i="9"/>
  <c r="P542" i="9"/>
  <c r="U542" i="9" s="1"/>
  <c r="K542" i="9"/>
  <c r="F542" i="9"/>
  <c r="AD541" i="9"/>
  <c r="AC541" i="9"/>
  <c r="AB541" i="9"/>
  <c r="AA541" i="9"/>
  <c r="Y541" i="9"/>
  <c r="X541" i="9"/>
  <c r="W541" i="9"/>
  <c r="V541" i="9"/>
  <c r="P541" i="9"/>
  <c r="K541" i="9"/>
  <c r="Z541" i="9" s="1"/>
  <c r="F541" i="9"/>
  <c r="AD540" i="9"/>
  <c r="AC540" i="9"/>
  <c r="AB540" i="9"/>
  <c r="AA540" i="9"/>
  <c r="Z540" i="9"/>
  <c r="Y540" i="9"/>
  <c r="X540" i="9"/>
  <c r="W540" i="9"/>
  <c r="V540" i="9"/>
  <c r="P540" i="9"/>
  <c r="U540" i="9" s="1"/>
  <c r="K540" i="9"/>
  <c r="F540" i="9"/>
  <c r="AD539" i="9"/>
  <c r="AC539" i="9"/>
  <c r="AB539" i="9"/>
  <c r="AA539" i="9"/>
  <c r="Y539" i="9"/>
  <c r="X539" i="9"/>
  <c r="W539" i="9"/>
  <c r="V539" i="9"/>
  <c r="P539" i="9"/>
  <c r="K539" i="9"/>
  <c r="Z539" i="9" s="1"/>
  <c r="F539" i="9"/>
  <c r="AD538" i="9"/>
  <c r="AB538" i="9"/>
  <c r="V538" i="9"/>
  <c r="T538" i="9"/>
  <c r="Y538" i="9" s="1"/>
  <c r="S538" i="9"/>
  <c r="R538" i="9"/>
  <c r="W538" i="9" s="1"/>
  <c r="Q538" i="9"/>
  <c r="P538" i="9"/>
  <c r="O538" i="9"/>
  <c r="N538" i="9"/>
  <c r="AC538" i="9" s="1"/>
  <c r="M538" i="9"/>
  <c r="L538" i="9"/>
  <c r="J538" i="9"/>
  <c r="J536" i="9" s="1"/>
  <c r="I538" i="9"/>
  <c r="H538" i="9"/>
  <c r="G538" i="9"/>
  <c r="F538" i="9"/>
  <c r="AC537" i="9"/>
  <c r="AA537" i="9"/>
  <c r="T537" i="9"/>
  <c r="S537" i="9"/>
  <c r="R537" i="9"/>
  <c r="Q537" i="9"/>
  <c r="O537" i="9"/>
  <c r="N537" i="9"/>
  <c r="M537" i="9"/>
  <c r="W537" i="9" s="1"/>
  <c r="L537" i="9"/>
  <c r="K537" i="9"/>
  <c r="J537" i="9"/>
  <c r="I537" i="9"/>
  <c r="I536" i="9" s="1"/>
  <c r="H537" i="9"/>
  <c r="G537" i="9"/>
  <c r="T536" i="9"/>
  <c r="R536" i="9"/>
  <c r="N536" i="9"/>
  <c r="AC536" i="9" s="1"/>
  <c r="L536" i="9"/>
  <c r="H536" i="9"/>
  <c r="AD534" i="9"/>
  <c r="AC534" i="9"/>
  <c r="AB534" i="9"/>
  <c r="AA534" i="9"/>
  <c r="Y534" i="9"/>
  <c r="X534" i="9"/>
  <c r="W534" i="9"/>
  <c r="V534" i="9"/>
  <c r="P534" i="9"/>
  <c r="K534" i="9"/>
  <c r="Z534" i="9" s="1"/>
  <c r="F534" i="9"/>
  <c r="AD533" i="9"/>
  <c r="AC533" i="9"/>
  <c r="AB533" i="9"/>
  <c r="AA533" i="9"/>
  <c r="Z533" i="9"/>
  <c r="Y533" i="9"/>
  <c r="X533" i="9"/>
  <c r="W533" i="9"/>
  <c r="V533" i="9"/>
  <c r="P533" i="9"/>
  <c r="U533" i="9" s="1"/>
  <c r="K533" i="9"/>
  <c r="F533" i="9"/>
  <c r="AD532" i="9"/>
  <c r="AC532" i="9"/>
  <c r="AB532" i="9"/>
  <c r="AA532" i="9"/>
  <c r="Y532" i="9"/>
  <c r="X532" i="9"/>
  <c r="W532" i="9"/>
  <c r="V532" i="9"/>
  <c r="P532" i="9"/>
  <c r="K532" i="9"/>
  <c r="Z532" i="9" s="1"/>
  <c r="F532" i="9"/>
  <c r="AD531" i="9"/>
  <c r="AC531" i="9"/>
  <c r="AB531" i="9"/>
  <c r="AA531" i="9"/>
  <c r="Z531" i="9"/>
  <c r="Y531" i="9"/>
  <c r="X531" i="9"/>
  <c r="W531" i="9"/>
  <c r="V531" i="9"/>
  <c r="P531" i="9"/>
  <c r="U531" i="9" s="1"/>
  <c r="K531" i="9"/>
  <c r="F531" i="9"/>
  <c r="AD530" i="9"/>
  <c r="AC530" i="9"/>
  <c r="AB530" i="9"/>
  <c r="AA530" i="9"/>
  <c r="Y530" i="9"/>
  <c r="X530" i="9"/>
  <c r="W530" i="9"/>
  <c r="V530" i="9"/>
  <c r="P530" i="9"/>
  <c r="K530" i="9"/>
  <c r="Z530" i="9" s="1"/>
  <c r="F530" i="9"/>
  <c r="AD529" i="9"/>
  <c r="AC529" i="9"/>
  <c r="AB529" i="9"/>
  <c r="AA529" i="9"/>
  <c r="Z529" i="9"/>
  <c r="Y529" i="9"/>
  <c r="X529" i="9"/>
  <c r="W529" i="9"/>
  <c r="V529" i="9"/>
  <c r="P529" i="9"/>
  <c r="U529" i="9" s="1"/>
  <c r="K529" i="9"/>
  <c r="F529" i="9"/>
  <c r="AD528" i="9"/>
  <c r="AC528" i="9"/>
  <c r="AB528" i="9"/>
  <c r="AA528" i="9"/>
  <c r="Y528" i="9"/>
  <c r="X528" i="9"/>
  <c r="W528" i="9"/>
  <c r="V528" i="9"/>
  <c r="P528" i="9"/>
  <c r="K528" i="9"/>
  <c r="Z528" i="9" s="1"/>
  <c r="F528" i="9"/>
  <c r="AD527" i="9"/>
  <c r="AC527" i="9"/>
  <c r="AB527" i="9"/>
  <c r="AA527" i="9"/>
  <c r="Z527" i="9"/>
  <c r="Y527" i="9"/>
  <c r="X527" i="9"/>
  <c r="W527" i="9"/>
  <c r="V527" i="9"/>
  <c r="P527" i="9"/>
  <c r="U527" i="9" s="1"/>
  <c r="K527" i="9"/>
  <c r="F527" i="9"/>
  <c r="AD526" i="9"/>
  <c r="AC526" i="9"/>
  <c r="AB526" i="9"/>
  <c r="AA526" i="9"/>
  <c r="Y526" i="9"/>
  <c r="X526" i="9"/>
  <c r="W526" i="9"/>
  <c r="V526" i="9"/>
  <c r="P526" i="9"/>
  <c r="K526" i="9"/>
  <c r="Z526" i="9" s="1"/>
  <c r="F526" i="9"/>
  <c r="AD525" i="9"/>
  <c r="AC525" i="9"/>
  <c r="AB525" i="9"/>
  <c r="AA525" i="9"/>
  <c r="Z525" i="9"/>
  <c r="Y525" i="9"/>
  <c r="X525" i="9"/>
  <c r="W525" i="9"/>
  <c r="V525" i="9"/>
  <c r="P525" i="9"/>
  <c r="U525" i="9" s="1"/>
  <c r="K525" i="9"/>
  <c r="F525" i="9"/>
  <c r="AD524" i="9"/>
  <c r="AC524" i="9"/>
  <c r="AB524" i="9"/>
  <c r="AA524" i="9"/>
  <c r="Y524" i="9"/>
  <c r="X524" i="9"/>
  <c r="W524" i="9"/>
  <c r="V524" i="9"/>
  <c r="P524" i="9"/>
  <c r="K524" i="9"/>
  <c r="Z524" i="9" s="1"/>
  <c r="F524" i="9"/>
  <c r="AD523" i="9"/>
  <c r="AC523" i="9"/>
  <c r="AB523" i="9"/>
  <c r="AA523" i="9"/>
  <c r="Z523" i="9"/>
  <c r="Y523" i="9"/>
  <c r="X523" i="9"/>
  <c r="W523" i="9"/>
  <c r="V523" i="9"/>
  <c r="P523" i="9"/>
  <c r="U523" i="9" s="1"/>
  <c r="K523" i="9"/>
  <c r="F523" i="9"/>
  <c r="AD522" i="9"/>
  <c r="AC522" i="9"/>
  <c r="AB522" i="9"/>
  <c r="AA522" i="9"/>
  <c r="Y522" i="9"/>
  <c r="X522" i="9"/>
  <c r="W522" i="9"/>
  <c r="V522" i="9"/>
  <c r="P522" i="9"/>
  <c r="K522" i="9"/>
  <c r="Z522" i="9" s="1"/>
  <c r="F522" i="9"/>
  <c r="AD521" i="9"/>
  <c r="AC521" i="9"/>
  <c r="AB521" i="9"/>
  <c r="AA521" i="9"/>
  <c r="Z521" i="9"/>
  <c r="Y521" i="9"/>
  <c r="X521" i="9"/>
  <c r="W521" i="9"/>
  <c r="V521" i="9"/>
  <c r="P521" i="9"/>
  <c r="U521" i="9" s="1"/>
  <c r="K521" i="9"/>
  <c r="F521" i="9"/>
  <c r="AD520" i="9"/>
  <c r="AC520" i="9"/>
  <c r="AB520" i="9"/>
  <c r="AA520" i="9"/>
  <c r="Y520" i="9"/>
  <c r="X520" i="9"/>
  <c r="W520" i="9"/>
  <c r="V520" i="9"/>
  <c r="P520" i="9"/>
  <c r="K520" i="9"/>
  <c r="Z520" i="9" s="1"/>
  <c r="F520" i="9"/>
  <c r="AD519" i="9"/>
  <c r="AC519" i="9"/>
  <c r="AB519" i="9"/>
  <c r="AA519" i="9"/>
  <c r="Z519" i="9"/>
  <c r="Y519" i="9"/>
  <c r="X519" i="9"/>
  <c r="W519" i="9"/>
  <c r="V519" i="9"/>
  <c r="P519" i="9"/>
  <c r="U519" i="9" s="1"/>
  <c r="K519" i="9"/>
  <c r="F519" i="9"/>
  <c r="AD518" i="9"/>
  <c r="AC518" i="9"/>
  <c r="AB518" i="9"/>
  <c r="AA518" i="9"/>
  <c r="Y518" i="9"/>
  <c r="X518" i="9"/>
  <c r="W518" i="9"/>
  <c r="V518" i="9"/>
  <c r="P518" i="9"/>
  <c r="K518" i="9"/>
  <c r="Z518" i="9" s="1"/>
  <c r="F518" i="9"/>
  <c r="AD517" i="9"/>
  <c r="AC517" i="9"/>
  <c r="AB517" i="9"/>
  <c r="AA517" i="9"/>
  <c r="Z517" i="9"/>
  <c r="Y517" i="9"/>
  <c r="X517" i="9"/>
  <c r="W517" i="9"/>
  <c r="V517" i="9"/>
  <c r="P517" i="9"/>
  <c r="U517" i="9" s="1"/>
  <c r="K517" i="9"/>
  <c r="F517" i="9"/>
  <c r="AD516" i="9"/>
  <c r="AC516" i="9"/>
  <c r="AB516" i="9"/>
  <c r="AA516" i="9"/>
  <c r="Y516" i="9"/>
  <c r="X516" i="9"/>
  <c r="W516" i="9"/>
  <c r="V516" i="9"/>
  <c r="P516" i="9"/>
  <c r="K516" i="9"/>
  <c r="Z516" i="9" s="1"/>
  <c r="F516" i="9"/>
  <c r="AD515" i="9"/>
  <c r="AC515" i="9"/>
  <c r="AB515" i="9"/>
  <c r="AA515" i="9"/>
  <c r="Y515" i="9"/>
  <c r="X515" i="9"/>
  <c r="W515" i="9"/>
  <c r="V515" i="9"/>
  <c r="P515" i="9"/>
  <c r="U515" i="9" s="1"/>
  <c r="K515" i="9"/>
  <c r="F515" i="9"/>
  <c r="AC514" i="9"/>
  <c r="AA514" i="9"/>
  <c r="T514" i="9"/>
  <c r="S514" i="9"/>
  <c r="X514" i="9" s="1"/>
  <c r="R514" i="9"/>
  <c r="Q514" i="9"/>
  <c r="O514" i="9"/>
  <c r="AD514" i="9" s="1"/>
  <c r="N514" i="9"/>
  <c r="M514" i="9"/>
  <c r="AB514" i="9" s="1"/>
  <c r="L514" i="9"/>
  <c r="K514" i="9"/>
  <c r="Z514" i="9" s="1"/>
  <c r="J514" i="9"/>
  <c r="I514" i="9"/>
  <c r="H514" i="9"/>
  <c r="G514" i="9"/>
  <c r="F514" i="9" s="1"/>
  <c r="T513" i="9"/>
  <c r="AD513" i="9" s="1"/>
  <c r="S513" i="9"/>
  <c r="R513" i="9"/>
  <c r="Q513" i="9"/>
  <c r="P513" i="9"/>
  <c r="O513" i="9"/>
  <c r="N513" i="9"/>
  <c r="M513" i="9"/>
  <c r="L513" i="9"/>
  <c r="V513" i="9" s="1"/>
  <c r="J513" i="9"/>
  <c r="J512" i="9" s="1"/>
  <c r="I513" i="9"/>
  <c r="H513" i="9"/>
  <c r="H512" i="9" s="1"/>
  <c r="G513" i="9"/>
  <c r="F513" i="9"/>
  <c r="S512" i="9"/>
  <c r="Q512" i="9"/>
  <c r="O512" i="9"/>
  <c r="M512" i="9"/>
  <c r="I512" i="9"/>
  <c r="AD510" i="9"/>
  <c r="AC510" i="9"/>
  <c r="AB510" i="9"/>
  <c r="AA510" i="9"/>
  <c r="Z510" i="9"/>
  <c r="Y510" i="9"/>
  <c r="X510" i="9"/>
  <c r="W510" i="9"/>
  <c r="V510" i="9"/>
  <c r="P510" i="9"/>
  <c r="U510" i="9" s="1"/>
  <c r="K510" i="9"/>
  <c r="F510" i="9"/>
  <c r="AD509" i="9"/>
  <c r="AC509" i="9"/>
  <c r="AB509" i="9"/>
  <c r="AA509" i="9"/>
  <c r="Y509" i="9"/>
  <c r="X509" i="9"/>
  <c r="W509" i="9"/>
  <c r="V509" i="9"/>
  <c r="P509" i="9"/>
  <c r="K509" i="9"/>
  <c r="Z509" i="9" s="1"/>
  <c r="F509" i="9"/>
  <c r="AD508" i="9"/>
  <c r="AC508" i="9"/>
  <c r="AB508" i="9"/>
  <c r="AA508" i="9"/>
  <c r="Z508" i="9"/>
  <c r="Y508" i="9"/>
  <c r="X508" i="9"/>
  <c r="W508" i="9"/>
  <c r="V508" i="9"/>
  <c r="P508" i="9"/>
  <c r="U508" i="9" s="1"/>
  <c r="K508" i="9"/>
  <c r="F508" i="9"/>
  <c r="AD507" i="9"/>
  <c r="AC507" i="9"/>
  <c r="AB507" i="9"/>
  <c r="AA507" i="9"/>
  <c r="Y507" i="9"/>
  <c r="X507" i="9"/>
  <c r="W507" i="9"/>
  <c r="V507" i="9"/>
  <c r="P507" i="9"/>
  <c r="K507" i="9"/>
  <c r="Z507" i="9" s="1"/>
  <c r="F507" i="9"/>
  <c r="AD506" i="9"/>
  <c r="AC506" i="9"/>
  <c r="AB506" i="9"/>
  <c r="AA506" i="9"/>
  <c r="Z506" i="9"/>
  <c r="Y506" i="9"/>
  <c r="X506" i="9"/>
  <c r="W506" i="9"/>
  <c r="V506" i="9"/>
  <c r="P506" i="9"/>
  <c r="U506" i="9" s="1"/>
  <c r="K506" i="9"/>
  <c r="F506" i="9"/>
  <c r="AD505" i="9"/>
  <c r="AC505" i="9"/>
  <c r="AB505" i="9"/>
  <c r="AA505" i="9"/>
  <c r="Y505" i="9"/>
  <c r="X505" i="9"/>
  <c r="W505" i="9"/>
  <c r="V505" i="9"/>
  <c r="P505" i="9"/>
  <c r="K505" i="9"/>
  <c r="Z505" i="9" s="1"/>
  <c r="F505" i="9"/>
  <c r="AD504" i="9"/>
  <c r="AC504" i="9"/>
  <c r="AB504" i="9"/>
  <c r="AA504" i="9"/>
  <c r="Y504" i="9"/>
  <c r="X504" i="9"/>
  <c r="W504" i="9"/>
  <c r="V504" i="9"/>
  <c r="P504" i="9"/>
  <c r="K504" i="9"/>
  <c r="Z504" i="9" s="1"/>
  <c r="F504" i="9"/>
  <c r="AD503" i="9"/>
  <c r="AC503" i="9"/>
  <c r="AB503" i="9"/>
  <c r="AA503" i="9"/>
  <c r="Z503" i="9"/>
  <c r="Y503" i="9"/>
  <c r="X503" i="9"/>
  <c r="W503" i="9"/>
  <c r="V503" i="9"/>
  <c r="P503" i="9"/>
  <c r="U503" i="9" s="1"/>
  <c r="K503" i="9"/>
  <c r="F503" i="9"/>
  <c r="AD502" i="9"/>
  <c r="AC502" i="9"/>
  <c r="AB502" i="9"/>
  <c r="AA502" i="9"/>
  <c r="Y502" i="9"/>
  <c r="X502" i="9"/>
  <c r="W502" i="9"/>
  <c r="V502" i="9"/>
  <c r="P502" i="9"/>
  <c r="K502" i="9"/>
  <c r="U502" i="9" s="1"/>
  <c r="F502" i="9"/>
  <c r="AD501" i="9"/>
  <c r="AC501" i="9"/>
  <c r="AB501" i="9"/>
  <c r="AA501" i="9"/>
  <c r="Z501" i="9"/>
  <c r="Y501" i="9"/>
  <c r="X501" i="9"/>
  <c r="W501" i="9"/>
  <c r="V501" i="9"/>
  <c r="P501" i="9"/>
  <c r="U501" i="9" s="1"/>
  <c r="K501" i="9"/>
  <c r="F501" i="9"/>
  <c r="AD500" i="9"/>
  <c r="AC500" i="9"/>
  <c r="AB500" i="9"/>
  <c r="AA500" i="9"/>
  <c r="Y500" i="9"/>
  <c r="X500" i="9"/>
  <c r="W500" i="9"/>
  <c r="V500" i="9"/>
  <c r="P500" i="9"/>
  <c r="K500" i="9"/>
  <c r="U500" i="9" s="1"/>
  <c r="F500" i="9"/>
  <c r="AD499" i="9"/>
  <c r="AC499" i="9"/>
  <c r="AB499" i="9"/>
  <c r="AA499" i="9"/>
  <c r="Z499" i="9"/>
  <c r="Y499" i="9"/>
  <c r="X499" i="9"/>
  <c r="W499" i="9"/>
  <c r="V499" i="9"/>
  <c r="P499" i="9"/>
  <c r="U499" i="9" s="1"/>
  <c r="K499" i="9"/>
  <c r="F499" i="9"/>
  <c r="AD498" i="9"/>
  <c r="AC498" i="9"/>
  <c r="AB498" i="9"/>
  <c r="AA498" i="9"/>
  <c r="Y498" i="9"/>
  <c r="X498" i="9"/>
  <c r="W498" i="9"/>
  <c r="V498" i="9"/>
  <c r="P498" i="9"/>
  <c r="K498" i="9"/>
  <c r="U498" i="9" s="1"/>
  <c r="F498" i="9"/>
  <c r="AD497" i="9"/>
  <c r="AC497" i="9"/>
  <c r="AB497" i="9"/>
  <c r="AA497" i="9"/>
  <c r="Z497" i="9"/>
  <c r="Y497" i="9"/>
  <c r="X497" i="9"/>
  <c r="W497" i="9"/>
  <c r="V497" i="9"/>
  <c r="P497" i="9"/>
  <c r="U497" i="9" s="1"/>
  <c r="K497" i="9"/>
  <c r="F497" i="9"/>
  <c r="AD496" i="9"/>
  <c r="AC496" i="9"/>
  <c r="AB496" i="9"/>
  <c r="AA496" i="9"/>
  <c r="Y496" i="9"/>
  <c r="X496" i="9"/>
  <c r="W496" i="9"/>
  <c r="V496" i="9"/>
  <c r="P496" i="9"/>
  <c r="K496" i="9"/>
  <c r="U496" i="9" s="1"/>
  <c r="F496" i="9"/>
  <c r="AD495" i="9"/>
  <c r="AC495" i="9"/>
  <c r="AB495" i="9"/>
  <c r="AA495" i="9"/>
  <c r="Z495" i="9"/>
  <c r="Y495" i="9"/>
  <c r="X495" i="9"/>
  <c r="W495" i="9"/>
  <c r="V495" i="9"/>
  <c r="P495" i="9"/>
  <c r="U495" i="9" s="1"/>
  <c r="K495" i="9"/>
  <c r="F495" i="9"/>
  <c r="AD494" i="9"/>
  <c r="AC494" i="9"/>
  <c r="AB494" i="9"/>
  <c r="AA494" i="9"/>
  <c r="Y494" i="9"/>
  <c r="X494" i="9"/>
  <c r="W494" i="9"/>
  <c r="V494" i="9"/>
  <c r="P494" i="9"/>
  <c r="K494" i="9"/>
  <c r="U494" i="9" s="1"/>
  <c r="F494" i="9"/>
  <c r="AD493" i="9"/>
  <c r="AC493" i="9"/>
  <c r="AB493" i="9"/>
  <c r="AA493" i="9"/>
  <c r="Z493" i="9"/>
  <c r="Y493" i="9"/>
  <c r="X493" i="9"/>
  <c r="W493" i="9"/>
  <c r="V493" i="9"/>
  <c r="P493" i="9"/>
  <c r="U493" i="9" s="1"/>
  <c r="K493" i="9"/>
  <c r="F493" i="9"/>
  <c r="AD492" i="9"/>
  <c r="AC492" i="9"/>
  <c r="AB492" i="9"/>
  <c r="AA492" i="9"/>
  <c r="Y492" i="9"/>
  <c r="X492" i="9"/>
  <c r="W492" i="9"/>
  <c r="V492" i="9"/>
  <c r="P492" i="9"/>
  <c r="K492" i="9"/>
  <c r="U492" i="9" s="1"/>
  <c r="F492" i="9"/>
  <c r="AD491" i="9"/>
  <c r="AC491" i="9"/>
  <c r="AB491" i="9"/>
  <c r="AA491" i="9"/>
  <c r="Z491" i="9"/>
  <c r="Y491" i="9"/>
  <c r="X491" i="9"/>
  <c r="W491" i="9"/>
  <c r="V491" i="9"/>
  <c r="P491" i="9"/>
  <c r="U491" i="9" s="1"/>
  <c r="K491" i="9"/>
  <c r="F491" i="9"/>
  <c r="AD490" i="9"/>
  <c r="AC490" i="9"/>
  <c r="AB490" i="9"/>
  <c r="AA490" i="9"/>
  <c r="Y490" i="9"/>
  <c r="X490" i="9"/>
  <c r="W490" i="9"/>
  <c r="V490" i="9"/>
  <c r="P490" i="9"/>
  <c r="K490" i="9"/>
  <c r="U490" i="9" s="1"/>
  <c r="F490" i="9"/>
  <c r="AD489" i="9"/>
  <c r="AC489" i="9"/>
  <c r="AB489" i="9"/>
  <c r="AA489" i="9"/>
  <c r="Z489" i="9"/>
  <c r="Y489" i="9"/>
  <c r="X489" i="9"/>
  <c r="W489" i="9"/>
  <c r="V489" i="9"/>
  <c r="P489" i="9"/>
  <c r="U489" i="9" s="1"/>
  <c r="K489" i="9"/>
  <c r="F489" i="9"/>
  <c r="AD488" i="9"/>
  <c r="AC488" i="9"/>
  <c r="AB488" i="9"/>
  <c r="AA488" i="9"/>
  <c r="Y488" i="9"/>
  <c r="X488" i="9"/>
  <c r="W488" i="9"/>
  <c r="V488" i="9"/>
  <c r="P488" i="9"/>
  <c r="K488" i="9"/>
  <c r="U488" i="9" s="1"/>
  <c r="F488" i="9"/>
  <c r="AD487" i="9"/>
  <c r="AC487" i="9"/>
  <c r="AB487" i="9"/>
  <c r="AA487" i="9"/>
  <c r="Z487" i="9"/>
  <c r="Y487" i="9"/>
  <c r="X487" i="9"/>
  <c r="W487" i="9"/>
  <c r="V487" i="9"/>
  <c r="P487" i="9"/>
  <c r="U487" i="9" s="1"/>
  <c r="K487" i="9"/>
  <c r="F487" i="9"/>
  <c r="AD486" i="9"/>
  <c r="AC486" i="9"/>
  <c r="AB486" i="9"/>
  <c r="AA486" i="9"/>
  <c r="Y486" i="9"/>
  <c r="X486" i="9"/>
  <c r="W486" i="9"/>
  <c r="V486" i="9"/>
  <c r="P486" i="9"/>
  <c r="K486" i="9"/>
  <c r="U486" i="9" s="1"/>
  <c r="F486" i="9"/>
  <c r="AD485" i="9"/>
  <c r="AC485" i="9"/>
  <c r="AB485" i="9"/>
  <c r="AA485" i="9"/>
  <c r="Z485" i="9"/>
  <c r="Y485" i="9"/>
  <c r="X485" i="9"/>
  <c r="W485" i="9"/>
  <c r="V485" i="9"/>
  <c r="P485" i="9"/>
  <c r="U485" i="9" s="1"/>
  <c r="K485" i="9"/>
  <c r="F485" i="9"/>
  <c r="AD484" i="9"/>
  <c r="AC484" i="9"/>
  <c r="AB484" i="9"/>
  <c r="AA484" i="9"/>
  <c r="Y484" i="9"/>
  <c r="X484" i="9"/>
  <c r="W484" i="9"/>
  <c r="V484" i="9"/>
  <c r="P484" i="9"/>
  <c r="K484" i="9"/>
  <c r="U484" i="9" s="1"/>
  <c r="F484" i="9"/>
  <c r="AD483" i="9"/>
  <c r="AC483" i="9"/>
  <c r="AB483" i="9"/>
  <c r="AA483" i="9"/>
  <c r="Z483" i="9"/>
  <c r="Y483" i="9"/>
  <c r="X483" i="9"/>
  <c r="W483" i="9"/>
  <c r="V483" i="9"/>
  <c r="P483" i="9"/>
  <c r="U483" i="9" s="1"/>
  <c r="K483" i="9"/>
  <c r="F483" i="9"/>
  <c r="AD482" i="9"/>
  <c r="AC482" i="9"/>
  <c r="AB482" i="9"/>
  <c r="AA482" i="9"/>
  <c r="Y482" i="9"/>
  <c r="X482" i="9"/>
  <c r="W482" i="9"/>
  <c r="V482" i="9"/>
  <c r="P482" i="9"/>
  <c r="K482" i="9"/>
  <c r="U482" i="9" s="1"/>
  <c r="F482" i="9"/>
  <c r="AD481" i="9"/>
  <c r="AC481" i="9"/>
  <c r="AB481" i="9"/>
  <c r="AA481" i="9"/>
  <c r="Z481" i="9"/>
  <c r="Y481" i="9"/>
  <c r="X481" i="9"/>
  <c r="W481" i="9"/>
  <c r="V481" i="9"/>
  <c r="P481" i="9"/>
  <c r="U481" i="9" s="1"/>
  <c r="K481" i="9"/>
  <c r="F481" i="9"/>
  <c r="AD480" i="9"/>
  <c r="AC480" i="9"/>
  <c r="AB480" i="9"/>
  <c r="AA480" i="9"/>
  <c r="Y480" i="9"/>
  <c r="X480" i="9"/>
  <c r="W480" i="9"/>
  <c r="V480" i="9"/>
  <c r="P480" i="9"/>
  <c r="K480" i="9"/>
  <c r="U480" i="9" s="1"/>
  <c r="F480" i="9"/>
  <c r="AD479" i="9"/>
  <c r="AC479" i="9"/>
  <c r="AB479" i="9"/>
  <c r="AA479" i="9"/>
  <c r="Z479" i="9"/>
  <c r="Y479" i="9"/>
  <c r="X479" i="9"/>
  <c r="W479" i="9"/>
  <c r="V479" i="9"/>
  <c r="P479" i="9"/>
  <c r="U479" i="9" s="1"/>
  <c r="K479" i="9"/>
  <c r="F479" i="9"/>
  <c r="AD478" i="9"/>
  <c r="AC478" i="9"/>
  <c r="AB478" i="9"/>
  <c r="AA478" i="9"/>
  <c r="Y478" i="9"/>
  <c r="X478" i="9"/>
  <c r="W478" i="9"/>
  <c r="V478" i="9"/>
  <c r="P478" i="9"/>
  <c r="K478" i="9"/>
  <c r="U478" i="9" s="1"/>
  <c r="F478" i="9"/>
  <c r="AD477" i="9"/>
  <c r="AC477" i="9"/>
  <c r="AB477" i="9"/>
  <c r="AA477" i="9"/>
  <c r="Z477" i="9"/>
  <c r="Y477" i="9"/>
  <c r="X477" i="9"/>
  <c r="W477" i="9"/>
  <c r="V477" i="9"/>
  <c r="P477" i="9"/>
  <c r="U477" i="9" s="1"/>
  <c r="K477" i="9"/>
  <c r="F477" i="9"/>
  <c r="AD476" i="9"/>
  <c r="AC476" i="9"/>
  <c r="AB476" i="9"/>
  <c r="AA476" i="9"/>
  <c r="Y476" i="9"/>
  <c r="X476" i="9"/>
  <c r="W476" i="9"/>
  <c r="V476" i="9"/>
  <c r="P476" i="9"/>
  <c r="K476" i="9"/>
  <c r="U476" i="9" s="1"/>
  <c r="F476" i="9"/>
  <c r="AD475" i="9"/>
  <c r="AC475" i="9"/>
  <c r="AB475" i="9"/>
  <c r="AA475" i="9"/>
  <c r="Z475" i="9"/>
  <c r="Y475" i="9"/>
  <c r="X475" i="9"/>
  <c r="W475" i="9"/>
  <c r="V475" i="9"/>
  <c r="P475" i="9"/>
  <c r="U475" i="9" s="1"/>
  <c r="K475" i="9"/>
  <c r="F475" i="9"/>
  <c r="AD474" i="9"/>
  <c r="AC474" i="9"/>
  <c r="AB474" i="9"/>
  <c r="AA474" i="9"/>
  <c r="Y474" i="9"/>
  <c r="X474" i="9"/>
  <c r="W474" i="9"/>
  <c r="V474" i="9"/>
  <c r="P474" i="9"/>
  <c r="K474" i="9"/>
  <c r="U474" i="9" s="1"/>
  <c r="F474" i="9"/>
  <c r="AD473" i="9"/>
  <c r="AC473" i="9"/>
  <c r="AB473" i="9"/>
  <c r="AA473" i="9"/>
  <c r="Z473" i="9"/>
  <c r="Y473" i="9"/>
  <c r="X473" i="9"/>
  <c r="W473" i="9"/>
  <c r="V473" i="9"/>
  <c r="P473" i="9"/>
  <c r="U473" i="9" s="1"/>
  <c r="K473" i="9"/>
  <c r="F473" i="9"/>
  <c r="AD472" i="9"/>
  <c r="AC472" i="9"/>
  <c r="AB472" i="9"/>
  <c r="AA472" i="9"/>
  <c r="Y472" i="9"/>
  <c r="X472" i="9"/>
  <c r="W472" i="9"/>
  <c r="V472" i="9"/>
  <c r="P472" i="9"/>
  <c r="K472" i="9"/>
  <c r="U472" i="9" s="1"/>
  <c r="F472" i="9"/>
  <c r="AD471" i="9"/>
  <c r="AC471" i="9"/>
  <c r="AB471" i="9"/>
  <c r="AA471" i="9"/>
  <c r="Z471" i="9"/>
  <c r="Y471" i="9"/>
  <c r="X471" i="9"/>
  <c r="W471" i="9"/>
  <c r="V471" i="9"/>
  <c r="P471" i="9"/>
  <c r="U471" i="9" s="1"/>
  <c r="K471" i="9"/>
  <c r="F471" i="9"/>
  <c r="AD470" i="9"/>
  <c r="AC470" i="9"/>
  <c r="AB470" i="9"/>
  <c r="AA470" i="9"/>
  <c r="Y470" i="9"/>
  <c r="X470" i="9"/>
  <c r="W470" i="9"/>
  <c r="V470" i="9"/>
  <c r="P470" i="9"/>
  <c r="K470" i="9"/>
  <c r="U470" i="9" s="1"/>
  <c r="F470" i="9"/>
  <c r="AD469" i="9"/>
  <c r="AB469" i="9"/>
  <c r="T469" i="9"/>
  <c r="Y469" i="9" s="1"/>
  <c r="S469" i="9"/>
  <c r="R469" i="9"/>
  <c r="W469" i="9" s="1"/>
  <c r="Q469" i="9"/>
  <c r="P469" i="9"/>
  <c r="O469" i="9"/>
  <c r="N469" i="9"/>
  <c r="X469" i="9" s="1"/>
  <c r="M469" i="9"/>
  <c r="L469" i="9"/>
  <c r="V469" i="9" s="1"/>
  <c r="J469" i="9"/>
  <c r="I469" i="9"/>
  <c r="H469" i="9"/>
  <c r="G469" i="9"/>
  <c r="F469" i="9"/>
  <c r="AC468" i="9"/>
  <c r="T468" i="9"/>
  <c r="S468" i="9"/>
  <c r="X468" i="9" s="1"/>
  <c r="R468" i="9"/>
  <c r="Q468" i="9"/>
  <c r="AA468" i="9" s="1"/>
  <c r="O468" i="9"/>
  <c r="Y468" i="9" s="1"/>
  <c r="N468" i="9"/>
  <c r="M468" i="9"/>
  <c r="W468" i="9" s="1"/>
  <c r="L468" i="9"/>
  <c r="K468" i="9"/>
  <c r="J468" i="9"/>
  <c r="I468" i="9"/>
  <c r="I467" i="9" s="1"/>
  <c r="H468" i="9"/>
  <c r="G468" i="9"/>
  <c r="F468" i="9" s="1"/>
  <c r="T467" i="9"/>
  <c r="R467" i="9"/>
  <c r="N467" i="9"/>
  <c r="AC467" i="9" s="1"/>
  <c r="L467" i="9"/>
  <c r="J467" i="9"/>
  <c r="H467" i="9"/>
  <c r="AD465" i="9"/>
  <c r="AC465" i="9"/>
  <c r="AB465" i="9"/>
  <c r="AA465" i="9"/>
  <c r="Y465" i="9"/>
  <c r="X465" i="9"/>
  <c r="W465" i="9"/>
  <c r="V465" i="9"/>
  <c r="P465" i="9"/>
  <c r="K465" i="9"/>
  <c r="U465" i="9" s="1"/>
  <c r="F465" i="9"/>
  <c r="AD464" i="9"/>
  <c r="AC464" i="9"/>
  <c r="AB464" i="9"/>
  <c r="AA464" i="9"/>
  <c r="Z464" i="9"/>
  <c r="Y464" i="9"/>
  <c r="X464" i="9"/>
  <c r="W464" i="9"/>
  <c r="V464" i="9"/>
  <c r="P464" i="9"/>
  <c r="U464" i="9" s="1"/>
  <c r="K464" i="9"/>
  <c r="F464" i="9"/>
  <c r="AD463" i="9"/>
  <c r="AC463" i="9"/>
  <c r="AB463" i="9"/>
  <c r="AA463" i="9"/>
  <c r="Y463" i="9"/>
  <c r="X463" i="9"/>
  <c r="W463" i="9"/>
  <c r="V463" i="9"/>
  <c r="P463" i="9"/>
  <c r="K463" i="9"/>
  <c r="U463" i="9" s="1"/>
  <c r="F463" i="9"/>
  <c r="AD462" i="9"/>
  <c r="AC462" i="9"/>
  <c r="AB462" i="9"/>
  <c r="AA462" i="9"/>
  <c r="Z462" i="9"/>
  <c r="Y462" i="9"/>
  <c r="X462" i="9"/>
  <c r="W462" i="9"/>
  <c r="V462" i="9"/>
  <c r="P462" i="9"/>
  <c r="U462" i="9" s="1"/>
  <c r="K462" i="9"/>
  <c r="F462" i="9"/>
  <c r="AD461" i="9"/>
  <c r="AC461" i="9"/>
  <c r="AB461" i="9"/>
  <c r="AA461" i="9"/>
  <c r="Y461" i="9"/>
  <c r="X461" i="9"/>
  <c r="W461" i="9"/>
  <c r="V461" i="9"/>
  <c r="P461" i="9"/>
  <c r="K461" i="9"/>
  <c r="U461" i="9" s="1"/>
  <c r="F461" i="9"/>
  <c r="AD460" i="9"/>
  <c r="AC460" i="9"/>
  <c r="AB460" i="9"/>
  <c r="AA460" i="9"/>
  <c r="Z460" i="9"/>
  <c r="Y460" i="9"/>
  <c r="X460" i="9"/>
  <c r="W460" i="9"/>
  <c r="V460" i="9"/>
  <c r="P460" i="9"/>
  <c r="U460" i="9" s="1"/>
  <c r="K460" i="9"/>
  <c r="F460" i="9"/>
  <c r="AD459" i="9"/>
  <c r="AC459" i="9"/>
  <c r="AB459" i="9"/>
  <c r="AA459" i="9"/>
  <c r="Y459" i="9"/>
  <c r="X459" i="9"/>
  <c r="W459" i="9"/>
  <c r="V459" i="9"/>
  <c r="P459" i="9"/>
  <c r="K459" i="9"/>
  <c r="U459" i="9" s="1"/>
  <c r="F459" i="9"/>
  <c r="AD458" i="9"/>
  <c r="AC458" i="9"/>
  <c r="AB458" i="9"/>
  <c r="AA458" i="9"/>
  <c r="Z458" i="9"/>
  <c r="Y458" i="9"/>
  <c r="X458" i="9"/>
  <c r="W458" i="9"/>
  <c r="V458" i="9"/>
  <c r="P458" i="9"/>
  <c r="U458" i="9" s="1"/>
  <c r="K458" i="9"/>
  <c r="F458" i="9"/>
  <c r="AD457" i="9"/>
  <c r="AC457" i="9"/>
  <c r="AB457" i="9"/>
  <c r="AA457" i="9"/>
  <c r="Y457" i="9"/>
  <c r="X457" i="9"/>
  <c r="W457" i="9"/>
  <c r="V457" i="9"/>
  <c r="P457" i="9"/>
  <c r="K457" i="9"/>
  <c r="U457" i="9" s="1"/>
  <c r="F457" i="9"/>
  <c r="AD456" i="9"/>
  <c r="AC456" i="9"/>
  <c r="AB456" i="9"/>
  <c r="AA456" i="9"/>
  <c r="Z456" i="9"/>
  <c r="Y456" i="9"/>
  <c r="X456" i="9"/>
  <c r="W456" i="9"/>
  <c r="V456" i="9"/>
  <c r="P456" i="9"/>
  <c r="U456" i="9" s="1"/>
  <c r="K456" i="9"/>
  <c r="F456" i="9"/>
  <c r="AD455" i="9"/>
  <c r="AC455" i="9"/>
  <c r="AB455" i="9"/>
  <c r="AA455" i="9"/>
  <c r="Y455" i="9"/>
  <c r="X455" i="9"/>
  <c r="W455" i="9"/>
  <c r="V455" i="9"/>
  <c r="P455" i="9"/>
  <c r="K455" i="9"/>
  <c r="U455" i="9" s="1"/>
  <c r="F455" i="9"/>
  <c r="AD454" i="9"/>
  <c r="AC454" i="9"/>
  <c r="AB454" i="9"/>
  <c r="AA454" i="9"/>
  <c r="Z454" i="9"/>
  <c r="Y454" i="9"/>
  <c r="X454" i="9"/>
  <c r="W454" i="9"/>
  <c r="V454" i="9"/>
  <c r="P454" i="9"/>
  <c r="U454" i="9" s="1"/>
  <c r="K454" i="9"/>
  <c r="F454" i="9"/>
  <c r="AD453" i="9"/>
  <c r="AC453" i="9"/>
  <c r="AB453" i="9"/>
  <c r="AA453" i="9"/>
  <c r="Y453" i="9"/>
  <c r="X453" i="9"/>
  <c r="W453" i="9"/>
  <c r="V453" i="9"/>
  <c r="P453" i="9"/>
  <c r="K453" i="9"/>
  <c r="U453" i="9" s="1"/>
  <c r="F453" i="9"/>
  <c r="AD452" i="9"/>
  <c r="AC452" i="9"/>
  <c r="AB452" i="9"/>
  <c r="AA452" i="9"/>
  <c r="Z452" i="9"/>
  <c r="Y452" i="9"/>
  <c r="X452" i="9"/>
  <c r="W452" i="9"/>
  <c r="V452" i="9"/>
  <c r="P452" i="9"/>
  <c r="U452" i="9" s="1"/>
  <c r="K452" i="9"/>
  <c r="F452" i="9"/>
  <c r="AD451" i="9"/>
  <c r="AC451" i="9"/>
  <c r="AB451" i="9"/>
  <c r="AA451" i="9"/>
  <c r="Y451" i="9"/>
  <c r="X451" i="9"/>
  <c r="W451" i="9"/>
  <c r="V451" i="9"/>
  <c r="P451" i="9"/>
  <c r="K451" i="9"/>
  <c r="U451" i="9" s="1"/>
  <c r="F451" i="9"/>
  <c r="AD450" i="9"/>
  <c r="AC450" i="9"/>
  <c r="AB450" i="9"/>
  <c r="AA450" i="9"/>
  <c r="Z450" i="9"/>
  <c r="Y450" i="9"/>
  <c r="X450" i="9"/>
  <c r="W450" i="9"/>
  <c r="V450" i="9"/>
  <c r="P450" i="9"/>
  <c r="U450" i="9" s="1"/>
  <c r="K450" i="9"/>
  <c r="F450" i="9"/>
  <c r="AD449" i="9"/>
  <c r="AC449" i="9"/>
  <c r="AB449" i="9"/>
  <c r="AA449" i="9"/>
  <c r="Y449" i="9"/>
  <c r="X449" i="9"/>
  <c r="W449" i="9"/>
  <c r="V449" i="9"/>
  <c r="P449" i="9"/>
  <c r="K449" i="9"/>
  <c r="U449" i="9" s="1"/>
  <c r="F449" i="9"/>
  <c r="AD448" i="9"/>
  <c r="AC448" i="9"/>
  <c r="AB448" i="9"/>
  <c r="AA448" i="9"/>
  <c r="Z448" i="9"/>
  <c r="Y448" i="9"/>
  <c r="X448" i="9"/>
  <c r="W448" i="9"/>
  <c r="V448" i="9"/>
  <c r="P448" i="9"/>
  <c r="U448" i="9" s="1"/>
  <c r="K448" i="9"/>
  <c r="F448" i="9"/>
  <c r="AD447" i="9"/>
  <c r="AC447" i="9"/>
  <c r="AB447" i="9"/>
  <c r="AA447" i="9"/>
  <c r="Y447" i="9"/>
  <c r="X447" i="9"/>
  <c r="W447" i="9"/>
  <c r="V447" i="9"/>
  <c r="P447" i="9"/>
  <c r="K447" i="9"/>
  <c r="U447" i="9" s="1"/>
  <c r="F447" i="9"/>
  <c r="AD446" i="9"/>
  <c r="AC446" i="9"/>
  <c r="AB446" i="9"/>
  <c r="AA446" i="9"/>
  <c r="Z446" i="9"/>
  <c r="Y446" i="9"/>
  <c r="X446" i="9"/>
  <c r="W446" i="9"/>
  <c r="V446" i="9"/>
  <c r="P446" i="9"/>
  <c r="U446" i="9" s="1"/>
  <c r="K446" i="9"/>
  <c r="F446" i="9"/>
  <c r="AD445" i="9"/>
  <c r="AC445" i="9"/>
  <c r="AB445" i="9"/>
  <c r="AA445" i="9"/>
  <c r="Y445" i="9"/>
  <c r="X445" i="9"/>
  <c r="W445" i="9"/>
  <c r="V445" i="9"/>
  <c r="P445" i="9"/>
  <c r="K445" i="9"/>
  <c r="U445" i="9" s="1"/>
  <c r="F445" i="9"/>
  <c r="AD444" i="9"/>
  <c r="AC444" i="9"/>
  <c r="AB444" i="9"/>
  <c r="AA444" i="9"/>
  <c r="Z444" i="9"/>
  <c r="Y444" i="9"/>
  <c r="X444" i="9"/>
  <c r="W444" i="9"/>
  <c r="V444" i="9"/>
  <c r="P444" i="9"/>
  <c r="U444" i="9" s="1"/>
  <c r="K444" i="9"/>
  <c r="F444" i="9"/>
  <c r="AD443" i="9"/>
  <c r="AC443" i="9"/>
  <c r="AB443" i="9"/>
  <c r="AA443" i="9"/>
  <c r="Y443" i="9"/>
  <c r="X443" i="9"/>
  <c r="W443" i="9"/>
  <c r="V443" i="9"/>
  <c r="P443" i="9"/>
  <c r="K443" i="9"/>
  <c r="U443" i="9" s="1"/>
  <c r="F443" i="9"/>
  <c r="AD442" i="9"/>
  <c r="AC442" i="9"/>
  <c r="AB442" i="9"/>
  <c r="AA442" i="9"/>
  <c r="Z442" i="9"/>
  <c r="Y442" i="9"/>
  <c r="X442" i="9"/>
  <c r="W442" i="9"/>
  <c r="V442" i="9"/>
  <c r="P442" i="9"/>
  <c r="U442" i="9" s="1"/>
  <c r="K442" i="9"/>
  <c r="F442" i="9"/>
  <c r="AD441" i="9"/>
  <c r="AC441" i="9"/>
  <c r="AB441" i="9"/>
  <c r="AA441" i="9"/>
  <c r="Y441" i="9"/>
  <c r="X441" i="9"/>
  <c r="W441" i="9"/>
  <c r="V441" i="9"/>
  <c r="P441" i="9"/>
  <c r="K441" i="9"/>
  <c r="U441" i="9" s="1"/>
  <c r="F441" i="9"/>
  <c r="AD440" i="9"/>
  <c r="AC440" i="9"/>
  <c r="AB440" i="9"/>
  <c r="AA440" i="9"/>
  <c r="Z440" i="9"/>
  <c r="Y440" i="9"/>
  <c r="X440" i="9"/>
  <c r="W440" i="9"/>
  <c r="V440" i="9"/>
  <c r="P440" i="9"/>
  <c r="U440" i="9" s="1"/>
  <c r="K440" i="9"/>
  <c r="F440" i="9"/>
  <c r="AD439" i="9"/>
  <c r="AC439" i="9"/>
  <c r="AB439" i="9"/>
  <c r="AA439" i="9"/>
  <c r="Y439" i="9"/>
  <c r="X439" i="9"/>
  <c r="W439" i="9"/>
  <c r="V439" i="9"/>
  <c r="P439" i="9"/>
  <c r="K439" i="9"/>
  <c r="U439" i="9" s="1"/>
  <c r="F439" i="9"/>
  <c r="AD438" i="9"/>
  <c r="AC438" i="9"/>
  <c r="AB438" i="9"/>
  <c r="AA438" i="9"/>
  <c r="Z438" i="9"/>
  <c r="Y438" i="9"/>
  <c r="X438" i="9"/>
  <c r="W438" i="9"/>
  <c r="V438" i="9"/>
  <c r="P438" i="9"/>
  <c r="U438" i="9" s="1"/>
  <c r="K438" i="9"/>
  <c r="F438" i="9"/>
  <c r="AD437" i="9"/>
  <c r="AC437" i="9"/>
  <c r="AB437" i="9"/>
  <c r="AA437" i="9"/>
  <c r="Y437" i="9"/>
  <c r="X437" i="9"/>
  <c r="W437" i="9"/>
  <c r="V437" i="9"/>
  <c r="P437" i="9"/>
  <c r="K437" i="9"/>
  <c r="U437" i="9" s="1"/>
  <c r="F437" i="9"/>
  <c r="AD436" i="9"/>
  <c r="AC436" i="9"/>
  <c r="AB436" i="9"/>
  <c r="AA436" i="9"/>
  <c r="Z436" i="9"/>
  <c r="Y436" i="9"/>
  <c r="X436" i="9"/>
  <c r="W436" i="9"/>
  <c r="V436" i="9"/>
  <c r="P436" i="9"/>
  <c r="U436" i="9" s="1"/>
  <c r="K436" i="9"/>
  <c r="F436" i="9"/>
  <c r="AD435" i="9"/>
  <c r="AC435" i="9"/>
  <c r="AB435" i="9"/>
  <c r="AA435" i="9"/>
  <c r="Y435" i="9"/>
  <c r="X435" i="9"/>
  <c r="W435" i="9"/>
  <c r="V435" i="9"/>
  <c r="P435" i="9"/>
  <c r="K435" i="9"/>
  <c r="U435" i="9" s="1"/>
  <c r="F435" i="9"/>
  <c r="AD434" i="9"/>
  <c r="AC434" i="9"/>
  <c r="AB434" i="9"/>
  <c r="AA434" i="9"/>
  <c r="Z434" i="9"/>
  <c r="Y434" i="9"/>
  <c r="X434" i="9"/>
  <c r="W434" i="9"/>
  <c r="V434" i="9"/>
  <c r="P434" i="9"/>
  <c r="U434" i="9" s="1"/>
  <c r="K434" i="9"/>
  <c r="F434" i="9"/>
  <c r="AD433" i="9"/>
  <c r="AC433" i="9"/>
  <c r="AB433" i="9"/>
  <c r="AA433" i="9"/>
  <c r="Y433" i="9"/>
  <c r="X433" i="9"/>
  <c r="W433" i="9"/>
  <c r="V433" i="9"/>
  <c r="P433" i="9"/>
  <c r="K433" i="9"/>
  <c r="U433" i="9" s="1"/>
  <c r="F433" i="9"/>
  <c r="AD432" i="9"/>
  <c r="AC432" i="9"/>
  <c r="AB432" i="9"/>
  <c r="AA432" i="9"/>
  <c r="Y432" i="9"/>
  <c r="X432" i="9"/>
  <c r="W432" i="9"/>
  <c r="V432" i="9"/>
  <c r="P432" i="9"/>
  <c r="Z432" i="9" s="1"/>
  <c r="K432" i="9"/>
  <c r="F432" i="9"/>
  <c r="AC431" i="9"/>
  <c r="AA431" i="9"/>
  <c r="T431" i="9"/>
  <c r="S431" i="9"/>
  <c r="X431" i="9" s="1"/>
  <c r="R431" i="9"/>
  <c r="Q431" i="9"/>
  <c r="V431" i="9" s="1"/>
  <c r="O431" i="9"/>
  <c r="Y431" i="9" s="1"/>
  <c r="N431" i="9"/>
  <c r="M431" i="9"/>
  <c r="W431" i="9" s="1"/>
  <c r="L431" i="9"/>
  <c r="K431" i="9"/>
  <c r="Z431" i="9" s="1"/>
  <c r="J431" i="9"/>
  <c r="I431" i="9"/>
  <c r="H431" i="9"/>
  <c r="G431" i="9"/>
  <c r="F431" i="9" s="1"/>
  <c r="T430" i="9"/>
  <c r="AD430" i="9" s="1"/>
  <c r="S430" i="9"/>
  <c r="R430" i="9"/>
  <c r="AB430" i="9" s="1"/>
  <c r="Q430" i="9"/>
  <c r="P430" i="9"/>
  <c r="O430" i="9"/>
  <c r="N430" i="9"/>
  <c r="X430" i="9" s="1"/>
  <c r="M430" i="9"/>
  <c r="L430" i="9"/>
  <c r="V430" i="9" s="1"/>
  <c r="J430" i="9"/>
  <c r="J429" i="9" s="1"/>
  <c r="I430" i="9"/>
  <c r="H430" i="9"/>
  <c r="H429" i="9" s="1"/>
  <c r="G430" i="9"/>
  <c r="F430" i="9"/>
  <c r="S429" i="9"/>
  <c r="Q429" i="9"/>
  <c r="O429" i="9"/>
  <c r="M429" i="9"/>
  <c r="I429" i="9"/>
  <c r="G429" i="9"/>
  <c r="F429" i="9" s="1"/>
  <c r="AD427" i="9"/>
  <c r="AC427" i="9"/>
  <c r="AB427" i="9"/>
  <c r="AA427" i="9"/>
  <c r="Z427" i="9"/>
  <c r="Y427" i="9"/>
  <c r="X427" i="9"/>
  <c r="W427" i="9"/>
  <c r="V427" i="9"/>
  <c r="P427" i="9"/>
  <c r="U427" i="9" s="1"/>
  <c r="K427" i="9"/>
  <c r="F427" i="9"/>
  <c r="AD426" i="9"/>
  <c r="AC426" i="9"/>
  <c r="AB426" i="9"/>
  <c r="AA426" i="9"/>
  <c r="Y426" i="9"/>
  <c r="X426" i="9"/>
  <c r="W426" i="9"/>
  <c r="V426" i="9"/>
  <c r="P426" i="9"/>
  <c r="K426" i="9"/>
  <c r="U426" i="9" s="1"/>
  <c r="F426" i="9"/>
  <c r="AD425" i="9"/>
  <c r="AC425" i="9"/>
  <c r="AB425" i="9"/>
  <c r="AA425" i="9"/>
  <c r="Z425" i="9"/>
  <c r="Y425" i="9"/>
  <c r="X425" i="9"/>
  <c r="W425" i="9"/>
  <c r="V425" i="9"/>
  <c r="P425" i="9"/>
  <c r="U425" i="9" s="1"/>
  <c r="K425" i="9"/>
  <c r="F425" i="9"/>
  <c r="AD424" i="9"/>
  <c r="AC424" i="9"/>
  <c r="AB424" i="9"/>
  <c r="AA424" i="9"/>
  <c r="Y424" i="9"/>
  <c r="X424" i="9"/>
  <c r="W424" i="9"/>
  <c r="V424" i="9"/>
  <c r="P424" i="9"/>
  <c r="K424" i="9"/>
  <c r="U424" i="9" s="1"/>
  <c r="F424" i="9"/>
  <c r="AD423" i="9"/>
  <c r="AC423" i="9"/>
  <c r="AB423" i="9"/>
  <c r="AA423" i="9"/>
  <c r="Z423" i="9"/>
  <c r="Y423" i="9"/>
  <c r="X423" i="9"/>
  <c r="W423" i="9"/>
  <c r="V423" i="9"/>
  <c r="P423" i="9"/>
  <c r="U423" i="9" s="1"/>
  <c r="K423" i="9"/>
  <c r="F423" i="9"/>
  <c r="AD422" i="9"/>
  <c r="AC422" i="9"/>
  <c r="AB422" i="9"/>
  <c r="AA422" i="9"/>
  <c r="Y422" i="9"/>
  <c r="X422" i="9"/>
  <c r="W422" i="9"/>
  <c r="V422" i="9"/>
  <c r="P422" i="9"/>
  <c r="K422" i="9"/>
  <c r="U422" i="9" s="1"/>
  <c r="F422" i="9"/>
  <c r="AD421" i="9"/>
  <c r="AC421" i="9"/>
  <c r="AB421" i="9"/>
  <c r="AA421" i="9"/>
  <c r="Z421" i="9"/>
  <c r="Y421" i="9"/>
  <c r="X421" i="9"/>
  <c r="W421" i="9"/>
  <c r="V421" i="9"/>
  <c r="P421" i="9"/>
  <c r="U421" i="9" s="1"/>
  <c r="K421" i="9"/>
  <c r="F421" i="9"/>
  <c r="AD420" i="9"/>
  <c r="AC420" i="9"/>
  <c r="AB420" i="9"/>
  <c r="AA420" i="9"/>
  <c r="Y420" i="9"/>
  <c r="X420" i="9"/>
  <c r="W420" i="9"/>
  <c r="V420" i="9"/>
  <c r="P420" i="9"/>
  <c r="K420" i="9"/>
  <c r="U420" i="9" s="1"/>
  <c r="F420" i="9"/>
  <c r="AD419" i="9"/>
  <c r="AC419" i="9"/>
  <c r="AB419" i="9"/>
  <c r="AA419" i="9"/>
  <c r="Z419" i="9"/>
  <c r="Y419" i="9"/>
  <c r="X419" i="9"/>
  <c r="W419" i="9"/>
  <c r="V419" i="9"/>
  <c r="P419" i="9"/>
  <c r="U419" i="9" s="1"/>
  <c r="K419" i="9"/>
  <c r="F419" i="9"/>
  <c r="AD418" i="9"/>
  <c r="AC418" i="9"/>
  <c r="AB418" i="9"/>
  <c r="AA418" i="9"/>
  <c r="Y418" i="9"/>
  <c r="X418" i="9"/>
  <c r="W418" i="9"/>
  <c r="V418" i="9"/>
  <c r="P418" i="9"/>
  <c r="K418" i="9"/>
  <c r="U418" i="9" s="1"/>
  <c r="F418" i="9"/>
  <c r="AD417" i="9"/>
  <c r="AC417" i="9"/>
  <c r="AB417" i="9"/>
  <c r="AA417" i="9"/>
  <c r="Z417" i="9"/>
  <c r="Y417" i="9"/>
  <c r="X417" i="9"/>
  <c r="W417" i="9"/>
  <c r="V417" i="9"/>
  <c r="P417" i="9"/>
  <c r="U417" i="9" s="1"/>
  <c r="K417" i="9"/>
  <c r="F417" i="9"/>
  <c r="AD416" i="9"/>
  <c r="AC416" i="9"/>
  <c r="AB416" i="9"/>
  <c r="AA416" i="9"/>
  <c r="Y416" i="9"/>
  <c r="X416" i="9"/>
  <c r="W416" i="9"/>
  <c r="V416" i="9"/>
  <c r="P416" i="9"/>
  <c r="K416" i="9"/>
  <c r="U416" i="9" s="1"/>
  <c r="F416" i="9"/>
  <c r="AD415" i="9"/>
  <c r="AC415" i="9"/>
  <c r="AB415" i="9"/>
  <c r="AA415" i="9"/>
  <c r="Z415" i="9"/>
  <c r="Y415" i="9"/>
  <c r="X415" i="9"/>
  <c r="W415" i="9"/>
  <c r="V415" i="9"/>
  <c r="P415" i="9"/>
  <c r="U415" i="9" s="1"/>
  <c r="K415" i="9"/>
  <c r="F415" i="9"/>
  <c r="AD414" i="9"/>
  <c r="AC414" i="9"/>
  <c r="AB414" i="9"/>
  <c r="AA414" i="9"/>
  <c r="Y414" i="9"/>
  <c r="X414" i="9"/>
  <c r="W414" i="9"/>
  <c r="V414" i="9"/>
  <c r="P414" i="9"/>
  <c r="K414" i="9"/>
  <c r="U414" i="9" s="1"/>
  <c r="F414" i="9"/>
  <c r="AD413" i="9"/>
  <c r="AC413" i="9"/>
  <c r="AB413" i="9"/>
  <c r="AA413" i="9"/>
  <c r="Z413" i="9"/>
  <c r="Y413" i="9"/>
  <c r="X413" i="9"/>
  <c r="W413" i="9"/>
  <c r="V413" i="9"/>
  <c r="P413" i="9"/>
  <c r="U413" i="9" s="1"/>
  <c r="K413" i="9"/>
  <c r="F413" i="9"/>
  <c r="AD412" i="9"/>
  <c r="AC412" i="9"/>
  <c r="AB412" i="9"/>
  <c r="AA412" i="9"/>
  <c r="Y412" i="9"/>
  <c r="X412" i="9"/>
  <c r="W412" i="9"/>
  <c r="V412" i="9"/>
  <c r="P412" i="9"/>
  <c r="K412" i="9"/>
  <c r="U412" i="9" s="1"/>
  <c r="F412" i="9"/>
  <c r="AD411" i="9"/>
  <c r="AC411" i="9"/>
  <c r="AB411" i="9"/>
  <c r="AA411" i="9"/>
  <c r="Z411" i="9"/>
  <c r="Y411" i="9"/>
  <c r="X411" i="9"/>
  <c r="W411" i="9"/>
  <c r="V411" i="9"/>
  <c r="P411" i="9"/>
  <c r="U411" i="9" s="1"/>
  <c r="K411" i="9"/>
  <c r="F411" i="9"/>
  <c r="AD410" i="9"/>
  <c r="AC410" i="9"/>
  <c r="AB410" i="9"/>
  <c r="AA410" i="9"/>
  <c r="Y410" i="9"/>
  <c r="X410" i="9"/>
  <c r="W410" i="9"/>
  <c r="V410" i="9"/>
  <c r="P410" i="9"/>
  <c r="K410" i="9"/>
  <c r="U410" i="9" s="1"/>
  <c r="F410" i="9"/>
  <c r="AD409" i="9"/>
  <c r="AC409" i="9"/>
  <c r="AB409" i="9"/>
  <c r="AA409" i="9"/>
  <c r="Z409" i="9"/>
  <c r="Y409" i="9"/>
  <c r="X409" i="9"/>
  <c r="W409" i="9"/>
  <c r="V409" i="9"/>
  <c r="P409" i="9"/>
  <c r="U409" i="9" s="1"/>
  <c r="K409" i="9"/>
  <c r="F409" i="9"/>
  <c r="AD408" i="9"/>
  <c r="AC408" i="9"/>
  <c r="AB408" i="9"/>
  <c r="AA408" i="9"/>
  <c r="Y408" i="9"/>
  <c r="X408" i="9"/>
  <c r="W408" i="9"/>
  <c r="V408" i="9"/>
  <c r="P408" i="9"/>
  <c r="K408" i="9"/>
  <c r="U408" i="9" s="1"/>
  <c r="F408" i="9"/>
  <c r="AD407" i="9"/>
  <c r="AC407" i="9"/>
  <c r="AB407" i="9"/>
  <c r="AA407" i="9"/>
  <c r="Z407" i="9"/>
  <c r="Y407" i="9"/>
  <c r="X407" i="9"/>
  <c r="W407" i="9"/>
  <c r="V407" i="9"/>
  <c r="P407" i="9"/>
  <c r="U407" i="9" s="1"/>
  <c r="K407" i="9"/>
  <c r="F407" i="9"/>
  <c r="AD406" i="9"/>
  <c r="AC406" i="9"/>
  <c r="AB406" i="9"/>
  <c r="AA406" i="9"/>
  <c r="Y406" i="9"/>
  <c r="X406" i="9"/>
  <c r="W406" i="9"/>
  <c r="V406" i="9"/>
  <c r="P406" i="9"/>
  <c r="K406" i="9"/>
  <c r="U406" i="9" s="1"/>
  <c r="F406" i="9"/>
  <c r="AD405" i="9"/>
  <c r="AC405" i="9"/>
  <c r="AB405" i="9"/>
  <c r="AA405" i="9"/>
  <c r="Z405" i="9"/>
  <c r="Y405" i="9"/>
  <c r="X405" i="9"/>
  <c r="W405" i="9"/>
  <c r="V405" i="9"/>
  <c r="P405" i="9"/>
  <c r="U405" i="9" s="1"/>
  <c r="K405" i="9"/>
  <c r="F405" i="9"/>
  <c r="AD404" i="9"/>
  <c r="AC404" i="9"/>
  <c r="AB404" i="9"/>
  <c r="AA404" i="9"/>
  <c r="Y404" i="9"/>
  <c r="X404" i="9"/>
  <c r="W404" i="9"/>
  <c r="V404" i="9"/>
  <c r="P404" i="9"/>
  <c r="K404" i="9"/>
  <c r="U404" i="9" s="1"/>
  <c r="F404" i="9"/>
  <c r="AD403" i="9"/>
  <c r="AC403" i="9"/>
  <c r="AB403" i="9"/>
  <c r="AA403" i="9"/>
  <c r="Z403" i="9"/>
  <c r="Y403" i="9"/>
  <c r="X403" i="9"/>
  <c r="W403" i="9"/>
  <c r="V403" i="9"/>
  <c r="P403" i="9"/>
  <c r="U403" i="9" s="1"/>
  <c r="K403" i="9"/>
  <c r="F403" i="9"/>
  <c r="AD402" i="9"/>
  <c r="AC402" i="9"/>
  <c r="AB402" i="9"/>
  <c r="AA402" i="9"/>
  <c r="Y402" i="9"/>
  <c r="X402" i="9"/>
  <c r="W402" i="9"/>
  <c r="V402" i="9"/>
  <c r="P402" i="9"/>
  <c r="K402" i="9"/>
  <c r="U402" i="9" s="1"/>
  <c r="F402" i="9"/>
  <c r="AD401" i="9"/>
  <c r="AC401" i="9"/>
  <c r="AB401" i="9"/>
  <c r="AA401" i="9"/>
  <c r="Z401" i="9"/>
  <c r="Y401" i="9"/>
  <c r="X401" i="9"/>
  <c r="W401" i="9"/>
  <c r="V401" i="9"/>
  <c r="P401" i="9"/>
  <c r="U401" i="9" s="1"/>
  <c r="K401" i="9"/>
  <c r="F401" i="9"/>
  <c r="AD400" i="9"/>
  <c r="AC400" i="9"/>
  <c r="AB400" i="9"/>
  <c r="AA400" i="9"/>
  <c r="Y400" i="9"/>
  <c r="X400" i="9"/>
  <c r="W400" i="9"/>
  <c r="V400" i="9"/>
  <c r="P400" i="9"/>
  <c r="K400" i="9"/>
  <c r="U400" i="9" s="1"/>
  <c r="F400" i="9"/>
  <c r="AD399" i="9"/>
  <c r="AC399" i="9"/>
  <c r="AB399" i="9"/>
  <c r="AA399" i="9"/>
  <c r="Z399" i="9"/>
  <c r="Y399" i="9"/>
  <c r="X399" i="9"/>
  <c r="W399" i="9"/>
  <c r="V399" i="9"/>
  <c r="P399" i="9"/>
  <c r="U399" i="9" s="1"/>
  <c r="K399" i="9"/>
  <c r="F399" i="9"/>
  <c r="AD398" i="9"/>
  <c r="AC398" i="9"/>
  <c r="AB398" i="9"/>
  <c r="AA398" i="9"/>
  <c r="Y398" i="9"/>
  <c r="X398" i="9"/>
  <c r="W398" i="9"/>
  <c r="V398" i="9"/>
  <c r="P398" i="9"/>
  <c r="K398" i="9"/>
  <c r="U398" i="9" s="1"/>
  <c r="F398" i="9"/>
  <c r="AD397" i="9"/>
  <c r="AC397" i="9"/>
  <c r="AB397" i="9"/>
  <c r="AA397" i="9"/>
  <c r="Z397" i="9"/>
  <c r="Y397" i="9"/>
  <c r="X397" i="9"/>
  <c r="W397" i="9"/>
  <c r="V397" i="9"/>
  <c r="P397" i="9"/>
  <c r="U397" i="9" s="1"/>
  <c r="K397" i="9"/>
  <c r="F397" i="9"/>
  <c r="AD396" i="9"/>
  <c r="AC396" i="9"/>
  <c r="AB396" i="9"/>
  <c r="AA396" i="9"/>
  <c r="Y396" i="9"/>
  <c r="X396" i="9"/>
  <c r="W396" i="9"/>
  <c r="V396" i="9"/>
  <c r="P396" i="9"/>
  <c r="K396" i="9"/>
  <c r="U396" i="9" s="1"/>
  <c r="F396" i="9"/>
  <c r="AD395" i="9"/>
  <c r="AC395" i="9"/>
  <c r="AB395" i="9"/>
  <c r="AA395" i="9"/>
  <c r="Y395" i="9"/>
  <c r="X395" i="9"/>
  <c r="W395" i="9"/>
  <c r="V395" i="9"/>
  <c r="P395" i="9"/>
  <c r="Z395" i="9" s="1"/>
  <c r="K395" i="9"/>
  <c r="F395" i="9"/>
  <c r="AC394" i="9"/>
  <c r="AA394" i="9"/>
  <c r="T394" i="9"/>
  <c r="S394" i="9"/>
  <c r="X394" i="9" s="1"/>
  <c r="R394" i="9"/>
  <c r="Q394" i="9"/>
  <c r="V394" i="9" s="1"/>
  <c r="O394" i="9"/>
  <c r="Y394" i="9" s="1"/>
  <c r="N394" i="9"/>
  <c r="M394" i="9"/>
  <c r="W394" i="9" s="1"/>
  <c r="L394" i="9"/>
  <c r="K394" i="9"/>
  <c r="Z394" i="9" s="1"/>
  <c r="J394" i="9"/>
  <c r="I394" i="9"/>
  <c r="H394" i="9"/>
  <c r="G394" i="9"/>
  <c r="F394" i="9" s="1"/>
  <c r="T393" i="9"/>
  <c r="AD393" i="9" s="1"/>
  <c r="S393" i="9"/>
  <c r="R393" i="9"/>
  <c r="AB393" i="9" s="1"/>
  <c r="Q393" i="9"/>
  <c r="P393" i="9"/>
  <c r="O393" i="9"/>
  <c r="N393" i="9"/>
  <c r="X393" i="9" s="1"/>
  <c r="M393" i="9"/>
  <c r="L393" i="9"/>
  <c r="V393" i="9" s="1"/>
  <c r="J393" i="9"/>
  <c r="J392" i="9" s="1"/>
  <c r="I393" i="9"/>
  <c r="H393" i="9"/>
  <c r="H392" i="9" s="1"/>
  <c r="G393" i="9"/>
  <c r="F393" i="9"/>
  <c r="S392" i="9"/>
  <c r="Q392" i="9"/>
  <c r="O392" i="9"/>
  <c r="M392" i="9"/>
  <c r="I392" i="9"/>
  <c r="G392" i="9"/>
  <c r="F392" i="9" s="1"/>
  <c r="AD390" i="9"/>
  <c r="AC390" i="9"/>
  <c r="AB390" i="9"/>
  <c r="AA390" i="9"/>
  <c r="Z390" i="9"/>
  <c r="Y390" i="9"/>
  <c r="X390" i="9"/>
  <c r="W390" i="9"/>
  <c r="V390" i="9"/>
  <c r="P390" i="9"/>
  <c r="U390" i="9" s="1"/>
  <c r="K390" i="9"/>
  <c r="F390" i="9"/>
  <c r="AD389" i="9"/>
  <c r="AC389" i="9"/>
  <c r="AB389" i="9"/>
  <c r="AA389" i="9"/>
  <c r="Y389" i="9"/>
  <c r="X389" i="9"/>
  <c r="W389" i="9"/>
  <c r="V389" i="9"/>
  <c r="P389" i="9"/>
  <c r="K389" i="9"/>
  <c r="U389" i="9" s="1"/>
  <c r="F389" i="9"/>
  <c r="AD388" i="9"/>
  <c r="AC388" i="9"/>
  <c r="AB388" i="9"/>
  <c r="AA388" i="9"/>
  <c r="Z388" i="9"/>
  <c r="Y388" i="9"/>
  <c r="X388" i="9"/>
  <c r="W388" i="9"/>
  <c r="V388" i="9"/>
  <c r="P388" i="9"/>
  <c r="U388" i="9" s="1"/>
  <c r="K388" i="9"/>
  <c r="F388" i="9"/>
  <c r="AD387" i="9"/>
  <c r="AC387" i="9"/>
  <c r="AB387" i="9"/>
  <c r="AA387" i="9"/>
  <c r="Y387" i="9"/>
  <c r="X387" i="9"/>
  <c r="W387" i="9"/>
  <c r="V387" i="9"/>
  <c r="P387" i="9"/>
  <c r="K387" i="9"/>
  <c r="U387" i="9" s="1"/>
  <c r="F387" i="9"/>
  <c r="AD386" i="9"/>
  <c r="AC386" i="9"/>
  <c r="AB386" i="9"/>
  <c r="AA386" i="9"/>
  <c r="Z386" i="9"/>
  <c r="Y386" i="9"/>
  <c r="X386" i="9"/>
  <c r="W386" i="9"/>
  <c r="V386" i="9"/>
  <c r="P386" i="9"/>
  <c r="U386" i="9" s="1"/>
  <c r="K386" i="9"/>
  <c r="F386" i="9"/>
  <c r="AD385" i="9"/>
  <c r="AC385" i="9"/>
  <c r="AB385" i="9"/>
  <c r="AA385" i="9"/>
  <c r="Y385" i="9"/>
  <c r="X385" i="9"/>
  <c r="W385" i="9"/>
  <c r="V385" i="9"/>
  <c r="P385" i="9"/>
  <c r="K385" i="9"/>
  <c r="U385" i="9" s="1"/>
  <c r="F385" i="9"/>
  <c r="AD384" i="9"/>
  <c r="AC384" i="9"/>
  <c r="AB384" i="9"/>
  <c r="AA384" i="9"/>
  <c r="Z384" i="9"/>
  <c r="Y384" i="9"/>
  <c r="X384" i="9"/>
  <c r="W384" i="9"/>
  <c r="V384" i="9"/>
  <c r="P384" i="9"/>
  <c r="U384" i="9" s="1"/>
  <c r="K384" i="9"/>
  <c r="F384" i="9"/>
  <c r="AD383" i="9"/>
  <c r="AC383" i="9"/>
  <c r="AB383" i="9"/>
  <c r="AA383" i="9"/>
  <c r="Y383" i="9"/>
  <c r="X383" i="9"/>
  <c r="W383" i="9"/>
  <c r="V383" i="9"/>
  <c r="P383" i="9"/>
  <c r="K383" i="9"/>
  <c r="U383" i="9" s="1"/>
  <c r="F383" i="9"/>
  <c r="AD382" i="9"/>
  <c r="AC382" i="9"/>
  <c r="AB382" i="9"/>
  <c r="AA382" i="9"/>
  <c r="Z382" i="9"/>
  <c r="Y382" i="9"/>
  <c r="X382" i="9"/>
  <c r="W382" i="9"/>
  <c r="V382" i="9"/>
  <c r="P382" i="9"/>
  <c r="U382" i="9" s="1"/>
  <c r="K382" i="9"/>
  <c r="F382" i="9"/>
  <c r="AD381" i="9"/>
  <c r="AC381" i="9"/>
  <c r="AB381" i="9"/>
  <c r="AA381" i="9"/>
  <c r="Y381" i="9"/>
  <c r="X381" i="9"/>
  <c r="W381" i="9"/>
  <c r="V381" i="9"/>
  <c r="P381" i="9"/>
  <c r="K381" i="9"/>
  <c r="U381" i="9" s="1"/>
  <c r="F381" i="9"/>
  <c r="AD380" i="9"/>
  <c r="AC380" i="9"/>
  <c r="AB380" i="9"/>
  <c r="AA380" i="9"/>
  <c r="Z380" i="9"/>
  <c r="Y380" i="9"/>
  <c r="X380" i="9"/>
  <c r="W380" i="9"/>
  <c r="V380" i="9"/>
  <c r="P380" i="9"/>
  <c r="U380" i="9" s="1"/>
  <c r="K380" i="9"/>
  <c r="F380" i="9"/>
  <c r="AD379" i="9"/>
  <c r="AC379" i="9"/>
  <c r="AB379" i="9"/>
  <c r="AA379" i="9"/>
  <c r="Y379" i="9"/>
  <c r="X379" i="9"/>
  <c r="W379" i="9"/>
  <c r="V379" i="9"/>
  <c r="P379" i="9"/>
  <c r="K379" i="9"/>
  <c r="U379" i="9" s="1"/>
  <c r="F379" i="9"/>
  <c r="AD378" i="9"/>
  <c r="AB378" i="9"/>
  <c r="T378" i="9"/>
  <c r="Y378" i="9" s="1"/>
  <c r="S378" i="9"/>
  <c r="R378" i="9"/>
  <c r="W378" i="9" s="1"/>
  <c r="Q378" i="9"/>
  <c r="P378" i="9"/>
  <c r="O378" i="9"/>
  <c r="N378" i="9"/>
  <c r="X378" i="9" s="1"/>
  <c r="M378" i="9"/>
  <c r="L378" i="9"/>
  <c r="V378" i="9" s="1"/>
  <c r="J378" i="9"/>
  <c r="I378" i="9"/>
  <c r="H378" i="9"/>
  <c r="G378" i="9"/>
  <c r="F378" i="9"/>
  <c r="T377" i="9"/>
  <c r="S377" i="9"/>
  <c r="AC377" i="9" s="1"/>
  <c r="R377" i="9"/>
  <c r="Q377" i="9"/>
  <c r="AA377" i="9" s="1"/>
  <c r="O377" i="9"/>
  <c r="Y377" i="9" s="1"/>
  <c r="N377" i="9"/>
  <c r="M377" i="9"/>
  <c r="W377" i="9" s="1"/>
  <c r="L377" i="9"/>
  <c r="K377" i="9"/>
  <c r="J377" i="9"/>
  <c r="I377" i="9"/>
  <c r="I376" i="9" s="1"/>
  <c r="H377" i="9"/>
  <c r="G377" i="9"/>
  <c r="F377" i="9" s="1"/>
  <c r="T376" i="9"/>
  <c r="R376" i="9"/>
  <c r="N376" i="9"/>
  <c r="L376" i="9"/>
  <c r="J376" i="9"/>
  <c r="H376" i="9"/>
  <c r="AD374" i="9"/>
  <c r="AC374" i="9"/>
  <c r="AB374" i="9"/>
  <c r="AA374" i="9"/>
  <c r="Y374" i="9"/>
  <c r="X374" i="9"/>
  <c r="W374" i="9"/>
  <c r="V374" i="9"/>
  <c r="P374" i="9"/>
  <c r="K374" i="9"/>
  <c r="U374" i="9" s="1"/>
  <c r="F374" i="9"/>
  <c r="AD373" i="9"/>
  <c r="AC373" i="9"/>
  <c r="AB373" i="9"/>
  <c r="AA373" i="9"/>
  <c r="Z373" i="9"/>
  <c r="Y373" i="9"/>
  <c r="X373" i="9"/>
  <c r="W373" i="9"/>
  <c r="V373" i="9"/>
  <c r="P373" i="9"/>
  <c r="U373" i="9" s="1"/>
  <c r="K373" i="9"/>
  <c r="F373" i="9"/>
  <c r="AD372" i="9"/>
  <c r="AC372" i="9"/>
  <c r="AB372" i="9"/>
  <c r="AA372" i="9"/>
  <c r="Y372" i="9"/>
  <c r="X372" i="9"/>
  <c r="W372" i="9"/>
  <c r="V372" i="9"/>
  <c r="P372" i="9"/>
  <c r="K372" i="9"/>
  <c r="U372" i="9" s="1"/>
  <c r="F372" i="9"/>
  <c r="AD371" i="9"/>
  <c r="AC371" i="9"/>
  <c r="AB371" i="9"/>
  <c r="AA371" i="9"/>
  <c r="Z371" i="9"/>
  <c r="Y371" i="9"/>
  <c r="X371" i="9"/>
  <c r="W371" i="9"/>
  <c r="V371" i="9"/>
  <c r="P371" i="9"/>
  <c r="U371" i="9" s="1"/>
  <c r="K371" i="9"/>
  <c r="F371" i="9"/>
  <c r="AD370" i="9"/>
  <c r="AC370" i="9"/>
  <c r="AB370" i="9"/>
  <c r="AA370" i="9"/>
  <c r="Y370" i="9"/>
  <c r="X370" i="9"/>
  <c r="W370" i="9"/>
  <c r="V370" i="9"/>
  <c r="P370" i="9"/>
  <c r="K370" i="9"/>
  <c r="U370" i="9" s="1"/>
  <c r="F370" i="9"/>
  <c r="AD369" i="9"/>
  <c r="AC369" i="9"/>
  <c r="AB369" i="9"/>
  <c r="AA369" i="9"/>
  <c r="Z369" i="9"/>
  <c r="Y369" i="9"/>
  <c r="X369" i="9"/>
  <c r="W369" i="9"/>
  <c r="V369" i="9"/>
  <c r="P369" i="9"/>
  <c r="U369" i="9" s="1"/>
  <c r="K369" i="9"/>
  <c r="F369" i="9"/>
  <c r="AD368" i="9"/>
  <c r="AC368" i="9"/>
  <c r="AB368" i="9"/>
  <c r="AA368" i="9"/>
  <c r="Y368" i="9"/>
  <c r="X368" i="9"/>
  <c r="W368" i="9"/>
  <c r="V368" i="9"/>
  <c r="P368" i="9"/>
  <c r="K368" i="9"/>
  <c r="U368" i="9" s="1"/>
  <c r="F368" i="9"/>
  <c r="AD367" i="9"/>
  <c r="AC367" i="9"/>
  <c r="AB367" i="9"/>
  <c r="AA367" i="9"/>
  <c r="Z367" i="9"/>
  <c r="Y367" i="9"/>
  <c r="X367" i="9"/>
  <c r="W367" i="9"/>
  <c r="V367" i="9"/>
  <c r="P367" i="9"/>
  <c r="U367" i="9" s="1"/>
  <c r="K367" i="9"/>
  <c r="F367" i="9"/>
  <c r="AD366" i="9"/>
  <c r="AC366" i="9"/>
  <c r="AB366" i="9"/>
  <c r="AA366" i="9"/>
  <c r="Y366" i="9"/>
  <c r="X366" i="9"/>
  <c r="W366" i="9"/>
  <c r="V366" i="9"/>
  <c r="P366" i="9"/>
  <c r="K366" i="9"/>
  <c r="U366" i="9" s="1"/>
  <c r="F366" i="9"/>
  <c r="AD365" i="9"/>
  <c r="AC365" i="9"/>
  <c r="AB365" i="9"/>
  <c r="AA365" i="9"/>
  <c r="Z365" i="9"/>
  <c r="Y365" i="9"/>
  <c r="X365" i="9"/>
  <c r="W365" i="9"/>
  <c r="V365" i="9"/>
  <c r="P365" i="9"/>
  <c r="U365" i="9" s="1"/>
  <c r="K365" i="9"/>
  <c r="F365" i="9"/>
  <c r="AD364" i="9"/>
  <c r="AC364" i="9"/>
  <c r="AB364" i="9"/>
  <c r="AA364" i="9"/>
  <c r="Y364" i="9"/>
  <c r="X364" i="9"/>
  <c r="W364" i="9"/>
  <c r="V364" i="9"/>
  <c r="P364" i="9"/>
  <c r="K364" i="9"/>
  <c r="U364" i="9" s="1"/>
  <c r="F364" i="9"/>
  <c r="AD363" i="9"/>
  <c r="AC363" i="9"/>
  <c r="AB363" i="9"/>
  <c r="AA363" i="9"/>
  <c r="Z363" i="9"/>
  <c r="Y363" i="9"/>
  <c r="X363" i="9"/>
  <c r="W363" i="9"/>
  <c r="V363" i="9"/>
  <c r="P363" i="9"/>
  <c r="U363" i="9" s="1"/>
  <c r="K363" i="9"/>
  <c r="F363" i="9"/>
  <c r="AD362" i="9"/>
  <c r="AC362" i="9"/>
  <c r="AB362" i="9"/>
  <c r="AA362" i="9"/>
  <c r="Y362" i="9"/>
  <c r="X362" i="9"/>
  <c r="W362" i="9"/>
  <c r="V362" i="9"/>
  <c r="P362" i="9"/>
  <c r="K362" i="9"/>
  <c r="U362" i="9" s="1"/>
  <c r="F362" i="9"/>
  <c r="AD361" i="9"/>
  <c r="AC361" i="9"/>
  <c r="AB361" i="9"/>
  <c r="AA361" i="9"/>
  <c r="Z361" i="9"/>
  <c r="Y361" i="9"/>
  <c r="X361" i="9"/>
  <c r="W361" i="9"/>
  <c r="V361" i="9"/>
  <c r="P361" i="9"/>
  <c r="U361" i="9" s="1"/>
  <c r="K361" i="9"/>
  <c r="F361" i="9"/>
  <c r="AD360" i="9"/>
  <c r="AC360" i="9"/>
  <c r="AB360" i="9"/>
  <c r="AA360" i="9"/>
  <c r="Y360" i="9"/>
  <c r="X360" i="9"/>
  <c r="W360" i="9"/>
  <c r="V360" i="9"/>
  <c r="P360" i="9"/>
  <c r="K360" i="9"/>
  <c r="U360" i="9" s="1"/>
  <c r="F360" i="9"/>
  <c r="AD359" i="9"/>
  <c r="AC359" i="9"/>
  <c r="AB359" i="9"/>
  <c r="AA359" i="9"/>
  <c r="Z359" i="9"/>
  <c r="Y359" i="9"/>
  <c r="X359" i="9"/>
  <c r="W359" i="9"/>
  <c r="V359" i="9"/>
  <c r="P359" i="9"/>
  <c r="U359" i="9" s="1"/>
  <c r="K359" i="9"/>
  <c r="F359" i="9"/>
  <c r="AD358" i="9"/>
  <c r="AC358" i="9"/>
  <c r="AB358" i="9"/>
  <c r="AA358" i="9"/>
  <c r="Y358" i="9"/>
  <c r="X358" i="9"/>
  <c r="W358" i="9"/>
  <c r="V358" i="9"/>
  <c r="P358" i="9"/>
  <c r="K358" i="9"/>
  <c r="U358" i="9" s="1"/>
  <c r="F358" i="9"/>
  <c r="AD357" i="9"/>
  <c r="AC357" i="9"/>
  <c r="AB357" i="9"/>
  <c r="AA357" i="9"/>
  <c r="Z357" i="9"/>
  <c r="Y357" i="9"/>
  <c r="X357" i="9"/>
  <c r="W357" i="9"/>
  <c r="V357" i="9"/>
  <c r="P357" i="9"/>
  <c r="U357" i="9" s="1"/>
  <c r="K357" i="9"/>
  <c r="F357" i="9"/>
  <c r="AD356" i="9"/>
  <c r="AC356" i="9"/>
  <c r="AB356" i="9"/>
  <c r="AA356" i="9"/>
  <c r="Y356" i="9"/>
  <c r="X356" i="9"/>
  <c r="W356" i="9"/>
  <c r="V356" i="9"/>
  <c r="P356" i="9"/>
  <c r="K356" i="9"/>
  <c r="U356" i="9" s="1"/>
  <c r="F356" i="9"/>
  <c r="AD355" i="9"/>
  <c r="AC355" i="9"/>
  <c r="AB355" i="9"/>
  <c r="AA355" i="9"/>
  <c r="Z355" i="9"/>
  <c r="Y355" i="9"/>
  <c r="X355" i="9"/>
  <c r="W355" i="9"/>
  <c r="V355" i="9"/>
  <c r="P355" i="9"/>
  <c r="U355" i="9" s="1"/>
  <c r="K355" i="9"/>
  <c r="F355" i="9"/>
  <c r="AD354" i="9"/>
  <c r="AC354" i="9"/>
  <c r="AB354" i="9"/>
  <c r="AA354" i="9"/>
  <c r="Y354" i="9"/>
  <c r="X354" i="9"/>
  <c r="W354" i="9"/>
  <c r="V354" i="9"/>
  <c r="P354" i="9"/>
  <c r="K354" i="9"/>
  <c r="U354" i="9" s="1"/>
  <c r="F354" i="9"/>
  <c r="AD353" i="9"/>
  <c r="AC353" i="9"/>
  <c r="AB353" i="9"/>
  <c r="AA353" i="9"/>
  <c r="Z353" i="9"/>
  <c r="Y353" i="9"/>
  <c r="X353" i="9"/>
  <c r="W353" i="9"/>
  <c r="V353" i="9"/>
  <c r="P353" i="9"/>
  <c r="U353" i="9" s="1"/>
  <c r="K353" i="9"/>
  <c r="F353" i="9"/>
  <c r="AD352" i="9"/>
  <c r="AC352" i="9"/>
  <c r="AB352" i="9"/>
  <c r="AA352" i="9"/>
  <c r="Y352" i="9"/>
  <c r="X352" i="9"/>
  <c r="W352" i="9"/>
  <c r="V352" i="9"/>
  <c r="P352" i="9"/>
  <c r="K352" i="9"/>
  <c r="U352" i="9" s="1"/>
  <c r="F352" i="9"/>
  <c r="AD351" i="9"/>
  <c r="AC351" i="9"/>
  <c r="AB351" i="9"/>
  <c r="AA351" i="9"/>
  <c r="Z351" i="9"/>
  <c r="Y351" i="9"/>
  <c r="X351" i="9"/>
  <c r="W351" i="9"/>
  <c r="V351" i="9"/>
  <c r="P351" i="9"/>
  <c r="U351" i="9" s="1"/>
  <c r="K351" i="9"/>
  <c r="F351" i="9"/>
  <c r="AD350" i="9"/>
  <c r="AC350" i="9"/>
  <c r="AB350" i="9"/>
  <c r="AA350" i="9"/>
  <c r="Y350" i="9"/>
  <c r="X350" i="9"/>
  <c r="W350" i="9"/>
  <c r="V350" i="9"/>
  <c r="P350" i="9"/>
  <c r="K350" i="9"/>
  <c r="U350" i="9" s="1"/>
  <c r="F350" i="9"/>
  <c r="AD349" i="9"/>
  <c r="AC349" i="9"/>
  <c r="AB349" i="9"/>
  <c r="AA349" i="9"/>
  <c r="Z349" i="9"/>
  <c r="Y349" i="9"/>
  <c r="X349" i="9"/>
  <c r="W349" i="9"/>
  <c r="V349" i="9"/>
  <c r="P349" i="9"/>
  <c r="U349" i="9" s="1"/>
  <c r="K349" i="9"/>
  <c r="F349" i="9"/>
  <c r="AD348" i="9"/>
  <c r="AC348" i="9"/>
  <c r="AB348" i="9"/>
  <c r="AA348" i="9"/>
  <c r="Y348" i="9"/>
  <c r="X348" i="9"/>
  <c r="W348" i="9"/>
  <c r="V348" i="9"/>
  <c r="P348" i="9"/>
  <c r="K348" i="9"/>
  <c r="U348" i="9" s="1"/>
  <c r="F348" i="9"/>
  <c r="AD347" i="9"/>
  <c r="AC347" i="9"/>
  <c r="AB347" i="9"/>
  <c r="AA347" i="9"/>
  <c r="Z347" i="9"/>
  <c r="Y347" i="9"/>
  <c r="X347" i="9"/>
  <c r="W347" i="9"/>
  <c r="V347" i="9"/>
  <c r="P347" i="9"/>
  <c r="U347" i="9" s="1"/>
  <c r="K347" i="9"/>
  <c r="F347" i="9"/>
  <c r="AD346" i="9"/>
  <c r="AC346" i="9"/>
  <c r="AB346" i="9"/>
  <c r="AA346" i="9"/>
  <c r="Y346" i="9"/>
  <c r="X346" i="9"/>
  <c r="W346" i="9"/>
  <c r="V346" i="9"/>
  <c r="P346" i="9"/>
  <c r="K346" i="9"/>
  <c r="U346" i="9" s="1"/>
  <c r="F346" i="9"/>
  <c r="AD345" i="9"/>
  <c r="AB345" i="9"/>
  <c r="T345" i="9"/>
  <c r="Y345" i="9" s="1"/>
  <c r="S345" i="9"/>
  <c r="R345" i="9"/>
  <c r="W345" i="9" s="1"/>
  <c r="Q345" i="9"/>
  <c r="P345" i="9"/>
  <c r="O345" i="9"/>
  <c r="N345" i="9"/>
  <c r="X345" i="9" s="1"/>
  <c r="M345" i="9"/>
  <c r="L345" i="9"/>
  <c r="V345" i="9" s="1"/>
  <c r="J345" i="9"/>
  <c r="I345" i="9"/>
  <c r="H345" i="9"/>
  <c r="G345" i="9"/>
  <c r="F345" i="9"/>
  <c r="AC344" i="9"/>
  <c r="T344" i="9"/>
  <c r="S344" i="9"/>
  <c r="X344" i="9" s="1"/>
  <c r="R344" i="9"/>
  <c r="Q344" i="9"/>
  <c r="AA344" i="9" s="1"/>
  <c r="O344" i="9"/>
  <c r="Y344" i="9" s="1"/>
  <c r="N344" i="9"/>
  <c r="M344" i="9"/>
  <c r="W344" i="9" s="1"/>
  <c r="L344" i="9"/>
  <c r="K344" i="9"/>
  <c r="J344" i="9"/>
  <c r="I344" i="9"/>
  <c r="I343" i="9" s="1"/>
  <c r="H344" i="9"/>
  <c r="G344" i="9"/>
  <c r="F344" i="9" s="1"/>
  <c r="T343" i="9"/>
  <c r="R343" i="9"/>
  <c r="N343" i="9"/>
  <c r="AC343" i="9" s="1"/>
  <c r="L343" i="9"/>
  <c r="J343" i="9"/>
  <c r="H343" i="9"/>
  <c r="AD341" i="9"/>
  <c r="AC341" i="9"/>
  <c r="AB341" i="9"/>
  <c r="AA341" i="9"/>
  <c r="Y341" i="9"/>
  <c r="X341" i="9"/>
  <c r="W341" i="9"/>
  <c r="V341" i="9"/>
  <c r="P341" i="9"/>
  <c r="K341" i="9"/>
  <c r="U341" i="9" s="1"/>
  <c r="F341" i="9"/>
  <c r="AD340" i="9"/>
  <c r="AC340" i="9"/>
  <c r="AB340" i="9"/>
  <c r="AA340" i="9"/>
  <c r="Z340" i="9"/>
  <c r="Y340" i="9"/>
  <c r="X340" i="9"/>
  <c r="W340" i="9"/>
  <c r="V340" i="9"/>
  <c r="P340" i="9"/>
  <c r="U340" i="9" s="1"/>
  <c r="K340" i="9"/>
  <c r="F340" i="9"/>
  <c r="AD339" i="9"/>
  <c r="AC339" i="9"/>
  <c r="AB339" i="9"/>
  <c r="AA339" i="9"/>
  <c r="Y339" i="9"/>
  <c r="X339" i="9"/>
  <c r="W339" i="9"/>
  <c r="V339" i="9"/>
  <c r="P339" i="9"/>
  <c r="K339" i="9"/>
  <c r="U339" i="9" s="1"/>
  <c r="F339" i="9"/>
  <c r="AD338" i="9"/>
  <c r="AC338" i="9"/>
  <c r="AB338" i="9"/>
  <c r="AA338" i="9"/>
  <c r="Z338" i="9"/>
  <c r="Y338" i="9"/>
  <c r="X338" i="9"/>
  <c r="W338" i="9"/>
  <c r="V338" i="9"/>
  <c r="P338" i="9"/>
  <c r="U338" i="9" s="1"/>
  <c r="K338" i="9"/>
  <c r="F338" i="9"/>
  <c r="AD337" i="9"/>
  <c r="AC337" i="9"/>
  <c r="AB337" i="9"/>
  <c r="AA337" i="9"/>
  <c r="Y337" i="9"/>
  <c r="X337" i="9"/>
  <c r="W337" i="9"/>
  <c r="V337" i="9"/>
  <c r="P337" i="9"/>
  <c r="K337" i="9"/>
  <c r="U337" i="9" s="1"/>
  <c r="F337" i="9"/>
  <c r="AD336" i="9"/>
  <c r="AC336" i="9"/>
  <c r="AB336" i="9"/>
  <c r="AA336" i="9"/>
  <c r="Z336" i="9"/>
  <c r="Y336" i="9"/>
  <c r="X336" i="9"/>
  <c r="W336" i="9"/>
  <c r="V336" i="9"/>
  <c r="P336" i="9"/>
  <c r="U336" i="9" s="1"/>
  <c r="K336" i="9"/>
  <c r="F336" i="9"/>
  <c r="AD335" i="9"/>
  <c r="AC335" i="9"/>
  <c r="AB335" i="9"/>
  <c r="AA335" i="9"/>
  <c r="Y335" i="9"/>
  <c r="X335" i="9"/>
  <c r="W335" i="9"/>
  <c r="V335" i="9"/>
  <c r="P335" i="9"/>
  <c r="K335" i="9"/>
  <c r="U335" i="9" s="1"/>
  <c r="F335" i="9"/>
  <c r="AD334" i="9"/>
  <c r="AC334" i="9"/>
  <c r="AB334" i="9"/>
  <c r="AA334" i="9"/>
  <c r="Z334" i="9"/>
  <c r="Y334" i="9"/>
  <c r="X334" i="9"/>
  <c r="W334" i="9"/>
  <c r="V334" i="9"/>
  <c r="P334" i="9"/>
  <c r="U334" i="9" s="1"/>
  <c r="K334" i="9"/>
  <c r="F334" i="9"/>
  <c r="AD333" i="9"/>
  <c r="AC333" i="9"/>
  <c r="AB333" i="9"/>
  <c r="AA333" i="9"/>
  <c r="Y333" i="9"/>
  <c r="X333" i="9"/>
  <c r="W333" i="9"/>
  <c r="V333" i="9"/>
  <c r="P333" i="9"/>
  <c r="K333" i="9"/>
  <c r="U333" i="9" s="1"/>
  <c r="F333" i="9"/>
  <c r="AD332" i="9"/>
  <c r="AC332" i="9"/>
  <c r="AB332" i="9"/>
  <c r="AA332" i="9"/>
  <c r="Z332" i="9"/>
  <c r="Y332" i="9"/>
  <c r="X332" i="9"/>
  <c r="W332" i="9"/>
  <c r="V332" i="9"/>
  <c r="P332" i="9"/>
  <c r="U332" i="9" s="1"/>
  <c r="K332" i="9"/>
  <c r="F332" i="9"/>
  <c r="AD331" i="9"/>
  <c r="AC331" i="9"/>
  <c r="AB331" i="9"/>
  <c r="AA331" i="9"/>
  <c r="Y331" i="9"/>
  <c r="X331" i="9"/>
  <c r="W331" i="9"/>
  <c r="V331" i="9"/>
  <c r="P331" i="9"/>
  <c r="K331" i="9"/>
  <c r="Z331" i="9" s="1"/>
  <c r="F331" i="9"/>
  <c r="AD330" i="9"/>
  <c r="AC330" i="9"/>
  <c r="AB330" i="9"/>
  <c r="AA330" i="9"/>
  <c r="Z330" i="9"/>
  <c r="Y330" i="9"/>
  <c r="X330" i="9"/>
  <c r="W330" i="9"/>
  <c r="V330" i="9"/>
  <c r="P330" i="9"/>
  <c r="U330" i="9" s="1"/>
  <c r="K330" i="9"/>
  <c r="F330" i="9"/>
  <c r="AD329" i="9"/>
  <c r="AC329" i="9"/>
  <c r="AB329" i="9"/>
  <c r="AA329" i="9"/>
  <c r="Y329" i="9"/>
  <c r="X329" i="9"/>
  <c r="W329" i="9"/>
  <c r="V329" i="9"/>
  <c r="P329" i="9"/>
  <c r="K329" i="9"/>
  <c r="Z329" i="9" s="1"/>
  <c r="F329" i="9"/>
  <c r="AD328" i="9"/>
  <c r="AC328" i="9"/>
  <c r="AB328" i="9"/>
  <c r="AA328" i="9"/>
  <c r="Z328" i="9"/>
  <c r="Y328" i="9"/>
  <c r="X328" i="9"/>
  <c r="W328" i="9"/>
  <c r="V328" i="9"/>
  <c r="P328" i="9"/>
  <c r="U328" i="9" s="1"/>
  <c r="K328" i="9"/>
  <c r="F328" i="9"/>
  <c r="AD327" i="9"/>
  <c r="AC327" i="9"/>
  <c r="AB327" i="9"/>
  <c r="AA327" i="9"/>
  <c r="Y327" i="9"/>
  <c r="X327" i="9"/>
  <c r="W327" i="9"/>
  <c r="V327" i="9"/>
  <c r="P327" i="9"/>
  <c r="K327" i="9"/>
  <c r="Z327" i="9" s="1"/>
  <c r="F327" i="9"/>
  <c r="AD326" i="9"/>
  <c r="AC326" i="9"/>
  <c r="AB326" i="9"/>
  <c r="AA326" i="9"/>
  <c r="Z326" i="9"/>
  <c r="Y326" i="9"/>
  <c r="X326" i="9"/>
  <c r="W326" i="9"/>
  <c r="V326" i="9"/>
  <c r="P326" i="9"/>
  <c r="U326" i="9" s="1"/>
  <c r="K326" i="9"/>
  <c r="F326" i="9"/>
  <c r="AD325" i="9"/>
  <c r="AC325" i="9"/>
  <c r="AB325" i="9"/>
  <c r="AA325" i="9"/>
  <c r="Y325" i="9"/>
  <c r="X325" i="9"/>
  <c r="W325" i="9"/>
  <c r="V325" i="9"/>
  <c r="P325" i="9"/>
  <c r="K325" i="9"/>
  <c r="Z325" i="9" s="1"/>
  <c r="F325" i="9"/>
  <c r="AD324" i="9"/>
  <c r="AC324" i="9"/>
  <c r="AB324" i="9"/>
  <c r="AA324" i="9"/>
  <c r="Z324" i="9"/>
  <c r="Y324" i="9"/>
  <c r="X324" i="9"/>
  <c r="W324" i="9"/>
  <c r="V324" i="9"/>
  <c r="P324" i="9"/>
  <c r="U324" i="9" s="1"/>
  <c r="K324" i="9"/>
  <c r="F324" i="9"/>
  <c r="AD323" i="9"/>
  <c r="AC323" i="9"/>
  <c r="AB323" i="9"/>
  <c r="AA323" i="9"/>
  <c r="Y323" i="9"/>
  <c r="X323" i="9"/>
  <c r="W323" i="9"/>
  <c r="V323" i="9"/>
  <c r="P323" i="9"/>
  <c r="K323" i="9"/>
  <c r="Z323" i="9" s="1"/>
  <c r="F323" i="9"/>
  <c r="AD322" i="9"/>
  <c r="AC322" i="9"/>
  <c r="AB322" i="9"/>
  <c r="AA322" i="9"/>
  <c r="Z322" i="9"/>
  <c r="Y322" i="9"/>
  <c r="X322" i="9"/>
  <c r="W322" i="9"/>
  <c r="V322" i="9"/>
  <c r="P322" i="9"/>
  <c r="U322" i="9" s="1"/>
  <c r="K322" i="9"/>
  <c r="F322" i="9"/>
  <c r="AD321" i="9"/>
  <c r="AC321" i="9"/>
  <c r="AB321" i="9"/>
  <c r="AA321" i="9"/>
  <c r="Y321" i="9"/>
  <c r="X321" i="9"/>
  <c r="W321" i="9"/>
  <c r="V321" i="9"/>
  <c r="P321" i="9"/>
  <c r="K321" i="9"/>
  <c r="Z321" i="9" s="1"/>
  <c r="F321" i="9"/>
  <c r="AD320" i="9"/>
  <c r="AC320" i="9"/>
  <c r="AB320" i="9"/>
  <c r="AA320" i="9"/>
  <c r="Z320" i="9"/>
  <c r="Y320" i="9"/>
  <c r="X320" i="9"/>
  <c r="W320" i="9"/>
  <c r="V320" i="9"/>
  <c r="P320" i="9"/>
  <c r="U320" i="9" s="1"/>
  <c r="K320" i="9"/>
  <c r="F320" i="9"/>
  <c r="AD319" i="9"/>
  <c r="AC319" i="9"/>
  <c r="AB319" i="9"/>
  <c r="AA319" i="9"/>
  <c r="Y319" i="9"/>
  <c r="X319" i="9"/>
  <c r="W319" i="9"/>
  <c r="V319" i="9"/>
  <c r="P319" i="9"/>
  <c r="K319" i="9"/>
  <c r="Z319" i="9" s="1"/>
  <c r="F319" i="9"/>
  <c r="AB318" i="9"/>
  <c r="T318" i="9"/>
  <c r="Y318" i="9" s="1"/>
  <c r="S318" i="9"/>
  <c r="R318" i="9"/>
  <c r="W318" i="9" s="1"/>
  <c r="Q318" i="9"/>
  <c r="V318" i="9" s="1"/>
  <c r="P318" i="9"/>
  <c r="O318" i="9"/>
  <c r="AD318" i="9" s="1"/>
  <c r="N318" i="9"/>
  <c r="AC318" i="9" s="1"/>
  <c r="M318" i="9"/>
  <c r="L318" i="9"/>
  <c r="AA318" i="9" s="1"/>
  <c r="J318" i="9"/>
  <c r="I318" i="9"/>
  <c r="H318" i="9"/>
  <c r="G318" i="9"/>
  <c r="F318" i="9"/>
  <c r="AC317" i="9"/>
  <c r="T317" i="9"/>
  <c r="S317" i="9"/>
  <c r="X317" i="9" s="1"/>
  <c r="R317" i="9"/>
  <c r="Q317" i="9"/>
  <c r="AA317" i="9" s="1"/>
  <c r="O317" i="9"/>
  <c r="Y317" i="9" s="1"/>
  <c r="N317" i="9"/>
  <c r="M317" i="9"/>
  <c r="W317" i="9" s="1"/>
  <c r="L317" i="9"/>
  <c r="K317" i="9"/>
  <c r="J317" i="9"/>
  <c r="I317" i="9"/>
  <c r="I316" i="9" s="1"/>
  <c r="H317" i="9"/>
  <c r="G317" i="9"/>
  <c r="F317" i="9" s="1"/>
  <c r="T316" i="9"/>
  <c r="R316" i="9"/>
  <c r="N316" i="9"/>
  <c r="AC316" i="9" s="1"/>
  <c r="L316" i="9"/>
  <c r="J316" i="9"/>
  <c r="H316" i="9"/>
  <c r="AD314" i="9"/>
  <c r="AC314" i="9"/>
  <c r="AB314" i="9"/>
  <c r="AA314" i="9"/>
  <c r="Y314" i="9"/>
  <c r="X314" i="9"/>
  <c r="W314" i="9"/>
  <c r="V314" i="9"/>
  <c r="P314" i="9"/>
  <c r="K314" i="9"/>
  <c r="U314" i="9" s="1"/>
  <c r="F314" i="9"/>
  <c r="AD313" i="9"/>
  <c r="AC313" i="9"/>
  <c r="AB313" i="9"/>
  <c r="AA313" i="9"/>
  <c r="Z313" i="9"/>
  <c r="Y313" i="9"/>
  <c r="X313" i="9"/>
  <c r="W313" i="9"/>
  <c r="V313" i="9"/>
  <c r="P313" i="9"/>
  <c r="U313" i="9" s="1"/>
  <c r="K313" i="9"/>
  <c r="F313" i="9"/>
  <c r="AD312" i="9"/>
  <c r="AC312" i="9"/>
  <c r="AB312" i="9"/>
  <c r="AA312" i="9"/>
  <c r="Y312" i="9"/>
  <c r="X312" i="9"/>
  <c r="W312" i="9"/>
  <c r="V312" i="9"/>
  <c r="P312" i="9"/>
  <c r="K312" i="9"/>
  <c r="U312" i="9" s="1"/>
  <c r="F312" i="9"/>
  <c r="AD311" i="9"/>
  <c r="AC311" i="9"/>
  <c r="AB311" i="9"/>
  <c r="AA311" i="9"/>
  <c r="Z311" i="9"/>
  <c r="Y311" i="9"/>
  <c r="X311" i="9"/>
  <c r="W311" i="9"/>
  <c r="V311" i="9"/>
  <c r="P311" i="9"/>
  <c r="U311" i="9" s="1"/>
  <c r="K311" i="9"/>
  <c r="F311" i="9"/>
  <c r="AD310" i="9"/>
  <c r="AC310" i="9"/>
  <c r="AB310" i="9"/>
  <c r="AA310" i="9"/>
  <c r="Y310" i="9"/>
  <c r="X310" i="9"/>
  <c r="W310" i="9"/>
  <c r="V310" i="9"/>
  <c r="P310" i="9"/>
  <c r="K310" i="9"/>
  <c r="U310" i="9" s="1"/>
  <c r="F310" i="9"/>
  <c r="AD309" i="9"/>
  <c r="AC309" i="9"/>
  <c r="AB309" i="9"/>
  <c r="AA309" i="9"/>
  <c r="Z309" i="9"/>
  <c r="Y309" i="9"/>
  <c r="X309" i="9"/>
  <c r="W309" i="9"/>
  <c r="V309" i="9"/>
  <c r="P309" i="9"/>
  <c r="U309" i="9" s="1"/>
  <c r="K309" i="9"/>
  <c r="F309" i="9"/>
  <c r="AD308" i="9"/>
  <c r="AC308" i="9"/>
  <c r="AB308" i="9"/>
  <c r="AA308" i="9"/>
  <c r="Y308" i="9"/>
  <c r="X308" i="9"/>
  <c r="W308" i="9"/>
  <c r="V308" i="9"/>
  <c r="P308" i="9"/>
  <c r="K308" i="9"/>
  <c r="U308" i="9" s="1"/>
  <c r="F308" i="9"/>
  <c r="AD307" i="9"/>
  <c r="AC307" i="9"/>
  <c r="AB307" i="9"/>
  <c r="AA307" i="9"/>
  <c r="Z307" i="9"/>
  <c r="Y307" i="9"/>
  <c r="X307" i="9"/>
  <c r="W307" i="9"/>
  <c r="V307" i="9"/>
  <c r="P307" i="9"/>
  <c r="U307" i="9" s="1"/>
  <c r="K307" i="9"/>
  <c r="F307" i="9"/>
  <c r="AD306" i="9"/>
  <c r="AC306" i="9"/>
  <c r="AB306" i="9"/>
  <c r="AA306" i="9"/>
  <c r="Y306" i="9"/>
  <c r="X306" i="9"/>
  <c r="W306" i="9"/>
  <c r="V306" i="9"/>
  <c r="P306" i="9"/>
  <c r="K306" i="9"/>
  <c r="U306" i="9" s="1"/>
  <c r="F306" i="9"/>
  <c r="AD305" i="9"/>
  <c r="AC305" i="9"/>
  <c r="AB305" i="9"/>
  <c r="AA305" i="9"/>
  <c r="Z305" i="9"/>
  <c r="Y305" i="9"/>
  <c r="X305" i="9"/>
  <c r="W305" i="9"/>
  <c r="V305" i="9"/>
  <c r="P305" i="9"/>
  <c r="U305" i="9" s="1"/>
  <c r="K305" i="9"/>
  <c r="F305" i="9"/>
  <c r="AD304" i="9"/>
  <c r="AC304" i="9"/>
  <c r="AB304" i="9"/>
  <c r="AA304" i="9"/>
  <c r="Y304" i="9"/>
  <c r="X304" i="9"/>
  <c r="W304" i="9"/>
  <c r="V304" i="9"/>
  <c r="P304" i="9"/>
  <c r="K304" i="9"/>
  <c r="U304" i="9" s="1"/>
  <c r="F304" i="9"/>
  <c r="AD303" i="9"/>
  <c r="AC303" i="9"/>
  <c r="AB303" i="9"/>
  <c r="AA303" i="9"/>
  <c r="Z303" i="9"/>
  <c r="Y303" i="9"/>
  <c r="X303" i="9"/>
  <c r="W303" i="9"/>
  <c r="V303" i="9"/>
  <c r="P303" i="9"/>
  <c r="U303" i="9" s="1"/>
  <c r="K303" i="9"/>
  <c r="F303" i="9"/>
  <c r="AD302" i="9"/>
  <c r="AC302" i="9"/>
  <c r="AB302" i="9"/>
  <c r="AA302" i="9"/>
  <c r="Y302" i="9"/>
  <c r="X302" i="9"/>
  <c r="W302" i="9"/>
  <c r="V302" i="9"/>
  <c r="P302" i="9"/>
  <c r="K302" i="9"/>
  <c r="U302" i="9" s="1"/>
  <c r="F302" i="9"/>
  <c r="AD301" i="9"/>
  <c r="AC301" i="9"/>
  <c r="AB301" i="9"/>
  <c r="AA301" i="9"/>
  <c r="Z301" i="9"/>
  <c r="Y301" i="9"/>
  <c r="X301" i="9"/>
  <c r="W301" i="9"/>
  <c r="V301" i="9"/>
  <c r="P301" i="9"/>
  <c r="U301" i="9" s="1"/>
  <c r="K301" i="9"/>
  <c r="F301" i="9"/>
  <c r="AD300" i="9"/>
  <c r="AC300" i="9"/>
  <c r="AB300" i="9"/>
  <c r="AA300" i="9"/>
  <c r="Y300" i="9"/>
  <c r="X300" i="9"/>
  <c r="W300" i="9"/>
  <c r="V300" i="9"/>
  <c r="P300" i="9"/>
  <c r="K300" i="9"/>
  <c r="U300" i="9" s="1"/>
  <c r="F300" i="9"/>
  <c r="AD299" i="9"/>
  <c r="AC299" i="9"/>
  <c r="AB299" i="9"/>
  <c r="AA299" i="9"/>
  <c r="Z299" i="9"/>
  <c r="Y299" i="9"/>
  <c r="X299" i="9"/>
  <c r="W299" i="9"/>
  <c r="V299" i="9"/>
  <c r="P299" i="9"/>
  <c r="U299" i="9" s="1"/>
  <c r="K299" i="9"/>
  <c r="F299" i="9"/>
  <c r="AD298" i="9"/>
  <c r="AC298" i="9"/>
  <c r="AB298" i="9"/>
  <c r="AA298" i="9"/>
  <c r="Y298" i="9"/>
  <c r="X298" i="9"/>
  <c r="W298" i="9"/>
  <c r="V298" i="9"/>
  <c r="P298" i="9"/>
  <c r="K298" i="9"/>
  <c r="U298" i="9" s="1"/>
  <c r="F298" i="9"/>
  <c r="AD297" i="9"/>
  <c r="AC297" i="9"/>
  <c r="AB297" i="9"/>
  <c r="AA297" i="9"/>
  <c r="Z297" i="9"/>
  <c r="Y297" i="9"/>
  <c r="X297" i="9"/>
  <c r="W297" i="9"/>
  <c r="V297" i="9"/>
  <c r="P297" i="9"/>
  <c r="U297" i="9" s="1"/>
  <c r="K297" i="9"/>
  <c r="F297" i="9"/>
  <c r="AD296" i="9"/>
  <c r="AC296" i="9"/>
  <c r="AB296" i="9"/>
  <c r="AA296" i="9"/>
  <c r="Y296" i="9"/>
  <c r="X296" i="9"/>
  <c r="W296" i="9"/>
  <c r="V296" i="9"/>
  <c r="P296" i="9"/>
  <c r="K296" i="9"/>
  <c r="U296" i="9" s="1"/>
  <c r="F296" i="9"/>
  <c r="AD295" i="9"/>
  <c r="AC295" i="9"/>
  <c r="AB295" i="9"/>
  <c r="AA295" i="9"/>
  <c r="Z295" i="9"/>
  <c r="Y295" i="9"/>
  <c r="X295" i="9"/>
  <c r="W295" i="9"/>
  <c r="V295" i="9"/>
  <c r="P295" i="9"/>
  <c r="U295" i="9" s="1"/>
  <c r="K295" i="9"/>
  <c r="F295" i="9"/>
  <c r="AD294" i="9"/>
  <c r="AC294" i="9"/>
  <c r="AB294" i="9"/>
  <c r="AA294" i="9"/>
  <c r="Y294" i="9"/>
  <c r="X294" i="9"/>
  <c r="W294" i="9"/>
  <c r="V294" i="9"/>
  <c r="P294" i="9"/>
  <c r="K294" i="9"/>
  <c r="U294" i="9" s="1"/>
  <c r="F294" i="9"/>
  <c r="AD293" i="9"/>
  <c r="AC293" i="9"/>
  <c r="AB293" i="9"/>
  <c r="AA293" i="9"/>
  <c r="Z293" i="9"/>
  <c r="Y293" i="9"/>
  <c r="X293" i="9"/>
  <c r="W293" i="9"/>
  <c r="V293" i="9"/>
  <c r="P293" i="9"/>
  <c r="U293" i="9" s="1"/>
  <c r="K293" i="9"/>
  <c r="F293" i="9"/>
  <c r="AD292" i="9"/>
  <c r="AC292" i="9"/>
  <c r="AB292" i="9"/>
  <c r="AA292" i="9"/>
  <c r="Y292" i="9"/>
  <c r="X292" i="9"/>
  <c r="W292" i="9"/>
  <c r="V292" i="9"/>
  <c r="P292" i="9"/>
  <c r="K292" i="9"/>
  <c r="U292" i="9" s="1"/>
  <c r="F292" i="9"/>
  <c r="AD291" i="9"/>
  <c r="AC291" i="9"/>
  <c r="AB291" i="9"/>
  <c r="AA291" i="9"/>
  <c r="Z291" i="9"/>
  <c r="Y291" i="9"/>
  <c r="X291" i="9"/>
  <c r="W291" i="9"/>
  <c r="V291" i="9"/>
  <c r="P291" i="9"/>
  <c r="U291" i="9" s="1"/>
  <c r="K291" i="9"/>
  <c r="F291" i="9"/>
  <c r="AD290" i="9"/>
  <c r="AC290" i="9"/>
  <c r="AB290" i="9"/>
  <c r="AA290" i="9"/>
  <c r="Y290" i="9"/>
  <c r="X290" i="9"/>
  <c r="W290" i="9"/>
  <c r="V290" i="9"/>
  <c r="P290" i="9"/>
  <c r="K290" i="9"/>
  <c r="U290" i="9" s="1"/>
  <c r="F290" i="9"/>
  <c r="AD289" i="9"/>
  <c r="AC289" i="9"/>
  <c r="AB289" i="9"/>
  <c r="AA289" i="9"/>
  <c r="Y289" i="9"/>
  <c r="X289" i="9"/>
  <c r="W289" i="9"/>
  <c r="V289" i="9"/>
  <c r="P289" i="9"/>
  <c r="Z289" i="9" s="1"/>
  <c r="K289" i="9"/>
  <c r="F289" i="9"/>
  <c r="AC288" i="9"/>
  <c r="AA288" i="9"/>
  <c r="T288" i="9"/>
  <c r="S288" i="9"/>
  <c r="X288" i="9" s="1"/>
  <c r="R288" i="9"/>
  <c r="Q288" i="9"/>
  <c r="V288" i="9" s="1"/>
  <c r="O288" i="9"/>
  <c r="Y288" i="9" s="1"/>
  <c r="N288" i="9"/>
  <c r="M288" i="9"/>
  <c r="W288" i="9" s="1"/>
  <c r="L288" i="9"/>
  <c r="K288" i="9"/>
  <c r="Z288" i="9" s="1"/>
  <c r="J288" i="9"/>
  <c r="I288" i="9"/>
  <c r="H288" i="9"/>
  <c r="G288" i="9"/>
  <c r="F288" i="9" s="1"/>
  <c r="T287" i="9"/>
  <c r="AD287" i="9" s="1"/>
  <c r="S287" i="9"/>
  <c r="R287" i="9"/>
  <c r="AB287" i="9" s="1"/>
  <c r="Q287" i="9"/>
  <c r="P287" i="9"/>
  <c r="O287" i="9"/>
  <c r="N287" i="9"/>
  <c r="X287" i="9" s="1"/>
  <c r="M287" i="9"/>
  <c r="L287" i="9"/>
  <c r="V287" i="9" s="1"/>
  <c r="J287" i="9"/>
  <c r="J286" i="9" s="1"/>
  <c r="I287" i="9"/>
  <c r="H287" i="9"/>
  <c r="H286" i="9" s="1"/>
  <c r="G287" i="9"/>
  <c r="F287" i="9"/>
  <c r="S286" i="9"/>
  <c r="Q286" i="9"/>
  <c r="O286" i="9"/>
  <c r="M286" i="9"/>
  <c r="I286" i="9"/>
  <c r="G286" i="9"/>
  <c r="F286" i="9" s="1"/>
  <c r="AD284" i="9"/>
  <c r="AC284" i="9"/>
  <c r="AB284" i="9"/>
  <c r="AA284" i="9"/>
  <c r="Z284" i="9"/>
  <c r="Y284" i="9"/>
  <c r="X284" i="9"/>
  <c r="W284" i="9"/>
  <c r="V284" i="9"/>
  <c r="P284" i="9"/>
  <c r="U284" i="9" s="1"/>
  <c r="K284" i="9"/>
  <c r="F284" i="9"/>
  <c r="AD283" i="9"/>
  <c r="AC283" i="9"/>
  <c r="AB283" i="9"/>
  <c r="AA283" i="9"/>
  <c r="Y283" i="9"/>
  <c r="X283" i="9"/>
  <c r="W283" i="9"/>
  <c r="V283" i="9"/>
  <c r="P283" i="9"/>
  <c r="K283" i="9"/>
  <c r="U283" i="9" s="1"/>
  <c r="F283" i="9"/>
  <c r="AD282" i="9"/>
  <c r="AC282" i="9"/>
  <c r="AB282" i="9"/>
  <c r="AA282" i="9"/>
  <c r="Z282" i="9"/>
  <c r="Y282" i="9"/>
  <c r="X282" i="9"/>
  <c r="W282" i="9"/>
  <c r="V282" i="9"/>
  <c r="P282" i="9"/>
  <c r="U282" i="9" s="1"/>
  <c r="K282" i="9"/>
  <c r="F282" i="9"/>
  <c r="AD281" i="9"/>
  <c r="AC281" i="9"/>
  <c r="AB281" i="9"/>
  <c r="AA281" i="9"/>
  <c r="Y281" i="9"/>
  <c r="X281" i="9"/>
  <c r="W281" i="9"/>
  <c r="V281" i="9"/>
  <c r="P281" i="9"/>
  <c r="K281" i="9"/>
  <c r="U281" i="9" s="1"/>
  <c r="F281" i="9"/>
  <c r="AD280" i="9"/>
  <c r="AC280" i="9"/>
  <c r="AB280" i="9"/>
  <c r="AA280" i="9"/>
  <c r="Z280" i="9"/>
  <c r="Y280" i="9"/>
  <c r="X280" i="9"/>
  <c r="W280" i="9"/>
  <c r="V280" i="9"/>
  <c r="P280" i="9"/>
  <c r="U280" i="9" s="1"/>
  <c r="K280" i="9"/>
  <c r="F280" i="9"/>
  <c r="AD279" i="9"/>
  <c r="AC279" i="9"/>
  <c r="AB279" i="9"/>
  <c r="AA279" i="9"/>
  <c r="Y279" i="9"/>
  <c r="X279" i="9"/>
  <c r="W279" i="9"/>
  <c r="V279" i="9"/>
  <c r="P279" i="9"/>
  <c r="K279" i="9"/>
  <c r="U279" i="9" s="1"/>
  <c r="F279" i="9"/>
  <c r="AD278" i="9"/>
  <c r="AC278" i="9"/>
  <c r="AB278" i="9"/>
  <c r="AA278" i="9"/>
  <c r="Z278" i="9"/>
  <c r="Y278" i="9"/>
  <c r="X278" i="9"/>
  <c r="W278" i="9"/>
  <c r="V278" i="9"/>
  <c r="P278" i="9"/>
  <c r="U278" i="9" s="1"/>
  <c r="K278" i="9"/>
  <c r="F278" i="9"/>
  <c r="AD277" i="9"/>
  <c r="AC277" i="9"/>
  <c r="AB277" i="9"/>
  <c r="AA277" i="9"/>
  <c r="Y277" i="9"/>
  <c r="X277" i="9"/>
  <c r="W277" i="9"/>
  <c r="V277" i="9"/>
  <c r="P277" i="9"/>
  <c r="K277" i="9"/>
  <c r="U277" i="9" s="1"/>
  <c r="F277" i="9"/>
  <c r="AD276" i="9"/>
  <c r="AC276" i="9"/>
  <c r="AB276" i="9"/>
  <c r="AA276" i="9"/>
  <c r="Z276" i="9"/>
  <c r="Y276" i="9"/>
  <c r="X276" i="9"/>
  <c r="W276" i="9"/>
  <c r="V276" i="9"/>
  <c r="P276" i="9"/>
  <c r="U276" i="9" s="1"/>
  <c r="K276" i="9"/>
  <c r="F276" i="9"/>
  <c r="AD275" i="9"/>
  <c r="AC275" i="9"/>
  <c r="AB275" i="9"/>
  <c r="AA275" i="9"/>
  <c r="Y275" i="9"/>
  <c r="X275" i="9"/>
  <c r="W275" i="9"/>
  <c r="V275" i="9"/>
  <c r="P275" i="9"/>
  <c r="K275" i="9"/>
  <c r="U275" i="9" s="1"/>
  <c r="F275" i="9"/>
  <c r="AD274" i="9"/>
  <c r="AC274" i="9"/>
  <c r="AB274" i="9"/>
  <c r="AA274" i="9"/>
  <c r="Z274" i="9"/>
  <c r="Y274" i="9"/>
  <c r="X274" i="9"/>
  <c r="W274" i="9"/>
  <c r="V274" i="9"/>
  <c r="P274" i="9"/>
  <c r="U274" i="9" s="1"/>
  <c r="K274" i="9"/>
  <c r="F274" i="9"/>
  <c r="AD273" i="9"/>
  <c r="AC273" i="9"/>
  <c r="AB273" i="9"/>
  <c r="AA273" i="9"/>
  <c r="Y273" i="9"/>
  <c r="X273" i="9"/>
  <c r="W273" i="9"/>
  <c r="V273" i="9"/>
  <c r="P273" i="9"/>
  <c r="K273" i="9"/>
  <c r="U273" i="9" s="1"/>
  <c r="F273" i="9"/>
  <c r="AD272" i="9"/>
  <c r="AC272" i="9"/>
  <c r="AB272" i="9"/>
  <c r="AA272" i="9"/>
  <c r="Z272" i="9"/>
  <c r="Y272" i="9"/>
  <c r="X272" i="9"/>
  <c r="W272" i="9"/>
  <c r="V272" i="9"/>
  <c r="P272" i="9"/>
  <c r="U272" i="9" s="1"/>
  <c r="K272" i="9"/>
  <c r="F272" i="9"/>
  <c r="AD271" i="9"/>
  <c r="AC271" i="9"/>
  <c r="AB271" i="9"/>
  <c r="AA271" i="9"/>
  <c r="Y271" i="9"/>
  <c r="X271" i="9"/>
  <c r="W271" i="9"/>
  <c r="V271" i="9"/>
  <c r="P271" i="9"/>
  <c r="K271" i="9"/>
  <c r="U271" i="9" s="1"/>
  <c r="F271" i="9"/>
  <c r="AD270" i="9"/>
  <c r="AC270" i="9"/>
  <c r="AB270" i="9"/>
  <c r="AA270" i="9"/>
  <c r="Z270" i="9"/>
  <c r="Y270" i="9"/>
  <c r="X270" i="9"/>
  <c r="W270" i="9"/>
  <c r="V270" i="9"/>
  <c r="P270" i="9"/>
  <c r="U270" i="9" s="1"/>
  <c r="K270" i="9"/>
  <c r="F270" i="9"/>
  <c r="AD269" i="9"/>
  <c r="AC269" i="9"/>
  <c r="AB269" i="9"/>
  <c r="AA269" i="9"/>
  <c r="Y269" i="9"/>
  <c r="X269" i="9"/>
  <c r="W269" i="9"/>
  <c r="V269" i="9"/>
  <c r="P269" i="9"/>
  <c r="K269" i="9"/>
  <c r="U269" i="9" s="1"/>
  <c r="F269" i="9"/>
  <c r="AD268" i="9"/>
  <c r="AC268" i="9"/>
  <c r="AB268" i="9"/>
  <c r="AA268" i="9"/>
  <c r="Z268" i="9"/>
  <c r="Y268" i="9"/>
  <c r="X268" i="9"/>
  <c r="W268" i="9"/>
  <c r="V268" i="9"/>
  <c r="P268" i="9"/>
  <c r="U268" i="9" s="1"/>
  <c r="K268" i="9"/>
  <c r="F268" i="9"/>
  <c r="AD267" i="9"/>
  <c r="AC267" i="9"/>
  <c r="AB267" i="9"/>
  <c r="AA267" i="9"/>
  <c r="Y267" i="9"/>
  <c r="X267" i="9"/>
  <c r="W267" i="9"/>
  <c r="V267" i="9"/>
  <c r="P267" i="9"/>
  <c r="K267" i="9"/>
  <c r="U267" i="9" s="1"/>
  <c r="F267" i="9"/>
  <c r="AD266" i="9"/>
  <c r="AC266" i="9"/>
  <c r="AB266" i="9"/>
  <c r="AA266" i="9"/>
  <c r="Z266" i="9"/>
  <c r="Y266" i="9"/>
  <c r="X266" i="9"/>
  <c r="W266" i="9"/>
  <c r="V266" i="9"/>
  <c r="P266" i="9"/>
  <c r="U266" i="9" s="1"/>
  <c r="K266" i="9"/>
  <c r="F266" i="9"/>
  <c r="AD265" i="9"/>
  <c r="AC265" i="9"/>
  <c r="AB265" i="9"/>
  <c r="AA265" i="9"/>
  <c r="Y265" i="9"/>
  <c r="X265" i="9"/>
  <c r="W265" i="9"/>
  <c r="V265" i="9"/>
  <c r="P265" i="9"/>
  <c r="K265" i="9"/>
  <c r="U265" i="9" s="1"/>
  <c r="F265" i="9"/>
  <c r="AD264" i="9"/>
  <c r="AC264" i="9"/>
  <c r="AB264" i="9"/>
  <c r="AA264" i="9"/>
  <c r="Z264" i="9"/>
  <c r="Y264" i="9"/>
  <c r="X264" i="9"/>
  <c r="W264" i="9"/>
  <c r="V264" i="9"/>
  <c r="P264" i="9"/>
  <c r="U264" i="9" s="1"/>
  <c r="K264" i="9"/>
  <c r="F264" i="9"/>
  <c r="AD263" i="9"/>
  <c r="AC263" i="9"/>
  <c r="AB263" i="9"/>
  <c r="AA263" i="9"/>
  <c r="Y263" i="9"/>
  <c r="X263" i="9"/>
  <c r="W263" i="9"/>
  <c r="V263" i="9"/>
  <c r="P263" i="9"/>
  <c r="K263" i="9"/>
  <c r="U263" i="9" s="1"/>
  <c r="F263" i="9"/>
  <c r="AD262" i="9"/>
  <c r="AC262" i="9"/>
  <c r="AB262" i="9"/>
  <c r="AA262" i="9"/>
  <c r="Z262" i="9"/>
  <c r="Y262" i="9"/>
  <c r="X262" i="9"/>
  <c r="W262" i="9"/>
  <c r="V262" i="9"/>
  <c r="P262" i="9"/>
  <c r="U262" i="9" s="1"/>
  <c r="K262" i="9"/>
  <c r="F262" i="9"/>
  <c r="AD261" i="9"/>
  <c r="AC261" i="9"/>
  <c r="AB261" i="9"/>
  <c r="AA261" i="9"/>
  <c r="Y261" i="9"/>
  <c r="X261" i="9"/>
  <c r="W261" i="9"/>
  <c r="V261" i="9"/>
  <c r="P261" i="9"/>
  <c r="K261" i="9"/>
  <c r="U261" i="9" s="1"/>
  <c r="F261" i="9"/>
  <c r="AD260" i="9"/>
  <c r="AB260" i="9"/>
  <c r="T260" i="9"/>
  <c r="Y260" i="9" s="1"/>
  <c r="S260" i="9"/>
  <c r="R260" i="9"/>
  <c r="W260" i="9" s="1"/>
  <c r="Q260" i="9"/>
  <c r="P260" i="9"/>
  <c r="O260" i="9"/>
  <c r="N260" i="9"/>
  <c r="X260" i="9" s="1"/>
  <c r="M260" i="9"/>
  <c r="L260" i="9"/>
  <c r="V260" i="9" s="1"/>
  <c r="J260" i="9"/>
  <c r="I260" i="9"/>
  <c r="H260" i="9"/>
  <c r="G260" i="9"/>
  <c r="F260" i="9"/>
  <c r="AC259" i="9"/>
  <c r="T259" i="9"/>
  <c r="S259" i="9"/>
  <c r="X259" i="9" s="1"/>
  <c r="R259" i="9"/>
  <c r="Q259" i="9"/>
  <c r="AA259" i="9" s="1"/>
  <c r="O259" i="9"/>
  <c r="Y259" i="9" s="1"/>
  <c r="N259" i="9"/>
  <c r="M259" i="9"/>
  <c r="W259" i="9" s="1"/>
  <c r="L259" i="9"/>
  <c r="K259" i="9"/>
  <c r="J259" i="9"/>
  <c r="I259" i="9"/>
  <c r="I258" i="9" s="1"/>
  <c r="H259" i="9"/>
  <c r="G259" i="9"/>
  <c r="F259" i="9" s="1"/>
  <c r="T258" i="9"/>
  <c r="R258" i="9"/>
  <c r="N258" i="9"/>
  <c r="AC258" i="9" s="1"/>
  <c r="L258" i="9"/>
  <c r="J258" i="9"/>
  <c r="H258" i="9"/>
  <c r="AD256" i="9"/>
  <c r="AC256" i="9"/>
  <c r="AB256" i="9"/>
  <c r="AA256" i="9"/>
  <c r="Y256" i="9"/>
  <c r="X256" i="9"/>
  <c r="W256" i="9"/>
  <c r="V256" i="9"/>
  <c r="P256" i="9"/>
  <c r="K256" i="9"/>
  <c r="U256" i="9" s="1"/>
  <c r="F256" i="9"/>
  <c r="AD255" i="9"/>
  <c r="AC255" i="9"/>
  <c r="AB255" i="9"/>
  <c r="AA255" i="9"/>
  <c r="Z255" i="9"/>
  <c r="Y255" i="9"/>
  <c r="X255" i="9"/>
  <c r="W255" i="9"/>
  <c r="V255" i="9"/>
  <c r="P255" i="9"/>
  <c r="U255" i="9" s="1"/>
  <c r="K255" i="9"/>
  <c r="F255" i="9"/>
  <c r="AD254" i="9"/>
  <c r="AC254" i="9"/>
  <c r="AB254" i="9"/>
  <c r="AA254" i="9"/>
  <c r="Y254" i="9"/>
  <c r="X254" i="9"/>
  <c r="W254" i="9"/>
  <c r="V254" i="9"/>
  <c r="P254" i="9"/>
  <c r="K254" i="9"/>
  <c r="U254" i="9" s="1"/>
  <c r="F254" i="9"/>
  <c r="AD253" i="9"/>
  <c r="AC253" i="9"/>
  <c r="AB253" i="9"/>
  <c r="AA253" i="9"/>
  <c r="Z253" i="9"/>
  <c r="Y253" i="9"/>
  <c r="X253" i="9"/>
  <c r="W253" i="9"/>
  <c r="V253" i="9"/>
  <c r="P253" i="9"/>
  <c r="U253" i="9" s="1"/>
  <c r="K253" i="9"/>
  <c r="F253" i="9"/>
  <c r="AD252" i="9"/>
  <c r="AC252" i="9"/>
  <c r="AB252" i="9"/>
  <c r="AA252" i="9"/>
  <c r="Y252" i="9"/>
  <c r="X252" i="9"/>
  <c r="W252" i="9"/>
  <c r="V252" i="9"/>
  <c r="P252" i="9"/>
  <c r="K252" i="9"/>
  <c r="U252" i="9" s="1"/>
  <c r="F252" i="9"/>
  <c r="AD251" i="9"/>
  <c r="AC251" i="9"/>
  <c r="AB251" i="9"/>
  <c r="AA251" i="9"/>
  <c r="Z251" i="9"/>
  <c r="Y251" i="9"/>
  <c r="X251" i="9"/>
  <c r="W251" i="9"/>
  <c r="V251" i="9"/>
  <c r="P251" i="9"/>
  <c r="U251" i="9" s="1"/>
  <c r="K251" i="9"/>
  <c r="F251" i="9"/>
  <c r="AD250" i="9"/>
  <c r="AC250" i="9"/>
  <c r="AB250" i="9"/>
  <c r="AA250" i="9"/>
  <c r="Y250" i="9"/>
  <c r="X250" i="9"/>
  <c r="W250" i="9"/>
  <c r="V250" i="9"/>
  <c r="P250" i="9"/>
  <c r="K250" i="9"/>
  <c r="U250" i="9" s="1"/>
  <c r="F250" i="9"/>
  <c r="AD249" i="9"/>
  <c r="AC249" i="9"/>
  <c r="AB249" i="9"/>
  <c r="AA249" i="9"/>
  <c r="Z249" i="9"/>
  <c r="Y249" i="9"/>
  <c r="X249" i="9"/>
  <c r="W249" i="9"/>
  <c r="V249" i="9"/>
  <c r="P249" i="9"/>
  <c r="U249" i="9" s="1"/>
  <c r="K249" i="9"/>
  <c r="F249" i="9"/>
  <c r="AD248" i="9"/>
  <c r="AC248" i="9"/>
  <c r="AB248" i="9"/>
  <c r="AA248" i="9"/>
  <c r="Y248" i="9"/>
  <c r="X248" i="9"/>
  <c r="W248" i="9"/>
  <c r="V248" i="9"/>
  <c r="P248" i="9"/>
  <c r="K248" i="9"/>
  <c r="U248" i="9" s="1"/>
  <c r="F248" i="9"/>
  <c r="AD247" i="9"/>
  <c r="AC247" i="9"/>
  <c r="AB247" i="9"/>
  <c r="AA247" i="9"/>
  <c r="Z247" i="9"/>
  <c r="Y247" i="9"/>
  <c r="X247" i="9"/>
  <c r="W247" i="9"/>
  <c r="V247" i="9"/>
  <c r="P247" i="9"/>
  <c r="U247" i="9" s="1"/>
  <c r="K247" i="9"/>
  <c r="F247" i="9"/>
  <c r="AD246" i="9"/>
  <c r="AC246" i="9"/>
  <c r="AB246" i="9"/>
  <c r="AA246" i="9"/>
  <c r="Y246" i="9"/>
  <c r="X246" i="9"/>
  <c r="W246" i="9"/>
  <c r="V246" i="9"/>
  <c r="P246" i="9"/>
  <c r="K246" i="9"/>
  <c r="U246" i="9" s="1"/>
  <c r="F246" i="9"/>
  <c r="AD245" i="9"/>
  <c r="AC245" i="9"/>
  <c r="AB245" i="9"/>
  <c r="AA245" i="9"/>
  <c r="Z245" i="9"/>
  <c r="Y245" i="9"/>
  <c r="X245" i="9"/>
  <c r="W245" i="9"/>
  <c r="V245" i="9"/>
  <c r="P245" i="9"/>
  <c r="U245" i="9" s="1"/>
  <c r="K245" i="9"/>
  <c r="F245" i="9"/>
  <c r="AD244" i="9"/>
  <c r="AC244" i="9"/>
  <c r="AB244" i="9"/>
  <c r="AA244" i="9"/>
  <c r="Y244" i="9"/>
  <c r="X244" i="9"/>
  <c r="W244" i="9"/>
  <c r="V244" i="9"/>
  <c r="P244" i="9"/>
  <c r="K244" i="9"/>
  <c r="U244" i="9" s="1"/>
  <c r="F244" i="9"/>
  <c r="AD243" i="9"/>
  <c r="AC243" i="9"/>
  <c r="AB243" i="9"/>
  <c r="AA243" i="9"/>
  <c r="Z243" i="9"/>
  <c r="Y243" i="9"/>
  <c r="X243" i="9"/>
  <c r="W243" i="9"/>
  <c r="V243" i="9"/>
  <c r="P243" i="9"/>
  <c r="U243" i="9" s="1"/>
  <c r="K243" i="9"/>
  <c r="F243" i="9"/>
  <c r="AD242" i="9"/>
  <c r="AC242" i="9"/>
  <c r="AB242" i="9"/>
  <c r="AA242" i="9"/>
  <c r="Y242" i="9"/>
  <c r="X242" i="9"/>
  <c r="W242" i="9"/>
  <c r="V242" i="9"/>
  <c r="P242" i="9"/>
  <c r="K242" i="9"/>
  <c r="U242" i="9" s="1"/>
  <c r="F242" i="9"/>
  <c r="AD241" i="9"/>
  <c r="AC241" i="9"/>
  <c r="AB241" i="9"/>
  <c r="AA241" i="9"/>
  <c r="Z241" i="9"/>
  <c r="Y241" i="9"/>
  <c r="X241" i="9"/>
  <c r="W241" i="9"/>
  <c r="V241" i="9"/>
  <c r="P241" i="9"/>
  <c r="U241" i="9" s="1"/>
  <c r="K241" i="9"/>
  <c r="F241" i="9"/>
  <c r="AD240" i="9"/>
  <c r="AC240" i="9"/>
  <c r="AB240" i="9"/>
  <c r="AA240" i="9"/>
  <c r="Y240" i="9"/>
  <c r="X240" i="9"/>
  <c r="W240" i="9"/>
  <c r="V240" i="9"/>
  <c r="P240" i="9"/>
  <c r="K240" i="9"/>
  <c r="U240" i="9" s="1"/>
  <c r="F240" i="9"/>
  <c r="AD239" i="9"/>
  <c r="AC239" i="9"/>
  <c r="AB239" i="9"/>
  <c r="AA239" i="9"/>
  <c r="Z239" i="9"/>
  <c r="Y239" i="9"/>
  <c r="X239" i="9"/>
  <c r="W239" i="9"/>
  <c r="V239" i="9"/>
  <c r="P239" i="9"/>
  <c r="U239" i="9" s="1"/>
  <c r="K239" i="9"/>
  <c r="F239" i="9"/>
  <c r="AD238" i="9"/>
  <c r="AC238" i="9"/>
  <c r="AB238" i="9"/>
  <c r="AA238" i="9"/>
  <c r="Y238" i="9"/>
  <c r="X238" i="9"/>
  <c r="W238" i="9"/>
  <c r="V238" i="9"/>
  <c r="P238" i="9"/>
  <c r="K238" i="9"/>
  <c r="U238" i="9" s="1"/>
  <c r="F238" i="9"/>
  <c r="AD237" i="9"/>
  <c r="AC237" i="9"/>
  <c r="AB237" i="9"/>
  <c r="AA237" i="9"/>
  <c r="Z237" i="9"/>
  <c r="Y237" i="9"/>
  <c r="X237" i="9"/>
  <c r="W237" i="9"/>
  <c r="V237" i="9"/>
  <c r="P237" i="9"/>
  <c r="U237" i="9" s="1"/>
  <c r="K237" i="9"/>
  <c r="F237" i="9"/>
  <c r="AD236" i="9"/>
  <c r="AC236" i="9"/>
  <c r="AB236" i="9"/>
  <c r="AA236" i="9"/>
  <c r="Y236" i="9"/>
  <c r="X236" i="9"/>
  <c r="W236" i="9"/>
  <c r="V236" i="9"/>
  <c r="P236" i="9"/>
  <c r="K236" i="9"/>
  <c r="U236" i="9" s="1"/>
  <c r="F236" i="9"/>
  <c r="AD235" i="9"/>
  <c r="AC235" i="9"/>
  <c r="AB235" i="9"/>
  <c r="AA235" i="9"/>
  <c r="Z235" i="9"/>
  <c r="Y235" i="9"/>
  <c r="X235" i="9"/>
  <c r="W235" i="9"/>
  <c r="V235" i="9"/>
  <c r="P235" i="9"/>
  <c r="U235" i="9" s="1"/>
  <c r="K235" i="9"/>
  <c r="F235" i="9"/>
  <c r="AD234" i="9"/>
  <c r="AC234" i="9"/>
  <c r="AB234" i="9"/>
  <c r="AA234" i="9"/>
  <c r="Y234" i="9"/>
  <c r="X234" i="9"/>
  <c r="W234" i="9"/>
  <c r="V234" i="9"/>
  <c r="P234" i="9"/>
  <c r="K234" i="9"/>
  <c r="U234" i="9" s="1"/>
  <c r="F234" i="9"/>
  <c r="AD233" i="9"/>
  <c r="AC233" i="9"/>
  <c r="AB233" i="9"/>
  <c r="AA233" i="9"/>
  <c r="Z233" i="9"/>
  <c r="Y233" i="9"/>
  <c r="X233" i="9"/>
  <c r="W233" i="9"/>
  <c r="V233" i="9"/>
  <c r="P233" i="9"/>
  <c r="U233" i="9" s="1"/>
  <c r="K233" i="9"/>
  <c r="F233" i="9"/>
  <c r="AD232" i="9"/>
  <c r="AC232" i="9"/>
  <c r="AB232" i="9"/>
  <c r="AA232" i="9"/>
  <c r="Y232" i="9"/>
  <c r="X232" i="9"/>
  <c r="W232" i="9"/>
  <c r="V232" i="9"/>
  <c r="P232" i="9"/>
  <c r="K232" i="9"/>
  <c r="U232" i="9" s="1"/>
  <c r="F232" i="9"/>
  <c r="AD231" i="9"/>
  <c r="AC231" i="9"/>
  <c r="AB231" i="9"/>
  <c r="AA231" i="9"/>
  <c r="Z231" i="9"/>
  <c r="Y231" i="9"/>
  <c r="X231" i="9"/>
  <c r="W231" i="9"/>
  <c r="V231" i="9"/>
  <c r="P231" i="9"/>
  <c r="U231" i="9" s="1"/>
  <c r="K231" i="9"/>
  <c r="F231" i="9"/>
  <c r="AD230" i="9"/>
  <c r="AC230" i="9"/>
  <c r="AB230" i="9"/>
  <c r="AA230" i="9"/>
  <c r="Y230" i="9"/>
  <c r="X230" i="9"/>
  <c r="W230" i="9"/>
  <c r="V230" i="9"/>
  <c r="P230" i="9"/>
  <c r="K230" i="9"/>
  <c r="U230" i="9" s="1"/>
  <c r="F230" i="9"/>
  <c r="AD229" i="9"/>
  <c r="AC229" i="9"/>
  <c r="AB229" i="9"/>
  <c r="AA229" i="9"/>
  <c r="Y229" i="9"/>
  <c r="X229" i="9"/>
  <c r="W229" i="9"/>
  <c r="V229" i="9"/>
  <c r="P229" i="9"/>
  <c r="Z229" i="9" s="1"/>
  <c r="K229" i="9"/>
  <c r="F229" i="9"/>
  <c r="AC228" i="9"/>
  <c r="AA228" i="9"/>
  <c r="T228" i="9"/>
  <c r="S228" i="9"/>
  <c r="X228" i="9" s="1"/>
  <c r="R228" i="9"/>
  <c r="Q228" i="9"/>
  <c r="V228" i="9" s="1"/>
  <c r="O228" i="9"/>
  <c r="Y228" i="9" s="1"/>
  <c r="N228" i="9"/>
  <c r="M228" i="9"/>
  <c r="W228" i="9" s="1"/>
  <c r="L228" i="9"/>
  <c r="K228" i="9"/>
  <c r="Z228" i="9" s="1"/>
  <c r="J228" i="9"/>
  <c r="I228" i="9"/>
  <c r="H228" i="9"/>
  <c r="G228" i="9"/>
  <c r="F228" i="9" s="1"/>
  <c r="T227" i="9"/>
  <c r="AD227" i="9" s="1"/>
  <c r="S227" i="9"/>
  <c r="R227" i="9"/>
  <c r="AB227" i="9" s="1"/>
  <c r="Q227" i="9"/>
  <c r="P227" i="9"/>
  <c r="O227" i="9"/>
  <c r="N227" i="9"/>
  <c r="X227" i="9" s="1"/>
  <c r="M227" i="9"/>
  <c r="L227" i="9"/>
  <c r="V227" i="9" s="1"/>
  <c r="J227" i="9"/>
  <c r="J226" i="9" s="1"/>
  <c r="I227" i="9"/>
  <c r="H227" i="9"/>
  <c r="H226" i="9" s="1"/>
  <c r="G227" i="9"/>
  <c r="F227" i="9"/>
  <c r="S226" i="9"/>
  <c r="Q226" i="9"/>
  <c r="O226" i="9"/>
  <c r="M226" i="9"/>
  <c r="I226" i="9"/>
  <c r="G226" i="9"/>
  <c r="F226" i="9" s="1"/>
  <c r="AD224" i="9"/>
  <c r="AC224" i="9"/>
  <c r="AB224" i="9"/>
  <c r="AA224" i="9"/>
  <c r="Z224" i="9"/>
  <c r="Y224" i="9"/>
  <c r="X224" i="9"/>
  <c r="W224" i="9"/>
  <c r="V224" i="9"/>
  <c r="P224" i="9"/>
  <c r="U224" i="9" s="1"/>
  <c r="K224" i="9"/>
  <c r="F224" i="9"/>
  <c r="AD223" i="9"/>
  <c r="AC223" i="9"/>
  <c r="AB223" i="9"/>
  <c r="AA223" i="9"/>
  <c r="Y223" i="9"/>
  <c r="X223" i="9"/>
  <c r="W223" i="9"/>
  <c r="V223" i="9"/>
  <c r="P223" i="9"/>
  <c r="K223" i="9"/>
  <c r="U223" i="9" s="1"/>
  <c r="F223" i="9"/>
  <c r="AD222" i="9"/>
  <c r="AC222" i="9"/>
  <c r="AB222" i="9"/>
  <c r="AA222" i="9"/>
  <c r="Z222" i="9"/>
  <c r="Y222" i="9"/>
  <c r="X222" i="9"/>
  <c r="W222" i="9"/>
  <c r="V222" i="9"/>
  <c r="P222" i="9"/>
  <c r="U222" i="9" s="1"/>
  <c r="K222" i="9"/>
  <c r="F222" i="9"/>
  <c r="AD221" i="9"/>
  <c r="AC221" i="9"/>
  <c r="AB221" i="9"/>
  <c r="AA221" i="9"/>
  <c r="Y221" i="9"/>
  <c r="X221" i="9"/>
  <c r="W221" i="9"/>
  <c r="V221" i="9"/>
  <c r="P221" i="9"/>
  <c r="K221" i="9"/>
  <c r="U221" i="9" s="1"/>
  <c r="F221" i="9"/>
  <c r="AD220" i="9"/>
  <c r="AC220" i="9"/>
  <c r="AB220" i="9"/>
  <c r="AA220" i="9"/>
  <c r="Z220" i="9"/>
  <c r="Y220" i="9"/>
  <c r="X220" i="9"/>
  <c r="W220" i="9"/>
  <c r="V220" i="9"/>
  <c r="P220" i="9"/>
  <c r="U220" i="9" s="1"/>
  <c r="K220" i="9"/>
  <c r="F220" i="9"/>
  <c r="AD219" i="9"/>
  <c r="AC219" i="9"/>
  <c r="AB219" i="9"/>
  <c r="AA219" i="9"/>
  <c r="Y219" i="9"/>
  <c r="X219" i="9"/>
  <c r="W219" i="9"/>
  <c r="V219" i="9"/>
  <c r="P219" i="9"/>
  <c r="K219" i="9"/>
  <c r="U219" i="9" s="1"/>
  <c r="F219" i="9"/>
  <c r="AD218" i="9"/>
  <c r="AC218" i="9"/>
  <c r="AB218" i="9"/>
  <c r="AA218" i="9"/>
  <c r="Z218" i="9"/>
  <c r="Y218" i="9"/>
  <c r="X218" i="9"/>
  <c r="W218" i="9"/>
  <c r="V218" i="9"/>
  <c r="P218" i="9"/>
  <c r="U218" i="9" s="1"/>
  <c r="K218" i="9"/>
  <c r="F218" i="9"/>
  <c r="AD217" i="9"/>
  <c r="AC217" i="9"/>
  <c r="AB217" i="9"/>
  <c r="AA217" i="9"/>
  <c r="Y217" i="9"/>
  <c r="X217" i="9"/>
  <c r="W217" i="9"/>
  <c r="V217" i="9"/>
  <c r="P217" i="9"/>
  <c r="K217" i="9"/>
  <c r="U217" i="9" s="1"/>
  <c r="F217" i="9"/>
  <c r="AD216" i="9"/>
  <c r="AC216" i="9"/>
  <c r="AB216" i="9"/>
  <c r="AA216" i="9"/>
  <c r="Z216" i="9"/>
  <c r="Y216" i="9"/>
  <c r="X216" i="9"/>
  <c r="W216" i="9"/>
  <c r="V216" i="9"/>
  <c r="P216" i="9"/>
  <c r="U216" i="9" s="1"/>
  <c r="K216" i="9"/>
  <c r="F216" i="9"/>
  <c r="AD215" i="9"/>
  <c r="AC215" i="9"/>
  <c r="AB215" i="9"/>
  <c r="AA215" i="9"/>
  <c r="Y215" i="9"/>
  <c r="X215" i="9"/>
  <c r="W215" i="9"/>
  <c r="V215" i="9"/>
  <c r="P215" i="9"/>
  <c r="K215" i="9"/>
  <c r="U215" i="9" s="1"/>
  <c r="F215" i="9"/>
  <c r="AD214" i="9"/>
  <c r="AC214" i="9"/>
  <c r="AB214" i="9"/>
  <c r="AA214" i="9"/>
  <c r="Z214" i="9"/>
  <c r="Y214" i="9"/>
  <c r="X214" i="9"/>
  <c r="W214" i="9"/>
  <c r="V214" i="9"/>
  <c r="P214" i="9"/>
  <c r="U214" i="9" s="1"/>
  <c r="K214" i="9"/>
  <c r="F214" i="9"/>
  <c r="AD213" i="9"/>
  <c r="AC213" i="9"/>
  <c r="AB213" i="9"/>
  <c r="AA213" i="9"/>
  <c r="Y213" i="9"/>
  <c r="X213" i="9"/>
  <c r="W213" i="9"/>
  <c r="V213" i="9"/>
  <c r="P213" i="9"/>
  <c r="K213" i="9"/>
  <c r="U213" i="9" s="1"/>
  <c r="F213" i="9"/>
  <c r="AD212" i="9"/>
  <c r="AC212" i="9"/>
  <c r="AB212" i="9"/>
  <c r="AA212" i="9"/>
  <c r="Z212" i="9"/>
  <c r="Y212" i="9"/>
  <c r="X212" i="9"/>
  <c r="W212" i="9"/>
  <c r="V212" i="9"/>
  <c r="P212" i="9"/>
  <c r="U212" i="9" s="1"/>
  <c r="K212" i="9"/>
  <c r="F212" i="9"/>
  <c r="AD211" i="9"/>
  <c r="AC211" i="9"/>
  <c r="AB211" i="9"/>
  <c r="AA211" i="9"/>
  <c r="Y211" i="9"/>
  <c r="X211" i="9"/>
  <c r="W211" i="9"/>
  <c r="V211" i="9"/>
  <c r="P211" i="9"/>
  <c r="K211" i="9"/>
  <c r="U211" i="9" s="1"/>
  <c r="F211" i="9"/>
  <c r="AD210" i="9"/>
  <c r="AC210" i="9"/>
  <c r="AB210" i="9"/>
  <c r="AA210" i="9"/>
  <c r="Z210" i="9"/>
  <c r="Y210" i="9"/>
  <c r="X210" i="9"/>
  <c r="W210" i="9"/>
  <c r="V210" i="9"/>
  <c r="P210" i="9"/>
  <c r="U210" i="9" s="1"/>
  <c r="K210" i="9"/>
  <c r="F210" i="9"/>
  <c r="AD209" i="9"/>
  <c r="AC209" i="9"/>
  <c r="AB209" i="9"/>
  <c r="AA209" i="9"/>
  <c r="Y209" i="9"/>
  <c r="X209" i="9"/>
  <c r="W209" i="9"/>
  <c r="V209" i="9"/>
  <c r="P209" i="9"/>
  <c r="K209" i="9"/>
  <c r="U209" i="9" s="1"/>
  <c r="F209" i="9"/>
  <c r="AD208" i="9"/>
  <c r="AC208" i="9"/>
  <c r="AB208" i="9"/>
  <c r="AA208" i="9"/>
  <c r="Z208" i="9"/>
  <c r="Y208" i="9"/>
  <c r="X208" i="9"/>
  <c r="W208" i="9"/>
  <c r="V208" i="9"/>
  <c r="P208" i="9"/>
  <c r="U208" i="9" s="1"/>
  <c r="K208" i="9"/>
  <c r="F208" i="9"/>
  <c r="AD207" i="9"/>
  <c r="AC207" i="9"/>
  <c r="AB207" i="9"/>
  <c r="AA207" i="9"/>
  <c r="Y207" i="9"/>
  <c r="X207" i="9"/>
  <c r="W207" i="9"/>
  <c r="V207" i="9"/>
  <c r="P207" i="9"/>
  <c r="K207" i="9"/>
  <c r="U207" i="9" s="1"/>
  <c r="F207" i="9"/>
  <c r="AD206" i="9"/>
  <c r="AC206" i="9"/>
  <c r="AB206" i="9"/>
  <c r="AA206" i="9"/>
  <c r="Z206" i="9"/>
  <c r="Y206" i="9"/>
  <c r="X206" i="9"/>
  <c r="W206" i="9"/>
  <c r="V206" i="9"/>
  <c r="P206" i="9"/>
  <c r="U206" i="9" s="1"/>
  <c r="K206" i="9"/>
  <c r="F206" i="9"/>
  <c r="AD205" i="9"/>
  <c r="AC205" i="9"/>
  <c r="AB205" i="9"/>
  <c r="AA205" i="9"/>
  <c r="Y205" i="9"/>
  <c r="X205" i="9"/>
  <c r="W205" i="9"/>
  <c r="V205" i="9"/>
  <c r="P205" i="9"/>
  <c r="K205" i="9"/>
  <c r="U205" i="9" s="1"/>
  <c r="F205" i="9"/>
  <c r="AD204" i="9"/>
  <c r="AC204" i="9"/>
  <c r="AB204" i="9"/>
  <c r="AA204" i="9"/>
  <c r="Z204" i="9"/>
  <c r="Y204" i="9"/>
  <c r="X204" i="9"/>
  <c r="W204" i="9"/>
  <c r="V204" i="9"/>
  <c r="P204" i="9"/>
  <c r="U204" i="9" s="1"/>
  <c r="K204" i="9"/>
  <c r="F204" i="9"/>
  <c r="AD203" i="9"/>
  <c r="AC203" i="9"/>
  <c r="AB203" i="9"/>
  <c r="AA203" i="9"/>
  <c r="Y203" i="9"/>
  <c r="X203" i="9"/>
  <c r="W203" i="9"/>
  <c r="V203" i="9"/>
  <c r="P203" i="9"/>
  <c r="K203" i="9"/>
  <c r="U203" i="9" s="1"/>
  <c r="F203" i="9"/>
  <c r="AD202" i="9"/>
  <c r="AC202" i="9"/>
  <c r="AB202" i="9"/>
  <c r="AA202" i="9"/>
  <c r="Z202" i="9"/>
  <c r="Y202" i="9"/>
  <c r="X202" i="9"/>
  <c r="W202" i="9"/>
  <c r="V202" i="9"/>
  <c r="P202" i="9"/>
  <c r="U202" i="9" s="1"/>
  <c r="K202" i="9"/>
  <c r="F202" i="9"/>
  <c r="AD201" i="9"/>
  <c r="AC201" i="9"/>
  <c r="AB201" i="9"/>
  <c r="AA201" i="9"/>
  <c r="Y201" i="9"/>
  <c r="X201" i="9"/>
  <c r="W201" i="9"/>
  <c r="V201" i="9"/>
  <c r="P201" i="9"/>
  <c r="K201" i="9"/>
  <c r="U201" i="9" s="1"/>
  <c r="F201" i="9"/>
  <c r="AD200" i="9"/>
  <c r="AC200" i="9"/>
  <c r="AB200" i="9"/>
  <c r="AA200" i="9"/>
  <c r="Z200" i="9"/>
  <c r="Y200" i="9"/>
  <c r="X200" i="9"/>
  <c r="W200" i="9"/>
  <c r="V200" i="9"/>
  <c r="P200" i="9"/>
  <c r="U200" i="9" s="1"/>
  <c r="K200" i="9"/>
  <c r="F200" i="9"/>
  <c r="AD199" i="9"/>
  <c r="AC199" i="9"/>
  <c r="AB199" i="9"/>
  <c r="AA199" i="9"/>
  <c r="Y199" i="9"/>
  <c r="X199" i="9"/>
  <c r="W199" i="9"/>
  <c r="V199" i="9"/>
  <c r="P199" i="9"/>
  <c r="K199" i="9"/>
  <c r="U199" i="9" s="1"/>
  <c r="F199" i="9"/>
  <c r="AD198" i="9"/>
  <c r="AC198" i="9"/>
  <c r="AB198" i="9"/>
  <c r="AA198" i="9"/>
  <c r="Z198" i="9"/>
  <c r="Y198" i="9"/>
  <c r="X198" i="9"/>
  <c r="W198" i="9"/>
  <c r="V198" i="9"/>
  <c r="P198" i="9"/>
  <c r="U198" i="9" s="1"/>
  <c r="K198" i="9"/>
  <c r="F198" i="9"/>
  <c r="AD197" i="9"/>
  <c r="AC197" i="9"/>
  <c r="AB197" i="9"/>
  <c r="AA197" i="9"/>
  <c r="Y197" i="9"/>
  <c r="X197" i="9"/>
  <c r="W197" i="9"/>
  <c r="V197" i="9"/>
  <c r="P197" i="9"/>
  <c r="K197" i="9"/>
  <c r="U197" i="9" s="1"/>
  <c r="F197" i="9"/>
  <c r="AD196" i="9"/>
  <c r="AC196" i="9"/>
  <c r="AB196" i="9"/>
  <c r="AA196" i="9"/>
  <c r="Y196" i="9"/>
  <c r="X196" i="9"/>
  <c r="W196" i="9"/>
  <c r="V196" i="9"/>
  <c r="P196" i="9"/>
  <c r="Z196" i="9" s="1"/>
  <c r="K196" i="9"/>
  <c r="F196" i="9"/>
  <c r="AC195" i="9"/>
  <c r="AA195" i="9"/>
  <c r="T195" i="9"/>
  <c r="S195" i="9"/>
  <c r="X195" i="9" s="1"/>
  <c r="R195" i="9"/>
  <c r="Q195" i="9"/>
  <c r="V195" i="9" s="1"/>
  <c r="O195" i="9"/>
  <c r="Y195" i="9" s="1"/>
  <c r="N195" i="9"/>
  <c r="M195" i="9"/>
  <c r="W195" i="9" s="1"/>
  <c r="L195" i="9"/>
  <c r="K195" i="9"/>
  <c r="Z195" i="9" s="1"/>
  <c r="J195" i="9"/>
  <c r="I195" i="9"/>
  <c r="H195" i="9"/>
  <c r="G195" i="9"/>
  <c r="F195" i="9" s="1"/>
  <c r="T194" i="9"/>
  <c r="AD194" i="9" s="1"/>
  <c r="S194" i="9"/>
  <c r="R194" i="9"/>
  <c r="AB194" i="9" s="1"/>
  <c r="Q194" i="9"/>
  <c r="P194" i="9"/>
  <c r="O194" i="9"/>
  <c r="N194" i="9"/>
  <c r="X194" i="9" s="1"/>
  <c r="M194" i="9"/>
  <c r="L194" i="9"/>
  <c r="V194" i="9" s="1"/>
  <c r="J194" i="9"/>
  <c r="J193" i="9" s="1"/>
  <c r="I194" i="9"/>
  <c r="H194" i="9"/>
  <c r="H193" i="9" s="1"/>
  <c r="G194" i="9"/>
  <c r="F194" i="9"/>
  <c r="S193" i="9"/>
  <c r="Q193" i="9"/>
  <c r="O193" i="9"/>
  <c r="M193" i="9"/>
  <c r="I193" i="9"/>
  <c r="G193" i="9"/>
  <c r="F193" i="9" s="1"/>
  <c r="AD191" i="9"/>
  <c r="AC191" i="9"/>
  <c r="AB191" i="9"/>
  <c r="AA191" i="9"/>
  <c r="Z191" i="9"/>
  <c r="Y191" i="9"/>
  <c r="X191" i="9"/>
  <c r="W191" i="9"/>
  <c r="V191" i="9"/>
  <c r="P191" i="9"/>
  <c r="U191" i="9" s="1"/>
  <c r="K191" i="9"/>
  <c r="F191" i="9"/>
  <c r="AD190" i="9"/>
  <c r="AC190" i="9"/>
  <c r="AB190" i="9"/>
  <c r="AA190" i="9"/>
  <c r="Y190" i="9"/>
  <c r="X190" i="9"/>
  <c r="W190" i="9"/>
  <c r="V190" i="9"/>
  <c r="P190" i="9"/>
  <c r="K190" i="9"/>
  <c r="U190" i="9" s="1"/>
  <c r="F190" i="9"/>
  <c r="AD189" i="9"/>
  <c r="AC189" i="9"/>
  <c r="AB189" i="9"/>
  <c r="AA189" i="9"/>
  <c r="Z189" i="9"/>
  <c r="Y189" i="9"/>
  <c r="X189" i="9"/>
  <c r="W189" i="9"/>
  <c r="V189" i="9"/>
  <c r="P189" i="9"/>
  <c r="U189" i="9" s="1"/>
  <c r="K189" i="9"/>
  <c r="F189" i="9"/>
  <c r="AD188" i="9"/>
  <c r="AC188" i="9"/>
  <c r="AB188" i="9"/>
  <c r="AA188" i="9"/>
  <c r="Y188" i="9"/>
  <c r="X188" i="9"/>
  <c r="W188" i="9"/>
  <c r="V188" i="9"/>
  <c r="P188" i="9"/>
  <c r="K188" i="9"/>
  <c r="U188" i="9" s="1"/>
  <c r="F188" i="9"/>
  <c r="AD187" i="9"/>
  <c r="AC187" i="9"/>
  <c r="AB187" i="9"/>
  <c r="AA187" i="9"/>
  <c r="Z187" i="9"/>
  <c r="Y187" i="9"/>
  <c r="X187" i="9"/>
  <c r="W187" i="9"/>
  <c r="V187" i="9"/>
  <c r="P187" i="9"/>
  <c r="U187" i="9" s="1"/>
  <c r="K187" i="9"/>
  <c r="F187" i="9"/>
  <c r="AD186" i="9"/>
  <c r="AC186" i="9"/>
  <c r="AB186" i="9"/>
  <c r="AA186" i="9"/>
  <c r="Y186" i="9"/>
  <c r="X186" i="9"/>
  <c r="W186" i="9"/>
  <c r="V186" i="9"/>
  <c r="P186" i="9"/>
  <c r="K186" i="9"/>
  <c r="U186" i="9" s="1"/>
  <c r="F186" i="9"/>
  <c r="AD185" i="9"/>
  <c r="AC185" i="9"/>
  <c r="AB185" i="9"/>
  <c r="AA185" i="9"/>
  <c r="Z185" i="9"/>
  <c r="Y185" i="9"/>
  <c r="X185" i="9"/>
  <c r="W185" i="9"/>
  <c r="V185" i="9"/>
  <c r="P185" i="9"/>
  <c r="U185" i="9" s="1"/>
  <c r="K185" i="9"/>
  <c r="F185" i="9"/>
  <c r="AD184" i="9"/>
  <c r="AC184" i="9"/>
  <c r="AB184" i="9"/>
  <c r="AA184" i="9"/>
  <c r="Y184" i="9"/>
  <c r="X184" i="9"/>
  <c r="W184" i="9"/>
  <c r="V184" i="9"/>
  <c r="P184" i="9"/>
  <c r="K184" i="9"/>
  <c r="U184" i="9" s="1"/>
  <c r="F184" i="9"/>
  <c r="AD183" i="9"/>
  <c r="AC183" i="9"/>
  <c r="AB183" i="9"/>
  <c r="AA183" i="9"/>
  <c r="Z183" i="9"/>
  <c r="Y183" i="9"/>
  <c r="X183" i="9"/>
  <c r="W183" i="9"/>
  <c r="V183" i="9"/>
  <c r="P183" i="9"/>
  <c r="U183" i="9" s="1"/>
  <c r="K183" i="9"/>
  <c r="F183" i="9"/>
  <c r="AD182" i="9"/>
  <c r="AC182" i="9"/>
  <c r="AB182" i="9"/>
  <c r="AA182" i="9"/>
  <c r="Y182" i="9"/>
  <c r="X182" i="9"/>
  <c r="W182" i="9"/>
  <c r="V182" i="9"/>
  <c r="P182" i="9"/>
  <c r="K182" i="9"/>
  <c r="U182" i="9" s="1"/>
  <c r="F182" i="9"/>
  <c r="AD181" i="9"/>
  <c r="AC181" i="9"/>
  <c r="AB181" i="9"/>
  <c r="AA181" i="9"/>
  <c r="Z181" i="9"/>
  <c r="Y181" i="9"/>
  <c r="X181" i="9"/>
  <c r="W181" i="9"/>
  <c r="V181" i="9"/>
  <c r="P181" i="9"/>
  <c r="U181" i="9" s="1"/>
  <c r="K181" i="9"/>
  <c r="F181" i="9"/>
  <c r="AD180" i="9"/>
  <c r="AC180" i="9"/>
  <c r="AB180" i="9"/>
  <c r="AA180" i="9"/>
  <c r="Y180" i="9"/>
  <c r="X180" i="9"/>
  <c r="W180" i="9"/>
  <c r="V180" i="9"/>
  <c r="P180" i="9"/>
  <c r="K180" i="9"/>
  <c r="U180" i="9" s="1"/>
  <c r="F180" i="9"/>
  <c r="AD179" i="9"/>
  <c r="AC179" i="9"/>
  <c r="AB179" i="9"/>
  <c r="AA179" i="9"/>
  <c r="Z179" i="9"/>
  <c r="Y179" i="9"/>
  <c r="X179" i="9"/>
  <c r="W179" i="9"/>
  <c r="V179" i="9"/>
  <c r="P179" i="9"/>
  <c r="U179" i="9" s="1"/>
  <c r="K179" i="9"/>
  <c r="F179" i="9"/>
  <c r="AD178" i="9"/>
  <c r="AC178" i="9"/>
  <c r="AB178" i="9"/>
  <c r="AA178" i="9"/>
  <c r="Y178" i="9"/>
  <c r="X178" i="9"/>
  <c r="W178" i="9"/>
  <c r="V178" i="9"/>
  <c r="P178" i="9"/>
  <c r="K178" i="9"/>
  <c r="U178" i="9" s="1"/>
  <c r="F178" i="9"/>
  <c r="AD177" i="9"/>
  <c r="AC177" i="9"/>
  <c r="AB177" i="9"/>
  <c r="AA177" i="9"/>
  <c r="Z177" i="9"/>
  <c r="Y177" i="9"/>
  <c r="X177" i="9"/>
  <c r="W177" i="9"/>
  <c r="V177" i="9"/>
  <c r="P177" i="9"/>
  <c r="U177" i="9" s="1"/>
  <c r="K177" i="9"/>
  <c r="F177" i="9"/>
  <c r="AD176" i="9"/>
  <c r="AC176" i="9"/>
  <c r="AB176" i="9"/>
  <c r="AA176" i="9"/>
  <c r="Y176" i="9"/>
  <c r="X176" i="9"/>
  <c r="W176" i="9"/>
  <c r="V176" i="9"/>
  <c r="P176" i="9"/>
  <c r="K176" i="9"/>
  <c r="U176" i="9" s="1"/>
  <c r="F176" i="9"/>
  <c r="AD175" i="9"/>
  <c r="AC175" i="9"/>
  <c r="AB175" i="9"/>
  <c r="AA175" i="9"/>
  <c r="Z175" i="9"/>
  <c r="Y175" i="9"/>
  <c r="X175" i="9"/>
  <c r="W175" i="9"/>
  <c r="V175" i="9"/>
  <c r="P175" i="9"/>
  <c r="U175" i="9" s="1"/>
  <c r="K175" i="9"/>
  <c r="F175" i="9"/>
  <c r="AD174" i="9"/>
  <c r="AC174" i="9"/>
  <c r="AB174" i="9"/>
  <c r="AA174" i="9"/>
  <c r="Y174" i="9"/>
  <c r="X174" i="9"/>
  <c r="W174" i="9"/>
  <c r="V174" i="9"/>
  <c r="P174" i="9"/>
  <c r="K174" i="9"/>
  <c r="U174" i="9" s="1"/>
  <c r="F174" i="9"/>
  <c r="AD173" i="9"/>
  <c r="AC173" i="9"/>
  <c r="AB173" i="9"/>
  <c r="AA173" i="9"/>
  <c r="Z173" i="9"/>
  <c r="Y173" i="9"/>
  <c r="X173" i="9"/>
  <c r="W173" i="9"/>
  <c r="V173" i="9"/>
  <c r="P173" i="9"/>
  <c r="U173" i="9" s="1"/>
  <c r="K173" i="9"/>
  <c r="F173" i="9"/>
  <c r="AD172" i="9"/>
  <c r="AC172" i="9"/>
  <c r="AB172" i="9"/>
  <c r="AA172" i="9"/>
  <c r="Y172" i="9"/>
  <c r="X172" i="9"/>
  <c r="W172" i="9"/>
  <c r="V172" i="9"/>
  <c r="P172" i="9"/>
  <c r="K172" i="9"/>
  <c r="U172" i="9" s="1"/>
  <c r="F172" i="9"/>
  <c r="AD171" i="9"/>
  <c r="AC171" i="9"/>
  <c r="AB171" i="9"/>
  <c r="AA171" i="9"/>
  <c r="Z171" i="9"/>
  <c r="Y171" i="9"/>
  <c r="X171" i="9"/>
  <c r="W171" i="9"/>
  <c r="V171" i="9"/>
  <c r="P171" i="9"/>
  <c r="U171" i="9" s="1"/>
  <c r="K171" i="9"/>
  <c r="F171" i="9"/>
  <c r="AD170" i="9"/>
  <c r="AC170" i="9"/>
  <c r="AB170" i="9"/>
  <c r="AA170" i="9"/>
  <c r="Y170" i="9"/>
  <c r="X170" i="9"/>
  <c r="W170" i="9"/>
  <c r="V170" i="9"/>
  <c r="P170" i="9"/>
  <c r="K170" i="9"/>
  <c r="U170" i="9" s="1"/>
  <c r="F170" i="9"/>
  <c r="AD169" i="9"/>
  <c r="AC169" i="9"/>
  <c r="AB169" i="9"/>
  <c r="AA169" i="9"/>
  <c r="Z169" i="9"/>
  <c r="Y169" i="9"/>
  <c r="X169" i="9"/>
  <c r="W169" i="9"/>
  <c r="V169" i="9"/>
  <c r="P169" i="9"/>
  <c r="U169" i="9" s="1"/>
  <c r="K169" i="9"/>
  <c r="F169" i="9"/>
  <c r="AD168" i="9"/>
  <c r="AC168" i="9"/>
  <c r="AB168" i="9"/>
  <c r="AA168" i="9"/>
  <c r="Y168" i="9"/>
  <c r="X168" i="9"/>
  <c r="W168" i="9"/>
  <c r="V168" i="9"/>
  <c r="P168" i="9"/>
  <c r="K168" i="9"/>
  <c r="U168" i="9" s="1"/>
  <c r="F168" i="9"/>
  <c r="AD167" i="9"/>
  <c r="AC167" i="9"/>
  <c r="AB167" i="9"/>
  <c r="AA167" i="9"/>
  <c r="Z167" i="9"/>
  <c r="Y167" i="9"/>
  <c r="X167" i="9"/>
  <c r="W167" i="9"/>
  <c r="V167" i="9"/>
  <c r="P167" i="9"/>
  <c r="U167" i="9" s="1"/>
  <c r="K167" i="9"/>
  <c r="F167" i="9"/>
  <c r="AD166" i="9"/>
  <c r="AC166" i="9"/>
  <c r="AB166" i="9"/>
  <c r="AA166" i="9"/>
  <c r="Y166" i="9"/>
  <c r="X166" i="9"/>
  <c r="W166" i="9"/>
  <c r="V166" i="9"/>
  <c r="P166" i="9"/>
  <c r="K166" i="9"/>
  <c r="U166" i="9" s="1"/>
  <c r="F166" i="9"/>
  <c r="AD165" i="9"/>
  <c r="AC165" i="9"/>
  <c r="AB165" i="9"/>
  <c r="AA165" i="9"/>
  <c r="Z165" i="9"/>
  <c r="Y165" i="9"/>
  <c r="X165" i="9"/>
  <c r="W165" i="9"/>
  <c r="V165" i="9"/>
  <c r="P165" i="9"/>
  <c r="U165" i="9" s="1"/>
  <c r="K165" i="9"/>
  <c r="F165" i="9"/>
  <c r="AD164" i="9"/>
  <c r="AC164" i="9"/>
  <c r="AB164" i="9"/>
  <c r="AA164" i="9"/>
  <c r="Y164" i="9"/>
  <c r="X164" i="9"/>
  <c r="W164" i="9"/>
  <c r="V164" i="9"/>
  <c r="P164" i="9"/>
  <c r="K164" i="9"/>
  <c r="U164" i="9" s="1"/>
  <c r="F164" i="9"/>
  <c r="AD163" i="9"/>
  <c r="AB163" i="9"/>
  <c r="T163" i="9"/>
  <c r="Y163" i="9" s="1"/>
  <c r="S163" i="9"/>
  <c r="R163" i="9"/>
  <c r="W163" i="9" s="1"/>
  <c r="Q163" i="9"/>
  <c r="P163" i="9"/>
  <c r="O163" i="9"/>
  <c r="N163" i="9"/>
  <c r="X163" i="9" s="1"/>
  <c r="M163" i="9"/>
  <c r="L163" i="9"/>
  <c r="V163" i="9" s="1"/>
  <c r="J163" i="9"/>
  <c r="I163" i="9"/>
  <c r="H163" i="9"/>
  <c r="G163" i="9"/>
  <c r="F163" i="9"/>
  <c r="AC162" i="9"/>
  <c r="T162" i="9"/>
  <c r="S162" i="9"/>
  <c r="X162" i="9" s="1"/>
  <c r="R162" i="9"/>
  <c r="Q162" i="9"/>
  <c r="AA162" i="9" s="1"/>
  <c r="O162" i="9"/>
  <c r="Y162" i="9" s="1"/>
  <c r="N162" i="9"/>
  <c r="M162" i="9"/>
  <c r="W162" i="9" s="1"/>
  <c r="L162" i="9"/>
  <c r="K162" i="9"/>
  <c r="J162" i="9"/>
  <c r="I162" i="9"/>
  <c r="I161" i="9" s="1"/>
  <c r="H162" i="9"/>
  <c r="G162" i="9"/>
  <c r="F162" i="9" s="1"/>
  <c r="T161" i="9"/>
  <c r="R161" i="9"/>
  <c r="N161" i="9"/>
  <c r="AC161" i="9" s="1"/>
  <c r="L161" i="9"/>
  <c r="J161" i="9"/>
  <c r="H161" i="9"/>
  <c r="AD159" i="9"/>
  <c r="AC159" i="9"/>
  <c r="AB159" i="9"/>
  <c r="AA159" i="9"/>
  <c r="Y159" i="9"/>
  <c r="X159" i="9"/>
  <c r="W159" i="9"/>
  <c r="V159" i="9"/>
  <c r="P159" i="9"/>
  <c r="K159" i="9"/>
  <c r="U159" i="9" s="1"/>
  <c r="F159" i="9"/>
  <c r="AD158" i="9"/>
  <c r="AC158" i="9"/>
  <c r="AB158" i="9"/>
  <c r="AA158" i="9"/>
  <c r="Z158" i="9"/>
  <c r="Y158" i="9"/>
  <c r="X158" i="9"/>
  <c r="W158" i="9"/>
  <c r="V158" i="9"/>
  <c r="P158" i="9"/>
  <c r="U158" i="9" s="1"/>
  <c r="K158" i="9"/>
  <c r="F158" i="9"/>
  <c r="AD157" i="9"/>
  <c r="AC157" i="9"/>
  <c r="AB157" i="9"/>
  <c r="AA157" i="9"/>
  <c r="Y157" i="9"/>
  <c r="X157" i="9"/>
  <c r="W157" i="9"/>
  <c r="V157" i="9"/>
  <c r="P157" i="9"/>
  <c r="K157" i="9"/>
  <c r="U157" i="9" s="1"/>
  <c r="F157" i="9"/>
  <c r="AD156" i="9"/>
  <c r="AC156" i="9"/>
  <c r="AB156" i="9"/>
  <c r="AA156" i="9"/>
  <c r="Z156" i="9"/>
  <c r="Y156" i="9"/>
  <c r="X156" i="9"/>
  <c r="W156" i="9"/>
  <c r="V156" i="9"/>
  <c r="P156" i="9"/>
  <c r="U156" i="9" s="1"/>
  <c r="K156" i="9"/>
  <c r="F156" i="9"/>
  <c r="AD155" i="9"/>
  <c r="AC155" i="9"/>
  <c r="AB155" i="9"/>
  <c r="AA155" i="9"/>
  <c r="Y155" i="9"/>
  <c r="X155" i="9"/>
  <c r="W155" i="9"/>
  <c r="V155" i="9"/>
  <c r="P155" i="9"/>
  <c r="K155" i="9"/>
  <c r="U155" i="9" s="1"/>
  <c r="F155" i="9"/>
  <c r="AD154" i="9"/>
  <c r="AC154" i="9"/>
  <c r="AB154" i="9"/>
  <c r="AA154" i="9"/>
  <c r="Z154" i="9"/>
  <c r="Y154" i="9"/>
  <c r="X154" i="9"/>
  <c r="W154" i="9"/>
  <c r="V154" i="9"/>
  <c r="P154" i="9"/>
  <c r="U154" i="9" s="1"/>
  <c r="K154" i="9"/>
  <c r="F154" i="9"/>
  <c r="AD153" i="9"/>
  <c r="AC153" i="9"/>
  <c r="AB153" i="9"/>
  <c r="AA153" i="9"/>
  <c r="Y153" i="9"/>
  <c r="X153" i="9"/>
  <c r="W153" i="9"/>
  <c r="V153" i="9"/>
  <c r="P153" i="9"/>
  <c r="K153" i="9"/>
  <c r="U153" i="9" s="1"/>
  <c r="F153" i="9"/>
  <c r="AD152" i="9"/>
  <c r="AC152" i="9"/>
  <c r="AB152" i="9"/>
  <c r="AA152" i="9"/>
  <c r="Z152" i="9"/>
  <c r="Y152" i="9"/>
  <c r="X152" i="9"/>
  <c r="W152" i="9"/>
  <c r="V152" i="9"/>
  <c r="P152" i="9"/>
  <c r="U152" i="9" s="1"/>
  <c r="K152" i="9"/>
  <c r="F152" i="9"/>
  <c r="AD151" i="9"/>
  <c r="AC151" i="9"/>
  <c r="AB151" i="9"/>
  <c r="AA151" i="9"/>
  <c r="Y151" i="9"/>
  <c r="X151" i="9"/>
  <c r="W151" i="9"/>
  <c r="V151" i="9"/>
  <c r="P151" i="9"/>
  <c r="K151" i="9"/>
  <c r="U151" i="9" s="1"/>
  <c r="F151" i="9"/>
  <c r="AD150" i="9"/>
  <c r="AC150" i="9"/>
  <c r="AB150" i="9"/>
  <c r="AA150" i="9"/>
  <c r="Z150" i="9"/>
  <c r="Y150" i="9"/>
  <c r="X150" i="9"/>
  <c r="W150" i="9"/>
  <c r="V150" i="9"/>
  <c r="P150" i="9"/>
  <c r="U150" i="9" s="1"/>
  <c r="K150" i="9"/>
  <c r="F150" i="9"/>
  <c r="AD149" i="9"/>
  <c r="AC149" i="9"/>
  <c r="AB149" i="9"/>
  <c r="AA149" i="9"/>
  <c r="Y149" i="9"/>
  <c r="X149" i="9"/>
  <c r="W149" i="9"/>
  <c r="V149" i="9"/>
  <c r="P149" i="9"/>
  <c r="K149" i="9"/>
  <c r="U149" i="9" s="1"/>
  <c r="F149" i="9"/>
  <c r="AD148" i="9"/>
  <c r="AC148" i="9"/>
  <c r="AB148" i="9"/>
  <c r="AA148" i="9"/>
  <c r="Z148" i="9"/>
  <c r="Y148" i="9"/>
  <c r="X148" i="9"/>
  <c r="W148" i="9"/>
  <c r="V148" i="9"/>
  <c r="P148" i="9"/>
  <c r="U148" i="9" s="1"/>
  <c r="K148" i="9"/>
  <c r="F148" i="9"/>
  <c r="AD147" i="9"/>
  <c r="AC147" i="9"/>
  <c r="AB147" i="9"/>
  <c r="AA147" i="9"/>
  <c r="Y147" i="9"/>
  <c r="X147" i="9"/>
  <c r="W147" i="9"/>
  <c r="V147" i="9"/>
  <c r="P147" i="9"/>
  <c r="K147" i="9"/>
  <c r="U147" i="9" s="1"/>
  <c r="F147" i="9"/>
  <c r="AD146" i="9"/>
  <c r="AC146" i="9"/>
  <c r="AB146" i="9"/>
  <c r="AA146" i="9"/>
  <c r="Z146" i="9"/>
  <c r="Y146" i="9"/>
  <c r="X146" i="9"/>
  <c r="W146" i="9"/>
  <c r="V146" i="9"/>
  <c r="P146" i="9"/>
  <c r="U146" i="9" s="1"/>
  <c r="K146" i="9"/>
  <c r="F146" i="9"/>
  <c r="AD145" i="9"/>
  <c r="AC145" i="9"/>
  <c r="AB145" i="9"/>
  <c r="AA145" i="9"/>
  <c r="Y145" i="9"/>
  <c r="X145" i="9"/>
  <c r="W145" i="9"/>
  <c r="V145" i="9"/>
  <c r="P145" i="9"/>
  <c r="K145" i="9"/>
  <c r="U145" i="9" s="1"/>
  <c r="F145" i="9"/>
  <c r="AD144" i="9"/>
  <c r="AC144" i="9"/>
  <c r="AB144" i="9"/>
  <c r="AA144" i="9"/>
  <c r="Z144" i="9"/>
  <c r="Y144" i="9"/>
  <c r="X144" i="9"/>
  <c r="W144" i="9"/>
  <c r="V144" i="9"/>
  <c r="P144" i="9"/>
  <c r="U144" i="9" s="1"/>
  <c r="K144" i="9"/>
  <c r="F144" i="9"/>
  <c r="AD143" i="9"/>
  <c r="AC143" i="9"/>
  <c r="AB143" i="9"/>
  <c r="AA143" i="9"/>
  <c r="Y143" i="9"/>
  <c r="X143" i="9"/>
  <c r="W143" i="9"/>
  <c r="V143" i="9"/>
  <c r="P143" i="9"/>
  <c r="K143" i="9"/>
  <c r="U143" i="9" s="1"/>
  <c r="F143" i="9"/>
  <c r="AD142" i="9"/>
  <c r="AC142" i="9"/>
  <c r="AB142" i="9"/>
  <c r="AA142" i="9"/>
  <c r="Z142" i="9"/>
  <c r="Y142" i="9"/>
  <c r="X142" i="9"/>
  <c r="W142" i="9"/>
  <c r="V142" i="9"/>
  <c r="P142" i="9"/>
  <c r="U142" i="9" s="1"/>
  <c r="K142" i="9"/>
  <c r="F142" i="9"/>
  <c r="AD141" i="9"/>
  <c r="AC141" i="9"/>
  <c r="AB141" i="9"/>
  <c r="AA141" i="9"/>
  <c r="Y141" i="9"/>
  <c r="X141" i="9"/>
  <c r="W141" i="9"/>
  <c r="V141" i="9"/>
  <c r="P141" i="9"/>
  <c r="K141" i="9"/>
  <c r="U141" i="9" s="1"/>
  <c r="F141" i="9"/>
  <c r="AD140" i="9"/>
  <c r="AC140" i="9"/>
  <c r="AB140" i="9"/>
  <c r="AA140" i="9"/>
  <c r="Z140" i="9"/>
  <c r="Y140" i="9"/>
  <c r="X140" i="9"/>
  <c r="W140" i="9"/>
  <c r="V140" i="9"/>
  <c r="P140" i="9"/>
  <c r="U140" i="9" s="1"/>
  <c r="K140" i="9"/>
  <c r="F140" i="9"/>
  <c r="AD139" i="9"/>
  <c r="AC139" i="9"/>
  <c r="AB139" i="9"/>
  <c r="AA139" i="9"/>
  <c r="Y139" i="9"/>
  <c r="X139" i="9"/>
  <c r="W139" i="9"/>
  <c r="V139" i="9"/>
  <c r="P139" i="9"/>
  <c r="K139" i="9"/>
  <c r="U139" i="9" s="1"/>
  <c r="F139" i="9"/>
  <c r="AD138" i="9"/>
  <c r="AC138" i="9"/>
  <c r="AB138" i="9"/>
  <c r="AA138" i="9"/>
  <c r="Z138" i="9"/>
  <c r="Y138" i="9"/>
  <c r="X138" i="9"/>
  <c r="W138" i="9"/>
  <c r="V138" i="9"/>
  <c r="P138" i="9"/>
  <c r="U138" i="9" s="1"/>
  <c r="K138" i="9"/>
  <c r="F138" i="9"/>
  <c r="AD137" i="9"/>
  <c r="AC137" i="9"/>
  <c r="AB137" i="9"/>
  <c r="AA137" i="9"/>
  <c r="Y137" i="9"/>
  <c r="X137" i="9"/>
  <c r="W137" i="9"/>
  <c r="V137" i="9"/>
  <c r="P137" i="9"/>
  <c r="K137" i="9"/>
  <c r="U137" i="9" s="1"/>
  <c r="F137" i="9"/>
  <c r="AD136" i="9"/>
  <c r="AC136" i="9"/>
  <c r="AB136" i="9"/>
  <c r="AA136" i="9"/>
  <c r="Z136" i="9"/>
  <c r="Y136" i="9"/>
  <c r="X136" i="9"/>
  <c r="W136" i="9"/>
  <c r="V136" i="9"/>
  <c r="P136" i="9"/>
  <c r="U136" i="9" s="1"/>
  <c r="K136" i="9"/>
  <c r="F136" i="9"/>
  <c r="AD135" i="9"/>
  <c r="AC135" i="9"/>
  <c r="AB135" i="9"/>
  <c r="AA135" i="9"/>
  <c r="Y135" i="9"/>
  <c r="X135" i="9"/>
  <c r="W135" i="9"/>
  <c r="V135" i="9"/>
  <c r="P135" i="9"/>
  <c r="K135" i="9"/>
  <c r="U135" i="9" s="1"/>
  <c r="F135" i="9"/>
  <c r="AD134" i="9"/>
  <c r="AC134" i="9"/>
  <c r="AB134" i="9"/>
  <c r="AA134" i="9"/>
  <c r="Z134" i="9"/>
  <c r="Y134" i="9"/>
  <c r="X134" i="9"/>
  <c r="W134" i="9"/>
  <c r="V134" i="9"/>
  <c r="P134" i="9"/>
  <c r="U134" i="9" s="1"/>
  <c r="K134" i="9"/>
  <c r="F134" i="9"/>
  <c r="AD133" i="9"/>
  <c r="AC133" i="9"/>
  <c r="AB133" i="9"/>
  <c r="AA133" i="9"/>
  <c r="Y133" i="9"/>
  <c r="X133" i="9"/>
  <c r="W133" i="9"/>
  <c r="V133" i="9"/>
  <c r="P133" i="9"/>
  <c r="K133" i="9"/>
  <c r="U133" i="9" s="1"/>
  <c r="F133" i="9"/>
  <c r="AD132" i="9"/>
  <c r="AC132" i="9"/>
  <c r="AB132" i="9"/>
  <c r="AA132" i="9"/>
  <c r="Z132" i="9"/>
  <c r="Y132" i="9"/>
  <c r="X132" i="9"/>
  <c r="W132" i="9"/>
  <c r="V132" i="9"/>
  <c r="P132" i="9"/>
  <c r="U132" i="9" s="1"/>
  <c r="K132" i="9"/>
  <c r="F132" i="9"/>
  <c r="AD131" i="9"/>
  <c r="AC131" i="9"/>
  <c r="AB131" i="9"/>
  <c r="AA131" i="9"/>
  <c r="Y131" i="9"/>
  <c r="X131" i="9"/>
  <c r="W131" i="9"/>
  <c r="V131" i="9"/>
  <c r="P131" i="9"/>
  <c r="K131" i="9"/>
  <c r="U131" i="9" s="1"/>
  <c r="F131" i="9"/>
  <c r="AD130" i="9"/>
  <c r="AC130" i="9"/>
  <c r="AB130" i="9"/>
  <c r="AA130" i="9"/>
  <c r="Z130" i="9"/>
  <c r="Y130" i="9"/>
  <c r="X130" i="9"/>
  <c r="W130" i="9"/>
  <c r="V130" i="9"/>
  <c r="P130" i="9"/>
  <c r="U130" i="9" s="1"/>
  <c r="K130" i="9"/>
  <c r="F130" i="9"/>
  <c r="AD129" i="9"/>
  <c r="AC129" i="9"/>
  <c r="AB129" i="9"/>
  <c r="AA129" i="9"/>
  <c r="Y129" i="9"/>
  <c r="X129" i="9"/>
  <c r="W129" i="9"/>
  <c r="V129" i="9"/>
  <c r="P129" i="9"/>
  <c r="K129" i="9"/>
  <c r="U129" i="9" s="1"/>
  <c r="F129" i="9"/>
  <c r="AD128" i="9"/>
  <c r="AC128" i="9"/>
  <c r="AB128" i="9"/>
  <c r="AA128" i="9"/>
  <c r="Z128" i="9"/>
  <c r="Y128" i="9"/>
  <c r="X128" i="9"/>
  <c r="W128" i="9"/>
  <c r="V128" i="9"/>
  <c r="P128" i="9"/>
  <c r="U128" i="9" s="1"/>
  <c r="K128" i="9"/>
  <c r="F128" i="9"/>
  <c r="AD127" i="9"/>
  <c r="AC127" i="9"/>
  <c r="AB127" i="9"/>
  <c r="AA127" i="9"/>
  <c r="Y127" i="9"/>
  <c r="X127" i="9"/>
  <c r="W127" i="9"/>
  <c r="V127" i="9"/>
  <c r="P127" i="9"/>
  <c r="K127" i="9"/>
  <c r="U127" i="9" s="1"/>
  <c r="F127" i="9"/>
  <c r="AD126" i="9"/>
  <c r="AC126" i="9"/>
  <c r="AB126" i="9"/>
  <c r="AA126" i="9"/>
  <c r="Z126" i="9"/>
  <c r="Y126" i="9"/>
  <c r="X126" i="9"/>
  <c r="W126" i="9"/>
  <c r="V126" i="9"/>
  <c r="P126" i="9"/>
  <c r="U126" i="9" s="1"/>
  <c r="K126" i="9"/>
  <c r="F126" i="9"/>
  <c r="AD125" i="9"/>
  <c r="AC125" i="9"/>
  <c r="AB125" i="9"/>
  <c r="AA125" i="9"/>
  <c r="Y125" i="9"/>
  <c r="X125" i="9"/>
  <c r="W125" i="9"/>
  <c r="V125" i="9"/>
  <c r="P125" i="9"/>
  <c r="K125" i="9"/>
  <c r="U125" i="9" s="1"/>
  <c r="F125" i="9"/>
  <c r="AD124" i="9"/>
  <c r="AC124" i="9"/>
  <c r="AB124" i="9"/>
  <c r="AA124" i="9"/>
  <c r="Z124" i="9"/>
  <c r="Y124" i="9"/>
  <c r="X124" i="9"/>
  <c r="W124" i="9"/>
  <c r="V124" i="9"/>
  <c r="P124" i="9"/>
  <c r="U124" i="9" s="1"/>
  <c r="K124" i="9"/>
  <c r="F124" i="9"/>
  <c r="AD123" i="9"/>
  <c r="AC123" i="9"/>
  <c r="AB123" i="9"/>
  <c r="AA123" i="9"/>
  <c r="Y123" i="9"/>
  <c r="X123" i="9"/>
  <c r="W123" i="9"/>
  <c r="V123" i="9"/>
  <c r="P123" i="9"/>
  <c r="K123" i="9"/>
  <c r="U123" i="9" s="1"/>
  <c r="F123" i="9"/>
  <c r="AD122" i="9"/>
  <c r="AC122" i="9"/>
  <c r="AB122" i="9"/>
  <c r="AA122" i="9"/>
  <c r="Y122" i="9"/>
  <c r="X122" i="9"/>
  <c r="W122" i="9"/>
  <c r="V122" i="9"/>
  <c r="P122" i="9"/>
  <c r="Z122" i="9" s="1"/>
  <c r="K122" i="9"/>
  <c r="F122" i="9"/>
  <c r="AC121" i="9"/>
  <c r="AA121" i="9"/>
  <c r="T121" i="9"/>
  <c r="S121" i="9"/>
  <c r="X121" i="9" s="1"/>
  <c r="R121" i="9"/>
  <c r="Q121" i="9"/>
  <c r="V121" i="9" s="1"/>
  <c r="O121" i="9"/>
  <c r="Y121" i="9" s="1"/>
  <c r="N121" i="9"/>
  <c r="M121" i="9"/>
  <c r="W121" i="9" s="1"/>
  <c r="L121" i="9"/>
  <c r="K121" i="9"/>
  <c r="Z121" i="9" s="1"/>
  <c r="J121" i="9"/>
  <c r="I121" i="9"/>
  <c r="H121" i="9"/>
  <c r="G121" i="9"/>
  <c r="F121" i="9" s="1"/>
  <c r="T120" i="9"/>
  <c r="AD120" i="9" s="1"/>
  <c r="S120" i="9"/>
  <c r="R120" i="9"/>
  <c r="AB120" i="9" s="1"/>
  <c r="Q120" i="9"/>
  <c r="P120" i="9"/>
  <c r="O120" i="9"/>
  <c r="N120" i="9"/>
  <c r="X120" i="9" s="1"/>
  <c r="M120" i="9"/>
  <c r="L120" i="9"/>
  <c r="V120" i="9" s="1"/>
  <c r="J120" i="9"/>
  <c r="J119" i="9" s="1"/>
  <c r="I120" i="9"/>
  <c r="H120" i="9"/>
  <c r="H119" i="9" s="1"/>
  <c r="G120" i="9"/>
  <c r="F120" i="9"/>
  <c r="S119" i="9"/>
  <c r="Q119" i="9"/>
  <c r="O119" i="9"/>
  <c r="M119" i="9"/>
  <c r="I119" i="9"/>
  <c r="G119" i="9"/>
  <c r="F119" i="9" s="1"/>
  <c r="AD117" i="9"/>
  <c r="AC117" i="9"/>
  <c r="AB117" i="9"/>
  <c r="AA117" i="9"/>
  <c r="Z117" i="9"/>
  <c r="Y117" i="9"/>
  <c r="X117" i="9"/>
  <c r="W117" i="9"/>
  <c r="V117" i="9"/>
  <c r="P117" i="9"/>
  <c r="U117" i="9" s="1"/>
  <c r="K117" i="9"/>
  <c r="F117" i="9"/>
  <c r="AD116" i="9"/>
  <c r="AC116" i="9"/>
  <c r="AB116" i="9"/>
  <c r="AA116" i="9"/>
  <c r="Y116" i="9"/>
  <c r="X116" i="9"/>
  <c r="W116" i="9"/>
  <c r="V116" i="9"/>
  <c r="P116" i="9"/>
  <c r="K116" i="9"/>
  <c r="U116" i="9" s="1"/>
  <c r="F116" i="9"/>
  <c r="AD115" i="9"/>
  <c r="AC115" i="9"/>
  <c r="AB115" i="9"/>
  <c r="AA115" i="9"/>
  <c r="Z115" i="9"/>
  <c r="Y115" i="9"/>
  <c r="X115" i="9"/>
  <c r="W115" i="9"/>
  <c r="V115" i="9"/>
  <c r="P115" i="9"/>
  <c r="U115" i="9" s="1"/>
  <c r="K115" i="9"/>
  <c r="F115" i="9"/>
  <c r="AD114" i="9"/>
  <c r="AC114" i="9"/>
  <c r="AB114" i="9"/>
  <c r="AA114" i="9"/>
  <c r="Y114" i="9"/>
  <c r="X114" i="9"/>
  <c r="W114" i="9"/>
  <c r="V114" i="9"/>
  <c r="P114" i="9"/>
  <c r="K114" i="9"/>
  <c r="U114" i="9" s="1"/>
  <c r="F114" i="9"/>
  <c r="AD113" i="9"/>
  <c r="AC113" i="9"/>
  <c r="AB113" i="9"/>
  <c r="AA113" i="9"/>
  <c r="Z113" i="9"/>
  <c r="Y113" i="9"/>
  <c r="X113" i="9"/>
  <c r="W113" i="9"/>
  <c r="V113" i="9"/>
  <c r="P113" i="9"/>
  <c r="U113" i="9" s="1"/>
  <c r="K113" i="9"/>
  <c r="F113" i="9"/>
  <c r="AD112" i="9"/>
  <c r="AC112" i="9"/>
  <c r="AB112" i="9"/>
  <c r="AA112" i="9"/>
  <c r="Y112" i="9"/>
  <c r="X112" i="9"/>
  <c r="W112" i="9"/>
  <c r="V112" i="9"/>
  <c r="P112" i="9"/>
  <c r="K112" i="9"/>
  <c r="U112" i="9" s="1"/>
  <c r="F112" i="9"/>
  <c r="AD111" i="9"/>
  <c r="AC111" i="9"/>
  <c r="AB111" i="9"/>
  <c r="AA111" i="9"/>
  <c r="Z111" i="9"/>
  <c r="Y111" i="9"/>
  <c r="X111" i="9"/>
  <c r="W111" i="9"/>
  <c r="V111" i="9"/>
  <c r="P111" i="9"/>
  <c r="U111" i="9" s="1"/>
  <c r="K111" i="9"/>
  <c r="F111" i="9"/>
  <c r="AD110" i="9"/>
  <c r="AC110" i="9"/>
  <c r="AB110" i="9"/>
  <c r="AA110" i="9"/>
  <c r="Y110" i="9"/>
  <c r="X110" i="9"/>
  <c r="W110" i="9"/>
  <c r="V110" i="9"/>
  <c r="P110" i="9"/>
  <c r="K110" i="9"/>
  <c r="U110" i="9" s="1"/>
  <c r="F110" i="9"/>
  <c r="AD109" i="9"/>
  <c r="AC109" i="9"/>
  <c r="AB109" i="9"/>
  <c r="AA109" i="9"/>
  <c r="Z109" i="9"/>
  <c r="Y109" i="9"/>
  <c r="X109" i="9"/>
  <c r="W109" i="9"/>
  <c r="V109" i="9"/>
  <c r="P109" i="9"/>
  <c r="U109" i="9" s="1"/>
  <c r="K109" i="9"/>
  <c r="F109" i="9"/>
  <c r="AD108" i="9"/>
  <c r="AC108" i="9"/>
  <c r="AB108" i="9"/>
  <c r="AA108" i="9"/>
  <c r="Y108" i="9"/>
  <c r="X108" i="9"/>
  <c r="W108" i="9"/>
  <c r="V108" i="9"/>
  <c r="P108" i="9"/>
  <c r="K108" i="9"/>
  <c r="U108" i="9" s="1"/>
  <c r="F108" i="9"/>
  <c r="AD107" i="9"/>
  <c r="AC107" i="9"/>
  <c r="AB107" i="9"/>
  <c r="AA107" i="9"/>
  <c r="Z107" i="9"/>
  <c r="Y107" i="9"/>
  <c r="X107" i="9"/>
  <c r="W107" i="9"/>
  <c r="V107" i="9"/>
  <c r="P107" i="9"/>
  <c r="U107" i="9" s="1"/>
  <c r="K107" i="9"/>
  <c r="F107" i="9"/>
  <c r="AD106" i="9"/>
  <c r="AC106" i="9"/>
  <c r="AB106" i="9"/>
  <c r="AA106" i="9"/>
  <c r="Y106" i="9"/>
  <c r="X106" i="9"/>
  <c r="W106" i="9"/>
  <c r="V106" i="9"/>
  <c r="P106" i="9"/>
  <c r="K106" i="9"/>
  <c r="U106" i="9" s="1"/>
  <c r="F106" i="9"/>
  <c r="AD105" i="9"/>
  <c r="AC105" i="9"/>
  <c r="AB105" i="9"/>
  <c r="AA105" i="9"/>
  <c r="Z105" i="9"/>
  <c r="Y105" i="9"/>
  <c r="X105" i="9"/>
  <c r="W105" i="9"/>
  <c r="V105" i="9"/>
  <c r="P105" i="9"/>
  <c r="U105" i="9" s="1"/>
  <c r="K105" i="9"/>
  <c r="F105" i="9"/>
  <c r="AD104" i="9"/>
  <c r="AC104" i="9"/>
  <c r="AB104" i="9"/>
  <c r="AA104" i="9"/>
  <c r="Y104" i="9"/>
  <c r="X104" i="9"/>
  <c r="W104" i="9"/>
  <c r="V104" i="9"/>
  <c r="P104" i="9"/>
  <c r="K104" i="9"/>
  <c r="U104" i="9" s="1"/>
  <c r="F104" i="9"/>
  <c r="AD103" i="9"/>
  <c r="AC103" i="9"/>
  <c r="AB103" i="9"/>
  <c r="AA103" i="9"/>
  <c r="Z103" i="9"/>
  <c r="Y103" i="9"/>
  <c r="X103" i="9"/>
  <c r="W103" i="9"/>
  <c r="V103" i="9"/>
  <c r="P103" i="9"/>
  <c r="U103" i="9" s="1"/>
  <c r="K103" i="9"/>
  <c r="F103" i="9"/>
  <c r="AD102" i="9"/>
  <c r="AC102" i="9"/>
  <c r="AB102" i="9"/>
  <c r="AA102" i="9"/>
  <c r="Y102" i="9"/>
  <c r="X102" i="9"/>
  <c r="W102" i="9"/>
  <c r="V102" i="9"/>
  <c r="P102" i="9"/>
  <c r="K102" i="9"/>
  <c r="U102" i="9" s="1"/>
  <c r="F102" i="9"/>
  <c r="AD101" i="9"/>
  <c r="AC101" i="9"/>
  <c r="AB101" i="9"/>
  <c r="AA101" i="9"/>
  <c r="Z101" i="9"/>
  <c r="Y101" i="9"/>
  <c r="X101" i="9"/>
  <c r="W101" i="9"/>
  <c r="V101" i="9"/>
  <c r="P101" i="9"/>
  <c r="U101" i="9" s="1"/>
  <c r="K101" i="9"/>
  <c r="F101" i="9"/>
  <c r="AD100" i="9"/>
  <c r="AC100" i="9"/>
  <c r="AB100" i="9"/>
  <c r="AA100" i="9"/>
  <c r="Y100" i="9"/>
  <c r="X100" i="9"/>
  <c r="W100" i="9"/>
  <c r="V100" i="9"/>
  <c r="P100" i="9"/>
  <c r="K100" i="9"/>
  <c r="U100" i="9" s="1"/>
  <c r="F100" i="9"/>
  <c r="AD99" i="9"/>
  <c r="AC99" i="9"/>
  <c r="AB99" i="9"/>
  <c r="AA99" i="9"/>
  <c r="Z99" i="9"/>
  <c r="Y99" i="9"/>
  <c r="X99" i="9"/>
  <c r="W99" i="9"/>
  <c r="V99" i="9"/>
  <c r="P99" i="9"/>
  <c r="U99" i="9" s="1"/>
  <c r="K99" i="9"/>
  <c r="F99" i="9"/>
  <c r="AD98" i="9"/>
  <c r="AC98" i="9"/>
  <c r="AB98" i="9"/>
  <c r="AA98" i="9"/>
  <c r="Y98" i="9"/>
  <c r="X98" i="9"/>
  <c r="W98" i="9"/>
  <c r="V98" i="9"/>
  <c r="P98" i="9"/>
  <c r="K98" i="9"/>
  <c r="U98" i="9" s="1"/>
  <c r="F98" i="9"/>
  <c r="AD97" i="9"/>
  <c r="AC97" i="9"/>
  <c r="AB97" i="9"/>
  <c r="AA97" i="9"/>
  <c r="Z97" i="9"/>
  <c r="Y97" i="9"/>
  <c r="X97" i="9"/>
  <c r="W97" i="9"/>
  <c r="V97" i="9"/>
  <c r="P97" i="9"/>
  <c r="U97" i="9" s="1"/>
  <c r="K97" i="9"/>
  <c r="F97" i="9"/>
  <c r="AD96" i="9"/>
  <c r="AC96" i="9"/>
  <c r="AB96" i="9"/>
  <c r="AA96" i="9"/>
  <c r="Y96" i="9"/>
  <c r="X96" i="9"/>
  <c r="W96" i="9"/>
  <c r="V96" i="9"/>
  <c r="P96" i="9"/>
  <c r="K96" i="9"/>
  <c r="U96" i="9" s="1"/>
  <c r="F96" i="9"/>
  <c r="AD95" i="9"/>
  <c r="AC95" i="9"/>
  <c r="AB95" i="9"/>
  <c r="AA95" i="9"/>
  <c r="Z95" i="9"/>
  <c r="Y95" i="9"/>
  <c r="X95" i="9"/>
  <c r="W95" i="9"/>
  <c r="V95" i="9"/>
  <c r="P95" i="9"/>
  <c r="U95" i="9" s="1"/>
  <c r="K95" i="9"/>
  <c r="F95" i="9"/>
  <c r="AD94" i="9"/>
  <c r="AC94" i="9"/>
  <c r="AB94" i="9"/>
  <c r="AA94" i="9"/>
  <c r="Y94" i="9"/>
  <c r="X94" i="9"/>
  <c r="W94" i="9"/>
  <c r="V94" i="9"/>
  <c r="P94" i="9"/>
  <c r="K94" i="9"/>
  <c r="U94" i="9" s="1"/>
  <c r="F94" i="9"/>
  <c r="AD93" i="9"/>
  <c r="AC93" i="9"/>
  <c r="AB93" i="9"/>
  <c r="AA93" i="9"/>
  <c r="Z93" i="9"/>
  <c r="Y93" i="9"/>
  <c r="X93" i="9"/>
  <c r="W93" i="9"/>
  <c r="V93" i="9"/>
  <c r="P93" i="9"/>
  <c r="U93" i="9" s="1"/>
  <c r="K93" i="9"/>
  <c r="F93" i="9"/>
  <c r="AD92" i="9"/>
  <c r="AC92" i="9"/>
  <c r="AB92" i="9"/>
  <c r="AA92" i="9"/>
  <c r="Y92" i="9"/>
  <c r="X92" i="9"/>
  <c r="W92" i="9"/>
  <c r="V92" i="9"/>
  <c r="P92" i="9"/>
  <c r="K92" i="9"/>
  <c r="U92" i="9" s="1"/>
  <c r="F92" i="9"/>
  <c r="AD91" i="9"/>
  <c r="AC91" i="9"/>
  <c r="AB91" i="9"/>
  <c r="AA91" i="9"/>
  <c r="Z91" i="9"/>
  <c r="Y91" i="9"/>
  <c r="X91" i="9"/>
  <c r="W91" i="9"/>
  <c r="V91" i="9"/>
  <c r="P91" i="9"/>
  <c r="U91" i="9" s="1"/>
  <c r="K91" i="9"/>
  <c r="F91" i="9"/>
  <c r="AD90" i="9"/>
  <c r="AC90" i="9"/>
  <c r="AB90" i="9"/>
  <c r="AA90" i="9"/>
  <c r="Y90" i="9"/>
  <c r="X90" i="9"/>
  <c r="W90" i="9"/>
  <c r="V90" i="9"/>
  <c r="P90" i="9"/>
  <c r="K90" i="9"/>
  <c r="U90" i="9" s="1"/>
  <c r="F90" i="9"/>
  <c r="AD89" i="9"/>
  <c r="AC89" i="9"/>
  <c r="AB89" i="9"/>
  <c r="AA89" i="9"/>
  <c r="Y89" i="9"/>
  <c r="X89" i="9"/>
  <c r="W89" i="9"/>
  <c r="V89" i="9"/>
  <c r="P89" i="9"/>
  <c r="Z89" i="9" s="1"/>
  <c r="K89" i="9"/>
  <c r="F89" i="9"/>
  <c r="AC88" i="9"/>
  <c r="AA88" i="9"/>
  <c r="T88" i="9"/>
  <c r="S88" i="9"/>
  <c r="X88" i="9" s="1"/>
  <c r="R88" i="9"/>
  <c r="Q88" i="9"/>
  <c r="V88" i="9" s="1"/>
  <c r="O88" i="9"/>
  <c r="Y88" i="9" s="1"/>
  <c r="N88" i="9"/>
  <c r="M88" i="9"/>
  <c r="W88" i="9" s="1"/>
  <c r="L88" i="9"/>
  <c r="K88" i="9"/>
  <c r="Z88" i="9" s="1"/>
  <c r="J88" i="9"/>
  <c r="I88" i="9"/>
  <c r="H88" i="9"/>
  <c r="G88" i="9"/>
  <c r="F88" i="9" s="1"/>
  <c r="T87" i="9"/>
  <c r="AD87" i="9" s="1"/>
  <c r="S87" i="9"/>
  <c r="R87" i="9"/>
  <c r="AB87" i="9" s="1"/>
  <c r="Q87" i="9"/>
  <c r="P87" i="9"/>
  <c r="O87" i="9"/>
  <c r="N87" i="9"/>
  <c r="X87" i="9" s="1"/>
  <c r="M87" i="9"/>
  <c r="L87" i="9"/>
  <c r="V87" i="9" s="1"/>
  <c r="J87" i="9"/>
  <c r="J86" i="9" s="1"/>
  <c r="I87" i="9"/>
  <c r="H87" i="9"/>
  <c r="H86" i="9" s="1"/>
  <c r="G87" i="9"/>
  <c r="F87" i="9"/>
  <c r="S86" i="9"/>
  <c r="Q86" i="9"/>
  <c r="O86" i="9"/>
  <c r="M86" i="9"/>
  <c r="I86" i="9"/>
  <c r="G86" i="9"/>
  <c r="F86" i="9" s="1"/>
  <c r="AD84" i="9"/>
  <c r="AC84" i="9"/>
  <c r="AB84" i="9"/>
  <c r="AA84" i="9"/>
  <c r="Z84" i="9"/>
  <c r="Y84" i="9"/>
  <c r="X84" i="9"/>
  <c r="W84" i="9"/>
  <c r="V84" i="9"/>
  <c r="P84" i="9"/>
  <c r="U84" i="9" s="1"/>
  <c r="K84" i="9"/>
  <c r="F84" i="9"/>
  <c r="AD83" i="9"/>
  <c r="AC83" i="9"/>
  <c r="AB83" i="9"/>
  <c r="AA83" i="9"/>
  <c r="Y83" i="9"/>
  <c r="X83" i="9"/>
  <c r="W83" i="9"/>
  <c r="V83" i="9"/>
  <c r="P83" i="9"/>
  <c r="K83" i="9"/>
  <c r="U83" i="9" s="1"/>
  <c r="F83" i="9"/>
  <c r="AD82" i="9"/>
  <c r="AC82" i="9"/>
  <c r="AB82" i="9"/>
  <c r="AA82" i="9"/>
  <c r="Z82" i="9"/>
  <c r="Y82" i="9"/>
  <c r="X82" i="9"/>
  <c r="W82" i="9"/>
  <c r="V82" i="9"/>
  <c r="P82" i="9"/>
  <c r="U82" i="9" s="1"/>
  <c r="K82" i="9"/>
  <c r="F82" i="9"/>
  <c r="AD81" i="9"/>
  <c r="AC81" i="9"/>
  <c r="AB81" i="9"/>
  <c r="AA81" i="9"/>
  <c r="Y81" i="9"/>
  <c r="X81" i="9"/>
  <c r="W81" i="9"/>
  <c r="V81" i="9"/>
  <c r="P81" i="9"/>
  <c r="K81" i="9"/>
  <c r="U81" i="9" s="1"/>
  <c r="F81" i="9"/>
  <c r="AD80" i="9"/>
  <c r="AC80" i="9"/>
  <c r="AB80" i="9"/>
  <c r="AA80" i="9"/>
  <c r="Z80" i="9"/>
  <c r="Y80" i="9"/>
  <c r="X80" i="9"/>
  <c r="W80" i="9"/>
  <c r="V80" i="9"/>
  <c r="P80" i="9"/>
  <c r="U80" i="9" s="1"/>
  <c r="K80" i="9"/>
  <c r="F80" i="9"/>
  <c r="AD79" i="9"/>
  <c r="AC79" i="9"/>
  <c r="AB79" i="9"/>
  <c r="AA79" i="9"/>
  <c r="Y79" i="9"/>
  <c r="X79" i="9"/>
  <c r="W79" i="9"/>
  <c r="V79" i="9"/>
  <c r="P79" i="9"/>
  <c r="K79" i="9"/>
  <c r="U79" i="9" s="1"/>
  <c r="F79" i="9"/>
  <c r="AD78" i="9"/>
  <c r="AC78" i="9"/>
  <c r="AB78" i="9"/>
  <c r="AA78" i="9"/>
  <c r="Z78" i="9"/>
  <c r="Y78" i="9"/>
  <c r="X78" i="9"/>
  <c r="W78" i="9"/>
  <c r="V78" i="9"/>
  <c r="P78" i="9"/>
  <c r="U78" i="9" s="1"/>
  <c r="K78" i="9"/>
  <c r="F78" i="9"/>
  <c r="AD77" i="9"/>
  <c r="AC77" i="9"/>
  <c r="AB77" i="9"/>
  <c r="AA77" i="9"/>
  <c r="Y77" i="9"/>
  <c r="X77" i="9"/>
  <c r="W77" i="9"/>
  <c r="V77" i="9"/>
  <c r="P77" i="9"/>
  <c r="K77" i="9"/>
  <c r="U77" i="9" s="1"/>
  <c r="F77" i="9"/>
  <c r="AD76" i="9"/>
  <c r="AB76" i="9"/>
  <c r="T76" i="9"/>
  <c r="Y76" i="9" s="1"/>
  <c r="S76" i="9"/>
  <c r="R76" i="9"/>
  <c r="W76" i="9" s="1"/>
  <c r="Q76" i="9"/>
  <c r="P76" i="9"/>
  <c r="O76" i="9"/>
  <c r="N76" i="9"/>
  <c r="X76" i="9" s="1"/>
  <c r="M76" i="9"/>
  <c r="L76" i="9"/>
  <c r="V76" i="9" s="1"/>
  <c r="J76" i="9"/>
  <c r="I76" i="9"/>
  <c r="H76" i="9"/>
  <c r="G76" i="9"/>
  <c r="F76" i="9"/>
  <c r="AC75" i="9"/>
  <c r="T75" i="9"/>
  <c r="S75" i="9"/>
  <c r="X75" i="9" s="1"/>
  <c r="R75" i="9"/>
  <c r="Q75" i="9"/>
  <c r="AA75" i="9" s="1"/>
  <c r="O75" i="9"/>
  <c r="Y75" i="9" s="1"/>
  <c r="N75" i="9"/>
  <c r="M75" i="9"/>
  <c r="W75" i="9" s="1"/>
  <c r="L75" i="9"/>
  <c r="K75" i="9"/>
  <c r="J75" i="9"/>
  <c r="I75" i="9"/>
  <c r="I74" i="9" s="1"/>
  <c r="H75" i="9"/>
  <c r="G75" i="9"/>
  <c r="F75" i="9" s="1"/>
  <c r="T74" i="9"/>
  <c r="R74" i="9"/>
  <c r="N74" i="9"/>
  <c r="AC74" i="9" s="1"/>
  <c r="L74" i="9"/>
  <c r="J74" i="9"/>
  <c r="H74" i="9"/>
  <c r="AD72" i="9"/>
  <c r="AC72" i="9"/>
  <c r="AB72" i="9"/>
  <c r="AA72" i="9"/>
  <c r="Y72" i="9"/>
  <c r="X72" i="9"/>
  <c r="W72" i="9"/>
  <c r="V72" i="9"/>
  <c r="P72" i="9"/>
  <c r="K72" i="9"/>
  <c r="U72" i="9" s="1"/>
  <c r="F72" i="9"/>
  <c r="AD71" i="9"/>
  <c r="AC71" i="9"/>
  <c r="AB71" i="9"/>
  <c r="AA71" i="9"/>
  <c r="Z71" i="9"/>
  <c r="Y71" i="9"/>
  <c r="X71" i="9"/>
  <c r="W71" i="9"/>
  <c r="V71" i="9"/>
  <c r="P71" i="9"/>
  <c r="U71" i="9" s="1"/>
  <c r="K71" i="9"/>
  <c r="F71" i="9"/>
  <c r="AD70" i="9"/>
  <c r="AC70" i="9"/>
  <c r="AB70" i="9"/>
  <c r="AA70" i="9"/>
  <c r="Y70" i="9"/>
  <c r="X70" i="9"/>
  <c r="W70" i="9"/>
  <c r="V70" i="9"/>
  <c r="P70" i="9"/>
  <c r="K70" i="9"/>
  <c r="U70" i="9" s="1"/>
  <c r="F70" i="9"/>
  <c r="AD69" i="9"/>
  <c r="AC69" i="9"/>
  <c r="AB69" i="9"/>
  <c r="AA69" i="9"/>
  <c r="Z69" i="9"/>
  <c r="Y69" i="9"/>
  <c r="X69" i="9"/>
  <c r="W69" i="9"/>
  <c r="V69" i="9"/>
  <c r="P69" i="9"/>
  <c r="U69" i="9" s="1"/>
  <c r="K69" i="9"/>
  <c r="F69" i="9"/>
  <c r="AD68" i="9"/>
  <c r="AC68" i="9"/>
  <c r="AB68" i="9"/>
  <c r="AA68" i="9"/>
  <c r="Y68" i="9"/>
  <c r="X68" i="9"/>
  <c r="W68" i="9"/>
  <c r="V68" i="9"/>
  <c r="P68" i="9"/>
  <c r="K68" i="9"/>
  <c r="U68" i="9" s="1"/>
  <c r="F68" i="9"/>
  <c r="AD67" i="9"/>
  <c r="AC67" i="9"/>
  <c r="AB67" i="9"/>
  <c r="AA67" i="9"/>
  <c r="Z67" i="9"/>
  <c r="Y67" i="9"/>
  <c r="X67" i="9"/>
  <c r="W67" i="9"/>
  <c r="V67" i="9"/>
  <c r="P67" i="9"/>
  <c r="U67" i="9" s="1"/>
  <c r="K67" i="9"/>
  <c r="F67" i="9"/>
  <c r="AD66" i="9"/>
  <c r="AC66" i="9"/>
  <c r="AB66" i="9"/>
  <c r="AA66" i="9"/>
  <c r="Y66" i="9"/>
  <c r="X66" i="9"/>
  <c r="W66" i="9"/>
  <c r="V66" i="9"/>
  <c r="P66" i="9"/>
  <c r="K66" i="9"/>
  <c r="U66" i="9" s="1"/>
  <c r="F66" i="9"/>
  <c r="AD65" i="9"/>
  <c r="AC65" i="9"/>
  <c r="AB65" i="9"/>
  <c r="AA65" i="9"/>
  <c r="Z65" i="9"/>
  <c r="Y65" i="9"/>
  <c r="X65" i="9"/>
  <c r="W65" i="9"/>
  <c r="V65" i="9"/>
  <c r="P65" i="9"/>
  <c r="U65" i="9" s="1"/>
  <c r="K65" i="9"/>
  <c r="F65" i="9"/>
  <c r="AD64" i="9"/>
  <c r="AC64" i="9"/>
  <c r="AB64" i="9"/>
  <c r="AA64" i="9"/>
  <c r="Y64" i="9"/>
  <c r="X64" i="9"/>
  <c r="W64" i="9"/>
  <c r="V64" i="9"/>
  <c r="P64" i="9"/>
  <c r="K64" i="9"/>
  <c r="U64" i="9" s="1"/>
  <c r="F64" i="9"/>
  <c r="AD63" i="9"/>
  <c r="AC63" i="9"/>
  <c r="AB63" i="9"/>
  <c r="AA63" i="9"/>
  <c r="Z63" i="9"/>
  <c r="Y63" i="9"/>
  <c r="X63" i="9"/>
  <c r="W63" i="9"/>
  <c r="V63" i="9"/>
  <c r="P63" i="9"/>
  <c r="U63" i="9" s="1"/>
  <c r="K63" i="9"/>
  <c r="F63" i="9"/>
  <c r="AD62" i="9"/>
  <c r="AC62" i="9"/>
  <c r="AB62" i="9"/>
  <c r="AA62" i="9"/>
  <c r="Y62" i="9"/>
  <c r="X62" i="9"/>
  <c r="W62" i="9"/>
  <c r="V62" i="9"/>
  <c r="P62" i="9"/>
  <c r="K62" i="9"/>
  <c r="U62" i="9" s="1"/>
  <c r="F62" i="9"/>
  <c r="AD61" i="9"/>
  <c r="AC61" i="9"/>
  <c r="AB61" i="9"/>
  <c r="AA61" i="9"/>
  <c r="Z61" i="9"/>
  <c r="Y61" i="9"/>
  <c r="X61" i="9"/>
  <c r="W61" i="9"/>
  <c r="V61" i="9"/>
  <c r="P61" i="9"/>
  <c r="U61" i="9" s="1"/>
  <c r="K61" i="9"/>
  <c r="F61" i="9"/>
  <c r="AD60" i="9"/>
  <c r="AC60" i="9"/>
  <c r="AB60" i="9"/>
  <c r="AA60" i="9"/>
  <c r="Y60" i="9"/>
  <c r="X60" i="9"/>
  <c r="W60" i="9"/>
  <c r="V60" i="9"/>
  <c r="P60" i="9"/>
  <c r="K60" i="9"/>
  <c r="U60" i="9" s="1"/>
  <c r="F60" i="9"/>
  <c r="AD59" i="9"/>
  <c r="AC59" i="9"/>
  <c r="AB59" i="9"/>
  <c r="AA59" i="9"/>
  <c r="Z59" i="9"/>
  <c r="Y59" i="9"/>
  <c r="X59" i="9"/>
  <c r="W59" i="9"/>
  <c r="V59" i="9"/>
  <c r="P59" i="9"/>
  <c r="U59" i="9" s="1"/>
  <c r="K59" i="9"/>
  <c r="F59" i="9"/>
  <c r="AD58" i="9"/>
  <c r="AC58" i="9"/>
  <c r="AB58" i="9"/>
  <c r="AA58" i="9"/>
  <c r="Y58" i="9"/>
  <c r="X58" i="9"/>
  <c r="W58" i="9"/>
  <c r="V58" i="9"/>
  <c r="P58" i="9"/>
  <c r="K58" i="9"/>
  <c r="U58" i="9" s="1"/>
  <c r="F58" i="9"/>
  <c r="AD57" i="9"/>
  <c r="AC57" i="9"/>
  <c r="AB57" i="9"/>
  <c r="AA57" i="9"/>
  <c r="Z57" i="9"/>
  <c r="Y57" i="9"/>
  <c r="X57" i="9"/>
  <c r="W57" i="9"/>
  <c r="V57" i="9"/>
  <c r="P57" i="9"/>
  <c r="U57" i="9" s="1"/>
  <c r="K57" i="9"/>
  <c r="F57" i="9"/>
  <c r="AD56" i="9"/>
  <c r="AC56" i="9"/>
  <c r="AB56" i="9"/>
  <c r="AA56" i="9"/>
  <c r="Y56" i="9"/>
  <c r="X56" i="9"/>
  <c r="W56" i="9"/>
  <c r="V56" i="9"/>
  <c r="P56" i="9"/>
  <c r="K56" i="9"/>
  <c r="U56" i="9" s="1"/>
  <c r="F56" i="9"/>
  <c r="AD55" i="9"/>
  <c r="AC55" i="9"/>
  <c r="AB55" i="9"/>
  <c r="AA55" i="9"/>
  <c r="Z55" i="9"/>
  <c r="Y55" i="9"/>
  <c r="X55" i="9"/>
  <c r="W55" i="9"/>
  <c r="V55" i="9"/>
  <c r="P55" i="9"/>
  <c r="U55" i="9" s="1"/>
  <c r="K55" i="9"/>
  <c r="F55" i="9"/>
  <c r="AD54" i="9"/>
  <c r="AC54" i="9"/>
  <c r="AB54" i="9"/>
  <c r="AA54" i="9"/>
  <c r="Y54" i="9"/>
  <c r="X54" i="9"/>
  <c r="W54" i="9"/>
  <c r="V54" i="9"/>
  <c r="P54" i="9"/>
  <c r="K54" i="9"/>
  <c r="U54" i="9" s="1"/>
  <c r="F54" i="9"/>
  <c r="AD53" i="9"/>
  <c r="AC53" i="9"/>
  <c r="AB53" i="9"/>
  <c r="AA53" i="9"/>
  <c r="Z53" i="9"/>
  <c r="Y53" i="9"/>
  <c r="X53" i="9"/>
  <c r="W53" i="9"/>
  <c r="V53" i="9"/>
  <c r="P53" i="9"/>
  <c r="U53" i="9" s="1"/>
  <c r="K53" i="9"/>
  <c r="F53" i="9"/>
  <c r="AD52" i="9"/>
  <c r="AC52" i="9"/>
  <c r="AB52" i="9"/>
  <c r="AA52" i="9"/>
  <c r="Y52" i="9"/>
  <c r="X52" i="9"/>
  <c r="W52" i="9"/>
  <c r="V52" i="9"/>
  <c r="P52" i="9"/>
  <c r="K52" i="9"/>
  <c r="U52" i="9" s="1"/>
  <c r="F52" i="9"/>
  <c r="AD51" i="9"/>
  <c r="AC51" i="9"/>
  <c r="AB51" i="9"/>
  <c r="AA51" i="9"/>
  <c r="Z51" i="9"/>
  <c r="Y51" i="9"/>
  <c r="X51" i="9"/>
  <c r="W51" i="9"/>
  <c r="V51" i="9"/>
  <c r="P51" i="9"/>
  <c r="U51" i="9" s="1"/>
  <c r="K51" i="9"/>
  <c r="F51" i="9"/>
  <c r="AD50" i="9"/>
  <c r="AC50" i="9"/>
  <c r="AB50" i="9"/>
  <c r="AA50" i="9"/>
  <c r="Y50" i="9"/>
  <c r="X50" i="9"/>
  <c r="W50" i="9"/>
  <c r="V50" i="9"/>
  <c r="P50" i="9"/>
  <c r="K50" i="9"/>
  <c r="U50" i="9" s="1"/>
  <c r="F50" i="9"/>
  <c r="AD49" i="9"/>
  <c r="AC49" i="9"/>
  <c r="AB49" i="9"/>
  <c r="AA49" i="9"/>
  <c r="Z49" i="9"/>
  <c r="Y49" i="9"/>
  <c r="X49" i="9"/>
  <c r="W49" i="9"/>
  <c r="V49" i="9"/>
  <c r="P49" i="9"/>
  <c r="U49" i="9" s="1"/>
  <c r="K49" i="9"/>
  <c r="F49" i="9"/>
  <c r="AD48" i="9"/>
  <c r="AC48" i="9"/>
  <c r="AB48" i="9"/>
  <c r="AA48" i="9"/>
  <c r="Y48" i="9"/>
  <c r="X48" i="9"/>
  <c r="W48" i="9"/>
  <c r="V48" i="9"/>
  <c r="P48" i="9"/>
  <c r="K48" i="9"/>
  <c r="U48" i="9" s="1"/>
  <c r="F48" i="9"/>
  <c r="AD47" i="9"/>
  <c r="AC47" i="9"/>
  <c r="AB47" i="9"/>
  <c r="AA47" i="9"/>
  <c r="Z47" i="9"/>
  <c r="Y47" i="9"/>
  <c r="X47" i="9"/>
  <c r="W47" i="9"/>
  <c r="V47" i="9"/>
  <c r="P47" i="9"/>
  <c r="U47" i="9" s="1"/>
  <c r="K47" i="9"/>
  <c r="F47" i="9"/>
  <c r="AD46" i="9"/>
  <c r="AC46" i="9"/>
  <c r="AB46" i="9"/>
  <c r="AA46" i="9"/>
  <c r="Y46" i="9"/>
  <c r="X46" i="9"/>
  <c r="W46" i="9"/>
  <c r="V46" i="9"/>
  <c r="P46" i="9"/>
  <c r="K46" i="9"/>
  <c r="U46" i="9" s="1"/>
  <c r="F46" i="9"/>
  <c r="AD45" i="9"/>
  <c r="AB45" i="9"/>
  <c r="T45" i="9"/>
  <c r="Y45" i="9" s="1"/>
  <c r="S45" i="9"/>
  <c r="R45" i="9"/>
  <c r="W45" i="9" s="1"/>
  <c r="Q45" i="9"/>
  <c r="P45" i="9"/>
  <c r="O45" i="9"/>
  <c r="N45" i="9"/>
  <c r="X45" i="9" s="1"/>
  <c r="M45" i="9"/>
  <c r="L45" i="9"/>
  <c r="V45" i="9" s="1"/>
  <c r="J45" i="9"/>
  <c r="I45" i="9"/>
  <c r="H45" i="9"/>
  <c r="G45" i="9"/>
  <c r="F45" i="9"/>
  <c r="T44" i="9"/>
  <c r="S44" i="9"/>
  <c r="AC44" i="9" s="1"/>
  <c r="R44" i="9"/>
  <c r="Q44" i="9"/>
  <c r="AA44" i="9" s="1"/>
  <c r="O44" i="9"/>
  <c r="Y44" i="9" s="1"/>
  <c r="N44" i="9"/>
  <c r="M44" i="9"/>
  <c r="W44" i="9" s="1"/>
  <c r="L44" i="9"/>
  <c r="K44" i="9"/>
  <c r="J44" i="9"/>
  <c r="I44" i="9"/>
  <c r="I43" i="9" s="1"/>
  <c r="H44" i="9"/>
  <c r="G44" i="9"/>
  <c r="F44" i="9" s="1"/>
  <c r="T43" i="9"/>
  <c r="R43" i="9"/>
  <c r="N43" i="9"/>
  <c r="L43" i="9"/>
  <c r="J43" i="9"/>
  <c r="H43" i="9"/>
  <c r="AD41" i="9"/>
  <c r="AC41" i="9"/>
  <c r="AB41" i="9"/>
  <c r="AA41" i="9"/>
  <c r="Y41" i="9"/>
  <c r="X41" i="9"/>
  <c r="W41" i="9"/>
  <c r="V41" i="9"/>
  <c r="P41" i="9"/>
  <c r="K41" i="9"/>
  <c r="U41" i="9" s="1"/>
  <c r="F41" i="9"/>
  <c r="AD40" i="9"/>
  <c r="AC40" i="9"/>
  <c r="AB40" i="9"/>
  <c r="AA40" i="9"/>
  <c r="Z40" i="9"/>
  <c r="Y40" i="9"/>
  <c r="X40" i="9"/>
  <c r="W40" i="9"/>
  <c r="V40" i="9"/>
  <c r="P40" i="9"/>
  <c r="U40" i="9" s="1"/>
  <c r="K40" i="9"/>
  <c r="F40" i="9"/>
  <c r="AD39" i="9"/>
  <c r="AC39" i="9"/>
  <c r="AB39" i="9"/>
  <c r="AA39" i="9"/>
  <c r="Y39" i="9"/>
  <c r="X39" i="9"/>
  <c r="W39" i="9"/>
  <c r="V39" i="9"/>
  <c r="P39" i="9"/>
  <c r="K39" i="9"/>
  <c r="U39" i="9" s="1"/>
  <c r="F39" i="9"/>
  <c r="AD38" i="9"/>
  <c r="AC38" i="9"/>
  <c r="AB38" i="9"/>
  <c r="AA38" i="9"/>
  <c r="Z38" i="9"/>
  <c r="Y38" i="9"/>
  <c r="X38" i="9"/>
  <c r="W38" i="9"/>
  <c r="V38" i="9"/>
  <c r="P38" i="9"/>
  <c r="U38" i="9" s="1"/>
  <c r="K38" i="9"/>
  <c r="F38" i="9"/>
  <c r="AD37" i="9"/>
  <c r="AC37" i="9"/>
  <c r="AB37" i="9"/>
  <c r="AA37" i="9"/>
  <c r="Y37" i="9"/>
  <c r="X37" i="9"/>
  <c r="W37" i="9"/>
  <c r="V37" i="9"/>
  <c r="P37" i="9"/>
  <c r="K37" i="9"/>
  <c r="U37" i="9" s="1"/>
  <c r="F37" i="9"/>
  <c r="AD36" i="9"/>
  <c r="AC36" i="9"/>
  <c r="AB36" i="9"/>
  <c r="AA36" i="9"/>
  <c r="Z36" i="9"/>
  <c r="Y36" i="9"/>
  <c r="X36" i="9"/>
  <c r="W36" i="9"/>
  <c r="V36" i="9"/>
  <c r="P36" i="9"/>
  <c r="U36" i="9" s="1"/>
  <c r="K36" i="9"/>
  <c r="F36" i="9"/>
  <c r="AD35" i="9"/>
  <c r="AC35" i="9"/>
  <c r="AB35" i="9"/>
  <c r="AA35" i="9"/>
  <c r="Y35" i="9"/>
  <c r="X35" i="9"/>
  <c r="W35" i="9"/>
  <c r="V35" i="9"/>
  <c r="P35" i="9"/>
  <c r="K35" i="9"/>
  <c r="Z35" i="9" s="1"/>
  <c r="F35" i="9"/>
  <c r="AD34" i="9"/>
  <c r="AC34" i="9"/>
  <c r="AB34" i="9"/>
  <c r="AA34" i="9"/>
  <c r="Z34" i="9"/>
  <c r="Y34" i="9"/>
  <c r="X34" i="9"/>
  <c r="W34" i="9"/>
  <c r="V34" i="9"/>
  <c r="P34" i="9"/>
  <c r="U34" i="9" s="1"/>
  <c r="K34" i="9"/>
  <c r="F34" i="9"/>
  <c r="AD33" i="9"/>
  <c r="AC33" i="9"/>
  <c r="AB33" i="9"/>
  <c r="AA33" i="9"/>
  <c r="Y33" i="9"/>
  <c r="X33" i="9"/>
  <c r="W33" i="9"/>
  <c r="V33" i="9"/>
  <c r="P33" i="9"/>
  <c r="K33" i="9"/>
  <c r="Z33" i="9" s="1"/>
  <c r="F33" i="9"/>
  <c r="AD32" i="9"/>
  <c r="AC32" i="9"/>
  <c r="AB32" i="9"/>
  <c r="AA32" i="9"/>
  <c r="Z32" i="9"/>
  <c r="Y32" i="9"/>
  <c r="X32" i="9"/>
  <c r="W32" i="9"/>
  <c r="V32" i="9"/>
  <c r="P32" i="9"/>
  <c r="U32" i="9" s="1"/>
  <c r="K32" i="9"/>
  <c r="F32" i="9"/>
  <c r="AD31" i="9"/>
  <c r="AC31" i="9"/>
  <c r="AB31" i="9"/>
  <c r="AA31" i="9"/>
  <c r="Y31" i="9"/>
  <c r="X31" i="9"/>
  <c r="W31" i="9"/>
  <c r="V31" i="9"/>
  <c r="P31" i="9"/>
  <c r="K31" i="9"/>
  <c r="Z31" i="9" s="1"/>
  <c r="F31" i="9"/>
  <c r="AD30" i="9"/>
  <c r="AC30" i="9"/>
  <c r="AB30" i="9"/>
  <c r="AA30" i="9"/>
  <c r="Z30" i="9"/>
  <c r="Y30" i="9"/>
  <c r="X30" i="9"/>
  <c r="W30" i="9"/>
  <c r="V30" i="9"/>
  <c r="P30" i="9"/>
  <c r="U30" i="9" s="1"/>
  <c r="K30" i="9"/>
  <c r="F30" i="9"/>
  <c r="AD29" i="9"/>
  <c r="AC29" i="9"/>
  <c r="AB29" i="9"/>
  <c r="AA29" i="9"/>
  <c r="Y29" i="9"/>
  <c r="X29" i="9"/>
  <c r="W29" i="9"/>
  <c r="V29" i="9"/>
  <c r="P29" i="9"/>
  <c r="K29" i="9"/>
  <c r="Z29" i="9" s="1"/>
  <c r="F29" i="9"/>
  <c r="AD28" i="9"/>
  <c r="AC28" i="9"/>
  <c r="AB28" i="9"/>
  <c r="AA28" i="9"/>
  <c r="Z28" i="9"/>
  <c r="Y28" i="9"/>
  <c r="X28" i="9"/>
  <c r="W28" i="9"/>
  <c r="V28" i="9"/>
  <c r="P28" i="9"/>
  <c r="U28" i="9" s="1"/>
  <c r="K28" i="9"/>
  <c r="F28" i="9"/>
  <c r="AD27" i="9"/>
  <c r="AC27" i="9"/>
  <c r="AB27" i="9"/>
  <c r="AA27" i="9"/>
  <c r="Y27" i="9"/>
  <c r="X27" i="9"/>
  <c r="W27" i="9"/>
  <c r="V27" i="9"/>
  <c r="P27" i="9"/>
  <c r="K27" i="9"/>
  <c r="U27" i="9" s="1"/>
  <c r="F27" i="9"/>
  <c r="AD26" i="9"/>
  <c r="AC26" i="9"/>
  <c r="AB26" i="9"/>
  <c r="AA26" i="9"/>
  <c r="Z26" i="9"/>
  <c r="Y26" i="9"/>
  <c r="X26" i="9"/>
  <c r="W26" i="9"/>
  <c r="V26" i="9"/>
  <c r="P26" i="9"/>
  <c r="U26" i="9" s="1"/>
  <c r="K26" i="9"/>
  <c r="F26" i="9"/>
  <c r="AD25" i="9"/>
  <c r="AC25" i="9"/>
  <c r="AB25" i="9"/>
  <c r="AA25" i="9"/>
  <c r="Y25" i="9"/>
  <c r="X25" i="9"/>
  <c r="W25" i="9"/>
  <c r="V25" i="9"/>
  <c r="P25" i="9"/>
  <c r="K25" i="9"/>
  <c r="U25" i="9" s="1"/>
  <c r="F25" i="9"/>
  <c r="AD24" i="9"/>
  <c r="AC24" i="9"/>
  <c r="AB24" i="9"/>
  <c r="AA24" i="9"/>
  <c r="Z24" i="9"/>
  <c r="Y24" i="9"/>
  <c r="X24" i="9"/>
  <c r="W24" i="9"/>
  <c r="V24" i="9"/>
  <c r="P24" i="9"/>
  <c r="U24" i="9" s="1"/>
  <c r="K24" i="9"/>
  <c r="F24" i="9"/>
  <c r="AD23" i="9"/>
  <c r="AC23" i="9"/>
  <c r="AB23" i="9"/>
  <c r="AA23" i="9"/>
  <c r="Y23" i="9"/>
  <c r="X23" i="9"/>
  <c r="W23" i="9"/>
  <c r="V23" i="9"/>
  <c r="P23" i="9"/>
  <c r="K23" i="9"/>
  <c r="U23" i="9" s="1"/>
  <c r="F23" i="9"/>
  <c r="AD22" i="9"/>
  <c r="AB22" i="9"/>
  <c r="T22" i="9"/>
  <c r="Y22" i="9" s="1"/>
  <c r="S22" i="9"/>
  <c r="R22" i="9"/>
  <c r="W22" i="9" s="1"/>
  <c r="Q22" i="9"/>
  <c r="O22" i="9"/>
  <c r="N22" i="9"/>
  <c r="AC22" i="9" s="1"/>
  <c r="M22" i="9"/>
  <c r="L22" i="9"/>
  <c r="V22" i="9" s="1"/>
  <c r="J22" i="9"/>
  <c r="I22" i="9"/>
  <c r="H22" i="9"/>
  <c r="F22" i="9" s="1"/>
  <c r="G22" i="9"/>
  <c r="AC21" i="9"/>
  <c r="T21" i="9"/>
  <c r="S21" i="9"/>
  <c r="X21" i="9" s="1"/>
  <c r="R21" i="9"/>
  <c r="Q21" i="9"/>
  <c r="AA21" i="9" s="1"/>
  <c r="O21" i="9"/>
  <c r="AD21" i="9" s="1"/>
  <c r="N21" i="9"/>
  <c r="M21" i="9"/>
  <c r="W21" i="9" s="1"/>
  <c r="L21" i="9"/>
  <c r="K21" i="9"/>
  <c r="J21" i="9"/>
  <c r="I21" i="9"/>
  <c r="I20" i="9" s="1"/>
  <c r="H21" i="9"/>
  <c r="G21" i="9"/>
  <c r="F21" i="9" s="1"/>
  <c r="T20" i="9"/>
  <c r="R20" i="9"/>
  <c r="N20" i="9"/>
  <c r="AC20" i="9" s="1"/>
  <c r="L20" i="9"/>
  <c r="J20" i="9"/>
  <c r="H20" i="9"/>
  <c r="AD18" i="9"/>
  <c r="AC18" i="9"/>
  <c r="AB18" i="9"/>
  <c r="AA18" i="9"/>
  <c r="Y18" i="9"/>
  <c r="X18" i="9"/>
  <c r="W18" i="9"/>
  <c r="V18" i="9"/>
  <c r="P18" i="9"/>
  <c r="K18" i="9"/>
  <c r="Z18" i="9" s="1"/>
  <c r="F18" i="9"/>
  <c r="AD17" i="9"/>
  <c r="AC17" i="9"/>
  <c r="AB17" i="9"/>
  <c r="AA17" i="9"/>
  <c r="Z17" i="9"/>
  <c r="Y17" i="9"/>
  <c r="X17" i="9"/>
  <c r="W17" i="9"/>
  <c r="V17" i="9"/>
  <c r="P17" i="9"/>
  <c r="U17" i="9" s="1"/>
  <c r="K17" i="9"/>
  <c r="F17" i="9"/>
  <c r="AD16" i="9"/>
  <c r="AC16" i="9"/>
  <c r="AB16" i="9"/>
  <c r="AA16" i="9"/>
  <c r="Y16" i="9"/>
  <c r="X16" i="9"/>
  <c r="W16" i="9"/>
  <c r="V16" i="9"/>
  <c r="P16" i="9"/>
  <c r="K16" i="9"/>
  <c r="U16" i="9" s="1"/>
  <c r="F16" i="9"/>
  <c r="AD15" i="9"/>
  <c r="AB15" i="9"/>
  <c r="T15" i="9"/>
  <c r="Y15" i="9" s="1"/>
  <c r="S15" i="9"/>
  <c r="R15" i="9"/>
  <c r="W15" i="9" s="1"/>
  <c r="Q15" i="9"/>
  <c r="P15" i="9"/>
  <c r="O15" i="9"/>
  <c r="N15" i="9"/>
  <c r="AC15" i="9" s="1"/>
  <c r="M15" i="9"/>
  <c r="L15" i="9"/>
  <c r="V15" i="9" s="1"/>
  <c r="J15" i="9"/>
  <c r="J11" i="9" s="1"/>
  <c r="I15" i="9"/>
  <c r="H15" i="9"/>
  <c r="H11" i="9" s="1"/>
  <c r="G15" i="9"/>
  <c r="F15" i="9"/>
  <c r="AC14" i="9"/>
  <c r="T14" i="9"/>
  <c r="S14" i="9"/>
  <c r="X14" i="9" s="1"/>
  <c r="R14" i="9"/>
  <c r="Q14" i="9"/>
  <c r="AA14" i="9" s="1"/>
  <c r="O14" i="9"/>
  <c r="AD14" i="9" s="1"/>
  <c r="N14" i="9"/>
  <c r="M14" i="9"/>
  <c r="AB14" i="9" s="1"/>
  <c r="L14" i="9"/>
  <c r="K14" i="9"/>
  <c r="J14" i="9"/>
  <c r="I14" i="9"/>
  <c r="I13" i="9" s="1"/>
  <c r="H14" i="9"/>
  <c r="G14" i="9"/>
  <c r="F14" i="9" s="1"/>
  <c r="T13" i="9"/>
  <c r="R13" i="9"/>
  <c r="N13" i="9"/>
  <c r="AC13" i="9" s="1"/>
  <c r="L13" i="9"/>
  <c r="J13" i="9"/>
  <c r="H13" i="9"/>
  <c r="S11" i="9"/>
  <c r="Q11" i="9"/>
  <c r="O11" i="9"/>
  <c r="AD11" i="9" s="1"/>
  <c r="M11" i="9"/>
  <c r="AB11" i="9" s="1"/>
  <c r="I11" i="9"/>
  <c r="G11" i="9"/>
  <c r="F11" i="9" s="1"/>
  <c r="T10" i="9"/>
  <c r="R10" i="9"/>
  <c r="N10" i="9"/>
  <c r="L10" i="9"/>
  <c r="J10" i="9"/>
  <c r="J9" i="9" s="1"/>
  <c r="H10" i="9"/>
  <c r="H9" i="9" s="1"/>
  <c r="AG16" i="15" l="1"/>
  <c r="AA16" i="15"/>
  <c r="U16" i="15"/>
  <c r="AG17" i="15"/>
  <c r="AA17" i="15"/>
  <c r="U17" i="15"/>
  <c r="Q17" i="15"/>
  <c r="AA21" i="15"/>
  <c r="U21" i="15"/>
  <c r="Q21" i="15"/>
  <c r="AE16" i="15"/>
  <c r="S16" i="15"/>
  <c r="K15" i="15"/>
  <c r="R16" i="15"/>
  <c r="T16" i="15"/>
  <c r="X16" i="15"/>
  <c r="AD16" i="15"/>
  <c r="R17" i="15"/>
  <c r="T17" i="15"/>
  <c r="V17" i="15"/>
  <c r="X17" i="15"/>
  <c r="AB17" i="15"/>
  <c r="AD17" i="15"/>
  <c r="R21" i="15"/>
  <c r="T21" i="15"/>
  <c r="V21" i="15"/>
  <c r="X21" i="15"/>
  <c r="AB21" i="15"/>
  <c r="F26" i="15"/>
  <c r="N26" i="15"/>
  <c r="S26" i="15"/>
  <c r="AE26" i="15"/>
  <c r="W28" i="15"/>
  <c r="AG29" i="15"/>
  <c r="AA29" i="15"/>
  <c r="U29" i="15"/>
  <c r="Q29" i="15"/>
  <c r="AC30" i="15"/>
  <c r="W30" i="15"/>
  <c r="AI30" i="15"/>
  <c r="AC31" i="15"/>
  <c r="W31" i="15"/>
  <c r="AI31" i="15"/>
  <c r="N32" i="15"/>
  <c r="AE32" i="15"/>
  <c r="AG38" i="15"/>
  <c r="AA38" i="15"/>
  <c r="U38" i="15"/>
  <c r="Q38" i="15"/>
  <c r="W39" i="15"/>
  <c r="AC39" i="15"/>
  <c r="N40" i="15"/>
  <c r="AG43" i="15"/>
  <c r="U43" i="15"/>
  <c r="Q43" i="15"/>
  <c r="Z43" i="15"/>
  <c r="R43" i="15"/>
  <c r="AA43" i="15"/>
  <c r="AF43" i="15"/>
  <c r="AG46" i="15"/>
  <c r="AA46" i="15"/>
  <c r="U46" i="15"/>
  <c r="Q46" i="15"/>
  <c r="R46" i="15"/>
  <c r="AF46" i="15"/>
  <c r="AA53" i="15"/>
  <c r="U53" i="15"/>
  <c r="Q53" i="15"/>
  <c r="F54" i="15"/>
  <c r="B49" i="15"/>
  <c r="N54" i="15"/>
  <c r="J49" i="15"/>
  <c r="AF54" i="15"/>
  <c r="L49" i="15"/>
  <c r="R54" i="15"/>
  <c r="W56" i="15"/>
  <c r="AC56" i="15"/>
  <c r="W59" i="15"/>
  <c r="AB60" i="15"/>
  <c r="V60" i="15"/>
  <c r="AH60" i="15"/>
  <c r="AA61" i="15"/>
  <c r="U61" i="15"/>
  <c r="Q61" i="15"/>
  <c r="Q63" i="15"/>
  <c r="U63" i="15"/>
  <c r="U65" i="15"/>
  <c r="Q65" i="15"/>
  <c r="S66" i="15"/>
  <c r="AE66" i="15"/>
  <c r="W67" i="15"/>
  <c r="AC67" i="15"/>
  <c r="W68" i="15"/>
  <c r="W69" i="15"/>
  <c r="AC69" i="15"/>
  <c r="AG70" i="15"/>
  <c r="AA70" i="15"/>
  <c r="U70" i="15"/>
  <c r="Q70" i="15"/>
  <c r="W71" i="15"/>
  <c r="AC71" i="15"/>
  <c r="W72" i="15"/>
  <c r="W73" i="15"/>
  <c r="AC73" i="15"/>
  <c r="AA74" i="15"/>
  <c r="U74" i="15"/>
  <c r="Q74" i="15"/>
  <c r="AG75" i="15"/>
  <c r="AA75" i="15"/>
  <c r="U75" i="15"/>
  <c r="Q75" i="15"/>
  <c r="AG76" i="15"/>
  <c r="AA76" i="15"/>
  <c r="U76" i="15"/>
  <c r="Q76" i="15"/>
  <c r="AG77" i="15"/>
  <c r="AA77" i="15"/>
  <c r="U78" i="15"/>
  <c r="Q78" i="15"/>
  <c r="AA83" i="15"/>
  <c r="W84" i="15"/>
  <c r="U85" i="15"/>
  <c r="Q85" i="15"/>
  <c r="AG85" i="15"/>
  <c r="AG92" i="15"/>
  <c r="U92" i="15"/>
  <c r="Q92" i="15"/>
  <c r="AG97" i="15"/>
  <c r="U97" i="15"/>
  <c r="Q97" i="15"/>
  <c r="I122" i="15"/>
  <c r="AA122" i="15"/>
  <c r="U122" i="15"/>
  <c r="M86" i="15"/>
  <c r="S17" i="15"/>
  <c r="Q18" i="15"/>
  <c r="U18" i="15"/>
  <c r="Q19" i="15"/>
  <c r="U19" i="15"/>
  <c r="AA19" i="15"/>
  <c r="Q20" i="15"/>
  <c r="U20" i="15"/>
  <c r="AA20" i="15"/>
  <c r="Q22" i="15"/>
  <c r="Q23" i="15"/>
  <c r="Q24" i="15"/>
  <c r="U24" i="15"/>
  <c r="Q25" i="15"/>
  <c r="U25" i="15"/>
  <c r="G26" i="15"/>
  <c r="O26" i="15"/>
  <c r="R26" i="15"/>
  <c r="T26" i="15"/>
  <c r="X26" i="15"/>
  <c r="AG27" i="15"/>
  <c r="AA27" i="15"/>
  <c r="U27" i="15"/>
  <c r="Q27" i="15"/>
  <c r="R27" i="15"/>
  <c r="V27" i="15"/>
  <c r="AG33" i="15"/>
  <c r="U33" i="15"/>
  <c r="Q33" i="15"/>
  <c r="W34" i="15"/>
  <c r="AC34" i="15"/>
  <c r="AA35" i="15"/>
  <c r="U35" i="15"/>
  <c r="Q35" i="15"/>
  <c r="AG35" i="15"/>
  <c r="AI36" i="15"/>
  <c r="AC36" i="15"/>
  <c r="W36" i="15"/>
  <c r="AA37" i="15"/>
  <c r="U37" i="15"/>
  <c r="Q37" i="15"/>
  <c r="S40" i="15"/>
  <c r="AA41" i="15"/>
  <c r="U41" i="15"/>
  <c r="Q41" i="15"/>
  <c r="AG41" i="15"/>
  <c r="AI42" i="15"/>
  <c r="AC42" i="15"/>
  <c r="W42" i="15"/>
  <c r="I43" i="15"/>
  <c r="T43" i="15"/>
  <c r="AD43" i="15"/>
  <c r="AA44" i="15"/>
  <c r="U44" i="15"/>
  <c r="Q44" i="15"/>
  <c r="AG44" i="15"/>
  <c r="AI45" i="15"/>
  <c r="AC45" i="15"/>
  <c r="W45" i="15"/>
  <c r="I46" i="15"/>
  <c r="X46" i="15"/>
  <c r="AD46" i="15"/>
  <c r="AG47" i="15"/>
  <c r="AA47" i="15"/>
  <c r="U47" i="15"/>
  <c r="Q47" i="15"/>
  <c r="AG48" i="15"/>
  <c r="AA48" i="15"/>
  <c r="U48" i="15"/>
  <c r="Q48" i="15"/>
  <c r="N50" i="15"/>
  <c r="Q51" i="15"/>
  <c r="U51" i="15"/>
  <c r="AA51" i="15"/>
  <c r="AA52" i="15"/>
  <c r="U52" i="15"/>
  <c r="Q52" i="15"/>
  <c r="I54" i="15"/>
  <c r="G49" i="15"/>
  <c r="AH54" i="15"/>
  <c r="O49" i="15"/>
  <c r="T54" i="15"/>
  <c r="X54" i="15"/>
  <c r="AD54" i="15"/>
  <c r="W55" i="15"/>
  <c r="AG57" i="15"/>
  <c r="AA57" i="15"/>
  <c r="U57" i="15"/>
  <c r="Q57" i="15"/>
  <c r="AA58" i="15"/>
  <c r="U58" i="15"/>
  <c r="Q58" i="15"/>
  <c r="F60" i="15"/>
  <c r="I60" i="15" s="1"/>
  <c r="Y60" i="15"/>
  <c r="AG63" i="15"/>
  <c r="U64" i="15"/>
  <c r="Q64" i="15"/>
  <c r="AG65" i="15"/>
  <c r="AH66" i="15"/>
  <c r="AB66" i="15"/>
  <c r="V66" i="15"/>
  <c r="Q77" i="15"/>
  <c r="U77" i="15"/>
  <c r="AG78" i="15"/>
  <c r="W79" i="15"/>
  <c r="AC79" i="15"/>
  <c r="W80" i="15"/>
  <c r="W81" i="15"/>
  <c r="AC81" i="15"/>
  <c r="U83" i="15"/>
  <c r="Q83" i="15"/>
  <c r="R88" i="15"/>
  <c r="O88" i="15"/>
  <c r="X88" i="15"/>
  <c r="F89" i="15"/>
  <c r="I89" i="15" s="1"/>
  <c r="K88" i="15"/>
  <c r="S89" i="15"/>
  <c r="N89" i="15"/>
  <c r="W93" i="15"/>
  <c r="AG94" i="15"/>
  <c r="U94" i="15"/>
  <c r="Q94" i="15"/>
  <c r="AE95" i="15"/>
  <c r="S95" i="15"/>
  <c r="N95" i="15"/>
  <c r="AH97" i="15"/>
  <c r="AG98" i="15"/>
  <c r="U98" i="15"/>
  <c r="Q98" i="15"/>
  <c r="AG99" i="15"/>
  <c r="U99" i="15"/>
  <c r="Q99" i="15"/>
  <c r="I102" i="15"/>
  <c r="G88" i="15"/>
  <c r="AG103" i="15"/>
  <c r="AA103" i="15"/>
  <c r="U103" i="15"/>
  <c r="Q103" i="15"/>
  <c r="AC104" i="15"/>
  <c r="W104" i="15"/>
  <c r="AH105" i="15"/>
  <c r="V105" i="15"/>
  <c r="F111" i="15"/>
  <c r="B107" i="15"/>
  <c r="F107" i="15" s="1"/>
  <c r="I107" i="15" s="1"/>
  <c r="X111" i="15"/>
  <c r="R111" i="15"/>
  <c r="N111" i="15"/>
  <c r="AD111" i="15"/>
  <c r="J107" i="15"/>
  <c r="S27" i="15"/>
  <c r="R32" i="15"/>
  <c r="T32" i="15"/>
  <c r="V32" i="15"/>
  <c r="X32" i="15"/>
  <c r="R40" i="15"/>
  <c r="S43" i="15"/>
  <c r="S46" i="15"/>
  <c r="R50" i="15"/>
  <c r="T50" i="15"/>
  <c r="V50" i="15"/>
  <c r="X50" i="15"/>
  <c r="AB50" i="15"/>
  <c r="N60" i="15"/>
  <c r="R60" i="15"/>
  <c r="T60" i="15"/>
  <c r="Z60" i="15"/>
  <c r="Q62" i="15"/>
  <c r="U62" i="15"/>
  <c r="N66" i="15"/>
  <c r="R66" i="15"/>
  <c r="T66" i="15"/>
  <c r="X66" i="15"/>
  <c r="Z66" i="15"/>
  <c r="F88" i="15"/>
  <c r="AG90" i="15"/>
  <c r="AA90" i="15"/>
  <c r="U90" i="15"/>
  <c r="Q90" i="15"/>
  <c r="AC91" i="15"/>
  <c r="W91" i="15"/>
  <c r="AI91" i="15"/>
  <c r="AE92" i="15"/>
  <c r="S92" i="15"/>
  <c r="AA96" i="15"/>
  <c r="U96" i="15"/>
  <c r="Q96" i="15"/>
  <c r="AG96" i="15"/>
  <c r="AE97" i="15"/>
  <c r="S97" i="15"/>
  <c r="I100" i="15"/>
  <c r="Q100" i="15"/>
  <c r="AI100" i="15" s="1"/>
  <c r="AG100" i="15"/>
  <c r="AD102" i="15"/>
  <c r="X102" i="15"/>
  <c r="R102" i="15"/>
  <c r="AF102" i="15"/>
  <c r="T102" i="15"/>
  <c r="N102" i="15"/>
  <c r="AA105" i="15"/>
  <c r="U105" i="15"/>
  <c r="Q105" i="15"/>
  <c r="R105" i="15"/>
  <c r="AB107" i="15"/>
  <c r="V107" i="15"/>
  <c r="AH107" i="15"/>
  <c r="AA108" i="15"/>
  <c r="U108" i="15"/>
  <c r="Q108" i="15"/>
  <c r="AG108" i="15"/>
  <c r="AA112" i="15"/>
  <c r="U112" i="15"/>
  <c r="Q112" i="15"/>
  <c r="AG112" i="15"/>
  <c r="AD119" i="15"/>
  <c r="X119" i="15"/>
  <c r="R119" i="15"/>
  <c r="N119" i="15"/>
  <c r="R89" i="15"/>
  <c r="T89" i="15"/>
  <c r="V89" i="15"/>
  <c r="X89" i="15"/>
  <c r="R95" i="15"/>
  <c r="V102" i="15"/>
  <c r="S105" i="15"/>
  <c r="AA106" i="15"/>
  <c r="U106" i="15"/>
  <c r="Q106" i="15"/>
  <c r="R108" i="15"/>
  <c r="X108" i="15"/>
  <c r="AI109" i="15"/>
  <c r="AC109" i="15"/>
  <c r="W109" i="15"/>
  <c r="U110" i="15"/>
  <c r="Q110" i="15"/>
  <c r="W110" i="15" s="1"/>
  <c r="V111" i="15"/>
  <c r="I111" i="15"/>
  <c r="AA126" i="15"/>
  <c r="S107" i="15"/>
  <c r="AG113" i="15"/>
  <c r="AA113" i="15"/>
  <c r="U113" i="15"/>
  <c r="Q113" i="15"/>
  <c r="V113" i="15"/>
  <c r="AB113" i="15"/>
  <c r="AA114" i="15"/>
  <c r="U114" i="15"/>
  <c r="Q114" i="15"/>
  <c r="AG114" i="15"/>
  <c r="W115" i="15"/>
  <c r="AC115" i="15"/>
  <c r="Q117" i="15"/>
  <c r="AI117" i="15" s="1"/>
  <c r="I119" i="15"/>
  <c r="AB119" i="15"/>
  <c r="AG120" i="15"/>
  <c r="AA120" i="15"/>
  <c r="U120" i="15"/>
  <c r="Q120" i="15"/>
  <c r="W121" i="15"/>
  <c r="AC121" i="15"/>
  <c r="W122" i="15"/>
  <c r="AC122" i="15"/>
  <c r="W123" i="15"/>
  <c r="AC123" i="15"/>
  <c r="AG125" i="15"/>
  <c r="AA125" i="15"/>
  <c r="U125" i="15"/>
  <c r="Q125" i="15"/>
  <c r="AG126" i="15"/>
  <c r="U126" i="15"/>
  <c r="Q126" i="15"/>
  <c r="AG127" i="15"/>
  <c r="U127" i="15"/>
  <c r="Q127" i="15"/>
  <c r="W127" i="15" s="1"/>
  <c r="V119" i="15"/>
  <c r="G305" i="14"/>
  <c r="H16" i="14"/>
  <c r="H15" i="14" s="1"/>
  <c r="H158" i="14" s="1"/>
  <c r="G160" i="14"/>
  <c r="C15" i="14"/>
  <c r="C21" i="14"/>
  <c r="G21" i="14" s="1"/>
  <c r="C190" i="11"/>
  <c r="E16" i="11"/>
  <c r="E15" i="11" s="1"/>
  <c r="C15" i="11"/>
  <c r="C14" i="11" s="1"/>
  <c r="C13" i="11" s="1"/>
  <c r="F44" i="11"/>
  <c r="F43" i="11" s="1"/>
  <c r="F14" i="11" s="1"/>
  <c r="D44" i="11"/>
  <c r="D43" i="11" s="1"/>
  <c r="D14" i="11" s="1"/>
  <c r="D13" i="11" s="1"/>
  <c r="E133" i="11"/>
  <c r="E119" i="11" s="1"/>
  <c r="F191" i="11"/>
  <c r="F256" i="11"/>
  <c r="W14" i="9"/>
  <c r="Y14" i="9"/>
  <c r="X15" i="9"/>
  <c r="U18" i="9"/>
  <c r="Y21" i="9"/>
  <c r="P22" i="9"/>
  <c r="X22" i="9"/>
  <c r="U29" i="9"/>
  <c r="U31" i="9"/>
  <c r="U33" i="9"/>
  <c r="U35" i="9"/>
  <c r="L9" i="9"/>
  <c r="G10" i="9"/>
  <c r="I10" i="9"/>
  <c r="I9" i="9" s="1"/>
  <c r="M10" i="9"/>
  <c r="O10" i="9"/>
  <c r="Q10" i="9"/>
  <c r="S10" i="9"/>
  <c r="AC10" i="9" s="1"/>
  <c r="L11" i="9"/>
  <c r="N11" i="9"/>
  <c r="AC11" i="9" s="1"/>
  <c r="R11" i="9"/>
  <c r="W11" i="9" s="1"/>
  <c r="T11" i="9"/>
  <c r="Y11" i="9" s="1"/>
  <c r="G13" i="9"/>
  <c r="F13" i="9" s="1"/>
  <c r="M13" i="9"/>
  <c r="AB13" i="9" s="1"/>
  <c r="O13" i="9"/>
  <c r="AD13" i="9" s="1"/>
  <c r="Q13" i="9"/>
  <c r="S13" i="9"/>
  <c r="X13" i="9" s="1"/>
  <c r="P14" i="9"/>
  <c r="U14" i="9" s="1"/>
  <c r="V14" i="9"/>
  <c r="K15" i="9"/>
  <c r="Z15" i="9" s="1"/>
  <c r="AA15" i="9"/>
  <c r="Z16" i="9"/>
  <c r="G20" i="9"/>
  <c r="F20" i="9" s="1"/>
  <c r="M20" i="9"/>
  <c r="AB20" i="9" s="1"/>
  <c r="O20" i="9"/>
  <c r="AD20" i="9" s="1"/>
  <c r="Q20" i="9"/>
  <c r="S20" i="9"/>
  <c r="X20" i="9" s="1"/>
  <c r="P21" i="9"/>
  <c r="U21" i="9" s="1"/>
  <c r="V21" i="9"/>
  <c r="AB21" i="9"/>
  <c r="K22" i="9"/>
  <c r="Z22" i="9" s="1"/>
  <c r="AA22" i="9"/>
  <c r="Z23" i="9"/>
  <c r="Z25" i="9"/>
  <c r="Z27" i="9"/>
  <c r="Z37" i="9"/>
  <c r="Z39" i="9"/>
  <c r="Z41" i="9"/>
  <c r="G43" i="9"/>
  <c r="F43" i="9" s="1"/>
  <c r="M43" i="9"/>
  <c r="AB43" i="9" s="1"/>
  <c r="O43" i="9"/>
  <c r="AD43" i="9" s="1"/>
  <c r="Q43" i="9"/>
  <c r="S43" i="9"/>
  <c r="X43" i="9" s="1"/>
  <c r="P44" i="9"/>
  <c r="U44" i="9" s="1"/>
  <c r="V44" i="9"/>
  <c r="X44" i="9"/>
  <c r="AB44" i="9"/>
  <c r="AD44" i="9"/>
  <c r="K45" i="9"/>
  <c r="Z45" i="9" s="1"/>
  <c r="AA45" i="9"/>
  <c r="AC45" i="9"/>
  <c r="Z46" i="9"/>
  <c r="Z48" i="9"/>
  <c r="Z50" i="9"/>
  <c r="Z52" i="9"/>
  <c r="Z54" i="9"/>
  <c r="Z56" i="9"/>
  <c r="Z58" i="9"/>
  <c r="Z60" i="9"/>
  <c r="Z62" i="9"/>
  <c r="Z64" i="9"/>
  <c r="Z66" i="9"/>
  <c r="Z68" i="9"/>
  <c r="Z70" i="9"/>
  <c r="Z72" i="9"/>
  <c r="G74" i="9"/>
  <c r="F74" i="9" s="1"/>
  <c r="M74" i="9"/>
  <c r="AB74" i="9" s="1"/>
  <c r="O74" i="9"/>
  <c r="AD74" i="9" s="1"/>
  <c r="Q74" i="9"/>
  <c r="S74" i="9"/>
  <c r="X74" i="9" s="1"/>
  <c r="P75" i="9"/>
  <c r="U75" i="9" s="1"/>
  <c r="V75" i="9"/>
  <c r="AB75" i="9"/>
  <c r="AD75" i="9"/>
  <c r="K76" i="9"/>
  <c r="Z76" i="9" s="1"/>
  <c r="AA76" i="9"/>
  <c r="AC76" i="9"/>
  <c r="Z77" i="9"/>
  <c r="Z79" i="9"/>
  <c r="Z81" i="9"/>
  <c r="Z83" i="9"/>
  <c r="L86" i="9"/>
  <c r="N86" i="9"/>
  <c r="AC86" i="9" s="1"/>
  <c r="R86" i="9"/>
  <c r="W86" i="9" s="1"/>
  <c r="T86" i="9"/>
  <c r="Y86" i="9" s="1"/>
  <c r="K87" i="9"/>
  <c r="Z87" i="9" s="1"/>
  <c r="W87" i="9"/>
  <c r="Y87" i="9"/>
  <c r="AA87" i="9"/>
  <c r="AC87" i="9"/>
  <c r="P88" i="9"/>
  <c r="U88" i="9" s="1"/>
  <c r="AB88" i="9"/>
  <c r="AD88" i="9"/>
  <c r="U89" i="9"/>
  <c r="Z90" i="9"/>
  <c r="Z92" i="9"/>
  <c r="Z94" i="9"/>
  <c r="Z96" i="9"/>
  <c r="Z98" i="9"/>
  <c r="Z100" i="9"/>
  <c r="Z102" i="9"/>
  <c r="Z104" i="9"/>
  <c r="Z106" i="9"/>
  <c r="Z108" i="9"/>
  <c r="Z110" i="9"/>
  <c r="Z112" i="9"/>
  <c r="Z114" i="9"/>
  <c r="Z116" i="9"/>
  <c r="L119" i="9"/>
  <c r="N119" i="9"/>
  <c r="AC119" i="9" s="1"/>
  <c r="R119" i="9"/>
  <c r="W119" i="9" s="1"/>
  <c r="T119" i="9"/>
  <c r="Y119" i="9" s="1"/>
  <c r="K120" i="9"/>
  <c r="Z120" i="9" s="1"/>
  <c r="W120" i="9"/>
  <c r="Y120" i="9"/>
  <c r="AA120" i="9"/>
  <c r="AC120" i="9"/>
  <c r="P121" i="9"/>
  <c r="U121" i="9" s="1"/>
  <c r="AB121" i="9"/>
  <c r="AD121" i="9"/>
  <c r="U122" i="9"/>
  <c r="Z123" i="9"/>
  <c r="Z125" i="9"/>
  <c r="Z127" i="9"/>
  <c r="Z129" i="9"/>
  <c r="Z131" i="9"/>
  <c r="Z133" i="9"/>
  <c r="Z135" i="9"/>
  <c r="Z137" i="9"/>
  <c r="Z139" i="9"/>
  <c r="Z141" i="9"/>
  <c r="Z143" i="9"/>
  <c r="Z145" i="9"/>
  <c r="Z147" i="9"/>
  <c r="Z149" i="9"/>
  <c r="Z151" i="9"/>
  <c r="Z153" i="9"/>
  <c r="Z155" i="9"/>
  <c r="Z157" i="9"/>
  <c r="Z159" i="9"/>
  <c r="G161" i="9"/>
  <c r="F161" i="9" s="1"/>
  <c r="M161" i="9"/>
  <c r="AB161" i="9" s="1"/>
  <c r="O161" i="9"/>
  <c r="AD161" i="9" s="1"/>
  <c r="Q161" i="9"/>
  <c r="S161" i="9"/>
  <c r="X161" i="9" s="1"/>
  <c r="P162" i="9"/>
  <c r="U162" i="9" s="1"/>
  <c r="V162" i="9"/>
  <c r="AB162" i="9"/>
  <c r="AD162" i="9"/>
  <c r="K163" i="9"/>
  <c r="Z163" i="9" s="1"/>
  <c r="AA163" i="9"/>
  <c r="AC163" i="9"/>
  <c r="Z164" i="9"/>
  <c r="Z166" i="9"/>
  <c r="Z168" i="9"/>
  <c r="Z170" i="9"/>
  <c r="Z172" i="9"/>
  <c r="Z174" i="9"/>
  <c r="Z176" i="9"/>
  <c r="Z178" i="9"/>
  <c r="Z180" i="9"/>
  <c r="Z182" i="9"/>
  <c r="Z184" i="9"/>
  <c r="Z186" i="9"/>
  <c r="Z188" i="9"/>
  <c r="Z190" i="9"/>
  <c r="L193" i="9"/>
  <c r="N193" i="9"/>
  <c r="AC193" i="9" s="1"/>
  <c r="R193" i="9"/>
  <c r="W193" i="9" s="1"/>
  <c r="T193" i="9"/>
  <c r="Y193" i="9" s="1"/>
  <c r="K194" i="9"/>
  <c r="Z194" i="9" s="1"/>
  <c r="W194" i="9"/>
  <c r="Y194" i="9"/>
  <c r="AA194" i="9"/>
  <c r="AC194" i="9"/>
  <c r="P195" i="9"/>
  <c r="U195" i="9" s="1"/>
  <c r="AB195" i="9"/>
  <c r="AD195" i="9"/>
  <c r="U196" i="9"/>
  <c r="Z197" i="9"/>
  <c r="Z199" i="9"/>
  <c r="Z201" i="9"/>
  <c r="Z203" i="9"/>
  <c r="Z205" i="9"/>
  <c r="Z207" i="9"/>
  <c r="Z209" i="9"/>
  <c r="Z211" i="9"/>
  <c r="Z213" i="9"/>
  <c r="Z215" i="9"/>
  <c r="Z217" i="9"/>
  <c r="Z219" i="9"/>
  <c r="Z221" i="9"/>
  <c r="Z223" i="9"/>
  <c r="L226" i="9"/>
  <c r="N226" i="9"/>
  <c r="AC226" i="9" s="1"/>
  <c r="R226" i="9"/>
  <c r="W226" i="9" s="1"/>
  <c r="T226" i="9"/>
  <c r="Y226" i="9" s="1"/>
  <c r="K227" i="9"/>
  <c r="Z227" i="9" s="1"/>
  <c r="W227" i="9"/>
  <c r="Y227" i="9"/>
  <c r="AA227" i="9"/>
  <c r="AC227" i="9"/>
  <c r="P228" i="9"/>
  <c r="U228" i="9" s="1"/>
  <c r="AB228" i="9"/>
  <c r="AD228" i="9"/>
  <c r="U229" i="9"/>
  <c r="Z230" i="9"/>
  <c r="Z232" i="9"/>
  <c r="Z234" i="9"/>
  <c r="Z236" i="9"/>
  <c r="Z238" i="9"/>
  <c r="Z240" i="9"/>
  <c r="Z242" i="9"/>
  <c r="Z244" i="9"/>
  <c r="Z246" i="9"/>
  <c r="Z248" i="9"/>
  <c r="Z250" i="9"/>
  <c r="Z252" i="9"/>
  <c r="Z254" i="9"/>
  <c r="Z256" i="9"/>
  <c r="G258" i="9"/>
  <c r="F258" i="9" s="1"/>
  <c r="M258" i="9"/>
  <c r="AB258" i="9" s="1"/>
  <c r="O258" i="9"/>
  <c r="AD258" i="9" s="1"/>
  <c r="Q258" i="9"/>
  <c r="S258" i="9"/>
  <c r="X258" i="9" s="1"/>
  <c r="P259" i="9"/>
  <c r="U259" i="9" s="1"/>
  <c r="V259" i="9"/>
  <c r="AB259" i="9"/>
  <c r="AD259" i="9"/>
  <c r="K260" i="9"/>
  <c r="Z260" i="9" s="1"/>
  <c r="AA260" i="9"/>
  <c r="AC260" i="9"/>
  <c r="Z261" i="9"/>
  <c r="Z263" i="9"/>
  <c r="Z265" i="9"/>
  <c r="Z267" i="9"/>
  <c r="Z269" i="9"/>
  <c r="Z271" i="9"/>
  <c r="Z273" i="9"/>
  <c r="Z275" i="9"/>
  <c r="Z277" i="9"/>
  <c r="Z279" i="9"/>
  <c r="Z281" i="9"/>
  <c r="Z283" i="9"/>
  <c r="L286" i="9"/>
  <c r="V286" i="9" s="1"/>
  <c r="N286" i="9"/>
  <c r="AC286" i="9" s="1"/>
  <c r="R286" i="9"/>
  <c r="W286" i="9" s="1"/>
  <c r="T286" i="9"/>
  <c r="Y286" i="9" s="1"/>
  <c r="K287" i="9"/>
  <c r="Z287" i="9" s="1"/>
  <c r="W287" i="9"/>
  <c r="Y287" i="9"/>
  <c r="AA287" i="9"/>
  <c r="AC287" i="9"/>
  <c r="P288" i="9"/>
  <c r="U288" i="9" s="1"/>
  <c r="AB288" i="9"/>
  <c r="AD288" i="9"/>
  <c r="U289" i="9"/>
  <c r="Z290" i="9"/>
  <c r="Z292" i="9"/>
  <c r="Z294" i="9"/>
  <c r="Z296" i="9"/>
  <c r="Z298" i="9"/>
  <c r="Z300" i="9"/>
  <c r="Z302" i="9"/>
  <c r="Z304" i="9"/>
  <c r="Z306" i="9"/>
  <c r="Z308" i="9"/>
  <c r="Z310" i="9"/>
  <c r="Z312" i="9"/>
  <c r="Z314" i="9"/>
  <c r="G316" i="9"/>
  <c r="F316" i="9" s="1"/>
  <c r="M316" i="9"/>
  <c r="AB316" i="9" s="1"/>
  <c r="O316" i="9"/>
  <c r="AD316" i="9" s="1"/>
  <c r="Q316" i="9"/>
  <c r="S316" i="9"/>
  <c r="X316" i="9" s="1"/>
  <c r="P317" i="9"/>
  <c r="U317" i="9" s="1"/>
  <c r="V317" i="9"/>
  <c r="AB317" i="9"/>
  <c r="AD317" i="9"/>
  <c r="K318" i="9"/>
  <c r="Z318" i="9" s="1"/>
  <c r="U319" i="9"/>
  <c r="U321" i="9"/>
  <c r="U323" i="9"/>
  <c r="U325" i="9"/>
  <c r="U327" i="9"/>
  <c r="U329" i="9"/>
  <c r="U331" i="9"/>
  <c r="AC376" i="9"/>
  <c r="AB392" i="9"/>
  <c r="AB429" i="9"/>
  <c r="U318" i="9"/>
  <c r="X318" i="9"/>
  <c r="Y343" i="9"/>
  <c r="U393" i="9"/>
  <c r="X429" i="9"/>
  <c r="AA467" i="9"/>
  <c r="Z468" i="9"/>
  <c r="Z333" i="9"/>
  <c r="Z335" i="9"/>
  <c r="Z337" i="9"/>
  <c r="Z339" i="9"/>
  <c r="Z341" i="9"/>
  <c r="G343" i="9"/>
  <c r="F343" i="9" s="1"/>
  <c r="M343" i="9"/>
  <c r="AB343" i="9" s="1"/>
  <c r="O343" i="9"/>
  <c r="AD343" i="9" s="1"/>
  <c r="Q343" i="9"/>
  <c r="AA343" i="9" s="1"/>
  <c r="S343" i="9"/>
  <c r="X343" i="9" s="1"/>
  <c r="P344" i="9"/>
  <c r="U344" i="9" s="1"/>
  <c r="V344" i="9"/>
  <c r="AB344" i="9"/>
  <c r="AD344" i="9"/>
  <c r="K345" i="9"/>
  <c r="Z345" i="9" s="1"/>
  <c r="AA345" i="9"/>
  <c r="AC345" i="9"/>
  <c r="Z346" i="9"/>
  <c r="Z348" i="9"/>
  <c r="Z350" i="9"/>
  <c r="Z352" i="9"/>
  <c r="Z354" i="9"/>
  <c r="Z356" i="9"/>
  <c r="Z358" i="9"/>
  <c r="Z360" i="9"/>
  <c r="Z362" i="9"/>
  <c r="Z364" i="9"/>
  <c r="Z366" i="9"/>
  <c r="Z368" i="9"/>
  <c r="Z370" i="9"/>
  <c r="Z372" i="9"/>
  <c r="Z374" i="9"/>
  <c r="G376" i="9"/>
  <c r="F376" i="9" s="1"/>
  <c r="M376" i="9"/>
  <c r="AB376" i="9" s="1"/>
  <c r="O376" i="9"/>
  <c r="AD376" i="9" s="1"/>
  <c r="Q376" i="9"/>
  <c r="S376" i="9"/>
  <c r="X376" i="9" s="1"/>
  <c r="P377" i="9"/>
  <c r="U377" i="9" s="1"/>
  <c r="V377" i="9"/>
  <c r="X377" i="9"/>
  <c r="AB377" i="9"/>
  <c r="AD377" i="9"/>
  <c r="K378" i="9"/>
  <c r="Z378" i="9" s="1"/>
  <c r="AA378" i="9"/>
  <c r="AC378" i="9"/>
  <c r="Z379" i="9"/>
  <c r="Z381" i="9"/>
  <c r="Z383" i="9"/>
  <c r="Z385" i="9"/>
  <c r="Z387" i="9"/>
  <c r="Z389" i="9"/>
  <c r="L392" i="9"/>
  <c r="V392" i="9" s="1"/>
  <c r="N392" i="9"/>
  <c r="AC392" i="9" s="1"/>
  <c r="R392" i="9"/>
  <c r="W392" i="9" s="1"/>
  <c r="T392" i="9"/>
  <c r="Y392" i="9" s="1"/>
  <c r="K393" i="9"/>
  <c r="Z393" i="9" s="1"/>
  <c r="W393" i="9"/>
  <c r="Y393" i="9"/>
  <c r="AA393" i="9"/>
  <c r="AC393" i="9"/>
  <c r="P394" i="9"/>
  <c r="U394" i="9" s="1"/>
  <c r="AB394" i="9"/>
  <c r="AD394" i="9"/>
  <c r="U395" i="9"/>
  <c r="Z396" i="9"/>
  <c r="Z398" i="9"/>
  <c r="Z400" i="9"/>
  <c r="Z402" i="9"/>
  <c r="Z404" i="9"/>
  <c r="Z406" i="9"/>
  <c r="Z408" i="9"/>
  <c r="Z410" i="9"/>
  <c r="Z412" i="9"/>
  <c r="Z414" i="9"/>
  <c r="Z416" i="9"/>
  <c r="Z418" i="9"/>
  <c r="Z420" i="9"/>
  <c r="Z422" i="9"/>
  <c r="Z424" i="9"/>
  <c r="Z426" i="9"/>
  <c r="L429" i="9"/>
  <c r="V429" i="9" s="1"/>
  <c r="N429" i="9"/>
  <c r="AC429" i="9" s="1"/>
  <c r="R429" i="9"/>
  <c r="W429" i="9" s="1"/>
  <c r="T429" i="9"/>
  <c r="Y429" i="9" s="1"/>
  <c r="K430" i="9"/>
  <c r="Z430" i="9" s="1"/>
  <c r="W430" i="9"/>
  <c r="Y430" i="9"/>
  <c r="AA430" i="9"/>
  <c r="AC430" i="9"/>
  <c r="P431" i="9"/>
  <c r="U431" i="9" s="1"/>
  <c r="AB431" i="9"/>
  <c r="AD431" i="9"/>
  <c r="U432" i="9"/>
  <c r="Z433" i="9"/>
  <c r="Z435" i="9"/>
  <c r="Z437" i="9"/>
  <c r="Z439" i="9"/>
  <c r="Z441" i="9"/>
  <c r="Z443" i="9"/>
  <c r="Z445" i="9"/>
  <c r="Z447" i="9"/>
  <c r="Z449" i="9"/>
  <c r="Z451" i="9"/>
  <c r="Z453" i="9"/>
  <c r="Z455" i="9"/>
  <c r="Z457" i="9"/>
  <c r="Z459" i="9"/>
  <c r="Z461" i="9"/>
  <c r="Z463" i="9"/>
  <c r="Z465" i="9"/>
  <c r="G467" i="9"/>
  <c r="F467" i="9" s="1"/>
  <c r="M467" i="9"/>
  <c r="AB467" i="9" s="1"/>
  <c r="O467" i="9"/>
  <c r="AD467" i="9" s="1"/>
  <c r="Q467" i="9"/>
  <c r="S467" i="9"/>
  <c r="X467" i="9" s="1"/>
  <c r="P468" i="9"/>
  <c r="U468" i="9" s="1"/>
  <c r="V468" i="9"/>
  <c r="AB468" i="9"/>
  <c r="AD468" i="9"/>
  <c r="K469" i="9"/>
  <c r="Z469" i="9" s="1"/>
  <c r="AA469" i="9"/>
  <c r="AC469" i="9"/>
  <c r="Z470" i="9"/>
  <c r="Z472" i="9"/>
  <c r="Z474" i="9"/>
  <c r="Z476" i="9"/>
  <c r="Z478" i="9"/>
  <c r="Z480" i="9"/>
  <c r="Z482" i="9"/>
  <c r="Z484" i="9"/>
  <c r="Z486" i="9"/>
  <c r="Z488" i="9"/>
  <c r="Z490" i="9"/>
  <c r="Z492" i="9"/>
  <c r="Z494" i="9"/>
  <c r="Z496" i="9"/>
  <c r="Z498" i="9"/>
  <c r="Z500" i="9"/>
  <c r="Z502" i="9"/>
  <c r="U504" i="9"/>
  <c r="G512" i="9"/>
  <c r="F512" i="9" s="1"/>
  <c r="X512" i="9"/>
  <c r="V514" i="9"/>
  <c r="P514" i="9"/>
  <c r="U514" i="9" s="1"/>
  <c r="Y514" i="9"/>
  <c r="Z515" i="9"/>
  <c r="U516" i="9"/>
  <c r="U518" i="9"/>
  <c r="U520" i="9"/>
  <c r="U522" i="9"/>
  <c r="U524" i="9"/>
  <c r="U526" i="9"/>
  <c r="U528" i="9"/>
  <c r="U530" i="9"/>
  <c r="U532" i="9"/>
  <c r="U534" i="9"/>
  <c r="U539" i="9"/>
  <c r="U541" i="9"/>
  <c r="U543" i="9"/>
  <c r="U545" i="9"/>
  <c r="U547" i="9"/>
  <c r="U549" i="9"/>
  <c r="U551" i="9"/>
  <c r="U553" i="9"/>
  <c r="U555" i="9"/>
  <c r="U557" i="9"/>
  <c r="U559" i="9"/>
  <c r="U561" i="9"/>
  <c r="U563" i="9"/>
  <c r="U565" i="9"/>
  <c r="U567" i="9"/>
  <c r="U505" i="9"/>
  <c r="U507" i="9"/>
  <c r="U509" i="9"/>
  <c r="AA513" i="9"/>
  <c r="K513" i="9"/>
  <c r="Z513" i="9" s="1"/>
  <c r="L512" i="9"/>
  <c r="AC513" i="9"/>
  <c r="N512" i="9"/>
  <c r="AC512" i="9" s="1"/>
  <c r="U513" i="9"/>
  <c r="W513" i="9"/>
  <c r="R512" i="9"/>
  <c r="W512" i="9" s="1"/>
  <c r="Y513" i="9"/>
  <c r="T512" i="9"/>
  <c r="Y512" i="9" s="1"/>
  <c r="X513" i="9"/>
  <c r="AB513" i="9"/>
  <c r="W514" i="9"/>
  <c r="F537" i="9"/>
  <c r="G536" i="9"/>
  <c r="F536" i="9" s="1"/>
  <c r="AB537" i="9"/>
  <c r="M536" i="9"/>
  <c r="AB536" i="9" s="1"/>
  <c r="AD537" i="9"/>
  <c r="O536" i="9"/>
  <c r="AD536" i="9" s="1"/>
  <c r="Y537" i="9"/>
  <c r="W536" i="9"/>
  <c r="V537" i="9"/>
  <c r="P537" i="9"/>
  <c r="U537" i="9" s="1"/>
  <c r="Q536" i="9"/>
  <c r="X537" i="9"/>
  <c r="S536" i="9"/>
  <c r="X536" i="9" s="1"/>
  <c r="AA538" i="9"/>
  <c r="K538" i="9"/>
  <c r="Z538" i="9" s="1"/>
  <c r="U538" i="9"/>
  <c r="X538" i="9"/>
  <c r="G580" i="9"/>
  <c r="F580" i="9" s="1"/>
  <c r="O580" i="9"/>
  <c r="V582" i="9"/>
  <c r="P582" i="9"/>
  <c r="U582" i="9" s="1"/>
  <c r="Y582" i="9"/>
  <c r="Z583" i="9"/>
  <c r="U584" i="9"/>
  <c r="U586" i="9"/>
  <c r="U588" i="9"/>
  <c r="U590" i="9"/>
  <c r="U592" i="9"/>
  <c r="U594" i="9"/>
  <c r="U596" i="9"/>
  <c r="U598" i="9"/>
  <c r="U600" i="9"/>
  <c r="U602" i="9"/>
  <c r="U604" i="9"/>
  <c r="U606" i="9"/>
  <c r="U608" i="9"/>
  <c r="L610" i="9"/>
  <c r="T610" i="9"/>
  <c r="F611" i="9"/>
  <c r="G610" i="9"/>
  <c r="F610" i="9" s="1"/>
  <c r="Z611" i="9"/>
  <c r="AB611" i="9"/>
  <c r="M610" i="9"/>
  <c r="AB610" i="9" s="1"/>
  <c r="AD611" i="9"/>
  <c r="O610" i="9"/>
  <c r="AD610" i="9" s="1"/>
  <c r="W611" i="9"/>
  <c r="U613" i="9"/>
  <c r="U615" i="9"/>
  <c r="U617" i="9"/>
  <c r="U619" i="9"/>
  <c r="U621" i="9"/>
  <c r="U623" i="9"/>
  <c r="U625" i="9"/>
  <c r="U627" i="9"/>
  <c r="U629" i="9"/>
  <c r="U631" i="9"/>
  <c r="U633" i="9"/>
  <c r="U635" i="9"/>
  <c r="U637" i="9"/>
  <c r="AA641" i="9"/>
  <c r="K641" i="9"/>
  <c r="Z641" i="9" s="1"/>
  <c r="L640" i="9"/>
  <c r="AC641" i="9"/>
  <c r="N640" i="9"/>
  <c r="AC640" i="9" s="1"/>
  <c r="U641" i="9"/>
  <c r="W641" i="9"/>
  <c r="R640" i="9"/>
  <c r="W640" i="9" s="1"/>
  <c r="Y641" i="9"/>
  <c r="T640" i="9"/>
  <c r="Y640" i="9" s="1"/>
  <c r="X641" i="9"/>
  <c r="AB641" i="9"/>
  <c r="W642" i="9"/>
  <c r="V669" i="9"/>
  <c r="P669" i="9"/>
  <c r="U669" i="9" s="1"/>
  <c r="Q668" i="9"/>
  <c r="AA668" i="9" s="1"/>
  <c r="X669" i="9"/>
  <c r="S668" i="9"/>
  <c r="X668" i="9" s="1"/>
  <c r="AA670" i="9"/>
  <c r="K670" i="9"/>
  <c r="Z670" i="9" s="1"/>
  <c r="X670" i="9"/>
  <c r="G694" i="9"/>
  <c r="F694" i="9" s="1"/>
  <c r="O694" i="9"/>
  <c r="AD694" i="9" s="1"/>
  <c r="V696" i="9"/>
  <c r="P696" i="9"/>
  <c r="U696" i="9" s="1"/>
  <c r="Y696" i="9"/>
  <c r="Z697" i="9"/>
  <c r="U698" i="9"/>
  <c r="U700" i="9"/>
  <c r="U702" i="9"/>
  <c r="U704" i="9"/>
  <c r="U706" i="9"/>
  <c r="U708" i="9"/>
  <c r="U710" i="9"/>
  <c r="U712" i="9"/>
  <c r="U714" i="9"/>
  <c r="U716" i="9"/>
  <c r="U718" i="9"/>
  <c r="U720" i="9"/>
  <c r="U722" i="9"/>
  <c r="U724" i="9"/>
  <c r="U726" i="9"/>
  <c r="U728" i="9"/>
  <c r="U730" i="9"/>
  <c r="U732" i="9"/>
  <c r="U734" i="9"/>
  <c r="AA738" i="9"/>
  <c r="K738" i="9"/>
  <c r="Z738" i="9" s="1"/>
  <c r="L737" i="9"/>
  <c r="AC738" i="9"/>
  <c r="N737" i="9"/>
  <c r="AC737" i="9" s="1"/>
  <c r="U738" i="9"/>
  <c r="W738" i="9"/>
  <c r="R737" i="9"/>
  <c r="W737" i="9" s="1"/>
  <c r="Y738" i="9"/>
  <c r="T737" i="9"/>
  <c r="Y737" i="9" s="1"/>
  <c r="X738" i="9"/>
  <c r="AB738" i="9"/>
  <c r="W739" i="9"/>
  <c r="P767" i="9"/>
  <c r="AA768" i="9"/>
  <c r="K768" i="9"/>
  <c r="Z768" i="9" s="1"/>
  <c r="L767" i="9"/>
  <c r="V768" i="9"/>
  <c r="AC768" i="9"/>
  <c r="N767" i="9"/>
  <c r="AC767" i="9" s="1"/>
  <c r="W768" i="9"/>
  <c r="R767" i="9"/>
  <c r="W767" i="9" s="1"/>
  <c r="Y768" i="9"/>
  <c r="T767" i="9"/>
  <c r="AD768" i="9"/>
  <c r="AB768" i="9"/>
  <c r="U569" i="9"/>
  <c r="U571" i="9"/>
  <c r="U573" i="9"/>
  <c r="U575" i="9"/>
  <c r="U577" i="9"/>
  <c r="AA581" i="9"/>
  <c r="K581" i="9"/>
  <c r="Z581" i="9" s="1"/>
  <c r="L580" i="9"/>
  <c r="AC581" i="9"/>
  <c r="N580" i="9"/>
  <c r="AC580" i="9" s="1"/>
  <c r="U581" i="9"/>
  <c r="W581" i="9"/>
  <c r="R580" i="9"/>
  <c r="W580" i="9" s="1"/>
  <c r="Y581" i="9"/>
  <c r="T580" i="9"/>
  <c r="Y580" i="9" s="1"/>
  <c r="X581" i="9"/>
  <c r="AB581" i="9"/>
  <c r="W582" i="9"/>
  <c r="V611" i="9"/>
  <c r="P611" i="9"/>
  <c r="U611" i="9" s="1"/>
  <c r="Q610" i="9"/>
  <c r="X611" i="9"/>
  <c r="S610" i="9"/>
  <c r="X610" i="9" s="1"/>
  <c r="AA612" i="9"/>
  <c r="K612" i="9"/>
  <c r="Z612" i="9" s="1"/>
  <c r="X612" i="9"/>
  <c r="AD640" i="9"/>
  <c r="X640" i="9"/>
  <c r="V642" i="9"/>
  <c r="P642" i="9"/>
  <c r="U642" i="9" s="1"/>
  <c r="U644" i="9"/>
  <c r="U646" i="9"/>
  <c r="U648" i="9"/>
  <c r="U650" i="9"/>
  <c r="U652" i="9"/>
  <c r="U654" i="9"/>
  <c r="U656" i="9"/>
  <c r="U658" i="9"/>
  <c r="U660" i="9"/>
  <c r="U662" i="9"/>
  <c r="U664" i="9"/>
  <c r="U666" i="9"/>
  <c r="F669" i="9"/>
  <c r="G668" i="9"/>
  <c r="F668" i="9" s="1"/>
  <c r="Z669" i="9"/>
  <c r="AB669" i="9"/>
  <c r="M668" i="9"/>
  <c r="AB668" i="9" s="1"/>
  <c r="AD669" i="9"/>
  <c r="O668" i="9"/>
  <c r="AD668" i="9" s="1"/>
  <c r="W669" i="9"/>
  <c r="U671" i="9"/>
  <c r="U673" i="9"/>
  <c r="U675" i="9"/>
  <c r="U677" i="9"/>
  <c r="U679" i="9"/>
  <c r="U681" i="9"/>
  <c r="U683" i="9"/>
  <c r="U685" i="9"/>
  <c r="U687" i="9"/>
  <c r="U689" i="9"/>
  <c r="U691" i="9"/>
  <c r="AA695" i="9"/>
  <c r="K695" i="9"/>
  <c r="Z695" i="9" s="1"/>
  <c r="L694" i="9"/>
  <c r="AC695" i="9"/>
  <c r="N694" i="9"/>
  <c r="AC694" i="9" s="1"/>
  <c r="U695" i="9"/>
  <c r="W695" i="9"/>
  <c r="R694" i="9"/>
  <c r="W694" i="9" s="1"/>
  <c r="Y695" i="9"/>
  <c r="T694" i="9"/>
  <c r="X695" i="9"/>
  <c r="AB695" i="9"/>
  <c r="W696" i="9"/>
  <c r="AD737" i="9"/>
  <c r="X737" i="9"/>
  <c r="V739" i="9"/>
  <c r="P739" i="9"/>
  <c r="U739" i="9" s="1"/>
  <c r="U741" i="9"/>
  <c r="U744" i="9"/>
  <c r="U746" i="9"/>
  <c r="U748" i="9"/>
  <c r="U750" i="9"/>
  <c r="U752" i="9"/>
  <c r="U754" i="9"/>
  <c r="U756" i="9"/>
  <c r="U758" i="9"/>
  <c r="U760" i="9"/>
  <c r="U762" i="9"/>
  <c r="U764" i="9"/>
  <c r="AB767" i="9"/>
  <c r="F769" i="9"/>
  <c r="G767" i="9"/>
  <c r="F767" i="9" s="1"/>
  <c r="AB769" i="9"/>
  <c r="W769" i="9"/>
  <c r="AD769" i="9"/>
  <c r="Y769" i="9"/>
  <c r="O767" i="9"/>
  <c r="AD767" i="9" s="1"/>
  <c r="X800" i="9"/>
  <c r="V802" i="9"/>
  <c r="P802" i="9"/>
  <c r="U802" i="9" s="1"/>
  <c r="U804" i="9"/>
  <c r="U806" i="9"/>
  <c r="U808" i="9"/>
  <c r="U810" i="9"/>
  <c r="U812" i="9"/>
  <c r="U814" i="9"/>
  <c r="U816" i="9"/>
  <c r="U818" i="9"/>
  <c r="U820" i="9"/>
  <c r="U822" i="9"/>
  <c r="U824" i="9"/>
  <c r="U826" i="9"/>
  <c r="U828" i="9"/>
  <c r="AA832" i="9"/>
  <c r="K832" i="9"/>
  <c r="Z832" i="9" s="1"/>
  <c r="L831" i="9"/>
  <c r="AC832" i="9"/>
  <c r="N831" i="9"/>
  <c r="AC831" i="9" s="1"/>
  <c r="U832" i="9"/>
  <c r="W832" i="9"/>
  <c r="R831" i="9"/>
  <c r="W831" i="9" s="1"/>
  <c r="Y832" i="9"/>
  <c r="T831" i="9"/>
  <c r="Y831" i="9" s="1"/>
  <c r="X832" i="9"/>
  <c r="AB832" i="9"/>
  <c r="W833" i="9"/>
  <c r="W871" i="9"/>
  <c r="V872" i="9"/>
  <c r="P872" i="9"/>
  <c r="U872" i="9" s="1"/>
  <c r="Q871" i="9"/>
  <c r="X872" i="9"/>
  <c r="S871" i="9"/>
  <c r="X871" i="9" s="1"/>
  <c r="AA873" i="9"/>
  <c r="K873" i="9"/>
  <c r="Z873" i="9" s="1"/>
  <c r="U873" i="9"/>
  <c r="X873" i="9"/>
  <c r="V905" i="9"/>
  <c r="P905" i="9"/>
  <c r="U905" i="9" s="1"/>
  <c r="U907" i="9"/>
  <c r="U909" i="9"/>
  <c r="U911" i="9"/>
  <c r="U913" i="9"/>
  <c r="U915" i="9"/>
  <c r="U917" i="9"/>
  <c r="U919" i="9"/>
  <c r="U921" i="9"/>
  <c r="U923" i="9"/>
  <c r="U925" i="9"/>
  <c r="U927" i="9"/>
  <c r="U929" i="9"/>
  <c r="U934" i="9"/>
  <c r="U936" i="9"/>
  <c r="U938" i="9"/>
  <c r="U940" i="9"/>
  <c r="U942" i="9"/>
  <c r="U944" i="9"/>
  <c r="U946" i="9"/>
  <c r="U948" i="9"/>
  <c r="U950" i="9"/>
  <c r="U952" i="9"/>
  <c r="U954" i="9"/>
  <c r="U956" i="9"/>
  <c r="F961" i="9"/>
  <c r="G959" i="9"/>
  <c r="F959" i="9" s="1"/>
  <c r="AD961" i="9"/>
  <c r="Y961" i="9"/>
  <c r="O959" i="9"/>
  <c r="U962" i="9"/>
  <c r="Z962" i="9"/>
  <c r="V980" i="9"/>
  <c r="P980" i="9"/>
  <c r="U980" i="9" s="1"/>
  <c r="Q979" i="9"/>
  <c r="AA980" i="9"/>
  <c r="X980" i="9"/>
  <c r="S979" i="9"/>
  <c r="X979" i="9" s="1"/>
  <c r="AA981" i="9"/>
  <c r="K981" i="9"/>
  <c r="Z981" i="9" s="1"/>
  <c r="V981" i="9"/>
  <c r="L979" i="9"/>
  <c r="Y981" i="9"/>
  <c r="T979" i="9"/>
  <c r="U743" i="9"/>
  <c r="X767" i="9"/>
  <c r="V769" i="9"/>
  <c r="P769" i="9"/>
  <c r="U769" i="9" s="1"/>
  <c r="Z770" i="9"/>
  <c r="U771" i="9"/>
  <c r="U773" i="9"/>
  <c r="U775" i="9"/>
  <c r="U777" i="9"/>
  <c r="U779" i="9"/>
  <c r="U781" i="9"/>
  <c r="U783" i="9"/>
  <c r="U785" i="9"/>
  <c r="U787" i="9"/>
  <c r="U789" i="9"/>
  <c r="U791" i="9"/>
  <c r="U793" i="9"/>
  <c r="U795" i="9"/>
  <c r="U797" i="9"/>
  <c r="Q800" i="9"/>
  <c r="AA801" i="9"/>
  <c r="K801" i="9"/>
  <c r="Z801" i="9" s="1"/>
  <c r="L800" i="9"/>
  <c r="AC801" i="9"/>
  <c r="N800" i="9"/>
  <c r="AC800" i="9" s="1"/>
  <c r="U801" i="9"/>
  <c r="W801" i="9"/>
  <c r="R800" i="9"/>
  <c r="W800" i="9" s="1"/>
  <c r="Y801" i="9"/>
  <c r="T800" i="9"/>
  <c r="Y800" i="9" s="1"/>
  <c r="X801" i="9"/>
  <c r="AB801" i="9"/>
  <c r="W802" i="9"/>
  <c r="G831" i="9"/>
  <c r="F831" i="9" s="1"/>
  <c r="O831" i="9"/>
  <c r="X831" i="9"/>
  <c r="V832" i="9"/>
  <c r="AD832" i="9"/>
  <c r="V833" i="9"/>
  <c r="P833" i="9"/>
  <c r="U833" i="9" s="1"/>
  <c r="Y833" i="9"/>
  <c r="Z834" i="9"/>
  <c r="U835" i="9"/>
  <c r="U837" i="9"/>
  <c r="U839" i="9"/>
  <c r="U841" i="9"/>
  <c r="U843" i="9"/>
  <c r="U845" i="9"/>
  <c r="U847" i="9"/>
  <c r="U849" i="9"/>
  <c r="U851" i="9"/>
  <c r="U853" i="9"/>
  <c r="U855" i="9"/>
  <c r="U857" i="9"/>
  <c r="U859" i="9"/>
  <c r="U861" i="9"/>
  <c r="U863" i="9"/>
  <c r="U865" i="9"/>
  <c r="U867" i="9"/>
  <c r="U869" i="9"/>
  <c r="L871" i="9"/>
  <c r="T871" i="9"/>
  <c r="Y871" i="9" s="1"/>
  <c r="F872" i="9"/>
  <c r="G871" i="9"/>
  <c r="F871" i="9" s="1"/>
  <c r="AB872" i="9"/>
  <c r="M871" i="9"/>
  <c r="AB871" i="9" s="1"/>
  <c r="AD872" i="9"/>
  <c r="O871" i="9"/>
  <c r="W872" i="9"/>
  <c r="AA872" i="9"/>
  <c r="V873" i="9"/>
  <c r="U874" i="9"/>
  <c r="U876" i="9"/>
  <c r="U878" i="9"/>
  <c r="U880" i="9"/>
  <c r="U882" i="9"/>
  <c r="U884" i="9"/>
  <c r="U886" i="9"/>
  <c r="U888" i="9"/>
  <c r="U890" i="9"/>
  <c r="U892" i="9"/>
  <c r="U894" i="9"/>
  <c r="U896" i="9"/>
  <c r="U898" i="9"/>
  <c r="U900" i="9"/>
  <c r="Q903" i="9"/>
  <c r="AA904" i="9"/>
  <c r="K904" i="9"/>
  <c r="Z904" i="9" s="1"/>
  <c r="L903" i="9"/>
  <c r="AC904" i="9"/>
  <c r="N903" i="9"/>
  <c r="AC903" i="9" s="1"/>
  <c r="U904" i="9"/>
  <c r="W904" i="9"/>
  <c r="R903" i="9"/>
  <c r="W903" i="9" s="1"/>
  <c r="Y904" i="9"/>
  <c r="T903" i="9"/>
  <c r="Y903" i="9" s="1"/>
  <c r="X904" i="9"/>
  <c r="AB904" i="9"/>
  <c r="W905" i="9"/>
  <c r="F932" i="9"/>
  <c r="G931" i="9"/>
  <c r="F931" i="9" s="1"/>
  <c r="Z932" i="9"/>
  <c r="AB932" i="9"/>
  <c r="M931" i="9"/>
  <c r="AB931" i="9" s="1"/>
  <c r="AD932" i="9"/>
  <c r="O931" i="9"/>
  <c r="AD931" i="9" s="1"/>
  <c r="Y932" i="9"/>
  <c r="AA960" i="9"/>
  <c r="K960" i="9"/>
  <c r="Z960" i="9" s="1"/>
  <c r="L959" i="9"/>
  <c r="V960" i="9"/>
  <c r="AC960" i="9"/>
  <c r="N959" i="9"/>
  <c r="AC959" i="9" s="1"/>
  <c r="U960" i="9"/>
  <c r="W960" i="9"/>
  <c r="R959" i="9"/>
  <c r="W959" i="9" s="1"/>
  <c r="Y960" i="9"/>
  <c r="T959" i="9"/>
  <c r="Y959" i="9" s="1"/>
  <c r="AD960" i="9"/>
  <c r="AB960" i="9"/>
  <c r="W961" i="9"/>
  <c r="R979" i="9"/>
  <c r="X981" i="9"/>
  <c r="V1016" i="9"/>
  <c r="P1016" i="9"/>
  <c r="U1016" i="9" s="1"/>
  <c r="Q1015" i="9"/>
  <c r="AA1016" i="9"/>
  <c r="X1016" i="9"/>
  <c r="S1015" i="9"/>
  <c r="X1015" i="9" s="1"/>
  <c r="AA1017" i="9"/>
  <c r="K1017" i="9"/>
  <c r="Z1017" i="9" s="1"/>
  <c r="V1017" i="9"/>
  <c r="L1015" i="9"/>
  <c r="AC1017" i="9"/>
  <c r="X1017" i="9"/>
  <c r="U1017" i="9"/>
  <c r="W1017" i="9"/>
  <c r="R1015" i="9"/>
  <c r="Y1017" i="9"/>
  <c r="T1015" i="9"/>
  <c r="V932" i="9"/>
  <c r="P932" i="9"/>
  <c r="U932" i="9" s="1"/>
  <c r="Q931" i="9"/>
  <c r="X932" i="9"/>
  <c r="S931" i="9"/>
  <c r="X931" i="9" s="1"/>
  <c r="AA933" i="9"/>
  <c r="K933" i="9"/>
  <c r="Z933" i="9" s="1"/>
  <c r="X933" i="9"/>
  <c r="X959" i="9"/>
  <c r="V961" i="9"/>
  <c r="P961" i="9"/>
  <c r="U961" i="9" s="1"/>
  <c r="U963" i="9"/>
  <c r="U965" i="9"/>
  <c r="U967" i="9"/>
  <c r="U969" i="9"/>
  <c r="U971" i="9"/>
  <c r="U973" i="9"/>
  <c r="U975" i="9"/>
  <c r="U977" i="9"/>
  <c r="F980" i="9"/>
  <c r="G979" i="9"/>
  <c r="F979" i="9" s="1"/>
  <c r="Z980" i="9"/>
  <c r="AB980" i="9"/>
  <c r="M979" i="9"/>
  <c r="AB979" i="9" s="1"/>
  <c r="AD980" i="9"/>
  <c r="O979" i="9"/>
  <c r="AD979" i="9" s="1"/>
  <c r="W980" i="9"/>
  <c r="U982" i="9"/>
  <c r="U984" i="9"/>
  <c r="U986" i="9"/>
  <c r="U988" i="9"/>
  <c r="U991" i="9"/>
  <c r="U993" i="9"/>
  <c r="U995" i="9"/>
  <c r="U997" i="9"/>
  <c r="U999" i="9"/>
  <c r="U1001" i="9"/>
  <c r="U1003" i="9"/>
  <c r="U1005" i="9"/>
  <c r="U1007" i="9"/>
  <c r="U1009" i="9"/>
  <c r="U1011" i="9"/>
  <c r="U1013" i="9"/>
  <c r="F1016" i="9"/>
  <c r="G1015" i="9"/>
  <c r="F1015" i="9" s="1"/>
  <c r="Z1016" i="9"/>
  <c r="AB1016" i="9"/>
  <c r="M1015" i="9"/>
  <c r="AB1015" i="9" s="1"/>
  <c r="AD1016" i="9"/>
  <c r="O1015" i="9"/>
  <c r="AD1015" i="9" s="1"/>
  <c r="W1016" i="9"/>
  <c r="U1018" i="9"/>
  <c r="U1020" i="9"/>
  <c r="U1022" i="9"/>
  <c r="U1024" i="9"/>
  <c r="U1026" i="9"/>
  <c r="U1028" i="9"/>
  <c r="U1030" i="9"/>
  <c r="U1032" i="9"/>
  <c r="U1034" i="9"/>
  <c r="U1036" i="9"/>
  <c r="U1038" i="9"/>
  <c r="U1040" i="9"/>
  <c r="U1042" i="9"/>
  <c r="U1044" i="9"/>
  <c r="U1046" i="9"/>
  <c r="U1048" i="9"/>
  <c r="U1050" i="9"/>
  <c r="U1053" i="9"/>
  <c r="AI126" i="15" l="1"/>
  <c r="W126" i="15"/>
  <c r="AC126" i="15"/>
  <c r="AI113" i="15"/>
  <c r="AC113" i="15"/>
  <c r="W113" i="15"/>
  <c r="W112" i="15"/>
  <c r="AI112" i="15"/>
  <c r="AC112" i="15"/>
  <c r="W108" i="15"/>
  <c r="AI108" i="15"/>
  <c r="AC108" i="15"/>
  <c r="AA102" i="15"/>
  <c r="U102" i="15"/>
  <c r="Q102" i="15"/>
  <c r="AG102" i="15"/>
  <c r="W96" i="15"/>
  <c r="AI96" i="15"/>
  <c r="AC96" i="15"/>
  <c r="AC90" i="15"/>
  <c r="W90" i="15"/>
  <c r="AI90" i="15"/>
  <c r="AC103" i="15"/>
  <c r="W103" i="15"/>
  <c r="AI103" i="15"/>
  <c r="I88" i="15"/>
  <c r="AI99" i="15"/>
  <c r="W99" i="15"/>
  <c r="W94" i="15"/>
  <c r="AI94" i="15"/>
  <c r="AG89" i="15"/>
  <c r="AA89" i="15"/>
  <c r="Q89" i="15"/>
  <c r="U89" i="15"/>
  <c r="AE88" i="15"/>
  <c r="S88" i="15"/>
  <c r="W83" i="15"/>
  <c r="AI83" i="15"/>
  <c r="AC83" i="15"/>
  <c r="W64" i="15"/>
  <c r="AI64" i="15"/>
  <c r="AI57" i="15"/>
  <c r="AC57" i="15"/>
  <c r="W57" i="15"/>
  <c r="AH49" i="15"/>
  <c r="AB49" i="15"/>
  <c r="V49" i="15"/>
  <c r="AI52" i="15"/>
  <c r="AC52" i="15"/>
  <c r="W52" i="15"/>
  <c r="U50" i="15"/>
  <c r="Q50" i="15"/>
  <c r="AG50" i="15"/>
  <c r="AA50" i="15"/>
  <c r="W44" i="15"/>
  <c r="AI44" i="15"/>
  <c r="AC44" i="15"/>
  <c r="W41" i="15"/>
  <c r="AI41" i="15"/>
  <c r="AC41" i="15"/>
  <c r="AI37" i="15"/>
  <c r="AC37" i="15"/>
  <c r="W37" i="15"/>
  <c r="W33" i="15"/>
  <c r="AI33" i="15"/>
  <c r="AB26" i="15"/>
  <c r="V26" i="15"/>
  <c r="AH26" i="15"/>
  <c r="O16" i="15"/>
  <c r="AI23" i="15"/>
  <c r="AC23" i="15"/>
  <c r="W23" i="15"/>
  <c r="AI20" i="15"/>
  <c r="AC20" i="15"/>
  <c r="W20" i="15"/>
  <c r="AI97" i="15"/>
  <c r="W97" i="15"/>
  <c r="W65" i="15"/>
  <c r="AI65" i="15"/>
  <c r="W61" i="15"/>
  <c r="AI61" i="15"/>
  <c r="Z49" i="15"/>
  <c r="T49" i="15"/>
  <c r="L15" i="15"/>
  <c r="AD49" i="15"/>
  <c r="X49" i="15"/>
  <c r="R49" i="15"/>
  <c r="N49" i="15"/>
  <c r="J15" i="15"/>
  <c r="F49" i="15"/>
  <c r="I49" i="15" s="1"/>
  <c r="B15" i="15"/>
  <c r="AI53" i="15"/>
  <c r="AC53" i="15"/>
  <c r="W53" i="15"/>
  <c r="AG40" i="15"/>
  <c r="AA40" i="15"/>
  <c r="U40" i="15"/>
  <c r="Q40" i="15"/>
  <c r="AG32" i="15"/>
  <c r="AA32" i="15"/>
  <c r="U32" i="15"/>
  <c r="Q32" i="15"/>
  <c r="AG26" i="15"/>
  <c r="AA26" i="15"/>
  <c r="U26" i="15"/>
  <c r="Q26" i="15"/>
  <c r="K86" i="15"/>
  <c r="AE15" i="15"/>
  <c r="Y15" i="15"/>
  <c r="S15" i="15"/>
  <c r="AI17" i="15"/>
  <c r="AC17" i="15"/>
  <c r="W17" i="15"/>
  <c r="AI125" i="15"/>
  <c r="AC125" i="15"/>
  <c r="W125" i="15"/>
  <c r="AC120" i="15"/>
  <c r="W120" i="15"/>
  <c r="AI120" i="15"/>
  <c r="W114" i="15"/>
  <c r="AI114" i="15"/>
  <c r="AC114" i="15"/>
  <c r="W106" i="15"/>
  <c r="AC106" i="15"/>
  <c r="AG119" i="15"/>
  <c r="AA119" i="15"/>
  <c r="U119" i="15"/>
  <c r="Q119" i="15"/>
  <c r="W105" i="15"/>
  <c r="AC105" i="15"/>
  <c r="AG66" i="15"/>
  <c r="U66" i="15"/>
  <c r="Q66" i="15"/>
  <c r="AA66" i="15"/>
  <c r="AI62" i="15"/>
  <c r="W62" i="15"/>
  <c r="U60" i="15"/>
  <c r="Q60" i="15"/>
  <c r="AA60" i="15"/>
  <c r="N107" i="15"/>
  <c r="R107" i="15"/>
  <c r="X107" i="15"/>
  <c r="AD107" i="15"/>
  <c r="AG111" i="15"/>
  <c r="Q111" i="15"/>
  <c r="U111" i="15"/>
  <c r="AA111" i="15"/>
  <c r="AI98" i="15"/>
  <c r="W98" i="15"/>
  <c r="AG95" i="15"/>
  <c r="AA95" i="15"/>
  <c r="Q95" i="15"/>
  <c r="U95" i="15"/>
  <c r="AB88" i="15"/>
  <c r="V88" i="15"/>
  <c r="N88" i="15"/>
  <c r="AI77" i="15"/>
  <c r="AC77" i="15"/>
  <c r="W77" i="15"/>
  <c r="AC58" i="15"/>
  <c r="W58" i="15"/>
  <c r="AI58" i="15"/>
  <c r="AI51" i="15"/>
  <c r="AC51" i="15"/>
  <c r="W51" i="15"/>
  <c r="AC48" i="15"/>
  <c r="W48" i="15"/>
  <c r="AI48" i="15"/>
  <c r="AI47" i="15"/>
  <c r="AC47" i="15"/>
  <c r="W47" i="15"/>
  <c r="W35" i="15"/>
  <c r="AI35" i="15"/>
  <c r="AC35" i="15"/>
  <c r="AC27" i="15"/>
  <c r="W27" i="15"/>
  <c r="AI27" i="15"/>
  <c r="I26" i="15"/>
  <c r="G16" i="15"/>
  <c r="W25" i="15"/>
  <c r="AC25" i="15"/>
  <c r="AC24" i="15"/>
  <c r="W24" i="15"/>
  <c r="AI22" i="15"/>
  <c r="AC22" i="15"/>
  <c r="W22" i="15"/>
  <c r="AI19" i="15"/>
  <c r="AC19" i="15"/>
  <c r="W19" i="15"/>
  <c r="AI18" i="15"/>
  <c r="W18" i="15"/>
  <c r="W92" i="15"/>
  <c r="AI92" i="15"/>
  <c r="W85" i="15"/>
  <c r="AI85" i="15"/>
  <c r="W78" i="15"/>
  <c r="AI78" i="15"/>
  <c r="W76" i="15"/>
  <c r="AI76" i="15"/>
  <c r="AI75" i="15"/>
  <c r="AC75" i="15"/>
  <c r="W75" i="15"/>
  <c r="AI74" i="15"/>
  <c r="W74" i="15"/>
  <c r="AC70" i="15"/>
  <c r="W70" i="15"/>
  <c r="AI70" i="15"/>
  <c r="AI63" i="15"/>
  <c r="W63" i="15"/>
  <c r="AA54" i="15"/>
  <c r="U54" i="15"/>
  <c r="Q54" i="15"/>
  <c r="AG54" i="15"/>
  <c r="AI46" i="15"/>
  <c r="AC46" i="15"/>
  <c r="W46" i="15"/>
  <c r="AI43" i="15"/>
  <c r="AC43" i="15"/>
  <c r="W43" i="15"/>
  <c r="AC38" i="15"/>
  <c r="W38" i="15"/>
  <c r="AI38" i="15"/>
  <c r="AC29" i="15"/>
  <c r="W29" i="15"/>
  <c r="AI29" i="15"/>
  <c r="AI21" i="15"/>
  <c r="AC21" i="15"/>
  <c r="W21" i="15"/>
  <c r="C158" i="14"/>
  <c r="G15" i="14"/>
  <c r="F190" i="11"/>
  <c r="F13" i="11" s="1"/>
  <c r="E14" i="11"/>
  <c r="E13" i="11" s="1"/>
  <c r="U933" i="9"/>
  <c r="W931" i="9"/>
  <c r="AA1015" i="9"/>
  <c r="K1015" i="9"/>
  <c r="P959" i="9"/>
  <c r="AA903" i="9"/>
  <c r="K903" i="9"/>
  <c r="AB903" i="9"/>
  <c r="AD871" i="9"/>
  <c r="Z872" i="9"/>
  <c r="AA871" i="9"/>
  <c r="K871" i="9"/>
  <c r="AD831" i="9"/>
  <c r="AA800" i="9"/>
  <c r="K800" i="9"/>
  <c r="AB800" i="9"/>
  <c r="Y979" i="9"/>
  <c r="U981" i="9"/>
  <c r="P979" i="9"/>
  <c r="V979" i="9"/>
  <c r="AB959" i="9"/>
  <c r="K931" i="9"/>
  <c r="X903" i="9"/>
  <c r="P871" i="9"/>
  <c r="U871" i="9" s="1"/>
  <c r="V871" i="9"/>
  <c r="AA831" i="9"/>
  <c r="K831" i="9"/>
  <c r="V831" i="9"/>
  <c r="AD800" i="9"/>
  <c r="Y694" i="9"/>
  <c r="P694" i="9"/>
  <c r="AB694" i="9"/>
  <c r="Y668" i="9"/>
  <c r="U612" i="9"/>
  <c r="W610" i="9"/>
  <c r="P580" i="9"/>
  <c r="AB580" i="9"/>
  <c r="Y767" i="9"/>
  <c r="U768" i="9"/>
  <c r="AA767" i="9"/>
  <c r="K767" i="9"/>
  <c r="Z767" i="9" s="1"/>
  <c r="V767" i="9"/>
  <c r="AB737" i="9"/>
  <c r="X694" i="9"/>
  <c r="U670" i="9"/>
  <c r="W668" i="9"/>
  <c r="AB640" i="9"/>
  <c r="Y610" i="9"/>
  <c r="AD580" i="9"/>
  <c r="V536" i="9"/>
  <c r="P536" i="9"/>
  <c r="P737" i="9"/>
  <c r="P640" i="9"/>
  <c r="AA512" i="9"/>
  <c r="K512" i="9"/>
  <c r="V512" i="9"/>
  <c r="Y536" i="9"/>
  <c r="AA536" i="9"/>
  <c r="AD512" i="9"/>
  <c r="V467" i="9"/>
  <c r="P467" i="9"/>
  <c r="K376" i="9"/>
  <c r="K343" i="9"/>
  <c r="W467" i="9"/>
  <c r="U430" i="9"/>
  <c r="AD429" i="9"/>
  <c r="X392" i="9"/>
  <c r="U378" i="9"/>
  <c r="W376" i="9"/>
  <c r="U345" i="9"/>
  <c r="U469" i="9"/>
  <c r="Y376" i="9"/>
  <c r="Z344" i="9"/>
  <c r="V316" i="9"/>
  <c r="P316" i="9"/>
  <c r="V258" i="9"/>
  <c r="P258" i="9"/>
  <c r="P226" i="9"/>
  <c r="AA226" i="9"/>
  <c r="K226" i="9"/>
  <c r="Z226" i="9" s="1"/>
  <c r="P193" i="9"/>
  <c r="AA193" i="9"/>
  <c r="K193" i="9"/>
  <c r="Z193" i="9" s="1"/>
  <c r="K161" i="9"/>
  <c r="P119" i="9"/>
  <c r="AA119" i="9"/>
  <c r="K119" i="9"/>
  <c r="Z119" i="9" s="1"/>
  <c r="P86" i="9"/>
  <c r="AA86" i="9"/>
  <c r="K86" i="9"/>
  <c r="Z86" i="9" s="1"/>
  <c r="K74" i="9"/>
  <c r="K43" i="9"/>
  <c r="P20" i="9"/>
  <c r="V20" i="9"/>
  <c r="K13" i="9"/>
  <c r="P11" i="9"/>
  <c r="K11" i="9"/>
  <c r="Z11" i="9" s="1"/>
  <c r="AA11" i="9"/>
  <c r="V10" i="9"/>
  <c r="P10" i="9"/>
  <c r="Q9" i="9"/>
  <c r="M9" i="9"/>
  <c r="AB10" i="9"/>
  <c r="T9" i="9"/>
  <c r="N9" i="9"/>
  <c r="W316" i="9"/>
  <c r="U287" i="9"/>
  <c r="AD286" i="9"/>
  <c r="Y258" i="9"/>
  <c r="X226" i="9"/>
  <c r="U194" i="9"/>
  <c r="AD193" i="9"/>
  <c r="Y161" i="9"/>
  <c r="AB119" i="9"/>
  <c r="W74" i="9"/>
  <c r="Y20" i="9"/>
  <c r="Z259" i="9"/>
  <c r="AA258" i="9"/>
  <c r="AB226" i="9"/>
  <c r="AB193" i="9"/>
  <c r="W161" i="9"/>
  <c r="U120" i="9"/>
  <c r="AD119" i="9"/>
  <c r="X86" i="9"/>
  <c r="U76" i="9"/>
  <c r="U45" i="9"/>
  <c r="W43" i="9"/>
  <c r="Z21" i="9"/>
  <c r="AA20" i="9"/>
  <c r="W13" i="9"/>
  <c r="V11" i="9"/>
  <c r="AA10" i="9"/>
  <c r="Z75" i="9"/>
  <c r="Y43" i="9"/>
  <c r="X11" i="9"/>
  <c r="V931" i="9"/>
  <c r="P931" i="9"/>
  <c r="U931" i="9" s="1"/>
  <c r="Y1015" i="9"/>
  <c r="W1015" i="9"/>
  <c r="P1015" i="9"/>
  <c r="U1015" i="9" s="1"/>
  <c r="V1015" i="9"/>
  <c r="W979" i="9"/>
  <c r="AA959" i="9"/>
  <c r="K959" i="9"/>
  <c r="Z959" i="9" s="1"/>
  <c r="V959" i="9"/>
  <c r="V903" i="9"/>
  <c r="P903" i="9"/>
  <c r="U903" i="9" s="1"/>
  <c r="V800" i="9"/>
  <c r="P800" i="9"/>
  <c r="U800" i="9" s="1"/>
  <c r="AA979" i="9"/>
  <c r="K979" i="9"/>
  <c r="Z979" i="9" s="1"/>
  <c r="AD959" i="9"/>
  <c r="Y931" i="9"/>
  <c r="AA931" i="9"/>
  <c r="AD903" i="9"/>
  <c r="P831" i="9"/>
  <c r="U831" i="9" s="1"/>
  <c r="AB831" i="9"/>
  <c r="AA694" i="9"/>
  <c r="K694" i="9"/>
  <c r="Z694" i="9" s="1"/>
  <c r="V694" i="9"/>
  <c r="K668" i="9"/>
  <c r="Z668" i="9" s="1"/>
  <c r="V610" i="9"/>
  <c r="P610" i="9"/>
  <c r="AA580" i="9"/>
  <c r="K580" i="9"/>
  <c r="Z580" i="9" s="1"/>
  <c r="V580" i="9"/>
  <c r="U767" i="9"/>
  <c r="AA737" i="9"/>
  <c r="K737" i="9"/>
  <c r="Z737" i="9" s="1"/>
  <c r="P668" i="9"/>
  <c r="V668" i="9"/>
  <c r="AA640" i="9"/>
  <c r="K640" i="9"/>
  <c r="Z640" i="9" s="1"/>
  <c r="AA610" i="9"/>
  <c r="K610" i="9"/>
  <c r="Z610" i="9" s="1"/>
  <c r="X580" i="9"/>
  <c r="V737" i="9"/>
  <c r="V640" i="9"/>
  <c r="Z537" i="9"/>
  <c r="P512" i="9"/>
  <c r="U512" i="9" s="1"/>
  <c r="AB512" i="9"/>
  <c r="K536" i="9"/>
  <c r="Z536" i="9" s="1"/>
  <c r="K467" i="9"/>
  <c r="Z467" i="9" s="1"/>
  <c r="P429" i="9"/>
  <c r="AA429" i="9"/>
  <c r="K429" i="9"/>
  <c r="Z429" i="9" s="1"/>
  <c r="P392" i="9"/>
  <c r="AA392" i="9"/>
  <c r="K392" i="9"/>
  <c r="Z392" i="9" s="1"/>
  <c r="V376" i="9"/>
  <c r="P376" i="9"/>
  <c r="U376" i="9" s="1"/>
  <c r="V343" i="9"/>
  <c r="P343" i="9"/>
  <c r="U343" i="9" s="1"/>
  <c r="AD392" i="9"/>
  <c r="Z377" i="9"/>
  <c r="AA376" i="9"/>
  <c r="Y467" i="9"/>
  <c r="W343" i="9"/>
  <c r="K316" i="9"/>
  <c r="Z316" i="9" s="1"/>
  <c r="P286" i="9"/>
  <c r="AA286" i="9"/>
  <c r="K286" i="9"/>
  <c r="Z286" i="9" s="1"/>
  <c r="K258" i="9"/>
  <c r="Z258" i="9" s="1"/>
  <c r="V161" i="9"/>
  <c r="P161" i="9"/>
  <c r="U161" i="9" s="1"/>
  <c r="V74" i="9"/>
  <c r="P74" i="9"/>
  <c r="U74" i="9" s="1"/>
  <c r="V43" i="9"/>
  <c r="P43" i="9"/>
  <c r="U43" i="9" s="1"/>
  <c r="K20" i="9"/>
  <c r="Z20" i="9" s="1"/>
  <c r="P13" i="9"/>
  <c r="U13" i="9" s="1"/>
  <c r="V13" i="9"/>
  <c r="S9" i="9"/>
  <c r="X9" i="9" s="1"/>
  <c r="X10" i="9"/>
  <c r="AD10" i="9"/>
  <c r="O9" i="9"/>
  <c r="AD9" i="9" s="1"/>
  <c r="K10" i="9"/>
  <c r="Z10" i="9" s="1"/>
  <c r="F10" i="9"/>
  <c r="G9" i="9"/>
  <c r="F9" i="9" s="1"/>
  <c r="R9" i="9"/>
  <c r="W9" i="9" s="1"/>
  <c r="AA9" i="9"/>
  <c r="K9" i="9"/>
  <c r="U22" i="9"/>
  <c r="Z317" i="9"/>
  <c r="AA316" i="9"/>
  <c r="X286" i="9"/>
  <c r="U260" i="9"/>
  <c r="U227" i="9"/>
  <c r="AD226" i="9"/>
  <c r="X193" i="9"/>
  <c r="U163" i="9"/>
  <c r="V119" i="9"/>
  <c r="AB86" i="9"/>
  <c r="AC43" i="9"/>
  <c r="U15" i="9"/>
  <c r="Y316" i="9"/>
  <c r="AB286" i="9"/>
  <c r="W258" i="9"/>
  <c r="V226" i="9"/>
  <c r="V193" i="9"/>
  <c r="Z162" i="9"/>
  <c r="AA161" i="9"/>
  <c r="X119" i="9"/>
  <c r="U87" i="9"/>
  <c r="AD86" i="9"/>
  <c r="Y74" i="9"/>
  <c r="Z44" i="9"/>
  <c r="AA43" i="9"/>
  <c r="W20" i="9"/>
  <c r="Z14" i="9"/>
  <c r="AA13" i="9"/>
  <c r="W10" i="9"/>
  <c r="V86" i="9"/>
  <c r="AA74" i="9"/>
  <c r="Y13" i="9"/>
  <c r="Y10" i="9"/>
  <c r="I16" i="15" l="1"/>
  <c r="G15" i="15"/>
  <c r="AI111" i="15"/>
  <c r="AC111" i="15"/>
  <c r="W111" i="15"/>
  <c r="AC66" i="15"/>
  <c r="AI66" i="15"/>
  <c r="W66" i="15"/>
  <c r="K87" i="15"/>
  <c r="S86" i="15"/>
  <c r="AE86" i="15"/>
  <c r="B86" i="15"/>
  <c r="F15" i="15"/>
  <c r="J86" i="15"/>
  <c r="AD15" i="15"/>
  <c r="X15" i="15"/>
  <c r="R15" i="15"/>
  <c r="N15" i="15"/>
  <c r="O15" i="15"/>
  <c r="AH16" i="15"/>
  <c r="AB16" i="15"/>
  <c r="V16" i="15"/>
  <c r="Q16" i="15"/>
  <c r="AC54" i="15"/>
  <c r="W54" i="15"/>
  <c r="AI54" i="15"/>
  <c r="AG88" i="15"/>
  <c r="AA88" i="15"/>
  <c r="U88" i="15"/>
  <c r="Q88" i="15"/>
  <c r="AI95" i="15"/>
  <c r="AC95" i="15"/>
  <c r="W95" i="15"/>
  <c r="AG107" i="15"/>
  <c r="AA107" i="15"/>
  <c r="U107" i="15"/>
  <c r="Q107" i="15"/>
  <c r="AI60" i="15"/>
  <c r="W60" i="15"/>
  <c r="AI119" i="15"/>
  <c r="W119" i="15"/>
  <c r="AC119" i="15"/>
  <c r="AI26" i="15"/>
  <c r="AC26" i="15"/>
  <c r="W26" i="15"/>
  <c r="AI32" i="15"/>
  <c r="AC32" i="15"/>
  <c r="W32" i="15"/>
  <c r="AI40" i="15"/>
  <c r="AC40" i="15"/>
  <c r="W40" i="15"/>
  <c r="U49" i="15"/>
  <c r="Q49" i="15"/>
  <c r="AG49" i="15"/>
  <c r="AA49" i="15"/>
  <c r="L86" i="15"/>
  <c r="AF15" i="15"/>
  <c r="Z15" i="15"/>
  <c r="T15" i="15"/>
  <c r="AI50" i="15"/>
  <c r="AC50" i="15"/>
  <c r="W50" i="15"/>
  <c r="AI89" i="15"/>
  <c r="AC89" i="15"/>
  <c r="W89" i="15"/>
  <c r="AI102" i="15"/>
  <c r="AC102" i="15"/>
  <c r="W102" i="15"/>
  <c r="G158" i="14"/>
  <c r="U286" i="9"/>
  <c r="U429" i="9"/>
  <c r="U668" i="9"/>
  <c r="Y9" i="9"/>
  <c r="AB9" i="9"/>
  <c r="U10" i="9"/>
  <c r="U11" i="9"/>
  <c r="Z43" i="9"/>
  <c r="U86" i="9"/>
  <c r="Z161" i="9"/>
  <c r="U226" i="9"/>
  <c r="Z376" i="9"/>
  <c r="U737" i="9"/>
  <c r="U580" i="9"/>
  <c r="Z931" i="9"/>
  <c r="Z871" i="9"/>
  <c r="Z1015" i="9"/>
  <c r="U392" i="9"/>
  <c r="U610" i="9"/>
  <c r="AC9" i="9"/>
  <c r="V9" i="9"/>
  <c r="P9" i="9"/>
  <c r="U9" i="9" s="1"/>
  <c r="Z13" i="9"/>
  <c r="U20" i="9"/>
  <c r="Z74" i="9"/>
  <c r="U119" i="9"/>
  <c r="U193" i="9"/>
  <c r="U258" i="9"/>
  <c r="U316" i="9"/>
  <c r="Z343" i="9"/>
  <c r="U467" i="9"/>
  <c r="Z512" i="9"/>
  <c r="U640" i="9"/>
  <c r="U536" i="9"/>
  <c r="U694" i="9"/>
  <c r="Z831" i="9"/>
  <c r="U979" i="9"/>
  <c r="Z800" i="9"/>
  <c r="Z903" i="9"/>
  <c r="U959" i="9"/>
  <c r="AF86" i="15" l="1"/>
  <c r="T86" i="15"/>
  <c r="L87" i="15"/>
  <c r="AC88" i="15"/>
  <c r="W88" i="15"/>
  <c r="AI88" i="15"/>
  <c r="AG15" i="15"/>
  <c r="AA15" i="15"/>
  <c r="U15" i="15"/>
  <c r="Q15" i="15"/>
  <c r="AD86" i="15"/>
  <c r="X86" i="15"/>
  <c r="R86" i="15"/>
  <c r="N86" i="15"/>
  <c r="J87" i="15"/>
  <c r="B87" i="15"/>
  <c r="F86" i="15"/>
  <c r="G86" i="15"/>
  <c r="I15" i="15"/>
  <c r="AI49" i="15"/>
  <c r="AC49" i="15"/>
  <c r="W49" i="15"/>
  <c r="AI107" i="15"/>
  <c r="AC107" i="15"/>
  <c r="W107" i="15"/>
  <c r="AI16" i="15"/>
  <c r="AC16" i="15"/>
  <c r="W16" i="15"/>
  <c r="O86" i="15"/>
  <c r="AH15" i="15"/>
  <c r="AB15" i="15"/>
  <c r="V15" i="15"/>
  <c r="K124" i="15"/>
  <c r="AE87" i="15"/>
  <c r="S87" i="15"/>
  <c r="Z9" i="9"/>
  <c r="AH86" i="15" l="1"/>
  <c r="AB86" i="15"/>
  <c r="V86" i="15"/>
  <c r="O87" i="15"/>
  <c r="G87" i="15"/>
  <c r="I86" i="15"/>
  <c r="B124" i="15"/>
  <c r="F87" i="15"/>
  <c r="AG86" i="15"/>
  <c r="AA86" i="15"/>
  <c r="Q86" i="15"/>
  <c r="U86" i="15"/>
  <c r="AI15" i="15"/>
  <c r="AC15" i="15"/>
  <c r="W15" i="15"/>
  <c r="K128" i="15"/>
  <c r="AE124" i="15"/>
  <c r="S124" i="15"/>
  <c r="J124" i="15"/>
  <c r="N87" i="15"/>
  <c r="R87" i="15"/>
  <c r="AD87" i="15"/>
  <c r="X87" i="15"/>
  <c r="L124" i="15"/>
  <c r="AF87" i="15"/>
  <c r="T87" i="15"/>
  <c r="AS1053" i="8"/>
  <c r="AR1053" i="8"/>
  <c r="AQ1053" i="8"/>
  <c r="AP1053" i="8"/>
  <c r="AO1053" i="8"/>
  <c r="AN1053" i="8"/>
  <c r="AM1053" i="8"/>
  <c r="AK1053" i="8"/>
  <c r="AJ1053" i="8"/>
  <c r="AI1053" i="8"/>
  <c r="AH1053" i="8"/>
  <c r="AG1053" i="8"/>
  <c r="AF1053" i="8"/>
  <c r="AE1053" i="8"/>
  <c r="V1053" i="8"/>
  <c r="N1053" i="8"/>
  <c r="AL1053" i="8" s="1"/>
  <c r="F1053" i="8"/>
  <c r="AS1051" i="8"/>
  <c r="AR1051" i="8"/>
  <c r="AQ1051" i="8"/>
  <c r="AP1051" i="8"/>
  <c r="AO1051" i="8"/>
  <c r="AN1051" i="8"/>
  <c r="AM1051" i="8"/>
  <c r="AK1051" i="8"/>
  <c r="AJ1051" i="8"/>
  <c r="AI1051" i="8"/>
  <c r="AH1051" i="8"/>
  <c r="AG1051" i="8"/>
  <c r="AF1051" i="8"/>
  <c r="AE1051" i="8"/>
  <c r="V1051" i="8"/>
  <c r="AD1051" i="8" s="1"/>
  <c r="N1051" i="8"/>
  <c r="F1051" i="8"/>
  <c r="AS1050" i="8"/>
  <c r="AR1050" i="8"/>
  <c r="AQ1050" i="8"/>
  <c r="AP1050" i="8"/>
  <c r="AO1050" i="8"/>
  <c r="AN1050" i="8"/>
  <c r="AM1050" i="8"/>
  <c r="AK1050" i="8"/>
  <c r="AJ1050" i="8"/>
  <c r="AI1050" i="8"/>
  <c r="AH1050" i="8"/>
  <c r="AG1050" i="8"/>
  <c r="AF1050" i="8"/>
  <c r="AE1050" i="8"/>
  <c r="V1050" i="8"/>
  <c r="N1050" i="8"/>
  <c r="AL1050" i="8" s="1"/>
  <c r="F1050" i="8"/>
  <c r="AS1049" i="8"/>
  <c r="AR1049" i="8"/>
  <c r="AQ1049" i="8"/>
  <c r="AP1049" i="8"/>
  <c r="AO1049" i="8"/>
  <c r="AN1049" i="8"/>
  <c r="AM1049" i="8"/>
  <c r="AK1049" i="8"/>
  <c r="AJ1049" i="8"/>
  <c r="AI1049" i="8"/>
  <c r="AH1049" i="8"/>
  <c r="AG1049" i="8"/>
  <c r="AF1049" i="8"/>
  <c r="AE1049" i="8"/>
  <c r="V1049" i="8"/>
  <c r="AD1049" i="8" s="1"/>
  <c r="N1049" i="8"/>
  <c r="F1049" i="8"/>
  <c r="AS1048" i="8"/>
  <c r="AR1048" i="8"/>
  <c r="AQ1048" i="8"/>
  <c r="AP1048" i="8"/>
  <c r="AO1048" i="8"/>
  <c r="AN1048" i="8"/>
  <c r="AM1048" i="8"/>
  <c r="AK1048" i="8"/>
  <c r="AJ1048" i="8"/>
  <c r="AI1048" i="8"/>
  <c r="AH1048" i="8"/>
  <c r="AG1048" i="8"/>
  <c r="AF1048" i="8"/>
  <c r="AE1048" i="8"/>
  <c r="V1048" i="8"/>
  <c r="N1048" i="8"/>
  <c r="AL1048" i="8" s="1"/>
  <c r="F1048" i="8"/>
  <c r="AS1047" i="8"/>
  <c r="AR1047" i="8"/>
  <c r="AQ1047" i="8"/>
  <c r="AP1047" i="8"/>
  <c r="AO1047" i="8"/>
  <c r="AN1047" i="8"/>
  <c r="AM1047" i="8"/>
  <c r="AK1047" i="8"/>
  <c r="AJ1047" i="8"/>
  <c r="AI1047" i="8"/>
  <c r="AH1047" i="8"/>
  <c r="AG1047" i="8"/>
  <c r="AF1047" i="8"/>
  <c r="AE1047" i="8"/>
  <c r="V1047" i="8"/>
  <c r="AD1047" i="8" s="1"/>
  <c r="N1047" i="8"/>
  <c r="F1047" i="8"/>
  <c r="AS1046" i="8"/>
  <c r="AR1046" i="8"/>
  <c r="AQ1046" i="8"/>
  <c r="AP1046" i="8"/>
  <c r="AO1046" i="8"/>
  <c r="AN1046" i="8"/>
  <c r="AM1046" i="8"/>
  <c r="AK1046" i="8"/>
  <c r="AJ1046" i="8"/>
  <c r="AI1046" i="8"/>
  <c r="AH1046" i="8"/>
  <c r="AG1046" i="8"/>
  <c r="AF1046" i="8"/>
  <c r="AE1046" i="8"/>
  <c r="V1046" i="8"/>
  <c r="N1046" i="8"/>
  <c r="AL1046" i="8" s="1"/>
  <c r="F1046" i="8"/>
  <c r="AS1045" i="8"/>
  <c r="AR1045" i="8"/>
  <c r="AQ1045" i="8"/>
  <c r="AP1045" i="8"/>
  <c r="AO1045" i="8"/>
  <c r="AN1045" i="8"/>
  <c r="AM1045" i="8"/>
  <c r="AK1045" i="8"/>
  <c r="AJ1045" i="8"/>
  <c r="AI1045" i="8"/>
  <c r="AH1045" i="8"/>
  <c r="AG1045" i="8"/>
  <c r="AF1045" i="8"/>
  <c r="AE1045" i="8"/>
  <c r="V1045" i="8"/>
  <c r="AD1045" i="8" s="1"/>
  <c r="N1045" i="8"/>
  <c r="F1045" i="8"/>
  <c r="AS1044" i="8"/>
  <c r="AR1044" i="8"/>
  <c r="AQ1044" i="8"/>
  <c r="AP1044" i="8"/>
  <c r="AO1044" i="8"/>
  <c r="AN1044" i="8"/>
  <c r="AM1044" i="8"/>
  <c r="AK1044" i="8"/>
  <c r="AJ1044" i="8"/>
  <c r="AI1044" i="8"/>
  <c r="AH1044" i="8"/>
  <c r="AG1044" i="8"/>
  <c r="AF1044" i="8"/>
  <c r="AE1044" i="8"/>
  <c r="V1044" i="8"/>
  <c r="N1044" i="8"/>
  <c r="AL1044" i="8" s="1"/>
  <c r="F1044" i="8"/>
  <c r="AS1043" i="8"/>
  <c r="AR1043" i="8"/>
  <c r="AQ1043" i="8"/>
  <c r="AP1043" i="8"/>
  <c r="AO1043" i="8"/>
  <c r="AN1043" i="8"/>
  <c r="AM1043" i="8"/>
  <c r="AK1043" i="8"/>
  <c r="AJ1043" i="8"/>
  <c r="AI1043" i="8"/>
  <c r="AH1043" i="8"/>
  <c r="AG1043" i="8"/>
  <c r="AF1043" i="8"/>
  <c r="AE1043" i="8"/>
  <c r="V1043" i="8"/>
  <c r="AD1043" i="8" s="1"/>
  <c r="N1043" i="8"/>
  <c r="F1043" i="8"/>
  <c r="AS1042" i="8"/>
  <c r="AR1042" i="8"/>
  <c r="AQ1042" i="8"/>
  <c r="AP1042" i="8"/>
  <c r="AO1042" i="8"/>
  <c r="AN1042" i="8"/>
  <c r="AM1042" i="8"/>
  <c r="AK1042" i="8"/>
  <c r="AJ1042" i="8"/>
  <c r="AI1042" i="8"/>
  <c r="AH1042" i="8"/>
  <c r="AG1042" i="8"/>
  <c r="AF1042" i="8"/>
  <c r="AE1042" i="8"/>
  <c r="V1042" i="8"/>
  <c r="N1042" i="8"/>
  <c r="AL1042" i="8" s="1"/>
  <c r="F1042" i="8"/>
  <c r="AS1041" i="8"/>
  <c r="AR1041" i="8"/>
  <c r="AQ1041" i="8"/>
  <c r="AP1041" i="8"/>
  <c r="AO1041" i="8"/>
  <c r="AN1041" i="8"/>
  <c r="AM1041" i="8"/>
  <c r="AK1041" i="8"/>
  <c r="AJ1041" i="8"/>
  <c r="AI1041" i="8"/>
  <c r="AH1041" i="8"/>
  <c r="AG1041" i="8"/>
  <c r="AF1041" i="8"/>
  <c r="AE1041" i="8"/>
  <c r="V1041" i="8"/>
  <c r="AD1041" i="8" s="1"/>
  <c r="N1041" i="8"/>
  <c r="F1041" i="8"/>
  <c r="AS1040" i="8"/>
  <c r="AR1040" i="8"/>
  <c r="AQ1040" i="8"/>
  <c r="AP1040" i="8"/>
  <c r="AO1040" i="8"/>
  <c r="AN1040" i="8"/>
  <c r="AM1040" i="8"/>
  <c r="AK1040" i="8"/>
  <c r="AJ1040" i="8"/>
  <c r="AI1040" i="8"/>
  <c r="AH1040" i="8"/>
  <c r="AG1040" i="8"/>
  <c r="AF1040" i="8"/>
  <c r="AE1040" i="8"/>
  <c r="V1040" i="8"/>
  <c r="N1040" i="8"/>
  <c r="AL1040" i="8" s="1"/>
  <c r="F1040" i="8"/>
  <c r="AS1039" i="8"/>
  <c r="AR1039" i="8"/>
  <c r="AQ1039" i="8"/>
  <c r="AP1039" i="8"/>
  <c r="AO1039" i="8"/>
  <c r="AN1039" i="8"/>
  <c r="AM1039" i="8"/>
  <c r="AK1039" i="8"/>
  <c r="AJ1039" i="8"/>
  <c r="AI1039" i="8"/>
  <c r="AH1039" i="8"/>
  <c r="AG1039" i="8"/>
  <c r="AF1039" i="8"/>
  <c r="AE1039" i="8"/>
  <c r="V1039" i="8"/>
  <c r="AD1039" i="8" s="1"/>
  <c r="N1039" i="8"/>
  <c r="F1039" i="8"/>
  <c r="AS1038" i="8"/>
  <c r="AR1038" i="8"/>
  <c r="AQ1038" i="8"/>
  <c r="AP1038" i="8"/>
  <c r="AO1038" i="8"/>
  <c r="AN1038" i="8"/>
  <c r="AM1038" i="8"/>
  <c r="AK1038" i="8"/>
  <c r="AJ1038" i="8"/>
  <c r="AI1038" i="8"/>
  <c r="AH1038" i="8"/>
  <c r="AG1038" i="8"/>
  <c r="AF1038" i="8"/>
  <c r="AE1038" i="8"/>
  <c r="V1038" i="8"/>
  <c r="N1038" i="8"/>
  <c r="AL1038" i="8" s="1"/>
  <c r="F1038" i="8"/>
  <c r="AS1037" i="8"/>
  <c r="AR1037" i="8"/>
  <c r="AQ1037" i="8"/>
  <c r="AP1037" i="8"/>
  <c r="AO1037" i="8"/>
  <c r="AN1037" i="8"/>
  <c r="AM1037" i="8"/>
  <c r="AK1037" i="8"/>
  <c r="AJ1037" i="8"/>
  <c r="AI1037" i="8"/>
  <c r="AH1037" i="8"/>
  <c r="AG1037" i="8"/>
  <c r="AF1037" i="8"/>
  <c r="AE1037" i="8"/>
  <c r="V1037" i="8"/>
  <c r="AD1037" i="8" s="1"/>
  <c r="N1037" i="8"/>
  <c r="F1037" i="8"/>
  <c r="AS1036" i="8"/>
  <c r="AR1036" i="8"/>
  <c r="AQ1036" i="8"/>
  <c r="AP1036" i="8"/>
  <c r="AO1036" i="8"/>
  <c r="AN1036" i="8"/>
  <c r="AM1036" i="8"/>
  <c r="AK1036" i="8"/>
  <c r="AJ1036" i="8"/>
  <c r="AI1036" i="8"/>
  <c r="AH1036" i="8"/>
  <c r="AG1036" i="8"/>
  <c r="AF1036" i="8"/>
  <c r="AE1036" i="8"/>
  <c r="V1036" i="8"/>
  <c r="N1036" i="8"/>
  <c r="AL1036" i="8" s="1"/>
  <c r="F1036" i="8"/>
  <c r="AS1035" i="8"/>
  <c r="AR1035" i="8"/>
  <c r="AQ1035" i="8"/>
  <c r="AP1035" i="8"/>
  <c r="AO1035" i="8"/>
  <c r="AN1035" i="8"/>
  <c r="AM1035" i="8"/>
  <c r="AK1035" i="8"/>
  <c r="AJ1035" i="8"/>
  <c r="AI1035" i="8"/>
  <c r="AH1035" i="8"/>
  <c r="AG1035" i="8"/>
  <c r="AF1035" i="8"/>
  <c r="AE1035" i="8"/>
  <c r="V1035" i="8"/>
  <c r="AD1035" i="8" s="1"/>
  <c r="N1035" i="8"/>
  <c r="F1035" i="8"/>
  <c r="AS1034" i="8"/>
  <c r="AR1034" i="8"/>
  <c r="AQ1034" i="8"/>
  <c r="AP1034" i="8"/>
  <c r="AO1034" i="8"/>
  <c r="AN1034" i="8"/>
  <c r="AM1034" i="8"/>
  <c r="AK1034" i="8"/>
  <c r="AJ1034" i="8"/>
  <c r="AI1034" i="8"/>
  <c r="AH1034" i="8"/>
  <c r="AG1034" i="8"/>
  <c r="AF1034" i="8"/>
  <c r="AE1034" i="8"/>
  <c r="V1034" i="8"/>
  <c r="N1034" i="8"/>
  <c r="AL1034" i="8" s="1"/>
  <c r="F1034" i="8"/>
  <c r="AS1033" i="8"/>
  <c r="AR1033" i="8"/>
  <c r="AQ1033" i="8"/>
  <c r="AP1033" i="8"/>
  <c r="AO1033" i="8"/>
  <c r="AN1033" i="8"/>
  <c r="AM1033" i="8"/>
  <c r="AK1033" i="8"/>
  <c r="AJ1033" i="8"/>
  <c r="AI1033" i="8"/>
  <c r="AH1033" i="8"/>
  <c r="AG1033" i="8"/>
  <c r="AF1033" i="8"/>
  <c r="AE1033" i="8"/>
  <c r="V1033" i="8"/>
  <c r="AD1033" i="8" s="1"/>
  <c r="N1033" i="8"/>
  <c r="F1033" i="8"/>
  <c r="AS1032" i="8"/>
  <c r="AR1032" i="8"/>
  <c r="AQ1032" i="8"/>
  <c r="AP1032" i="8"/>
  <c r="AO1032" i="8"/>
  <c r="AN1032" i="8"/>
  <c r="AM1032" i="8"/>
  <c r="AK1032" i="8"/>
  <c r="AJ1032" i="8"/>
  <c r="AI1032" i="8"/>
  <c r="AH1032" i="8"/>
  <c r="AG1032" i="8"/>
  <c r="AF1032" i="8"/>
  <c r="AE1032" i="8"/>
  <c r="V1032" i="8"/>
  <c r="N1032" i="8"/>
  <c r="AL1032" i="8" s="1"/>
  <c r="F1032" i="8"/>
  <c r="AS1031" i="8"/>
  <c r="AR1031" i="8"/>
  <c r="AQ1031" i="8"/>
  <c r="AP1031" i="8"/>
  <c r="AO1031" i="8"/>
  <c r="AN1031" i="8"/>
  <c r="AM1031" i="8"/>
  <c r="AK1031" i="8"/>
  <c r="AJ1031" i="8"/>
  <c r="AI1031" i="8"/>
  <c r="AH1031" i="8"/>
  <c r="AG1031" i="8"/>
  <c r="AF1031" i="8"/>
  <c r="AE1031" i="8"/>
  <c r="V1031" i="8"/>
  <c r="AD1031" i="8" s="1"/>
  <c r="N1031" i="8"/>
  <c r="F1031" i="8"/>
  <c r="AS1030" i="8"/>
  <c r="AR1030" i="8"/>
  <c r="AQ1030" i="8"/>
  <c r="AP1030" i="8"/>
  <c r="AO1030" i="8"/>
  <c r="AN1030" i="8"/>
  <c r="AM1030" i="8"/>
  <c r="AK1030" i="8"/>
  <c r="AJ1030" i="8"/>
  <c r="AI1030" i="8"/>
  <c r="AH1030" i="8"/>
  <c r="AG1030" i="8"/>
  <c r="AF1030" i="8"/>
  <c r="AE1030" i="8"/>
  <c r="V1030" i="8"/>
  <c r="N1030" i="8"/>
  <c r="AL1030" i="8" s="1"/>
  <c r="F1030" i="8"/>
  <c r="AS1029" i="8"/>
  <c r="AR1029" i="8"/>
  <c r="AQ1029" i="8"/>
  <c r="AP1029" i="8"/>
  <c r="AO1029" i="8"/>
  <c r="AN1029" i="8"/>
  <c r="AM1029" i="8"/>
  <c r="AK1029" i="8"/>
  <c r="AJ1029" i="8"/>
  <c r="AI1029" i="8"/>
  <c r="AH1029" i="8"/>
  <c r="AG1029" i="8"/>
  <c r="AF1029" i="8"/>
  <c r="AE1029" i="8"/>
  <c r="V1029" i="8"/>
  <c r="AD1029" i="8" s="1"/>
  <c r="N1029" i="8"/>
  <c r="F1029" i="8"/>
  <c r="AS1028" i="8"/>
  <c r="AR1028" i="8"/>
  <c r="AQ1028" i="8"/>
  <c r="AP1028" i="8"/>
  <c r="AO1028" i="8"/>
  <c r="AN1028" i="8"/>
  <c r="AM1028" i="8"/>
  <c r="AK1028" i="8"/>
  <c r="AJ1028" i="8"/>
  <c r="AI1028" i="8"/>
  <c r="AH1028" i="8"/>
  <c r="AG1028" i="8"/>
  <c r="AF1028" i="8"/>
  <c r="AE1028" i="8"/>
  <c r="V1028" i="8"/>
  <c r="N1028" i="8"/>
  <c r="AL1028" i="8" s="1"/>
  <c r="F1028" i="8"/>
  <c r="AS1027" i="8"/>
  <c r="AR1027" i="8"/>
  <c r="AQ1027" i="8"/>
  <c r="AP1027" i="8"/>
  <c r="AO1027" i="8"/>
  <c r="AN1027" i="8"/>
  <c r="AM1027" i="8"/>
  <c r="AK1027" i="8"/>
  <c r="AJ1027" i="8"/>
  <c r="AI1027" i="8"/>
  <c r="AH1027" i="8"/>
  <c r="AG1027" i="8"/>
  <c r="AF1027" i="8"/>
  <c r="AE1027" i="8"/>
  <c r="V1027" i="8"/>
  <c r="AD1027" i="8" s="1"/>
  <c r="N1027" i="8"/>
  <c r="F1027" i="8"/>
  <c r="AS1026" i="8"/>
  <c r="AR1026" i="8"/>
  <c r="AQ1026" i="8"/>
  <c r="AP1026" i="8"/>
  <c r="AO1026" i="8"/>
  <c r="AN1026" i="8"/>
  <c r="AM1026" i="8"/>
  <c r="AK1026" i="8"/>
  <c r="AJ1026" i="8"/>
  <c r="AI1026" i="8"/>
  <c r="AH1026" i="8"/>
  <c r="AG1026" i="8"/>
  <c r="AF1026" i="8"/>
  <c r="AE1026" i="8"/>
  <c r="V1026" i="8"/>
  <c r="N1026" i="8"/>
  <c r="AL1026" i="8" s="1"/>
  <c r="F1026" i="8"/>
  <c r="AS1025" i="8"/>
  <c r="AR1025" i="8"/>
  <c r="AQ1025" i="8"/>
  <c r="AP1025" i="8"/>
  <c r="AO1025" i="8"/>
  <c r="AN1025" i="8"/>
  <c r="AM1025" i="8"/>
  <c r="AK1025" i="8"/>
  <c r="AJ1025" i="8"/>
  <c r="AI1025" i="8"/>
  <c r="AH1025" i="8"/>
  <c r="AG1025" i="8"/>
  <c r="AF1025" i="8"/>
  <c r="AE1025" i="8"/>
  <c r="V1025" i="8"/>
  <c r="AD1025" i="8" s="1"/>
  <c r="N1025" i="8"/>
  <c r="F1025" i="8"/>
  <c r="AS1024" i="8"/>
  <c r="AR1024" i="8"/>
  <c r="AQ1024" i="8"/>
  <c r="AP1024" i="8"/>
  <c r="AO1024" i="8"/>
  <c r="AN1024" i="8"/>
  <c r="AM1024" i="8"/>
  <c r="AK1024" i="8"/>
  <c r="AJ1024" i="8"/>
  <c r="AI1024" i="8"/>
  <c r="AH1024" i="8"/>
  <c r="AG1024" i="8"/>
  <c r="AF1024" i="8"/>
  <c r="AE1024" i="8"/>
  <c r="V1024" i="8"/>
  <c r="N1024" i="8"/>
  <c r="AL1024" i="8" s="1"/>
  <c r="F1024" i="8"/>
  <c r="AS1023" i="8"/>
  <c r="AR1023" i="8"/>
  <c r="AQ1023" i="8"/>
  <c r="AP1023" i="8"/>
  <c r="AO1023" i="8"/>
  <c r="AN1023" i="8"/>
  <c r="AM1023" i="8"/>
  <c r="AK1023" i="8"/>
  <c r="AJ1023" i="8"/>
  <c r="AI1023" i="8"/>
  <c r="AH1023" i="8"/>
  <c r="AG1023" i="8"/>
  <c r="AF1023" i="8"/>
  <c r="AE1023" i="8"/>
  <c r="V1023" i="8"/>
  <c r="AD1023" i="8" s="1"/>
  <c r="N1023" i="8"/>
  <c r="F1023" i="8"/>
  <c r="AS1022" i="8"/>
  <c r="AR1022" i="8"/>
  <c r="AQ1022" i="8"/>
  <c r="AP1022" i="8"/>
  <c r="AO1022" i="8"/>
  <c r="AN1022" i="8"/>
  <c r="AM1022" i="8"/>
  <c r="AK1022" i="8"/>
  <c r="AJ1022" i="8"/>
  <c r="AI1022" i="8"/>
  <c r="AH1022" i="8"/>
  <c r="AG1022" i="8"/>
  <c r="AF1022" i="8"/>
  <c r="AE1022" i="8"/>
  <c r="V1022" i="8"/>
  <c r="N1022" i="8"/>
  <c r="AL1022" i="8" s="1"/>
  <c r="F1022" i="8"/>
  <c r="AS1021" i="8"/>
  <c r="AR1021" i="8"/>
  <c r="AQ1021" i="8"/>
  <c r="AP1021" i="8"/>
  <c r="AO1021" i="8"/>
  <c r="AN1021" i="8"/>
  <c r="AM1021" i="8"/>
  <c r="AK1021" i="8"/>
  <c r="AJ1021" i="8"/>
  <c r="AI1021" i="8"/>
  <c r="AH1021" i="8"/>
  <c r="AG1021" i="8"/>
  <c r="AF1021" i="8"/>
  <c r="AE1021" i="8"/>
  <c r="V1021" i="8"/>
  <c r="AD1021" i="8" s="1"/>
  <c r="N1021" i="8"/>
  <c r="F1021" i="8"/>
  <c r="AS1020" i="8"/>
  <c r="AR1020" i="8"/>
  <c r="AQ1020" i="8"/>
  <c r="AP1020" i="8"/>
  <c r="AO1020" i="8"/>
  <c r="AN1020" i="8"/>
  <c r="AM1020" i="8"/>
  <c r="AK1020" i="8"/>
  <c r="AJ1020" i="8"/>
  <c r="AI1020" i="8"/>
  <c r="AH1020" i="8"/>
  <c r="AG1020" i="8"/>
  <c r="AF1020" i="8"/>
  <c r="AE1020" i="8"/>
  <c r="V1020" i="8"/>
  <c r="N1020" i="8"/>
  <c r="AL1020" i="8" s="1"/>
  <c r="F1020" i="8"/>
  <c r="AS1019" i="8"/>
  <c r="AR1019" i="8"/>
  <c r="AQ1019" i="8"/>
  <c r="AP1019" i="8"/>
  <c r="AO1019" i="8"/>
  <c r="AN1019" i="8"/>
  <c r="AM1019" i="8"/>
  <c r="AK1019" i="8"/>
  <c r="AJ1019" i="8"/>
  <c r="AI1019" i="8"/>
  <c r="AH1019" i="8"/>
  <c r="AG1019" i="8"/>
  <c r="AF1019" i="8"/>
  <c r="AE1019" i="8"/>
  <c r="V1019" i="8"/>
  <c r="AD1019" i="8" s="1"/>
  <c r="N1019" i="8"/>
  <c r="AL1019" i="8" s="1"/>
  <c r="F1019" i="8"/>
  <c r="AS1018" i="8"/>
  <c r="AR1018" i="8"/>
  <c r="AQ1018" i="8"/>
  <c r="AP1018" i="8"/>
  <c r="AO1018" i="8"/>
  <c r="AN1018" i="8"/>
  <c r="AM1018" i="8"/>
  <c r="AK1018" i="8"/>
  <c r="AJ1018" i="8"/>
  <c r="AI1018" i="8"/>
  <c r="AH1018" i="8"/>
  <c r="AG1018" i="8"/>
  <c r="AF1018" i="8"/>
  <c r="AE1018" i="8"/>
  <c r="V1018" i="8"/>
  <c r="N1018" i="8"/>
  <c r="AL1018" i="8" s="1"/>
  <c r="F1018" i="8"/>
  <c r="AS1017" i="8"/>
  <c r="AQ1017" i="8"/>
  <c r="AO1017" i="8"/>
  <c r="AG1017" i="8"/>
  <c r="AC1017" i="8"/>
  <c r="AK1017" i="8" s="1"/>
  <c r="AB1017" i="8"/>
  <c r="AJ1017" i="8" s="1"/>
  <c r="AA1017" i="8"/>
  <c r="AI1017" i="8" s="1"/>
  <c r="Z1017" i="8"/>
  <c r="AH1017" i="8" s="1"/>
  <c r="Y1017" i="8"/>
  <c r="X1017" i="8"/>
  <c r="AF1017" i="8" s="1"/>
  <c r="W1017" i="8"/>
  <c r="U1017" i="8"/>
  <c r="T1017" i="8"/>
  <c r="AR1017" i="8" s="1"/>
  <c r="S1017" i="8"/>
  <c r="R1017" i="8"/>
  <c r="AP1017" i="8" s="1"/>
  <c r="Q1017" i="8"/>
  <c r="P1017" i="8"/>
  <c r="AN1017" i="8" s="1"/>
  <c r="O1017" i="8"/>
  <c r="N1017" i="8" s="1"/>
  <c r="M1017" i="8"/>
  <c r="L1017" i="8"/>
  <c r="K1017" i="8"/>
  <c r="J1017" i="8"/>
  <c r="I1017" i="8"/>
  <c r="H1017" i="8"/>
  <c r="G1017" i="8"/>
  <c r="F1017" i="8" s="1"/>
  <c r="AQ1016" i="8"/>
  <c r="AI1016" i="8"/>
  <c r="AC1016" i="8"/>
  <c r="AK1016" i="8" s="1"/>
  <c r="AB1016" i="8"/>
  <c r="AJ1016" i="8" s="1"/>
  <c r="AA1016" i="8"/>
  <c r="Z1016" i="8"/>
  <c r="AH1016" i="8" s="1"/>
  <c r="Y1016" i="8"/>
  <c r="AG1016" i="8" s="1"/>
  <c r="X1016" i="8"/>
  <c r="AF1016" i="8" s="1"/>
  <c r="W1016" i="8"/>
  <c r="V1016" i="8" s="1"/>
  <c r="U1016" i="8"/>
  <c r="T1016" i="8"/>
  <c r="AR1016" i="8" s="1"/>
  <c r="S1016" i="8"/>
  <c r="S1015" i="8" s="1"/>
  <c r="R1016" i="8"/>
  <c r="AP1016" i="8" s="1"/>
  <c r="Q1016" i="8"/>
  <c r="P1016" i="8"/>
  <c r="AN1016" i="8" s="1"/>
  <c r="O1016" i="8"/>
  <c r="M1016" i="8"/>
  <c r="L1016" i="8"/>
  <c r="K1016" i="8"/>
  <c r="J1016" i="8"/>
  <c r="I1016" i="8"/>
  <c r="H1016" i="8"/>
  <c r="G1016" i="8"/>
  <c r="F1016" i="8" s="1"/>
  <c r="AQ1015" i="8"/>
  <c r="AC1015" i="8"/>
  <c r="AB1015" i="8"/>
  <c r="AJ1015" i="8" s="1"/>
  <c r="AA1015" i="8"/>
  <c r="AI1015" i="8" s="1"/>
  <c r="Z1015" i="8"/>
  <c r="AH1015" i="8" s="1"/>
  <c r="Y1015" i="8"/>
  <c r="X1015" i="8"/>
  <c r="AF1015" i="8" s="1"/>
  <c r="W1015" i="8"/>
  <c r="T1015" i="8"/>
  <c r="AR1015" i="8" s="1"/>
  <c r="R1015" i="8"/>
  <c r="AP1015" i="8" s="1"/>
  <c r="P1015" i="8"/>
  <c r="AN1015" i="8" s="1"/>
  <c r="M1015" i="8"/>
  <c r="L1015" i="8"/>
  <c r="K1015" i="8"/>
  <c r="J1015" i="8"/>
  <c r="I1015" i="8"/>
  <c r="H1015" i="8"/>
  <c r="G1015" i="8"/>
  <c r="F1015" i="8" s="1"/>
  <c r="AS1013" i="8"/>
  <c r="AR1013" i="8"/>
  <c r="AQ1013" i="8"/>
  <c r="AP1013" i="8"/>
  <c r="AO1013" i="8"/>
  <c r="AN1013" i="8"/>
  <c r="AM1013" i="8"/>
  <c r="AK1013" i="8"/>
  <c r="AJ1013" i="8"/>
  <c r="AI1013" i="8"/>
  <c r="AH1013" i="8"/>
  <c r="AG1013" i="8"/>
  <c r="AF1013" i="8"/>
  <c r="AE1013" i="8"/>
  <c r="V1013" i="8"/>
  <c r="AD1013" i="8" s="1"/>
  <c r="N1013" i="8"/>
  <c r="AL1013" i="8" s="1"/>
  <c r="F1013" i="8"/>
  <c r="AS1012" i="8"/>
  <c r="AR1012" i="8"/>
  <c r="AQ1012" i="8"/>
  <c r="AP1012" i="8"/>
  <c r="AO1012" i="8"/>
  <c r="AN1012" i="8"/>
  <c r="AM1012" i="8"/>
  <c r="AK1012" i="8"/>
  <c r="AJ1012" i="8"/>
  <c r="AI1012" i="8"/>
  <c r="AH1012" i="8"/>
  <c r="AG1012" i="8"/>
  <c r="AF1012" i="8"/>
  <c r="AE1012" i="8"/>
  <c r="V1012" i="8"/>
  <c r="N1012" i="8"/>
  <c r="AL1012" i="8" s="1"/>
  <c r="F1012" i="8"/>
  <c r="AS1011" i="8"/>
  <c r="AR1011" i="8"/>
  <c r="AQ1011" i="8"/>
  <c r="AP1011" i="8"/>
  <c r="AO1011" i="8"/>
  <c r="AN1011" i="8"/>
  <c r="AM1011" i="8"/>
  <c r="AK1011" i="8"/>
  <c r="AJ1011" i="8"/>
  <c r="AI1011" i="8"/>
  <c r="AH1011" i="8"/>
  <c r="AG1011" i="8"/>
  <c r="AF1011" i="8"/>
  <c r="AE1011" i="8"/>
  <c r="V1011" i="8"/>
  <c r="AD1011" i="8" s="1"/>
  <c r="N1011" i="8"/>
  <c r="AL1011" i="8" s="1"/>
  <c r="F1011" i="8"/>
  <c r="AS1010" i="8"/>
  <c r="AR1010" i="8"/>
  <c r="AQ1010" i="8"/>
  <c r="AP1010" i="8"/>
  <c r="AO1010" i="8"/>
  <c r="AN1010" i="8"/>
  <c r="AM1010" i="8"/>
  <c r="AK1010" i="8"/>
  <c r="AJ1010" i="8"/>
  <c r="AI1010" i="8"/>
  <c r="AH1010" i="8"/>
  <c r="AG1010" i="8"/>
  <c r="AF1010" i="8"/>
  <c r="AE1010" i="8"/>
  <c r="V1010" i="8"/>
  <c r="N1010" i="8"/>
  <c r="AL1010" i="8" s="1"/>
  <c r="F1010" i="8"/>
  <c r="AS1009" i="8"/>
  <c r="AR1009" i="8"/>
  <c r="AQ1009" i="8"/>
  <c r="AP1009" i="8"/>
  <c r="AO1009" i="8"/>
  <c r="AN1009" i="8"/>
  <c r="AM1009" i="8"/>
  <c r="AK1009" i="8"/>
  <c r="AJ1009" i="8"/>
  <c r="AI1009" i="8"/>
  <c r="AH1009" i="8"/>
  <c r="AG1009" i="8"/>
  <c r="AF1009" i="8"/>
  <c r="AE1009" i="8"/>
  <c r="V1009" i="8"/>
  <c r="AD1009" i="8" s="1"/>
  <c r="N1009" i="8"/>
  <c r="AL1009" i="8" s="1"/>
  <c r="F1009" i="8"/>
  <c r="AS1008" i="8"/>
  <c r="AR1008" i="8"/>
  <c r="AQ1008" i="8"/>
  <c r="AP1008" i="8"/>
  <c r="AO1008" i="8"/>
  <c r="AN1008" i="8"/>
  <c r="AM1008" i="8"/>
  <c r="AK1008" i="8"/>
  <c r="AJ1008" i="8"/>
  <c r="AI1008" i="8"/>
  <c r="AH1008" i="8"/>
  <c r="AG1008" i="8"/>
  <c r="AF1008" i="8"/>
  <c r="AE1008" i="8"/>
  <c r="V1008" i="8"/>
  <c r="N1008" i="8"/>
  <c r="AL1008" i="8" s="1"/>
  <c r="F1008" i="8"/>
  <c r="AS1007" i="8"/>
  <c r="AR1007" i="8"/>
  <c r="AQ1007" i="8"/>
  <c r="AP1007" i="8"/>
  <c r="AO1007" i="8"/>
  <c r="AN1007" i="8"/>
  <c r="AM1007" i="8"/>
  <c r="AK1007" i="8"/>
  <c r="AJ1007" i="8"/>
  <c r="AI1007" i="8"/>
  <c r="AH1007" i="8"/>
  <c r="AG1007" i="8"/>
  <c r="AF1007" i="8"/>
  <c r="AE1007" i="8"/>
  <c r="V1007" i="8"/>
  <c r="AD1007" i="8" s="1"/>
  <c r="N1007" i="8"/>
  <c r="AL1007" i="8" s="1"/>
  <c r="F1007" i="8"/>
  <c r="AS1006" i="8"/>
  <c r="AR1006" i="8"/>
  <c r="AQ1006" i="8"/>
  <c r="AP1006" i="8"/>
  <c r="AO1006" i="8"/>
  <c r="AN1006" i="8"/>
  <c r="AM1006" i="8"/>
  <c r="AK1006" i="8"/>
  <c r="AJ1006" i="8"/>
  <c r="AI1006" i="8"/>
  <c r="AH1006" i="8"/>
  <c r="AG1006" i="8"/>
  <c r="AF1006" i="8"/>
  <c r="AE1006" i="8"/>
  <c r="V1006" i="8"/>
  <c r="N1006" i="8"/>
  <c r="AL1006" i="8" s="1"/>
  <c r="F1006" i="8"/>
  <c r="AS1005" i="8"/>
  <c r="AR1005" i="8"/>
  <c r="AQ1005" i="8"/>
  <c r="AP1005" i="8"/>
  <c r="AO1005" i="8"/>
  <c r="AN1005" i="8"/>
  <c r="AM1005" i="8"/>
  <c r="AK1005" i="8"/>
  <c r="AJ1005" i="8"/>
  <c r="AI1005" i="8"/>
  <c r="AH1005" i="8"/>
  <c r="AG1005" i="8"/>
  <c r="AF1005" i="8"/>
  <c r="AE1005" i="8"/>
  <c r="V1005" i="8"/>
  <c r="AD1005" i="8" s="1"/>
  <c r="N1005" i="8"/>
  <c r="AL1005" i="8" s="1"/>
  <c r="F1005" i="8"/>
  <c r="AS1004" i="8"/>
  <c r="AR1004" i="8"/>
  <c r="AQ1004" i="8"/>
  <c r="AP1004" i="8"/>
  <c r="AO1004" i="8"/>
  <c r="AN1004" i="8"/>
  <c r="AM1004" i="8"/>
  <c r="AK1004" i="8"/>
  <c r="AJ1004" i="8"/>
  <c r="AI1004" i="8"/>
  <c r="AH1004" i="8"/>
  <c r="AG1004" i="8"/>
  <c r="AF1004" i="8"/>
  <c r="AE1004" i="8"/>
  <c r="V1004" i="8"/>
  <c r="N1004" i="8"/>
  <c r="AL1004" i="8" s="1"/>
  <c r="F1004" i="8"/>
  <c r="AS1003" i="8"/>
  <c r="AR1003" i="8"/>
  <c r="AQ1003" i="8"/>
  <c r="AP1003" i="8"/>
  <c r="AO1003" i="8"/>
  <c r="AN1003" i="8"/>
  <c r="AM1003" i="8"/>
  <c r="AK1003" i="8"/>
  <c r="AJ1003" i="8"/>
  <c r="AI1003" i="8"/>
  <c r="AH1003" i="8"/>
  <c r="AG1003" i="8"/>
  <c r="AF1003" i="8"/>
  <c r="AE1003" i="8"/>
  <c r="V1003" i="8"/>
  <c r="AD1003" i="8" s="1"/>
  <c r="N1003" i="8"/>
  <c r="AL1003" i="8" s="1"/>
  <c r="F1003" i="8"/>
  <c r="AS1002" i="8"/>
  <c r="AR1002" i="8"/>
  <c r="AQ1002" i="8"/>
  <c r="AP1002" i="8"/>
  <c r="AO1002" i="8"/>
  <c r="AN1002" i="8"/>
  <c r="AM1002" i="8"/>
  <c r="AK1002" i="8"/>
  <c r="AJ1002" i="8"/>
  <c r="AI1002" i="8"/>
  <c r="AH1002" i="8"/>
  <c r="AG1002" i="8"/>
  <c r="AF1002" i="8"/>
  <c r="AE1002" i="8"/>
  <c r="V1002" i="8"/>
  <c r="N1002" i="8"/>
  <c r="AL1002" i="8" s="1"/>
  <c r="F1002" i="8"/>
  <c r="AS1001" i="8"/>
  <c r="AR1001" i="8"/>
  <c r="AQ1001" i="8"/>
  <c r="AP1001" i="8"/>
  <c r="AO1001" i="8"/>
  <c r="AN1001" i="8"/>
  <c r="AM1001" i="8"/>
  <c r="AK1001" i="8"/>
  <c r="AJ1001" i="8"/>
  <c r="AI1001" i="8"/>
  <c r="AH1001" i="8"/>
  <c r="AG1001" i="8"/>
  <c r="AF1001" i="8"/>
  <c r="AE1001" i="8"/>
  <c r="V1001" i="8"/>
  <c r="AD1001" i="8" s="1"/>
  <c r="N1001" i="8"/>
  <c r="AL1001" i="8" s="1"/>
  <c r="F1001" i="8"/>
  <c r="AS1000" i="8"/>
  <c r="AR1000" i="8"/>
  <c r="AQ1000" i="8"/>
  <c r="AP1000" i="8"/>
  <c r="AO1000" i="8"/>
  <c r="AN1000" i="8"/>
  <c r="AM1000" i="8"/>
  <c r="AK1000" i="8"/>
  <c r="AJ1000" i="8"/>
  <c r="AI1000" i="8"/>
  <c r="AH1000" i="8"/>
  <c r="AG1000" i="8"/>
  <c r="AF1000" i="8"/>
  <c r="AE1000" i="8"/>
  <c r="V1000" i="8"/>
  <c r="N1000" i="8"/>
  <c r="AL1000" i="8" s="1"/>
  <c r="F1000" i="8"/>
  <c r="AS999" i="8"/>
  <c r="AR999" i="8"/>
  <c r="AQ999" i="8"/>
  <c r="AP999" i="8"/>
  <c r="AO999" i="8"/>
  <c r="AN999" i="8"/>
  <c r="AM999" i="8"/>
  <c r="AK999" i="8"/>
  <c r="AJ999" i="8"/>
  <c r="AI999" i="8"/>
  <c r="AH999" i="8"/>
  <c r="AG999" i="8"/>
  <c r="AF999" i="8"/>
  <c r="AE999" i="8"/>
  <c r="V999" i="8"/>
  <c r="AD999" i="8" s="1"/>
  <c r="N999" i="8"/>
  <c r="AL999" i="8" s="1"/>
  <c r="F999" i="8"/>
  <c r="AS998" i="8"/>
  <c r="AR998" i="8"/>
  <c r="AQ998" i="8"/>
  <c r="AP998" i="8"/>
  <c r="AO998" i="8"/>
  <c r="AN998" i="8"/>
  <c r="AM998" i="8"/>
  <c r="AK998" i="8"/>
  <c r="AJ998" i="8"/>
  <c r="AI998" i="8"/>
  <c r="AH998" i="8"/>
  <c r="AG998" i="8"/>
  <c r="AF998" i="8"/>
  <c r="AE998" i="8"/>
  <c r="V998" i="8"/>
  <c r="N998" i="8"/>
  <c r="AL998" i="8" s="1"/>
  <c r="F998" i="8"/>
  <c r="AS997" i="8"/>
  <c r="AR997" i="8"/>
  <c r="AQ997" i="8"/>
  <c r="AP997" i="8"/>
  <c r="AO997" i="8"/>
  <c r="AN997" i="8"/>
  <c r="AM997" i="8"/>
  <c r="AK997" i="8"/>
  <c r="AJ997" i="8"/>
  <c r="AI997" i="8"/>
  <c r="AH997" i="8"/>
  <c r="AG997" i="8"/>
  <c r="AF997" i="8"/>
  <c r="AE997" i="8"/>
  <c r="V997" i="8"/>
  <c r="N997" i="8"/>
  <c r="AL997" i="8" s="1"/>
  <c r="F997" i="8"/>
  <c r="AS996" i="8"/>
  <c r="AR996" i="8"/>
  <c r="AQ996" i="8"/>
  <c r="AP996" i="8"/>
  <c r="AO996" i="8"/>
  <c r="AN996" i="8"/>
  <c r="AM996" i="8"/>
  <c r="AK996" i="8"/>
  <c r="AJ996" i="8"/>
  <c r="AI996" i="8"/>
  <c r="AH996" i="8"/>
  <c r="AG996" i="8"/>
  <c r="AF996" i="8"/>
  <c r="AE996" i="8"/>
  <c r="V996" i="8"/>
  <c r="AD996" i="8" s="1"/>
  <c r="N996" i="8"/>
  <c r="F996" i="8"/>
  <c r="AS995" i="8"/>
  <c r="AR995" i="8"/>
  <c r="AQ995" i="8"/>
  <c r="AP995" i="8"/>
  <c r="AO995" i="8"/>
  <c r="AN995" i="8"/>
  <c r="AM995" i="8"/>
  <c r="AK995" i="8"/>
  <c r="AJ995" i="8"/>
  <c r="AI995" i="8"/>
  <c r="AH995" i="8"/>
  <c r="AG995" i="8"/>
  <c r="AF995" i="8"/>
  <c r="AE995" i="8"/>
  <c r="V995" i="8"/>
  <c r="N995" i="8"/>
  <c r="AL995" i="8" s="1"/>
  <c r="F995" i="8"/>
  <c r="AS994" i="8"/>
  <c r="AR994" i="8"/>
  <c r="AQ994" i="8"/>
  <c r="AP994" i="8"/>
  <c r="AO994" i="8"/>
  <c r="AN994" i="8"/>
  <c r="AM994" i="8"/>
  <c r="AK994" i="8"/>
  <c r="AJ994" i="8"/>
  <c r="AI994" i="8"/>
  <c r="AH994" i="8"/>
  <c r="AG994" i="8"/>
  <c r="AF994" i="8"/>
  <c r="AE994" i="8"/>
  <c r="V994" i="8"/>
  <c r="AD994" i="8" s="1"/>
  <c r="N994" i="8"/>
  <c r="F994" i="8"/>
  <c r="AS993" i="8"/>
  <c r="AR993" i="8"/>
  <c r="AQ993" i="8"/>
  <c r="AP993" i="8"/>
  <c r="AO993" i="8"/>
  <c r="AN993" i="8"/>
  <c r="AM993" i="8"/>
  <c r="AK993" i="8"/>
  <c r="AJ993" i="8"/>
  <c r="AI993" i="8"/>
  <c r="AH993" i="8"/>
  <c r="AG993" i="8"/>
  <c r="AF993" i="8"/>
  <c r="AE993" i="8"/>
  <c r="V993" i="8"/>
  <c r="N993" i="8"/>
  <c r="AL993" i="8" s="1"/>
  <c r="F993" i="8"/>
  <c r="AS992" i="8"/>
  <c r="AR992" i="8"/>
  <c r="AQ992" i="8"/>
  <c r="AP992" i="8"/>
  <c r="AO992" i="8"/>
  <c r="AN992" i="8"/>
  <c r="AM992" i="8"/>
  <c r="AK992" i="8"/>
  <c r="AJ992" i="8"/>
  <c r="AI992" i="8"/>
  <c r="AH992" i="8"/>
  <c r="AG992" i="8"/>
  <c r="AF992" i="8"/>
  <c r="AE992" i="8"/>
  <c r="V992" i="8"/>
  <c r="AD992" i="8" s="1"/>
  <c r="N992" i="8"/>
  <c r="F992" i="8"/>
  <c r="AS991" i="8"/>
  <c r="AR991" i="8"/>
  <c r="AQ991" i="8"/>
  <c r="AP991" i="8"/>
  <c r="AO991" i="8"/>
  <c r="AN991" i="8"/>
  <c r="AM991" i="8"/>
  <c r="AK991" i="8"/>
  <c r="AJ991" i="8"/>
  <c r="AI991" i="8"/>
  <c r="AH991" i="8"/>
  <c r="AG991" i="8"/>
  <c r="AF991" i="8"/>
  <c r="AE991" i="8"/>
  <c r="V991" i="8"/>
  <c r="N991" i="8"/>
  <c r="AL991" i="8" s="1"/>
  <c r="F991" i="8"/>
  <c r="AS990" i="8"/>
  <c r="AR990" i="8"/>
  <c r="AQ990" i="8"/>
  <c r="AP990" i="8"/>
  <c r="AO990" i="8"/>
  <c r="AN990" i="8"/>
  <c r="AM990" i="8"/>
  <c r="AK990" i="8"/>
  <c r="AJ990" i="8"/>
  <c r="AI990" i="8"/>
  <c r="AH990" i="8"/>
  <c r="AG990" i="8"/>
  <c r="AF990" i="8"/>
  <c r="AE990" i="8"/>
  <c r="V990" i="8"/>
  <c r="AD990" i="8" s="1"/>
  <c r="N990" i="8"/>
  <c r="F990" i="8"/>
  <c r="AS989" i="8"/>
  <c r="AR989" i="8"/>
  <c r="AQ989" i="8"/>
  <c r="AP989" i="8"/>
  <c r="AO989" i="8"/>
  <c r="AN989" i="8"/>
  <c r="AM989" i="8"/>
  <c r="AK989" i="8"/>
  <c r="AJ989" i="8"/>
  <c r="AI989" i="8"/>
  <c r="AH989" i="8"/>
  <c r="AG989" i="8"/>
  <c r="AF989" i="8"/>
  <c r="AE989" i="8"/>
  <c r="V989" i="8"/>
  <c r="N989" i="8"/>
  <c r="AL989" i="8" s="1"/>
  <c r="F989" i="8"/>
  <c r="AS988" i="8"/>
  <c r="AR988" i="8"/>
  <c r="AQ988" i="8"/>
  <c r="AP988" i="8"/>
  <c r="AO988" i="8"/>
  <c r="AN988" i="8"/>
  <c r="AM988" i="8"/>
  <c r="AK988" i="8"/>
  <c r="AJ988" i="8"/>
  <c r="AI988" i="8"/>
  <c r="AH988" i="8"/>
  <c r="AG988" i="8"/>
  <c r="AF988" i="8"/>
  <c r="AE988" i="8"/>
  <c r="V988" i="8"/>
  <c r="AD988" i="8" s="1"/>
  <c r="N988" i="8"/>
  <c r="F988" i="8"/>
  <c r="AS987" i="8"/>
  <c r="AR987" i="8"/>
  <c r="AQ987" i="8"/>
  <c r="AP987" i="8"/>
  <c r="AO987" i="8"/>
  <c r="AN987" i="8"/>
  <c r="AM987" i="8"/>
  <c r="AK987" i="8"/>
  <c r="AJ987" i="8"/>
  <c r="AI987" i="8"/>
  <c r="AH987" i="8"/>
  <c r="AG987" i="8"/>
  <c r="AF987" i="8"/>
  <c r="AE987" i="8"/>
  <c r="V987" i="8"/>
  <c r="N987" i="8"/>
  <c r="AL987" i="8" s="1"/>
  <c r="F987" i="8"/>
  <c r="AS986" i="8"/>
  <c r="AR986" i="8"/>
  <c r="AQ986" i="8"/>
  <c r="AP986" i="8"/>
  <c r="AO986" i="8"/>
  <c r="AN986" i="8"/>
  <c r="AM986" i="8"/>
  <c r="AK986" i="8"/>
  <c r="AJ986" i="8"/>
  <c r="AI986" i="8"/>
  <c r="AH986" i="8"/>
  <c r="AG986" i="8"/>
  <c r="AF986" i="8"/>
  <c r="AE986" i="8"/>
  <c r="V986" i="8"/>
  <c r="AD986" i="8" s="1"/>
  <c r="N986" i="8"/>
  <c r="F986" i="8"/>
  <c r="AS985" i="8"/>
  <c r="AR985" i="8"/>
  <c r="AQ985" i="8"/>
  <c r="AP985" i="8"/>
  <c r="AO985" i="8"/>
  <c r="AN985" i="8"/>
  <c r="AM985" i="8"/>
  <c r="AK985" i="8"/>
  <c r="AJ985" i="8"/>
  <c r="AI985" i="8"/>
  <c r="AH985" i="8"/>
  <c r="AG985" i="8"/>
  <c r="AF985" i="8"/>
  <c r="AE985" i="8"/>
  <c r="V985" i="8"/>
  <c r="N985" i="8"/>
  <c r="AL985" i="8" s="1"/>
  <c r="F985" i="8"/>
  <c r="AS984" i="8"/>
  <c r="AR984" i="8"/>
  <c r="AQ984" i="8"/>
  <c r="AP984" i="8"/>
  <c r="AO984" i="8"/>
  <c r="AN984" i="8"/>
  <c r="AM984" i="8"/>
  <c r="AK984" i="8"/>
  <c r="AJ984" i="8"/>
  <c r="AI984" i="8"/>
  <c r="AH984" i="8"/>
  <c r="AG984" i="8"/>
  <c r="AF984" i="8"/>
  <c r="AE984" i="8"/>
  <c r="V984" i="8"/>
  <c r="AD984" i="8" s="1"/>
  <c r="N984" i="8"/>
  <c r="F984" i="8"/>
  <c r="AS983" i="8"/>
  <c r="AR983" i="8"/>
  <c r="AQ983" i="8"/>
  <c r="AP983" i="8"/>
  <c r="AO983" i="8"/>
  <c r="AN983" i="8"/>
  <c r="AM983" i="8"/>
  <c r="AK983" i="8"/>
  <c r="AJ983" i="8"/>
  <c r="AI983" i="8"/>
  <c r="AH983" i="8"/>
  <c r="AG983" i="8"/>
  <c r="AF983" i="8"/>
  <c r="AE983" i="8"/>
  <c r="V983" i="8"/>
  <c r="N983" i="8"/>
  <c r="AL983" i="8" s="1"/>
  <c r="F983" i="8"/>
  <c r="AS982" i="8"/>
  <c r="AR982" i="8"/>
  <c r="AQ982" i="8"/>
  <c r="AP982" i="8"/>
  <c r="AO982" i="8"/>
  <c r="AN982" i="8"/>
  <c r="AM982" i="8"/>
  <c r="AK982" i="8"/>
  <c r="AJ982" i="8"/>
  <c r="AI982" i="8"/>
  <c r="AH982" i="8"/>
  <c r="AG982" i="8"/>
  <c r="AF982" i="8"/>
  <c r="AE982" i="8"/>
  <c r="V982" i="8"/>
  <c r="AD982" i="8" s="1"/>
  <c r="N982" i="8"/>
  <c r="F982" i="8"/>
  <c r="AC981" i="8"/>
  <c r="AK981" i="8" s="1"/>
  <c r="AB981" i="8"/>
  <c r="AA981" i="8"/>
  <c r="AI981" i="8" s="1"/>
  <c r="Z981" i="8"/>
  <c r="AH981" i="8" s="1"/>
  <c r="Y981" i="8"/>
  <c r="AG981" i="8" s="1"/>
  <c r="X981" i="8"/>
  <c r="W981" i="8"/>
  <c r="AE981" i="8" s="1"/>
  <c r="V981" i="8"/>
  <c r="AD981" i="8" s="1"/>
  <c r="U981" i="8"/>
  <c r="AS981" i="8" s="1"/>
  <c r="T981" i="8"/>
  <c r="AR981" i="8" s="1"/>
  <c r="S981" i="8"/>
  <c r="R981" i="8"/>
  <c r="AP981" i="8" s="1"/>
  <c r="Q981" i="8"/>
  <c r="AO981" i="8" s="1"/>
  <c r="P981" i="8"/>
  <c r="O981" i="8"/>
  <c r="AM981" i="8" s="1"/>
  <c r="N981" i="8"/>
  <c r="AL981" i="8" s="1"/>
  <c r="M981" i="8"/>
  <c r="L981" i="8"/>
  <c r="K981" i="8"/>
  <c r="J981" i="8"/>
  <c r="I981" i="8"/>
  <c r="H981" i="8"/>
  <c r="G981" i="8"/>
  <c r="F981" i="8"/>
  <c r="AC980" i="8"/>
  <c r="AK980" i="8" s="1"/>
  <c r="AB980" i="8"/>
  <c r="AA980" i="8"/>
  <c r="AI980" i="8" s="1"/>
  <c r="Z980" i="8"/>
  <c r="AH980" i="8" s="1"/>
  <c r="Y980" i="8"/>
  <c r="AG980" i="8" s="1"/>
  <c r="X980" i="8"/>
  <c r="W980" i="8"/>
  <c r="AE980" i="8" s="1"/>
  <c r="V980" i="8"/>
  <c r="AD980" i="8" s="1"/>
  <c r="U980" i="8"/>
  <c r="AS980" i="8" s="1"/>
  <c r="T980" i="8"/>
  <c r="AR980" i="8" s="1"/>
  <c r="S980" i="8"/>
  <c r="R980" i="8"/>
  <c r="AP980" i="8" s="1"/>
  <c r="Q980" i="8"/>
  <c r="AO980" i="8" s="1"/>
  <c r="P980" i="8"/>
  <c r="O980" i="8"/>
  <c r="AM980" i="8" s="1"/>
  <c r="N980" i="8"/>
  <c r="AL980" i="8" s="1"/>
  <c r="M980" i="8"/>
  <c r="L980" i="8"/>
  <c r="K980" i="8"/>
  <c r="J980" i="8"/>
  <c r="I980" i="8"/>
  <c r="H980" i="8"/>
  <c r="G980" i="8"/>
  <c r="F980" i="8"/>
  <c r="AC979" i="8"/>
  <c r="AK979" i="8" s="1"/>
  <c r="AB979" i="8"/>
  <c r="AA979" i="8"/>
  <c r="AI979" i="8" s="1"/>
  <c r="Z979" i="8"/>
  <c r="AH979" i="8" s="1"/>
  <c r="Y979" i="8"/>
  <c r="AG979" i="8" s="1"/>
  <c r="X979" i="8"/>
  <c r="W979" i="8"/>
  <c r="AE979" i="8" s="1"/>
  <c r="V979" i="8"/>
  <c r="AD979" i="8" s="1"/>
  <c r="U979" i="8"/>
  <c r="AS979" i="8" s="1"/>
  <c r="T979" i="8"/>
  <c r="AR979" i="8" s="1"/>
  <c r="S979" i="8"/>
  <c r="R979" i="8"/>
  <c r="AP979" i="8" s="1"/>
  <c r="Q979" i="8"/>
  <c r="AO979" i="8" s="1"/>
  <c r="P979" i="8"/>
  <c r="O979" i="8"/>
  <c r="AM979" i="8" s="1"/>
  <c r="N979" i="8"/>
  <c r="AL979" i="8" s="1"/>
  <c r="M979" i="8"/>
  <c r="L979" i="8"/>
  <c r="K979" i="8"/>
  <c r="J979" i="8"/>
  <c r="I979" i="8"/>
  <c r="H979" i="8"/>
  <c r="G979" i="8"/>
  <c r="F979" i="8"/>
  <c r="AS977" i="8"/>
  <c r="AR977" i="8"/>
  <c r="AQ977" i="8"/>
  <c r="AP977" i="8"/>
  <c r="AO977" i="8"/>
  <c r="AN977" i="8"/>
  <c r="AM977" i="8"/>
  <c r="AK977" i="8"/>
  <c r="AJ977" i="8"/>
  <c r="AI977" i="8"/>
  <c r="AH977" i="8"/>
  <c r="AG977" i="8"/>
  <c r="AF977" i="8"/>
  <c r="AE977" i="8"/>
  <c r="V977" i="8"/>
  <c r="N977" i="8"/>
  <c r="AL977" i="8" s="1"/>
  <c r="F977" i="8"/>
  <c r="AS976" i="8"/>
  <c r="AR976" i="8"/>
  <c r="AQ976" i="8"/>
  <c r="AP976" i="8"/>
  <c r="AO976" i="8"/>
  <c r="AN976" i="8"/>
  <c r="AM976" i="8"/>
  <c r="AK976" i="8"/>
  <c r="AJ976" i="8"/>
  <c r="AI976" i="8"/>
  <c r="AH976" i="8"/>
  <c r="AG976" i="8"/>
  <c r="AF976" i="8"/>
  <c r="AE976" i="8"/>
  <c r="V976" i="8"/>
  <c r="AD976" i="8" s="1"/>
  <c r="N976" i="8"/>
  <c r="F976" i="8"/>
  <c r="AS975" i="8"/>
  <c r="AR975" i="8"/>
  <c r="AQ975" i="8"/>
  <c r="AP975" i="8"/>
  <c r="AO975" i="8"/>
  <c r="AN975" i="8"/>
  <c r="AM975" i="8"/>
  <c r="AK975" i="8"/>
  <c r="AJ975" i="8"/>
  <c r="AI975" i="8"/>
  <c r="AH975" i="8"/>
  <c r="AG975" i="8"/>
  <c r="AF975" i="8"/>
  <c r="AE975" i="8"/>
  <c r="V975" i="8"/>
  <c r="N975" i="8"/>
  <c r="AL975" i="8" s="1"/>
  <c r="F975" i="8"/>
  <c r="AS974" i="8"/>
  <c r="AR974" i="8"/>
  <c r="AQ974" i="8"/>
  <c r="AP974" i="8"/>
  <c r="AO974" i="8"/>
  <c r="AN974" i="8"/>
  <c r="AM974" i="8"/>
  <c r="AK974" i="8"/>
  <c r="AJ974" i="8"/>
  <c r="AI974" i="8"/>
  <c r="AH974" i="8"/>
  <c r="AG974" i="8"/>
  <c r="AF974" i="8"/>
  <c r="AE974" i="8"/>
  <c r="V974" i="8"/>
  <c r="AD974" i="8" s="1"/>
  <c r="N974" i="8"/>
  <c r="F974" i="8"/>
  <c r="AS973" i="8"/>
  <c r="AR973" i="8"/>
  <c r="AQ973" i="8"/>
  <c r="AP973" i="8"/>
  <c r="AO973" i="8"/>
  <c r="AN973" i="8"/>
  <c r="AM973" i="8"/>
  <c r="AK973" i="8"/>
  <c r="AJ973" i="8"/>
  <c r="AI973" i="8"/>
  <c r="AH973" i="8"/>
  <c r="AG973" i="8"/>
  <c r="AF973" i="8"/>
  <c r="AE973" i="8"/>
  <c r="V973" i="8"/>
  <c r="N973" i="8"/>
  <c r="AL973" i="8" s="1"/>
  <c r="F973" i="8"/>
  <c r="AS972" i="8"/>
  <c r="AR972" i="8"/>
  <c r="AQ972" i="8"/>
  <c r="AP972" i="8"/>
  <c r="AO972" i="8"/>
  <c r="AN972" i="8"/>
  <c r="AM972" i="8"/>
  <c r="AK972" i="8"/>
  <c r="AJ972" i="8"/>
  <c r="AI972" i="8"/>
  <c r="AH972" i="8"/>
  <c r="AG972" i="8"/>
  <c r="AF972" i="8"/>
  <c r="AE972" i="8"/>
  <c r="V972" i="8"/>
  <c r="AD972" i="8" s="1"/>
  <c r="N972" i="8"/>
  <c r="F972" i="8"/>
  <c r="AS971" i="8"/>
  <c r="AR971" i="8"/>
  <c r="AQ971" i="8"/>
  <c r="AP971" i="8"/>
  <c r="AO971" i="8"/>
  <c r="AN971" i="8"/>
  <c r="AM971" i="8"/>
  <c r="AK971" i="8"/>
  <c r="AJ971" i="8"/>
  <c r="AI971" i="8"/>
  <c r="AH971" i="8"/>
  <c r="AG971" i="8"/>
  <c r="AF971" i="8"/>
  <c r="AE971" i="8"/>
  <c r="V971" i="8"/>
  <c r="N971" i="8"/>
  <c r="AL971" i="8" s="1"/>
  <c r="F971" i="8"/>
  <c r="AS970" i="8"/>
  <c r="AR970" i="8"/>
  <c r="AQ970" i="8"/>
  <c r="AP970" i="8"/>
  <c r="AO970" i="8"/>
  <c r="AN970" i="8"/>
  <c r="AM970" i="8"/>
  <c r="AK970" i="8"/>
  <c r="AJ970" i="8"/>
  <c r="AI970" i="8"/>
  <c r="AH970" i="8"/>
  <c r="AG970" i="8"/>
  <c r="AF970" i="8"/>
  <c r="AE970" i="8"/>
  <c r="V970" i="8"/>
  <c r="AD970" i="8" s="1"/>
  <c r="N970" i="8"/>
  <c r="F970" i="8"/>
  <c r="AS969" i="8"/>
  <c r="AR969" i="8"/>
  <c r="AQ969" i="8"/>
  <c r="AP969" i="8"/>
  <c r="AO969" i="8"/>
  <c r="AN969" i="8"/>
  <c r="AM969" i="8"/>
  <c r="AK969" i="8"/>
  <c r="AJ969" i="8"/>
  <c r="AI969" i="8"/>
  <c r="AH969" i="8"/>
  <c r="AG969" i="8"/>
  <c r="AF969" i="8"/>
  <c r="AE969" i="8"/>
  <c r="V969" i="8"/>
  <c r="N969" i="8"/>
  <c r="AL969" i="8" s="1"/>
  <c r="F969" i="8"/>
  <c r="AS968" i="8"/>
  <c r="AR968" i="8"/>
  <c r="AQ968" i="8"/>
  <c r="AP968" i="8"/>
  <c r="AO968" i="8"/>
  <c r="AN968" i="8"/>
  <c r="AM968" i="8"/>
  <c r="AK968" i="8"/>
  <c r="AJ968" i="8"/>
  <c r="AI968" i="8"/>
  <c r="AH968" i="8"/>
  <c r="AG968" i="8"/>
  <c r="AF968" i="8"/>
  <c r="AE968" i="8"/>
  <c r="V968" i="8"/>
  <c r="AD968" i="8" s="1"/>
  <c r="N968" i="8"/>
  <c r="F968" i="8"/>
  <c r="AS967" i="8"/>
  <c r="AR967" i="8"/>
  <c r="AQ967" i="8"/>
  <c r="AP967" i="8"/>
  <c r="AO967" i="8"/>
  <c r="AN967" i="8"/>
  <c r="AM967" i="8"/>
  <c r="AK967" i="8"/>
  <c r="AJ967" i="8"/>
  <c r="AI967" i="8"/>
  <c r="AH967" i="8"/>
  <c r="AG967" i="8"/>
  <c r="AF967" i="8"/>
  <c r="AE967" i="8"/>
  <c r="V967" i="8"/>
  <c r="N967" i="8"/>
  <c r="AL967" i="8" s="1"/>
  <c r="F967" i="8"/>
  <c r="AS966" i="8"/>
  <c r="AR966" i="8"/>
  <c r="AQ966" i="8"/>
  <c r="AP966" i="8"/>
  <c r="AO966" i="8"/>
  <c r="AN966" i="8"/>
  <c r="AM966" i="8"/>
  <c r="AK966" i="8"/>
  <c r="AJ966" i="8"/>
  <c r="AI966" i="8"/>
  <c r="AH966" i="8"/>
  <c r="AG966" i="8"/>
  <c r="AF966" i="8"/>
  <c r="AE966" i="8"/>
  <c r="V966" i="8"/>
  <c r="AD966" i="8" s="1"/>
  <c r="N966" i="8"/>
  <c r="F966" i="8"/>
  <c r="AS965" i="8"/>
  <c r="AR965" i="8"/>
  <c r="AQ965" i="8"/>
  <c r="AP965" i="8"/>
  <c r="AO965" i="8"/>
  <c r="AN965" i="8"/>
  <c r="AM965" i="8"/>
  <c r="AK965" i="8"/>
  <c r="AJ965" i="8"/>
  <c r="AI965" i="8"/>
  <c r="AH965" i="8"/>
  <c r="AG965" i="8"/>
  <c r="AF965" i="8"/>
  <c r="AE965" i="8"/>
  <c r="V965" i="8"/>
  <c r="N965" i="8"/>
  <c r="AL965" i="8" s="1"/>
  <c r="F965" i="8"/>
  <c r="AS964" i="8"/>
  <c r="AR964" i="8"/>
  <c r="AQ964" i="8"/>
  <c r="AP964" i="8"/>
  <c r="AO964" i="8"/>
  <c r="AN964" i="8"/>
  <c r="AM964" i="8"/>
  <c r="AK964" i="8"/>
  <c r="AJ964" i="8"/>
  <c r="AI964" i="8"/>
  <c r="AH964" i="8"/>
  <c r="AG964" i="8"/>
  <c r="AF964" i="8"/>
  <c r="AE964" i="8"/>
  <c r="V964" i="8"/>
  <c r="AD964" i="8" s="1"/>
  <c r="N964" i="8"/>
  <c r="F964" i="8"/>
  <c r="AS963" i="8"/>
  <c r="AR963" i="8"/>
  <c r="AQ963" i="8"/>
  <c r="AP963" i="8"/>
  <c r="AO963" i="8"/>
  <c r="AN963" i="8"/>
  <c r="AM963" i="8"/>
  <c r="AK963" i="8"/>
  <c r="AJ963" i="8"/>
  <c r="AI963" i="8"/>
  <c r="AH963" i="8"/>
  <c r="AG963" i="8"/>
  <c r="AF963" i="8"/>
  <c r="AE963" i="8"/>
  <c r="V963" i="8"/>
  <c r="N963" i="8"/>
  <c r="AL963" i="8" s="1"/>
  <c r="F963" i="8"/>
  <c r="AS962" i="8"/>
  <c r="AR962" i="8"/>
  <c r="AQ962" i="8"/>
  <c r="AP962" i="8"/>
  <c r="AO962" i="8"/>
  <c r="AN962" i="8"/>
  <c r="AM962" i="8"/>
  <c r="AK962" i="8"/>
  <c r="AJ962" i="8"/>
  <c r="AI962" i="8"/>
  <c r="AH962" i="8"/>
  <c r="AG962" i="8"/>
  <c r="AF962" i="8"/>
  <c r="AE962" i="8"/>
  <c r="V962" i="8"/>
  <c r="AD962" i="8" s="1"/>
  <c r="N962" i="8"/>
  <c r="F962" i="8"/>
  <c r="AC961" i="8"/>
  <c r="AK961" i="8" s="1"/>
  <c r="AB961" i="8"/>
  <c r="AA961" i="8"/>
  <c r="AI961" i="8" s="1"/>
  <c r="Z961" i="8"/>
  <c r="AH961" i="8" s="1"/>
  <c r="Y961" i="8"/>
  <c r="AG961" i="8" s="1"/>
  <c r="X961" i="8"/>
  <c r="W961" i="8"/>
  <c r="AE961" i="8" s="1"/>
  <c r="V961" i="8"/>
  <c r="U961" i="8"/>
  <c r="AS961" i="8" s="1"/>
  <c r="T961" i="8"/>
  <c r="AR961" i="8" s="1"/>
  <c r="S961" i="8"/>
  <c r="R961" i="8"/>
  <c r="AP961" i="8" s="1"/>
  <c r="Q961" i="8"/>
  <c r="AO961" i="8" s="1"/>
  <c r="P961" i="8"/>
  <c r="O961" i="8"/>
  <c r="AM961" i="8" s="1"/>
  <c r="N961" i="8"/>
  <c r="AL961" i="8" s="1"/>
  <c r="M961" i="8"/>
  <c r="L961" i="8"/>
  <c r="K961" i="8"/>
  <c r="J961" i="8"/>
  <c r="I961" i="8"/>
  <c r="H961" i="8"/>
  <c r="G961" i="8"/>
  <c r="F961" i="8"/>
  <c r="AC960" i="8"/>
  <c r="AK960" i="8" s="1"/>
  <c r="AB960" i="8"/>
  <c r="AA960" i="8"/>
  <c r="AI960" i="8" s="1"/>
  <c r="Z960" i="8"/>
  <c r="Y960" i="8"/>
  <c r="AG960" i="8" s="1"/>
  <c r="X960" i="8"/>
  <c r="W960" i="8"/>
  <c r="AE960" i="8" s="1"/>
  <c r="V960" i="8"/>
  <c r="AD960" i="8" s="1"/>
  <c r="U960" i="8"/>
  <c r="AS960" i="8" s="1"/>
  <c r="T960" i="8"/>
  <c r="AR960" i="8" s="1"/>
  <c r="S960" i="8"/>
  <c r="R960" i="8"/>
  <c r="AP960" i="8" s="1"/>
  <c r="Q960" i="8"/>
  <c r="AO960" i="8" s="1"/>
  <c r="P960" i="8"/>
  <c r="O960" i="8"/>
  <c r="AM960" i="8" s="1"/>
  <c r="N960" i="8"/>
  <c r="AL960" i="8" s="1"/>
  <c r="M960" i="8"/>
  <c r="L960" i="8"/>
  <c r="K960" i="8"/>
  <c r="J960" i="8"/>
  <c r="I960" i="8"/>
  <c r="H960" i="8"/>
  <c r="G960" i="8"/>
  <c r="F960" i="8"/>
  <c r="AC959" i="8"/>
  <c r="AK959" i="8" s="1"/>
  <c r="AB959" i="8"/>
  <c r="AA959" i="8"/>
  <c r="AI959" i="8" s="1"/>
  <c r="Z959" i="8"/>
  <c r="Y959" i="8"/>
  <c r="AG959" i="8" s="1"/>
  <c r="X959" i="8"/>
  <c r="W959" i="8"/>
  <c r="AE959" i="8" s="1"/>
  <c r="V959" i="8"/>
  <c r="AD959" i="8" s="1"/>
  <c r="U959" i="8"/>
  <c r="AS959" i="8" s="1"/>
  <c r="T959" i="8"/>
  <c r="AR959" i="8" s="1"/>
  <c r="S959" i="8"/>
  <c r="R959" i="8"/>
  <c r="AP959" i="8" s="1"/>
  <c r="Q959" i="8"/>
  <c r="AO959" i="8" s="1"/>
  <c r="P959" i="8"/>
  <c r="O959" i="8"/>
  <c r="AM959" i="8" s="1"/>
  <c r="N959" i="8"/>
  <c r="AL959" i="8" s="1"/>
  <c r="M959" i="8"/>
  <c r="L959" i="8"/>
  <c r="K959" i="8"/>
  <c r="J959" i="8"/>
  <c r="I959" i="8"/>
  <c r="H959" i="8"/>
  <c r="G959" i="8"/>
  <c r="F959" i="8"/>
  <c r="AS957" i="8"/>
  <c r="AR957" i="8"/>
  <c r="AQ957" i="8"/>
  <c r="AP957" i="8"/>
  <c r="AO957" i="8"/>
  <c r="AN957" i="8"/>
  <c r="AM957" i="8"/>
  <c r="AK957" i="8"/>
  <c r="AJ957" i="8"/>
  <c r="AI957" i="8"/>
  <c r="AH957" i="8"/>
  <c r="AG957" i="8"/>
  <c r="AF957" i="8"/>
  <c r="AE957" i="8"/>
  <c r="V957" i="8"/>
  <c r="N957" i="8"/>
  <c r="AL957" i="8" s="1"/>
  <c r="F957" i="8"/>
  <c r="AS956" i="8"/>
  <c r="AR956" i="8"/>
  <c r="AQ956" i="8"/>
  <c r="AP956" i="8"/>
  <c r="AO956" i="8"/>
  <c r="AN956" i="8"/>
  <c r="AM956" i="8"/>
  <c r="AK956" i="8"/>
  <c r="AJ956" i="8"/>
  <c r="AI956" i="8"/>
  <c r="AH956" i="8"/>
  <c r="AG956" i="8"/>
  <c r="AF956" i="8"/>
  <c r="AE956" i="8"/>
  <c r="V956" i="8"/>
  <c r="AD956" i="8" s="1"/>
  <c r="N956" i="8"/>
  <c r="F956" i="8"/>
  <c r="AS955" i="8"/>
  <c r="AR955" i="8"/>
  <c r="AQ955" i="8"/>
  <c r="AP955" i="8"/>
  <c r="AO955" i="8"/>
  <c r="AN955" i="8"/>
  <c r="AM955" i="8"/>
  <c r="AK955" i="8"/>
  <c r="AJ955" i="8"/>
  <c r="AI955" i="8"/>
  <c r="AH955" i="8"/>
  <c r="AG955" i="8"/>
  <c r="AF955" i="8"/>
  <c r="AE955" i="8"/>
  <c r="V955" i="8"/>
  <c r="N955" i="8"/>
  <c r="AL955" i="8" s="1"/>
  <c r="F955" i="8"/>
  <c r="AS954" i="8"/>
  <c r="AR954" i="8"/>
  <c r="AQ954" i="8"/>
  <c r="AP954" i="8"/>
  <c r="AO954" i="8"/>
  <c r="AN954" i="8"/>
  <c r="AM954" i="8"/>
  <c r="AK954" i="8"/>
  <c r="AJ954" i="8"/>
  <c r="AI954" i="8"/>
  <c r="AH954" i="8"/>
  <c r="AG954" i="8"/>
  <c r="AF954" i="8"/>
  <c r="AE954" i="8"/>
  <c r="V954" i="8"/>
  <c r="AD954" i="8" s="1"/>
  <c r="N954" i="8"/>
  <c r="F954" i="8"/>
  <c r="AS953" i="8"/>
  <c r="AR953" i="8"/>
  <c r="AQ953" i="8"/>
  <c r="AP953" i="8"/>
  <c r="AO953" i="8"/>
  <c r="AN953" i="8"/>
  <c r="AM953" i="8"/>
  <c r="AK953" i="8"/>
  <c r="AJ953" i="8"/>
  <c r="AI953" i="8"/>
  <c r="AH953" i="8"/>
  <c r="AG953" i="8"/>
  <c r="AF953" i="8"/>
  <c r="AE953" i="8"/>
  <c r="V953" i="8"/>
  <c r="N953" i="8"/>
  <c r="AL953" i="8" s="1"/>
  <c r="F953" i="8"/>
  <c r="AS952" i="8"/>
  <c r="AR952" i="8"/>
  <c r="AQ952" i="8"/>
  <c r="AP952" i="8"/>
  <c r="AO952" i="8"/>
  <c r="AN952" i="8"/>
  <c r="AM952" i="8"/>
  <c r="AK952" i="8"/>
  <c r="AJ952" i="8"/>
  <c r="AI952" i="8"/>
  <c r="AH952" i="8"/>
  <c r="AG952" i="8"/>
  <c r="AF952" i="8"/>
  <c r="AE952" i="8"/>
  <c r="V952" i="8"/>
  <c r="AD952" i="8" s="1"/>
  <c r="N952" i="8"/>
  <c r="F952" i="8"/>
  <c r="AS951" i="8"/>
  <c r="AR951" i="8"/>
  <c r="AQ951" i="8"/>
  <c r="AP951" i="8"/>
  <c r="AO951" i="8"/>
  <c r="AN951" i="8"/>
  <c r="AM951" i="8"/>
  <c r="AK951" i="8"/>
  <c r="AJ951" i="8"/>
  <c r="AI951" i="8"/>
  <c r="AH951" i="8"/>
  <c r="AG951" i="8"/>
  <c r="AF951" i="8"/>
  <c r="AE951" i="8"/>
  <c r="V951" i="8"/>
  <c r="N951" i="8"/>
  <c r="AL951" i="8" s="1"/>
  <c r="F951" i="8"/>
  <c r="AS950" i="8"/>
  <c r="AR950" i="8"/>
  <c r="AQ950" i="8"/>
  <c r="AP950" i="8"/>
  <c r="AO950" i="8"/>
  <c r="AN950" i="8"/>
  <c r="AM950" i="8"/>
  <c r="AK950" i="8"/>
  <c r="AJ950" i="8"/>
  <c r="AI950" i="8"/>
  <c r="AH950" i="8"/>
  <c r="AG950" i="8"/>
  <c r="AF950" i="8"/>
  <c r="AE950" i="8"/>
  <c r="V950" i="8"/>
  <c r="AD950" i="8" s="1"/>
  <c r="N950" i="8"/>
  <c r="F950" i="8"/>
  <c r="AS949" i="8"/>
  <c r="AR949" i="8"/>
  <c r="AQ949" i="8"/>
  <c r="AP949" i="8"/>
  <c r="AO949" i="8"/>
  <c r="AN949" i="8"/>
  <c r="AM949" i="8"/>
  <c r="AK949" i="8"/>
  <c r="AJ949" i="8"/>
  <c r="AI949" i="8"/>
  <c r="AH949" i="8"/>
  <c r="AG949" i="8"/>
  <c r="AF949" i="8"/>
  <c r="AE949" i="8"/>
  <c r="V949" i="8"/>
  <c r="N949" i="8"/>
  <c r="AL949" i="8" s="1"/>
  <c r="F949" i="8"/>
  <c r="AS948" i="8"/>
  <c r="AR948" i="8"/>
  <c r="AQ948" i="8"/>
  <c r="AP948" i="8"/>
  <c r="AO948" i="8"/>
  <c r="AN948" i="8"/>
  <c r="AM948" i="8"/>
  <c r="AK948" i="8"/>
  <c r="AJ948" i="8"/>
  <c r="AI948" i="8"/>
  <c r="AH948" i="8"/>
  <c r="AG948" i="8"/>
  <c r="AF948" i="8"/>
  <c r="AE948" i="8"/>
  <c r="V948" i="8"/>
  <c r="AD948" i="8" s="1"/>
  <c r="N948" i="8"/>
  <c r="F948" i="8"/>
  <c r="AS947" i="8"/>
  <c r="AR947" i="8"/>
  <c r="AQ947" i="8"/>
  <c r="AP947" i="8"/>
  <c r="AO947" i="8"/>
  <c r="AN947" i="8"/>
  <c r="AM947" i="8"/>
  <c r="AK947" i="8"/>
  <c r="AJ947" i="8"/>
  <c r="AI947" i="8"/>
  <c r="AH947" i="8"/>
  <c r="AG947" i="8"/>
  <c r="AF947" i="8"/>
  <c r="AE947" i="8"/>
  <c r="V947" i="8"/>
  <c r="N947" i="8"/>
  <c r="AL947" i="8" s="1"/>
  <c r="F947" i="8"/>
  <c r="AS946" i="8"/>
  <c r="AR946" i="8"/>
  <c r="AQ946" i="8"/>
  <c r="AP946" i="8"/>
  <c r="AO946" i="8"/>
  <c r="AN946" i="8"/>
  <c r="AM946" i="8"/>
  <c r="AK946" i="8"/>
  <c r="AJ946" i="8"/>
  <c r="AI946" i="8"/>
  <c r="AH946" i="8"/>
  <c r="AG946" i="8"/>
  <c r="AF946" i="8"/>
  <c r="AE946" i="8"/>
  <c r="V946" i="8"/>
  <c r="AD946" i="8" s="1"/>
  <c r="N946" i="8"/>
  <c r="F946" i="8"/>
  <c r="AS945" i="8"/>
  <c r="AR945" i="8"/>
  <c r="AQ945" i="8"/>
  <c r="AP945" i="8"/>
  <c r="AO945" i="8"/>
  <c r="AN945" i="8"/>
  <c r="AM945" i="8"/>
  <c r="AK945" i="8"/>
  <c r="AJ945" i="8"/>
  <c r="AI945" i="8"/>
  <c r="AH945" i="8"/>
  <c r="AG945" i="8"/>
  <c r="AF945" i="8"/>
  <c r="AE945" i="8"/>
  <c r="V945" i="8"/>
  <c r="N945" i="8"/>
  <c r="AL945" i="8" s="1"/>
  <c r="F945" i="8"/>
  <c r="AS944" i="8"/>
  <c r="AR944" i="8"/>
  <c r="AQ944" i="8"/>
  <c r="AP944" i="8"/>
  <c r="AO944" i="8"/>
  <c r="AN944" i="8"/>
  <c r="AM944" i="8"/>
  <c r="AK944" i="8"/>
  <c r="AJ944" i="8"/>
  <c r="AI944" i="8"/>
  <c r="AH944" i="8"/>
  <c r="AG944" i="8"/>
  <c r="AF944" i="8"/>
  <c r="AE944" i="8"/>
  <c r="V944" i="8"/>
  <c r="AD944" i="8" s="1"/>
  <c r="N944" i="8"/>
  <c r="F944" i="8"/>
  <c r="AS943" i="8"/>
  <c r="AR943" i="8"/>
  <c r="AQ943" i="8"/>
  <c r="AP943" i="8"/>
  <c r="AO943" i="8"/>
  <c r="AN943" i="8"/>
  <c r="AM943" i="8"/>
  <c r="AK943" i="8"/>
  <c r="AJ943" i="8"/>
  <c r="AI943" i="8"/>
  <c r="AH943" i="8"/>
  <c r="AG943" i="8"/>
  <c r="AF943" i="8"/>
  <c r="AE943" i="8"/>
  <c r="V943" i="8"/>
  <c r="N943" i="8"/>
  <c r="AL943" i="8" s="1"/>
  <c r="F943" i="8"/>
  <c r="AS942" i="8"/>
  <c r="AR942" i="8"/>
  <c r="AQ942" i="8"/>
  <c r="AP942" i="8"/>
  <c r="AO942" i="8"/>
  <c r="AN942" i="8"/>
  <c r="AM942" i="8"/>
  <c r="AK942" i="8"/>
  <c r="AJ942" i="8"/>
  <c r="AI942" i="8"/>
  <c r="AH942" i="8"/>
  <c r="AG942" i="8"/>
  <c r="AF942" i="8"/>
  <c r="AE942" i="8"/>
  <c r="V942" i="8"/>
  <c r="AD942" i="8" s="1"/>
  <c r="N942" i="8"/>
  <c r="F942" i="8"/>
  <c r="AS941" i="8"/>
  <c r="AR941" i="8"/>
  <c r="AQ941" i="8"/>
  <c r="AP941" i="8"/>
  <c r="AO941" i="8"/>
  <c r="AN941" i="8"/>
  <c r="AM941" i="8"/>
  <c r="AK941" i="8"/>
  <c r="AJ941" i="8"/>
  <c r="AI941" i="8"/>
  <c r="AH941" i="8"/>
  <c r="AG941" i="8"/>
  <c r="AF941" i="8"/>
  <c r="AE941" i="8"/>
  <c r="V941" i="8"/>
  <c r="N941" i="8"/>
  <c r="AL941" i="8" s="1"/>
  <c r="F941" i="8"/>
  <c r="AS940" i="8"/>
  <c r="AR940" i="8"/>
  <c r="AQ940" i="8"/>
  <c r="AP940" i="8"/>
  <c r="AO940" i="8"/>
  <c r="AN940" i="8"/>
  <c r="AM940" i="8"/>
  <c r="AK940" i="8"/>
  <c r="AJ940" i="8"/>
  <c r="AI940" i="8"/>
  <c r="AH940" i="8"/>
  <c r="AG940" i="8"/>
  <c r="AF940" i="8"/>
  <c r="AE940" i="8"/>
  <c r="V940" i="8"/>
  <c r="AD940" i="8" s="1"/>
  <c r="N940" i="8"/>
  <c r="F940" i="8"/>
  <c r="AS939" i="8"/>
  <c r="AR939" i="8"/>
  <c r="AQ939" i="8"/>
  <c r="AP939" i="8"/>
  <c r="AO939" i="8"/>
  <c r="AN939" i="8"/>
  <c r="AM939" i="8"/>
  <c r="AK939" i="8"/>
  <c r="AJ939" i="8"/>
  <c r="AI939" i="8"/>
  <c r="AH939" i="8"/>
  <c r="AG939" i="8"/>
  <c r="AF939" i="8"/>
  <c r="AE939" i="8"/>
  <c r="V939" i="8"/>
  <c r="N939" i="8"/>
  <c r="AL939" i="8" s="1"/>
  <c r="F939" i="8"/>
  <c r="AS938" i="8"/>
  <c r="AR938" i="8"/>
  <c r="AQ938" i="8"/>
  <c r="AP938" i="8"/>
  <c r="AO938" i="8"/>
  <c r="AN938" i="8"/>
  <c r="AM938" i="8"/>
  <c r="AK938" i="8"/>
  <c r="AJ938" i="8"/>
  <c r="AI938" i="8"/>
  <c r="AH938" i="8"/>
  <c r="AG938" i="8"/>
  <c r="AF938" i="8"/>
  <c r="AE938" i="8"/>
  <c r="V938" i="8"/>
  <c r="AD938" i="8" s="1"/>
  <c r="N938" i="8"/>
  <c r="F938" i="8"/>
  <c r="AS937" i="8"/>
  <c r="AR937" i="8"/>
  <c r="AQ937" i="8"/>
  <c r="AP937" i="8"/>
  <c r="AO937" i="8"/>
  <c r="AN937" i="8"/>
  <c r="AM937" i="8"/>
  <c r="AK937" i="8"/>
  <c r="AJ937" i="8"/>
  <c r="AI937" i="8"/>
  <c r="AH937" i="8"/>
  <c r="AG937" i="8"/>
  <c r="AF937" i="8"/>
  <c r="AE937" i="8"/>
  <c r="V937" i="8"/>
  <c r="N937" i="8"/>
  <c r="AL937" i="8" s="1"/>
  <c r="F937" i="8"/>
  <c r="AS936" i="8"/>
  <c r="AR936" i="8"/>
  <c r="AQ936" i="8"/>
  <c r="AP936" i="8"/>
  <c r="AO936" i="8"/>
  <c r="AN936" i="8"/>
  <c r="AM936" i="8"/>
  <c r="AK936" i="8"/>
  <c r="AJ936" i="8"/>
  <c r="AI936" i="8"/>
  <c r="AH936" i="8"/>
  <c r="AG936" i="8"/>
  <c r="AF936" i="8"/>
  <c r="AE936" i="8"/>
  <c r="V936" i="8"/>
  <c r="AD936" i="8" s="1"/>
  <c r="N936" i="8"/>
  <c r="F936" i="8"/>
  <c r="AS935" i="8"/>
  <c r="AR935" i="8"/>
  <c r="AQ935" i="8"/>
  <c r="AP935" i="8"/>
  <c r="AO935" i="8"/>
  <c r="AN935" i="8"/>
  <c r="AM935" i="8"/>
  <c r="AK935" i="8"/>
  <c r="AJ935" i="8"/>
  <c r="AI935" i="8"/>
  <c r="AH935" i="8"/>
  <c r="AG935" i="8"/>
  <c r="AF935" i="8"/>
  <c r="AE935" i="8"/>
  <c r="V935" i="8"/>
  <c r="N935" i="8"/>
  <c r="AL935" i="8" s="1"/>
  <c r="F935" i="8"/>
  <c r="AS934" i="8"/>
  <c r="AR934" i="8"/>
  <c r="AQ934" i="8"/>
  <c r="AP934" i="8"/>
  <c r="AO934" i="8"/>
  <c r="AN934" i="8"/>
  <c r="AM934" i="8"/>
  <c r="AK934" i="8"/>
  <c r="AJ934" i="8"/>
  <c r="AI934" i="8"/>
  <c r="AH934" i="8"/>
  <c r="AG934" i="8"/>
  <c r="AF934" i="8"/>
  <c r="AE934" i="8"/>
  <c r="V934" i="8"/>
  <c r="AD934" i="8" s="1"/>
  <c r="N934" i="8"/>
  <c r="F934" i="8"/>
  <c r="AC933" i="8"/>
  <c r="AK933" i="8" s="1"/>
  <c r="AB933" i="8"/>
  <c r="AA933" i="8"/>
  <c r="AI933" i="8" s="1"/>
  <c r="Z933" i="8"/>
  <c r="Y933" i="8"/>
  <c r="AG933" i="8" s="1"/>
  <c r="X933" i="8"/>
  <c r="W933" i="8"/>
  <c r="AE933" i="8" s="1"/>
  <c r="V933" i="8"/>
  <c r="AD933" i="8" s="1"/>
  <c r="U933" i="8"/>
  <c r="AS933" i="8" s="1"/>
  <c r="T933" i="8"/>
  <c r="AR933" i="8" s="1"/>
  <c r="S933" i="8"/>
  <c r="R933" i="8"/>
  <c r="AP933" i="8" s="1"/>
  <c r="Q933" i="8"/>
  <c r="AO933" i="8" s="1"/>
  <c r="P933" i="8"/>
  <c r="O933" i="8"/>
  <c r="AM933" i="8" s="1"/>
  <c r="N933" i="8"/>
  <c r="AL933" i="8" s="1"/>
  <c r="M933" i="8"/>
  <c r="L933" i="8"/>
  <c r="K933" i="8"/>
  <c r="J933" i="8"/>
  <c r="I933" i="8"/>
  <c r="H933" i="8"/>
  <c r="G933" i="8"/>
  <c r="F933" i="8"/>
  <c r="AC932" i="8"/>
  <c r="AK932" i="8" s="1"/>
  <c r="AB932" i="8"/>
  <c r="AA932" i="8"/>
  <c r="AI932" i="8" s="1"/>
  <c r="Z932" i="8"/>
  <c r="Y932" i="8"/>
  <c r="AG932" i="8" s="1"/>
  <c r="X932" i="8"/>
  <c r="W932" i="8"/>
  <c r="AE932" i="8" s="1"/>
  <c r="V932" i="8"/>
  <c r="AD932" i="8" s="1"/>
  <c r="U932" i="8"/>
  <c r="AS932" i="8" s="1"/>
  <c r="T932" i="8"/>
  <c r="S932" i="8"/>
  <c r="R932" i="8"/>
  <c r="Q932" i="8"/>
  <c r="AO932" i="8" s="1"/>
  <c r="P932" i="8"/>
  <c r="O932" i="8"/>
  <c r="AM932" i="8" s="1"/>
  <c r="N932" i="8"/>
  <c r="AL932" i="8" s="1"/>
  <c r="M932" i="8"/>
  <c r="L932" i="8"/>
  <c r="L931" i="8" s="1"/>
  <c r="K932" i="8"/>
  <c r="J932" i="8"/>
  <c r="J931" i="8" s="1"/>
  <c r="I932" i="8"/>
  <c r="H932" i="8"/>
  <c r="H931" i="8" s="1"/>
  <c r="G932" i="8"/>
  <c r="F932" i="8"/>
  <c r="AC931" i="8"/>
  <c r="AK931" i="8" s="1"/>
  <c r="AA931" i="8"/>
  <c r="AI931" i="8" s="1"/>
  <c r="Y931" i="8"/>
  <c r="AG931" i="8" s="1"/>
  <c r="W931" i="8"/>
  <c r="U931" i="8"/>
  <c r="AS931" i="8" s="1"/>
  <c r="S931" i="8"/>
  <c r="Q931" i="8"/>
  <c r="AO931" i="8" s="1"/>
  <c r="O931" i="8"/>
  <c r="M931" i="8"/>
  <c r="K931" i="8"/>
  <c r="I931" i="8"/>
  <c r="G931" i="8"/>
  <c r="AS929" i="8"/>
  <c r="AR929" i="8"/>
  <c r="AQ929" i="8"/>
  <c r="AP929" i="8"/>
  <c r="AO929" i="8"/>
  <c r="AN929" i="8"/>
  <c r="AM929" i="8"/>
  <c r="AK929" i="8"/>
  <c r="AJ929" i="8"/>
  <c r="AI929" i="8"/>
  <c r="AH929" i="8"/>
  <c r="AG929" i="8"/>
  <c r="AF929" i="8"/>
  <c r="AE929" i="8"/>
  <c r="V929" i="8"/>
  <c r="AD929" i="8" s="1"/>
  <c r="N929" i="8"/>
  <c r="F929" i="8"/>
  <c r="AS928" i="8"/>
  <c r="AR928" i="8"/>
  <c r="AQ928" i="8"/>
  <c r="AP928" i="8"/>
  <c r="AO928" i="8"/>
  <c r="AN928" i="8"/>
  <c r="AM928" i="8"/>
  <c r="AK928" i="8"/>
  <c r="AJ928" i="8"/>
  <c r="AI928" i="8"/>
  <c r="AH928" i="8"/>
  <c r="AG928" i="8"/>
  <c r="AF928" i="8"/>
  <c r="AE928" i="8"/>
  <c r="V928" i="8"/>
  <c r="N928" i="8"/>
  <c r="AL928" i="8" s="1"/>
  <c r="F928" i="8"/>
  <c r="AS927" i="8"/>
  <c r="AR927" i="8"/>
  <c r="AQ927" i="8"/>
  <c r="AP927" i="8"/>
  <c r="AO927" i="8"/>
  <c r="AN927" i="8"/>
  <c r="AM927" i="8"/>
  <c r="AK927" i="8"/>
  <c r="AJ927" i="8"/>
  <c r="AI927" i="8"/>
  <c r="AH927" i="8"/>
  <c r="AG927" i="8"/>
  <c r="AF927" i="8"/>
  <c r="AE927" i="8"/>
  <c r="V927" i="8"/>
  <c r="AD927" i="8" s="1"/>
  <c r="N927" i="8"/>
  <c r="AL927" i="8" s="1"/>
  <c r="F927" i="8"/>
  <c r="AS926" i="8"/>
  <c r="AR926" i="8"/>
  <c r="AQ926" i="8"/>
  <c r="AP926" i="8"/>
  <c r="AO926" i="8"/>
  <c r="AN926" i="8"/>
  <c r="AM926" i="8"/>
  <c r="AK926" i="8"/>
  <c r="AJ926" i="8"/>
  <c r="AI926" i="8"/>
  <c r="AH926" i="8"/>
  <c r="AG926" i="8"/>
  <c r="AF926" i="8"/>
  <c r="AE926" i="8"/>
  <c r="V926" i="8"/>
  <c r="N926" i="8"/>
  <c r="AL926" i="8" s="1"/>
  <c r="F926" i="8"/>
  <c r="AS925" i="8"/>
  <c r="AR925" i="8"/>
  <c r="AQ925" i="8"/>
  <c r="AP925" i="8"/>
  <c r="AO925" i="8"/>
  <c r="AN925" i="8"/>
  <c r="AM925" i="8"/>
  <c r="AK925" i="8"/>
  <c r="AJ925" i="8"/>
  <c r="AI925" i="8"/>
  <c r="AH925" i="8"/>
  <c r="AG925" i="8"/>
  <c r="AF925" i="8"/>
  <c r="AE925" i="8"/>
  <c r="V925" i="8"/>
  <c r="AD925" i="8" s="1"/>
  <c r="N925" i="8"/>
  <c r="F925" i="8"/>
  <c r="AS924" i="8"/>
  <c r="AR924" i="8"/>
  <c r="AQ924" i="8"/>
  <c r="AP924" i="8"/>
  <c r="AO924" i="8"/>
  <c r="AN924" i="8"/>
  <c r="AM924" i="8"/>
  <c r="AK924" i="8"/>
  <c r="AJ924" i="8"/>
  <c r="AI924" i="8"/>
  <c r="AH924" i="8"/>
  <c r="AG924" i="8"/>
  <c r="AF924" i="8"/>
  <c r="AE924" i="8"/>
  <c r="V924" i="8"/>
  <c r="N924" i="8"/>
  <c r="AL924" i="8" s="1"/>
  <c r="F924" i="8"/>
  <c r="AS923" i="8"/>
  <c r="AR923" i="8"/>
  <c r="AQ923" i="8"/>
  <c r="AP923" i="8"/>
  <c r="AO923" i="8"/>
  <c r="AN923" i="8"/>
  <c r="AM923" i="8"/>
  <c r="AK923" i="8"/>
  <c r="AJ923" i="8"/>
  <c r="AI923" i="8"/>
  <c r="AH923" i="8"/>
  <c r="AG923" i="8"/>
  <c r="AF923" i="8"/>
  <c r="AE923" i="8"/>
  <c r="V923" i="8"/>
  <c r="AD923" i="8" s="1"/>
  <c r="N923" i="8"/>
  <c r="AL923" i="8" s="1"/>
  <c r="F923" i="8"/>
  <c r="AS922" i="8"/>
  <c r="AR922" i="8"/>
  <c r="AQ922" i="8"/>
  <c r="AP922" i="8"/>
  <c r="AO922" i="8"/>
  <c r="AN922" i="8"/>
  <c r="AM922" i="8"/>
  <c r="AK922" i="8"/>
  <c r="AJ922" i="8"/>
  <c r="AI922" i="8"/>
  <c r="AH922" i="8"/>
  <c r="AG922" i="8"/>
  <c r="AF922" i="8"/>
  <c r="AE922" i="8"/>
  <c r="V922" i="8"/>
  <c r="N922" i="8"/>
  <c r="AL922" i="8" s="1"/>
  <c r="F922" i="8"/>
  <c r="AS921" i="8"/>
  <c r="AR921" i="8"/>
  <c r="AQ921" i="8"/>
  <c r="AP921" i="8"/>
  <c r="AO921" i="8"/>
  <c r="AN921" i="8"/>
  <c r="AM921" i="8"/>
  <c r="AK921" i="8"/>
  <c r="AJ921" i="8"/>
  <c r="AI921" i="8"/>
  <c r="AH921" i="8"/>
  <c r="AG921" i="8"/>
  <c r="AF921" i="8"/>
  <c r="AE921" i="8"/>
  <c r="V921" i="8"/>
  <c r="AD921" i="8" s="1"/>
  <c r="N921" i="8"/>
  <c r="F921" i="8"/>
  <c r="AS920" i="8"/>
  <c r="AR920" i="8"/>
  <c r="AQ920" i="8"/>
  <c r="AP920" i="8"/>
  <c r="AO920" i="8"/>
  <c r="AN920" i="8"/>
  <c r="AM920" i="8"/>
  <c r="AK920" i="8"/>
  <c r="AJ920" i="8"/>
  <c r="AI920" i="8"/>
  <c r="AH920" i="8"/>
  <c r="AG920" i="8"/>
  <c r="AF920" i="8"/>
  <c r="AE920" i="8"/>
  <c r="V920" i="8"/>
  <c r="N920" i="8"/>
  <c r="AL920" i="8" s="1"/>
  <c r="F920" i="8"/>
  <c r="AS919" i="8"/>
  <c r="AR919" i="8"/>
  <c r="AQ919" i="8"/>
  <c r="AP919" i="8"/>
  <c r="AO919" i="8"/>
  <c r="AN919" i="8"/>
  <c r="AM919" i="8"/>
  <c r="AK919" i="8"/>
  <c r="AJ919" i="8"/>
  <c r="AI919" i="8"/>
  <c r="AH919" i="8"/>
  <c r="AG919" i="8"/>
  <c r="AF919" i="8"/>
  <c r="AE919" i="8"/>
  <c r="V919" i="8"/>
  <c r="AD919" i="8" s="1"/>
  <c r="N919" i="8"/>
  <c r="F919" i="8"/>
  <c r="AS918" i="8"/>
  <c r="AR918" i="8"/>
  <c r="AQ918" i="8"/>
  <c r="AP918" i="8"/>
  <c r="AO918" i="8"/>
  <c r="AN918" i="8"/>
  <c r="AM918" i="8"/>
  <c r="AK918" i="8"/>
  <c r="AJ918" i="8"/>
  <c r="AI918" i="8"/>
  <c r="AH918" i="8"/>
  <c r="AG918" i="8"/>
  <c r="AF918" i="8"/>
  <c r="AE918" i="8"/>
  <c r="V918" i="8"/>
  <c r="N918" i="8"/>
  <c r="AL918" i="8" s="1"/>
  <c r="F918" i="8"/>
  <c r="AS917" i="8"/>
  <c r="AR917" i="8"/>
  <c r="AQ917" i="8"/>
  <c r="AP917" i="8"/>
  <c r="AO917" i="8"/>
  <c r="AN917" i="8"/>
  <c r="AM917" i="8"/>
  <c r="AK917" i="8"/>
  <c r="AJ917" i="8"/>
  <c r="AI917" i="8"/>
  <c r="AH917" i="8"/>
  <c r="AG917" i="8"/>
  <c r="AF917" i="8"/>
  <c r="AE917" i="8"/>
  <c r="V917" i="8"/>
  <c r="AD917" i="8" s="1"/>
  <c r="N917" i="8"/>
  <c r="F917" i="8"/>
  <c r="AS916" i="8"/>
  <c r="AR916" i="8"/>
  <c r="AQ916" i="8"/>
  <c r="AP916" i="8"/>
  <c r="AO916" i="8"/>
  <c r="AN916" i="8"/>
  <c r="AM916" i="8"/>
  <c r="AK916" i="8"/>
  <c r="AJ916" i="8"/>
  <c r="AI916" i="8"/>
  <c r="AH916" i="8"/>
  <c r="AG916" i="8"/>
  <c r="AF916" i="8"/>
  <c r="AE916" i="8"/>
  <c r="V916" i="8"/>
  <c r="N916" i="8"/>
  <c r="AL916" i="8" s="1"/>
  <c r="F916" i="8"/>
  <c r="AS915" i="8"/>
  <c r="AR915" i="8"/>
  <c r="AQ915" i="8"/>
  <c r="AP915" i="8"/>
  <c r="AO915" i="8"/>
  <c r="AN915" i="8"/>
  <c r="AM915" i="8"/>
  <c r="AK915" i="8"/>
  <c r="AJ915" i="8"/>
  <c r="AI915" i="8"/>
  <c r="AH915" i="8"/>
  <c r="AG915" i="8"/>
  <c r="AF915" i="8"/>
  <c r="AE915" i="8"/>
  <c r="V915" i="8"/>
  <c r="AD915" i="8" s="1"/>
  <c r="N915" i="8"/>
  <c r="F915" i="8"/>
  <c r="AS914" i="8"/>
  <c r="AR914" i="8"/>
  <c r="AQ914" i="8"/>
  <c r="AP914" i="8"/>
  <c r="AO914" i="8"/>
  <c r="AN914" i="8"/>
  <c r="AM914" i="8"/>
  <c r="AK914" i="8"/>
  <c r="AJ914" i="8"/>
  <c r="AI914" i="8"/>
  <c r="AH914" i="8"/>
  <c r="AG914" i="8"/>
  <c r="AF914" i="8"/>
  <c r="AE914" i="8"/>
  <c r="V914" i="8"/>
  <c r="N914" i="8"/>
  <c r="AL914" i="8" s="1"/>
  <c r="F914" i="8"/>
  <c r="AS913" i="8"/>
  <c r="AR913" i="8"/>
  <c r="AQ913" i="8"/>
  <c r="AP913" i="8"/>
  <c r="AO913" i="8"/>
  <c r="AN913" i="8"/>
  <c r="AM913" i="8"/>
  <c r="AK913" i="8"/>
  <c r="AJ913" i="8"/>
  <c r="AI913" i="8"/>
  <c r="AH913" i="8"/>
  <c r="AG913" i="8"/>
  <c r="AF913" i="8"/>
  <c r="AE913" i="8"/>
  <c r="V913" i="8"/>
  <c r="AD913" i="8" s="1"/>
  <c r="N913" i="8"/>
  <c r="F913" i="8"/>
  <c r="AS912" i="8"/>
  <c r="AR912" i="8"/>
  <c r="AQ912" i="8"/>
  <c r="AP912" i="8"/>
  <c r="AO912" i="8"/>
  <c r="AN912" i="8"/>
  <c r="AM912" i="8"/>
  <c r="AK912" i="8"/>
  <c r="AJ912" i="8"/>
  <c r="AI912" i="8"/>
  <c r="AH912" i="8"/>
  <c r="AG912" i="8"/>
  <c r="AF912" i="8"/>
  <c r="AE912" i="8"/>
  <c r="V912" i="8"/>
  <c r="N912" i="8"/>
  <c r="AL912" i="8" s="1"/>
  <c r="F912" i="8"/>
  <c r="AS911" i="8"/>
  <c r="AR911" i="8"/>
  <c r="AQ911" i="8"/>
  <c r="AP911" i="8"/>
  <c r="AO911" i="8"/>
  <c r="AN911" i="8"/>
  <c r="AM911" i="8"/>
  <c r="AK911" i="8"/>
  <c r="AJ911" i="8"/>
  <c r="AI911" i="8"/>
  <c r="AH911" i="8"/>
  <c r="AG911" i="8"/>
  <c r="AF911" i="8"/>
  <c r="AE911" i="8"/>
  <c r="V911" i="8"/>
  <c r="AD911" i="8" s="1"/>
  <c r="N911" i="8"/>
  <c r="F911" i="8"/>
  <c r="AS910" i="8"/>
  <c r="AR910" i="8"/>
  <c r="AQ910" i="8"/>
  <c r="AP910" i="8"/>
  <c r="AO910" i="8"/>
  <c r="AN910" i="8"/>
  <c r="AM910" i="8"/>
  <c r="AK910" i="8"/>
  <c r="AJ910" i="8"/>
  <c r="AI910" i="8"/>
  <c r="AH910" i="8"/>
  <c r="AG910" i="8"/>
  <c r="AF910" i="8"/>
  <c r="AE910" i="8"/>
  <c r="V910" i="8"/>
  <c r="N910" i="8"/>
  <c r="AL910" i="8" s="1"/>
  <c r="F910" i="8"/>
  <c r="AS909" i="8"/>
  <c r="AR909" i="8"/>
  <c r="AQ909" i="8"/>
  <c r="AP909" i="8"/>
  <c r="AO909" i="8"/>
  <c r="AN909" i="8"/>
  <c r="AM909" i="8"/>
  <c r="AK909" i="8"/>
  <c r="AJ909" i="8"/>
  <c r="AI909" i="8"/>
  <c r="AH909" i="8"/>
  <c r="AG909" i="8"/>
  <c r="AF909" i="8"/>
  <c r="AE909" i="8"/>
  <c r="V909" i="8"/>
  <c r="AD909" i="8" s="1"/>
  <c r="N909" i="8"/>
  <c r="F909" i="8"/>
  <c r="AS908" i="8"/>
  <c r="AR908" i="8"/>
  <c r="AQ908" i="8"/>
  <c r="AP908" i="8"/>
  <c r="AO908" i="8"/>
  <c r="AN908" i="8"/>
  <c r="AM908" i="8"/>
  <c r="AK908" i="8"/>
  <c r="AJ908" i="8"/>
  <c r="AI908" i="8"/>
  <c r="AH908" i="8"/>
  <c r="AG908" i="8"/>
  <c r="AF908" i="8"/>
  <c r="AE908" i="8"/>
  <c r="V908" i="8"/>
  <c r="N908" i="8"/>
  <c r="AL908" i="8" s="1"/>
  <c r="F908" i="8"/>
  <c r="AS907" i="8"/>
  <c r="AR907" i="8"/>
  <c r="AQ907" i="8"/>
  <c r="AP907" i="8"/>
  <c r="AO907" i="8"/>
  <c r="AN907" i="8"/>
  <c r="AM907" i="8"/>
  <c r="AK907" i="8"/>
  <c r="AJ907" i="8"/>
  <c r="AI907" i="8"/>
  <c r="AH907" i="8"/>
  <c r="AG907" i="8"/>
  <c r="AF907" i="8"/>
  <c r="AE907" i="8"/>
  <c r="V907" i="8"/>
  <c r="AD907" i="8" s="1"/>
  <c r="N907" i="8"/>
  <c r="F907" i="8"/>
  <c r="AS906" i="8"/>
  <c r="AR906" i="8"/>
  <c r="AQ906" i="8"/>
  <c r="AP906" i="8"/>
  <c r="AO906" i="8"/>
  <c r="AN906" i="8"/>
  <c r="AM906" i="8"/>
  <c r="AK906" i="8"/>
  <c r="AJ906" i="8"/>
  <c r="AI906" i="8"/>
  <c r="AH906" i="8"/>
  <c r="AG906" i="8"/>
  <c r="AF906" i="8"/>
  <c r="AE906" i="8"/>
  <c r="V906" i="8"/>
  <c r="N906" i="8"/>
  <c r="AL906" i="8" s="1"/>
  <c r="F906" i="8"/>
  <c r="AS905" i="8"/>
  <c r="AQ905" i="8"/>
  <c r="AO905" i="8"/>
  <c r="AG905" i="8"/>
  <c r="AC905" i="8"/>
  <c r="AK905" i="8" s="1"/>
  <c r="AB905" i="8"/>
  <c r="AJ905" i="8" s="1"/>
  <c r="AA905" i="8"/>
  <c r="AI905" i="8" s="1"/>
  <c r="Z905" i="8"/>
  <c r="AH905" i="8" s="1"/>
  <c r="Y905" i="8"/>
  <c r="X905" i="8"/>
  <c r="AF905" i="8" s="1"/>
  <c r="W905" i="8"/>
  <c r="U905" i="8"/>
  <c r="T905" i="8"/>
  <c r="AR905" i="8" s="1"/>
  <c r="S905" i="8"/>
  <c r="R905" i="8"/>
  <c r="AP905" i="8" s="1"/>
  <c r="Q905" i="8"/>
  <c r="P905" i="8"/>
  <c r="AN905" i="8" s="1"/>
  <c r="O905" i="8"/>
  <c r="N905" i="8" s="1"/>
  <c r="M905" i="8"/>
  <c r="L905" i="8"/>
  <c r="K905" i="8"/>
  <c r="J905" i="8"/>
  <c r="I905" i="8"/>
  <c r="H905" i="8"/>
  <c r="G905" i="8"/>
  <c r="F905" i="8" s="1"/>
  <c r="AQ904" i="8"/>
  <c r="AI904" i="8"/>
  <c r="AC904" i="8"/>
  <c r="AK904" i="8" s="1"/>
  <c r="AB904" i="8"/>
  <c r="AJ904" i="8" s="1"/>
  <c r="AA904" i="8"/>
  <c r="Z904" i="8"/>
  <c r="AH904" i="8" s="1"/>
  <c r="Y904" i="8"/>
  <c r="AG904" i="8" s="1"/>
  <c r="X904" i="8"/>
  <c r="AF904" i="8" s="1"/>
  <c r="W904" i="8"/>
  <c r="V904" i="8" s="1"/>
  <c r="U904" i="8"/>
  <c r="T904" i="8"/>
  <c r="AR904" i="8" s="1"/>
  <c r="S904" i="8"/>
  <c r="S903" i="8" s="1"/>
  <c r="R904" i="8"/>
  <c r="AP904" i="8" s="1"/>
  <c r="Q904" i="8"/>
  <c r="P904" i="8"/>
  <c r="AN904" i="8" s="1"/>
  <c r="O904" i="8"/>
  <c r="M904" i="8"/>
  <c r="L904" i="8"/>
  <c r="K904" i="8"/>
  <c r="J904" i="8"/>
  <c r="I904" i="8"/>
  <c r="H904" i="8"/>
  <c r="G904" i="8"/>
  <c r="F904" i="8" s="1"/>
  <c r="AQ903" i="8"/>
  <c r="AC903" i="8"/>
  <c r="AB903" i="8"/>
  <c r="AJ903" i="8" s="1"/>
  <c r="AA903" i="8"/>
  <c r="AI903" i="8" s="1"/>
  <c r="Z903" i="8"/>
  <c r="AH903" i="8" s="1"/>
  <c r="Y903" i="8"/>
  <c r="X903" i="8"/>
  <c r="AF903" i="8" s="1"/>
  <c r="W903" i="8"/>
  <c r="T903" i="8"/>
  <c r="AR903" i="8" s="1"/>
  <c r="R903" i="8"/>
  <c r="AP903" i="8" s="1"/>
  <c r="P903" i="8"/>
  <c r="AN903" i="8" s="1"/>
  <c r="M903" i="8"/>
  <c r="L903" i="8"/>
  <c r="K903" i="8"/>
  <c r="J903" i="8"/>
  <c r="I903" i="8"/>
  <c r="H903" i="8"/>
  <c r="G903" i="8"/>
  <c r="F903" i="8" s="1"/>
  <c r="AS901" i="8"/>
  <c r="AR901" i="8"/>
  <c r="AQ901" i="8"/>
  <c r="AP901" i="8"/>
  <c r="AO901" i="8"/>
  <c r="AN901" i="8"/>
  <c r="AM901" i="8"/>
  <c r="AK901" i="8"/>
  <c r="AJ901" i="8"/>
  <c r="AI901" i="8"/>
  <c r="AH901" i="8"/>
  <c r="AG901" i="8"/>
  <c r="AF901" i="8"/>
  <c r="AE901" i="8"/>
  <c r="V901" i="8"/>
  <c r="AD901" i="8" s="1"/>
  <c r="N901" i="8"/>
  <c r="AL901" i="8" s="1"/>
  <c r="F901" i="8"/>
  <c r="AS900" i="8"/>
  <c r="AR900" i="8"/>
  <c r="AQ900" i="8"/>
  <c r="AP900" i="8"/>
  <c r="AO900" i="8"/>
  <c r="AN900" i="8"/>
  <c r="AM900" i="8"/>
  <c r="AK900" i="8"/>
  <c r="AJ900" i="8"/>
  <c r="AI900" i="8"/>
  <c r="AH900" i="8"/>
  <c r="AG900" i="8"/>
  <c r="AF900" i="8"/>
  <c r="AE900" i="8"/>
  <c r="V900" i="8"/>
  <c r="N900" i="8"/>
  <c r="AL900" i="8" s="1"/>
  <c r="F900" i="8"/>
  <c r="AS899" i="8"/>
  <c r="AR899" i="8"/>
  <c r="AQ899" i="8"/>
  <c r="AP899" i="8"/>
  <c r="AO899" i="8"/>
  <c r="AN899" i="8"/>
  <c r="AM899" i="8"/>
  <c r="AK899" i="8"/>
  <c r="AJ899" i="8"/>
  <c r="AI899" i="8"/>
  <c r="AH899" i="8"/>
  <c r="AG899" i="8"/>
  <c r="AF899" i="8"/>
  <c r="AE899" i="8"/>
  <c r="V899" i="8"/>
  <c r="AD899" i="8" s="1"/>
  <c r="N899" i="8"/>
  <c r="AL899" i="8" s="1"/>
  <c r="F899" i="8"/>
  <c r="AS898" i="8"/>
  <c r="AR898" i="8"/>
  <c r="AQ898" i="8"/>
  <c r="AP898" i="8"/>
  <c r="AO898" i="8"/>
  <c r="AN898" i="8"/>
  <c r="AM898" i="8"/>
  <c r="AK898" i="8"/>
  <c r="AJ898" i="8"/>
  <c r="AI898" i="8"/>
  <c r="AH898" i="8"/>
  <c r="AG898" i="8"/>
  <c r="AF898" i="8"/>
  <c r="AE898" i="8"/>
  <c r="V898" i="8"/>
  <c r="N898" i="8"/>
  <c r="AL898" i="8" s="1"/>
  <c r="F898" i="8"/>
  <c r="AS897" i="8"/>
  <c r="AR897" i="8"/>
  <c r="AQ897" i="8"/>
  <c r="AP897" i="8"/>
  <c r="AO897" i="8"/>
  <c r="AN897" i="8"/>
  <c r="AM897" i="8"/>
  <c r="AK897" i="8"/>
  <c r="AJ897" i="8"/>
  <c r="AI897" i="8"/>
  <c r="AH897" i="8"/>
  <c r="AG897" i="8"/>
  <c r="AF897" i="8"/>
  <c r="AE897" i="8"/>
  <c r="V897" i="8"/>
  <c r="AD897" i="8" s="1"/>
  <c r="N897" i="8"/>
  <c r="AL897" i="8" s="1"/>
  <c r="F897" i="8"/>
  <c r="AS896" i="8"/>
  <c r="AR896" i="8"/>
  <c r="AQ896" i="8"/>
  <c r="AP896" i="8"/>
  <c r="AO896" i="8"/>
  <c r="AN896" i="8"/>
  <c r="AM896" i="8"/>
  <c r="AK896" i="8"/>
  <c r="AJ896" i="8"/>
  <c r="AI896" i="8"/>
  <c r="AH896" i="8"/>
  <c r="AG896" i="8"/>
  <c r="AF896" i="8"/>
  <c r="AE896" i="8"/>
  <c r="V896" i="8"/>
  <c r="N896" i="8"/>
  <c r="AL896" i="8" s="1"/>
  <c r="F896" i="8"/>
  <c r="AS895" i="8"/>
  <c r="AR895" i="8"/>
  <c r="AQ895" i="8"/>
  <c r="AP895" i="8"/>
  <c r="AO895" i="8"/>
  <c r="AN895" i="8"/>
  <c r="AM895" i="8"/>
  <c r="AK895" i="8"/>
  <c r="AJ895" i="8"/>
  <c r="AI895" i="8"/>
  <c r="AH895" i="8"/>
  <c r="AG895" i="8"/>
  <c r="AF895" i="8"/>
  <c r="AE895" i="8"/>
  <c r="V895" i="8"/>
  <c r="AD895" i="8" s="1"/>
  <c r="N895" i="8"/>
  <c r="AL895" i="8" s="1"/>
  <c r="F895" i="8"/>
  <c r="AS894" i="8"/>
  <c r="AR894" i="8"/>
  <c r="AQ894" i="8"/>
  <c r="AP894" i="8"/>
  <c r="AO894" i="8"/>
  <c r="AN894" i="8"/>
  <c r="AM894" i="8"/>
  <c r="AK894" i="8"/>
  <c r="AJ894" i="8"/>
  <c r="AI894" i="8"/>
  <c r="AH894" i="8"/>
  <c r="AG894" i="8"/>
  <c r="AF894" i="8"/>
  <c r="AE894" i="8"/>
  <c r="V894" i="8"/>
  <c r="N894" i="8"/>
  <c r="AL894" i="8" s="1"/>
  <c r="F894" i="8"/>
  <c r="AS893" i="8"/>
  <c r="AR893" i="8"/>
  <c r="AQ893" i="8"/>
  <c r="AP893" i="8"/>
  <c r="AO893" i="8"/>
  <c r="AN893" i="8"/>
  <c r="AM893" i="8"/>
  <c r="AK893" i="8"/>
  <c r="AJ893" i="8"/>
  <c r="AI893" i="8"/>
  <c r="AH893" i="8"/>
  <c r="AG893" i="8"/>
  <c r="AF893" i="8"/>
  <c r="AE893" i="8"/>
  <c r="V893" i="8"/>
  <c r="AD893" i="8" s="1"/>
  <c r="N893" i="8"/>
  <c r="AL893" i="8" s="1"/>
  <c r="F893" i="8"/>
  <c r="AS892" i="8"/>
  <c r="AR892" i="8"/>
  <c r="AQ892" i="8"/>
  <c r="AP892" i="8"/>
  <c r="AO892" i="8"/>
  <c r="AN892" i="8"/>
  <c r="AM892" i="8"/>
  <c r="AK892" i="8"/>
  <c r="AJ892" i="8"/>
  <c r="AI892" i="8"/>
  <c r="AH892" i="8"/>
  <c r="AG892" i="8"/>
  <c r="AF892" i="8"/>
  <c r="AE892" i="8"/>
  <c r="V892" i="8"/>
  <c r="N892" i="8"/>
  <c r="AL892" i="8" s="1"/>
  <c r="F892" i="8"/>
  <c r="AS891" i="8"/>
  <c r="AR891" i="8"/>
  <c r="AQ891" i="8"/>
  <c r="AP891" i="8"/>
  <c r="AO891" i="8"/>
  <c r="AN891" i="8"/>
  <c r="AM891" i="8"/>
  <c r="AK891" i="8"/>
  <c r="AJ891" i="8"/>
  <c r="AI891" i="8"/>
  <c r="AH891" i="8"/>
  <c r="AG891" i="8"/>
  <c r="AF891" i="8"/>
  <c r="AE891" i="8"/>
  <c r="V891" i="8"/>
  <c r="AD891" i="8" s="1"/>
  <c r="N891" i="8"/>
  <c r="AL891" i="8" s="1"/>
  <c r="F891" i="8"/>
  <c r="AS890" i="8"/>
  <c r="AR890" i="8"/>
  <c r="AQ890" i="8"/>
  <c r="AP890" i="8"/>
  <c r="AO890" i="8"/>
  <c r="AN890" i="8"/>
  <c r="AM890" i="8"/>
  <c r="AK890" i="8"/>
  <c r="AJ890" i="8"/>
  <c r="AI890" i="8"/>
  <c r="AH890" i="8"/>
  <c r="AG890" i="8"/>
  <c r="AF890" i="8"/>
  <c r="AE890" i="8"/>
  <c r="V890" i="8"/>
  <c r="N890" i="8"/>
  <c r="AL890" i="8" s="1"/>
  <c r="F890" i="8"/>
  <c r="AS889" i="8"/>
  <c r="AR889" i="8"/>
  <c r="AQ889" i="8"/>
  <c r="AP889" i="8"/>
  <c r="AO889" i="8"/>
  <c r="AN889" i="8"/>
  <c r="AM889" i="8"/>
  <c r="AK889" i="8"/>
  <c r="AJ889" i="8"/>
  <c r="AI889" i="8"/>
  <c r="AH889" i="8"/>
  <c r="AG889" i="8"/>
  <c r="AF889" i="8"/>
  <c r="AE889" i="8"/>
  <c r="V889" i="8"/>
  <c r="AD889" i="8" s="1"/>
  <c r="N889" i="8"/>
  <c r="AL889" i="8" s="1"/>
  <c r="F889" i="8"/>
  <c r="AS888" i="8"/>
  <c r="AR888" i="8"/>
  <c r="AQ888" i="8"/>
  <c r="AP888" i="8"/>
  <c r="AO888" i="8"/>
  <c r="AN888" i="8"/>
  <c r="AM888" i="8"/>
  <c r="AK888" i="8"/>
  <c r="AJ888" i="8"/>
  <c r="AI888" i="8"/>
  <c r="AH888" i="8"/>
  <c r="AG888" i="8"/>
  <c r="AF888" i="8"/>
  <c r="AE888" i="8"/>
  <c r="V888" i="8"/>
  <c r="N888" i="8"/>
  <c r="AL888" i="8" s="1"/>
  <c r="F888" i="8"/>
  <c r="AS887" i="8"/>
  <c r="AR887" i="8"/>
  <c r="AQ887" i="8"/>
  <c r="AP887" i="8"/>
  <c r="AO887" i="8"/>
  <c r="AN887" i="8"/>
  <c r="AM887" i="8"/>
  <c r="AK887" i="8"/>
  <c r="AJ887" i="8"/>
  <c r="AI887" i="8"/>
  <c r="AH887" i="8"/>
  <c r="AG887" i="8"/>
  <c r="AF887" i="8"/>
  <c r="AE887" i="8"/>
  <c r="V887" i="8"/>
  <c r="AD887" i="8" s="1"/>
  <c r="N887" i="8"/>
  <c r="AL887" i="8" s="1"/>
  <c r="F887" i="8"/>
  <c r="AS886" i="8"/>
  <c r="AR886" i="8"/>
  <c r="AQ886" i="8"/>
  <c r="AP886" i="8"/>
  <c r="AO886" i="8"/>
  <c r="AN886" i="8"/>
  <c r="AM886" i="8"/>
  <c r="AK886" i="8"/>
  <c r="AJ886" i="8"/>
  <c r="AI886" i="8"/>
  <c r="AH886" i="8"/>
  <c r="AG886" i="8"/>
  <c r="AF886" i="8"/>
  <c r="AE886" i="8"/>
  <c r="V886" i="8"/>
  <c r="N886" i="8"/>
  <c r="AL886" i="8" s="1"/>
  <c r="F886" i="8"/>
  <c r="AS885" i="8"/>
  <c r="AR885" i="8"/>
  <c r="AQ885" i="8"/>
  <c r="AP885" i="8"/>
  <c r="AO885" i="8"/>
  <c r="AN885" i="8"/>
  <c r="AM885" i="8"/>
  <c r="AK885" i="8"/>
  <c r="AJ885" i="8"/>
  <c r="AI885" i="8"/>
  <c r="AH885" i="8"/>
  <c r="AG885" i="8"/>
  <c r="AF885" i="8"/>
  <c r="AE885" i="8"/>
  <c r="V885" i="8"/>
  <c r="AD885" i="8" s="1"/>
  <c r="N885" i="8"/>
  <c r="AL885" i="8" s="1"/>
  <c r="F885" i="8"/>
  <c r="AS884" i="8"/>
  <c r="AR884" i="8"/>
  <c r="AQ884" i="8"/>
  <c r="AP884" i="8"/>
  <c r="AO884" i="8"/>
  <c r="AN884" i="8"/>
  <c r="AM884" i="8"/>
  <c r="AK884" i="8"/>
  <c r="AJ884" i="8"/>
  <c r="AI884" i="8"/>
  <c r="AH884" i="8"/>
  <c r="AG884" i="8"/>
  <c r="AF884" i="8"/>
  <c r="AE884" i="8"/>
  <c r="V884" i="8"/>
  <c r="N884" i="8"/>
  <c r="AL884" i="8" s="1"/>
  <c r="F884" i="8"/>
  <c r="AS883" i="8"/>
  <c r="AR883" i="8"/>
  <c r="AQ883" i="8"/>
  <c r="AP883" i="8"/>
  <c r="AO883" i="8"/>
  <c r="AN883" i="8"/>
  <c r="AM883" i="8"/>
  <c r="AK883" i="8"/>
  <c r="AJ883" i="8"/>
  <c r="AI883" i="8"/>
  <c r="AH883" i="8"/>
  <c r="AG883" i="8"/>
  <c r="AF883" i="8"/>
  <c r="AE883" i="8"/>
  <c r="V883" i="8"/>
  <c r="AD883" i="8" s="1"/>
  <c r="N883" i="8"/>
  <c r="AL883" i="8" s="1"/>
  <c r="F883" i="8"/>
  <c r="AS882" i="8"/>
  <c r="AR882" i="8"/>
  <c r="AQ882" i="8"/>
  <c r="AP882" i="8"/>
  <c r="AO882" i="8"/>
  <c r="AN882" i="8"/>
  <c r="AM882" i="8"/>
  <c r="AK882" i="8"/>
  <c r="AJ882" i="8"/>
  <c r="AI882" i="8"/>
  <c r="AH882" i="8"/>
  <c r="AG882" i="8"/>
  <c r="AF882" i="8"/>
  <c r="AE882" i="8"/>
  <c r="V882" i="8"/>
  <c r="N882" i="8"/>
  <c r="AL882" i="8" s="1"/>
  <c r="F882" i="8"/>
  <c r="AS881" i="8"/>
  <c r="AR881" i="8"/>
  <c r="AQ881" i="8"/>
  <c r="AP881" i="8"/>
  <c r="AO881" i="8"/>
  <c r="AN881" i="8"/>
  <c r="AM881" i="8"/>
  <c r="AK881" i="8"/>
  <c r="AJ881" i="8"/>
  <c r="AI881" i="8"/>
  <c r="AH881" i="8"/>
  <c r="AG881" i="8"/>
  <c r="AF881" i="8"/>
  <c r="AE881" i="8"/>
  <c r="V881" i="8"/>
  <c r="AD881" i="8" s="1"/>
  <c r="N881" i="8"/>
  <c r="AL881" i="8" s="1"/>
  <c r="F881" i="8"/>
  <c r="AS880" i="8"/>
  <c r="AR880" i="8"/>
  <c r="AQ880" i="8"/>
  <c r="AP880" i="8"/>
  <c r="AO880" i="8"/>
  <c r="AN880" i="8"/>
  <c r="AM880" i="8"/>
  <c r="AK880" i="8"/>
  <c r="AJ880" i="8"/>
  <c r="AI880" i="8"/>
  <c r="AH880" i="8"/>
  <c r="AG880" i="8"/>
  <c r="AF880" i="8"/>
  <c r="AE880" i="8"/>
  <c r="V880" i="8"/>
  <c r="N880" i="8"/>
  <c r="AL880" i="8" s="1"/>
  <c r="F880" i="8"/>
  <c r="AS879" i="8"/>
  <c r="AR879" i="8"/>
  <c r="AQ879" i="8"/>
  <c r="AP879" i="8"/>
  <c r="AO879" i="8"/>
  <c r="AN879" i="8"/>
  <c r="AM879" i="8"/>
  <c r="AK879" i="8"/>
  <c r="AJ879" i="8"/>
  <c r="AI879" i="8"/>
  <c r="AH879" i="8"/>
  <c r="AG879" i="8"/>
  <c r="AF879" i="8"/>
  <c r="AE879" i="8"/>
  <c r="V879" i="8"/>
  <c r="AD879" i="8" s="1"/>
  <c r="N879" i="8"/>
  <c r="AL879" i="8" s="1"/>
  <c r="F879" i="8"/>
  <c r="AS878" i="8"/>
  <c r="AR878" i="8"/>
  <c r="AQ878" i="8"/>
  <c r="AP878" i="8"/>
  <c r="AO878" i="8"/>
  <c r="AN878" i="8"/>
  <c r="AM878" i="8"/>
  <c r="AK878" i="8"/>
  <c r="AJ878" i="8"/>
  <c r="AI878" i="8"/>
  <c r="AH878" i="8"/>
  <c r="AG878" i="8"/>
  <c r="AF878" i="8"/>
  <c r="AE878" i="8"/>
  <c r="V878" i="8"/>
  <c r="N878" i="8"/>
  <c r="AL878" i="8" s="1"/>
  <c r="F878" i="8"/>
  <c r="AS877" i="8"/>
  <c r="AR877" i="8"/>
  <c r="AQ877" i="8"/>
  <c r="AP877" i="8"/>
  <c r="AO877" i="8"/>
  <c r="AN877" i="8"/>
  <c r="AM877" i="8"/>
  <c r="AK877" i="8"/>
  <c r="AJ877" i="8"/>
  <c r="AI877" i="8"/>
  <c r="AH877" i="8"/>
  <c r="AG877" i="8"/>
  <c r="AF877" i="8"/>
  <c r="AE877" i="8"/>
  <c r="V877" i="8"/>
  <c r="AD877" i="8" s="1"/>
  <c r="N877" i="8"/>
  <c r="AL877" i="8" s="1"/>
  <c r="F877" i="8"/>
  <c r="AS876" i="8"/>
  <c r="AR876" i="8"/>
  <c r="AQ876" i="8"/>
  <c r="AP876" i="8"/>
  <c r="AO876" i="8"/>
  <c r="AN876" i="8"/>
  <c r="AM876" i="8"/>
  <c r="AK876" i="8"/>
  <c r="AJ876" i="8"/>
  <c r="AI876" i="8"/>
  <c r="AH876" i="8"/>
  <c r="AG876" i="8"/>
  <c r="AF876" i="8"/>
  <c r="AE876" i="8"/>
  <c r="V876" i="8"/>
  <c r="N876" i="8"/>
  <c r="AL876" i="8" s="1"/>
  <c r="F876" i="8"/>
  <c r="AS875" i="8"/>
  <c r="AR875" i="8"/>
  <c r="AQ875" i="8"/>
  <c r="AP875" i="8"/>
  <c r="AO875" i="8"/>
  <c r="AN875" i="8"/>
  <c r="AM875" i="8"/>
  <c r="AK875" i="8"/>
  <c r="AJ875" i="8"/>
  <c r="AI875" i="8"/>
  <c r="AH875" i="8"/>
  <c r="AG875" i="8"/>
  <c r="AF875" i="8"/>
  <c r="AE875" i="8"/>
  <c r="V875" i="8"/>
  <c r="AD875" i="8" s="1"/>
  <c r="N875" i="8"/>
  <c r="AL875" i="8" s="1"/>
  <c r="F875" i="8"/>
  <c r="AS874" i="8"/>
  <c r="AR874" i="8"/>
  <c r="AQ874" i="8"/>
  <c r="AP874" i="8"/>
  <c r="AO874" i="8"/>
  <c r="AN874" i="8"/>
  <c r="AM874" i="8"/>
  <c r="AK874" i="8"/>
  <c r="AJ874" i="8"/>
  <c r="AI874" i="8"/>
  <c r="AH874" i="8"/>
  <c r="AG874" i="8"/>
  <c r="AF874" i="8"/>
  <c r="AE874" i="8"/>
  <c r="V874" i="8"/>
  <c r="N874" i="8"/>
  <c r="AL874" i="8" s="1"/>
  <c r="F874" i="8"/>
  <c r="AQ873" i="8"/>
  <c r="AC873" i="8"/>
  <c r="AB873" i="8"/>
  <c r="AJ873" i="8" s="1"/>
  <c r="AA873" i="8"/>
  <c r="Z873" i="8"/>
  <c r="AH873" i="8" s="1"/>
  <c r="Y873" i="8"/>
  <c r="X873" i="8"/>
  <c r="AF873" i="8" s="1"/>
  <c r="W873" i="8"/>
  <c r="V873" i="8" s="1"/>
  <c r="U873" i="8"/>
  <c r="AS873" i="8" s="1"/>
  <c r="T873" i="8"/>
  <c r="AR873" i="8" s="1"/>
  <c r="S873" i="8"/>
  <c r="AI873" i="8" s="1"/>
  <c r="R873" i="8"/>
  <c r="AP873" i="8" s="1"/>
  <c r="Q873" i="8"/>
  <c r="AO873" i="8" s="1"/>
  <c r="P873" i="8"/>
  <c r="AN873" i="8" s="1"/>
  <c r="O873" i="8"/>
  <c r="N873" i="8" s="1"/>
  <c r="AL873" i="8" s="1"/>
  <c r="M873" i="8"/>
  <c r="L873" i="8"/>
  <c r="K873" i="8"/>
  <c r="J873" i="8"/>
  <c r="I873" i="8"/>
  <c r="H873" i="8"/>
  <c r="G873" i="8"/>
  <c r="F873" i="8" s="1"/>
  <c r="AS872" i="8"/>
  <c r="AQ872" i="8"/>
  <c r="AO872" i="8"/>
  <c r="AG872" i="8"/>
  <c r="AC872" i="8"/>
  <c r="AC871" i="8" s="1"/>
  <c r="AB872" i="8"/>
  <c r="AJ872" i="8" s="1"/>
  <c r="AA872" i="8"/>
  <c r="Z872" i="8"/>
  <c r="AH872" i="8" s="1"/>
  <c r="Y872" i="8"/>
  <c r="Y871" i="8" s="1"/>
  <c r="X872" i="8"/>
  <c r="AF872" i="8" s="1"/>
  <c r="W872" i="8"/>
  <c r="U872" i="8"/>
  <c r="T872" i="8"/>
  <c r="AR872" i="8" s="1"/>
  <c r="S872" i="8"/>
  <c r="R872" i="8"/>
  <c r="AP872" i="8" s="1"/>
  <c r="Q872" i="8"/>
  <c r="P872" i="8"/>
  <c r="AN872" i="8" s="1"/>
  <c r="O872" i="8"/>
  <c r="N872" i="8" s="1"/>
  <c r="M872" i="8"/>
  <c r="M871" i="8" s="1"/>
  <c r="L872" i="8"/>
  <c r="K872" i="8"/>
  <c r="K871" i="8" s="1"/>
  <c r="J872" i="8"/>
  <c r="I872" i="8"/>
  <c r="I871" i="8" s="1"/>
  <c r="H872" i="8"/>
  <c r="G872" i="8"/>
  <c r="AQ871" i="8"/>
  <c r="AB871" i="8"/>
  <c r="AJ871" i="8" s="1"/>
  <c r="Z871" i="8"/>
  <c r="AH871" i="8" s="1"/>
  <c r="X871" i="8"/>
  <c r="AF871" i="8" s="1"/>
  <c r="T871" i="8"/>
  <c r="AR871" i="8" s="1"/>
  <c r="R871" i="8"/>
  <c r="AP871" i="8" s="1"/>
  <c r="P871" i="8"/>
  <c r="AN871" i="8" s="1"/>
  <c r="L871" i="8"/>
  <c r="J871" i="8"/>
  <c r="H871" i="8"/>
  <c r="AS869" i="8"/>
  <c r="AR869" i="8"/>
  <c r="AQ869" i="8"/>
  <c r="AP869" i="8"/>
  <c r="AO869" i="8"/>
  <c r="AN869" i="8"/>
  <c r="AM869" i="8"/>
  <c r="AK869" i="8"/>
  <c r="AJ869" i="8"/>
  <c r="AI869" i="8"/>
  <c r="AH869" i="8"/>
  <c r="AG869" i="8"/>
  <c r="AF869" i="8"/>
  <c r="AE869" i="8"/>
  <c r="V869" i="8"/>
  <c r="AD869" i="8" s="1"/>
  <c r="N869" i="8"/>
  <c r="F869" i="8"/>
  <c r="AS868" i="8"/>
  <c r="AR868" i="8"/>
  <c r="AQ868" i="8"/>
  <c r="AP868" i="8"/>
  <c r="AO868" i="8"/>
  <c r="AN868" i="8"/>
  <c r="AM868" i="8"/>
  <c r="AK868" i="8"/>
  <c r="AJ868" i="8"/>
  <c r="AI868" i="8"/>
  <c r="AH868" i="8"/>
  <c r="AG868" i="8"/>
  <c r="AF868" i="8"/>
  <c r="AE868" i="8"/>
  <c r="V868" i="8"/>
  <c r="N868" i="8"/>
  <c r="AL868" i="8" s="1"/>
  <c r="F868" i="8"/>
  <c r="AS867" i="8"/>
  <c r="AR867" i="8"/>
  <c r="AQ867" i="8"/>
  <c r="AP867" i="8"/>
  <c r="AO867" i="8"/>
  <c r="AN867" i="8"/>
  <c r="AM867" i="8"/>
  <c r="AK867" i="8"/>
  <c r="AJ867" i="8"/>
  <c r="AI867" i="8"/>
  <c r="AH867" i="8"/>
  <c r="AG867" i="8"/>
  <c r="AF867" i="8"/>
  <c r="AE867" i="8"/>
  <c r="V867" i="8"/>
  <c r="AD867" i="8" s="1"/>
  <c r="N867" i="8"/>
  <c r="AL867" i="8" s="1"/>
  <c r="F867" i="8"/>
  <c r="AS866" i="8"/>
  <c r="AR866" i="8"/>
  <c r="AQ866" i="8"/>
  <c r="AP866" i="8"/>
  <c r="AO866" i="8"/>
  <c r="AN866" i="8"/>
  <c r="AM866" i="8"/>
  <c r="AK866" i="8"/>
  <c r="AJ866" i="8"/>
  <c r="AI866" i="8"/>
  <c r="AH866" i="8"/>
  <c r="AG866" i="8"/>
  <c r="AF866" i="8"/>
  <c r="AE866" i="8"/>
  <c r="V866" i="8"/>
  <c r="N866" i="8"/>
  <c r="AL866" i="8" s="1"/>
  <c r="F866" i="8"/>
  <c r="AS865" i="8"/>
  <c r="AR865" i="8"/>
  <c r="AQ865" i="8"/>
  <c r="AP865" i="8"/>
  <c r="AO865" i="8"/>
  <c r="AN865" i="8"/>
  <c r="AM865" i="8"/>
  <c r="AK865" i="8"/>
  <c r="AJ865" i="8"/>
  <c r="AI865" i="8"/>
  <c r="AH865" i="8"/>
  <c r="AG865" i="8"/>
  <c r="AF865" i="8"/>
  <c r="AE865" i="8"/>
  <c r="V865" i="8"/>
  <c r="AD865" i="8" s="1"/>
  <c r="N865" i="8"/>
  <c r="F865" i="8"/>
  <c r="AS864" i="8"/>
  <c r="AR864" i="8"/>
  <c r="AQ864" i="8"/>
  <c r="AP864" i="8"/>
  <c r="AO864" i="8"/>
  <c r="AN864" i="8"/>
  <c r="AM864" i="8"/>
  <c r="AK864" i="8"/>
  <c r="AJ864" i="8"/>
  <c r="AI864" i="8"/>
  <c r="AH864" i="8"/>
  <c r="AG864" i="8"/>
  <c r="AF864" i="8"/>
  <c r="AE864" i="8"/>
  <c r="V864" i="8"/>
  <c r="N864" i="8"/>
  <c r="AL864" i="8" s="1"/>
  <c r="F864" i="8"/>
  <c r="AS863" i="8"/>
  <c r="AR863" i="8"/>
  <c r="AQ863" i="8"/>
  <c r="AP863" i="8"/>
  <c r="AO863" i="8"/>
  <c r="AN863" i="8"/>
  <c r="AM863" i="8"/>
  <c r="AK863" i="8"/>
  <c r="AJ863" i="8"/>
  <c r="AI863" i="8"/>
  <c r="AH863" i="8"/>
  <c r="AG863" i="8"/>
  <c r="AF863" i="8"/>
  <c r="AE863" i="8"/>
  <c r="V863" i="8"/>
  <c r="AD863" i="8" s="1"/>
  <c r="N863" i="8"/>
  <c r="F863" i="8"/>
  <c r="AS862" i="8"/>
  <c r="AR862" i="8"/>
  <c r="AQ862" i="8"/>
  <c r="AP862" i="8"/>
  <c r="AO862" i="8"/>
  <c r="AN862" i="8"/>
  <c r="AM862" i="8"/>
  <c r="AK862" i="8"/>
  <c r="AJ862" i="8"/>
  <c r="AI862" i="8"/>
  <c r="AH862" i="8"/>
  <c r="AG862" i="8"/>
  <c r="AF862" i="8"/>
  <c r="AE862" i="8"/>
  <c r="V862" i="8"/>
  <c r="N862" i="8"/>
  <c r="AL862" i="8" s="1"/>
  <c r="F862" i="8"/>
  <c r="AS861" i="8"/>
  <c r="AR861" i="8"/>
  <c r="AQ861" i="8"/>
  <c r="AP861" i="8"/>
  <c r="AO861" i="8"/>
  <c r="AN861" i="8"/>
  <c r="AM861" i="8"/>
  <c r="AK861" i="8"/>
  <c r="AJ861" i="8"/>
  <c r="AI861" i="8"/>
  <c r="AH861" i="8"/>
  <c r="AG861" i="8"/>
  <c r="AF861" i="8"/>
  <c r="AE861" i="8"/>
  <c r="V861" i="8"/>
  <c r="AD861" i="8" s="1"/>
  <c r="N861" i="8"/>
  <c r="F861" i="8"/>
  <c r="AS860" i="8"/>
  <c r="AR860" i="8"/>
  <c r="AQ860" i="8"/>
  <c r="AP860" i="8"/>
  <c r="AO860" i="8"/>
  <c r="AN860" i="8"/>
  <c r="AM860" i="8"/>
  <c r="AK860" i="8"/>
  <c r="AJ860" i="8"/>
  <c r="AI860" i="8"/>
  <c r="AH860" i="8"/>
  <c r="AG860" i="8"/>
  <c r="AF860" i="8"/>
  <c r="AE860" i="8"/>
  <c r="V860" i="8"/>
  <c r="N860" i="8"/>
  <c r="AL860" i="8" s="1"/>
  <c r="F860" i="8"/>
  <c r="AS859" i="8"/>
  <c r="AR859" i="8"/>
  <c r="AQ859" i="8"/>
  <c r="AP859" i="8"/>
  <c r="AO859" i="8"/>
  <c r="AN859" i="8"/>
  <c r="AM859" i="8"/>
  <c r="AK859" i="8"/>
  <c r="AJ859" i="8"/>
  <c r="AI859" i="8"/>
  <c r="AH859" i="8"/>
  <c r="AG859" i="8"/>
  <c r="AF859" i="8"/>
  <c r="AE859" i="8"/>
  <c r="V859" i="8"/>
  <c r="AD859" i="8" s="1"/>
  <c r="N859" i="8"/>
  <c r="F859" i="8"/>
  <c r="AS858" i="8"/>
  <c r="AR858" i="8"/>
  <c r="AQ858" i="8"/>
  <c r="AP858" i="8"/>
  <c r="AO858" i="8"/>
  <c r="AN858" i="8"/>
  <c r="AM858" i="8"/>
  <c r="AK858" i="8"/>
  <c r="AJ858" i="8"/>
  <c r="AI858" i="8"/>
  <c r="AH858" i="8"/>
  <c r="AG858" i="8"/>
  <c r="AF858" i="8"/>
  <c r="AE858" i="8"/>
  <c r="V858" i="8"/>
  <c r="N858" i="8"/>
  <c r="AL858" i="8" s="1"/>
  <c r="F858" i="8"/>
  <c r="AS857" i="8"/>
  <c r="AR857" i="8"/>
  <c r="AQ857" i="8"/>
  <c r="AP857" i="8"/>
  <c r="AO857" i="8"/>
  <c r="AN857" i="8"/>
  <c r="AM857" i="8"/>
  <c r="AK857" i="8"/>
  <c r="AJ857" i="8"/>
  <c r="AI857" i="8"/>
  <c r="AH857" i="8"/>
  <c r="AG857" i="8"/>
  <c r="AF857" i="8"/>
  <c r="AE857" i="8"/>
  <c r="V857" i="8"/>
  <c r="AD857" i="8" s="1"/>
  <c r="N857" i="8"/>
  <c r="F857" i="8"/>
  <c r="AS856" i="8"/>
  <c r="AR856" i="8"/>
  <c r="AQ856" i="8"/>
  <c r="AP856" i="8"/>
  <c r="AO856" i="8"/>
  <c r="AN856" i="8"/>
  <c r="AM856" i="8"/>
  <c r="AK856" i="8"/>
  <c r="AJ856" i="8"/>
  <c r="AI856" i="8"/>
  <c r="AH856" i="8"/>
  <c r="AG856" i="8"/>
  <c r="AF856" i="8"/>
  <c r="AE856" i="8"/>
  <c r="V856" i="8"/>
  <c r="N856" i="8"/>
  <c r="AL856" i="8" s="1"/>
  <c r="F856" i="8"/>
  <c r="AS855" i="8"/>
  <c r="AR855" i="8"/>
  <c r="AQ855" i="8"/>
  <c r="AP855" i="8"/>
  <c r="AO855" i="8"/>
  <c r="AN855" i="8"/>
  <c r="AM855" i="8"/>
  <c r="AK855" i="8"/>
  <c r="AJ855" i="8"/>
  <c r="AI855" i="8"/>
  <c r="AH855" i="8"/>
  <c r="AG855" i="8"/>
  <c r="AF855" i="8"/>
  <c r="AE855" i="8"/>
  <c r="V855" i="8"/>
  <c r="AD855" i="8" s="1"/>
  <c r="N855" i="8"/>
  <c r="F855" i="8"/>
  <c r="AS854" i="8"/>
  <c r="AR854" i="8"/>
  <c r="AQ854" i="8"/>
  <c r="AP854" i="8"/>
  <c r="AO854" i="8"/>
  <c r="AN854" i="8"/>
  <c r="AM854" i="8"/>
  <c r="AK854" i="8"/>
  <c r="AJ854" i="8"/>
  <c r="AI854" i="8"/>
  <c r="AH854" i="8"/>
  <c r="AG854" i="8"/>
  <c r="AF854" i="8"/>
  <c r="AE854" i="8"/>
  <c r="V854" i="8"/>
  <c r="N854" i="8"/>
  <c r="AL854" i="8" s="1"/>
  <c r="F854" i="8"/>
  <c r="AS853" i="8"/>
  <c r="AR853" i="8"/>
  <c r="AQ853" i="8"/>
  <c r="AP853" i="8"/>
  <c r="AO853" i="8"/>
  <c r="AN853" i="8"/>
  <c r="AM853" i="8"/>
  <c r="AK853" i="8"/>
  <c r="AJ853" i="8"/>
  <c r="AI853" i="8"/>
  <c r="AH853" i="8"/>
  <c r="AG853" i="8"/>
  <c r="AF853" i="8"/>
  <c r="AE853" i="8"/>
  <c r="V853" i="8"/>
  <c r="AD853" i="8" s="1"/>
  <c r="N853" i="8"/>
  <c r="F853" i="8"/>
  <c r="AS852" i="8"/>
  <c r="AR852" i="8"/>
  <c r="AQ852" i="8"/>
  <c r="AP852" i="8"/>
  <c r="AO852" i="8"/>
  <c r="AN852" i="8"/>
  <c r="AM852" i="8"/>
  <c r="AK852" i="8"/>
  <c r="AJ852" i="8"/>
  <c r="AI852" i="8"/>
  <c r="AH852" i="8"/>
  <c r="AG852" i="8"/>
  <c r="AF852" i="8"/>
  <c r="AE852" i="8"/>
  <c r="V852" i="8"/>
  <c r="N852" i="8"/>
  <c r="AL852" i="8" s="1"/>
  <c r="F852" i="8"/>
  <c r="AS851" i="8"/>
  <c r="AR851" i="8"/>
  <c r="AQ851" i="8"/>
  <c r="AP851" i="8"/>
  <c r="AO851" i="8"/>
  <c r="AN851" i="8"/>
  <c r="AM851" i="8"/>
  <c r="AK851" i="8"/>
  <c r="AJ851" i="8"/>
  <c r="AI851" i="8"/>
  <c r="AH851" i="8"/>
  <c r="AG851" i="8"/>
  <c r="AF851" i="8"/>
  <c r="AE851" i="8"/>
  <c r="V851" i="8"/>
  <c r="AD851" i="8" s="1"/>
  <c r="N851" i="8"/>
  <c r="F851" i="8"/>
  <c r="AS850" i="8"/>
  <c r="AR850" i="8"/>
  <c r="AQ850" i="8"/>
  <c r="AP850" i="8"/>
  <c r="AO850" i="8"/>
  <c r="AN850" i="8"/>
  <c r="AM850" i="8"/>
  <c r="AK850" i="8"/>
  <c r="AJ850" i="8"/>
  <c r="AI850" i="8"/>
  <c r="AH850" i="8"/>
  <c r="AG850" i="8"/>
  <c r="AF850" i="8"/>
  <c r="AE850" i="8"/>
  <c r="V850" i="8"/>
  <c r="N850" i="8"/>
  <c r="AL850" i="8" s="1"/>
  <c r="F850" i="8"/>
  <c r="AS849" i="8"/>
  <c r="AR849" i="8"/>
  <c r="AQ849" i="8"/>
  <c r="AP849" i="8"/>
  <c r="AO849" i="8"/>
  <c r="AN849" i="8"/>
  <c r="AM849" i="8"/>
  <c r="AK849" i="8"/>
  <c r="AJ849" i="8"/>
  <c r="AI849" i="8"/>
  <c r="AH849" i="8"/>
  <c r="AG849" i="8"/>
  <c r="AF849" i="8"/>
  <c r="AE849" i="8"/>
  <c r="V849" i="8"/>
  <c r="AD849" i="8" s="1"/>
  <c r="N849" i="8"/>
  <c r="F849" i="8"/>
  <c r="AS848" i="8"/>
  <c r="AR848" i="8"/>
  <c r="AQ848" i="8"/>
  <c r="AP848" i="8"/>
  <c r="AO848" i="8"/>
  <c r="AN848" i="8"/>
  <c r="AM848" i="8"/>
  <c r="AK848" i="8"/>
  <c r="AJ848" i="8"/>
  <c r="AI848" i="8"/>
  <c r="AH848" i="8"/>
  <c r="AG848" i="8"/>
  <c r="AF848" i="8"/>
  <c r="AE848" i="8"/>
  <c r="V848" i="8"/>
  <c r="N848" i="8"/>
  <c r="AL848" i="8" s="1"/>
  <c r="F848" i="8"/>
  <c r="AS847" i="8"/>
  <c r="AR847" i="8"/>
  <c r="AQ847" i="8"/>
  <c r="AP847" i="8"/>
  <c r="AO847" i="8"/>
  <c r="AN847" i="8"/>
  <c r="AM847" i="8"/>
  <c r="AK847" i="8"/>
  <c r="AJ847" i="8"/>
  <c r="AI847" i="8"/>
  <c r="AH847" i="8"/>
  <c r="AG847" i="8"/>
  <c r="AF847" i="8"/>
  <c r="AE847" i="8"/>
  <c r="V847" i="8"/>
  <c r="AD847" i="8" s="1"/>
  <c r="N847" i="8"/>
  <c r="F847" i="8"/>
  <c r="AS846" i="8"/>
  <c r="AR846" i="8"/>
  <c r="AQ846" i="8"/>
  <c r="AP846" i="8"/>
  <c r="AO846" i="8"/>
  <c r="AN846" i="8"/>
  <c r="AM846" i="8"/>
  <c r="AK846" i="8"/>
  <c r="AJ846" i="8"/>
  <c r="AI846" i="8"/>
  <c r="AH846" i="8"/>
  <c r="AG846" i="8"/>
  <c r="AF846" i="8"/>
  <c r="AE846" i="8"/>
  <c r="V846" i="8"/>
  <c r="N846" i="8"/>
  <c r="AL846" i="8" s="1"/>
  <c r="F846" i="8"/>
  <c r="AS845" i="8"/>
  <c r="AR845" i="8"/>
  <c r="AQ845" i="8"/>
  <c r="AP845" i="8"/>
  <c r="AO845" i="8"/>
  <c r="AN845" i="8"/>
  <c r="AM845" i="8"/>
  <c r="AK845" i="8"/>
  <c r="AJ845" i="8"/>
  <c r="AI845" i="8"/>
  <c r="AH845" i="8"/>
  <c r="AG845" i="8"/>
  <c r="AF845" i="8"/>
  <c r="AE845" i="8"/>
  <c r="V845" i="8"/>
  <c r="AD845" i="8" s="1"/>
  <c r="N845" i="8"/>
  <c r="F845" i="8"/>
  <c r="AS844" i="8"/>
  <c r="AR844" i="8"/>
  <c r="AQ844" i="8"/>
  <c r="AP844" i="8"/>
  <c r="AO844" i="8"/>
  <c r="AN844" i="8"/>
  <c r="AM844" i="8"/>
  <c r="AK844" i="8"/>
  <c r="AJ844" i="8"/>
  <c r="AI844" i="8"/>
  <c r="AH844" i="8"/>
  <c r="AG844" i="8"/>
  <c r="AF844" i="8"/>
  <c r="AE844" i="8"/>
  <c r="V844" i="8"/>
  <c r="N844" i="8"/>
  <c r="AL844" i="8" s="1"/>
  <c r="F844" i="8"/>
  <c r="AS843" i="8"/>
  <c r="AR843" i="8"/>
  <c r="AQ843" i="8"/>
  <c r="AP843" i="8"/>
  <c r="AO843" i="8"/>
  <c r="AN843" i="8"/>
  <c r="AM843" i="8"/>
  <c r="AK843" i="8"/>
  <c r="AJ843" i="8"/>
  <c r="AI843" i="8"/>
  <c r="AH843" i="8"/>
  <c r="AG843" i="8"/>
  <c r="AF843" i="8"/>
  <c r="AE843" i="8"/>
  <c r="V843" i="8"/>
  <c r="AD843" i="8" s="1"/>
  <c r="N843" i="8"/>
  <c r="F843" i="8"/>
  <c r="AS842" i="8"/>
  <c r="AR842" i="8"/>
  <c r="AQ842" i="8"/>
  <c r="AP842" i="8"/>
  <c r="AO842" i="8"/>
  <c r="AN842" i="8"/>
  <c r="AM842" i="8"/>
  <c r="AK842" i="8"/>
  <c r="AJ842" i="8"/>
  <c r="AI842" i="8"/>
  <c r="AH842" i="8"/>
  <c r="AG842" i="8"/>
  <c r="AF842" i="8"/>
  <c r="AE842" i="8"/>
  <c r="V842" i="8"/>
  <c r="N842" i="8"/>
  <c r="AL842" i="8" s="1"/>
  <c r="F842" i="8"/>
  <c r="AS841" i="8"/>
  <c r="AR841" i="8"/>
  <c r="AQ841" i="8"/>
  <c r="AP841" i="8"/>
  <c r="AO841" i="8"/>
  <c r="AN841" i="8"/>
  <c r="AM841" i="8"/>
  <c r="AK841" i="8"/>
  <c r="AJ841" i="8"/>
  <c r="AI841" i="8"/>
  <c r="AH841" i="8"/>
  <c r="AG841" i="8"/>
  <c r="AF841" i="8"/>
  <c r="AE841" i="8"/>
  <c r="V841" i="8"/>
  <c r="AD841" i="8" s="1"/>
  <c r="N841" i="8"/>
  <c r="F841" i="8"/>
  <c r="AS840" i="8"/>
  <c r="AR840" i="8"/>
  <c r="AQ840" i="8"/>
  <c r="AP840" i="8"/>
  <c r="AO840" i="8"/>
  <c r="AN840" i="8"/>
  <c r="AM840" i="8"/>
  <c r="AK840" i="8"/>
  <c r="AJ840" i="8"/>
  <c r="AI840" i="8"/>
  <c r="AH840" i="8"/>
  <c r="AG840" i="8"/>
  <c r="AF840" i="8"/>
  <c r="AE840" i="8"/>
  <c r="V840" i="8"/>
  <c r="N840" i="8"/>
  <c r="AL840" i="8" s="1"/>
  <c r="F840" i="8"/>
  <c r="AS839" i="8"/>
  <c r="AR839" i="8"/>
  <c r="AQ839" i="8"/>
  <c r="AP839" i="8"/>
  <c r="AO839" i="8"/>
  <c r="AN839" i="8"/>
  <c r="AM839" i="8"/>
  <c r="AK839" i="8"/>
  <c r="AJ839" i="8"/>
  <c r="AI839" i="8"/>
  <c r="AH839" i="8"/>
  <c r="AG839" i="8"/>
  <c r="AF839" i="8"/>
  <c r="AE839" i="8"/>
  <c r="V839" i="8"/>
  <c r="AD839" i="8" s="1"/>
  <c r="N839" i="8"/>
  <c r="F839" i="8"/>
  <c r="AS838" i="8"/>
  <c r="AR838" i="8"/>
  <c r="AQ838" i="8"/>
  <c r="AP838" i="8"/>
  <c r="AO838" i="8"/>
  <c r="AN838" i="8"/>
  <c r="AM838" i="8"/>
  <c r="AK838" i="8"/>
  <c r="AJ838" i="8"/>
  <c r="AI838" i="8"/>
  <c r="AH838" i="8"/>
  <c r="AG838" i="8"/>
  <c r="AF838" i="8"/>
  <c r="AE838" i="8"/>
  <c r="V838" i="8"/>
  <c r="N838" i="8"/>
  <c r="AL838" i="8" s="1"/>
  <c r="F838" i="8"/>
  <c r="AS837" i="8"/>
  <c r="AR837" i="8"/>
  <c r="AQ837" i="8"/>
  <c r="AP837" i="8"/>
  <c r="AO837" i="8"/>
  <c r="AN837" i="8"/>
  <c r="AM837" i="8"/>
  <c r="AK837" i="8"/>
  <c r="AJ837" i="8"/>
  <c r="AI837" i="8"/>
  <c r="AH837" i="8"/>
  <c r="AG837" i="8"/>
  <c r="AF837" i="8"/>
  <c r="AE837" i="8"/>
  <c r="V837" i="8"/>
  <c r="AD837" i="8" s="1"/>
  <c r="N837" i="8"/>
  <c r="F837" i="8"/>
  <c r="AS836" i="8"/>
  <c r="AR836" i="8"/>
  <c r="AQ836" i="8"/>
  <c r="AP836" i="8"/>
  <c r="AO836" i="8"/>
  <c r="AN836" i="8"/>
  <c r="AM836" i="8"/>
  <c r="AK836" i="8"/>
  <c r="AJ836" i="8"/>
  <c r="AI836" i="8"/>
  <c r="AH836" i="8"/>
  <c r="AG836" i="8"/>
  <c r="AF836" i="8"/>
  <c r="AE836" i="8"/>
  <c r="V836" i="8"/>
  <c r="N836" i="8"/>
  <c r="AL836" i="8" s="1"/>
  <c r="F836" i="8"/>
  <c r="AS835" i="8"/>
  <c r="AR835" i="8"/>
  <c r="AQ835" i="8"/>
  <c r="AP835" i="8"/>
  <c r="AO835" i="8"/>
  <c r="AN835" i="8"/>
  <c r="AM835" i="8"/>
  <c r="AK835" i="8"/>
  <c r="AJ835" i="8"/>
  <c r="AI835" i="8"/>
  <c r="AH835" i="8"/>
  <c r="AG835" i="8"/>
  <c r="AF835" i="8"/>
  <c r="AE835" i="8"/>
  <c r="V835" i="8"/>
  <c r="AD835" i="8" s="1"/>
  <c r="N835" i="8"/>
  <c r="F835" i="8"/>
  <c r="AS834" i="8"/>
  <c r="AR834" i="8"/>
  <c r="AQ834" i="8"/>
  <c r="AP834" i="8"/>
  <c r="AO834" i="8"/>
  <c r="AN834" i="8"/>
  <c r="AM834" i="8"/>
  <c r="AK834" i="8"/>
  <c r="AJ834" i="8"/>
  <c r="AI834" i="8"/>
  <c r="AH834" i="8"/>
  <c r="AG834" i="8"/>
  <c r="AF834" i="8"/>
  <c r="AE834" i="8"/>
  <c r="V834" i="8"/>
  <c r="N834" i="8"/>
  <c r="AL834" i="8" s="1"/>
  <c r="F834" i="8"/>
  <c r="AQ833" i="8"/>
  <c r="AO833" i="8"/>
  <c r="AC833" i="8"/>
  <c r="AK833" i="8" s="1"/>
  <c r="AB833" i="8"/>
  <c r="AJ833" i="8" s="1"/>
  <c r="AA833" i="8"/>
  <c r="AI833" i="8" s="1"/>
  <c r="Z833" i="8"/>
  <c r="AH833" i="8" s="1"/>
  <c r="Y833" i="8"/>
  <c r="AG833" i="8" s="1"/>
  <c r="X833" i="8"/>
  <c r="AF833" i="8" s="1"/>
  <c r="W833" i="8"/>
  <c r="W831" i="8" s="1"/>
  <c r="U833" i="8"/>
  <c r="T833" i="8"/>
  <c r="AR833" i="8" s="1"/>
  <c r="S833" i="8"/>
  <c r="R833" i="8"/>
  <c r="AP833" i="8" s="1"/>
  <c r="Q833" i="8"/>
  <c r="P833" i="8"/>
  <c r="AN833" i="8" s="1"/>
  <c r="O833" i="8"/>
  <c r="N833" i="8" s="1"/>
  <c r="M833" i="8"/>
  <c r="M831" i="8" s="1"/>
  <c r="L833" i="8"/>
  <c r="K833" i="8"/>
  <c r="K831" i="8" s="1"/>
  <c r="J833" i="8"/>
  <c r="I833" i="8"/>
  <c r="I831" i="8" s="1"/>
  <c r="H833" i="8"/>
  <c r="G833" i="8"/>
  <c r="F833" i="8" s="1"/>
  <c r="AQ832" i="8"/>
  <c r="AC832" i="8"/>
  <c r="AB832" i="8"/>
  <c r="AJ832" i="8" s="1"/>
  <c r="AA832" i="8"/>
  <c r="Z832" i="8"/>
  <c r="AH832" i="8" s="1"/>
  <c r="Y832" i="8"/>
  <c r="X832" i="8"/>
  <c r="AF832" i="8" s="1"/>
  <c r="W832" i="8"/>
  <c r="V832" i="8" s="1"/>
  <c r="U832" i="8"/>
  <c r="T832" i="8"/>
  <c r="AR832" i="8" s="1"/>
  <c r="S832" i="8"/>
  <c r="S831" i="8" s="1"/>
  <c r="R832" i="8"/>
  <c r="AP832" i="8" s="1"/>
  <c r="Q832" i="8"/>
  <c r="P832" i="8"/>
  <c r="AN832" i="8" s="1"/>
  <c r="O832" i="8"/>
  <c r="M832" i="8"/>
  <c r="L832" i="8"/>
  <c r="K832" i="8"/>
  <c r="J832" i="8"/>
  <c r="I832" i="8"/>
  <c r="H832" i="8"/>
  <c r="G832" i="8"/>
  <c r="F832" i="8" s="1"/>
  <c r="AQ831" i="8"/>
  <c r="AB831" i="8"/>
  <c r="AJ831" i="8" s="1"/>
  <c r="Z831" i="8"/>
  <c r="AH831" i="8" s="1"/>
  <c r="X831" i="8"/>
  <c r="AF831" i="8" s="1"/>
  <c r="T831" i="8"/>
  <c r="AR831" i="8" s="1"/>
  <c r="R831" i="8"/>
  <c r="AP831" i="8" s="1"/>
  <c r="P831" i="8"/>
  <c r="AN831" i="8" s="1"/>
  <c r="L831" i="8"/>
  <c r="J831" i="8"/>
  <c r="H831" i="8"/>
  <c r="AS829" i="8"/>
  <c r="AR829" i="8"/>
  <c r="AQ829" i="8"/>
  <c r="AP829" i="8"/>
  <c r="AO829" i="8"/>
  <c r="AN829" i="8"/>
  <c r="AM829" i="8"/>
  <c r="AK829" i="8"/>
  <c r="AJ829" i="8"/>
  <c r="AI829" i="8"/>
  <c r="AH829" i="8"/>
  <c r="AG829" i="8"/>
  <c r="AF829" i="8"/>
  <c r="AE829" i="8"/>
  <c r="V829" i="8"/>
  <c r="AD829" i="8" s="1"/>
  <c r="N829" i="8"/>
  <c r="AL829" i="8" s="1"/>
  <c r="F829" i="8"/>
  <c r="AS828" i="8"/>
  <c r="AR828" i="8"/>
  <c r="AQ828" i="8"/>
  <c r="AP828" i="8"/>
  <c r="AO828" i="8"/>
  <c r="AN828" i="8"/>
  <c r="AM828" i="8"/>
  <c r="AK828" i="8"/>
  <c r="AJ828" i="8"/>
  <c r="AI828" i="8"/>
  <c r="AH828" i="8"/>
  <c r="AG828" i="8"/>
  <c r="AF828" i="8"/>
  <c r="AE828" i="8"/>
  <c r="V828" i="8"/>
  <c r="N828" i="8"/>
  <c r="AL828" i="8" s="1"/>
  <c r="F828" i="8"/>
  <c r="AS827" i="8"/>
  <c r="AR827" i="8"/>
  <c r="AQ827" i="8"/>
  <c r="AP827" i="8"/>
  <c r="AO827" i="8"/>
  <c r="AN827" i="8"/>
  <c r="AM827" i="8"/>
  <c r="AK827" i="8"/>
  <c r="AJ827" i="8"/>
  <c r="AI827" i="8"/>
  <c r="AH827" i="8"/>
  <c r="AG827" i="8"/>
  <c r="AF827" i="8"/>
  <c r="AE827" i="8"/>
  <c r="V827" i="8"/>
  <c r="AD827" i="8" s="1"/>
  <c r="N827" i="8"/>
  <c r="AL827" i="8" s="1"/>
  <c r="F827" i="8"/>
  <c r="AS826" i="8"/>
  <c r="AR826" i="8"/>
  <c r="AQ826" i="8"/>
  <c r="AP826" i="8"/>
  <c r="AO826" i="8"/>
  <c r="AN826" i="8"/>
  <c r="AM826" i="8"/>
  <c r="AK826" i="8"/>
  <c r="AJ826" i="8"/>
  <c r="AI826" i="8"/>
  <c r="AH826" i="8"/>
  <c r="AG826" i="8"/>
  <c r="AF826" i="8"/>
  <c r="AE826" i="8"/>
  <c r="V826" i="8"/>
  <c r="N826" i="8"/>
  <c r="AL826" i="8" s="1"/>
  <c r="F826" i="8"/>
  <c r="AS825" i="8"/>
  <c r="AR825" i="8"/>
  <c r="AQ825" i="8"/>
  <c r="AP825" i="8"/>
  <c r="AO825" i="8"/>
  <c r="AN825" i="8"/>
  <c r="AM825" i="8"/>
  <c r="AK825" i="8"/>
  <c r="AJ825" i="8"/>
  <c r="AI825" i="8"/>
  <c r="AH825" i="8"/>
  <c r="AG825" i="8"/>
  <c r="AF825" i="8"/>
  <c r="AE825" i="8"/>
  <c r="V825" i="8"/>
  <c r="AD825" i="8" s="1"/>
  <c r="N825" i="8"/>
  <c r="AL825" i="8" s="1"/>
  <c r="F825" i="8"/>
  <c r="AS824" i="8"/>
  <c r="AR824" i="8"/>
  <c r="AQ824" i="8"/>
  <c r="AP824" i="8"/>
  <c r="AO824" i="8"/>
  <c r="AN824" i="8"/>
  <c r="AM824" i="8"/>
  <c r="AK824" i="8"/>
  <c r="AJ824" i="8"/>
  <c r="AI824" i="8"/>
  <c r="AH824" i="8"/>
  <c r="AG824" i="8"/>
  <c r="AF824" i="8"/>
  <c r="AE824" i="8"/>
  <c r="V824" i="8"/>
  <c r="N824" i="8"/>
  <c r="AL824" i="8" s="1"/>
  <c r="F824" i="8"/>
  <c r="AS823" i="8"/>
  <c r="AR823" i="8"/>
  <c r="AQ823" i="8"/>
  <c r="AP823" i="8"/>
  <c r="AO823" i="8"/>
  <c r="AN823" i="8"/>
  <c r="AM823" i="8"/>
  <c r="AK823" i="8"/>
  <c r="AJ823" i="8"/>
  <c r="AI823" i="8"/>
  <c r="AH823" i="8"/>
  <c r="AG823" i="8"/>
  <c r="AF823" i="8"/>
  <c r="AE823" i="8"/>
  <c r="V823" i="8"/>
  <c r="AD823" i="8" s="1"/>
  <c r="N823" i="8"/>
  <c r="AL823" i="8" s="1"/>
  <c r="F823" i="8"/>
  <c r="AS822" i="8"/>
  <c r="AR822" i="8"/>
  <c r="AQ822" i="8"/>
  <c r="AP822" i="8"/>
  <c r="AO822" i="8"/>
  <c r="AN822" i="8"/>
  <c r="AM822" i="8"/>
  <c r="AK822" i="8"/>
  <c r="AJ822" i="8"/>
  <c r="AI822" i="8"/>
  <c r="AH822" i="8"/>
  <c r="AG822" i="8"/>
  <c r="AF822" i="8"/>
  <c r="AE822" i="8"/>
  <c r="V822" i="8"/>
  <c r="N822" i="8"/>
  <c r="AL822" i="8" s="1"/>
  <c r="F822" i="8"/>
  <c r="AS821" i="8"/>
  <c r="AR821" i="8"/>
  <c r="AQ821" i="8"/>
  <c r="AP821" i="8"/>
  <c r="AO821" i="8"/>
  <c r="AN821" i="8"/>
  <c r="AM821" i="8"/>
  <c r="AK821" i="8"/>
  <c r="AJ821" i="8"/>
  <c r="AI821" i="8"/>
  <c r="AH821" i="8"/>
  <c r="AG821" i="8"/>
  <c r="AF821" i="8"/>
  <c r="AE821" i="8"/>
  <c r="V821" i="8"/>
  <c r="AD821" i="8" s="1"/>
  <c r="N821" i="8"/>
  <c r="AL821" i="8" s="1"/>
  <c r="F821" i="8"/>
  <c r="AS820" i="8"/>
  <c r="AR820" i="8"/>
  <c r="AQ820" i="8"/>
  <c r="AP820" i="8"/>
  <c r="AO820" i="8"/>
  <c r="AN820" i="8"/>
  <c r="AM820" i="8"/>
  <c r="AK820" i="8"/>
  <c r="AJ820" i="8"/>
  <c r="AI820" i="8"/>
  <c r="AH820" i="8"/>
  <c r="AG820" i="8"/>
  <c r="AF820" i="8"/>
  <c r="AE820" i="8"/>
  <c r="V820" i="8"/>
  <c r="N820" i="8"/>
  <c r="AL820" i="8" s="1"/>
  <c r="F820" i="8"/>
  <c r="AS819" i="8"/>
  <c r="AR819" i="8"/>
  <c r="AQ819" i="8"/>
  <c r="AP819" i="8"/>
  <c r="AO819" i="8"/>
  <c r="AN819" i="8"/>
  <c r="AM819" i="8"/>
  <c r="AK819" i="8"/>
  <c r="AJ819" i="8"/>
  <c r="AI819" i="8"/>
  <c r="AH819" i="8"/>
  <c r="AG819" i="8"/>
  <c r="AF819" i="8"/>
  <c r="AE819" i="8"/>
  <c r="V819" i="8"/>
  <c r="AD819" i="8" s="1"/>
  <c r="N819" i="8"/>
  <c r="AL819" i="8" s="1"/>
  <c r="F819" i="8"/>
  <c r="AS818" i="8"/>
  <c r="AR818" i="8"/>
  <c r="AQ818" i="8"/>
  <c r="AP818" i="8"/>
  <c r="AO818" i="8"/>
  <c r="AN818" i="8"/>
  <c r="AM818" i="8"/>
  <c r="AK818" i="8"/>
  <c r="AJ818" i="8"/>
  <c r="AI818" i="8"/>
  <c r="AH818" i="8"/>
  <c r="AG818" i="8"/>
  <c r="AF818" i="8"/>
  <c r="AE818" i="8"/>
  <c r="V818" i="8"/>
  <c r="N818" i="8"/>
  <c r="AL818" i="8" s="1"/>
  <c r="F818" i="8"/>
  <c r="AS817" i="8"/>
  <c r="AR817" i="8"/>
  <c r="AQ817" i="8"/>
  <c r="AP817" i="8"/>
  <c r="AO817" i="8"/>
  <c r="AN817" i="8"/>
  <c r="AM817" i="8"/>
  <c r="AK817" i="8"/>
  <c r="AJ817" i="8"/>
  <c r="AI817" i="8"/>
  <c r="AH817" i="8"/>
  <c r="AG817" i="8"/>
  <c r="AF817" i="8"/>
  <c r="AE817" i="8"/>
  <c r="V817" i="8"/>
  <c r="AD817" i="8" s="1"/>
  <c r="N817" i="8"/>
  <c r="AL817" i="8" s="1"/>
  <c r="F817" i="8"/>
  <c r="AS816" i="8"/>
  <c r="AR816" i="8"/>
  <c r="AQ816" i="8"/>
  <c r="AP816" i="8"/>
  <c r="AO816" i="8"/>
  <c r="AN816" i="8"/>
  <c r="AM816" i="8"/>
  <c r="AK816" i="8"/>
  <c r="AJ816" i="8"/>
  <c r="AI816" i="8"/>
  <c r="AH816" i="8"/>
  <c r="AG816" i="8"/>
  <c r="AF816" i="8"/>
  <c r="AE816" i="8"/>
  <c r="V816" i="8"/>
  <c r="N816" i="8"/>
  <c r="AL816" i="8" s="1"/>
  <c r="F816" i="8"/>
  <c r="AS815" i="8"/>
  <c r="AR815" i="8"/>
  <c r="AQ815" i="8"/>
  <c r="AP815" i="8"/>
  <c r="AO815" i="8"/>
  <c r="AN815" i="8"/>
  <c r="AM815" i="8"/>
  <c r="AK815" i="8"/>
  <c r="AJ815" i="8"/>
  <c r="AI815" i="8"/>
  <c r="AH815" i="8"/>
  <c r="AG815" i="8"/>
  <c r="AF815" i="8"/>
  <c r="AE815" i="8"/>
  <c r="V815" i="8"/>
  <c r="AD815" i="8" s="1"/>
  <c r="N815" i="8"/>
  <c r="AL815" i="8" s="1"/>
  <c r="F815" i="8"/>
  <c r="AS814" i="8"/>
  <c r="AR814" i="8"/>
  <c r="AQ814" i="8"/>
  <c r="AP814" i="8"/>
  <c r="AO814" i="8"/>
  <c r="AN814" i="8"/>
  <c r="AM814" i="8"/>
  <c r="AK814" i="8"/>
  <c r="AJ814" i="8"/>
  <c r="AI814" i="8"/>
  <c r="AH814" i="8"/>
  <c r="AG814" i="8"/>
  <c r="AF814" i="8"/>
  <c r="AE814" i="8"/>
  <c r="V814" i="8"/>
  <c r="N814" i="8"/>
  <c r="AL814" i="8" s="1"/>
  <c r="F814" i="8"/>
  <c r="AS813" i="8"/>
  <c r="AR813" i="8"/>
  <c r="AQ813" i="8"/>
  <c r="AP813" i="8"/>
  <c r="AO813" i="8"/>
  <c r="AN813" i="8"/>
  <c r="AM813" i="8"/>
  <c r="AK813" i="8"/>
  <c r="AJ813" i="8"/>
  <c r="AI813" i="8"/>
  <c r="AH813" i="8"/>
  <c r="AG813" i="8"/>
  <c r="AF813" i="8"/>
  <c r="AE813" i="8"/>
  <c r="V813" i="8"/>
  <c r="AD813" i="8" s="1"/>
  <c r="N813" i="8"/>
  <c r="AL813" i="8" s="1"/>
  <c r="F813" i="8"/>
  <c r="AS812" i="8"/>
  <c r="AR812" i="8"/>
  <c r="AQ812" i="8"/>
  <c r="AP812" i="8"/>
  <c r="AO812" i="8"/>
  <c r="AN812" i="8"/>
  <c r="AM812" i="8"/>
  <c r="AK812" i="8"/>
  <c r="AJ812" i="8"/>
  <c r="AI812" i="8"/>
  <c r="AH812" i="8"/>
  <c r="AG812" i="8"/>
  <c r="AF812" i="8"/>
  <c r="AE812" i="8"/>
  <c r="V812" i="8"/>
  <c r="N812" i="8"/>
  <c r="AL812" i="8" s="1"/>
  <c r="F812" i="8"/>
  <c r="AS811" i="8"/>
  <c r="AR811" i="8"/>
  <c r="AQ811" i="8"/>
  <c r="AP811" i="8"/>
  <c r="AO811" i="8"/>
  <c r="AN811" i="8"/>
  <c r="AM811" i="8"/>
  <c r="AK811" i="8"/>
  <c r="AJ811" i="8"/>
  <c r="AI811" i="8"/>
  <c r="AH811" i="8"/>
  <c r="AG811" i="8"/>
  <c r="AF811" i="8"/>
  <c r="AE811" i="8"/>
  <c r="V811" i="8"/>
  <c r="AD811" i="8" s="1"/>
  <c r="N811" i="8"/>
  <c r="AL811" i="8" s="1"/>
  <c r="F811" i="8"/>
  <c r="AS810" i="8"/>
  <c r="AR810" i="8"/>
  <c r="AQ810" i="8"/>
  <c r="AP810" i="8"/>
  <c r="AO810" i="8"/>
  <c r="AN810" i="8"/>
  <c r="AM810" i="8"/>
  <c r="AK810" i="8"/>
  <c r="AJ810" i="8"/>
  <c r="AI810" i="8"/>
  <c r="AH810" i="8"/>
  <c r="AG810" i="8"/>
  <c r="AF810" i="8"/>
  <c r="AE810" i="8"/>
  <c r="V810" i="8"/>
  <c r="N810" i="8"/>
  <c r="AL810" i="8" s="1"/>
  <c r="F810" i="8"/>
  <c r="AS809" i="8"/>
  <c r="AR809" i="8"/>
  <c r="AQ809" i="8"/>
  <c r="AP809" i="8"/>
  <c r="AO809" i="8"/>
  <c r="AN809" i="8"/>
  <c r="AM809" i="8"/>
  <c r="AK809" i="8"/>
  <c r="AJ809" i="8"/>
  <c r="AI809" i="8"/>
  <c r="AH809" i="8"/>
  <c r="AG809" i="8"/>
  <c r="AF809" i="8"/>
  <c r="AE809" i="8"/>
  <c r="V809" i="8"/>
  <c r="AD809" i="8" s="1"/>
  <c r="N809" i="8"/>
  <c r="AL809" i="8" s="1"/>
  <c r="F809" i="8"/>
  <c r="AS808" i="8"/>
  <c r="AR808" i="8"/>
  <c r="AQ808" i="8"/>
  <c r="AP808" i="8"/>
  <c r="AO808" i="8"/>
  <c r="AN808" i="8"/>
  <c r="AM808" i="8"/>
  <c r="AK808" i="8"/>
  <c r="AJ808" i="8"/>
  <c r="AI808" i="8"/>
  <c r="AH808" i="8"/>
  <c r="AG808" i="8"/>
  <c r="AF808" i="8"/>
  <c r="AE808" i="8"/>
  <c r="V808" i="8"/>
  <c r="N808" i="8"/>
  <c r="AL808" i="8" s="1"/>
  <c r="F808" i="8"/>
  <c r="AS807" i="8"/>
  <c r="AR807" i="8"/>
  <c r="AQ807" i="8"/>
  <c r="AP807" i="8"/>
  <c r="AO807" i="8"/>
  <c r="AN807" i="8"/>
  <c r="AM807" i="8"/>
  <c r="AK807" i="8"/>
  <c r="AJ807" i="8"/>
  <c r="AI807" i="8"/>
  <c r="AH807" i="8"/>
  <c r="AG807" i="8"/>
  <c r="AF807" i="8"/>
  <c r="AE807" i="8"/>
  <c r="V807" i="8"/>
  <c r="AD807" i="8" s="1"/>
  <c r="N807" i="8"/>
  <c r="AL807" i="8" s="1"/>
  <c r="F807" i="8"/>
  <c r="AS806" i="8"/>
  <c r="AR806" i="8"/>
  <c r="AQ806" i="8"/>
  <c r="AP806" i="8"/>
  <c r="AO806" i="8"/>
  <c r="AN806" i="8"/>
  <c r="AM806" i="8"/>
  <c r="AK806" i="8"/>
  <c r="AJ806" i="8"/>
  <c r="AI806" i="8"/>
  <c r="AH806" i="8"/>
  <c r="AG806" i="8"/>
  <c r="AF806" i="8"/>
  <c r="AE806" i="8"/>
  <c r="V806" i="8"/>
  <c r="N806" i="8"/>
  <c r="AL806" i="8" s="1"/>
  <c r="F806" i="8"/>
  <c r="AS805" i="8"/>
  <c r="AR805" i="8"/>
  <c r="AQ805" i="8"/>
  <c r="AP805" i="8"/>
  <c r="AO805" i="8"/>
  <c r="AN805" i="8"/>
  <c r="AM805" i="8"/>
  <c r="AK805" i="8"/>
  <c r="AJ805" i="8"/>
  <c r="AI805" i="8"/>
  <c r="AH805" i="8"/>
  <c r="AG805" i="8"/>
  <c r="AF805" i="8"/>
  <c r="AE805" i="8"/>
  <c r="V805" i="8"/>
  <c r="AD805" i="8" s="1"/>
  <c r="N805" i="8"/>
  <c r="AL805" i="8" s="1"/>
  <c r="F805" i="8"/>
  <c r="AS804" i="8"/>
  <c r="AR804" i="8"/>
  <c r="AQ804" i="8"/>
  <c r="AP804" i="8"/>
  <c r="AO804" i="8"/>
  <c r="AN804" i="8"/>
  <c r="AM804" i="8"/>
  <c r="AK804" i="8"/>
  <c r="AJ804" i="8"/>
  <c r="AI804" i="8"/>
  <c r="AH804" i="8"/>
  <c r="AG804" i="8"/>
  <c r="AF804" i="8"/>
  <c r="AE804" i="8"/>
  <c r="V804" i="8"/>
  <c r="N804" i="8"/>
  <c r="AL804" i="8" s="1"/>
  <c r="F804" i="8"/>
  <c r="AS803" i="8"/>
  <c r="AR803" i="8"/>
  <c r="AQ803" i="8"/>
  <c r="AP803" i="8"/>
  <c r="AO803" i="8"/>
  <c r="AN803" i="8"/>
  <c r="AM803" i="8"/>
  <c r="AK803" i="8"/>
  <c r="AJ803" i="8"/>
  <c r="AI803" i="8"/>
  <c r="AH803" i="8"/>
  <c r="AG803" i="8"/>
  <c r="AF803" i="8"/>
  <c r="AE803" i="8"/>
  <c r="V803" i="8"/>
  <c r="AD803" i="8" s="1"/>
  <c r="N803" i="8"/>
  <c r="AL803" i="8" s="1"/>
  <c r="F803" i="8"/>
  <c r="AR802" i="8"/>
  <c r="AN802" i="8"/>
  <c r="AJ802" i="8"/>
  <c r="AF802" i="8"/>
  <c r="AC802" i="8"/>
  <c r="AK802" i="8" s="1"/>
  <c r="AB802" i="8"/>
  <c r="AA802" i="8"/>
  <c r="AI802" i="8" s="1"/>
  <c r="Z802" i="8"/>
  <c r="AH802" i="8" s="1"/>
  <c r="Y802" i="8"/>
  <c r="AG802" i="8" s="1"/>
  <c r="X802" i="8"/>
  <c r="W802" i="8"/>
  <c r="AE802" i="8" s="1"/>
  <c r="V802" i="8"/>
  <c r="AD802" i="8" s="1"/>
  <c r="U802" i="8"/>
  <c r="AS802" i="8" s="1"/>
  <c r="T802" i="8"/>
  <c r="S802" i="8"/>
  <c r="R802" i="8"/>
  <c r="AP802" i="8" s="1"/>
  <c r="Q802" i="8"/>
  <c r="AO802" i="8" s="1"/>
  <c r="P802" i="8"/>
  <c r="AQ802" i="8" s="1"/>
  <c r="O802" i="8"/>
  <c r="AM802" i="8" s="1"/>
  <c r="N802" i="8"/>
  <c r="AL802" i="8" s="1"/>
  <c r="M802" i="8"/>
  <c r="L802" i="8"/>
  <c r="K802" i="8"/>
  <c r="J802" i="8"/>
  <c r="I802" i="8"/>
  <c r="H802" i="8"/>
  <c r="G802" i="8"/>
  <c r="F802" i="8"/>
  <c r="AR801" i="8"/>
  <c r="AN801" i="8"/>
  <c r="AJ801" i="8"/>
  <c r="AF801" i="8"/>
  <c r="AC801" i="8"/>
  <c r="AK801" i="8" s="1"/>
  <c r="AB801" i="8"/>
  <c r="AA801" i="8"/>
  <c r="AI801" i="8" s="1"/>
  <c r="Z801" i="8"/>
  <c r="AH801" i="8" s="1"/>
  <c r="Y801" i="8"/>
  <c r="AG801" i="8" s="1"/>
  <c r="X801" i="8"/>
  <c r="W801" i="8"/>
  <c r="AE801" i="8" s="1"/>
  <c r="V801" i="8"/>
  <c r="AD801" i="8" s="1"/>
  <c r="U801" i="8"/>
  <c r="AS801" i="8" s="1"/>
  <c r="T801" i="8"/>
  <c r="S801" i="8"/>
  <c r="R801" i="8"/>
  <c r="AP801" i="8" s="1"/>
  <c r="Q801" i="8"/>
  <c r="AO801" i="8" s="1"/>
  <c r="P801" i="8"/>
  <c r="AQ801" i="8" s="1"/>
  <c r="O801" i="8"/>
  <c r="AM801" i="8" s="1"/>
  <c r="N801" i="8"/>
  <c r="AL801" i="8" s="1"/>
  <c r="M801" i="8"/>
  <c r="L801" i="8"/>
  <c r="K801" i="8"/>
  <c r="J801" i="8"/>
  <c r="I801" i="8"/>
  <c r="H801" i="8"/>
  <c r="G801" i="8"/>
  <c r="F801" i="8"/>
  <c r="AR800" i="8"/>
  <c r="AN800" i="8"/>
  <c r="AJ800" i="8"/>
  <c r="AF800" i="8"/>
  <c r="AC800" i="8"/>
  <c r="AK800" i="8" s="1"/>
  <c r="AB800" i="8"/>
  <c r="AA800" i="8"/>
  <c r="AI800" i="8" s="1"/>
  <c r="Z800" i="8"/>
  <c r="AH800" i="8" s="1"/>
  <c r="Y800" i="8"/>
  <c r="AG800" i="8" s="1"/>
  <c r="X800" i="8"/>
  <c r="W800" i="8"/>
  <c r="AE800" i="8" s="1"/>
  <c r="V800" i="8"/>
  <c r="AD800" i="8" s="1"/>
  <c r="U800" i="8"/>
  <c r="AS800" i="8" s="1"/>
  <c r="T800" i="8"/>
  <c r="S800" i="8"/>
  <c r="R800" i="8"/>
  <c r="AP800" i="8" s="1"/>
  <c r="Q800" i="8"/>
  <c r="AO800" i="8" s="1"/>
  <c r="P800" i="8"/>
  <c r="AQ800" i="8" s="1"/>
  <c r="O800" i="8"/>
  <c r="AM800" i="8" s="1"/>
  <c r="N800" i="8"/>
  <c r="AL800" i="8" s="1"/>
  <c r="M800" i="8"/>
  <c r="L800" i="8"/>
  <c r="K800" i="8"/>
  <c r="J800" i="8"/>
  <c r="I800" i="8"/>
  <c r="H800" i="8"/>
  <c r="G800" i="8"/>
  <c r="F800" i="8"/>
  <c r="AS798" i="8"/>
  <c r="AR798" i="8"/>
  <c r="AQ798" i="8"/>
  <c r="AP798" i="8"/>
  <c r="AO798" i="8"/>
  <c r="AN798" i="8"/>
  <c r="AM798" i="8"/>
  <c r="AK798" i="8"/>
  <c r="AJ798" i="8"/>
  <c r="AI798" i="8"/>
  <c r="AH798" i="8"/>
  <c r="AG798" i="8"/>
  <c r="AF798" i="8"/>
  <c r="AE798" i="8"/>
  <c r="V798" i="8"/>
  <c r="N798" i="8"/>
  <c r="AL798" i="8" s="1"/>
  <c r="F798" i="8"/>
  <c r="AS797" i="8"/>
  <c r="AR797" i="8"/>
  <c r="AQ797" i="8"/>
  <c r="AP797" i="8"/>
  <c r="AO797" i="8"/>
  <c r="AN797" i="8"/>
  <c r="AM797" i="8"/>
  <c r="AK797" i="8"/>
  <c r="AJ797" i="8"/>
  <c r="AI797" i="8"/>
  <c r="AH797" i="8"/>
  <c r="AG797" i="8"/>
  <c r="AF797" i="8"/>
  <c r="AE797" i="8"/>
  <c r="V797" i="8"/>
  <c r="AD797" i="8" s="1"/>
  <c r="N797" i="8"/>
  <c r="AL797" i="8" s="1"/>
  <c r="F797" i="8"/>
  <c r="AS796" i="8"/>
  <c r="AR796" i="8"/>
  <c r="AQ796" i="8"/>
  <c r="AP796" i="8"/>
  <c r="AO796" i="8"/>
  <c r="AN796" i="8"/>
  <c r="AM796" i="8"/>
  <c r="AK796" i="8"/>
  <c r="AJ796" i="8"/>
  <c r="AI796" i="8"/>
  <c r="AH796" i="8"/>
  <c r="AG796" i="8"/>
  <c r="AF796" i="8"/>
  <c r="AE796" i="8"/>
  <c r="V796" i="8"/>
  <c r="N796" i="8"/>
  <c r="AL796" i="8" s="1"/>
  <c r="F796" i="8"/>
  <c r="AS795" i="8"/>
  <c r="AR795" i="8"/>
  <c r="AQ795" i="8"/>
  <c r="AP795" i="8"/>
  <c r="AO795" i="8"/>
  <c r="AN795" i="8"/>
  <c r="AM795" i="8"/>
  <c r="AK795" i="8"/>
  <c r="AJ795" i="8"/>
  <c r="AI795" i="8"/>
  <c r="AH795" i="8"/>
  <c r="AG795" i="8"/>
  <c r="AF795" i="8"/>
  <c r="AE795" i="8"/>
  <c r="V795" i="8"/>
  <c r="AD795" i="8" s="1"/>
  <c r="N795" i="8"/>
  <c r="AL795" i="8" s="1"/>
  <c r="F795" i="8"/>
  <c r="AS794" i="8"/>
  <c r="AR794" i="8"/>
  <c r="AQ794" i="8"/>
  <c r="AP794" i="8"/>
  <c r="AO794" i="8"/>
  <c r="AN794" i="8"/>
  <c r="AM794" i="8"/>
  <c r="AK794" i="8"/>
  <c r="AJ794" i="8"/>
  <c r="AI794" i="8"/>
  <c r="AH794" i="8"/>
  <c r="AG794" i="8"/>
  <c r="AF794" i="8"/>
  <c r="AE794" i="8"/>
  <c r="V794" i="8"/>
  <c r="N794" i="8"/>
  <c r="AL794" i="8" s="1"/>
  <c r="F794" i="8"/>
  <c r="AS793" i="8"/>
  <c r="AR793" i="8"/>
  <c r="AQ793" i="8"/>
  <c r="AP793" i="8"/>
  <c r="AO793" i="8"/>
  <c r="AN793" i="8"/>
  <c r="AM793" i="8"/>
  <c r="AK793" i="8"/>
  <c r="AJ793" i="8"/>
  <c r="AI793" i="8"/>
  <c r="AH793" i="8"/>
  <c r="AG793" i="8"/>
  <c r="AF793" i="8"/>
  <c r="AE793" i="8"/>
  <c r="V793" i="8"/>
  <c r="AD793" i="8" s="1"/>
  <c r="N793" i="8"/>
  <c r="AL793" i="8" s="1"/>
  <c r="F793" i="8"/>
  <c r="AS792" i="8"/>
  <c r="AR792" i="8"/>
  <c r="AQ792" i="8"/>
  <c r="AP792" i="8"/>
  <c r="AO792" i="8"/>
  <c r="AN792" i="8"/>
  <c r="AM792" i="8"/>
  <c r="AK792" i="8"/>
  <c r="AJ792" i="8"/>
  <c r="AI792" i="8"/>
  <c r="AH792" i="8"/>
  <c r="AG792" i="8"/>
  <c r="AF792" i="8"/>
  <c r="AE792" i="8"/>
  <c r="V792" i="8"/>
  <c r="N792" i="8"/>
  <c r="AL792" i="8" s="1"/>
  <c r="F792" i="8"/>
  <c r="AS791" i="8"/>
  <c r="AR791" i="8"/>
  <c r="AQ791" i="8"/>
  <c r="AP791" i="8"/>
  <c r="AO791" i="8"/>
  <c r="AN791" i="8"/>
  <c r="AM791" i="8"/>
  <c r="AK791" i="8"/>
  <c r="AJ791" i="8"/>
  <c r="AI791" i="8"/>
  <c r="AH791" i="8"/>
  <c r="AG791" i="8"/>
  <c r="AF791" i="8"/>
  <c r="AE791" i="8"/>
  <c r="V791" i="8"/>
  <c r="AD791" i="8" s="1"/>
  <c r="N791" i="8"/>
  <c r="AL791" i="8" s="1"/>
  <c r="F791" i="8"/>
  <c r="AS790" i="8"/>
  <c r="AR790" i="8"/>
  <c r="AQ790" i="8"/>
  <c r="AP790" i="8"/>
  <c r="AO790" i="8"/>
  <c r="AN790" i="8"/>
  <c r="AM790" i="8"/>
  <c r="AK790" i="8"/>
  <c r="AJ790" i="8"/>
  <c r="AI790" i="8"/>
  <c r="AH790" i="8"/>
  <c r="AG790" i="8"/>
  <c r="AF790" i="8"/>
  <c r="AE790" i="8"/>
  <c r="V790" i="8"/>
  <c r="N790" i="8"/>
  <c r="AL790" i="8" s="1"/>
  <c r="F790" i="8"/>
  <c r="AS789" i="8"/>
  <c r="AR789" i="8"/>
  <c r="AQ789" i="8"/>
  <c r="AP789" i="8"/>
  <c r="AO789" i="8"/>
  <c r="AN789" i="8"/>
  <c r="AM789" i="8"/>
  <c r="AK789" i="8"/>
  <c r="AJ789" i="8"/>
  <c r="AI789" i="8"/>
  <c r="AH789" i="8"/>
  <c r="AG789" i="8"/>
  <c r="AF789" i="8"/>
  <c r="AE789" i="8"/>
  <c r="V789" i="8"/>
  <c r="AD789" i="8" s="1"/>
  <c r="N789" i="8"/>
  <c r="AL789" i="8" s="1"/>
  <c r="F789" i="8"/>
  <c r="AS788" i="8"/>
  <c r="AR788" i="8"/>
  <c r="AQ788" i="8"/>
  <c r="AP788" i="8"/>
  <c r="AO788" i="8"/>
  <c r="AN788" i="8"/>
  <c r="AM788" i="8"/>
  <c r="AK788" i="8"/>
  <c r="AJ788" i="8"/>
  <c r="AI788" i="8"/>
  <c r="AH788" i="8"/>
  <c r="AG788" i="8"/>
  <c r="AF788" i="8"/>
  <c r="AE788" i="8"/>
  <c r="V788" i="8"/>
  <c r="N788" i="8"/>
  <c r="AL788" i="8" s="1"/>
  <c r="F788" i="8"/>
  <c r="AS787" i="8"/>
  <c r="AR787" i="8"/>
  <c r="AQ787" i="8"/>
  <c r="AP787" i="8"/>
  <c r="AO787" i="8"/>
  <c r="AN787" i="8"/>
  <c r="AM787" i="8"/>
  <c r="AK787" i="8"/>
  <c r="AJ787" i="8"/>
  <c r="AI787" i="8"/>
  <c r="AH787" i="8"/>
  <c r="AG787" i="8"/>
  <c r="AF787" i="8"/>
  <c r="AE787" i="8"/>
  <c r="V787" i="8"/>
  <c r="AD787" i="8" s="1"/>
  <c r="N787" i="8"/>
  <c r="AL787" i="8" s="1"/>
  <c r="F787" i="8"/>
  <c r="AS786" i="8"/>
  <c r="AR786" i="8"/>
  <c r="AQ786" i="8"/>
  <c r="AP786" i="8"/>
  <c r="AO786" i="8"/>
  <c r="AN786" i="8"/>
  <c r="AM786" i="8"/>
  <c r="AK786" i="8"/>
  <c r="AJ786" i="8"/>
  <c r="AI786" i="8"/>
  <c r="AH786" i="8"/>
  <c r="AG786" i="8"/>
  <c r="AF786" i="8"/>
  <c r="AE786" i="8"/>
  <c r="V786" i="8"/>
  <c r="N786" i="8"/>
  <c r="AL786" i="8" s="1"/>
  <c r="F786" i="8"/>
  <c r="AS785" i="8"/>
  <c r="AR785" i="8"/>
  <c r="AQ785" i="8"/>
  <c r="AP785" i="8"/>
  <c r="AO785" i="8"/>
  <c r="AN785" i="8"/>
  <c r="AM785" i="8"/>
  <c r="AK785" i="8"/>
  <c r="AJ785" i="8"/>
  <c r="AI785" i="8"/>
  <c r="AH785" i="8"/>
  <c r="AG785" i="8"/>
  <c r="AF785" i="8"/>
  <c r="AE785" i="8"/>
  <c r="V785" i="8"/>
  <c r="AD785" i="8" s="1"/>
  <c r="N785" i="8"/>
  <c r="AL785" i="8" s="1"/>
  <c r="F785" i="8"/>
  <c r="AS784" i="8"/>
  <c r="AR784" i="8"/>
  <c r="AQ784" i="8"/>
  <c r="AP784" i="8"/>
  <c r="AO784" i="8"/>
  <c r="AN784" i="8"/>
  <c r="AM784" i="8"/>
  <c r="AK784" i="8"/>
  <c r="AJ784" i="8"/>
  <c r="AI784" i="8"/>
  <c r="AH784" i="8"/>
  <c r="AG784" i="8"/>
  <c r="AF784" i="8"/>
  <c r="AE784" i="8"/>
  <c r="V784" i="8"/>
  <c r="N784" i="8"/>
  <c r="AL784" i="8" s="1"/>
  <c r="F784" i="8"/>
  <c r="AS783" i="8"/>
  <c r="AR783" i="8"/>
  <c r="AQ783" i="8"/>
  <c r="AP783" i="8"/>
  <c r="AO783" i="8"/>
  <c r="AN783" i="8"/>
  <c r="AM783" i="8"/>
  <c r="AK783" i="8"/>
  <c r="AJ783" i="8"/>
  <c r="AI783" i="8"/>
  <c r="AH783" i="8"/>
  <c r="AG783" i="8"/>
  <c r="AF783" i="8"/>
  <c r="AE783" i="8"/>
  <c r="V783" i="8"/>
  <c r="AD783" i="8" s="1"/>
  <c r="N783" i="8"/>
  <c r="F783" i="8"/>
  <c r="AS782" i="8"/>
  <c r="AR782" i="8"/>
  <c r="AQ782" i="8"/>
  <c r="AP782" i="8"/>
  <c r="AO782" i="8"/>
  <c r="AN782" i="8"/>
  <c r="AM782" i="8"/>
  <c r="AK782" i="8"/>
  <c r="AJ782" i="8"/>
  <c r="AI782" i="8"/>
  <c r="AH782" i="8"/>
  <c r="AG782" i="8"/>
  <c r="AF782" i="8"/>
  <c r="AE782" i="8"/>
  <c r="V782" i="8"/>
  <c r="N782" i="8"/>
  <c r="AL782" i="8" s="1"/>
  <c r="F782" i="8"/>
  <c r="AS781" i="8"/>
  <c r="AR781" i="8"/>
  <c r="AQ781" i="8"/>
  <c r="AP781" i="8"/>
  <c r="AO781" i="8"/>
  <c r="AN781" i="8"/>
  <c r="AM781" i="8"/>
  <c r="AK781" i="8"/>
  <c r="AJ781" i="8"/>
  <c r="AI781" i="8"/>
  <c r="AH781" i="8"/>
  <c r="AG781" i="8"/>
  <c r="AF781" i="8"/>
  <c r="AE781" i="8"/>
  <c r="V781" i="8"/>
  <c r="AD781" i="8" s="1"/>
  <c r="N781" i="8"/>
  <c r="F781" i="8"/>
  <c r="AS780" i="8"/>
  <c r="AR780" i="8"/>
  <c r="AQ780" i="8"/>
  <c r="AP780" i="8"/>
  <c r="AO780" i="8"/>
  <c r="AN780" i="8"/>
  <c r="AM780" i="8"/>
  <c r="AK780" i="8"/>
  <c r="AJ780" i="8"/>
  <c r="AI780" i="8"/>
  <c r="AH780" i="8"/>
  <c r="AG780" i="8"/>
  <c r="AF780" i="8"/>
  <c r="AE780" i="8"/>
  <c r="V780" i="8"/>
  <c r="N780" i="8"/>
  <c r="AL780" i="8" s="1"/>
  <c r="F780" i="8"/>
  <c r="AS779" i="8"/>
  <c r="AR779" i="8"/>
  <c r="AQ779" i="8"/>
  <c r="AP779" i="8"/>
  <c r="AO779" i="8"/>
  <c r="AN779" i="8"/>
  <c r="AM779" i="8"/>
  <c r="AK779" i="8"/>
  <c r="AJ779" i="8"/>
  <c r="AI779" i="8"/>
  <c r="AH779" i="8"/>
  <c r="AG779" i="8"/>
  <c r="AF779" i="8"/>
  <c r="AE779" i="8"/>
  <c r="V779" i="8"/>
  <c r="AD779" i="8" s="1"/>
  <c r="N779" i="8"/>
  <c r="F779" i="8"/>
  <c r="AS778" i="8"/>
  <c r="AR778" i="8"/>
  <c r="AQ778" i="8"/>
  <c r="AP778" i="8"/>
  <c r="AO778" i="8"/>
  <c r="AN778" i="8"/>
  <c r="AM778" i="8"/>
  <c r="AK778" i="8"/>
  <c r="AJ778" i="8"/>
  <c r="AI778" i="8"/>
  <c r="AH778" i="8"/>
  <c r="AG778" i="8"/>
  <c r="AF778" i="8"/>
  <c r="AE778" i="8"/>
  <c r="V778" i="8"/>
  <c r="N778" i="8"/>
  <c r="AL778" i="8" s="1"/>
  <c r="F778" i="8"/>
  <c r="AS777" i="8"/>
  <c r="AR777" i="8"/>
  <c r="AQ777" i="8"/>
  <c r="AP777" i="8"/>
  <c r="AO777" i="8"/>
  <c r="AN777" i="8"/>
  <c r="AM777" i="8"/>
  <c r="AK777" i="8"/>
  <c r="AJ777" i="8"/>
  <c r="AI777" i="8"/>
  <c r="AH777" i="8"/>
  <c r="AG777" i="8"/>
  <c r="AF777" i="8"/>
  <c r="AE777" i="8"/>
  <c r="V777" i="8"/>
  <c r="AD777" i="8" s="1"/>
  <c r="N777" i="8"/>
  <c r="F777" i="8"/>
  <c r="AS776" i="8"/>
  <c r="AR776" i="8"/>
  <c r="AQ776" i="8"/>
  <c r="AP776" i="8"/>
  <c r="AO776" i="8"/>
  <c r="AN776" i="8"/>
  <c r="AM776" i="8"/>
  <c r="AK776" i="8"/>
  <c r="AJ776" i="8"/>
  <c r="AI776" i="8"/>
  <c r="AH776" i="8"/>
  <c r="AG776" i="8"/>
  <c r="AF776" i="8"/>
  <c r="AE776" i="8"/>
  <c r="V776" i="8"/>
  <c r="N776" i="8"/>
  <c r="AL776" i="8" s="1"/>
  <c r="F776" i="8"/>
  <c r="AS775" i="8"/>
  <c r="AR775" i="8"/>
  <c r="AQ775" i="8"/>
  <c r="AP775" i="8"/>
  <c r="AO775" i="8"/>
  <c r="AN775" i="8"/>
  <c r="AM775" i="8"/>
  <c r="AK775" i="8"/>
  <c r="AJ775" i="8"/>
  <c r="AI775" i="8"/>
  <c r="AH775" i="8"/>
  <c r="AG775" i="8"/>
  <c r="AF775" i="8"/>
  <c r="AE775" i="8"/>
  <c r="V775" i="8"/>
  <c r="AD775" i="8" s="1"/>
  <c r="N775" i="8"/>
  <c r="F775" i="8"/>
  <c r="AS774" i="8"/>
  <c r="AR774" i="8"/>
  <c r="AQ774" i="8"/>
  <c r="AP774" i="8"/>
  <c r="AO774" i="8"/>
  <c r="AN774" i="8"/>
  <c r="AM774" i="8"/>
  <c r="AK774" i="8"/>
  <c r="AJ774" i="8"/>
  <c r="AI774" i="8"/>
  <c r="AH774" i="8"/>
  <c r="AG774" i="8"/>
  <c r="AF774" i="8"/>
  <c r="AE774" i="8"/>
  <c r="V774" i="8"/>
  <c r="N774" i="8"/>
  <c r="AL774" i="8" s="1"/>
  <c r="F774" i="8"/>
  <c r="AS773" i="8"/>
  <c r="AR773" i="8"/>
  <c r="AQ773" i="8"/>
  <c r="AP773" i="8"/>
  <c r="AO773" i="8"/>
  <c r="AN773" i="8"/>
  <c r="AM773" i="8"/>
  <c r="AK773" i="8"/>
  <c r="AJ773" i="8"/>
  <c r="AI773" i="8"/>
  <c r="AH773" i="8"/>
  <c r="AG773" i="8"/>
  <c r="AF773" i="8"/>
  <c r="AE773" i="8"/>
  <c r="V773" i="8"/>
  <c r="AD773" i="8" s="1"/>
  <c r="N773" i="8"/>
  <c r="F773" i="8"/>
  <c r="AS772" i="8"/>
  <c r="AR772" i="8"/>
  <c r="AQ772" i="8"/>
  <c r="AP772" i="8"/>
  <c r="AO772" i="8"/>
  <c r="AN772" i="8"/>
  <c r="AM772" i="8"/>
  <c r="AK772" i="8"/>
  <c r="AJ772" i="8"/>
  <c r="AI772" i="8"/>
  <c r="AH772" i="8"/>
  <c r="AG772" i="8"/>
  <c r="AF772" i="8"/>
  <c r="AE772" i="8"/>
  <c r="V772" i="8"/>
  <c r="N772" i="8"/>
  <c r="AL772" i="8" s="1"/>
  <c r="F772" i="8"/>
  <c r="AS771" i="8"/>
  <c r="AR771" i="8"/>
  <c r="AQ771" i="8"/>
  <c r="AP771" i="8"/>
  <c r="AO771" i="8"/>
  <c r="AN771" i="8"/>
  <c r="AM771" i="8"/>
  <c r="AK771" i="8"/>
  <c r="AJ771" i="8"/>
  <c r="AI771" i="8"/>
  <c r="AH771" i="8"/>
  <c r="AG771" i="8"/>
  <c r="AF771" i="8"/>
  <c r="AE771" i="8"/>
  <c r="V771" i="8"/>
  <c r="AD771" i="8" s="1"/>
  <c r="N771" i="8"/>
  <c r="F771" i="8"/>
  <c r="AS770" i="8"/>
  <c r="AR770" i="8"/>
  <c r="AQ770" i="8"/>
  <c r="AP770" i="8"/>
  <c r="AO770" i="8"/>
  <c r="AN770" i="8"/>
  <c r="AM770" i="8"/>
  <c r="AK770" i="8"/>
  <c r="AJ770" i="8"/>
  <c r="AI770" i="8"/>
  <c r="AH770" i="8"/>
  <c r="AG770" i="8"/>
  <c r="AF770" i="8"/>
  <c r="AE770" i="8"/>
  <c r="V770" i="8"/>
  <c r="N770" i="8"/>
  <c r="AL770" i="8" s="1"/>
  <c r="F770" i="8"/>
  <c r="AS769" i="8"/>
  <c r="AQ769" i="8"/>
  <c r="AO769" i="8"/>
  <c r="AC769" i="8"/>
  <c r="AK769" i="8" s="1"/>
  <c r="AB769" i="8"/>
  <c r="AJ769" i="8" s="1"/>
  <c r="AA769" i="8"/>
  <c r="AI769" i="8" s="1"/>
  <c r="Z769" i="8"/>
  <c r="AH769" i="8" s="1"/>
  <c r="Y769" i="8"/>
  <c r="AG769" i="8" s="1"/>
  <c r="X769" i="8"/>
  <c r="AF769" i="8" s="1"/>
  <c r="W769" i="8"/>
  <c r="V769" i="8" s="1"/>
  <c r="AD769" i="8" s="1"/>
  <c r="U769" i="8"/>
  <c r="T769" i="8"/>
  <c r="AR769" i="8" s="1"/>
  <c r="S769" i="8"/>
  <c r="R769" i="8"/>
  <c r="AP769" i="8" s="1"/>
  <c r="Q769" i="8"/>
  <c r="P769" i="8"/>
  <c r="AN769" i="8" s="1"/>
  <c r="O769" i="8"/>
  <c r="N769" i="8" s="1"/>
  <c r="M769" i="8"/>
  <c r="L769" i="8"/>
  <c r="K769" i="8"/>
  <c r="J769" i="8"/>
  <c r="I769" i="8"/>
  <c r="H769" i="8"/>
  <c r="G769" i="8"/>
  <c r="F769" i="8" s="1"/>
  <c r="AQ768" i="8"/>
  <c r="AC768" i="8"/>
  <c r="AK768" i="8" s="1"/>
  <c r="AB768" i="8"/>
  <c r="AJ768" i="8" s="1"/>
  <c r="AA768" i="8"/>
  <c r="Z768" i="8"/>
  <c r="AH768" i="8" s="1"/>
  <c r="Y768" i="8"/>
  <c r="AG768" i="8" s="1"/>
  <c r="X768" i="8"/>
  <c r="AF768" i="8" s="1"/>
  <c r="W768" i="8"/>
  <c r="V768" i="8" s="1"/>
  <c r="U768" i="8"/>
  <c r="AS768" i="8" s="1"/>
  <c r="T768" i="8"/>
  <c r="AR768" i="8" s="1"/>
  <c r="S768" i="8"/>
  <c r="AI768" i="8" s="1"/>
  <c r="R768" i="8"/>
  <c r="AP768" i="8" s="1"/>
  <c r="Q768" i="8"/>
  <c r="AO768" i="8" s="1"/>
  <c r="P768" i="8"/>
  <c r="AN768" i="8" s="1"/>
  <c r="O768" i="8"/>
  <c r="N768" i="8" s="1"/>
  <c r="AL768" i="8" s="1"/>
  <c r="M768" i="8"/>
  <c r="L768" i="8"/>
  <c r="K768" i="8"/>
  <c r="J768" i="8"/>
  <c r="I768" i="8"/>
  <c r="H768" i="8"/>
  <c r="G768" i="8"/>
  <c r="F768" i="8" s="1"/>
  <c r="AQ767" i="8"/>
  <c r="AC767" i="8"/>
  <c r="AB767" i="8"/>
  <c r="AJ767" i="8" s="1"/>
  <c r="AA767" i="8"/>
  <c r="Z767" i="8"/>
  <c r="AH767" i="8" s="1"/>
  <c r="Y767" i="8"/>
  <c r="X767" i="8"/>
  <c r="AF767" i="8" s="1"/>
  <c r="W767" i="8"/>
  <c r="V767" i="8" s="1"/>
  <c r="T767" i="8"/>
  <c r="AR767" i="8" s="1"/>
  <c r="R767" i="8"/>
  <c r="AP767" i="8" s="1"/>
  <c r="P767" i="8"/>
  <c r="AN767" i="8" s="1"/>
  <c r="M767" i="8"/>
  <c r="L767" i="8"/>
  <c r="K767" i="8"/>
  <c r="J767" i="8"/>
  <c r="I767" i="8"/>
  <c r="H767" i="8"/>
  <c r="G767" i="8"/>
  <c r="F767" i="8" s="1"/>
  <c r="AS765" i="8"/>
  <c r="AR765" i="8"/>
  <c r="AQ765" i="8"/>
  <c r="AP765" i="8"/>
  <c r="AO765" i="8"/>
  <c r="AN765" i="8"/>
  <c r="AM765" i="8"/>
  <c r="AK765" i="8"/>
  <c r="AJ765" i="8"/>
  <c r="AI765" i="8"/>
  <c r="AH765" i="8"/>
  <c r="AG765" i="8"/>
  <c r="AF765" i="8"/>
  <c r="AE765" i="8"/>
  <c r="V765" i="8"/>
  <c r="AD765" i="8" s="1"/>
  <c r="N765" i="8"/>
  <c r="AL765" i="8" s="1"/>
  <c r="F765" i="8"/>
  <c r="AS764" i="8"/>
  <c r="AR764" i="8"/>
  <c r="AQ764" i="8"/>
  <c r="AP764" i="8"/>
  <c r="AO764" i="8"/>
  <c r="AN764" i="8"/>
  <c r="AM764" i="8"/>
  <c r="AK764" i="8"/>
  <c r="AJ764" i="8"/>
  <c r="AI764" i="8"/>
  <c r="AH764" i="8"/>
  <c r="AG764" i="8"/>
  <c r="AF764" i="8"/>
  <c r="AE764" i="8"/>
  <c r="V764" i="8"/>
  <c r="N764" i="8"/>
  <c r="AL764" i="8" s="1"/>
  <c r="F764" i="8"/>
  <c r="AS763" i="8"/>
  <c r="AR763" i="8"/>
  <c r="AQ763" i="8"/>
  <c r="AP763" i="8"/>
  <c r="AO763" i="8"/>
  <c r="AN763" i="8"/>
  <c r="AM763" i="8"/>
  <c r="AK763" i="8"/>
  <c r="AJ763" i="8"/>
  <c r="AI763" i="8"/>
  <c r="AH763" i="8"/>
  <c r="AG763" i="8"/>
  <c r="AF763" i="8"/>
  <c r="AE763" i="8"/>
  <c r="V763" i="8"/>
  <c r="AD763" i="8" s="1"/>
  <c r="N763" i="8"/>
  <c r="AL763" i="8" s="1"/>
  <c r="F763" i="8"/>
  <c r="AS762" i="8"/>
  <c r="AR762" i="8"/>
  <c r="AQ762" i="8"/>
  <c r="AP762" i="8"/>
  <c r="AO762" i="8"/>
  <c r="AN762" i="8"/>
  <c r="AM762" i="8"/>
  <c r="AK762" i="8"/>
  <c r="AJ762" i="8"/>
  <c r="AI762" i="8"/>
  <c r="AH762" i="8"/>
  <c r="AG762" i="8"/>
  <c r="AF762" i="8"/>
  <c r="AE762" i="8"/>
  <c r="V762" i="8"/>
  <c r="N762" i="8"/>
  <c r="AL762" i="8" s="1"/>
  <c r="F762" i="8"/>
  <c r="AS761" i="8"/>
  <c r="AR761" i="8"/>
  <c r="AQ761" i="8"/>
  <c r="AP761" i="8"/>
  <c r="AO761" i="8"/>
  <c r="AN761" i="8"/>
  <c r="AM761" i="8"/>
  <c r="AK761" i="8"/>
  <c r="AJ761" i="8"/>
  <c r="AI761" i="8"/>
  <c r="AH761" i="8"/>
  <c r="AG761" i="8"/>
  <c r="AF761" i="8"/>
  <c r="AE761" i="8"/>
  <c r="V761" i="8"/>
  <c r="AD761" i="8" s="1"/>
  <c r="N761" i="8"/>
  <c r="AL761" i="8" s="1"/>
  <c r="F761" i="8"/>
  <c r="AS760" i="8"/>
  <c r="AR760" i="8"/>
  <c r="AQ760" i="8"/>
  <c r="AP760" i="8"/>
  <c r="AO760" i="8"/>
  <c r="AN760" i="8"/>
  <c r="AM760" i="8"/>
  <c r="AK760" i="8"/>
  <c r="AJ760" i="8"/>
  <c r="AI760" i="8"/>
  <c r="AH760" i="8"/>
  <c r="AG760" i="8"/>
  <c r="AF760" i="8"/>
  <c r="AE760" i="8"/>
  <c r="V760" i="8"/>
  <c r="N760" i="8"/>
  <c r="AL760" i="8" s="1"/>
  <c r="F760" i="8"/>
  <c r="AS759" i="8"/>
  <c r="AR759" i="8"/>
  <c r="AQ759" i="8"/>
  <c r="AP759" i="8"/>
  <c r="AO759" i="8"/>
  <c r="AN759" i="8"/>
  <c r="AM759" i="8"/>
  <c r="AK759" i="8"/>
  <c r="AJ759" i="8"/>
  <c r="AI759" i="8"/>
  <c r="AH759" i="8"/>
  <c r="AG759" i="8"/>
  <c r="AF759" i="8"/>
  <c r="AE759" i="8"/>
  <c r="V759" i="8"/>
  <c r="AD759" i="8" s="1"/>
  <c r="N759" i="8"/>
  <c r="AL759" i="8" s="1"/>
  <c r="F759" i="8"/>
  <c r="AS758" i="8"/>
  <c r="AR758" i="8"/>
  <c r="AQ758" i="8"/>
  <c r="AP758" i="8"/>
  <c r="AO758" i="8"/>
  <c r="AN758" i="8"/>
  <c r="AM758" i="8"/>
  <c r="AK758" i="8"/>
  <c r="AJ758" i="8"/>
  <c r="AI758" i="8"/>
  <c r="AH758" i="8"/>
  <c r="AG758" i="8"/>
  <c r="AF758" i="8"/>
  <c r="AE758" i="8"/>
  <c r="V758" i="8"/>
  <c r="N758" i="8"/>
  <c r="AL758" i="8" s="1"/>
  <c r="F758" i="8"/>
  <c r="AS757" i="8"/>
  <c r="AR757" i="8"/>
  <c r="AQ757" i="8"/>
  <c r="AP757" i="8"/>
  <c r="AO757" i="8"/>
  <c r="AN757" i="8"/>
  <c r="AM757" i="8"/>
  <c r="AK757" i="8"/>
  <c r="AJ757" i="8"/>
  <c r="AI757" i="8"/>
  <c r="AH757" i="8"/>
  <c r="AG757" i="8"/>
  <c r="AF757" i="8"/>
  <c r="AE757" i="8"/>
  <c r="V757" i="8"/>
  <c r="AD757" i="8" s="1"/>
  <c r="N757" i="8"/>
  <c r="AL757" i="8" s="1"/>
  <c r="F757" i="8"/>
  <c r="AS756" i="8"/>
  <c r="AR756" i="8"/>
  <c r="AQ756" i="8"/>
  <c r="AP756" i="8"/>
  <c r="AO756" i="8"/>
  <c r="AN756" i="8"/>
  <c r="AM756" i="8"/>
  <c r="AK756" i="8"/>
  <c r="AJ756" i="8"/>
  <c r="AI756" i="8"/>
  <c r="AH756" i="8"/>
  <c r="AG756" i="8"/>
  <c r="AF756" i="8"/>
  <c r="AE756" i="8"/>
  <c r="V756" i="8"/>
  <c r="N756" i="8"/>
  <c r="AL756" i="8" s="1"/>
  <c r="F756" i="8"/>
  <c r="AS755" i="8"/>
  <c r="AR755" i="8"/>
  <c r="AQ755" i="8"/>
  <c r="AP755" i="8"/>
  <c r="AO755" i="8"/>
  <c r="AN755" i="8"/>
  <c r="AM755" i="8"/>
  <c r="AK755" i="8"/>
  <c r="AJ755" i="8"/>
  <c r="AI755" i="8"/>
  <c r="AH755" i="8"/>
  <c r="AG755" i="8"/>
  <c r="AF755" i="8"/>
  <c r="AE755" i="8"/>
  <c r="V755" i="8"/>
  <c r="AD755" i="8" s="1"/>
  <c r="N755" i="8"/>
  <c r="AL755" i="8" s="1"/>
  <c r="F755" i="8"/>
  <c r="AS754" i="8"/>
  <c r="AR754" i="8"/>
  <c r="AQ754" i="8"/>
  <c r="AP754" i="8"/>
  <c r="AO754" i="8"/>
  <c r="AN754" i="8"/>
  <c r="AM754" i="8"/>
  <c r="AK754" i="8"/>
  <c r="AJ754" i="8"/>
  <c r="AI754" i="8"/>
  <c r="AH754" i="8"/>
  <c r="AG754" i="8"/>
  <c r="AF754" i="8"/>
  <c r="AE754" i="8"/>
  <c r="V754" i="8"/>
  <c r="N754" i="8"/>
  <c r="AL754" i="8" s="1"/>
  <c r="F754" i="8"/>
  <c r="AS753" i="8"/>
  <c r="AR753" i="8"/>
  <c r="AQ753" i="8"/>
  <c r="AP753" i="8"/>
  <c r="AO753" i="8"/>
  <c r="AN753" i="8"/>
  <c r="AM753" i="8"/>
  <c r="AK753" i="8"/>
  <c r="AJ753" i="8"/>
  <c r="AI753" i="8"/>
  <c r="AH753" i="8"/>
  <c r="AG753" i="8"/>
  <c r="AF753" i="8"/>
  <c r="AE753" i="8"/>
  <c r="V753" i="8"/>
  <c r="AD753" i="8" s="1"/>
  <c r="N753" i="8"/>
  <c r="AL753" i="8" s="1"/>
  <c r="F753" i="8"/>
  <c r="AS752" i="8"/>
  <c r="AR752" i="8"/>
  <c r="AQ752" i="8"/>
  <c r="AP752" i="8"/>
  <c r="AO752" i="8"/>
  <c r="AN752" i="8"/>
  <c r="AM752" i="8"/>
  <c r="AK752" i="8"/>
  <c r="AJ752" i="8"/>
  <c r="AI752" i="8"/>
  <c r="AH752" i="8"/>
  <c r="AG752" i="8"/>
  <c r="AF752" i="8"/>
  <c r="AE752" i="8"/>
  <c r="V752" i="8"/>
  <c r="N752" i="8"/>
  <c r="AL752" i="8" s="1"/>
  <c r="F752" i="8"/>
  <c r="AS751" i="8"/>
  <c r="AR751" i="8"/>
  <c r="AQ751" i="8"/>
  <c r="AP751" i="8"/>
  <c r="AO751" i="8"/>
  <c r="AN751" i="8"/>
  <c r="AM751" i="8"/>
  <c r="AK751" i="8"/>
  <c r="AJ751" i="8"/>
  <c r="AI751" i="8"/>
  <c r="AH751" i="8"/>
  <c r="AG751" i="8"/>
  <c r="AF751" i="8"/>
  <c r="AE751" i="8"/>
  <c r="V751" i="8"/>
  <c r="AD751" i="8" s="1"/>
  <c r="N751" i="8"/>
  <c r="AL751" i="8" s="1"/>
  <c r="F751" i="8"/>
  <c r="AS750" i="8"/>
  <c r="AR750" i="8"/>
  <c r="AQ750" i="8"/>
  <c r="AP750" i="8"/>
  <c r="AO750" i="8"/>
  <c r="AN750" i="8"/>
  <c r="AM750" i="8"/>
  <c r="AK750" i="8"/>
  <c r="AJ750" i="8"/>
  <c r="AI750" i="8"/>
  <c r="AH750" i="8"/>
  <c r="AG750" i="8"/>
  <c r="AF750" i="8"/>
  <c r="AE750" i="8"/>
  <c r="V750" i="8"/>
  <c r="N750" i="8"/>
  <c r="AL750" i="8" s="1"/>
  <c r="F750" i="8"/>
  <c r="AS749" i="8"/>
  <c r="AR749" i="8"/>
  <c r="AQ749" i="8"/>
  <c r="AP749" i="8"/>
  <c r="AO749" i="8"/>
  <c r="AN749" i="8"/>
  <c r="AM749" i="8"/>
  <c r="AK749" i="8"/>
  <c r="AJ749" i="8"/>
  <c r="AI749" i="8"/>
  <c r="AH749" i="8"/>
  <c r="AG749" i="8"/>
  <c r="AF749" i="8"/>
  <c r="AE749" i="8"/>
  <c r="V749" i="8"/>
  <c r="AD749" i="8" s="1"/>
  <c r="N749" i="8"/>
  <c r="AL749" i="8" s="1"/>
  <c r="F749" i="8"/>
  <c r="AS748" i="8"/>
  <c r="AR748" i="8"/>
  <c r="AQ748" i="8"/>
  <c r="AP748" i="8"/>
  <c r="AO748" i="8"/>
  <c r="AN748" i="8"/>
  <c r="AM748" i="8"/>
  <c r="AK748" i="8"/>
  <c r="AJ748" i="8"/>
  <c r="AI748" i="8"/>
  <c r="AH748" i="8"/>
  <c r="AG748" i="8"/>
  <c r="AF748" i="8"/>
  <c r="AE748" i="8"/>
  <c r="V748" i="8"/>
  <c r="N748" i="8"/>
  <c r="AL748" i="8" s="1"/>
  <c r="F748" i="8"/>
  <c r="AS747" i="8"/>
  <c r="AR747" i="8"/>
  <c r="AQ747" i="8"/>
  <c r="AP747" i="8"/>
  <c r="AO747" i="8"/>
  <c r="AN747" i="8"/>
  <c r="AM747" i="8"/>
  <c r="AK747" i="8"/>
  <c r="AJ747" i="8"/>
  <c r="AI747" i="8"/>
  <c r="AH747" i="8"/>
  <c r="AG747" i="8"/>
  <c r="AF747" i="8"/>
  <c r="AE747" i="8"/>
  <c r="V747" i="8"/>
  <c r="AD747" i="8" s="1"/>
  <c r="N747" i="8"/>
  <c r="AL747" i="8" s="1"/>
  <c r="F747" i="8"/>
  <c r="AS746" i="8"/>
  <c r="AR746" i="8"/>
  <c r="AQ746" i="8"/>
  <c r="AP746" i="8"/>
  <c r="AO746" i="8"/>
  <c r="AN746" i="8"/>
  <c r="AM746" i="8"/>
  <c r="AK746" i="8"/>
  <c r="AJ746" i="8"/>
  <c r="AI746" i="8"/>
  <c r="AH746" i="8"/>
  <c r="AG746" i="8"/>
  <c r="AF746" i="8"/>
  <c r="AE746" i="8"/>
  <c r="V746" i="8"/>
  <c r="N746" i="8"/>
  <c r="AL746" i="8" s="1"/>
  <c r="F746" i="8"/>
  <c r="AS745" i="8"/>
  <c r="AR745" i="8"/>
  <c r="AQ745" i="8"/>
  <c r="AP745" i="8"/>
  <c r="AO745" i="8"/>
  <c r="AN745" i="8"/>
  <c r="AM745" i="8"/>
  <c r="AK745" i="8"/>
  <c r="AJ745" i="8"/>
  <c r="AI745" i="8"/>
  <c r="AH745" i="8"/>
  <c r="AG745" i="8"/>
  <c r="AF745" i="8"/>
  <c r="AE745" i="8"/>
  <c r="V745" i="8"/>
  <c r="AD745" i="8" s="1"/>
  <c r="N745" i="8"/>
  <c r="AL745" i="8" s="1"/>
  <c r="F745" i="8"/>
  <c r="AS744" i="8"/>
  <c r="AR744" i="8"/>
  <c r="AQ744" i="8"/>
  <c r="AP744" i="8"/>
  <c r="AO744" i="8"/>
  <c r="AN744" i="8"/>
  <c r="AM744" i="8"/>
  <c r="AK744" i="8"/>
  <c r="AJ744" i="8"/>
  <c r="AI744" i="8"/>
  <c r="AH744" i="8"/>
  <c r="AG744" i="8"/>
  <c r="AF744" i="8"/>
  <c r="AE744" i="8"/>
  <c r="V744" i="8"/>
  <c r="N744" i="8"/>
  <c r="AL744" i="8" s="1"/>
  <c r="F744" i="8"/>
  <c r="AS743" i="8"/>
  <c r="AR743" i="8"/>
  <c r="AQ743" i="8"/>
  <c r="AP743" i="8"/>
  <c r="AO743" i="8"/>
  <c r="AN743" i="8"/>
  <c r="AM743" i="8"/>
  <c r="AK743" i="8"/>
  <c r="AJ743" i="8"/>
  <c r="AI743" i="8"/>
  <c r="AH743" i="8"/>
  <c r="AG743" i="8"/>
  <c r="AF743" i="8"/>
  <c r="AE743" i="8"/>
  <c r="V743" i="8"/>
  <c r="AD743" i="8" s="1"/>
  <c r="N743" i="8"/>
  <c r="AL743" i="8" s="1"/>
  <c r="F743" i="8"/>
  <c r="AS742" i="8"/>
  <c r="AR742" i="8"/>
  <c r="AQ742" i="8"/>
  <c r="AP742" i="8"/>
  <c r="AO742" i="8"/>
  <c r="AN742" i="8"/>
  <c r="AM742" i="8"/>
  <c r="AK742" i="8"/>
  <c r="AJ742" i="8"/>
  <c r="AI742" i="8"/>
  <c r="AH742" i="8"/>
  <c r="AG742" i="8"/>
  <c r="AF742" i="8"/>
  <c r="AE742" i="8"/>
  <c r="V742" i="8"/>
  <c r="N742" i="8"/>
  <c r="AL742" i="8" s="1"/>
  <c r="F742" i="8"/>
  <c r="AS741" i="8"/>
  <c r="AR741" i="8"/>
  <c r="AQ741" i="8"/>
  <c r="AP741" i="8"/>
  <c r="AO741" i="8"/>
  <c r="AN741" i="8"/>
  <c r="AM741" i="8"/>
  <c r="AK741" i="8"/>
  <c r="AJ741" i="8"/>
  <c r="AI741" i="8"/>
  <c r="AH741" i="8"/>
  <c r="AG741" i="8"/>
  <c r="AF741" i="8"/>
  <c r="AE741" i="8"/>
  <c r="V741" i="8"/>
  <c r="AD741" i="8" s="1"/>
  <c r="N741" i="8"/>
  <c r="AL741" i="8" s="1"/>
  <c r="F741" i="8"/>
  <c r="AS740" i="8"/>
  <c r="AR740" i="8"/>
  <c r="AQ740" i="8"/>
  <c r="AP740" i="8"/>
  <c r="AO740" i="8"/>
  <c r="AN740" i="8"/>
  <c r="AM740" i="8"/>
  <c r="AK740" i="8"/>
  <c r="AJ740" i="8"/>
  <c r="AI740" i="8"/>
  <c r="AH740" i="8"/>
  <c r="AG740" i="8"/>
  <c r="AF740" i="8"/>
  <c r="AE740" i="8"/>
  <c r="V740" i="8"/>
  <c r="N740" i="8"/>
  <c r="AL740" i="8" s="1"/>
  <c r="F740" i="8"/>
  <c r="AQ739" i="8"/>
  <c r="AC739" i="8"/>
  <c r="AK739" i="8" s="1"/>
  <c r="AB739" i="8"/>
  <c r="AJ739" i="8" s="1"/>
  <c r="AA739" i="8"/>
  <c r="Z739" i="8"/>
  <c r="AH739" i="8" s="1"/>
  <c r="Y739" i="8"/>
  <c r="AG739" i="8" s="1"/>
  <c r="X739" i="8"/>
  <c r="AF739" i="8" s="1"/>
  <c r="W739" i="8"/>
  <c r="V739" i="8" s="1"/>
  <c r="U739" i="8"/>
  <c r="AS739" i="8" s="1"/>
  <c r="T739" i="8"/>
  <c r="AR739" i="8" s="1"/>
  <c r="S739" i="8"/>
  <c r="AI739" i="8" s="1"/>
  <c r="R739" i="8"/>
  <c r="AP739" i="8" s="1"/>
  <c r="Q739" i="8"/>
  <c r="AO739" i="8" s="1"/>
  <c r="P739" i="8"/>
  <c r="AN739" i="8" s="1"/>
  <c r="O739" i="8"/>
  <c r="N739" i="8" s="1"/>
  <c r="AL739" i="8" s="1"/>
  <c r="M739" i="8"/>
  <c r="L739" i="8"/>
  <c r="K739" i="8"/>
  <c r="J739" i="8"/>
  <c r="I739" i="8"/>
  <c r="H739" i="8"/>
  <c r="G739" i="8"/>
  <c r="F739" i="8" s="1"/>
  <c r="AQ738" i="8"/>
  <c r="AC738" i="8"/>
  <c r="AS738" i="8" s="1"/>
  <c r="AB738" i="8"/>
  <c r="AJ738" i="8" s="1"/>
  <c r="AA738" i="8"/>
  <c r="AI738" i="8" s="1"/>
  <c r="Z738" i="8"/>
  <c r="AH738" i="8" s="1"/>
  <c r="Y738" i="8"/>
  <c r="AO738" i="8" s="1"/>
  <c r="X738" i="8"/>
  <c r="AF738" i="8" s="1"/>
  <c r="W738" i="8"/>
  <c r="V738" i="8" s="1"/>
  <c r="AD738" i="8" s="1"/>
  <c r="U738" i="8"/>
  <c r="T738" i="8"/>
  <c r="AR738" i="8" s="1"/>
  <c r="S738" i="8"/>
  <c r="R738" i="8"/>
  <c r="AP738" i="8" s="1"/>
  <c r="Q738" i="8"/>
  <c r="P738" i="8"/>
  <c r="AN738" i="8" s="1"/>
  <c r="O738" i="8"/>
  <c r="N738" i="8" s="1"/>
  <c r="M738" i="8"/>
  <c r="M737" i="8" s="1"/>
  <c r="L738" i="8"/>
  <c r="K738" i="8"/>
  <c r="K737" i="8" s="1"/>
  <c r="J738" i="8"/>
  <c r="I738" i="8"/>
  <c r="I737" i="8" s="1"/>
  <c r="H738" i="8"/>
  <c r="G738" i="8"/>
  <c r="F738" i="8" s="1"/>
  <c r="AQ737" i="8"/>
  <c r="AB737" i="8"/>
  <c r="AJ737" i="8" s="1"/>
  <c r="Z737" i="8"/>
  <c r="AH737" i="8" s="1"/>
  <c r="X737" i="8"/>
  <c r="AF737" i="8" s="1"/>
  <c r="U737" i="8"/>
  <c r="T737" i="8"/>
  <c r="AR737" i="8" s="1"/>
  <c r="S737" i="8"/>
  <c r="R737" i="8"/>
  <c r="AP737" i="8" s="1"/>
  <c r="Q737" i="8"/>
  <c r="P737" i="8"/>
  <c r="AN737" i="8" s="1"/>
  <c r="O737" i="8"/>
  <c r="N737" i="8" s="1"/>
  <c r="L737" i="8"/>
  <c r="J737" i="8"/>
  <c r="H737" i="8"/>
  <c r="AS735" i="8"/>
  <c r="AR735" i="8"/>
  <c r="AQ735" i="8"/>
  <c r="AP735" i="8"/>
  <c r="AO735" i="8"/>
  <c r="AN735" i="8"/>
  <c r="AM735" i="8"/>
  <c r="AK735" i="8"/>
  <c r="AJ735" i="8"/>
  <c r="AI735" i="8"/>
  <c r="AH735" i="8"/>
  <c r="AG735" i="8"/>
  <c r="AF735" i="8"/>
  <c r="AE735" i="8"/>
  <c r="V735" i="8"/>
  <c r="AD735" i="8" s="1"/>
  <c r="N735" i="8"/>
  <c r="F735" i="8"/>
  <c r="AS734" i="8"/>
  <c r="AR734" i="8"/>
  <c r="AQ734" i="8"/>
  <c r="AP734" i="8"/>
  <c r="AO734" i="8"/>
  <c r="AN734" i="8"/>
  <c r="AM734" i="8"/>
  <c r="AK734" i="8"/>
  <c r="AJ734" i="8"/>
  <c r="AI734" i="8"/>
  <c r="AH734" i="8"/>
  <c r="AG734" i="8"/>
  <c r="AF734" i="8"/>
  <c r="AE734" i="8"/>
  <c r="V734" i="8"/>
  <c r="N734" i="8"/>
  <c r="AL734" i="8" s="1"/>
  <c r="F734" i="8"/>
  <c r="AS733" i="8"/>
  <c r="AR733" i="8"/>
  <c r="AQ733" i="8"/>
  <c r="AP733" i="8"/>
  <c r="AO733" i="8"/>
  <c r="AN733" i="8"/>
  <c r="AM733" i="8"/>
  <c r="AK733" i="8"/>
  <c r="AJ733" i="8"/>
  <c r="AI733" i="8"/>
  <c r="AH733" i="8"/>
  <c r="AG733" i="8"/>
  <c r="AF733" i="8"/>
  <c r="AE733" i="8"/>
  <c r="V733" i="8"/>
  <c r="AD733" i="8" s="1"/>
  <c r="N733" i="8"/>
  <c r="F733" i="8"/>
  <c r="AS732" i="8"/>
  <c r="AR732" i="8"/>
  <c r="AQ732" i="8"/>
  <c r="AP732" i="8"/>
  <c r="AO732" i="8"/>
  <c r="AN732" i="8"/>
  <c r="AM732" i="8"/>
  <c r="AK732" i="8"/>
  <c r="AJ732" i="8"/>
  <c r="AI732" i="8"/>
  <c r="AH732" i="8"/>
  <c r="AG732" i="8"/>
  <c r="AF732" i="8"/>
  <c r="AE732" i="8"/>
  <c r="V732" i="8"/>
  <c r="N732" i="8"/>
  <c r="AL732" i="8" s="1"/>
  <c r="F732" i="8"/>
  <c r="AS731" i="8"/>
  <c r="AR731" i="8"/>
  <c r="AQ731" i="8"/>
  <c r="AP731" i="8"/>
  <c r="AO731" i="8"/>
  <c r="AN731" i="8"/>
  <c r="AM731" i="8"/>
  <c r="AK731" i="8"/>
  <c r="AJ731" i="8"/>
  <c r="AI731" i="8"/>
  <c r="AH731" i="8"/>
  <c r="AG731" i="8"/>
  <c r="AF731" i="8"/>
  <c r="AE731" i="8"/>
  <c r="V731" i="8"/>
  <c r="AD731" i="8" s="1"/>
  <c r="N731" i="8"/>
  <c r="F731" i="8"/>
  <c r="AS730" i="8"/>
  <c r="AR730" i="8"/>
  <c r="AQ730" i="8"/>
  <c r="AP730" i="8"/>
  <c r="AO730" i="8"/>
  <c r="AN730" i="8"/>
  <c r="AM730" i="8"/>
  <c r="AK730" i="8"/>
  <c r="AJ730" i="8"/>
  <c r="AI730" i="8"/>
  <c r="AH730" i="8"/>
  <c r="AG730" i="8"/>
  <c r="AF730" i="8"/>
  <c r="AE730" i="8"/>
  <c r="V730" i="8"/>
  <c r="N730" i="8"/>
  <c r="AL730" i="8" s="1"/>
  <c r="F730" i="8"/>
  <c r="AS729" i="8"/>
  <c r="AR729" i="8"/>
  <c r="AQ729" i="8"/>
  <c r="AP729" i="8"/>
  <c r="AO729" i="8"/>
  <c r="AN729" i="8"/>
  <c r="AM729" i="8"/>
  <c r="AK729" i="8"/>
  <c r="AJ729" i="8"/>
  <c r="AI729" i="8"/>
  <c r="AH729" i="8"/>
  <c r="AG729" i="8"/>
  <c r="AF729" i="8"/>
  <c r="AE729" i="8"/>
  <c r="V729" i="8"/>
  <c r="AD729" i="8" s="1"/>
  <c r="N729" i="8"/>
  <c r="F729" i="8"/>
  <c r="AS728" i="8"/>
  <c r="AR728" i="8"/>
  <c r="AQ728" i="8"/>
  <c r="AP728" i="8"/>
  <c r="AO728" i="8"/>
  <c r="AN728" i="8"/>
  <c r="AM728" i="8"/>
  <c r="AK728" i="8"/>
  <c r="AJ728" i="8"/>
  <c r="AI728" i="8"/>
  <c r="AH728" i="8"/>
  <c r="AG728" i="8"/>
  <c r="AF728" i="8"/>
  <c r="AE728" i="8"/>
  <c r="V728" i="8"/>
  <c r="N728" i="8"/>
  <c r="AL728" i="8" s="1"/>
  <c r="F728" i="8"/>
  <c r="AS727" i="8"/>
  <c r="AR727" i="8"/>
  <c r="AQ727" i="8"/>
  <c r="AP727" i="8"/>
  <c r="AO727" i="8"/>
  <c r="AN727" i="8"/>
  <c r="AM727" i="8"/>
  <c r="AK727" i="8"/>
  <c r="AJ727" i="8"/>
  <c r="AI727" i="8"/>
  <c r="AH727" i="8"/>
  <c r="AG727" i="8"/>
  <c r="AF727" i="8"/>
  <c r="AE727" i="8"/>
  <c r="V727" i="8"/>
  <c r="AD727" i="8" s="1"/>
  <c r="N727" i="8"/>
  <c r="F727" i="8"/>
  <c r="AS726" i="8"/>
  <c r="AR726" i="8"/>
  <c r="AQ726" i="8"/>
  <c r="AP726" i="8"/>
  <c r="AO726" i="8"/>
  <c r="AN726" i="8"/>
  <c r="AM726" i="8"/>
  <c r="AK726" i="8"/>
  <c r="AJ726" i="8"/>
  <c r="AI726" i="8"/>
  <c r="AH726" i="8"/>
  <c r="AG726" i="8"/>
  <c r="AF726" i="8"/>
  <c r="AE726" i="8"/>
  <c r="V726" i="8"/>
  <c r="N726" i="8"/>
  <c r="AL726" i="8" s="1"/>
  <c r="F726" i="8"/>
  <c r="AS725" i="8"/>
  <c r="AR725" i="8"/>
  <c r="AQ725" i="8"/>
  <c r="AP725" i="8"/>
  <c r="AO725" i="8"/>
  <c r="AN725" i="8"/>
  <c r="AM725" i="8"/>
  <c r="AK725" i="8"/>
  <c r="AJ725" i="8"/>
  <c r="AI725" i="8"/>
  <c r="AH725" i="8"/>
  <c r="AG725" i="8"/>
  <c r="AF725" i="8"/>
  <c r="AE725" i="8"/>
  <c r="V725" i="8"/>
  <c r="AD725" i="8" s="1"/>
  <c r="N725" i="8"/>
  <c r="F725" i="8"/>
  <c r="AS724" i="8"/>
  <c r="AR724" i="8"/>
  <c r="AQ724" i="8"/>
  <c r="AP724" i="8"/>
  <c r="AO724" i="8"/>
  <c r="AN724" i="8"/>
  <c r="AM724" i="8"/>
  <c r="AK724" i="8"/>
  <c r="AJ724" i="8"/>
  <c r="AI724" i="8"/>
  <c r="AH724" i="8"/>
  <c r="AG724" i="8"/>
  <c r="AF724" i="8"/>
  <c r="AE724" i="8"/>
  <c r="V724" i="8"/>
  <c r="N724" i="8"/>
  <c r="AL724" i="8" s="1"/>
  <c r="F724" i="8"/>
  <c r="AS723" i="8"/>
  <c r="AR723" i="8"/>
  <c r="AQ723" i="8"/>
  <c r="AP723" i="8"/>
  <c r="AO723" i="8"/>
  <c r="AN723" i="8"/>
  <c r="AM723" i="8"/>
  <c r="AK723" i="8"/>
  <c r="AJ723" i="8"/>
  <c r="AI723" i="8"/>
  <c r="AH723" i="8"/>
  <c r="AG723" i="8"/>
  <c r="AF723" i="8"/>
  <c r="AE723" i="8"/>
  <c r="V723" i="8"/>
  <c r="AD723" i="8" s="1"/>
  <c r="N723" i="8"/>
  <c r="F723" i="8"/>
  <c r="AS722" i="8"/>
  <c r="AR722" i="8"/>
  <c r="AQ722" i="8"/>
  <c r="AP722" i="8"/>
  <c r="AO722" i="8"/>
  <c r="AN722" i="8"/>
  <c r="AM722" i="8"/>
  <c r="AK722" i="8"/>
  <c r="AJ722" i="8"/>
  <c r="AI722" i="8"/>
  <c r="AH722" i="8"/>
  <c r="AG722" i="8"/>
  <c r="AF722" i="8"/>
  <c r="AE722" i="8"/>
  <c r="V722" i="8"/>
  <c r="N722" i="8"/>
  <c r="AL722" i="8" s="1"/>
  <c r="F722" i="8"/>
  <c r="AS721" i="8"/>
  <c r="AR721" i="8"/>
  <c r="AQ721" i="8"/>
  <c r="AP721" i="8"/>
  <c r="AO721" i="8"/>
  <c r="AN721" i="8"/>
  <c r="AM721" i="8"/>
  <c r="AK721" i="8"/>
  <c r="AJ721" i="8"/>
  <c r="AI721" i="8"/>
  <c r="AH721" i="8"/>
  <c r="AG721" i="8"/>
  <c r="AF721" i="8"/>
  <c r="AE721" i="8"/>
  <c r="V721" i="8"/>
  <c r="AD721" i="8" s="1"/>
  <c r="N721" i="8"/>
  <c r="F721" i="8"/>
  <c r="AS720" i="8"/>
  <c r="AR720" i="8"/>
  <c r="AQ720" i="8"/>
  <c r="AP720" i="8"/>
  <c r="AO720" i="8"/>
  <c r="AN720" i="8"/>
  <c r="AM720" i="8"/>
  <c r="AK720" i="8"/>
  <c r="AJ720" i="8"/>
  <c r="AI720" i="8"/>
  <c r="AH720" i="8"/>
  <c r="AG720" i="8"/>
  <c r="AF720" i="8"/>
  <c r="AE720" i="8"/>
  <c r="V720" i="8"/>
  <c r="N720" i="8"/>
  <c r="AL720" i="8" s="1"/>
  <c r="F720" i="8"/>
  <c r="AS719" i="8"/>
  <c r="AR719" i="8"/>
  <c r="AQ719" i="8"/>
  <c r="AP719" i="8"/>
  <c r="AO719" i="8"/>
  <c r="AN719" i="8"/>
  <c r="AM719" i="8"/>
  <c r="AK719" i="8"/>
  <c r="AJ719" i="8"/>
  <c r="AI719" i="8"/>
  <c r="AH719" i="8"/>
  <c r="AG719" i="8"/>
  <c r="AF719" i="8"/>
  <c r="AE719" i="8"/>
  <c r="V719" i="8"/>
  <c r="AD719" i="8" s="1"/>
  <c r="N719" i="8"/>
  <c r="F719" i="8"/>
  <c r="AS718" i="8"/>
  <c r="AR718" i="8"/>
  <c r="AQ718" i="8"/>
  <c r="AP718" i="8"/>
  <c r="AO718" i="8"/>
  <c r="AN718" i="8"/>
  <c r="AM718" i="8"/>
  <c r="AK718" i="8"/>
  <c r="AJ718" i="8"/>
  <c r="AI718" i="8"/>
  <c r="AH718" i="8"/>
  <c r="AG718" i="8"/>
  <c r="AF718" i="8"/>
  <c r="AE718" i="8"/>
  <c r="V718" i="8"/>
  <c r="N718" i="8"/>
  <c r="AL718" i="8" s="1"/>
  <c r="F718" i="8"/>
  <c r="AS717" i="8"/>
  <c r="AR717" i="8"/>
  <c r="AQ717" i="8"/>
  <c r="AP717" i="8"/>
  <c r="AO717" i="8"/>
  <c r="AN717" i="8"/>
  <c r="AM717" i="8"/>
  <c r="AK717" i="8"/>
  <c r="AJ717" i="8"/>
  <c r="AI717" i="8"/>
  <c r="AH717" i="8"/>
  <c r="AG717" i="8"/>
  <c r="AF717" i="8"/>
  <c r="AE717" i="8"/>
  <c r="V717" i="8"/>
  <c r="AD717" i="8" s="1"/>
  <c r="N717" i="8"/>
  <c r="F717" i="8"/>
  <c r="AS716" i="8"/>
  <c r="AR716" i="8"/>
  <c r="AQ716" i="8"/>
  <c r="AP716" i="8"/>
  <c r="AO716" i="8"/>
  <c r="AN716" i="8"/>
  <c r="AM716" i="8"/>
  <c r="AK716" i="8"/>
  <c r="AJ716" i="8"/>
  <c r="AI716" i="8"/>
  <c r="AH716" i="8"/>
  <c r="AG716" i="8"/>
  <c r="AF716" i="8"/>
  <c r="AE716" i="8"/>
  <c r="V716" i="8"/>
  <c r="N716" i="8"/>
  <c r="AL716" i="8" s="1"/>
  <c r="F716" i="8"/>
  <c r="AS715" i="8"/>
  <c r="AR715" i="8"/>
  <c r="AQ715" i="8"/>
  <c r="AP715" i="8"/>
  <c r="AO715" i="8"/>
  <c r="AN715" i="8"/>
  <c r="AM715" i="8"/>
  <c r="AK715" i="8"/>
  <c r="AJ715" i="8"/>
  <c r="AI715" i="8"/>
  <c r="AH715" i="8"/>
  <c r="AG715" i="8"/>
  <c r="AF715" i="8"/>
  <c r="AE715" i="8"/>
  <c r="V715" i="8"/>
  <c r="AD715" i="8" s="1"/>
  <c r="N715" i="8"/>
  <c r="F715" i="8"/>
  <c r="AS714" i="8"/>
  <c r="AR714" i="8"/>
  <c r="AQ714" i="8"/>
  <c r="AP714" i="8"/>
  <c r="AO714" i="8"/>
  <c r="AN714" i="8"/>
  <c r="AM714" i="8"/>
  <c r="AK714" i="8"/>
  <c r="AJ714" i="8"/>
  <c r="AI714" i="8"/>
  <c r="AH714" i="8"/>
  <c r="AG714" i="8"/>
  <c r="AF714" i="8"/>
  <c r="AE714" i="8"/>
  <c r="V714" i="8"/>
  <c r="N714" i="8"/>
  <c r="AL714" i="8" s="1"/>
  <c r="F714" i="8"/>
  <c r="AS713" i="8"/>
  <c r="AR713" i="8"/>
  <c r="AQ713" i="8"/>
  <c r="AP713" i="8"/>
  <c r="AO713" i="8"/>
  <c r="AN713" i="8"/>
  <c r="AM713" i="8"/>
  <c r="AK713" i="8"/>
  <c r="AJ713" i="8"/>
  <c r="AI713" i="8"/>
  <c r="AH713" i="8"/>
  <c r="AG713" i="8"/>
  <c r="AF713" i="8"/>
  <c r="AE713" i="8"/>
  <c r="V713" i="8"/>
  <c r="AD713" i="8" s="1"/>
  <c r="N713" i="8"/>
  <c r="F713" i="8"/>
  <c r="AS712" i="8"/>
  <c r="AR712" i="8"/>
  <c r="AQ712" i="8"/>
  <c r="AP712" i="8"/>
  <c r="AO712" i="8"/>
  <c r="AN712" i="8"/>
  <c r="AM712" i="8"/>
  <c r="AK712" i="8"/>
  <c r="AJ712" i="8"/>
  <c r="AI712" i="8"/>
  <c r="AH712" i="8"/>
  <c r="AG712" i="8"/>
  <c r="AF712" i="8"/>
  <c r="AE712" i="8"/>
  <c r="V712" i="8"/>
  <c r="N712" i="8"/>
  <c r="AL712" i="8" s="1"/>
  <c r="F712" i="8"/>
  <c r="AS711" i="8"/>
  <c r="AR711" i="8"/>
  <c r="AQ711" i="8"/>
  <c r="AP711" i="8"/>
  <c r="AO711" i="8"/>
  <c r="AN711" i="8"/>
  <c r="AM711" i="8"/>
  <c r="AK711" i="8"/>
  <c r="AJ711" i="8"/>
  <c r="AI711" i="8"/>
  <c r="AH711" i="8"/>
  <c r="AG711" i="8"/>
  <c r="AF711" i="8"/>
  <c r="AE711" i="8"/>
  <c r="V711" i="8"/>
  <c r="AD711" i="8" s="1"/>
  <c r="N711" i="8"/>
  <c r="F711" i="8"/>
  <c r="AS710" i="8"/>
  <c r="AR710" i="8"/>
  <c r="AQ710" i="8"/>
  <c r="AP710" i="8"/>
  <c r="AO710" i="8"/>
  <c r="AN710" i="8"/>
  <c r="AM710" i="8"/>
  <c r="AK710" i="8"/>
  <c r="AJ710" i="8"/>
  <c r="AI710" i="8"/>
  <c r="AH710" i="8"/>
  <c r="AG710" i="8"/>
  <c r="AF710" i="8"/>
  <c r="AE710" i="8"/>
  <c r="V710" i="8"/>
  <c r="N710" i="8"/>
  <c r="AL710" i="8" s="1"/>
  <c r="F710" i="8"/>
  <c r="AS709" i="8"/>
  <c r="AR709" i="8"/>
  <c r="AQ709" i="8"/>
  <c r="AP709" i="8"/>
  <c r="AO709" i="8"/>
  <c r="AN709" i="8"/>
  <c r="AM709" i="8"/>
  <c r="AK709" i="8"/>
  <c r="AJ709" i="8"/>
  <c r="AI709" i="8"/>
  <c r="AH709" i="8"/>
  <c r="AG709" i="8"/>
  <c r="AF709" i="8"/>
  <c r="AE709" i="8"/>
  <c r="V709" i="8"/>
  <c r="AD709" i="8" s="1"/>
  <c r="N709" i="8"/>
  <c r="F709" i="8"/>
  <c r="AS708" i="8"/>
  <c r="AR708" i="8"/>
  <c r="AQ708" i="8"/>
  <c r="AP708" i="8"/>
  <c r="AO708" i="8"/>
  <c r="AN708" i="8"/>
  <c r="AM708" i="8"/>
  <c r="AK708" i="8"/>
  <c r="AJ708" i="8"/>
  <c r="AI708" i="8"/>
  <c r="AH708" i="8"/>
  <c r="AG708" i="8"/>
  <c r="AF708" i="8"/>
  <c r="AE708" i="8"/>
  <c r="V708" i="8"/>
  <c r="N708" i="8"/>
  <c r="AL708" i="8" s="1"/>
  <c r="F708" i="8"/>
  <c r="AS707" i="8"/>
  <c r="AR707" i="8"/>
  <c r="AQ707" i="8"/>
  <c r="AP707" i="8"/>
  <c r="AO707" i="8"/>
  <c r="AN707" i="8"/>
  <c r="AM707" i="8"/>
  <c r="AK707" i="8"/>
  <c r="AJ707" i="8"/>
  <c r="AI707" i="8"/>
  <c r="AH707" i="8"/>
  <c r="AG707" i="8"/>
  <c r="AF707" i="8"/>
  <c r="AE707" i="8"/>
  <c r="V707" i="8"/>
  <c r="AD707" i="8" s="1"/>
  <c r="N707" i="8"/>
  <c r="F707" i="8"/>
  <c r="AS706" i="8"/>
  <c r="AR706" i="8"/>
  <c r="AQ706" i="8"/>
  <c r="AP706" i="8"/>
  <c r="AO706" i="8"/>
  <c r="AN706" i="8"/>
  <c r="AM706" i="8"/>
  <c r="AK706" i="8"/>
  <c r="AJ706" i="8"/>
  <c r="AI706" i="8"/>
  <c r="AH706" i="8"/>
  <c r="AG706" i="8"/>
  <c r="AF706" i="8"/>
  <c r="AE706" i="8"/>
  <c r="V706" i="8"/>
  <c r="N706" i="8"/>
  <c r="AL706" i="8" s="1"/>
  <c r="F706" i="8"/>
  <c r="AS705" i="8"/>
  <c r="AR705" i="8"/>
  <c r="AQ705" i="8"/>
  <c r="AP705" i="8"/>
  <c r="AO705" i="8"/>
  <c r="AN705" i="8"/>
  <c r="AM705" i="8"/>
  <c r="AK705" i="8"/>
  <c r="AJ705" i="8"/>
  <c r="AI705" i="8"/>
  <c r="AH705" i="8"/>
  <c r="AG705" i="8"/>
  <c r="AF705" i="8"/>
  <c r="AE705" i="8"/>
  <c r="V705" i="8"/>
  <c r="AD705" i="8" s="1"/>
  <c r="N705" i="8"/>
  <c r="F705" i="8"/>
  <c r="AS704" i="8"/>
  <c r="AR704" i="8"/>
  <c r="AQ704" i="8"/>
  <c r="AP704" i="8"/>
  <c r="AO704" i="8"/>
  <c r="AN704" i="8"/>
  <c r="AM704" i="8"/>
  <c r="AK704" i="8"/>
  <c r="AJ704" i="8"/>
  <c r="AI704" i="8"/>
  <c r="AH704" i="8"/>
  <c r="AG704" i="8"/>
  <c r="AF704" i="8"/>
  <c r="AE704" i="8"/>
  <c r="V704" i="8"/>
  <c r="N704" i="8"/>
  <c r="AL704" i="8" s="1"/>
  <c r="F704" i="8"/>
  <c r="AS703" i="8"/>
  <c r="AR703" i="8"/>
  <c r="AQ703" i="8"/>
  <c r="AP703" i="8"/>
  <c r="AO703" i="8"/>
  <c r="AN703" i="8"/>
  <c r="AM703" i="8"/>
  <c r="AK703" i="8"/>
  <c r="AJ703" i="8"/>
  <c r="AI703" i="8"/>
  <c r="AH703" i="8"/>
  <c r="AG703" i="8"/>
  <c r="AF703" i="8"/>
  <c r="AE703" i="8"/>
  <c r="V703" i="8"/>
  <c r="AD703" i="8" s="1"/>
  <c r="N703" i="8"/>
  <c r="F703" i="8"/>
  <c r="AS702" i="8"/>
  <c r="AR702" i="8"/>
  <c r="AQ702" i="8"/>
  <c r="AP702" i="8"/>
  <c r="AO702" i="8"/>
  <c r="AN702" i="8"/>
  <c r="AM702" i="8"/>
  <c r="AK702" i="8"/>
  <c r="AJ702" i="8"/>
  <c r="AI702" i="8"/>
  <c r="AH702" i="8"/>
  <c r="AG702" i="8"/>
  <c r="AF702" i="8"/>
  <c r="AE702" i="8"/>
  <c r="V702" i="8"/>
  <c r="N702" i="8"/>
  <c r="AL702" i="8" s="1"/>
  <c r="F702" i="8"/>
  <c r="AS701" i="8"/>
  <c r="AR701" i="8"/>
  <c r="AQ701" i="8"/>
  <c r="AP701" i="8"/>
  <c r="AO701" i="8"/>
  <c r="AN701" i="8"/>
  <c r="AM701" i="8"/>
  <c r="AK701" i="8"/>
  <c r="AJ701" i="8"/>
  <c r="AI701" i="8"/>
  <c r="AH701" i="8"/>
  <c r="AG701" i="8"/>
  <c r="AF701" i="8"/>
  <c r="AE701" i="8"/>
  <c r="V701" i="8"/>
  <c r="AD701" i="8" s="1"/>
  <c r="N701" i="8"/>
  <c r="F701" i="8"/>
  <c r="AS700" i="8"/>
  <c r="AR700" i="8"/>
  <c r="AQ700" i="8"/>
  <c r="AP700" i="8"/>
  <c r="AO700" i="8"/>
  <c r="AN700" i="8"/>
  <c r="AM700" i="8"/>
  <c r="AK700" i="8"/>
  <c r="AJ700" i="8"/>
  <c r="AI700" i="8"/>
  <c r="AH700" i="8"/>
  <c r="AG700" i="8"/>
  <c r="AF700" i="8"/>
  <c r="AE700" i="8"/>
  <c r="V700" i="8"/>
  <c r="N700" i="8"/>
  <c r="AL700" i="8" s="1"/>
  <c r="F700" i="8"/>
  <c r="AS699" i="8"/>
  <c r="AR699" i="8"/>
  <c r="AQ699" i="8"/>
  <c r="AP699" i="8"/>
  <c r="AO699" i="8"/>
  <c r="AN699" i="8"/>
  <c r="AM699" i="8"/>
  <c r="AK699" i="8"/>
  <c r="AJ699" i="8"/>
  <c r="AI699" i="8"/>
  <c r="AH699" i="8"/>
  <c r="AG699" i="8"/>
  <c r="AF699" i="8"/>
  <c r="AE699" i="8"/>
  <c r="V699" i="8"/>
  <c r="AD699" i="8" s="1"/>
  <c r="N699" i="8"/>
  <c r="F699" i="8"/>
  <c r="AS698" i="8"/>
  <c r="AR698" i="8"/>
  <c r="AQ698" i="8"/>
  <c r="AP698" i="8"/>
  <c r="AO698" i="8"/>
  <c r="AN698" i="8"/>
  <c r="AM698" i="8"/>
  <c r="AK698" i="8"/>
  <c r="AJ698" i="8"/>
  <c r="AI698" i="8"/>
  <c r="AH698" i="8"/>
  <c r="AG698" i="8"/>
  <c r="AF698" i="8"/>
  <c r="AE698" i="8"/>
  <c r="V698" i="8"/>
  <c r="N698" i="8"/>
  <c r="AL698" i="8" s="1"/>
  <c r="F698" i="8"/>
  <c r="AS697" i="8"/>
  <c r="AR697" i="8"/>
  <c r="AQ697" i="8"/>
  <c r="AP697" i="8"/>
  <c r="AO697" i="8"/>
  <c r="AN697" i="8"/>
  <c r="AM697" i="8"/>
  <c r="AK697" i="8"/>
  <c r="AJ697" i="8"/>
  <c r="AI697" i="8"/>
  <c r="AH697" i="8"/>
  <c r="AG697" i="8"/>
  <c r="AF697" i="8"/>
  <c r="AE697" i="8"/>
  <c r="V697" i="8"/>
  <c r="AD697" i="8" s="1"/>
  <c r="N697" i="8"/>
  <c r="F697" i="8"/>
  <c r="AC696" i="8"/>
  <c r="AK696" i="8" s="1"/>
  <c r="AB696" i="8"/>
  <c r="AA696" i="8"/>
  <c r="AI696" i="8" s="1"/>
  <c r="Z696" i="8"/>
  <c r="AH696" i="8" s="1"/>
  <c r="Y696" i="8"/>
  <c r="AG696" i="8" s="1"/>
  <c r="X696" i="8"/>
  <c r="W696" i="8"/>
  <c r="AE696" i="8" s="1"/>
  <c r="V696" i="8"/>
  <c r="AD696" i="8" s="1"/>
  <c r="U696" i="8"/>
  <c r="AS696" i="8" s="1"/>
  <c r="T696" i="8"/>
  <c r="AR696" i="8" s="1"/>
  <c r="S696" i="8"/>
  <c r="R696" i="8"/>
  <c r="AP696" i="8" s="1"/>
  <c r="Q696" i="8"/>
  <c r="AO696" i="8" s="1"/>
  <c r="P696" i="8"/>
  <c r="O696" i="8"/>
  <c r="AM696" i="8" s="1"/>
  <c r="N696" i="8"/>
  <c r="AL696" i="8" s="1"/>
  <c r="M696" i="8"/>
  <c r="L696" i="8"/>
  <c r="L694" i="8" s="1"/>
  <c r="K696" i="8"/>
  <c r="J696" i="8"/>
  <c r="J694" i="8" s="1"/>
  <c r="I696" i="8"/>
  <c r="H696" i="8"/>
  <c r="H694" i="8" s="1"/>
  <c r="F694" i="8" s="1"/>
  <c r="G696" i="8"/>
  <c r="F696" i="8"/>
  <c r="AN695" i="8"/>
  <c r="AJ695" i="8"/>
  <c r="AF695" i="8"/>
  <c r="AC695" i="8"/>
  <c r="AK695" i="8" s="1"/>
  <c r="AB695" i="8"/>
  <c r="AA695" i="8"/>
  <c r="AI695" i="8" s="1"/>
  <c r="Z695" i="8"/>
  <c r="AH695" i="8" s="1"/>
  <c r="Y695" i="8"/>
  <c r="AG695" i="8" s="1"/>
  <c r="X695" i="8"/>
  <c r="W695" i="8"/>
  <c r="AE695" i="8" s="1"/>
  <c r="V695" i="8"/>
  <c r="AD695" i="8" s="1"/>
  <c r="U695" i="8"/>
  <c r="AS695" i="8" s="1"/>
  <c r="T695" i="8"/>
  <c r="AR695" i="8" s="1"/>
  <c r="S695" i="8"/>
  <c r="R695" i="8"/>
  <c r="AP695" i="8" s="1"/>
  <c r="Q695" i="8"/>
  <c r="AO695" i="8" s="1"/>
  <c r="P695" i="8"/>
  <c r="AQ695" i="8" s="1"/>
  <c r="O695" i="8"/>
  <c r="AM695" i="8" s="1"/>
  <c r="N695" i="8"/>
  <c r="AL695" i="8" s="1"/>
  <c r="M695" i="8"/>
  <c r="L695" i="8"/>
  <c r="K695" i="8"/>
  <c r="J695" i="8"/>
  <c r="I695" i="8"/>
  <c r="H695" i="8"/>
  <c r="G695" i="8"/>
  <c r="F695" i="8"/>
  <c r="AC694" i="8"/>
  <c r="AK694" i="8" s="1"/>
  <c r="AA694" i="8"/>
  <c r="AI694" i="8" s="1"/>
  <c r="Y694" i="8"/>
  <c r="AG694" i="8" s="1"/>
  <c r="W694" i="8"/>
  <c r="AE694" i="8" s="1"/>
  <c r="U694" i="8"/>
  <c r="AS694" i="8" s="1"/>
  <c r="S694" i="8"/>
  <c r="Q694" i="8"/>
  <c r="AO694" i="8" s="1"/>
  <c r="O694" i="8"/>
  <c r="AM694" i="8" s="1"/>
  <c r="M694" i="8"/>
  <c r="K694" i="8"/>
  <c r="I694" i="8"/>
  <c r="G694" i="8"/>
  <c r="AS692" i="8"/>
  <c r="AR692" i="8"/>
  <c r="AQ692" i="8"/>
  <c r="AP692" i="8"/>
  <c r="AO692" i="8"/>
  <c r="AN692" i="8"/>
  <c r="AM692" i="8"/>
  <c r="AK692" i="8"/>
  <c r="AJ692" i="8"/>
  <c r="AI692" i="8"/>
  <c r="AH692" i="8"/>
  <c r="AG692" i="8"/>
  <c r="AF692" i="8"/>
  <c r="AE692" i="8"/>
  <c r="V692" i="8"/>
  <c r="N692" i="8"/>
  <c r="AL692" i="8" s="1"/>
  <c r="F692" i="8"/>
  <c r="AS691" i="8"/>
  <c r="AR691" i="8"/>
  <c r="AQ691" i="8"/>
  <c r="AP691" i="8"/>
  <c r="AO691" i="8"/>
  <c r="AN691" i="8"/>
  <c r="AM691" i="8"/>
  <c r="AK691" i="8"/>
  <c r="AJ691" i="8"/>
  <c r="AI691" i="8"/>
  <c r="AH691" i="8"/>
  <c r="AG691" i="8"/>
  <c r="AF691" i="8"/>
  <c r="AE691" i="8"/>
  <c r="V691" i="8"/>
  <c r="AD691" i="8" s="1"/>
  <c r="N691" i="8"/>
  <c r="AL691" i="8" s="1"/>
  <c r="F691" i="8"/>
  <c r="AS690" i="8"/>
  <c r="AR690" i="8"/>
  <c r="AQ690" i="8"/>
  <c r="AP690" i="8"/>
  <c r="AO690" i="8"/>
  <c r="AN690" i="8"/>
  <c r="AM690" i="8"/>
  <c r="AK690" i="8"/>
  <c r="AJ690" i="8"/>
  <c r="AI690" i="8"/>
  <c r="AH690" i="8"/>
  <c r="AG690" i="8"/>
  <c r="AF690" i="8"/>
  <c r="AE690" i="8"/>
  <c r="V690" i="8"/>
  <c r="N690" i="8"/>
  <c r="AL690" i="8" s="1"/>
  <c r="F690" i="8"/>
  <c r="AS689" i="8"/>
  <c r="AR689" i="8"/>
  <c r="AQ689" i="8"/>
  <c r="AP689" i="8"/>
  <c r="AO689" i="8"/>
  <c r="AN689" i="8"/>
  <c r="AM689" i="8"/>
  <c r="AK689" i="8"/>
  <c r="AJ689" i="8"/>
  <c r="AI689" i="8"/>
  <c r="AH689" i="8"/>
  <c r="AG689" i="8"/>
  <c r="AF689" i="8"/>
  <c r="AE689" i="8"/>
  <c r="V689" i="8"/>
  <c r="AD689" i="8" s="1"/>
  <c r="N689" i="8"/>
  <c r="AL689" i="8" s="1"/>
  <c r="F689" i="8"/>
  <c r="AS688" i="8"/>
  <c r="AR688" i="8"/>
  <c r="AQ688" i="8"/>
  <c r="AP688" i="8"/>
  <c r="AO688" i="8"/>
  <c r="AN688" i="8"/>
  <c r="AM688" i="8"/>
  <c r="AK688" i="8"/>
  <c r="AJ688" i="8"/>
  <c r="AI688" i="8"/>
  <c r="AH688" i="8"/>
  <c r="AG688" i="8"/>
  <c r="AF688" i="8"/>
  <c r="AE688" i="8"/>
  <c r="V688" i="8"/>
  <c r="N688" i="8"/>
  <c r="AL688" i="8" s="1"/>
  <c r="F688" i="8"/>
  <c r="AS687" i="8"/>
  <c r="AR687" i="8"/>
  <c r="AQ687" i="8"/>
  <c r="AP687" i="8"/>
  <c r="AO687" i="8"/>
  <c r="AN687" i="8"/>
  <c r="AM687" i="8"/>
  <c r="AK687" i="8"/>
  <c r="AJ687" i="8"/>
  <c r="AI687" i="8"/>
  <c r="AH687" i="8"/>
  <c r="AG687" i="8"/>
  <c r="AF687" i="8"/>
  <c r="AE687" i="8"/>
  <c r="V687" i="8"/>
  <c r="AD687" i="8" s="1"/>
  <c r="N687" i="8"/>
  <c r="AL687" i="8" s="1"/>
  <c r="F687" i="8"/>
  <c r="AS686" i="8"/>
  <c r="AR686" i="8"/>
  <c r="AQ686" i="8"/>
  <c r="AP686" i="8"/>
  <c r="AO686" i="8"/>
  <c r="AN686" i="8"/>
  <c r="AM686" i="8"/>
  <c r="AK686" i="8"/>
  <c r="AJ686" i="8"/>
  <c r="AI686" i="8"/>
  <c r="AH686" i="8"/>
  <c r="AG686" i="8"/>
  <c r="AF686" i="8"/>
  <c r="AE686" i="8"/>
  <c r="V686" i="8"/>
  <c r="N686" i="8"/>
  <c r="AL686" i="8" s="1"/>
  <c r="F686" i="8"/>
  <c r="AS685" i="8"/>
  <c r="AR685" i="8"/>
  <c r="AQ685" i="8"/>
  <c r="AP685" i="8"/>
  <c r="AO685" i="8"/>
  <c r="AN685" i="8"/>
  <c r="AM685" i="8"/>
  <c r="AK685" i="8"/>
  <c r="AJ685" i="8"/>
  <c r="AI685" i="8"/>
  <c r="AH685" i="8"/>
  <c r="AG685" i="8"/>
  <c r="AF685" i="8"/>
  <c r="AE685" i="8"/>
  <c r="V685" i="8"/>
  <c r="AD685" i="8" s="1"/>
  <c r="N685" i="8"/>
  <c r="AL685" i="8" s="1"/>
  <c r="F685" i="8"/>
  <c r="AS684" i="8"/>
  <c r="AR684" i="8"/>
  <c r="AQ684" i="8"/>
  <c r="AP684" i="8"/>
  <c r="AO684" i="8"/>
  <c r="AN684" i="8"/>
  <c r="AM684" i="8"/>
  <c r="AK684" i="8"/>
  <c r="AJ684" i="8"/>
  <c r="AI684" i="8"/>
  <c r="AH684" i="8"/>
  <c r="AG684" i="8"/>
  <c r="AF684" i="8"/>
  <c r="AE684" i="8"/>
  <c r="V684" i="8"/>
  <c r="N684" i="8"/>
  <c r="AL684" i="8" s="1"/>
  <c r="F684" i="8"/>
  <c r="AS683" i="8"/>
  <c r="AR683" i="8"/>
  <c r="AQ683" i="8"/>
  <c r="AP683" i="8"/>
  <c r="AO683" i="8"/>
  <c r="AN683" i="8"/>
  <c r="AM683" i="8"/>
  <c r="AK683" i="8"/>
  <c r="AJ683" i="8"/>
  <c r="AI683" i="8"/>
  <c r="AH683" i="8"/>
  <c r="AG683" i="8"/>
  <c r="AF683" i="8"/>
  <c r="AE683" i="8"/>
  <c r="V683" i="8"/>
  <c r="AD683" i="8" s="1"/>
  <c r="N683" i="8"/>
  <c r="AL683" i="8" s="1"/>
  <c r="F683" i="8"/>
  <c r="AS682" i="8"/>
  <c r="AR682" i="8"/>
  <c r="AQ682" i="8"/>
  <c r="AP682" i="8"/>
  <c r="AO682" i="8"/>
  <c r="AN682" i="8"/>
  <c r="AM682" i="8"/>
  <c r="AK682" i="8"/>
  <c r="AJ682" i="8"/>
  <c r="AI682" i="8"/>
  <c r="AH682" i="8"/>
  <c r="AG682" i="8"/>
  <c r="AF682" i="8"/>
  <c r="AE682" i="8"/>
  <c r="V682" i="8"/>
  <c r="N682" i="8"/>
  <c r="AL682" i="8" s="1"/>
  <c r="F682" i="8"/>
  <c r="AS681" i="8"/>
  <c r="AR681" i="8"/>
  <c r="AQ681" i="8"/>
  <c r="AP681" i="8"/>
  <c r="AO681" i="8"/>
  <c r="AN681" i="8"/>
  <c r="AM681" i="8"/>
  <c r="AK681" i="8"/>
  <c r="AJ681" i="8"/>
  <c r="AI681" i="8"/>
  <c r="AH681" i="8"/>
  <c r="AG681" i="8"/>
  <c r="AF681" i="8"/>
  <c r="AE681" i="8"/>
  <c r="V681" i="8"/>
  <c r="AD681" i="8" s="1"/>
  <c r="N681" i="8"/>
  <c r="AL681" i="8" s="1"/>
  <c r="F681" i="8"/>
  <c r="AS680" i="8"/>
  <c r="AR680" i="8"/>
  <c r="AQ680" i="8"/>
  <c r="AP680" i="8"/>
  <c r="AO680" i="8"/>
  <c r="AN680" i="8"/>
  <c r="AM680" i="8"/>
  <c r="AK680" i="8"/>
  <c r="AJ680" i="8"/>
  <c r="AI680" i="8"/>
  <c r="AH680" i="8"/>
  <c r="AG680" i="8"/>
  <c r="AF680" i="8"/>
  <c r="AE680" i="8"/>
  <c r="V680" i="8"/>
  <c r="N680" i="8"/>
  <c r="AL680" i="8" s="1"/>
  <c r="F680" i="8"/>
  <c r="AS679" i="8"/>
  <c r="AR679" i="8"/>
  <c r="AQ679" i="8"/>
  <c r="AP679" i="8"/>
  <c r="AO679" i="8"/>
  <c r="AN679" i="8"/>
  <c r="AM679" i="8"/>
  <c r="AK679" i="8"/>
  <c r="AJ679" i="8"/>
  <c r="AI679" i="8"/>
  <c r="AH679" i="8"/>
  <c r="AG679" i="8"/>
  <c r="AF679" i="8"/>
  <c r="AE679" i="8"/>
  <c r="V679" i="8"/>
  <c r="AD679" i="8" s="1"/>
  <c r="N679" i="8"/>
  <c r="AL679" i="8" s="1"/>
  <c r="F679" i="8"/>
  <c r="AS678" i="8"/>
  <c r="AR678" i="8"/>
  <c r="AQ678" i="8"/>
  <c r="AP678" i="8"/>
  <c r="AO678" i="8"/>
  <c r="AN678" i="8"/>
  <c r="AM678" i="8"/>
  <c r="AK678" i="8"/>
  <c r="AJ678" i="8"/>
  <c r="AI678" i="8"/>
  <c r="AH678" i="8"/>
  <c r="AG678" i="8"/>
  <c r="AF678" i="8"/>
  <c r="AE678" i="8"/>
  <c r="V678" i="8"/>
  <c r="N678" i="8"/>
  <c r="AL678" i="8" s="1"/>
  <c r="F678" i="8"/>
  <c r="AS677" i="8"/>
  <c r="AR677" i="8"/>
  <c r="AQ677" i="8"/>
  <c r="AP677" i="8"/>
  <c r="AO677" i="8"/>
  <c r="AN677" i="8"/>
  <c r="AM677" i="8"/>
  <c r="AK677" i="8"/>
  <c r="AJ677" i="8"/>
  <c r="AI677" i="8"/>
  <c r="AH677" i="8"/>
  <c r="AG677" i="8"/>
  <c r="AF677" i="8"/>
  <c r="AE677" i="8"/>
  <c r="V677" i="8"/>
  <c r="AD677" i="8" s="1"/>
  <c r="N677" i="8"/>
  <c r="AL677" i="8" s="1"/>
  <c r="F677" i="8"/>
  <c r="AS676" i="8"/>
  <c r="AR676" i="8"/>
  <c r="AQ676" i="8"/>
  <c r="AP676" i="8"/>
  <c r="AO676" i="8"/>
  <c r="AN676" i="8"/>
  <c r="AM676" i="8"/>
  <c r="AK676" i="8"/>
  <c r="AJ676" i="8"/>
  <c r="AI676" i="8"/>
  <c r="AH676" i="8"/>
  <c r="AG676" i="8"/>
  <c r="AF676" i="8"/>
  <c r="AE676" i="8"/>
  <c r="V676" i="8"/>
  <c r="N676" i="8"/>
  <c r="AL676" i="8" s="1"/>
  <c r="F676" i="8"/>
  <c r="AS675" i="8"/>
  <c r="AR675" i="8"/>
  <c r="AQ675" i="8"/>
  <c r="AP675" i="8"/>
  <c r="AO675" i="8"/>
  <c r="AN675" i="8"/>
  <c r="AM675" i="8"/>
  <c r="AK675" i="8"/>
  <c r="AJ675" i="8"/>
  <c r="AI675" i="8"/>
  <c r="AH675" i="8"/>
  <c r="AG675" i="8"/>
  <c r="AF675" i="8"/>
  <c r="AE675" i="8"/>
  <c r="V675" i="8"/>
  <c r="AD675" i="8" s="1"/>
  <c r="N675" i="8"/>
  <c r="AL675" i="8" s="1"/>
  <c r="F675" i="8"/>
  <c r="AS674" i="8"/>
  <c r="AR674" i="8"/>
  <c r="AQ674" i="8"/>
  <c r="AP674" i="8"/>
  <c r="AO674" i="8"/>
  <c r="AN674" i="8"/>
  <c r="AM674" i="8"/>
  <c r="AK674" i="8"/>
  <c r="AJ674" i="8"/>
  <c r="AI674" i="8"/>
  <c r="AH674" i="8"/>
  <c r="AG674" i="8"/>
  <c r="AF674" i="8"/>
  <c r="AE674" i="8"/>
  <c r="V674" i="8"/>
  <c r="N674" i="8"/>
  <c r="AL674" i="8" s="1"/>
  <c r="F674" i="8"/>
  <c r="AS673" i="8"/>
  <c r="AR673" i="8"/>
  <c r="AQ673" i="8"/>
  <c r="AP673" i="8"/>
  <c r="AO673" i="8"/>
  <c r="AN673" i="8"/>
  <c r="AM673" i="8"/>
  <c r="AK673" i="8"/>
  <c r="AJ673" i="8"/>
  <c r="AI673" i="8"/>
  <c r="AH673" i="8"/>
  <c r="AG673" i="8"/>
  <c r="AF673" i="8"/>
  <c r="AE673" i="8"/>
  <c r="V673" i="8"/>
  <c r="AD673" i="8" s="1"/>
  <c r="N673" i="8"/>
  <c r="AL673" i="8" s="1"/>
  <c r="F673" i="8"/>
  <c r="AS672" i="8"/>
  <c r="AR672" i="8"/>
  <c r="AQ672" i="8"/>
  <c r="AP672" i="8"/>
  <c r="AO672" i="8"/>
  <c r="AN672" i="8"/>
  <c r="AM672" i="8"/>
  <c r="AK672" i="8"/>
  <c r="AJ672" i="8"/>
  <c r="AI672" i="8"/>
  <c r="AH672" i="8"/>
  <c r="AG672" i="8"/>
  <c r="AF672" i="8"/>
  <c r="AE672" i="8"/>
  <c r="V672" i="8"/>
  <c r="N672" i="8"/>
  <c r="AL672" i="8" s="1"/>
  <c r="F672" i="8"/>
  <c r="AS671" i="8"/>
  <c r="AR671" i="8"/>
  <c r="AQ671" i="8"/>
  <c r="AP671" i="8"/>
  <c r="AO671" i="8"/>
  <c r="AN671" i="8"/>
  <c r="AM671" i="8"/>
  <c r="AK671" i="8"/>
  <c r="AJ671" i="8"/>
  <c r="AI671" i="8"/>
  <c r="AH671" i="8"/>
  <c r="AG671" i="8"/>
  <c r="AF671" i="8"/>
  <c r="AE671" i="8"/>
  <c r="V671" i="8"/>
  <c r="AD671" i="8" s="1"/>
  <c r="N671" i="8"/>
  <c r="AL671" i="8" s="1"/>
  <c r="F671" i="8"/>
  <c r="AR670" i="8"/>
  <c r="AN670" i="8"/>
  <c r="AJ670" i="8"/>
  <c r="AF670" i="8"/>
  <c r="AC670" i="8"/>
  <c r="AK670" i="8" s="1"/>
  <c r="AB670" i="8"/>
  <c r="AA670" i="8"/>
  <c r="AI670" i="8" s="1"/>
  <c r="Z670" i="8"/>
  <c r="AH670" i="8" s="1"/>
  <c r="Y670" i="8"/>
  <c r="AG670" i="8" s="1"/>
  <c r="X670" i="8"/>
  <c r="W670" i="8"/>
  <c r="AE670" i="8" s="1"/>
  <c r="V670" i="8"/>
  <c r="AD670" i="8" s="1"/>
  <c r="U670" i="8"/>
  <c r="AS670" i="8" s="1"/>
  <c r="T670" i="8"/>
  <c r="S670" i="8"/>
  <c r="R670" i="8"/>
  <c r="AP670" i="8" s="1"/>
  <c r="Q670" i="8"/>
  <c r="AO670" i="8" s="1"/>
  <c r="P670" i="8"/>
  <c r="AQ670" i="8" s="1"/>
  <c r="O670" i="8"/>
  <c r="AM670" i="8" s="1"/>
  <c r="N670" i="8"/>
  <c r="AL670" i="8" s="1"/>
  <c r="M670" i="8"/>
  <c r="L670" i="8"/>
  <c r="K670" i="8"/>
  <c r="J670" i="8"/>
  <c r="I670" i="8"/>
  <c r="H670" i="8"/>
  <c r="G670" i="8"/>
  <c r="F670" i="8"/>
  <c r="AR669" i="8"/>
  <c r="AN669" i="8"/>
  <c r="AJ669" i="8"/>
  <c r="AF669" i="8"/>
  <c r="AC669" i="8"/>
  <c r="AK669" i="8" s="1"/>
  <c r="AB669" i="8"/>
  <c r="AA669" i="8"/>
  <c r="AI669" i="8" s="1"/>
  <c r="Z669" i="8"/>
  <c r="AH669" i="8" s="1"/>
  <c r="Y669" i="8"/>
  <c r="AG669" i="8" s="1"/>
  <c r="X669" i="8"/>
  <c r="W669" i="8"/>
  <c r="AE669" i="8" s="1"/>
  <c r="V669" i="8"/>
  <c r="AD669" i="8" s="1"/>
  <c r="U669" i="8"/>
  <c r="AS669" i="8" s="1"/>
  <c r="T669" i="8"/>
  <c r="S669" i="8"/>
  <c r="R669" i="8"/>
  <c r="AP669" i="8" s="1"/>
  <c r="Q669" i="8"/>
  <c r="AO669" i="8" s="1"/>
  <c r="P669" i="8"/>
  <c r="AQ669" i="8" s="1"/>
  <c r="O669" i="8"/>
  <c r="AM669" i="8" s="1"/>
  <c r="N669" i="8"/>
  <c r="AL669" i="8" s="1"/>
  <c r="M669" i="8"/>
  <c r="L669" i="8"/>
  <c r="K669" i="8"/>
  <c r="J669" i="8"/>
  <c r="I669" i="8"/>
  <c r="H669" i="8"/>
  <c r="G669" i="8"/>
  <c r="F669" i="8"/>
  <c r="AR668" i="8"/>
  <c r="AN668" i="8"/>
  <c r="AJ668" i="8"/>
  <c r="AF668" i="8"/>
  <c r="AC668" i="8"/>
  <c r="AK668" i="8" s="1"/>
  <c r="AB668" i="8"/>
  <c r="AA668" i="8"/>
  <c r="AI668" i="8" s="1"/>
  <c r="Z668" i="8"/>
  <c r="AH668" i="8" s="1"/>
  <c r="Y668" i="8"/>
  <c r="AG668" i="8" s="1"/>
  <c r="X668" i="8"/>
  <c r="W668" i="8"/>
  <c r="AE668" i="8" s="1"/>
  <c r="V668" i="8"/>
  <c r="AD668" i="8" s="1"/>
  <c r="U668" i="8"/>
  <c r="AS668" i="8" s="1"/>
  <c r="T668" i="8"/>
  <c r="S668" i="8"/>
  <c r="R668" i="8"/>
  <c r="AP668" i="8" s="1"/>
  <c r="Q668" i="8"/>
  <c r="AO668" i="8" s="1"/>
  <c r="P668" i="8"/>
  <c r="AQ668" i="8" s="1"/>
  <c r="O668" i="8"/>
  <c r="AM668" i="8" s="1"/>
  <c r="N668" i="8"/>
  <c r="AL668" i="8" s="1"/>
  <c r="M668" i="8"/>
  <c r="L668" i="8"/>
  <c r="K668" i="8"/>
  <c r="J668" i="8"/>
  <c r="I668" i="8"/>
  <c r="H668" i="8"/>
  <c r="G668" i="8"/>
  <c r="F668" i="8"/>
  <c r="AS666" i="8"/>
  <c r="AR666" i="8"/>
  <c r="AQ666" i="8"/>
  <c r="AP666" i="8"/>
  <c r="AO666" i="8"/>
  <c r="AN666" i="8"/>
  <c r="AM666" i="8"/>
  <c r="AK666" i="8"/>
  <c r="AJ666" i="8"/>
  <c r="AI666" i="8"/>
  <c r="AH666" i="8"/>
  <c r="AG666" i="8"/>
  <c r="AF666" i="8"/>
  <c r="AE666" i="8"/>
  <c r="V666" i="8"/>
  <c r="N666" i="8"/>
  <c r="AL666" i="8" s="1"/>
  <c r="F666" i="8"/>
  <c r="AS665" i="8"/>
  <c r="AR665" i="8"/>
  <c r="AQ665" i="8"/>
  <c r="AP665" i="8"/>
  <c r="AO665" i="8"/>
  <c r="AN665" i="8"/>
  <c r="AM665" i="8"/>
  <c r="AK665" i="8"/>
  <c r="AJ665" i="8"/>
  <c r="AI665" i="8"/>
  <c r="AH665" i="8"/>
  <c r="AG665" i="8"/>
  <c r="AF665" i="8"/>
  <c r="AE665" i="8"/>
  <c r="V665" i="8"/>
  <c r="AD665" i="8" s="1"/>
  <c r="N665" i="8"/>
  <c r="AL665" i="8" s="1"/>
  <c r="F665" i="8"/>
  <c r="AS664" i="8"/>
  <c r="AR664" i="8"/>
  <c r="AQ664" i="8"/>
  <c r="AP664" i="8"/>
  <c r="AO664" i="8"/>
  <c r="AN664" i="8"/>
  <c r="AM664" i="8"/>
  <c r="AK664" i="8"/>
  <c r="AJ664" i="8"/>
  <c r="AI664" i="8"/>
  <c r="AH664" i="8"/>
  <c r="AG664" i="8"/>
  <c r="AF664" i="8"/>
  <c r="AE664" i="8"/>
  <c r="V664" i="8"/>
  <c r="N664" i="8"/>
  <c r="AL664" i="8" s="1"/>
  <c r="F664" i="8"/>
  <c r="AS663" i="8"/>
  <c r="AR663" i="8"/>
  <c r="AQ663" i="8"/>
  <c r="AP663" i="8"/>
  <c r="AO663" i="8"/>
  <c r="AN663" i="8"/>
  <c r="AM663" i="8"/>
  <c r="AK663" i="8"/>
  <c r="AJ663" i="8"/>
  <c r="AI663" i="8"/>
  <c r="AH663" i="8"/>
  <c r="AG663" i="8"/>
  <c r="AF663" i="8"/>
  <c r="AE663" i="8"/>
  <c r="V663" i="8"/>
  <c r="AD663" i="8" s="1"/>
  <c r="N663" i="8"/>
  <c r="AL663" i="8" s="1"/>
  <c r="F663" i="8"/>
  <c r="AS662" i="8"/>
  <c r="AR662" i="8"/>
  <c r="AQ662" i="8"/>
  <c r="AP662" i="8"/>
  <c r="AO662" i="8"/>
  <c r="AN662" i="8"/>
  <c r="AM662" i="8"/>
  <c r="AK662" i="8"/>
  <c r="AJ662" i="8"/>
  <c r="AI662" i="8"/>
  <c r="AH662" i="8"/>
  <c r="AG662" i="8"/>
  <c r="AF662" i="8"/>
  <c r="AE662" i="8"/>
  <c r="V662" i="8"/>
  <c r="N662" i="8"/>
  <c r="AL662" i="8" s="1"/>
  <c r="F662" i="8"/>
  <c r="AS661" i="8"/>
  <c r="AR661" i="8"/>
  <c r="AQ661" i="8"/>
  <c r="AP661" i="8"/>
  <c r="AO661" i="8"/>
  <c r="AN661" i="8"/>
  <c r="AM661" i="8"/>
  <c r="AK661" i="8"/>
  <c r="AJ661" i="8"/>
  <c r="AI661" i="8"/>
  <c r="AH661" i="8"/>
  <c r="AG661" i="8"/>
  <c r="AF661" i="8"/>
  <c r="AE661" i="8"/>
  <c r="V661" i="8"/>
  <c r="AD661" i="8" s="1"/>
  <c r="N661" i="8"/>
  <c r="AL661" i="8" s="1"/>
  <c r="F661" i="8"/>
  <c r="AS660" i="8"/>
  <c r="AR660" i="8"/>
  <c r="AQ660" i="8"/>
  <c r="AP660" i="8"/>
  <c r="AO660" i="8"/>
  <c r="AN660" i="8"/>
  <c r="AM660" i="8"/>
  <c r="AK660" i="8"/>
  <c r="AJ660" i="8"/>
  <c r="AI660" i="8"/>
  <c r="AH660" i="8"/>
  <c r="AG660" i="8"/>
  <c r="AF660" i="8"/>
  <c r="AE660" i="8"/>
  <c r="V660" i="8"/>
  <c r="N660" i="8"/>
  <c r="AL660" i="8" s="1"/>
  <c r="F660" i="8"/>
  <c r="AS659" i="8"/>
  <c r="AR659" i="8"/>
  <c r="AQ659" i="8"/>
  <c r="AP659" i="8"/>
  <c r="AO659" i="8"/>
  <c r="AN659" i="8"/>
  <c r="AM659" i="8"/>
  <c r="AK659" i="8"/>
  <c r="AJ659" i="8"/>
  <c r="AI659" i="8"/>
  <c r="AH659" i="8"/>
  <c r="AG659" i="8"/>
  <c r="AF659" i="8"/>
  <c r="AE659" i="8"/>
  <c r="V659" i="8"/>
  <c r="AD659" i="8" s="1"/>
  <c r="N659" i="8"/>
  <c r="AL659" i="8" s="1"/>
  <c r="F659" i="8"/>
  <c r="AS658" i="8"/>
  <c r="AR658" i="8"/>
  <c r="AQ658" i="8"/>
  <c r="AP658" i="8"/>
  <c r="AO658" i="8"/>
  <c r="AN658" i="8"/>
  <c r="AM658" i="8"/>
  <c r="AK658" i="8"/>
  <c r="AJ658" i="8"/>
  <c r="AI658" i="8"/>
  <c r="AH658" i="8"/>
  <c r="AG658" i="8"/>
  <c r="AF658" i="8"/>
  <c r="AE658" i="8"/>
  <c r="V658" i="8"/>
  <c r="N658" i="8"/>
  <c r="AL658" i="8" s="1"/>
  <c r="F658" i="8"/>
  <c r="AS657" i="8"/>
  <c r="AR657" i="8"/>
  <c r="AQ657" i="8"/>
  <c r="AP657" i="8"/>
  <c r="AO657" i="8"/>
  <c r="AN657" i="8"/>
  <c r="AM657" i="8"/>
  <c r="AK657" i="8"/>
  <c r="AJ657" i="8"/>
  <c r="AI657" i="8"/>
  <c r="AH657" i="8"/>
  <c r="AG657" i="8"/>
  <c r="AF657" i="8"/>
  <c r="AE657" i="8"/>
  <c r="V657" i="8"/>
  <c r="AD657" i="8" s="1"/>
  <c r="N657" i="8"/>
  <c r="AL657" i="8" s="1"/>
  <c r="F657" i="8"/>
  <c r="AS656" i="8"/>
  <c r="AR656" i="8"/>
  <c r="AQ656" i="8"/>
  <c r="AP656" i="8"/>
  <c r="AO656" i="8"/>
  <c r="AN656" i="8"/>
  <c r="AM656" i="8"/>
  <c r="AK656" i="8"/>
  <c r="AJ656" i="8"/>
  <c r="AI656" i="8"/>
  <c r="AH656" i="8"/>
  <c r="AG656" i="8"/>
  <c r="AF656" i="8"/>
  <c r="AE656" i="8"/>
  <c r="V656" i="8"/>
  <c r="N656" i="8"/>
  <c r="AL656" i="8" s="1"/>
  <c r="F656" i="8"/>
  <c r="AS655" i="8"/>
  <c r="AR655" i="8"/>
  <c r="AQ655" i="8"/>
  <c r="AP655" i="8"/>
  <c r="AO655" i="8"/>
  <c r="AN655" i="8"/>
  <c r="AM655" i="8"/>
  <c r="AK655" i="8"/>
  <c r="AJ655" i="8"/>
  <c r="AI655" i="8"/>
  <c r="AH655" i="8"/>
  <c r="AG655" i="8"/>
  <c r="AF655" i="8"/>
  <c r="AE655" i="8"/>
  <c r="V655" i="8"/>
  <c r="AD655" i="8" s="1"/>
  <c r="N655" i="8"/>
  <c r="AL655" i="8" s="1"/>
  <c r="F655" i="8"/>
  <c r="AS654" i="8"/>
  <c r="AR654" i="8"/>
  <c r="AQ654" i="8"/>
  <c r="AP654" i="8"/>
  <c r="AO654" i="8"/>
  <c r="AN654" i="8"/>
  <c r="AM654" i="8"/>
  <c r="AK654" i="8"/>
  <c r="AJ654" i="8"/>
  <c r="AI654" i="8"/>
  <c r="AH654" i="8"/>
  <c r="AG654" i="8"/>
  <c r="AF654" i="8"/>
  <c r="AE654" i="8"/>
  <c r="V654" i="8"/>
  <c r="N654" i="8"/>
  <c r="AL654" i="8" s="1"/>
  <c r="F654" i="8"/>
  <c r="AS653" i="8"/>
  <c r="AR653" i="8"/>
  <c r="AQ653" i="8"/>
  <c r="AP653" i="8"/>
  <c r="AO653" i="8"/>
  <c r="AN653" i="8"/>
  <c r="AM653" i="8"/>
  <c r="AK653" i="8"/>
  <c r="AJ653" i="8"/>
  <c r="AI653" i="8"/>
  <c r="AH653" i="8"/>
  <c r="AG653" i="8"/>
  <c r="AF653" i="8"/>
  <c r="AE653" i="8"/>
  <c r="V653" i="8"/>
  <c r="AD653" i="8" s="1"/>
  <c r="N653" i="8"/>
  <c r="AL653" i="8" s="1"/>
  <c r="F653" i="8"/>
  <c r="AS652" i="8"/>
  <c r="AR652" i="8"/>
  <c r="AQ652" i="8"/>
  <c r="AP652" i="8"/>
  <c r="AO652" i="8"/>
  <c r="AN652" i="8"/>
  <c r="AM652" i="8"/>
  <c r="AK652" i="8"/>
  <c r="AJ652" i="8"/>
  <c r="AI652" i="8"/>
  <c r="AH652" i="8"/>
  <c r="AG652" i="8"/>
  <c r="AF652" i="8"/>
  <c r="AE652" i="8"/>
  <c r="V652" i="8"/>
  <c r="N652" i="8"/>
  <c r="AL652" i="8" s="1"/>
  <c r="F652" i="8"/>
  <c r="AS651" i="8"/>
  <c r="AR651" i="8"/>
  <c r="AQ651" i="8"/>
  <c r="AP651" i="8"/>
  <c r="AO651" i="8"/>
  <c r="AN651" i="8"/>
  <c r="AM651" i="8"/>
  <c r="AK651" i="8"/>
  <c r="AJ651" i="8"/>
  <c r="AI651" i="8"/>
  <c r="AH651" i="8"/>
  <c r="AG651" i="8"/>
  <c r="AF651" i="8"/>
  <c r="AE651" i="8"/>
  <c r="V651" i="8"/>
  <c r="AD651" i="8" s="1"/>
  <c r="N651" i="8"/>
  <c r="AL651" i="8" s="1"/>
  <c r="F651" i="8"/>
  <c r="AS650" i="8"/>
  <c r="AR650" i="8"/>
  <c r="AQ650" i="8"/>
  <c r="AP650" i="8"/>
  <c r="AO650" i="8"/>
  <c r="AN650" i="8"/>
  <c r="AM650" i="8"/>
  <c r="AK650" i="8"/>
  <c r="AJ650" i="8"/>
  <c r="AI650" i="8"/>
  <c r="AH650" i="8"/>
  <c r="AG650" i="8"/>
  <c r="AF650" i="8"/>
  <c r="AE650" i="8"/>
  <c r="V650" i="8"/>
  <c r="N650" i="8"/>
  <c r="AL650" i="8" s="1"/>
  <c r="F650" i="8"/>
  <c r="AS649" i="8"/>
  <c r="AR649" i="8"/>
  <c r="AQ649" i="8"/>
  <c r="AP649" i="8"/>
  <c r="AO649" i="8"/>
  <c r="AN649" i="8"/>
  <c r="AM649" i="8"/>
  <c r="AK649" i="8"/>
  <c r="AJ649" i="8"/>
  <c r="AI649" i="8"/>
  <c r="AH649" i="8"/>
  <c r="AG649" i="8"/>
  <c r="AF649" i="8"/>
  <c r="AE649" i="8"/>
  <c r="V649" i="8"/>
  <c r="AD649" i="8" s="1"/>
  <c r="N649" i="8"/>
  <c r="AL649" i="8" s="1"/>
  <c r="F649" i="8"/>
  <c r="AS648" i="8"/>
  <c r="AR648" i="8"/>
  <c r="AQ648" i="8"/>
  <c r="AP648" i="8"/>
  <c r="AO648" i="8"/>
  <c r="AN648" i="8"/>
  <c r="AM648" i="8"/>
  <c r="AK648" i="8"/>
  <c r="AJ648" i="8"/>
  <c r="AI648" i="8"/>
  <c r="AH648" i="8"/>
  <c r="AG648" i="8"/>
  <c r="AF648" i="8"/>
  <c r="AE648" i="8"/>
  <c r="V648" i="8"/>
  <c r="N648" i="8"/>
  <c r="AL648" i="8" s="1"/>
  <c r="F648" i="8"/>
  <c r="AS647" i="8"/>
  <c r="AR647" i="8"/>
  <c r="AQ647" i="8"/>
  <c r="AP647" i="8"/>
  <c r="AO647" i="8"/>
  <c r="AN647" i="8"/>
  <c r="AM647" i="8"/>
  <c r="AK647" i="8"/>
  <c r="AJ647" i="8"/>
  <c r="AI647" i="8"/>
  <c r="AH647" i="8"/>
  <c r="AG647" i="8"/>
  <c r="AF647" i="8"/>
  <c r="AE647" i="8"/>
  <c r="V647" i="8"/>
  <c r="AD647" i="8" s="1"/>
  <c r="N647" i="8"/>
  <c r="AL647" i="8" s="1"/>
  <c r="F647" i="8"/>
  <c r="AS646" i="8"/>
  <c r="AR646" i="8"/>
  <c r="AQ646" i="8"/>
  <c r="AP646" i="8"/>
  <c r="AO646" i="8"/>
  <c r="AN646" i="8"/>
  <c r="AM646" i="8"/>
  <c r="AK646" i="8"/>
  <c r="AJ646" i="8"/>
  <c r="AI646" i="8"/>
  <c r="AH646" i="8"/>
  <c r="AG646" i="8"/>
  <c r="AF646" i="8"/>
  <c r="AE646" i="8"/>
  <c r="V646" i="8"/>
  <c r="N646" i="8"/>
  <c r="AL646" i="8" s="1"/>
  <c r="F646" i="8"/>
  <c r="AS645" i="8"/>
  <c r="AR645" i="8"/>
  <c r="AQ645" i="8"/>
  <c r="AP645" i="8"/>
  <c r="AO645" i="8"/>
  <c r="AN645" i="8"/>
  <c r="AM645" i="8"/>
  <c r="AK645" i="8"/>
  <c r="AJ645" i="8"/>
  <c r="AI645" i="8"/>
  <c r="AH645" i="8"/>
  <c r="AG645" i="8"/>
  <c r="AF645" i="8"/>
  <c r="AE645" i="8"/>
  <c r="V645" i="8"/>
  <c r="AD645" i="8" s="1"/>
  <c r="N645" i="8"/>
  <c r="AL645" i="8" s="1"/>
  <c r="F645" i="8"/>
  <c r="AS644" i="8"/>
  <c r="AR644" i="8"/>
  <c r="AQ644" i="8"/>
  <c r="AP644" i="8"/>
  <c r="AO644" i="8"/>
  <c r="AN644" i="8"/>
  <c r="AM644" i="8"/>
  <c r="AK644" i="8"/>
  <c r="AJ644" i="8"/>
  <c r="AI644" i="8"/>
  <c r="AH644" i="8"/>
  <c r="AG644" i="8"/>
  <c r="AF644" i="8"/>
  <c r="AE644" i="8"/>
  <c r="V644" i="8"/>
  <c r="N644" i="8"/>
  <c r="AL644" i="8" s="1"/>
  <c r="F644" i="8"/>
  <c r="AS643" i="8"/>
  <c r="AR643" i="8"/>
  <c r="AQ643" i="8"/>
  <c r="AP643" i="8"/>
  <c r="AO643" i="8"/>
  <c r="AN643" i="8"/>
  <c r="AM643" i="8"/>
  <c r="AK643" i="8"/>
  <c r="AJ643" i="8"/>
  <c r="AI643" i="8"/>
  <c r="AH643" i="8"/>
  <c r="AG643" i="8"/>
  <c r="AF643" i="8"/>
  <c r="AE643" i="8"/>
  <c r="V643" i="8"/>
  <c r="AD643" i="8" s="1"/>
  <c r="N643" i="8"/>
  <c r="AL643" i="8" s="1"/>
  <c r="F643" i="8"/>
  <c r="AR642" i="8"/>
  <c r="AJ642" i="8"/>
  <c r="AC642" i="8"/>
  <c r="AK642" i="8" s="1"/>
  <c r="AB642" i="8"/>
  <c r="AA642" i="8"/>
  <c r="AI642" i="8" s="1"/>
  <c r="Z642" i="8"/>
  <c r="AH642" i="8" s="1"/>
  <c r="Y642" i="8"/>
  <c r="AG642" i="8" s="1"/>
  <c r="X642" i="8"/>
  <c r="W642" i="8"/>
  <c r="AE642" i="8" s="1"/>
  <c r="V642" i="8"/>
  <c r="AD642" i="8" s="1"/>
  <c r="U642" i="8"/>
  <c r="AS642" i="8" s="1"/>
  <c r="T642" i="8"/>
  <c r="S642" i="8"/>
  <c r="R642" i="8"/>
  <c r="AP642" i="8" s="1"/>
  <c r="Q642" i="8"/>
  <c r="AO642" i="8" s="1"/>
  <c r="P642" i="8"/>
  <c r="AQ642" i="8" s="1"/>
  <c r="O642" i="8"/>
  <c r="AM642" i="8" s="1"/>
  <c r="N642" i="8"/>
  <c r="AL642" i="8" s="1"/>
  <c r="M642" i="8"/>
  <c r="L642" i="8"/>
  <c r="K642" i="8"/>
  <c r="J642" i="8"/>
  <c r="I642" i="8"/>
  <c r="H642" i="8"/>
  <c r="G642" i="8"/>
  <c r="F642" i="8"/>
  <c r="AC641" i="8"/>
  <c r="AK641" i="8" s="1"/>
  <c r="AB641" i="8"/>
  <c r="AJ641" i="8" s="1"/>
  <c r="AA641" i="8"/>
  <c r="AI641" i="8" s="1"/>
  <c r="Z641" i="8"/>
  <c r="AH641" i="8" s="1"/>
  <c r="Y641" i="8"/>
  <c r="AG641" i="8" s="1"/>
  <c r="X641" i="8"/>
  <c r="AF641" i="8" s="1"/>
  <c r="W641" i="8"/>
  <c r="AE641" i="8" s="1"/>
  <c r="V641" i="8"/>
  <c r="AD641" i="8" s="1"/>
  <c r="U641" i="8"/>
  <c r="AS641" i="8" s="1"/>
  <c r="T641" i="8"/>
  <c r="AR641" i="8" s="1"/>
  <c r="S641" i="8"/>
  <c r="R641" i="8"/>
  <c r="AP641" i="8" s="1"/>
  <c r="Q641" i="8"/>
  <c r="AO641" i="8" s="1"/>
  <c r="P641" i="8"/>
  <c r="AQ641" i="8" s="1"/>
  <c r="O641" i="8"/>
  <c r="AM641" i="8" s="1"/>
  <c r="N641" i="8"/>
  <c r="AL641" i="8" s="1"/>
  <c r="M641" i="8"/>
  <c r="L641" i="8"/>
  <c r="K641" i="8"/>
  <c r="J641" i="8"/>
  <c r="I641" i="8"/>
  <c r="H641" i="8"/>
  <c r="G641" i="8"/>
  <c r="F641" i="8"/>
  <c r="AC640" i="8"/>
  <c r="AK640" i="8" s="1"/>
  <c r="AB640" i="8"/>
  <c r="AJ640" i="8" s="1"/>
  <c r="AA640" i="8"/>
  <c r="AI640" i="8" s="1"/>
  <c r="Z640" i="8"/>
  <c r="AH640" i="8" s="1"/>
  <c r="Y640" i="8"/>
  <c r="AG640" i="8" s="1"/>
  <c r="X640" i="8"/>
  <c r="AF640" i="8" s="1"/>
  <c r="W640" i="8"/>
  <c r="AE640" i="8" s="1"/>
  <c r="V640" i="8"/>
  <c r="AD640" i="8" s="1"/>
  <c r="U640" i="8"/>
  <c r="AS640" i="8" s="1"/>
  <c r="T640" i="8"/>
  <c r="AR640" i="8" s="1"/>
  <c r="S640" i="8"/>
  <c r="R640" i="8"/>
  <c r="AP640" i="8" s="1"/>
  <c r="Q640" i="8"/>
  <c r="AO640" i="8" s="1"/>
  <c r="P640" i="8"/>
  <c r="AQ640" i="8" s="1"/>
  <c r="O640" i="8"/>
  <c r="AM640" i="8" s="1"/>
  <c r="N640" i="8"/>
  <c r="AL640" i="8" s="1"/>
  <c r="M640" i="8"/>
  <c r="L640" i="8"/>
  <c r="K640" i="8"/>
  <c r="J640" i="8"/>
  <c r="I640" i="8"/>
  <c r="H640" i="8"/>
  <c r="G640" i="8"/>
  <c r="F640" i="8"/>
  <c r="AS638" i="8"/>
  <c r="AR638" i="8"/>
  <c r="AQ638" i="8"/>
  <c r="AP638" i="8"/>
  <c r="AO638" i="8"/>
  <c r="AN638" i="8"/>
  <c r="AM638" i="8"/>
  <c r="AK638" i="8"/>
  <c r="AJ638" i="8"/>
  <c r="AI638" i="8"/>
  <c r="AH638" i="8"/>
  <c r="AG638" i="8"/>
  <c r="AF638" i="8"/>
  <c r="AE638" i="8"/>
  <c r="V638" i="8"/>
  <c r="N638" i="8"/>
  <c r="AL638" i="8" s="1"/>
  <c r="F638" i="8"/>
  <c r="AS637" i="8"/>
  <c r="AR637" i="8"/>
  <c r="AQ637" i="8"/>
  <c r="AP637" i="8"/>
  <c r="AO637" i="8"/>
  <c r="AN637" i="8"/>
  <c r="AM637" i="8"/>
  <c r="AK637" i="8"/>
  <c r="AJ637" i="8"/>
  <c r="AI637" i="8"/>
  <c r="AH637" i="8"/>
  <c r="AG637" i="8"/>
  <c r="AF637" i="8"/>
  <c r="AE637" i="8"/>
  <c r="V637" i="8"/>
  <c r="AD637" i="8" s="1"/>
  <c r="N637" i="8"/>
  <c r="F637" i="8"/>
  <c r="AS636" i="8"/>
  <c r="AR636" i="8"/>
  <c r="AQ636" i="8"/>
  <c r="AP636" i="8"/>
  <c r="AO636" i="8"/>
  <c r="AN636" i="8"/>
  <c r="AM636" i="8"/>
  <c r="AK636" i="8"/>
  <c r="AJ636" i="8"/>
  <c r="AI636" i="8"/>
  <c r="AH636" i="8"/>
  <c r="AG636" i="8"/>
  <c r="AF636" i="8"/>
  <c r="AE636" i="8"/>
  <c r="V636" i="8"/>
  <c r="N636" i="8"/>
  <c r="AL636" i="8" s="1"/>
  <c r="F636" i="8"/>
  <c r="AS635" i="8"/>
  <c r="AR635" i="8"/>
  <c r="AQ635" i="8"/>
  <c r="AP635" i="8"/>
  <c r="AO635" i="8"/>
  <c r="AN635" i="8"/>
  <c r="AM635" i="8"/>
  <c r="AK635" i="8"/>
  <c r="AJ635" i="8"/>
  <c r="AI635" i="8"/>
  <c r="AH635" i="8"/>
  <c r="AG635" i="8"/>
  <c r="AF635" i="8"/>
  <c r="AE635" i="8"/>
  <c r="V635" i="8"/>
  <c r="AD635" i="8" s="1"/>
  <c r="N635" i="8"/>
  <c r="F635" i="8"/>
  <c r="AS634" i="8"/>
  <c r="AR634" i="8"/>
  <c r="AQ634" i="8"/>
  <c r="AP634" i="8"/>
  <c r="AO634" i="8"/>
  <c r="AN634" i="8"/>
  <c r="AM634" i="8"/>
  <c r="AK634" i="8"/>
  <c r="AJ634" i="8"/>
  <c r="AI634" i="8"/>
  <c r="AH634" i="8"/>
  <c r="AG634" i="8"/>
  <c r="AF634" i="8"/>
  <c r="AE634" i="8"/>
  <c r="V634" i="8"/>
  <c r="N634" i="8"/>
  <c r="AL634" i="8" s="1"/>
  <c r="F634" i="8"/>
  <c r="AS633" i="8"/>
  <c r="AR633" i="8"/>
  <c r="AQ633" i="8"/>
  <c r="AP633" i="8"/>
  <c r="AO633" i="8"/>
  <c r="AN633" i="8"/>
  <c r="AM633" i="8"/>
  <c r="AK633" i="8"/>
  <c r="AJ633" i="8"/>
  <c r="AI633" i="8"/>
  <c r="AH633" i="8"/>
  <c r="AG633" i="8"/>
  <c r="AF633" i="8"/>
  <c r="AE633" i="8"/>
  <c r="V633" i="8"/>
  <c r="AD633" i="8" s="1"/>
  <c r="N633" i="8"/>
  <c r="F633" i="8"/>
  <c r="AS632" i="8"/>
  <c r="AR632" i="8"/>
  <c r="AQ632" i="8"/>
  <c r="AP632" i="8"/>
  <c r="AO632" i="8"/>
  <c r="AN632" i="8"/>
  <c r="AM632" i="8"/>
  <c r="AK632" i="8"/>
  <c r="AJ632" i="8"/>
  <c r="AI632" i="8"/>
  <c r="AH632" i="8"/>
  <c r="AG632" i="8"/>
  <c r="AF632" i="8"/>
  <c r="AE632" i="8"/>
  <c r="V632" i="8"/>
  <c r="N632" i="8"/>
  <c r="AL632" i="8" s="1"/>
  <c r="F632" i="8"/>
  <c r="AS631" i="8"/>
  <c r="AR631" i="8"/>
  <c r="AQ631" i="8"/>
  <c r="AP631" i="8"/>
  <c r="AO631" i="8"/>
  <c r="AN631" i="8"/>
  <c r="AM631" i="8"/>
  <c r="AK631" i="8"/>
  <c r="AJ631" i="8"/>
  <c r="AI631" i="8"/>
  <c r="AH631" i="8"/>
  <c r="AG631" i="8"/>
  <c r="AF631" i="8"/>
  <c r="AE631" i="8"/>
  <c r="V631" i="8"/>
  <c r="AD631" i="8" s="1"/>
  <c r="N631" i="8"/>
  <c r="F631" i="8"/>
  <c r="AS630" i="8"/>
  <c r="AR630" i="8"/>
  <c r="AQ630" i="8"/>
  <c r="AP630" i="8"/>
  <c r="AO630" i="8"/>
  <c r="AN630" i="8"/>
  <c r="AM630" i="8"/>
  <c r="AK630" i="8"/>
  <c r="AJ630" i="8"/>
  <c r="AI630" i="8"/>
  <c r="AH630" i="8"/>
  <c r="AG630" i="8"/>
  <c r="AF630" i="8"/>
  <c r="AE630" i="8"/>
  <c r="V630" i="8"/>
  <c r="N630" i="8"/>
  <c r="AL630" i="8" s="1"/>
  <c r="F630" i="8"/>
  <c r="AS629" i="8"/>
  <c r="AR629" i="8"/>
  <c r="AQ629" i="8"/>
  <c r="AP629" i="8"/>
  <c r="AO629" i="8"/>
  <c r="AN629" i="8"/>
  <c r="AM629" i="8"/>
  <c r="AK629" i="8"/>
  <c r="AJ629" i="8"/>
  <c r="AI629" i="8"/>
  <c r="AH629" i="8"/>
  <c r="AG629" i="8"/>
  <c r="AF629" i="8"/>
  <c r="AE629" i="8"/>
  <c r="V629" i="8"/>
  <c r="AD629" i="8" s="1"/>
  <c r="N629" i="8"/>
  <c r="F629" i="8"/>
  <c r="AS628" i="8"/>
  <c r="AR628" i="8"/>
  <c r="AQ628" i="8"/>
  <c r="AP628" i="8"/>
  <c r="AO628" i="8"/>
  <c r="AN628" i="8"/>
  <c r="AM628" i="8"/>
  <c r="AK628" i="8"/>
  <c r="AJ628" i="8"/>
  <c r="AI628" i="8"/>
  <c r="AH628" i="8"/>
  <c r="AG628" i="8"/>
  <c r="AF628" i="8"/>
  <c r="AE628" i="8"/>
  <c r="V628" i="8"/>
  <c r="N628" i="8"/>
  <c r="AL628" i="8" s="1"/>
  <c r="F628" i="8"/>
  <c r="AS627" i="8"/>
  <c r="AR627" i="8"/>
  <c r="AQ627" i="8"/>
  <c r="AP627" i="8"/>
  <c r="AO627" i="8"/>
  <c r="AN627" i="8"/>
  <c r="AM627" i="8"/>
  <c r="AK627" i="8"/>
  <c r="AJ627" i="8"/>
  <c r="AI627" i="8"/>
  <c r="AH627" i="8"/>
  <c r="AG627" i="8"/>
  <c r="AF627" i="8"/>
  <c r="AE627" i="8"/>
  <c r="V627" i="8"/>
  <c r="AD627" i="8" s="1"/>
  <c r="N627" i="8"/>
  <c r="F627" i="8"/>
  <c r="AS626" i="8"/>
  <c r="AR626" i="8"/>
  <c r="AQ626" i="8"/>
  <c r="AP626" i="8"/>
  <c r="AO626" i="8"/>
  <c r="AN626" i="8"/>
  <c r="AM626" i="8"/>
  <c r="AK626" i="8"/>
  <c r="AJ626" i="8"/>
  <c r="AI626" i="8"/>
  <c r="AH626" i="8"/>
  <c r="AG626" i="8"/>
  <c r="AF626" i="8"/>
  <c r="AE626" i="8"/>
  <c r="V626" i="8"/>
  <c r="N626" i="8"/>
  <c r="AL626" i="8" s="1"/>
  <c r="F626" i="8"/>
  <c r="AS625" i="8"/>
  <c r="AR625" i="8"/>
  <c r="AQ625" i="8"/>
  <c r="AP625" i="8"/>
  <c r="AO625" i="8"/>
  <c r="AN625" i="8"/>
  <c r="AM625" i="8"/>
  <c r="AK625" i="8"/>
  <c r="AJ625" i="8"/>
  <c r="AI625" i="8"/>
  <c r="AH625" i="8"/>
  <c r="AG625" i="8"/>
  <c r="AF625" i="8"/>
  <c r="AE625" i="8"/>
  <c r="V625" i="8"/>
  <c r="AD625" i="8" s="1"/>
  <c r="N625" i="8"/>
  <c r="F625" i="8"/>
  <c r="AS624" i="8"/>
  <c r="AR624" i="8"/>
  <c r="AQ624" i="8"/>
  <c r="AP624" i="8"/>
  <c r="AO624" i="8"/>
  <c r="AN624" i="8"/>
  <c r="AM624" i="8"/>
  <c r="AK624" i="8"/>
  <c r="AJ624" i="8"/>
  <c r="AI624" i="8"/>
  <c r="AH624" i="8"/>
  <c r="AG624" i="8"/>
  <c r="AF624" i="8"/>
  <c r="AE624" i="8"/>
  <c r="V624" i="8"/>
  <c r="N624" i="8"/>
  <c r="AL624" i="8" s="1"/>
  <c r="F624" i="8"/>
  <c r="AS623" i="8"/>
  <c r="AR623" i="8"/>
  <c r="AQ623" i="8"/>
  <c r="AP623" i="8"/>
  <c r="AO623" i="8"/>
  <c r="AN623" i="8"/>
  <c r="AM623" i="8"/>
  <c r="AK623" i="8"/>
  <c r="AJ623" i="8"/>
  <c r="AI623" i="8"/>
  <c r="AH623" i="8"/>
  <c r="AG623" i="8"/>
  <c r="AF623" i="8"/>
  <c r="AE623" i="8"/>
  <c r="V623" i="8"/>
  <c r="AD623" i="8" s="1"/>
  <c r="N623" i="8"/>
  <c r="F623" i="8"/>
  <c r="AS622" i="8"/>
  <c r="AR622" i="8"/>
  <c r="AQ622" i="8"/>
  <c r="AP622" i="8"/>
  <c r="AO622" i="8"/>
  <c r="AN622" i="8"/>
  <c r="AM622" i="8"/>
  <c r="AK622" i="8"/>
  <c r="AJ622" i="8"/>
  <c r="AI622" i="8"/>
  <c r="AH622" i="8"/>
  <c r="AG622" i="8"/>
  <c r="AF622" i="8"/>
  <c r="AE622" i="8"/>
  <c r="V622" i="8"/>
  <c r="N622" i="8"/>
  <c r="AL622" i="8" s="1"/>
  <c r="F622" i="8"/>
  <c r="AS621" i="8"/>
  <c r="AR621" i="8"/>
  <c r="AQ621" i="8"/>
  <c r="AP621" i="8"/>
  <c r="AO621" i="8"/>
  <c r="AN621" i="8"/>
  <c r="AM621" i="8"/>
  <c r="AK621" i="8"/>
  <c r="AJ621" i="8"/>
  <c r="AI621" i="8"/>
  <c r="AH621" i="8"/>
  <c r="AG621" i="8"/>
  <c r="AF621" i="8"/>
  <c r="AE621" i="8"/>
  <c r="V621" i="8"/>
  <c r="AD621" i="8" s="1"/>
  <c r="N621" i="8"/>
  <c r="F621" i="8"/>
  <c r="AS620" i="8"/>
  <c r="AR620" i="8"/>
  <c r="AQ620" i="8"/>
  <c r="AP620" i="8"/>
  <c r="AO620" i="8"/>
  <c r="AN620" i="8"/>
  <c r="AM620" i="8"/>
  <c r="AK620" i="8"/>
  <c r="AJ620" i="8"/>
  <c r="AI620" i="8"/>
  <c r="AH620" i="8"/>
  <c r="AG620" i="8"/>
  <c r="AF620" i="8"/>
  <c r="AE620" i="8"/>
  <c r="V620" i="8"/>
  <c r="N620" i="8"/>
  <c r="AL620" i="8" s="1"/>
  <c r="F620" i="8"/>
  <c r="AS619" i="8"/>
  <c r="AR619" i="8"/>
  <c r="AQ619" i="8"/>
  <c r="AP619" i="8"/>
  <c r="AO619" i="8"/>
  <c r="AN619" i="8"/>
  <c r="AM619" i="8"/>
  <c r="AK619" i="8"/>
  <c r="AJ619" i="8"/>
  <c r="AI619" i="8"/>
  <c r="AH619" i="8"/>
  <c r="AG619" i="8"/>
  <c r="AF619" i="8"/>
  <c r="AE619" i="8"/>
  <c r="V619" i="8"/>
  <c r="AD619" i="8" s="1"/>
  <c r="N619" i="8"/>
  <c r="F619" i="8"/>
  <c r="AS618" i="8"/>
  <c r="AR618" i="8"/>
  <c r="AQ618" i="8"/>
  <c r="AP618" i="8"/>
  <c r="AO618" i="8"/>
  <c r="AN618" i="8"/>
  <c r="AM618" i="8"/>
  <c r="AK618" i="8"/>
  <c r="AJ618" i="8"/>
  <c r="AI618" i="8"/>
  <c r="AH618" i="8"/>
  <c r="AG618" i="8"/>
  <c r="AF618" i="8"/>
  <c r="AE618" i="8"/>
  <c r="V618" i="8"/>
  <c r="N618" i="8"/>
  <c r="AL618" i="8" s="1"/>
  <c r="F618" i="8"/>
  <c r="AS617" i="8"/>
  <c r="AR617" i="8"/>
  <c r="AQ617" i="8"/>
  <c r="AP617" i="8"/>
  <c r="AO617" i="8"/>
  <c r="AN617" i="8"/>
  <c r="AM617" i="8"/>
  <c r="AK617" i="8"/>
  <c r="AJ617" i="8"/>
  <c r="AI617" i="8"/>
  <c r="AH617" i="8"/>
  <c r="AG617" i="8"/>
  <c r="AF617" i="8"/>
  <c r="AE617" i="8"/>
  <c r="V617" i="8"/>
  <c r="AD617" i="8" s="1"/>
  <c r="N617" i="8"/>
  <c r="F617" i="8"/>
  <c r="AS616" i="8"/>
  <c r="AR616" i="8"/>
  <c r="AQ616" i="8"/>
  <c r="AP616" i="8"/>
  <c r="AO616" i="8"/>
  <c r="AN616" i="8"/>
  <c r="AM616" i="8"/>
  <c r="AK616" i="8"/>
  <c r="AJ616" i="8"/>
  <c r="AI616" i="8"/>
  <c r="AH616" i="8"/>
  <c r="AG616" i="8"/>
  <c r="AF616" i="8"/>
  <c r="AE616" i="8"/>
  <c r="V616" i="8"/>
  <c r="N616" i="8"/>
  <c r="AL616" i="8" s="1"/>
  <c r="F616" i="8"/>
  <c r="AS615" i="8"/>
  <c r="AR615" i="8"/>
  <c r="AQ615" i="8"/>
  <c r="AP615" i="8"/>
  <c r="AO615" i="8"/>
  <c r="AN615" i="8"/>
  <c r="AM615" i="8"/>
  <c r="AK615" i="8"/>
  <c r="AJ615" i="8"/>
  <c r="AI615" i="8"/>
  <c r="AH615" i="8"/>
  <c r="AG615" i="8"/>
  <c r="AF615" i="8"/>
  <c r="AE615" i="8"/>
  <c r="V615" i="8"/>
  <c r="AD615" i="8" s="1"/>
  <c r="N615" i="8"/>
  <c r="F615" i="8"/>
  <c r="AS614" i="8"/>
  <c r="AR614" i="8"/>
  <c r="AQ614" i="8"/>
  <c r="AP614" i="8"/>
  <c r="AO614" i="8"/>
  <c r="AN614" i="8"/>
  <c r="AM614" i="8"/>
  <c r="AK614" i="8"/>
  <c r="AJ614" i="8"/>
  <c r="AI614" i="8"/>
  <c r="AH614" i="8"/>
  <c r="AG614" i="8"/>
  <c r="AF614" i="8"/>
  <c r="AE614" i="8"/>
  <c r="V614" i="8"/>
  <c r="N614" i="8"/>
  <c r="AL614" i="8" s="1"/>
  <c r="F614" i="8"/>
  <c r="AS613" i="8"/>
  <c r="AR613" i="8"/>
  <c r="AQ613" i="8"/>
  <c r="AP613" i="8"/>
  <c r="AO613" i="8"/>
  <c r="AN613" i="8"/>
  <c r="AM613" i="8"/>
  <c r="AK613" i="8"/>
  <c r="AJ613" i="8"/>
  <c r="AI613" i="8"/>
  <c r="AH613" i="8"/>
  <c r="AG613" i="8"/>
  <c r="AF613" i="8"/>
  <c r="AE613" i="8"/>
  <c r="V613" i="8"/>
  <c r="AD613" i="8" s="1"/>
  <c r="N613" i="8"/>
  <c r="F613" i="8"/>
  <c r="AC612" i="8"/>
  <c r="AK612" i="8" s="1"/>
  <c r="AB612" i="8"/>
  <c r="AJ612" i="8" s="1"/>
  <c r="AA612" i="8"/>
  <c r="AI612" i="8" s="1"/>
  <c r="Z612" i="8"/>
  <c r="AH612" i="8" s="1"/>
  <c r="Y612" i="8"/>
  <c r="AG612" i="8" s="1"/>
  <c r="X612" i="8"/>
  <c r="AF612" i="8" s="1"/>
  <c r="W612" i="8"/>
  <c r="AE612" i="8" s="1"/>
  <c r="V612" i="8"/>
  <c r="AD612" i="8" s="1"/>
  <c r="U612" i="8"/>
  <c r="AS612" i="8" s="1"/>
  <c r="T612" i="8"/>
  <c r="AR612" i="8" s="1"/>
  <c r="S612" i="8"/>
  <c r="R612" i="8"/>
  <c r="AP612" i="8" s="1"/>
  <c r="Q612" i="8"/>
  <c r="AO612" i="8" s="1"/>
  <c r="P612" i="8"/>
  <c r="AQ612" i="8" s="1"/>
  <c r="O612" i="8"/>
  <c r="AM612" i="8" s="1"/>
  <c r="N612" i="8"/>
  <c r="AL612" i="8" s="1"/>
  <c r="M612" i="8"/>
  <c r="L612" i="8"/>
  <c r="K612" i="8"/>
  <c r="J612" i="8"/>
  <c r="I612" i="8"/>
  <c r="H612" i="8"/>
  <c r="G612" i="8"/>
  <c r="F612" i="8"/>
  <c r="AC611" i="8"/>
  <c r="AK611" i="8" s="1"/>
  <c r="AB611" i="8"/>
  <c r="AJ611" i="8" s="1"/>
  <c r="AA611" i="8"/>
  <c r="AI611" i="8" s="1"/>
  <c r="Z611" i="8"/>
  <c r="AH611" i="8" s="1"/>
  <c r="Y611" i="8"/>
  <c r="AG611" i="8" s="1"/>
  <c r="X611" i="8"/>
  <c r="AF611" i="8" s="1"/>
  <c r="W611" i="8"/>
  <c r="AE611" i="8" s="1"/>
  <c r="V611" i="8"/>
  <c r="AD611" i="8" s="1"/>
  <c r="U611" i="8"/>
  <c r="AS611" i="8" s="1"/>
  <c r="T611" i="8"/>
  <c r="AR611" i="8" s="1"/>
  <c r="S611" i="8"/>
  <c r="R611" i="8"/>
  <c r="AP611" i="8" s="1"/>
  <c r="Q611" i="8"/>
  <c r="AO611" i="8" s="1"/>
  <c r="P611" i="8"/>
  <c r="AQ611" i="8" s="1"/>
  <c r="O611" i="8"/>
  <c r="AM611" i="8" s="1"/>
  <c r="N611" i="8"/>
  <c r="AL611" i="8" s="1"/>
  <c r="M611" i="8"/>
  <c r="L611" i="8"/>
  <c r="K611" i="8"/>
  <c r="J611" i="8"/>
  <c r="I611" i="8"/>
  <c r="H611" i="8"/>
  <c r="G611" i="8"/>
  <c r="F611" i="8"/>
  <c r="AC610" i="8"/>
  <c r="AK610" i="8" s="1"/>
  <c r="AB610" i="8"/>
  <c r="AJ610" i="8" s="1"/>
  <c r="AA610" i="8"/>
  <c r="AI610" i="8" s="1"/>
  <c r="Z610" i="8"/>
  <c r="AH610" i="8" s="1"/>
  <c r="Y610" i="8"/>
  <c r="AG610" i="8" s="1"/>
  <c r="X610" i="8"/>
  <c r="AF610" i="8" s="1"/>
  <c r="W610" i="8"/>
  <c r="AE610" i="8" s="1"/>
  <c r="V610" i="8"/>
  <c r="AD610" i="8" s="1"/>
  <c r="U610" i="8"/>
  <c r="AS610" i="8" s="1"/>
  <c r="T610" i="8"/>
  <c r="AR610" i="8" s="1"/>
  <c r="S610" i="8"/>
  <c r="R610" i="8"/>
  <c r="AP610" i="8" s="1"/>
  <c r="Q610" i="8"/>
  <c r="AO610" i="8" s="1"/>
  <c r="P610" i="8"/>
  <c r="AQ610" i="8" s="1"/>
  <c r="O610" i="8"/>
  <c r="AM610" i="8" s="1"/>
  <c r="N610" i="8"/>
  <c r="AL610" i="8" s="1"/>
  <c r="M610" i="8"/>
  <c r="L610" i="8"/>
  <c r="K610" i="8"/>
  <c r="J610" i="8"/>
  <c r="I610" i="8"/>
  <c r="H610" i="8"/>
  <c r="G610" i="8"/>
  <c r="F610" i="8"/>
  <c r="AS608" i="8"/>
  <c r="AR608" i="8"/>
  <c r="AQ608" i="8"/>
  <c r="AP608" i="8"/>
  <c r="AO608" i="8"/>
  <c r="AN608" i="8"/>
  <c r="AM608" i="8"/>
  <c r="AK608" i="8"/>
  <c r="AJ608" i="8"/>
  <c r="AI608" i="8"/>
  <c r="AH608" i="8"/>
  <c r="AG608" i="8"/>
  <c r="AF608" i="8"/>
  <c r="AE608" i="8"/>
  <c r="V608" i="8"/>
  <c r="N608" i="8"/>
  <c r="AL608" i="8" s="1"/>
  <c r="F608" i="8"/>
  <c r="AS607" i="8"/>
  <c r="AR607" i="8"/>
  <c r="AQ607" i="8"/>
  <c r="AP607" i="8"/>
  <c r="AO607" i="8"/>
  <c r="AN607" i="8"/>
  <c r="AM607" i="8"/>
  <c r="AK607" i="8"/>
  <c r="AJ607" i="8"/>
  <c r="AI607" i="8"/>
  <c r="AH607" i="8"/>
  <c r="AG607" i="8"/>
  <c r="AF607" i="8"/>
  <c r="AE607" i="8"/>
  <c r="V607" i="8"/>
  <c r="AD607" i="8" s="1"/>
  <c r="N607" i="8"/>
  <c r="F607" i="8"/>
  <c r="AS606" i="8"/>
  <c r="AR606" i="8"/>
  <c r="AQ606" i="8"/>
  <c r="AP606" i="8"/>
  <c r="AO606" i="8"/>
  <c r="AN606" i="8"/>
  <c r="AM606" i="8"/>
  <c r="AK606" i="8"/>
  <c r="AJ606" i="8"/>
  <c r="AI606" i="8"/>
  <c r="AH606" i="8"/>
  <c r="AG606" i="8"/>
  <c r="AF606" i="8"/>
  <c r="AE606" i="8"/>
  <c r="V606" i="8"/>
  <c r="N606" i="8"/>
  <c r="AL606" i="8" s="1"/>
  <c r="F606" i="8"/>
  <c r="AS605" i="8"/>
  <c r="AR605" i="8"/>
  <c r="AQ605" i="8"/>
  <c r="AP605" i="8"/>
  <c r="AO605" i="8"/>
  <c r="AN605" i="8"/>
  <c r="AM605" i="8"/>
  <c r="AK605" i="8"/>
  <c r="AJ605" i="8"/>
  <c r="AI605" i="8"/>
  <c r="AH605" i="8"/>
  <c r="AG605" i="8"/>
  <c r="AF605" i="8"/>
  <c r="AE605" i="8"/>
  <c r="V605" i="8"/>
  <c r="AD605" i="8" s="1"/>
  <c r="N605" i="8"/>
  <c r="F605" i="8"/>
  <c r="AS604" i="8"/>
  <c r="AR604" i="8"/>
  <c r="AQ604" i="8"/>
  <c r="AP604" i="8"/>
  <c r="AO604" i="8"/>
  <c r="AN604" i="8"/>
  <c r="AM604" i="8"/>
  <c r="AK604" i="8"/>
  <c r="AJ604" i="8"/>
  <c r="AI604" i="8"/>
  <c r="AH604" i="8"/>
  <c r="AG604" i="8"/>
  <c r="AF604" i="8"/>
  <c r="AE604" i="8"/>
  <c r="V604" i="8"/>
  <c r="N604" i="8"/>
  <c r="AL604" i="8" s="1"/>
  <c r="F604" i="8"/>
  <c r="AS603" i="8"/>
  <c r="AR603" i="8"/>
  <c r="AQ603" i="8"/>
  <c r="AP603" i="8"/>
  <c r="AO603" i="8"/>
  <c r="AN603" i="8"/>
  <c r="AM603" i="8"/>
  <c r="AK603" i="8"/>
  <c r="AJ603" i="8"/>
  <c r="AI603" i="8"/>
  <c r="AH603" i="8"/>
  <c r="AG603" i="8"/>
  <c r="AF603" i="8"/>
  <c r="AE603" i="8"/>
  <c r="V603" i="8"/>
  <c r="AD603" i="8" s="1"/>
  <c r="N603" i="8"/>
  <c r="F603" i="8"/>
  <c r="AS602" i="8"/>
  <c r="AR602" i="8"/>
  <c r="AQ602" i="8"/>
  <c r="AP602" i="8"/>
  <c r="AO602" i="8"/>
  <c r="AN602" i="8"/>
  <c r="AM602" i="8"/>
  <c r="AK602" i="8"/>
  <c r="AJ602" i="8"/>
  <c r="AI602" i="8"/>
  <c r="AH602" i="8"/>
  <c r="AG602" i="8"/>
  <c r="AF602" i="8"/>
  <c r="AE602" i="8"/>
  <c r="V602" i="8"/>
  <c r="N602" i="8"/>
  <c r="AL602" i="8" s="1"/>
  <c r="F602" i="8"/>
  <c r="AS601" i="8"/>
  <c r="AR601" i="8"/>
  <c r="AQ601" i="8"/>
  <c r="AP601" i="8"/>
  <c r="AO601" i="8"/>
  <c r="AN601" i="8"/>
  <c r="AM601" i="8"/>
  <c r="AK601" i="8"/>
  <c r="AJ601" i="8"/>
  <c r="AI601" i="8"/>
  <c r="AH601" i="8"/>
  <c r="AG601" i="8"/>
  <c r="AF601" i="8"/>
  <c r="AE601" i="8"/>
  <c r="V601" i="8"/>
  <c r="AD601" i="8" s="1"/>
  <c r="N601" i="8"/>
  <c r="F601" i="8"/>
  <c r="AS600" i="8"/>
  <c r="AR600" i="8"/>
  <c r="AQ600" i="8"/>
  <c r="AP600" i="8"/>
  <c r="AO600" i="8"/>
  <c r="AN600" i="8"/>
  <c r="AM600" i="8"/>
  <c r="AK600" i="8"/>
  <c r="AJ600" i="8"/>
  <c r="AI600" i="8"/>
  <c r="AH600" i="8"/>
  <c r="AG600" i="8"/>
  <c r="AF600" i="8"/>
  <c r="AE600" i="8"/>
  <c r="V600" i="8"/>
  <c r="N600" i="8"/>
  <c r="AL600" i="8" s="1"/>
  <c r="F600" i="8"/>
  <c r="AS599" i="8"/>
  <c r="AR599" i="8"/>
  <c r="AQ599" i="8"/>
  <c r="AP599" i="8"/>
  <c r="AO599" i="8"/>
  <c r="AN599" i="8"/>
  <c r="AM599" i="8"/>
  <c r="AK599" i="8"/>
  <c r="AJ599" i="8"/>
  <c r="AI599" i="8"/>
  <c r="AH599" i="8"/>
  <c r="AG599" i="8"/>
  <c r="AF599" i="8"/>
  <c r="AE599" i="8"/>
  <c r="V599" i="8"/>
  <c r="AD599" i="8" s="1"/>
  <c r="N599" i="8"/>
  <c r="F599" i="8"/>
  <c r="AS598" i="8"/>
  <c r="AR598" i="8"/>
  <c r="AQ598" i="8"/>
  <c r="AP598" i="8"/>
  <c r="AO598" i="8"/>
  <c r="AN598" i="8"/>
  <c r="AM598" i="8"/>
  <c r="AK598" i="8"/>
  <c r="AJ598" i="8"/>
  <c r="AI598" i="8"/>
  <c r="AH598" i="8"/>
  <c r="AG598" i="8"/>
  <c r="AF598" i="8"/>
  <c r="AE598" i="8"/>
  <c r="V598" i="8"/>
  <c r="N598" i="8"/>
  <c r="AL598" i="8" s="1"/>
  <c r="F598" i="8"/>
  <c r="AS597" i="8"/>
  <c r="AR597" i="8"/>
  <c r="AQ597" i="8"/>
  <c r="AP597" i="8"/>
  <c r="AO597" i="8"/>
  <c r="AN597" i="8"/>
  <c r="AM597" i="8"/>
  <c r="AK597" i="8"/>
  <c r="AJ597" i="8"/>
  <c r="AI597" i="8"/>
  <c r="AH597" i="8"/>
  <c r="AG597" i="8"/>
  <c r="AF597" i="8"/>
  <c r="AE597" i="8"/>
  <c r="V597" i="8"/>
  <c r="AD597" i="8" s="1"/>
  <c r="N597" i="8"/>
  <c r="F597" i="8"/>
  <c r="AS596" i="8"/>
  <c r="AR596" i="8"/>
  <c r="AQ596" i="8"/>
  <c r="AP596" i="8"/>
  <c r="AO596" i="8"/>
  <c r="AN596" i="8"/>
  <c r="AM596" i="8"/>
  <c r="AK596" i="8"/>
  <c r="AJ596" i="8"/>
  <c r="AI596" i="8"/>
  <c r="AH596" i="8"/>
  <c r="AG596" i="8"/>
  <c r="AF596" i="8"/>
  <c r="AE596" i="8"/>
  <c r="V596" i="8"/>
  <c r="N596" i="8"/>
  <c r="AL596" i="8" s="1"/>
  <c r="F596" i="8"/>
  <c r="AS595" i="8"/>
  <c r="AR595" i="8"/>
  <c r="AQ595" i="8"/>
  <c r="AP595" i="8"/>
  <c r="AO595" i="8"/>
  <c r="AN595" i="8"/>
  <c r="AM595" i="8"/>
  <c r="AK595" i="8"/>
  <c r="AJ595" i="8"/>
  <c r="AI595" i="8"/>
  <c r="AH595" i="8"/>
  <c r="AG595" i="8"/>
  <c r="AF595" i="8"/>
  <c r="AE595" i="8"/>
  <c r="V595" i="8"/>
  <c r="AD595" i="8" s="1"/>
  <c r="N595" i="8"/>
  <c r="F595" i="8"/>
  <c r="AS594" i="8"/>
  <c r="AR594" i="8"/>
  <c r="AQ594" i="8"/>
  <c r="AP594" i="8"/>
  <c r="AO594" i="8"/>
  <c r="AN594" i="8"/>
  <c r="AM594" i="8"/>
  <c r="AK594" i="8"/>
  <c r="AJ594" i="8"/>
  <c r="AI594" i="8"/>
  <c r="AH594" i="8"/>
  <c r="AG594" i="8"/>
  <c r="AF594" i="8"/>
  <c r="AE594" i="8"/>
  <c r="V594" i="8"/>
  <c r="N594" i="8"/>
  <c r="AL594" i="8" s="1"/>
  <c r="F594" i="8"/>
  <c r="AS593" i="8"/>
  <c r="AR593" i="8"/>
  <c r="AQ593" i="8"/>
  <c r="AP593" i="8"/>
  <c r="AO593" i="8"/>
  <c r="AN593" i="8"/>
  <c r="AM593" i="8"/>
  <c r="AK593" i="8"/>
  <c r="AJ593" i="8"/>
  <c r="AI593" i="8"/>
  <c r="AH593" i="8"/>
  <c r="AG593" i="8"/>
  <c r="AF593" i="8"/>
  <c r="AE593" i="8"/>
  <c r="V593" i="8"/>
  <c r="AD593" i="8" s="1"/>
  <c r="N593" i="8"/>
  <c r="F593" i="8"/>
  <c r="AS592" i="8"/>
  <c r="AR592" i="8"/>
  <c r="AQ592" i="8"/>
  <c r="AP592" i="8"/>
  <c r="AO592" i="8"/>
  <c r="AN592" i="8"/>
  <c r="AM592" i="8"/>
  <c r="AK592" i="8"/>
  <c r="AJ592" i="8"/>
  <c r="AI592" i="8"/>
  <c r="AH592" i="8"/>
  <c r="AG592" i="8"/>
  <c r="AF592" i="8"/>
  <c r="AE592" i="8"/>
  <c r="V592" i="8"/>
  <c r="N592" i="8"/>
  <c r="AL592" i="8" s="1"/>
  <c r="F592" i="8"/>
  <c r="AS591" i="8"/>
  <c r="AR591" i="8"/>
  <c r="AQ591" i="8"/>
  <c r="AP591" i="8"/>
  <c r="AO591" i="8"/>
  <c r="AN591" i="8"/>
  <c r="AM591" i="8"/>
  <c r="AK591" i="8"/>
  <c r="AJ591" i="8"/>
  <c r="AI591" i="8"/>
  <c r="AH591" i="8"/>
  <c r="AG591" i="8"/>
  <c r="AF591" i="8"/>
  <c r="AE591" i="8"/>
  <c r="V591" i="8"/>
  <c r="AD591" i="8" s="1"/>
  <c r="N591" i="8"/>
  <c r="F591" i="8"/>
  <c r="AS590" i="8"/>
  <c r="AR590" i="8"/>
  <c r="AQ590" i="8"/>
  <c r="AP590" i="8"/>
  <c r="AO590" i="8"/>
  <c r="AN590" i="8"/>
  <c r="AM590" i="8"/>
  <c r="AK590" i="8"/>
  <c r="AJ590" i="8"/>
  <c r="AI590" i="8"/>
  <c r="AH590" i="8"/>
  <c r="AG590" i="8"/>
  <c r="AF590" i="8"/>
  <c r="AE590" i="8"/>
  <c r="V590" i="8"/>
  <c r="N590" i="8"/>
  <c r="AL590" i="8" s="1"/>
  <c r="F590" i="8"/>
  <c r="AS589" i="8"/>
  <c r="AR589" i="8"/>
  <c r="AQ589" i="8"/>
  <c r="AP589" i="8"/>
  <c r="AO589" i="8"/>
  <c r="AN589" i="8"/>
  <c r="AM589" i="8"/>
  <c r="AK589" i="8"/>
  <c r="AJ589" i="8"/>
  <c r="AI589" i="8"/>
  <c r="AH589" i="8"/>
  <c r="AG589" i="8"/>
  <c r="AF589" i="8"/>
  <c r="AE589" i="8"/>
  <c r="V589" i="8"/>
  <c r="AD589" i="8" s="1"/>
  <c r="N589" i="8"/>
  <c r="F589" i="8"/>
  <c r="AS588" i="8"/>
  <c r="AR588" i="8"/>
  <c r="AQ588" i="8"/>
  <c r="AP588" i="8"/>
  <c r="AO588" i="8"/>
  <c r="AN588" i="8"/>
  <c r="AM588" i="8"/>
  <c r="AK588" i="8"/>
  <c r="AJ588" i="8"/>
  <c r="AI588" i="8"/>
  <c r="AH588" i="8"/>
  <c r="AG588" i="8"/>
  <c r="AF588" i="8"/>
  <c r="AE588" i="8"/>
  <c r="V588" i="8"/>
  <c r="N588" i="8"/>
  <c r="AL588" i="8" s="1"/>
  <c r="F588" i="8"/>
  <c r="AS587" i="8"/>
  <c r="AR587" i="8"/>
  <c r="AQ587" i="8"/>
  <c r="AP587" i="8"/>
  <c r="AO587" i="8"/>
  <c r="AN587" i="8"/>
  <c r="AM587" i="8"/>
  <c r="AK587" i="8"/>
  <c r="AJ587" i="8"/>
  <c r="AI587" i="8"/>
  <c r="AH587" i="8"/>
  <c r="AG587" i="8"/>
  <c r="AF587" i="8"/>
  <c r="AE587" i="8"/>
  <c r="V587" i="8"/>
  <c r="AD587" i="8" s="1"/>
  <c r="N587" i="8"/>
  <c r="F587" i="8"/>
  <c r="AS586" i="8"/>
  <c r="AR586" i="8"/>
  <c r="AQ586" i="8"/>
  <c r="AP586" i="8"/>
  <c r="AO586" i="8"/>
  <c r="AN586" i="8"/>
  <c r="AM586" i="8"/>
  <c r="AK586" i="8"/>
  <c r="AJ586" i="8"/>
  <c r="AI586" i="8"/>
  <c r="AH586" i="8"/>
  <c r="AG586" i="8"/>
  <c r="AF586" i="8"/>
  <c r="AE586" i="8"/>
  <c r="V586" i="8"/>
  <c r="N586" i="8"/>
  <c r="AL586" i="8" s="1"/>
  <c r="F586" i="8"/>
  <c r="AS585" i="8"/>
  <c r="AR585" i="8"/>
  <c r="AQ585" i="8"/>
  <c r="AP585" i="8"/>
  <c r="AO585" i="8"/>
  <c r="AN585" i="8"/>
  <c r="AM585" i="8"/>
  <c r="AK585" i="8"/>
  <c r="AJ585" i="8"/>
  <c r="AI585" i="8"/>
  <c r="AH585" i="8"/>
  <c r="AG585" i="8"/>
  <c r="AF585" i="8"/>
  <c r="AE585" i="8"/>
  <c r="V585" i="8"/>
  <c r="AD585" i="8" s="1"/>
  <c r="N585" i="8"/>
  <c r="F585" i="8"/>
  <c r="AS584" i="8"/>
  <c r="AR584" i="8"/>
  <c r="AQ584" i="8"/>
  <c r="AP584" i="8"/>
  <c r="AO584" i="8"/>
  <c r="AN584" i="8"/>
  <c r="AM584" i="8"/>
  <c r="AK584" i="8"/>
  <c r="AJ584" i="8"/>
  <c r="AI584" i="8"/>
  <c r="AH584" i="8"/>
  <c r="AG584" i="8"/>
  <c r="AF584" i="8"/>
  <c r="AE584" i="8"/>
  <c r="V584" i="8"/>
  <c r="N584" i="8"/>
  <c r="AL584" i="8" s="1"/>
  <c r="F584" i="8"/>
  <c r="AS583" i="8"/>
  <c r="AR583" i="8"/>
  <c r="AQ583" i="8"/>
  <c r="AP583" i="8"/>
  <c r="AO583" i="8"/>
  <c r="AN583" i="8"/>
  <c r="AM583" i="8"/>
  <c r="AK583" i="8"/>
  <c r="AJ583" i="8"/>
  <c r="AI583" i="8"/>
  <c r="AH583" i="8"/>
  <c r="AG583" i="8"/>
  <c r="AF583" i="8"/>
  <c r="AE583" i="8"/>
  <c r="V583" i="8"/>
  <c r="AD583" i="8" s="1"/>
  <c r="N583" i="8"/>
  <c r="F583" i="8"/>
  <c r="AC582" i="8"/>
  <c r="AK582" i="8" s="1"/>
  <c r="AB582" i="8"/>
  <c r="AJ582" i="8" s="1"/>
  <c r="AA582" i="8"/>
  <c r="AI582" i="8" s="1"/>
  <c r="Z582" i="8"/>
  <c r="AH582" i="8" s="1"/>
  <c r="Y582" i="8"/>
  <c r="AG582" i="8" s="1"/>
  <c r="X582" i="8"/>
  <c r="AF582" i="8" s="1"/>
  <c r="W582" i="8"/>
  <c r="AE582" i="8" s="1"/>
  <c r="V582" i="8"/>
  <c r="AD582" i="8" s="1"/>
  <c r="U582" i="8"/>
  <c r="AS582" i="8" s="1"/>
  <c r="T582" i="8"/>
  <c r="AR582" i="8" s="1"/>
  <c r="S582" i="8"/>
  <c r="R582" i="8"/>
  <c r="AP582" i="8" s="1"/>
  <c r="Q582" i="8"/>
  <c r="AO582" i="8" s="1"/>
  <c r="P582" i="8"/>
  <c r="AQ582" i="8" s="1"/>
  <c r="O582" i="8"/>
  <c r="AM582" i="8" s="1"/>
  <c r="N582" i="8"/>
  <c r="AL582" i="8" s="1"/>
  <c r="M582" i="8"/>
  <c r="L582" i="8"/>
  <c r="K582" i="8"/>
  <c r="J582" i="8"/>
  <c r="I582" i="8"/>
  <c r="H582" i="8"/>
  <c r="G582" i="8"/>
  <c r="F582" i="8"/>
  <c r="AC581" i="8"/>
  <c r="AK581" i="8" s="1"/>
  <c r="AB581" i="8"/>
  <c r="AJ581" i="8" s="1"/>
  <c r="AA581" i="8"/>
  <c r="AI581" i="8" s="1"/>
  <c r="Z581" i="8"/>
  <c r="AH581" i="8" s="1"/>
  <c r="Y581" i="8"/>
  <c r="AG581" i="8" s="1"/>
  <c r="X581" i="8"/>
  <c r="AF581" i="8" s="1"/>
  <c r="W581" i="8"/>
  <c r="AE581" i="8" s="1"/>
  <c r="V581" i="8"/>
  <c r="AD581" i="8" s="1"/>
  <c r="U581" i="8"/>
  <c r="AS581" i="8" s="1"/>
  <c r="T581" i="8"/>
  <c r="AR581" i="8" s="1"/>
  <c r="S581" i="8"/>
  <c r="R581" i="8"/>
  <c r="AP581" i="8" s="1"/>
  <c r="Q581" i="8"/>
  <c r="AO581" i="8" s="1"/>
  <c r="P581" i="8"/>
  <c r="AQ581" i="8" s="1"/>
  <c r="O581" i="8"/>
  <c r="AM581" i="8" s="1"/>
  <c r="N581" i="8"/>
  <c r="AL581" i="8" s="1"/>
  <c r="M581" i="8"/>
  <c r="L581" i="8"/>
  <c r="K581" i="8"/>
  <c r="J581" i="8"/>
  <c r="I581" i="8"/>
  <c r="H581" i="8"/>
  <c r="G581" i="8"/>
  <c r="F581" i="8"/>
  <c r="AC580" i="8"/>
  <c r="AK580" i="8" s="1"/>
  <c r="AB580" i="8"/>
  <c r="AJ580" i="8" s="1"/>
  <c r="AA580" i="8"/>
  <c r="AI580" i="8" s="1"/>
  <c r="Z580" i="8"/>
  <c r="AH580" i="8" s="1"/>
  <c r="Y580" i="8"/>
  <c r="AG580" i="8" s="1"/>
  <c r="X580" i="8"/>
  <c r="AF580" i="8" s="1"/>
  <c r="W580" i="8"/>
  <c r="AE580" i="8" s="1"/>
  <c r="V580" i="8"/>
  <c r="AD580" i="8" s="1"/>
  <c r="U580" i="8"/>
  <c r="AS580" i="8" s="1"/>
  <c r="T580" i="8"/>
  <c r="AR580" i="8" s="1"/>
  <c r="S580" i="8"/>
  <c r="R580" i="8"/>
  <c r="AP580" i="8" s="1"/>
  <c r="Q580" i="8"/>
  <c r="AO580" i="8" s="1"/>
  <c r="P580" i="8"/>
  <c r="AQ580" i="8" s="1"/>
  <c r="O580" i="8"/>
  <c r="AM580" i="8" s="1"/>
  <c r="N580" i="8"/>
  <c r="AL580" i="8" s="1"/>
  <c r="M580" i="8"/>
  <c r="L580" i="8"/>
  <c r="K580" i="8"/>
  <c r="J580" i="8"/>
  <c r="I580" i="8"/>
  <c r="H580" i="8"/>
  <c r="G580" i="8"/>
  <c r="F580" i="8"/>
  <c r="AS578" i="8"/>
  <c r="AR578" i="8"/>
  <c r="AQ578" i="8"/>
  <c r="AP578" i="8"/>
  <c r="AO578" i="8"/>
  <c r="AN578" i="8"/>
  <c r="AM578" i="8"/>
  <c r="AK578" i="8"/>
  <c r="AJ578" i="8"/>
  <c r="AI578" i="8"/>
  <c r="AH578" i="8"/>
  <c r="AG578" i="8"/>
  <c r="AF578" i="8"/>
  <c r="AE578" i="8"/>
  <c r="V578" i="8"/>
  <c r="N578" i="8"/>
  <c r="AL578" i="8" s="1"/>
  <c r="F578" i="8"/>
  <c r="AS577" i="8"/>
  <c r="AR577" i="8"/>
  <c r="AQ577" i="8"/>
  <c r="AP577" i="8"/>
  <c r="AO577" i="8"/>
  <c r="AN577" i="8"/>
  <c r="AM577" i="8"/>
  <c r="AK577" i="8"/>
  <c r="AJ577" i="8"/>
  <c r="AI577" i="8"/>
  <c r="AH577" i="8"/>
  <c r="AG577" i="8"/>
  <c r="AF577" i="8"/>
  <c r="AE577" i="8"/>
  <c r="V577" i="8"/>
  <c r="AD577" i="8" s="1"/>
  <c r="N577" i="8"/>
  <c r="AL577" i="8" s="1"/>
  <c r="F577" i="8"/>
  <c r="AS576" i="8"/>
  <c r="AR576" i="8"/>
  <c r="AQ576" i="8"/>
  <c r="AP576" i="8"/>
  <c r="AO576" i="8"/>
  <c r="AN576" i="8"/>
  <c r="AM576" i="8"/>
  <c r="AK576" i="8"/>
  <c r="AJ576" i="8"/>
  <c r="AI576" i="8"/>
  <c r="AH576" i="8"/>
  <c r="AG576" i="8"/>
  <c r="AF576" i="8"/>
  <c r="AE576" i="8"/>
  <c r="V576" i="8"/>
  <c r="N576" i="8"/>
  <c r="AL576" i="8" s="1"/>
  <c r="F576" i="8"/>
  <c r="AS575" i="8"/>
  <c r="AR575" i="8"/>
  <c r="AQ575" i="8"/>
  <c r="AP575" i="8"/>
  <c r="AO575" i="8"/>
  <c r="AN575" i="8"/>
  <c r="AM575" i="8"/>
  <c r="AK575" i="8"/>
  <c r="AJ575" i="8"/>
  <c r="AI575" i="8"/>
  <c r="AH575" i="8"/>
  <c r="AG575" i="8"/>
  <c r="AF575" i="8"/>
  <c r="AE575" i="8"/>
  <c r="V575" i="8"/>
  <c r="AD575" i="8" s="1"/>
  <c r="N575" i="8"/>
  <c r="F575" i="8"/>
  <c r="AS574" i="8"/>
  <c r="AR574" i="8"/>
  <c r="AQ574" i="8"/>
  <c r="AP574" i="8"/>
  <c r="AO574" i="8"/>
  <c r="AN574" i="8"/>
  <c r="AM574" i="8"/>
  <c r="AK574" i="8"/>
  <c r="AJ574" i="8"/>
  <c r="AI574" i="8"/>
  <c r="AH574" i="8"/>
  <c r="AG574" i="8"/>
  <c r="AF574" i="8"/>
  <c r="AE574" i="8"/>
  <c r="V574" i="8"/>
  <c r="N574" i="8"/>
  <c r="AL574" i="8" s="1"/>
  <c r="F574" i="8"/>
  <c r="AS573" i="8"/>
  <c r="AR573" i="8"/>
  <c r="AQ573" i="8"/>
  <c r="AP573" i="8"/>
  <c r="AO573" i="8"/>
  <c r="AN573" i="8"/>
  <c r="AM573" i="8"/>
  <c r="AK573" i="8"/>
  <c r="AJ573" i="8"/>
  <c r="AI573" i="8"/>
  <c r="AH573" i="8"/>
  <c r="AG573" i="8"/>
  <c r="AF573" i="8"/>
  <c r="AE573" i="8"/>
  <c r="V573" i="8"/>
  <c r="AD573" i="8" s="1"/>
  <c r="N573" i="8"/>
  <c r="F573" i="8"/>
  <c r="AS572" i="8"/>
  <c r="AR572" i="8"/>
  <c r="AQ572" i="8"/>
  <c r="AP572" i="8"/>
  <c r="AO572" i="8"/>
  <c r="AN572" i="8"/>
  <c r="AM572" i="8"/>
  <c r="AK572" i="8"/>
  <c r="AJ572" i="8"/>
  <c r="AI572" i="8"/>
  <c r="AH572" i="8"/>
  <c r="AG572" i="8"/>
  <c r="AF572" i="8"/>
  <c r="AE572" i="8"/>
  <c r="V572" i="8"/>
  <c r="N572" i="8"/>
  <c r="AL572" i="8" s="1"/>
  <c r="F572" i="8"/>
  <c r="AS571" i="8"/>
  <c r="AR571" i="8"/>
  <c r="AQ571" i="8"/>
  <c r="AP571" i="8"/>
  <c r="AO571" i="8"/>
  <c r="AN571" i="8"/>
  <c r="AM571" i="8"/>
  <c r="AK571" i="8"/>
  <c r="AJ571" i="8"/>
  <c r="AI571" i="8"/>
  <c r="AH571" i="8"/>
  <c r="AG571" i="8"/>
  <c r="AF571" i="8"/>
  <c r="AE571" i="8"/>
  <c r="V571" i="8"/>
  <c r="AD571" i="8" s="1"/>
  <c r="N571" i="8"/>
  <c r="AL571" i="8" s="1"/>
  <c r="F571" i="8"/>
  <c r="AS570" i="8"/>
  <c r="AR570" i="8"/>
  <c r="AQ570" i="8"/>
  <c r="AP570" i="8"/>
  <c r="AO570" i="8"/>
  <c r="AN570" i="8"/>
  <c r="AM570" i="8"/>
  <c r="AK570" i="8"/>
  <c r="AJ570" i="8"/>
  <c r="AI570" i="8"/>
  <c r="AH570" i="8"/>
  <c r="AG570" i="8"/>
  <c r="AF570" i="8"/>
  <c r="AE570" i="8"/>
  <c r="V570" i="8"/>
  <c r="N570" i="8"/>
  <c r="AL570" i="8" s="1"/>
  <c r="F570" i="8"/>
  <c r="AS569" i="8"/>
  <c r="AR569" i="8"/>
  <c r="AQ569" i="8"/>
  <c r="AP569" i="8"/>
  <c r="AO569" i="8"/>
  <c r="AN569" i="8"/>
  <c r="AM569" i="8"/>
  <c r="AK569" i="8"/>
  <c r="AJ569" i="8"/>
  <c r="AI569" i="8"/>
  <c r="AH569" i="8"/>
  <c r="AG569" i="8"/>
  <c r="AF569" i="8"/>
  <c r="AE569" i="8"/>
  <c r="V569" i="8"/>
  <c r="AD569" i="8" s="1"/>
  <c r="N569" i="8"/>
  <c r="F569" i="8"/>
  <c r="AS568" i="8"/>
  <c r="AR568" i="8"/>
  <c r="AQ568" i="8"/>
  <c r="AP568" i="8"/>
  <c r="AO568" i="8"/>
  <c r="AN568" i="8"/>
  <c r="AM568" i="8"/>
  <c r="AK568" i="8"/>
  <c r="AJ568" i="8"/>
  <c r="AI568" i="8"/>
  <c r="AH568" i="8"/>
  <c r="AG568" i="8"/>
  <c r="AF568" i="8"/>
  <c r="AE568" i="8"/>
  <c r="V568" i="8"/>
  <c r="N568" i="8"/>
  <c r="AL568" i="8" s="1"/>
  <c r="F568" i="8"/>
  <c r="AS567" i="8"/>
  <c r="AR567" i="8"/>
  <c r="AQ567" i="8"/>
  <c r="AP567" i="8"/>
  <c r="AO567" i="8"/>
  <c r="AN567" i="8"/>
  <c r="AM567" i="8"/>
  <c r="AK567" i="8"/>
  <c r="AJ567" i="8"/>
  <c r="AI567" i="8"/>
  <c r="AH567" i="8"/>
  <c r="AG567" i="8"/>
  <c r="AF567" i="8"/>
  <c r="AE567" i="8"/>
  <c r="V567" i="8"/>
  <c r="AD567" i="8" s="1"/>
  <c r="N567" i="8"/>
  <c r="F567" i="8"/>
  <c r="AS566" i="8"/>
  <c r="AR566" i="8"/>
  <c r="AQ566" i="8"/>
  <c r="AP566" i="8"/>
  <c r="AO566" i="8"/>
  <c r="AN566" i="8"/>
  <c r="AM566" i="8"/>
  <c r="AK566" i="8"/>
  <c r="AJ566" i="8"/>
  <c r="AI566" i="8"/>
  <c r="AH566" i="8"/>
  <c r="AG566" i="8"/>
  <c r="AF566" i="8"/>
  <c r="AE566" i="8"/>
  <c r="V566" i="8"/>
  <c r="N566" i="8"/>
  <c r="AL566" i="8" s="1"/>
  <c r="F566" i="8"/>
  <c r="AS565" i="8"/>
  <c r="AR565" i="8"/>
  <c r="AQ565" i="8"/>
  <c r="AP565" i="8"/>
  <c r="AO565" i="8"/>
  <c r="AN565" i="8"/>
  <c r="AM565" i="8"/>
  <c r="AK565" i="8"/>
  <c r="AJ565" i="8"/>
  <c r="AI565" i="8"/>
  <c r="AH565" i="8"/>
  <c r="AG565" i="8"/>
  <c r="AF565" i="8"/>
  <c r="AE565" i="8"/>
  <c r="V565" i="8"/>
  <c r="AD565" i="8" s="1"/>
  <c r="N565" i="8"/>
  <c r="F565" i="8"/>
  <c r="AS564" i="8"/>
  <c r="AR564" i="8"/>
  <c r="AQ564" i="8"/>
  <c r="AP564" i="8"/>
  <c r="AO564" i="8"/>
  <c r="AN564" i="8"/>
  <c r="AM564" i="8"/>
  <c r="AK564" i="8"/>
  <c r="AJ564" i="8"/>
  <c r="AI564" i="8"/>
  <c r="AH564" i="8"/>
  <c r="AG564" i="8"/>
  <c r="AF564" i="8"/>
  <c r="AE564" i="8"/>
  <c r="V564" i="8"/>
  <c r="N564" i="8"/>
  <c r="AL564" i="8" s="1"/>
  <c r="F564" i="8"/>
  <c r="AS563" i="8"/>
  <c r="AR563" i="8"/>
  <c r="AQ563" i="8"/>
  <c r="AP563" i="8"/>
  <c r="AO563" i="8"/>
  <c r="AN563" i="8"/>
  <c r="AM563" i="8"/>
  <c r="AK563" i="8"/>
  <c r="AJ563" i="8"/>
  <c r="AI563" i="8"/>
  <c r="AH563" i="8"/>
  <c r="AG563" i="8"/>
  <c r="AF563" i="8"/>
  <c r="AE563" i="8"/>
  <c r="V563" i="8"/>
  <c r="AD563" i="8" s="1"/>
  <c r="N563" i="8"/>
  <c r="F563" i="8"/>
  <c r="AS562" i="8"/>
  <c r="AR562" i="8"/>
  <c r="AQ562" i="8"/>
  <c r="AP562" i="8"/>
  <c r="AO562" i="8"/>
  <c r="AN562" i="8"/>
  <c r="AM562" i="8"/>
  <c r="AK562" i="8"/>
  <c r="AJ562" i="8"/>
  <c r="AI562" i="8"/>
  <c r="AH562" i="8"/>
  <c r="AG562" i="8"/>
  <c r="AF562" i="8"/>
  <c r="AE562" i="8"/>
  <c r="V562" i="8"/>
  <c r="N562" i="8"/>
  <c r="AL562" i="8" s="1"/>
  <c r="F562" i="8"/>
  <c r="AS561" i="8"/>
  <c r="AR561" i="8"/>
  <c r="AQ561" i="8"/>
  <c r="AP561" i="8"/>
  <c r="AO561" i="8"/>
  <c r="AN561" i="8"/>
  <c r="AM561" i="8"/>
  <c r="AK561" i="8"/>
  <c r="AJ561" i="8"/>
  <c r="AI561" i="8"/>
  <c r="AH561" i="8"/>
  <c r="AG561" i="8"/>
  <c r="AF561" i="8"/>
  <c r="AE561" i="8"/>
  <c r="V561" i="8"/>
  <c r="AD561" i="8" s="1"/>
  <c r="N561" i="8"/>
  <c r="F561" i="8"/>
  <c r="AS560" i="8"/>
  <c r="AR560" i="8"/>
  <c r="AQ560" i="8"/>
  <c r="AP560" i="8"/>
  <c r="AO560" i="8"/>
  <c r="AN560" i="8"/>
  <c r="AM560" i="8"/>
  <c r="AK560" i="8"/>
  <c r="AJ560" i="8"/>
  <c r="AI560" i="8"/>
  <c r="AH560" i="8"/>
  <c r="AG560" i="8"/>
  <c r="AF560" i="8"/>
  <c r="AE560" i="8"/>
  <c r="V560" i="8"/>
  <c r="N560" i="8"/>
  <c r="AL560" i="8" s="1"/>
  <c r="F560" i="8"/>
  <c r="AS559" i="8"/>
  <c r="AR559" i="8"/>
  <c r="AQ559" i="8"/>
  <c r="AP559" i="8"/>
  <c r="AO559" i="8"/>
  <c r="AN559" i="8"/>
  <c r="AM559" i="8"/>
  <c r="AK559" i="8"/>
  <c r="AJ559" i="8"/>
  <c r="AI559" i="8"/>
  <c r="AH559" i="8"/>
  <c r="AG559" i="8"/>
  <c r="AF559" i="8"/>
  <c r="AE559" i="8"/>
  <c r="V559" i="8"/>
  <c r="AD559" i="8" s="1"/>
  <c r="N559" i="8"/>
  <c r="AL559" i="8" s="1"/>
  <c r="F559" i="8"/>
  <c r="AS558" i="8"/>
  <c r="AR558" i="8"/>
  <c r="AQ558" i="8"/>
  <c r="AP558" i="8"/>
  <c r="AO558" i="8"/>
  <c r="AN558" i="8"/>
  <c r="AM558" i="8"/>
  <c r="AK558" i="8"/>
  <c r="AJ558" i="8"/>
  <c r="AI558" i="8"/>
  <c r="AH558" i="8"/>
  <c r="AG558" i="8"/>
  <c r="AF558" i="8"/>
  <c r="AE558" i="8"/>
  <c r="V558" i="8"/>
  <c r="N558" i="8"/>
  <c r="AL558" i="8" s="1"/>
  <c r="F558" i="8"/>
  <c r="AS557" i="8"/>
  <c r="AR557" i="8"/>
  <c r="AQ557" i="8"/>
  <c r="AP557" i="8"/>
  <c r="AO557" i="8"/>
  <c r="AN557" i="8"/>
  <c r="AM557" i="8"/>
  <c r="AK557" i="8"/>
  <c r="AJ557" i="8"/>
  <c r="AI557" i="8"/>
  <c r="AH557" i="8"/>
  <c r="AG557" i="8"/>
  <c r="AF557" i="8"/>
  <c r="AE557" i="8"/>
  <c r="V557" i="8"/>
  <c r="AD557" i="8" s="1"/>
  <c r="N557" i="8"/>
  <c r="F557" i="8"/>
  <c r="AS556" i="8"/>
  <c r="AR556" i="8"/>
  <c r="AQ556" i="8"/>
  <c r="AP556" i="8"/>
  <c r="AO556" i="8"/>
  <c r="AN556" i="8"/>
  <c r="AM556" i="8"/>
  <c r="AK556" i="8"/>
  <c r="AJ556" i="8"/>
  <c r="AI556" i="8"/>
  <c r="AH556" i="8"/>
  <c r="AG556" i="8"/>
  <c r="AF556" i="8"/>
  <c r="AE556" i="8"/>
  <c r="V556" i="8"/>
  <c r="N556" i="8"/>
  <c r="AL556" i="8" s="1"/>
  <c r="F556" i="8"/>
  <c r="AS555" i="8"/>
  <c r="AR555" i="8"/>
  <c r="AQ555" i="8"/>
  <c r="AP555" i="8"/>
  <c r="AO555" i="8"/>
  <c r="AN555" i="8"/>
  <c r="AM555" i="8"/>
  <c r="AK555" i="8"/>
  <c r="AJ555" i="8"/>
  <c r="AI555" i="8"/>
  <c r="AH555" i="8"/>
  <c r="AG555" i="8"/>
  <c r="AF555" i="8"/>
  <c r="AE555" i="8"/>
  <c r="V555" i="8"/>
  <c r="AD555" i="8" s="1"/>
  <c r="N555" i="8"/>
  <c r="F555" i="8"/>
  <c r="AS554" i="8"/>
  <c r="AR554" i="8"/>
  <c r="AQ554" i="8"/>
  <c r="AP554" i="8"/>
  <c r="AO554" i="8"/>
  <c r="AN554" i="8"/>
  <c r="AM554" i="8"/>
  <c r="AK554" i="8"/>
  <c r="AJ554" i="8"/>
  <c r="AI554" i="8"/>
  <c r="AH554" i="8"/>
  <c r="AG554" i="8"/>
  <c r="AF554" i="8"/>
  <c r="AE554" i="8"/>
  <c r="V554" i="8"/>
  <c r="N554" i="8"/>
  <c r="AL554" i="8" s="1"/>
  <c r="F554" i="8"/>
  <c r="AS553" i="8"/>
  <c r="AR553" i="8"/>
  <c r="AQ553" i="8"/>
  <c r="AP553" i="8"/>
  <c r="AO553" i="8"/>
  <c r="AN553" i="8"/>
  <c r="AM553" i="8"/>
  <c r="AK553" i="8"/>
  <c r="AJ553" i="8"/>
  <c r="AI553" i="8"/>
  <c r="AH553" i="8"/>
  <c r="AG553" i="8"/>
  <c r="AF553" i="8"/>
  <c r="AE553" i="8"/>
  <c r="V553" i="8"/>
  <c r="AD553" i="8" s="1"/>
  <c r="N553" i="8"/>
  <c r="F553" i="8"/>
  <c r="AS552" i="8"/>
  <c r="AR552" i="8"/>
  <c r="AQ552" i="8"/>
  <c r="AP552" i="8"/>
  <c r="AO552" i="8"/>
  <c r="AN552" i="8"/>
  <c r="AM552" i="8"/>
  <c r="AK552" i="8"/>
  <c r="AJ552" i="8"/>
  <c r="AI552" i="8"/>
  <c r="AH552" i="8"/>
  <c r="AG552" i="8"/>
  <c r="AF552" i="8"/>
  <c r="AE552" i="8"/>
  <c r="V552" i="8"/>
  <c r="N552" i="8"/>
  <c r="AL552" i="8" s="1"/>
  <c r="F552" i="8"/>
  <c r="AS551" i="8"/>
  <c r="AR551" i="8"/>
  <c r="AQ551" i="8"/>
  <c r="AP551" i="8"/>
  <c r="AO551" i="8"/>
  <c r="AN551" i="8"/>
  <c r="AM551" i="8"/>
  <c r="AK551" i="8"/>
  <c r="AJ551" i="8"/>
  <c r="AI551" i="8"/>
  <c r="AH551" i="8"/>
  <c r="AG551" i="8"/>
  <c r="AF551" i="8"/>
  <c r="AE551" i="8"/>
  <c r="V551" i="8"/>
  <c r="AD551" i="8" s="1"/>
  <c r="N551" i="8"/>
  <c r="F551" i="8"/>
  <c r="AS550" i="8"/>
  <c r="AR550" i="8"/>
  <c r="AQ550" i="8"/>
  <c r="AP550" i="8"/>
  <c r="AO550" i="8"/>
  <c r="AN550" i="8"/>
  <c r="AM550" i="8"/>
  <c r="AK550" i="8"/>
  <c r="AJ550" i="8"/>
  <c r="AI550" i="8"/>
  <c r="AH550" i="8"/>
  <c r="AG550" i="8"/>
  <c r="AF550" i="8"/>
  <c r="AE550" i="8"/>
  <c r="V550" i="8"/>
  <c r="N550" i="8"/>
  <c r="AL550" i="8" s="1"/>
  <c r="F550" i="8"/>
  <c r="AS549" i="8"/>
  <c r="AR549" i="8"/>
  <c r="AQ549" i="8"/>
  <c r="AP549" i="8"/>
  <c r="AO549" i="8"/>
  <c r="AN549" i="8"/>
  <c r="AM549" i="8"/>
  <c r="AK549" i="8"/>
  <c r="AJ549" i="8"/>
  <c r="AI549" i="8"/>
  <c r="AH549" i="8"/>
  <c r="AG549" i="8"/>
  <c r="AF549" i="8"/>
  <c r="AE549" i="8"/>
  <c r="V549" i="8"/>
  <c r="AD549" i="8" s="1"/>
  <c r="N549" i="8"/>
  <c r="F549" i="8"/>
  <c r="AS548" i="8"/>
  <c r="AR548" i="8"/>
  <c r="AQ548" i="8"/>
  <c r="AP548" i="8"/>
  <c r="AO548" i="8"/>
  <c r="AN548" i="8"/>
  <c r="AM548" i="8"/>
  <c r="AK548" i="8"/>
  <c r="AJ548" i="8"/>
  <c r="AI548" i="8"/>
  <c r="AH548" i="8"/>
  <c r="AG548" i="8"/>
  <c r="AF548" i="8"/>
  <c r="AE548" i="8"/>
  <c r="V548" i="8"/>
  <c r="N548" i="8"/>
  <c r="AL548" i="8" s="1"/>
  <c r="F548" i="8"/>
  <c r="AS547" i="8"/>
  <c r="AR547" i="8"/>
  <c r="AQ547" i="8"/>
  <c r="AP547" i="8"/>
  <c r="AO547" i="8"/>
  <c r="AN547" i="8"/>
  <c r="AM547" i="8"/>
  <c r="AK547" i="8"/>
  <c r="AJ547" i="8"/>
  <c r="AI547" i="8"/>
  <c r="AH547" i="8"/>
  <c r="AG547" i="8"/>
  <c r="AF547" i="8"/>
  <c r="AE547" i="8"/>
  <c r="V547" i="8"/>
  <c r="AD547" i="8" s="1"/>
  <c r="N547" i="8"/>
  <c r="F547" i="8"/>
  <c r="AS546" i="8"/>
  <c r="AR546" i="8"/>
  <c r="AQ546" i="8"/>
  <c r="AP546" i="8"/>
  <c r="AO546" i="8"/>
  <c r="AN546" i="8"/>
  <c r="AM546" i="8"/>
  <c r="AK546" i="8"/>
  <c r="AJ546" i="8"/>
  <c r="AI546" i="8"/>
  <c r="AH546" i="8"/>
  <c r="AG546" i="8"/>
  <c r="AF546" i="8"/>
  <c r="AE546" i="8"/>
  <c r="V546" i="8"/>
  <c r="N546" i="8"/>
  <c r="AL546" i="8" s="1"/>
  <c r="F546" i="8"/>
  <c r="AS545" i="8"/>
  <c r="AR545" i="8"/>
  <c r="AQ545" i="8"/>
  <c r="AP545" i="8"/>
  <c r="AO545" i="8"/>
  <c r="AN545" i="8"/>
  <c r="AM545" i="8"/>
  <c r="AK545" i="8"/>
  <c r="AJ545" i="8"/>
  <c r="AI545" i="8"/>
  <c r="AH545" i="8"/>
  <c r="AG545" i="8"/>
  <c r="AF545" i="8"/>
  <c r="AE545" i="8"/>
  <c r="V545" i="8"/>
  <c r="AD545" i="8" s="1"/>
  <c r="N545" i="8"/>
  <c r="F545" i="8"/>
  <c r="AS544" i="8"/>
  <c r="AR544" i="8"/>
  <c r="AQ544" i="8"/>
  <c r="AP544" i="8"/>
  <c r="AO544" i="8"/>
  <c r="AN544" i="8"/>
  <c r="AM544" i="8"/>
  <c r="AK544" i="8"/>
  <c r="AJ544" i="8"/>
  <c r="AI544" i="8"/>
  <c r="AH544" i="8"/>
  <c r="AG544" i="8"/>
  <c r="AF544" i="8"/>
  <c r="AE544" i="8"/>
  <c r="V544" i="8"/>
  <c r="N544" i="8"/>
  <c r="AL544" i="8" s="1"/>
  <c r="F544" i="8"/>
  <c r="AS543" i="8"/>
  <c r="AR543" i="8"/>
  <c r="AQ543" i="8"/>
  <c r="AP543" i="8"/>
  <c r="AO543" i="8"/>
  <c r="AN543" i="8"/>
  <c r="AM543" i="8"/>
  <c r="AK543" i="8"/>
  <c r="AJ543" i="8"/>
  <c r="AI543" i="8"/>
  <c r="AH543" i="8"/>
  <c r="AG543" i="8"/>
  <c r="AF543" i="8"/>
  <c r="AE543" i="8"/>
  <c r="V543" i="8"/>
  <c r="AD543" i="8" s="1"/>
  <c r="N543" i="8"/>
  <c r="F543" i="8"/>
  <c r="AS542" i="8"/>
  <c r="AR542" i="8"/>
  <c r="AQ542" i="8"/>
  <c r="AP542" i="8"/>
  <c r="AO542" i="8"/>
  <c r="AN542" i="8"/>
  <c r="AM542" i="8"/>
  <c r="AK542" i="8"/>
  <c r="AJ542" i="8"/>
  <c r="AI542" i="8"/>
  <c r="AH542" i="8"/>
  <c r="AG542" i="8"/>
  <c r="AF542" i="8"/>
  <c r="AE542" i="8"/>
  <c r="V542" i="8"/>
  <c r="N542" i="8"/>
  <c r="AL542" i="8" s="1"/>
  <c r="F542" i="8"/>
  <c r="AS541" i="8"/>
  <c r="AR541" i="8"/>
  <c r="AQ541" i="8"/>
  <c r="AP541" i="8"/>
  <c r="AO541" i="8"/>
  <c r="AN541" i="8"/>
  <c r="AM541" i="8"/>
  <c r="AK541" i="8"/>
  <c r="AJ541" i="8"/>
  <c r="AI541" i="8"/>
  <c r="AH541" i="8"/>
  <c r="AG541" i="8"/>
  <c r="AF541" i="8"/>
  <c r="AE541" i="8"/>
  <c r="V541" i="8"/>
  <c r="AD541" i="8" s="1"/>
  <c r="N541" i="8"/>
  <c r="F541" i="8"/>
  <c r="AS540" i="8"/>
  <c r="AR540" i="8"/>
  <c r="AQ540" i="8"/>
  <c r="AP540" i="8"/>
  <c r="AO540" i="8"/>
  <c r="AN540" i="8"/>
  <c r="AM540" i="8"/>
  <c r="AK540" i="8"/>
  <c r="AJ540" i="8"/>
  <c r="AI540" i="8"/>
  <c r="AH540" i="8"/>
  <c r="AG540" i="8"/>
  <c r="AF540" i="8"/>
  <c r="AE540" i="8"/>
  <c r="V540" i="8"/>
  <c r="N540" i="8"/>
  <c r="AL540" i="8" s="1"/>
  <c r="F540" i="8"/>
  <c r="AS539" i="8"/>
  <c r="AR539" i="8"/>
  <c r="AQ539" i="8"/>
  <c r="AP539" i="8"/>
  <c r="AO539" i="8"/>
  <c r="AN539" i="8"/>
  <c r="AM539" i="8"/>
  <c r="AK539" i="8"/>
  <c r="AJ539" i="8"/>
  <c r="AI539" i="8"/>
  <c r="AH539" i="8"/>
  <c r="AG539" i="8"/>
  <c r="AF539" i="8"/>
  <c r="AE539" i="8"/>
  <c r="V539" i="8"/>
  <c r="AD539" i="8" s="1"/>
  <c r="N539" i="8"/>
  <c r="F539" i="8"/>
  <c r="AC538" i="8"/>
  <c r="AK538" i="8" s="1"/>
  <c r="AB538" i="8"/>
  <c r="AJ538" i="8" s="1"/>
  <c r="AA538" i="8"/>
  <c r="AI538" i="8" s="1"/>
  <c r="Z538" i="8"/>
  <c r="AH538" i="8" s="1"/>
  <c r="Y538" i="8"/>
  <c r="AG538" i="8" s="1"/>
  <c r="X538" i="8"/>
  <c r="AF538" i="8" s="1"/>
  <c r="W538" i="8"/>
  <c r="AE538" i="8" s="1"/>
  <c r="V538" i="8"/>
  <c r="AD538" i="8" s="1"/>
  <c r="U538" i="8"/>
  <c r="AS538" i="8" s="1"/>
  <c r="T538" i="8"/>
  <c r="AR538" i="8" s="1"/>
  <c r="S538" i="8"/>
  <c r="R538" i="8"/>
  <c r="AP538" i="8" s="1"/>
  <c r="Q538" i="8"/>
  <c r="AO538" i="8" s="1"/>
  <c r="P538" i="8"/>
  <c r="AQ538" i="8" s="1"/>
  <c r="O538" i="8"/>
  <c r="AM538" i="8" s="1"/>
  <c r="N538" i="8"/>
  <c r="AL538" i="8" s="1"/>
  <c r="M538" i="8"/>
  <c r="L538" i="8"/>
  <c r="K538" i="8"/>
  <c r="J538" i="8"/>
  <c r="I538" i="8"/>
  <c r="H538" i="8"/>
  <c r="G538" i="8"/>
  <c r="F538" i="8"/>
  <c r="AC537" i="8"/>
  <c r="AK537" i="8" s="1"/>
  <c r="AB537" i="8"/>
  <c r="AJ537" i="8" s="1"/>
  <c r="AA537" i="8"/>
  <c r="AI537" i="8" s="1"/>
  <c r="Z537" i="8"/>
  <c r="AH537" i="8" s="1"/>
  <c r="Y537" i="8"/>
  <c r="AG537" i="8" s="1"/>
  <c r="X537" i="8"/>
  <c r="AF537" i="8" s="1"/>
  <c r="W537" i="8"/>
  <c r="AE537" i="8" s="1"/>
  <c r="V537" i="8"/>
  <c r="AD537" i="8" s="1"/>
  <c r="U537" i="8"/>
  <c r="AS537" i="8" s="1"/>
  <c r="T537" i="8"/>
  <c r="AR537" i="8" s="1"/>
  <c r="S537" i="8"/>
  <c r="R537" i="8"/>
  <c r="AP537" i="8" s="1"/>
  <c r="Q537" i="8"/>
  <c r="AO537" i="8" s="1"/>
  <c r="P537" i="8"/>
  <c r="AN537" i="8" s="1"/>
  <c r="O537" i="8"/>
  <c r="AM537" i="8" s="1"/>
  <c r="N537" i="8"/>
  <c r="AL537" i="8" s="1"/>
  <c r="M537" i="8"/>
  <c r="L537" i="8"/>
  <c r="K537" i="8"/>
  <c r="J537" i="8"/>
  <c r="I537" i="8"/>
  <c r="H537" i="8"/>
  <c r="G537" i="8"/>
  <c r="F537" i="8"/>
  <c r="AC536" i="8"/>
  <c r="AK536" i="8" s="1"/>
  <c r="AB536" i="8"/>
  <c r="AJ536" i="8" s="1"/>
  <c r="AA536" i="8"/>
  <c r="AI536" i="8" s="1"/>
  <c r="Z536" i="8"/>
  <c r="AH536" i="8" s="1"/>
  <c r="Y536" i="8"/>
  <c r="AG536" i="8" s="1"/>
  <c r="X536" i="8"/>
  <c r="AF536" i="8" s="1"/>
  <c r="W536" i="8"/>
  <c r="AE536" i="8" s="1"/>
  <c r="V536" i="8"/>
  <c r="AD536" i="8" s="1"/>
  <c r="U536" i="8"/>
  <c r="AS536" i="8" s="1"/>
  <c r="T536" i="8"/>
  <c r="AR536" i="8" s="1"/>
  <c r="S536" i="8"/>
  <c r="R536" i="8"/>
  <c r="AP536" i="8" s="1"/>
  <c r="Q536" i="8"/>
  <c r="AO536" i="8" s="1"/>
  <c r="P536" i="8"/>
  <c r="AN536" i="8" s="1"/>
  <c r="O536" i="8"/>
  <c r="AM536" i="8" s="1"/>
  <c r="N536" i="8"/>
  <c r="AL536" i="8" s="1"/>
  <c r="M536" i="8"/>
  <c r="L536" i="8"/>
  <c r="K536" i="8"/>
  <c r="J536" i="8"/>
  <c r="I536" i="8"/>
  <c r="H536" i="8"/>
  <c r="G536" i="8"/>
  <c r="F536" i="8"/>
  <c r="AS534" i="8"/>
  <c r="AR534" i="8"/>
  <c r="AQ534" i="8"/>
  <c r="AP534" i="8"/>
  <c r="AO534" i="8"/>
  <c r="AN534" i="8"/>
  <c r="AM534" i="8"/>
  <c r="AK534" i="8"/>
  <c r="AJ534" i="8"/>
  <c r="AI534" i="8"/>
  <c r="AH534" i="8"/>
  <c r="AG534" i="8"/>
  <c r="AF534" i="8"/>
  <c r="AE534" i="8"/>
  <c r="V534" i="8"/>
  <c r="N534" i="8"/>
  <c r="AL534" i="8" s="1"/>
  <c r="F534" i="8"/>
  <c r="AS533" i="8"/>
  <c r="AR533" i="8"/>
  <c r="AQ533" i="8"/>
  <c r="AP533" i="8"/>
  <c r="AO533" i="8"/>
  <c r="AN533" i="8"/>
  <c r="AM533" i="8"/>
  <c r="AK533" i="8"/>
  <c r="AJ533" i="8"/>
  <c r="AI533" i="8"/>
  <c r="AH533" i="8"/>
  <c r="AG533" i="8"/>
  <c r="AF533" i="8"/>
  <c r="AE533" i="8"/>
  <c r="V533" i="8"/>
  <c r="AD533" i="8" s="1"/>
  <c r="N533" i="8"/>
  <c r="AL533" i="8" s="1"/>
  <c r="F533" i="8"/>
  <c r="AS532" i="8"/>
  <c r="AR532" i="8"/>
  <c r="AQ532" i="8"/>
  <c r="AP532" i="8"/>
  <c r="AO532" i="8"/>
  <c r="AN532" i="8"/>
  <c r="AM532" i="8"/>
  <c r="AK532" i="8"/>
  <c r="AJ532" i="8"/>
  <c r="AI532" i="8"/>
  <c r="AH532" i="8"/>
  <c r="AG532" i="8"/>
  <c r="AF532" i="8"/>
  <c r="AE532" i="8"/>
  <c r="V532" i="8"/>
  <c r="N532" i="8"/>
  <c r="AL532" i="8" s="1"/>
  <c r="F532" i="8"/>
  <c r="AS531" i="8"/>
  <c r="AR531" i="8"/>
  <c r="AQ531" i="8"/>
  <c r="AP531" i="8"/>
  <c r="AO531" i="8"/>
  <c r="AN531" i="8"/>
  <c r="AM531" i="8"/>
  <c r="AK531" i="8"/>
  <c r="AJ531" i="8"/>
  <c r="AI531" i="8"/>
  <c r="AH531" i="8"/>
  <c r="AG531" i="8"/>
  <c r="AF531" i="8"/>
  <c r="AE531" i="8"/>
  <c r="V531" i="8"/>
  <c r="AD531" i="8" s="1"/>
  <c r="N531" i="8"/>
  <c r="AL531" i="8" s="1"/>
  <c r="F531" i="8"/>
  <c r="AS530" i="8"/>
  <c r="AR530" i="8"/>
  <c r="AQ530" i="8"/>
  <c r="AP530" i="8"/>
  <c r="AO530" i="8"/>
  <c r="AN530" i="8"/>
  <c r="AM530" i="8"/>
  <c r="AK530" i="8"/>
  <c r="AJ530" i="8"/>
  <c r="AI530" i="8"/>
  <c r="AH530" i="8"/>
  <c r="AG530" i="8"/>
  <c r="AF530" i="8"/>
  <c r="AE530" i="8"/>
  <c r="V530" i="8"/>
  <c r="N530" i="8"/>
  <c r="AL530" i="8" s="1"/>
  <c r="F530" i="8"/>
  <c r="AS529" i="8"/>
  <c r="AR529" i="8"/>
  <c r="AQ529" i="8"/>
  <c r="AP529" i="8"/>
  <c r="AO529" i="8"/>
  <c r="AN529" i="8"/>
  <c r="AM529" i="8"/>
  <c r="AK529" i="8"/>
  <c r="AJ529" i="8"/>
  <c r="AI529" i="8"/>
  <c r="AH529" i="8"/>
  <c r="AG529" i="8"/>
  <c r="AF529" i="8"/>
  <c r="AE529" i="8"/>
  <c r="V529" i="8"/>
  <c r="AD529" i="8" s="1"/>
  <c r="N529" i="8"/>
  <c r="AL529" i="8" s="1"/>
  <c r="F529" i="8"/>
  <c r="AS528" i="8"/>
  <c r="AR528" i="8"/>
  <c r="AQ528" i="8"/>
  <c r="AP528" i="8"/>
  <c r="AO528" i="8"/>
  <c r="AN528" i="8"/>
  <c r="AM528" i="8"/>
  <c r="AK528" i="8"/>
  <c r="AJ528" i="8"/>
  <c r="AI528" i="8"/>
  <c r="AH528" i="8"/>
  <c r="AG528" i="8"/>
  <c r="AF528" i="8"/>
  <c r="AE528" i="8"/>
  <c r="V528" i="8"/>
  <c r="N528" i="8"/>
  <c r="AL528" i="8" s="1"/>
  <c r="F528" i="8"/>
  <c r="AS527" i="8"/>
  <c r="AR527" i="8"/>
  <c r="AQ527" i="8"/>
  <c r="AP527" i="8"/>
  <c r="AO527" i="8"/>
  <c r="AN527" i="8"/>
  <c r="AM527" i="8"/>
  <c r="AK527" i="8"/>
  <c r="AJ527" i="8"/>
  <c r="AI527" i="8"/>
  <c r="AH527" i="8"/>
  <c r="AG527" i="8"/>
  <c r="AF527" i="8"/>
  <c r="AE527" i="8"/>
  <c r="V527" i="8"/>
  <c r="AD527" i="8" s="1"/>
  <c r="N527" i="8"/>
  <c r="AL527" i="8" s="1"/>
  <c r="F527" i="8"/>
  <c r="AS526" i="8"/>
  <c r="AR526" i="8"/>
  <c r="AQ526" i="8"/>
  <c r="AP526" i="8"/>
  <c r="AO526" i="8"/>
  <c r="AN526" i="8"/>
  <c r="AM526" i="8"/>
  <c r="AK526" i="8"/>
  <c r="AJ526" i="8"/>
  <c r="AI526" i="8"/>
  <c r="AH526" i="8"/>
  <c r="AG526" i="8"/>
  <c r="AF526" i="8"/>
  <c r="AE526" i="8"/>
  <c r="V526" i="8"/>
  <c r="N526" i="8"/>
  <c r="AL526" i="8" s="1"/>
  <c r="F526" i="8"/>
  <c r="AS525" i="8"/>
  <c r="AR525" i="8"/>
  <c r="AQ525" i="8"/>
  <c r="AP525" i="8"/>
  <c r="AO525" i="8"/>
  <c r="AN525" i="8"/>
  <c r="AM525" i="8"/>
  <c r="AK525" i="8"/>
  <c r="AJ525" i="8"/>
  <c r="AI525" i="8"/>
  <c r="AH525" i="8"/>
  <c r="AG525" i="8"/>
  <c r="AF525" i="8"/>
  <c r="AE525" i="8"/>
  <c r="V525" i="8"/>
  <c r="AD525" i="8" s="1"/>
  <c r="N525" i="8"/>
  <c r="AL525" i="8" s="1"/>
  <c r="F525" i="8"/>
  <c r="AS524" i="8"/>
  <c r="AR524" i="8"/>
  <c r="AQ524" i="8"/>
  <c r="AP524" i="8"/>
  <c r="AO524" i="8"/>
  <c r="AN524" i="8"/>
  <c r="AM524" i="8"/>
  <c r="AK524" i="8"/>
  <c r="AJ524" i="8"/>
  <c r="AI524" i="8"/>
  <c r="AH524" i="8"/>
  <c r="AG524" i="8"/>
  <c r="AF524" i="8"/>
  <c r="AE524" i="8"/>
  <c r="V524" i="8"/>
  <c r="N524" i="8"/>
  <c r="AL524" i="8" s="1"/>
  <c r="F524" i="8"/>
  <c r="AS523" i="8"/>
  <c r="AR523" i="8"/>
  <c r="AQ523" i="8"/>
  <c r="AP523" i="8"/>
  <c r="AO523" i="8"/>
  <c r="AN523" i="8"/>
  <c r="AM523" i="8"/>
  <c r="AK523" i="8"/>
  <c r="AJ523" i="8"/>
  <c r="AI523" i="8"/>
  <c r="AH523" i="8"/>
  <c r="AG523" i="8"/>
  <c r="AF523" i="8"/>
  <c r="AE523" i="8"/>
  <c r="V523" i="8"/>
  <c r="AD523" i="8" s="1"/>
  <c r="N523" i="8"/>
  <c r="AL523" i="8" s="1"/>
  <c r="F523" i="8"/>
  <c r="AS522" i="8"/>
  <c r="AR522" i="8"/>
  <c r="AQ522" i="8"/>
  <c r="AP522" i="8"/>
  <c r="AO522" i="8"/>
  <c r="AN522" i="8"/>
  <c r="AM522" i="8"/>
  <c r="AK522" i="8"/>
  <c r="AJ522" i="8"/>
  <c r="AI522" i="8"/>
  <c r="AH522" i="8"/>
  <c r="AG522" i="8"/>
  <c r="AF522" i="8"/>
  <c r="AE522" i="8"/>
  <c r="V522" i="8"/>
  <c r="N522" i="8"/>
  <c r="AL522" i="8" s="1"/>
  <c r="F522" i="8"/>
  <c r="AS521" i="8"/>
  <c r="AR521" i="8"/>
  <c r="AQ521" i="8"/>
  <c r="AP521" i="8"/>
  <c r="AO521" i="8"/>
  <c r="AN521" i="8"/>
  <c r="AM521" i="8"/>
  <c r="AK521" i="8"/>
  <c r="AJ521" i="8"/>
  <c r="AI521" i="8"/>
  <c r="AH521" i="8"/>
  <c r="AG521" i="8"/>
  <c r="AF521" i="8"/>
  <c r="AE521" i="8"/>
  <c r="V521" i="8"/>
  <c r="AD521" i="8" s="1"/>
  <c r="N521" i="8"/>
  <c r="AL521" i="8" s="1"/>
  <c r="F521" i="8"/>
  <c r="AS520" i="8"/>
  <c r="AR520" i="8"/>
  <c r="AQ520" i="8"/>
  <c r="AP520" i="8"/>
  <c r="AO520" i="8"/>
  <c r="AN520" i="8"/>
  <c r="AM520" i="8"/>
  <c r="AK520" i="8"/>
  <c r="AJ520" i="8"/>
  <c r="AI520" i="8"/>
  <c r="AH520" i="8"/>
  <c r="AG520" i="8"/>
  <c r="AF520" i="8"/>
  <c r="AE520" i="8"/>
  <c r="V520" i="8"/>
  <c r="N520" i="8"/>
  <c r="AL520" i="8" s="1"/>
  <c r="F520" i="8"/>
  <c r="AS519" i="8"/>
  <c r="AR519" i="8"/>
  <c r="AQ519" i="8"/>
  <c r="AP519" i="8"/>
  <c r="AO519" i="8"/>
  <c r="AN519" i="8"/>
  <c r="AM519" i="8"/>
  <c r="AK519" i="8"/>
  <c r="AJ519" i="8"/>
  <c r="AI519" i="8"/>
  <c r="AH519" i="8"/>
  <c r="AG519" i="8"/>
  <c r="AF519" i="8"/>
  <c r="AE519" i="8"/>
  <c r="V519" i="8"/>
  <c r="AD519" i="8" s="1"/>
  <c r="N519" i="8"/>
  <c r="AL519" i="8" s="1"/>
  <c r="F519" i="8"/>
  <c r="AS518" i="8"/>
  <c r="AR518" i="8"/>
  <c r="AQ518" i="8"/>
  <c r="AP518" i="8"/>
  <c r="AO518" i="8"/>
  <c r="AN518" i="8"/>
  <c r="AM518" i="8"/>
  <c r="AK518" i="8"/>
  <c r="AJ518" i="8"/>
  <c r="AI518" i="8"/>
  <c r="AH518" i="8"/>
  <c r="AG518" i="8"/>
  <c r="AF518" i="8"/>
  <c r="AE518" i="8"/>
  <c r="V518" i="8"/>
  <c r="N518" i="8"/>
  <c r="AL518" i="8" s="1"/>
  <c r="F518" i="8"/>
  <c r="AS517" i="8"/>
  <c r="AR517" i="8"/>
  <c r="AQ517" i="8"/>
  <c r="AP517" i="8"/>
  <c r="AO517" i="8"/>
  <c r="AN517" i="8"/>
  <c r="AM517" i="8"/>
  <c r="AK517" i="8"/>
  <c r="AJ517" i="8"/>
  <c r="AI517" i="8"/>
  <c r="AH517" i="8"/>
  <c r="AG517" i="8"/>
  <c r="AF517" i="8"/>
  <c r="AE517" i="8"/>
  <c r="V517" i="8"/>
  <c r="AD517" i="8" s="1"/>
  <c r="N517" i="8"/>
  <c r="AL517" i="8" s="1"/>
  <c r="F517" i="8"/>
  <c r="AS516" i="8"/>
  <c r="AR516" i="8"/>
  <c r="AQ516" i="8"/>
  <c r="AP516" i="8"/>
  <c r="AO516" i="8"/>
  <c r="AN516" i="8"/>
  <c r="AM516" i="8"/>
  <c r="AK516" i="8"/>
  <c r="AJ516" i="8"/>
  <c r="AI516" i="8"/>
  <c r="AH516" i="8"/>
  <c r="AG516" i="8"/>
  <c r="AF516" i="8"/>
  <c r="AE516" i="8"/>
  <c r="V516" i="8"/>
  <c r="N516" i="8"/>
  <c r="AL516" i="8" s="1"/>
  <c r="F516" i="8"/>
  <c r="AS515" i="8"/>
  <c r="AR515" i="8"/>
  <c r="AQ515" i="8"/>
  <c r="AP515" i="8"/>
  <c r="AO515" i="8"/>
  <c r="AN515" i="8"/>
  <c r="AM515" i="8"/>
  <c r="AK515" i="8"/>
  <c r="AJ515" i="8"/>
  <c r="AI515" i="8"/>
  <c r="AH515" i="8"/>
  <c r="AG515" i="8"/>
  <c r="AF515" i="8"/>
  <c r="AE515" i="8"/>
  <c r="V515" i="8"/>
  <c r="AD515" i="8" s="1"/>
  <c r="N515" i="8"/>
  <c r="AL515" i="8" s="1"/>
  <c r="F515" i="8"/>
  <c r="AC514" i="8"/>
  <c r="AK514" i="8" s="1"/>
  <c r="AB514" i="8"/>
  <c r="AJ514" i="8" s="1"/>
  <c r="AA514" i="8"/>
  <c r="AI514" i="8" s="1"/>
  <c r="Z514" i="8"/>
  <c r="AH514" i="8" s="1"/>
  <c r="Y514" i="8"/>
  <c r="AG514" i="8" s="1"/>
  <c r="X514" i="8"/>
  <c r="AF514" i="8" s="1"/>
  <c r="W514" i="8"/>
  <c r="AE514" i="8" s="1"/>
  <c r="V514" i="8"/>
  <c r="AD514" i="8" s="1"/>
  <c r="U514" i="8"/>
  <c r="AS514" i="8" s="1"/>
  <c r="T514" i="8"/>
  <c r="AR514" i="8" s="1"/>
  <c r="S514" i="8"/>
  <c r="R514" i="8"/>
  <c r="AP514" i="8" s="1"/>
  <c r="Q514" i="8"/>
  <c r="AO514" i="8" s="1"/>
  <c r="P514" i="8"/>
  <c r="AN514" i="8" s="1"/>
  <c r="O514" i="8"/>
  <c r="AM514" i="8" s="1"/>
  <c r="N514" i="8"/>
  <c r="AL514" i="8" s="1"/>
  <c r="M514" i="8"/>
  <c r="L514" i="8"/>
  <c r="K514" i="8"/>
  <c r="J514" i="8"/>
  <c r="I514" i="8"/>
  <c r="H514" i="8"/>
  <c r="G514" i="8"/>
  <c r="F514" i="8"/>
  <c r="AC513" i="8"/>
  <c r="AK513" i="8" s="1"/>
  <c r="AB513" i="8"/>
  <c r="AJ513" i="8" s="1"/>
  <c r="AA513" i="8"/>
  <c r="AI513" i="8" s="1"/>
  <c r="Z513" i="8"/>
  <c r="AH513" i="8" s="1"/>
  <c r="Y513" i="8"/>
  <c r="AG513" i="8" s="1"/>
  <c r="X513" i="8"/>
  <c r="AF513" i="8" s="1"/>
  <c r="W513" i="8"/>
  <c r="AE513" i="8" s="1"/>
  <c r="V513" i="8"/>
  <c r="AD513" i="8" s="1"/>
  <c r="U513" i="8"/>
  <c r="AS513" i="8" s="1"/>
  <c r="T513" i="8"/>
  <c r="AR513" i="8" s="1"/>
  <c r="S513" i="8"/>
  <c r="R513" i="8"/>
  <c r="AP513" i="8" s="1"/>
  <c r="Q513" i="8"/>
  <c r="AO513" i="8" s="1"/>
  <c r="P513" i="8"/>
  <c r="AN513" i="8" s="1"/>
  <c r="O513" i="8"/>
  <c r="AM513" i="8" s="1"/>
  <c r="N513" i="8"/>
  <c r="AL513" i="8" s="1"/>
  <c r="M513" i="8"/>
  <c r="L513" i="8"/>
  <c r="K513" i="8"/>
  <c r="J513" i="8"/>
  <c r="I513" i="8"/>
  <c r="H513" i="8"/>
  <c r="G513" i="8"/>
  <c r="F513" i="8"/>
  <c r="AC512" i="8"/>
  <c r="AK512" i="8" s="1"/>
  <c r="AB512" i="8"/>
  <c r="AJ512" i="8" s="1"/>
  <c r="AA512" i="8"/>
  <c r="AI512" i="8" s="1"/>
  <c r="Z512" i="8"/>
  <c r="AH512" i="8" s="1"/>
  <c r="Y512" i="8"/>
  <c r="AG512" i="8" s="1"/>
  <c r="X512" i="8"/>
  <c r="AF512" i="8" s="1"/>
  <c r="W512" i="8"/>
  <c r="AE512" i="8" s="1"/>
  <c r="V512" i="8"/>
  <c r="AD512" i="8" s="1"/>
  <c r="U512" i="8"/>
  <c r="AS512" i="8" s="1"/>
  <c r="T512" i="8"/>
  <c r="AR512" i="8" s="1"/>
  <c r="S512" i="8"/>
  <c r="R512" i="8"/>
  <c r="AP512" i="8" s="1"/>
  <c r="Q512" i="8"/>
  <c r="AO512" i="8" s="1"/>
  <c r="P512" i="8"/>
  <c r="AN512" i="8" s="1"/>
  <c r="O512" i="8"/>
  <c r="AM512" i="8" s="1"/>
  <c r="N512" i="8"/>
  <c r="AL512" i="8" s="1"/>
  <c r="M512" i="8"/>
  <c r="L512" i="8"/>
  <c r="K512" i="8"/>
  <c r="J512" i="8"/>
  <c r="I512" i="8"/>
  <c r="H512" i="8"/>
  <c r="G512" i="8"/>
  <c r="F512" i="8"/>
  <c r="AS510" i="8"/>
  <c r="AR510" i="8"/>
  <c r="AQ510" i="8"/>
  <c r="AP510" i="8"/>
  <c r="AO510" i="8"/>
  <c r="AN510" i="8"/>
  <c r="AM510" i="8"/>
  <c r="AK510" i="8"/>
  <c r="AJ510" i="8"/>
  <c r="AI510" i="8"/>
  <c r="AH510" i="8"/>
  <c r="AG510" i="8"/>
  <c r="AF510" i="8"/>
  <c r="AE510" i="8"/>
  <c r="V510" i="8"/>
  <c r="N510" i="8"/>
  <c r="AL510" i="8" s="1"/>
  <c r="F510" i="8"/>
  <c r="AS509" i="8"/>
  <c r="AR509" i="8"/>
  <c r="AQ509" i="8"/>
  <c r="AP509" i="8"/>
  <c r="AO509" i="8"/>
  <c r="AN509" i="8"/>
  <c r="AM509" i="8"/>
  <c r="AK509" i="8"/>
  <c r="AJ509" i="8"/>
  <c r="AI509" i="8"/>
  <c r="AH509" i="8"/>
  <c r="AG509" i="8"/>
  <c r="AF509" i="8"/>
  <c r="AE509" i="8"/>
  <c r="V509" i="8"/>
  <c r="AD509" i="8" s="1"/>
  <c r="N509" i="8"/>
  <c r="AL509" i="8" s="1"/>
  <c r="F509" i="8"/>
  <c r="AS508" i="8"/>
  <c r="AR508" i="8"/>
  <c r="AQ508" i="8"/>
  <c r="AP508" i="8"/>
  <c r="AO508" i="8"/>
  <c r="AN508" i="8"/>
  <c r="AM508" i="8"/>
  <c r="AK508" i="8"/>
  <c r="AJ508" i="8"/>
  <c r="AI508" i="8"/>
  <c r="AH508" i="8"/>
  <c r="AG508" i="8"/>
  <c r="AF508" i="8"/>
  <c r="AE508" i="8"/>
  <c r="V508" i="8"/>
  <c r="N508" i="8"/>
  <c r="AL508" i="8" s="1"/>
  <c r="F508" i="8"/>
  <c r="AS507" i="8"/>
  <c r="AR507" i="8"/>
  <c r="AQ507" i="8"/>
  <c r="AP507" i="8"/>
  <c r="AO507" i="8"/>
  <c r="AN507" i="8"/>
  <c r="AM507" i="8"/>
  <c r="AK507" i="8"/>
  <c r="AJ507" i="8"/>
  <c r="AI507" i="8"/>
  <c r="AH507" i="8"/>
  <c r="AG507" i="8"/>
  <c r="AF507" i="8"/>
  <c r="AE507" i="8"/>
  <c r="V507" i="8"/>
  <c r="AD507" i="8" s="1"/>
  <c r="N507" i="8"/>
  <c r="AL507" i="8" s="1"/>
  <c r="F507" i="8"/>
  <c r="AS506" i="8"/>
  <c r="AR506" i="8"/>
  <c r="AQ506" i="8"/>
  <c r="AP506" i="8"/>
  <c r="AO506" i="8"/>
  <c r="AN506" i="8"/>
  <c r="AM506" i="8"/>
  <c r="AK506" i="8"/>
  <c r="AJ506" i="8"/>
  <c r="AI506" i="8"/>
  <c r="AH506" i="8"/>
  <c r="AG506" i="8"/>
  <c r="AF506" i="8"/>
  <c r="AE506" i="8"/>
  <c r="V506" i="8"/>
  <c r="N506" i="8"/>
  <c r="AL506" i="8" s="1"/>
  <c r="F506" i="8"/>
  <c r="AS505" i="8"/>
  <c r="AR505" i="8"/>
  <c r="AQ505" i="8"/>
  <c r="AP505" i="8"/>
  <c r="AO505" i="8"/>
  <c r="AN505" i="8"/>
  <c r="AM505" i="8"/>
  <c r="AK505" i="8"/>
  <c r="AJ505" i="8"/>
  <c r="AI505" i="8"/>
  <c r="AH505" i="8"/>
  <c r="AG505" i="8"/>
  <c r="AF505" i="8"/>
  <c r="AE505" i="8"/>
  <c r="V505" i="8"/>
  <c r="AD505" i="8" s="1"/>
  <c r="N505" i="8"/>
  <c r="AL505" i="8" s="1"/>
  <c r="F505" i="8"/>
  <c r="AS504" i="8"/>
  <c r="AR504" i="8"/>
  <c r="AQ504" i="8"/>
  <c r="AP504" i="8"/>
  <c r="AO504" i="8"/>
  <c r="AN504" i="8"/>
  <c r="AM504" i="8"/>
  <c r="AK504" i="8"/>
  <c r="AJ504" i="8"/>
  <c r="AI504" i="8"/>
  <c r="AH504" i="8"/>
  <c r="AG504" i="8"/>
  <c r="AF504" i="8"/>
  <c r="AE504" i="8"/>
  <c r="V504" i="8"/>
  <c r="N504" i="8"/>
  <c r="AL504" i="8" s="1"/>
  <c r="F504" i="8"/>
  <c r="AS503" i="8"/>
  <c r="AR503" i="8"/>
  <c r="AQ503" i="8"/>
  <c r="AP503" i="8"/>
  <c r="AO503" i="8"/>
  <c r="AN503" i="8"/>
  <c r="AM503" i="8"/>
  <c r="AK503" i="8"/>
  <c r="AJ503" i="8"/>
  <c r="AI503" i="8"/>
  <c r="AH503" i="8"/>
  <c r="AG503" i="8"/>
  <c r="AF503" i="8"/>
  <c r="AE503" i="8"/>
  <c r="V503" i="8"/>
  <c r="AD503" i="8" s="1"/>
  <c r="N503" i="8"/>
  <c r="AL503" i="8" s="1"/>
  <c r="F503" i="8"/>
  <c r="AS502" i="8"/>
  <c r="AR502" i="8"/>
  <c r="AQ502" i="8"/>
  <c r="AP502" i="8"/>
  <c r="AO502" i="8"/>
  <c r="AN502" i="8"/>
  <c r="AM502" i="8"/>
  <c r="AK502" i="8"/>
  <c r="AJ502" i="8"/>
  <c r="AI502" i="8"/>
  <c r="AH502" i="8"/>
  <c r="AG502" i="8"/>
  <c r="AF502" i="8"/>
  <c r="AE502" i="8"/>
  <c r="V502" i="8"/>
  <c r="N502" i="8"/>
  <c r="AL502" i="8" s="1"/>
  <c r="F502" i="8"/>
  <c r="AS501" i="8"/>
  <c r="AR501" i="8"/>
  <c r="AQ501" i="8"/>
  <c r="AP501" i="8"/>
  <c r="AO501" i="8"/>
  <c r="AN501" i="8"/>
  <c r="AM501" i="8"/>
  <c r="AK501" i="8"/>
  <c r="AJ501" i="8"/>
  <c r="AI501" i="8"/>
  <c r="AH501" i="8"/>
  <c r="AG501" i="8"/>
  <c r="AF501" i="8"/>
  <c r="AE501" i="8"/>
  <c r="V501" i="8"/>
  <c r="AD501" i="8" s="1"/>
  <c r="N501" i="8"/>
  <c r="AL501" i="8" s="1"/>
  <c r="F501" i="8"/>
  <c r="AS500" i="8"/>
  <c r="AR500" i="8"/>
  <c r="AQ500" i="8"/>
  <c r="AP500" i="8"/>
  <c r="AO500" i="8"/>
  <c r="AN500" i="8"/>
  <c r="AM500" i="8"/>
  <c r="AK500" i="8"/>
  <c r="AJ500" i="8"/>
  <c r="AI500" i="8"/>
  <c r="AH500" i="8"/>
  <c r="AG500" i="8"/>
  <c r="AF500" i="8"/>
  <c r="AE500" i="8"/>
  <c r="V500" i="8"/>
  <c r="N500" i="8"/>
  <c r="AL500" i="8" s="1"/>
  <c r="F500" i="8"/>
  <c r="AS499" i="8"/>
  <c r="AR499" i="8"/>
  <c r="AQ499" i="8"/>
  <c r="AP499" i="8"/>
  <c r="AO499" i="8"/>
  <c r="AN499" i="8"/>
  <c r="AM499" i="8"/>
  <c r="AK499" i="8"/>
  <c r="AJ499" i="8"/>
  <c r="AI499" i="8"/>
  <c r="AH499" i="8"/>
  <c r="AG499" i="8"/>
  <c r="AF499" i="8"/>
  <c r="AE499" i="8"/>
  <c r="V499" i="8"/>
  <c r="AD499" i="8" s="1"/>
  <c r="N499" i="8"/>
  <c r="AL499" i="8" s="1"/>
  <c r="F499" i="8"/>
  <c r="AS498" i="8"/>
  <c r="AR498" i="8"/>
  <c r="AQ498" i="8"/>
  <c r="AP498" i="8"/>
  <c r="AO498" i="8"/>
  <c r="AN498" i="8"/>
  <c r="AM498" i="8"/>
  <c r="AK498" i="8"/>
  <c r="AJ498" i="8"/>
  <c r="AI498" i="8"/>
  <c r="AH498" i="8"/>
  <c r="AG498" i="8"/>
  <c r="AF498" i="8"/>
  <c r="AE498" i="8"/>
  <c r="V498" i="8"/>
  <c r="N498" i="8"/>
  <c r="AL498" i="8" s="1"/>
  <c r="F498" i="8"/>
  <c r="AS497" i="8"/>
  <c r="AR497" i="8"/>
  <c r="AQ497" i="8"/>
  <c r="AP497" i="8"/>
  <c r="AO497" i="8"/>
  <c r="AN497" i="8"/>
  <c r="AM497" i="8"/>
  <c r="AK497" i="8"/>
  <c r="AJ497" i="8"/>
  <c r="AI497" i="8"/>
  <c r="AH497" i="8"/>
  <c r="AG497" i="8"/>
  <c r="AF497" i="8"/>
  <c r="AE497" i="8"/>
  <c r="V497" i="8"/>
  <c r="AD497" i="8" s="1"/>
  <c r="N497" i="8"/>
  <c r="AL497" i="8" s="1"/>
  <c r="F497" i="8"/>
  <c r="AS496" i="8"/>
  <c r="AR496" i="8"/>
  <c r="AQ496" i="8"/>
  <c r="AP496" i="8"/>
  <c r="AO496" i="8"/>
  <c r="AN496" i="8"/>
  <c r="AM496" i="8"/>
  <c r="AK496" i="8"/>
  <c r="AJ496" i="8"/>
  <c r="AI496" i="8"/>
  <c r="AH496" i="8"/>
  <c r="AG496" i="8"/>
  <c r="AF496" i="8"/>
  <c r="AE496" i="8"/>
  <c r="V496" i="8"/>
  <c r="N496" i="8"/>
  <c r="AL496" i="8" s="1"/>
  <c r="F496" i="8"/>
  <c r="AS495" i="8"/>
  <c r="AR495" i="8"/>
  <c r="AQ495" i="8"/>
  <c r="AP495" i="8"/>
  <c r="AO495" i="8"/>
  <c r="AN495" i="8"/>
  <c r="AM495" i="8"/>
  <c r="AK495" i="8"/>
  <c r="AJ495" i="8"/>
  <c r="AI495" i="8"/>
  <c r="AH495" i="8"/>
  <c r="AG495" i="8"/>
  <c r="AF495" i="8"/>
  <c r="AE495" i="8"/>
  <c r="V495" i="8"/>
  <c r="AD495" i="8" s="1"/>
  <c r="N495" i="8"/>
  <c r="AL495" i="8" s="1"/>
  <c r="F495" i="8"/>
  <c r="AS494" i="8"/>
  <c r="AR494" i="8"/>
  <c r="AQ494" i="8"/>
  <c r="AP494" i="8"/>
  <c r="AO494" i="8"/>
  <c r="AN494" i="8"/>
  <c r="AM494" i="8"/>
  <c r="AK494" i="8"/>
  <c r="AJ494" i="8"/>
  <c r="AI494" i="8"/>
  <c r="AH494" i="8"/>
  <c r="AG494" i="8"/>
  <c r="AF494" i="8"/>
  <c r="AE494" i="8"/>
  <c r="V494" i="8"/>
  <c r="N494" i="8"/>
  <c r="AL494" i="8" s="1"/>
  <c r="F494" i="8"/>
  <c r="AS493" i="8"/>
  <c r="AR493" i="8"/>
  <c r="AQ493" i="8"/>
  <c r="AP493" i="8"/>
  <c r="AO493" i="8"/>
  <c r="AN493" i="8"/>
  <c r="AM493" i="8"/>
  <c r="AK493" i="8"/>
  <c r="AJ493" i="8"/>
  <c r="AI493" i="8"/>
  <c r="AH493" i="8"/>
  <c r="AG493" i="8"/>
  <c r="AF493" i="8"/>
  <c r="AE493" i="8"/>
  <c r="V493" i="8"/>
  <c r="AD493" i="8" s="1"/>
  <c r="N493" i="8"/>
  <c r="AL493" i="8" s="1"/>
  <c r="F493" i="8"/>
  <c r="AS492" i="8"/>
  <c r="AR492" i="8"/>
  <c r="AQ492" i="8"/>
  <c r="AP492" i="8"/>
  <c r="AO492" i="8"/>
  <c r="AN492" i="8"/>
  <c r="AM492" i="8"/>
  <c r="AK492" i="8"/>
  <c r="AJ492" i="8"/>
  <c r="AI492" i="8"/>
  <c r="AH492" i="8"/>
  <c r="AG492" i="8"/>
  <c r="AF492" i="8"/>
  <c r="AE492" i="8"/>
  <c r="V492" i="8"/>
  <c r="N492" i="8"/>
  <c r="AL492" i="8" s="1"/>
  <c r="F492" i="8"/>
  <c r="AS491" i="8"/>
  <c r="AR491" i="8"/>
  <c r="AQ491" i="8"/>
  <c r="AP491" i="8"/>
  <c r="AO491" i="8"/>
  <c r="AN491" i="8"/>
  <c r="AM491" i="8"/>
  <c r="AK491" i="8"/>
  <c r="AJ491" i="8"/>
  <c r="AI491" i="8"/>
  <c r="AH491" i="8"/>
  <c r="AG491" i="8"/>
  <c r="AF491" i="8"/>
  <c r="AE491" i="8"/>
  <c r="V491" i="8"/>
  <c r="AD491" i="8" s="1"/>
  <c r="N491" i="8"/>
  <c r="AL491" i="8" s="1"/>
  <c r="F491" i="8"/>
  <c r="AS490" i="8"/>
  <c r="AR490" i="8"/>
  <c r="AQ490" i="8"/>
  <c r="AP490" i="8"/>
  <c r="AO490" i="8"/>
  <c r="AN490" i="8"/>
  <c r="AM490" i="8"/>
  <c r="AK490" i="8"/>
  <c r="AJ490" i="8"/>
  <c r="AI490" i="8"/>
  <c r="AH490" i="8"/>
  <c r="AG490" i="8"/>
  <c r="AF490" i="8"/>
  <c r="AE490" i="8"/>
  <c r="V490" i="8"/>
  <c r="N490" i="8"/>
  <c r="AL490" i="8" s="1"/>
  <c r="F490" i="8"/>
  <c r="AS489" i="8"/>
  <c r="AR489" i="8"/>
  <c r="AQ489" i="8"/>
  <c r="AP489" i="8"/>
  <c r="AO489" i="8"/>
  <c r="AN489" i="8"/>
  <c r="AM489" i="8"/>
  <c r="AK489" i="8"/>
  <c r="AJ489" i="8"/>
  <c r="AI489" i="8"/>
  <c r="AH489" i="8"/>
  <c r="AG489" i="8"/>
  <c r="AF489" i="8"/>
  <c r="AE489" i="8"/>
  <c r="V489" i="8"/>
  <c r="AD489" i="8" s="1"/>
  <c r="N489" i="8"/>
  <c r="AL489" i="8" s="1"/>
  <c r="F489" i="8"/>
  <c r="AS488" i="8"/>
  <c r="AR488" i="8"/>
  <c r="AQ488" i="8"/>
  <c r="AP488" i="8"/>
  <c r="AO488" i="8"/>
  <c r="AN488" i="8"/>
  <c r="AM488" i="8"/>
  <c r="AK488" i="8"/>
  <c r="AJ488" i="8"/>
  <c r="AI488" i="8"/>
  <c r="AH488" i="8"/>
  <c r="AG488" i="8"/>
  <c r="AF488" i="8"/>
  <c r="AE488" i="8"/>
  <c r="V488" i="8"/>
  <c r="N488" i="8"/>
  <c r="AL488" i="8" s="1"/>
  <c r="F488" i="8"/>
  <c r="AS487" i="8"/>
  <c r="AR487" i="8"/>
  <c r="AQ487" i="8"/>
  <c r="AP487" i="8"/>
  <c r="AO487" i="8"/>
  <c r="AN487" i="8"/>
  <c r="AM487" i="8"/>
  <c r="AK487" i="8"/>
  <c r="AJ487" i="8"/>
  <c r="AI487" i="8"/>
  <c r="AH487" i="8"/>
  <c r="AG487" i="8"/>
  <c r="AF487" i="8"/>
  <c r="AE487" i="8"/>
  <c r="V487" i="8"/>
  <c r="AD487" i="8" s="1"/>
  <c r="N487" i="8"/>
  <c r="AL487" i="8" s="1"/>
  <c r="F487" i="8"/>
  <c r="AS486" i="8"/>
  <c r="AR486" i="8"/>
  <c r="AQ486" i="8"/>
  <c r="AP486" i="8"/>
  <c r="AO486" i="8"/>
  <c r="AN486" i="8"/>
  <c r="AM486" i="8"/>
  <c r="AK486" i="8"/>
  <c r="AJ486" i="8"/>
  <c r="AI486" i="8"/>
  <c r="AH486" i="8"/>
  <c r="AG486" i="8"/>
  <c r="AF486" i="8"/>
  <c r="AE486" i="8"/>
  <c r="V486" i="8"/>
  <c r="N486" i="8"/>
  <c r="AL486" i="8" s="1"/>
  <c r="F486" i="8"/>
  <c r="AS485" i="8"/>
  <c r="AR485" i="8"/>
  <c r="AQ485" i="8"/>
  <c r="AP485" i="8"/>
  <c r="AO485" i="8"/>
  <c r="AN485" i="8"/>
  <c r="AM485" i="8"/>
  <c r="AK485" i="8"/>
  <c r="AJ485" i="8"/>
  <c r="AI485" i="8"/>
  <c r="AH485" i="8"/>
  <c r="AG485" i="8"/>
  <c r="AF485" i="8"/>
  <c r="AE485" i="8"/>
  <c r="V485" i="8"/>
  <c r="AD485" i="8" s="1"/>
  <c r="N485" i="8"/>
  <c r="AL485" i="8" s="1"/>
  <c r="F485" i="8"/>
  <c r="AS484" i="8"/>
  <c r="AR484" i="8"/>
  <c r="AQ484" i="8"/>
  <c r="AP484" i="8"/>
  <c r="AO484" i="8"/>
  <c r="AN484" i="8"/>
  <c r="AM484" i="8"/>
  <c r="AK484" i="8"/>
  <c r="AJ484" i="8"/>
  <c r="AI484" i="8"/>
  <c r="AH484" i="8"/>
  <c r="AG484" i="8"/>
  <c r="AF484" i="8"/>
  <c r="AE484" i="8"/>
  <c r="V484" i="8"/>
  <c r="N484" i="8"/>
  <c r="AL484" i="8" s="1"/>
  <c r="F484" i="8"/>
  <c r="AS483" i="8"/>
  <c r="AR483" i="8"/>
  <c r="AQ483" i="8"/>
  <c r="AP483" i="8"/>
  <c r="AO483" i="8"/>
  <c r="AN483" i="8"/>
  <c r="AM483" i="8"/>
  <c r="AK483" i="8"/>
  <c r="AJ483" i="8"/>
  <c r="AI483" i="8"/>
  <c r="AH483" i="8"/>
  <c r="AG483" i="8"/>
  <c r="AF483" i="8"/>
  <c r="AE483" i="8"/>
  <c r="V483" i="8"/>
  <c r="AD483" i="8" s="1"/>
  <c r="N483" i="8"/>
  <c r="AL483" i="8" s="1"/>
  <c r="F483" i="8"/>
  <c r="AS482" i="8"/>
  <c r="AR482" i="8"/>
  <c r="AQ482" i="8"/>
  <c r="AP482" i="8"/>
  <c r="AO482" i="8"/>
  <c r="AN482" i="8"/>
  <c r="AM482" i="8"/>
  <c r="AK482" i="8"/>
  <c r="AJ482" i="8"/>
  <c r="AI482" i="8"/>
  <c r="AH482" i="8"/>
  <c r="AG482" i="8"/>
  <c r="AF482" i="8"/>
  <c r="AE482" i="8"/>
  <c r="V482" i="8"/>
  <c r="N482" i="8"/>
  <c r="AL482" i="8" s="1"/>
  <c r="F482" i="8"/>
  <c r="AS481" i="8"/>
  <c r="AR481" i="8"/>
  <c r="AQ481" i="8"/>
  <c r="AP481" i="8"/>
  <c r="AO481" i="8"/>
  <c r="AN481" i="8"/>
  <c r="AM481" i="8"/>
  <c r="AK481" i="8"/>
  <c r="AJ481" i="8"/>
  <c r="AI481" i="8"/>
  <c r="AH481" i="8"/>
  <c r="AG481" i="8"/>
  <c r="AF481" i="8"/>
  <c r="AE481" i="8"/>
  <c r="V481" i="8"/>
  <c r="AD481" i="8" s="1"/>
  <c r="N481" i="8"/>
  <c r="AL481" i="8" s="1"/>
  <c r="F481" i="8"/>
  <c r="AS480" i="8"/>
  <c r="AR480" i="8"/>
  <c r="AQ480" i="8"/>
  <c r="AP480" i="8"/>
  <c r="AO480" i="8"/>
  <c r="AN480" i="8"/>
  <c r="AM480" i="8"/>
  <c r="AK480" i="8"/>
  <c r="AJ480" i="8"/>
  <c r="AI480" i="8"/>
  <c r="AH480" i="8"/>
  <c r="AG480" i="8"/>
  <c r="AF480" i="8"/>
  <c r="AE480" i="8"/>
  <c r="V480" i="8"/>
  <c r="N480" i="8"/>
  <c r="AL480" i="8" s="1"/>
  <c r="F480" i="8"/>
  <c r="AS479" i="8"/>
  <c r="AR479" i="8"/>
  <c r="AQ479" i="8"/>
  <c r="AP479" i="8"/>
  <c r="AO479" i="8"/>
  <c r="AN479" i="8"/>
  <c r="AM479" i="8"/>
  <c r="AK479" i="8"/>
  <c r="AJ479" i="8"/>
  <c r="AI479" i="8"/>
  <c r="AH479" i="8"/>
  <c r="AG479" i="8"/>
  <c r="AF479" i="8"/>
  <c r="AE479" i="8"/>
  <c r="V479" i="8"/>
  <c r="AD479" i="8" s="1"/>
  <c r="N479" i="8"/>
  <c r="AL479" i="8" s="1"/>
  <c r="F479" i="8"/>
  <c r="AS478" i="8"/>
  <c r="AR478" i="8"/>
  <c r="AQ478" i="8"/>
  <c r="AP478" i="8"/>
  <c r="AO478" i="8"/>
  <c r="AN478" i="8"/>
  <c r="AM478" i="8"/>
  <c r="AK478" i="8"/>
  <c r="AJ478" i="8"/>
  <c r="AI478" i="8"/>
  <c r="AH478" i="8"/>
  <c r="AG478" i="8"/>
  <c r="AF478" i="8"/>
  <c r="AE478" i="8"/>
  <c r="V478" i="8"/>
  <c r="N478" i="8"/>
  <c r="AL478" i="8" s="1"/>
  <c r="F478" i="8"/>
  <c r="AS477" i="8"/>
  <c r="AR477" i="8"/>
  <c r="AQ477" i="8"/>
  <c r="AP477" i="8"/>
  <c r="AO477" i="8"/>
  <c r="AN477" i="8"/>
  <c r="AM477" i="8"/>
  <c r="AK477" i="8"/>
  <c r="AJ477" i="8"/>
  <c r="AI477" i="8"/>
  <c r="AH477" i="8"/>
  <c r="AG477" i="8"/>
  <c r="AF477" i="8"/>
  <c r="AE477" i="8"/>
  <c r="V477" i="8"/>
  <c r="AD477" i="8" s="1"/>
  <c r="N477" i="8"/>
  <c r="AL477" i="8" s="1"/>
  <c r="F477" i="8"/>
  <c r="AS476" i="8"/>
  <c r="AR476" i="8"/>
  <c r="AQ476" i="8"/>
  <c r="AP476" i="8"/>
  <c r="AO476" i="8"/>
  <c r="AN476" i="8"/>
  <c r="AM476" i="8"/>
  <c r="AK476" i="8"/>
  <c r="AJ476" i="8"/>
  <c r="AI476" i="8"/>
  <c r="AH476" i="8"/>
  <c r="AG476" i="8"/>
  <c r="AF476" i="8"/>
  <c r="AE476" i="8"/>
  <c r="V476" i="8"/>
  <c r="N476" i="8"/>
  <c r="AL476" i="8" s="1"/>
  <c r="F476" i="8"/>
  <c r="AS475" i="8"/>
  <c r="AR475" i="8"/>
  <c r="AQ475" i="8"/>
  <c r="AP475" i="8"/>
  <c r="AO475" i="8"/>
  <c r="AN475" i="8"/>
  <c r="AM475" i="8"/>
  <c r="AK475" i="8"/>
  <c r="AJ475" i="8"/>
  <c r="AI475" i="8"/>
  <c r="AH475" i="8"/>
  <c r="AG475" i="8"/>
  <c r="AF475" i="8"/>
  <c r="AE475" i="8"/>
  <c r="V475" i="8"/>
  <c r="AD475" i="8" s="1"/>
  <c r="N475" i="8"/>
  <c r="AL475" i="8" s="1"/>
  <c r="F475" i="8"/>
  <c r="AS474" i="8"/>
  <c r="AR474" i="8"/>
  <c r="AQ474" i="8"/>
  <c r="AP474" i="8"/>
  <c r="AO474" i="8"/>
  <c r="AN474" i="8"/>
  <c r="AM474" i="8"/>
  <c r="AK474" i="8"/>
  <c r="AJ474" i="8"/>
  <c r="AI474" i="8"/>
  <c r="AH474" i="8"/>
  <c r="AG474" i="8"/>
  <c r="AF474" i="8"/>
  <c r="AE474" i="8"/>
  <c r="V474" i="8"/>
  <c r="N474" i="8"/>
  <c r="AL474" i="8" s="1"/>
  <c r="F474" i="8"/>
  <c r="AS473" i="8"/>
  <c r="AR473" i="8"/>
  <c r="AQ473" i="8"/>
  <c r="AP473" i="8"/>
  <c r="AO473" i="8"/>
  <c r="AN473" i="8"/>
  <c r="AM473" i="8"/>
  <c r="AK473" i="8"/>
  <c r="AJ473" i="8"/>
  <c r="AI473" i="8"/>
  <c r="AH473" i="8"/>
  <c r="AG473" i="8"/>
  <c r="AF473" i="8"/>
  <c r="AE473" i="8"/>
  <c r="V473" i="8"/>
  <c r="AD473" i="8" s="1"/>
  <c r="N473" i="8"/>
  <c r="AL473" i="8" s="1"/>
  <c r="F473" i="8"/>
  <c r="AS472" i="8"/>
  <c r="AR472" i="8"/>
  <c r="AQ472" i="8"/>
  <c r="AP472" i="8"/>
  <c r="AO472" i="8"/>
  <c r="AN472" i="8"/>
  <c r="AM472" i="8"/>
  <c r="AK472" i="8"/>
  <c r="AJ472" i="8"/>
  <c r="AI472" i="8"/>
  <c r="AH472" i="8"/>
  <c r="AG472" i="8"/>
  <c r="AF472" i="8"/>
  <c r="AE472" i="8"/>
  <c r="V472" i="8"/>
  <c r="N472" i="8"/>
  <c r="AL472" i="8" s="1"/>
  <c r="F472" i="8"/>
  <c r="AS471" i="8"/>
  <c r="AR471" i="8"/>
  <c r="AQ471" i="8"/>
  <c r="AP471" i="8"/>
  <c r="AO471" i="8"/>
  <c r="AN471" i="8"/>
  <c r="AM471" i="8"/>
  <c r="AK471" i="8"/>
  <c r="AJ471" i="8"/>
  <c r="AI471" i="8"/>
  <c r="AH471" i="8"/>
  <c r="AG471" i="8"/>
  <c r="AF471" i="8"/>
  <c r="AE471" i="8"/>
  <c r="V471" i="8"/>
  <c r="AD471" i="8" s="1"/>
  <c r="N471" i="8"/>
  <c r="AL471" i="8" s="1"/>
  <c r="F471" i="8"/>
  <c r="AS470" i="8"/>
  <c r="AR470" i="8"/>
  <c r="AQ470" i="8"/>
  <c r="AP470" i="8"/>
  <c r="AO470" i="8"/>
  <c r="AN470" i="8"/>
  <c r="AM470" i="8"/>
  <c r="AK470" i="8"/>
  <c r="AJ470" i="8"/>
  <c r="AI470" i="8"/>
  <c r="AH470" i="8"/>
  <c r="AG470" i="8"/>
  <c r="AF470" i="8"/>
  <c r="AE470" i="8"/>
  <c r="V470" i="8"/>
  <c r="N470" i="8"/>
  <c r="AL470" i="8" s="1"/>
  <c r="F470" i="8"/>
  <c r="AQ469" i="8"/>
  <c r="AC469" i="8"/>
  <c r="AK469" i="8" s="1"/>
  <c r="AB469" i="8"/>
  <c r="AJ469" i="8" s="1"/>
  <c r="AA469" i="8"/>
  <c r="AI469" i="8" s="1"/>
  <c r="Z469" i="8"/>
  <c r="AH469" i="8" s="1"/>
  <c r="Y469" i="8"/>
  <c r="AG469" i="8" s="1"/>
  <c r="X469" i="8"/>
  <c r="AF469" i="8" s="1"/>
  <c r="W469" i="8"/>
  <c r="AE469" i="8" s="1"/>
  <c r="U469" i="8"/>
  <c r="AS469" i="8" s="1"/>
  <c r="T469" i="8"/>
  <c r="AR469" i="8" s="1"/>
  <c r="S469" i="8"/>
  <c r="R469" i="8"/>
  <c r="AP469" i="8" s="1"/>
  <c r="Q469" i="8"/>
  <c r="AO469" i="8" s="1"/>
  <c r="P469" i="8"/>
  <c r="AN469" i="8" s="1"/>
  <c r="O469" i="8"/>
  <c r="AM469" i="8" s="1"/>
  <c r="M469" i="8"/>
  <c r="L469" i="8"/>
  <c r="K469" i="8"/>
  <c r="J469" i="8"/>
  <c r="I469" i="8"/>
  <c r="H469" i="8"/>
  <c r="G469" i="8"/>
  <c r="F469" i="8" s="1"/>
  <c r="AQ468" i="8"/>
  <c r="AC468" i="8"/>
  <c r="AK468" i="8" s="1"/>
  <c r="AB468" i="8"/>
  <c r="AJ468" i="8" s="1"/>
  <c r="AA468" i="8"/>
  <c r="AI468" i="8" s="1"/>
  <c r="Z468" i="8"/>
  <c r="AH468" i="8" s="1"/>
  <c r="Y468" i="8"/>
  <c r="AG468" i="8" s="1"/>
  <c r="X468" i="8"/>
  <c r="AF468" i="8" s="1"/>
  <c r="W468" i="8"/>
  <c r="AE468" i="8" s="1"/>
  <c r="U468" i="8"/>
  <c r="AS468" i="8" s="1"/>
  <c r="T468" i="8"/>
  <c r="AR468" i="8" s="1"/>
  <c r="S468" i="8"/>
  <c r="R468" i="8"/>
  <c r="AP468" i="8" s="1"/>
  <c r="Q468" i="8"/>
  <c r="AO468" i="8" s="1"/>
  <c r="P468" i="8"/>
  <c r="AN468" i="8" s="1"/>
  <c r="O468" i="8"/>
  <c r="AM468" i="8" s="1"/>
  <c r="M468" i="8"/>
  <c r="L468" i="8"/>
  <c r="K468" i="8"/>
  <c r="J468" i="8"/>
  <c r="I468" i="8"/>
  <c r="H468" i="8"/>
  <c r="G468" i="8"/>
  <c r="F468" i="8" s="1"/>
  <c r="AQ467" i="8"/>
  <c r="AC467" i="8"/>
  <c r="AK467" i="8" s="1"/>
  <c r="AB467" i="8"/>
  <c r="AJ467" i="8" s="1"/>
  <c r="AA467" i="8"/>
  <c r="AI467" i="8" s="1"/>
  <c r="Z467" i="8"/>
  <c r="AH467" i="8" s="1"/>
  <c r="Y467" i="8"/>
  <c r="AG467" i="8" s="1"/>
  <c r="X467" i="8"/>
  <c r="AF467" i="8" s="1"/>
  <c r="W467" i="8"/>
  <c r="AE467" i="8" s="1"/>
  <c r="U467" i="8"/>
  <c r="AS467" i="8" s="1"/>
  <c r="T467" i="8"/>
  <c r="AR467" i="8" s="1"/>
  <c r="S467" i="8"/>
  <c r="R467" i="8"/>
  <c r="AP467" i="8" s="1"/>
  <c r="Q467" i="8"/>
  <c r="AO467" i="8" s="1"/>
  <c r="P467" i="8"/>
  <c r="AN467" i="8" s="1"/>
  <c r="O467" i="8"/>
  <c r="AM467" i="8" s="1"/>
  <c r="M467" i="8"/>
  <c r="L467" i="8"/>
  <c r="K467" i="8"/>
  <c r="J467" i="8"/>
  <c r="I467" i="8"/>
  <c r="H467" i="8"/>
  <c r="G467" i="8"/>
  <c r="F467" i="8" s="1"/>
  <c r="AS465" i="8"/>
  <c r="AR465" i="8"/>
  <c r="AQ465" i="8"/>
  <c r="AP465" i="8"/>
  <c r="AO465" i="8"/>
  <c r="AN465" i="8"/>
  <c r="AM465" i="8"/>
  <c r="AK465" i="8"/>
  <c r="AJ465" i="8"/>
  <c r="AI465" i="8"/>
  <c r="AH465" i="8"/>
  <c r="AG465" i="8"/>
  <c r="AF465" i="8"/>
  <c r="AE465" i="8"/>
  <c r="V465" i="8"/>
  <c r="AD465" i="8" s="1"/>
  <c r="N465" i="8"/>
  <c r="AL465" i="8" s="1"/>
  <c r="F465" i="8"/>
  <c r="AS464" i="8"/>
  <c r="AR464" i="8"/>
  <c r="AQ464" i="8"/>
  <c r="AP464" i="8"/>
  <c r="AO464" i="8"/>
  <c r="AN464" i="8"/>
  <c r="AM464" i="8"/>
  <c r="AK464" i="8"/>
  <c r="AJ464" i="8"/>
  <c r="AI464" i="8"/>
  <c r="AH464" i="8"/>
  <c r="AG464" i="8"/>
  <c r="AF464" i="8"/>
  <c r="AE464" i="8"/>
  <c r="V464" i="8"/>
  <c r="N464" i="8"/>
  <c r="AL464" i="8" s="1"/>
  <c r="F464" i="8"/>
  <c r="AS463" i="8"/>
  <c r="AR463" i="8"/>
  <c r="AQ463" i="8"/>
  <c r="AP463" i="8"/>
  <c r="AO463" i="8"/>
  <c r="AN463" i="8"/>
  <c r="AM463" i="8"/>
  <c r="AK463" i="8"/>
  <c r="AJ463" i="8"/>
  <c r="AI463" i="8"/>
  <c r="AH463" i="8"/>
  <c r="AG463" i="8"/>
  <c r="AF463" i="8"/>
  <c r="AE463" i="8"/>
  <c r="V463" i="8"/>
  <c r="AD463" i="8" s="1"/>
  <c r="N463" i="8"/>
  <c r="AL463" i="8" s="1"/>
  <c r="F463" i="8"/>
  <c r="AS462" i="8"/>
  <c r="AR462" i="8"/>
  <c r="AQ462" i="8"/>
  <c r="AP462" i="8"/>
  <c r="AO462" i="8"/>
  <c r="AN462" i="8"/>
  <c r="AM462" i="8"/>
  <c r="AK462" i="8"/>
  <c r="AJ462" i="8"/>
  <c r="AI462" i="8"/>
  <c r="AH462" i="8"/>
  <c r="AG462" i="8"/>
  <c r="AF462" i="8"/>
  <c r="AE462" i="8"/>
  <c r="V462" i="8"/>
  <c r="N462" i="8"/>
  <c r="AL462" i="8" s="1"/>
  <c r="F462" i="8"/>
  <c r="AS461" i="8"/>
  <c r="AR461" i="8"/>
  <c r="AQ461" i="8"/>
  <c r="AP461" i="8"/>
  <c r="AO461" i="8"/>
  <c r="AN461" i="8"/>
  <c r="AM461" i="8"/>
  <c r="AK461" i="8"/>
  <c r="AJ461" i="8"/>
  <c r="AI461" i="8"/>
  <c r="AH461" i="8"/>
  <c r="AG461" i="8"/>
  <c r="AF461" i="8"/>
  <c r="AE461" i="8"/>
  <c r="V461" i="8"/>
  <c r="AD461" i="8" s="1"/>
  <c r="N461" i="8"/>
  <c r="AL461" i="8" s="1"/>
  <c r="F461" i="8"/>
  <c r="AS460" i="8"/>
  <c r="AR460" i="8"/>
  <c r="AQ460" i="8"/>
  <c r="AP460" i="8"/>
  <c r="AO460" i="8"/>
  <c r="AN460" i="8"/>
  <c r="AM460" i="8"/>
  <c r="AK460" i="8"/>
  <c r="AJ460" i="8"/>
  <c r="AI460" i="8"/>
  <c r="AH460" i="8"/>
  <c r="AG460" i="8"/>
  <c r="AF460" i="8"/>
  <c r="AE460" i="8"/>
  <c r="V460" i="8"/>
  <c r="N460" i="8"/>
  <c r="AL460" i="8" s="1"/>
  <c r="F460" i="8"/>
  <c r="AS459" i="8"/>
  <c r="AR459" i="8"/>
  <c r="AQ459" i="8"/>
  <c r="AP459" i="8"/>
  <c r="AO459" i="8"/>
  <c r="AN459" i="8"/>
  <c r="AM459" i="8"/>
  <c r="AK459" i="8"/>
  <c r="AJ459" i="8"/>
  <c r="AI459" i="8"/>
  <c r="AH459" i="8"/>
  <c r="AG459" i="8"/>
  <c r="AF459" i="8"/>
  <c r="AE459" i="8"/>
  <c r="V459" i="8"/>
  <c r="AD459" i="8" s="1"/>
  <c r="N459" i="8"/>
  <c r="AL459" i="8" s="1"/>
  <c r="F459" i="8"/>
  <c r="AS458" i="8"/>
  <c r="AR458" i="8"/>
  <c r="AQ458" i="8"/>
  <c r="AP458" i="8"/>
  <c r="AO458" i="8"/>
  <c r="AN458" i="8"/>
  <c r="AM458" i="8"/>
  <c r="AK458" i="8"/>
  <c r="AJ458" i="8"/>
  <c r="AI458" i="8"/>
  <c r="AH458" i="8"/>
  <c r="AG458" i="8"/>
  <c r="AF458" i="8"/>
  <c r="AE458" i="8"/>
  <c r="V458" i="8"/>
  <c r="N458" i="8"/>
  <c r="AL458" i="8" s="1"/>
  <c r="F458" i="8"/>
  <c r="AS457" i="8"/>
  <c r="AR457" i="8"/>
  <c r="AQ457" i="8"/>
  <c r="AP457" i="8"/>
  <c r="AO457" i="8"/>
  <c r="AN457" i="8"/>
  <c r="AM457" i="8"/>
  <c r="AK457" i="8"/>
  <c r="AJ457" i="8"/>
  <c r="AI457" i="8"/>
  <c r="AH457" i="8"/>
  <c r="AG457" i="8"/>
  <c r="AF457" i="8"/>
  <c r="AE457" i="8"/>
  <c r="V457" i="8"/>
  <c r="AD457" i="8" s="1"/>
  <c r="N457" i="8"/>
  <c r="AL457" i="8" s="1"/>
  <c r="F457" i="8"/>
  <c r="AS456" i="8"/>
  <c r="AR456" i="8"/>
  <c r="AQ456" i="8"/>
  <c r="AP456" i="8"/>
  <c r="AO456" i="8"/>
  <c r="AN456" i="8"/>
  <c r="AM456" i="8"/>
  <c r="AK456" i="8"/>
  <c r="AJ456" i="8"/>
  <c r="AI456" i="8"/>
  <c r="AH456" i="8"/>
  <c r="AG456" i="8"/>
  <c r="AF456" i="8"/>
  <c r="AE456" i="8"/>
  <c r="V456" i="8"/>
  <c r="N456" i="8"/>
  <c r="AL456" i="8" s="1"/>
  <c r="F456" i="8"/>
  <c r="AS455" i="8"/>
  <c r="AR455" i="8"/>
  <c r="AQ455" i="8"/>
  <c r="AP455" i="8"/>
  <c r="AO455" i="8"/>
  <c r="AN455" i="8"/>
  <c r="AM455" i="8"/>
  <c r="AK455" i="8"/>
  <c r="AJ455" i="8"/>
  <c r="AI455" i="8"/>
  <c r="AH455" i="8"/>
  <c r="AG455" i="8"/>
  <c r="AF455" i="8"/>
  <c r="AE455" i="8"/>
  <c r="V455" i="8"/>
  <c r="AD455" i="8" s="1"/>
  <c r="N455" i="8"/>
  <c r="AL455" i="8" s="1"/>
  <c r="F455" i="8"/>
  <c r="AS454" i="8"/>
  <c r="AR454" i="8"/>
  <c r="AQ454" i="8"/>
  <c r="AP454" i="8"/>
  <c r="AO454" i="8"/>
  <c r="AN454" i="8"/>
  <c r="AM454" i="8"/>
  <c r="AK454" i="8"/>
  <c r="AJ454" i="8"/>
  <c r="AI454" i="8"/>
  <c r="AH454" i="8"/>
  <c r="AG454" i="8"/>
  <c r="AF454" i="8"/>
  <c r="AE454" i="8"/>
  <c r="V454" i="8"/>
  <c r="N454" i="8"/>
  <c r="AL454" i="8" s="1"/>
  <c r="F454" i="8"/>
  <c r="AS453" i="8"/>
  <c r="AR453" i="8"/>
  <c r="AQ453" i="8"/>
  <c r="AP453" i="8"/>
  <c r="AO453" i="8"/>
  <c r="AN453" i="8"/>
  <c r="AM453" i="8"/>
  <c r="AK453" i="8"/>
  <c r="AJ453" i="8"/>
  <c r="AI453" i="8"/>
  <c r="AH453" i="8"/>
  <c r="AG453" i="8"/>
  <c r="AF453" i="8"/>
  <c r="AE453" i="8"/>
  <c r="V453" i="8"/>
  <c r="AD453" i="8" s="1"/>
  <c r="N453" i="8"/>
  <c r="AL453" i="8" s="1"/>
  <c r="F453" i="8"/>
  <c r="AS452" i="8"/>
  <c r="AR452" i="8"/>
  <c r="AQ452" i="8"/>
  <c r="AP452" i="8"/>
  <c r="AO452" i="8"/>
  <c r="AN452" i="8"/>
  <c r="AM452" i="8"/>
  <c r="AK452" i="8"/>
  <c r="AJ452" i="8"/>
  <c r="AI452" i="8"/>
  <c r="AH452" i="8"/>
  <c r="AG452" i="8"/>
  <c r="AF452" i="8"/>
  <c r="AE452" i="8"/>
  <c r="V452" i="8"/>
  <c r="N452" i="8"/>
  <c r="AL452" i="8" s="1"/>
  <c r="F452" i="8"/>
  <c r="AS451" i="8"/>
  <c r="AR451" i="8"/>
  <c r="AQ451" i="8"/>
  <c r="AP451" i="8"/>
  <c r="AO451" i="8"/>
  <c r="AN451" i="8"/>
  <c r="AM451" i="8"/>
  <c r="AK451" i="8"/>
  <c r="AJ451" i="8"/>
  <c r="AI451" i="8"/>
  <c r="AH451" i="8"/>
  <c r="AG451" i="8"/>
  <c r="AF451" i="8"/>
  <c r="AE451" i="8"/>
  <c r="V451" i="8"/>
  <c r="AD451" i="8" s="1"/>
  <c r="N451" i="8"/>
  <c r="AL451" i="8" s="1"/>
  <c r="F451" i="8"/>
  <c r="AS450" i="8"/>
  <c r="AR450" i="8"/>
  <c r="AQ450" i="8"/>
  <c r="AP450" i="8"/>
  <c r="AO450" i="8"/>
  <c r="AN450" i="8"/>
  <c r="AM450" i="8"/>
  <c r="AK450" i="8"/>
  <c r="AJ450" i="8"/>
  <c r="AI450" i="8"/>
  <c r="AH450" i="8"/>
  <c r="AG450" i="8"/>
  <c r="AF450" i="8"/>
  <c r="AE450" i="8"/>
  <c r="V450" i="8"/>
  <c r="N450" i="8"/>
  <c r="AL450" i="8" s="1"/>
  <c r="F450" i="8"/>
  <c r="AS449" i="8"/>
  <c r="AR449" i="8"/>
  <c r="AQ449" i="8"/>
  <c r="AP449" i="8"/>
  <c r="AO449" i="8"/>
  <c r="AN449" i="8"/>
  <c r="AM449" i="8"/>
  <c r="AK449" i="8"/>
  <c r="AJ449" i="8"/>
  <c r="AI449" i="8"/>
  <c r="AH449" i="8"/>
  <c r="AG449" i="8"/>
  <c r="AF449" i="8"/>
  <c r="AE449" i="8"/>
  <c r="V449" i="8"/>
  <c r="AD449" i="8" s="1"/>
  <c r="N449" i="8"/>
  <c r="AL449" i="8" s="1"/>
  <c r="F449" i="8"/>
  <c r="AS448" i="8"/>
  <c r="AR448" i="8"/>
  <c r="AQ448" i="8"/>
  <c r="AP448" i="8"/>
  <c r="AO448" i="8"/>
  <c r="AN448" i="8"/>
  <c r="AM448" i="8"/>
  <c r="AK448" i="8"/>
  <c r="AJ448" i="8"/>
  <c r="AI448" i="8"/>
  <c r="AH448" i="8"/>
  <c r="AG448" i="8"/>
  <c r="AF448" i="8"/>
  <c r="AE448" i="8"/>
  <c r="V448" i="8"/>
  <c r="N448" i="8"/>
  <c r="AL448" i="8" s="1"/>
  <c r="F448" i="8"/>
  <c r="AS447" i="8"/>
  <c r="AR447" i="8"/>
  <c r="AQ447" i="8"/>
  <c r="AP447" i="8"/>
  <c r="AO447" i="8"/>
  <c r="AN447" i="8"/>
  <c r="AM447" i="8"/>
  <c r="AK447" i="8"/>
  <c r="AJ447" i="8"/>
  <c r="AI447" i="8"/>
  <c r="AH447" i="8"/>
  <c r="AG447" i="8"/>
  <c r="AF447" i="8"/>
  <c r="AE447" i="8"/>
  <c r="V447" i="8"/>
  <c r="AD447" i="8" s="1"/>
  <c r="N447" i="8"/>
  <c r="AL447" i="8" s="1"/>
  <c r="F447" i="8"/>
  <c r="AS446" i="8"/>
  <c r="AR446" i="8"/>
  <c r="AQ446" i="8"/>
  <c r="AP446" i="8"/>
  <c r="AO446" i="8"/>
  <c r="AN446" i="8"/>
  <c r="AM446" i="8"/>
  <c r="AK446" i="8"/>
  <c r="AJ446" i="8"/>
  <c r="AI446" i="8"/>
  <c r="AH446" i="8"/>
  <c r="AG446" i="8"/>
  <c r="AF446" i="8"/>
  <c r="AE446" i="8"/>
  <c r="V446" i="8"/>
  <c r="N446" i="8"/>
  <c r="AL446" i="8" s="1"/>
  <c r="F446" i="8"/>
  <c r="AS445" i="8"/>
  <c r="AR445" i="8"/>
  <c r="AQ445" i="8"/>
  <c r="AP445" i="8"/>
  <c r="AO445" i="8"/>
  <c r="AN445" i="8"/>
  <c r="AM445" i="8"/>
  <c r="AK445" i="8"/>
  <c r="AJ445" i="8"/>
  <c r="AI445" i="8"/>
  <c r="AH445" i="8"/>
  <c r="AG445" i="8"/>
  <c r="AF445" i="8"/>
  <c r="AE445" i="8"/>
  <c r="V445" i="8"/>
  <c r="AD445" i="8" s="1"/>
  <c r="N445" i="8"/>
  <c r="AL445" i="8" s="1"/>
  <c r="F445" i="8"/>
  <c r="AS444" i="8"/>
  <c r="AR444" i="8"/>
  <c r="AQ444" i="8"/>
  <c r="AP444" i="8"/>
  <c r="AO444" i="8"/>
  <c r="AN444" i="8"/>
  <c r="AM444" i="8"/>
  <c r="AK444" i="8"/>
  <c r="AJ444" i="8"/>
  <c r="AI444" i="8"/>
  <c r="AH444" i="8"/>
  <c r="AG444" i="8"/>
  <c r="AF444" i="8"/>
  <c r="AE444" i="8"/>
  <c r="V444" i="8"/>
  <c r="N444" i="8"/>
  <c r="AL444" i="8" s="1"/>
  <c r="F444" i="8"/>
  <c r="AS443" i="8"/>
  <c r="AR443" i="8"/>
  <c r="AQ443" i="8"/>
  <c r="AP443" i="8"/>
  <c r="AO443" i="8"/>
  <c r="AN443" i="8"/>
  <c r="AM443" i="8"/>
  <c r="AK443" i="8"/>
  <c r="AJ443" i="8"/>
  <c r="AI443" i="8"/>
  <c r="AH443" i="8"/>
  <c r="AG443" i="8"/>
  <c r="AF443" i="8"/>
  <c r="AE443" i="8"/>
  <c r="V443" i="8"/>
  <c r="AD443" i="8" s="1"/>
  <c r="N443" i="8"/>
  <c r="AL443" i="8" s="1"/>
  <c r="F443" i="8"/>
  <c r="AS442" i="8"/>
  <c r="AR442" i="8"/>
  <c r="AQ442" i="8"/>
  <c r="AP442" i="8"/>
  <c r="AO442" i="8"/>
  <c r="AN442" i="8"/>
  <c r="AM442" i="8"/>
  <c r="AK442" i="8"/>
  <c r="AJ442" i="8"/>
  <c r="AI442" i="8"/>
  <c r="AH442" i="8"/>
  <c r="AG442" i="8"/>
  <c r="AF442" i="8"/>
  <c r="AE442" i="8"/>
  <c r="V442" i="8"/>
  <c r="N442" i="8"/>
  <c r="AL442" i="8" s="1"/>
  <c r="F442" i="8"/>
  <c r="AS441" i="8"/>
  <c r="AR441" i="8"/>
  <c r="AQ441" i="8"/>
  <c r="AP441" i="8"/>
  <c r="AO441" i="8"/>
  <c r="AN441" i="8"/>
  <c r="AM441" i="8"/>
  <c r="AK441" i="8"/>
  <c r="AJ441" i="8"/>
  <c r="AI441" i="8"/>
  <c r="AH441" i="8"/>
  <c r="AG441" i="8"/>
  <c r="AF441" i="8"/>
  <c r="AE441" i="8"/>
  <c r="V441" i="8"/>
  <c r="AD441" i="8" s="1"/>
  <c r="N441" i="8"/>
  <c r="AL441" i="8" s="1"/>
  <c r="F441" i="8"/>
  <c r="AS440" i="8"/>
  <c r="AR440" i="8"/>
  <c r="AQ440" i="8"/>
  <c r="AP440" i="8"/>
  <c r="AO440" i="8"/>
  <c r="AN440" i="8"/>
  <c r="AM440" i="8"/>
  <c r="AK440" i="8"/>
  <c r="AJ440" i="8"/>
  <c r="AI440" i="8"/>
  <c r="AH440" i="8"/>
  <c r="AG440" i="8"/>
  <c r="AF440" i="8"/>
  <c r="AE440" i="8"/>
  <c r="V440" i="8"/>
  <c r="N440" i="8"/>
  <c r="AL440" i="8" s="1"/>
  <c r="F440" i="8"/>
  <c r="AS439" i="8"/>
  <c r="AR439" i="8"/>
  <c r="AQ439" i="8"/>
  <c r="AP439" i="8"/>
  <c r="AO439" i="8"/>
  <c r="AN439" i="8"/>
  <c r="AM439" i="8"/>
  <c r="AK439" i="8"/>
  <c r="AJ439" i="8"/>
  <c r="AI439" i="8"/>
  <c r="AH439" i="8"/>
  <c r="AG439" i="8"/>
  <c r="AF439" i="8"/>
  <c r="AE439" i="8"/>
  <c r="V439" i="8"/>
  <c r="AD439" i="8" s="1"/>
  <c r="N439" i="8"/>
  <c r="AL439" i="8" s="1"/>
  <c r="F439" i="8"/>
  <c r="AS438" i="8"/>
  <c r="AR438" i="8"/>
  <c r="AQ438" i="8"/>
  <c r="AP438" i="8"/>
  <c r="AO438" i="8"/>
  <c r="AN438" i="8"/>
  <c r="AM438" i="8"/>
  <c r="AK438" i="8"/>
  <c r="AJ438" i="8"/>
  <c r="AI438" i="8"/>
  <c r="AH438" i="8"/>
  <c r="AG438" i="8"/>
  <c r="AF438" i="8"/>
  <c r="AE438" i="8"/>
  <c r="V438" i="8"/>
  <c r="N438" i="8"/>
  <c r="AL438" i="8" s="1"/>
  <c r="F438" i="8"/>
  <c r="AS437" i="8"/>
  <c r="AR437" i="8"/>
  <c r="AQ437" i="8"/>
  <c r="AP437" i="8"/>
  <c r="AO437" i="8"/>
  <c r="AN437" i="8"/>
  <c r="AM437" i="8"/>
  <c r="AK437" i="8"/>
  <c r="AJ437" i="8"/>
  <c r="AI437" i="8"/>
  <c r="AH437" i="8"/>
  <c r="AG437" i="8"/>
  <c r="AF437" i="8"/>
  <c r="AE437" i="8"/>
  <c r="V437" i="8"/>
  <c r="AD437" i="8" s="1"/>
  <c r="N437" i="8"/>
  <c r="AL437" i="8" s="1"/>
  <c r="F437" i="8"/>
  <c r="AS436" i="8"/>
  <c r="AR436" i="8"/>
  <c r="AQ436" i="8"/>
  <c r="AP436" i="8"/>
  <c r="AO436" i="8"/>
  <c r="AN436" i="8"/>
  <c r="AM436" i="8"/>
  <c r="AK436" i="8"/>
  <c r="AJ436" i="8"/>
  <c r="AI436" i="8"/>
  <c r="AH436" i="8"/>
  <c r="AG436" i="8"/>
  <c r="AF436" i="8"/>
  <c r="AE436" i="8"/>
  <c r="V436" i="8"/>
  <c r="N436" i="8"/>
  <c r="AL436" i="8" s="1"/>
  <c r="F436" i="8"/>
  <c r="AS435" i="8"/>
  <c r="AR435" i="8"/>
  <c r="AQ435" i="8"/>
  <c r="AP435" i="8"/>
  <c r="AO435" i="8"/>
  <c r="AN435" i="8"/>
  <c r="AM435" i="8"/>
  <c r="AK435" i="8"/>
  <c r="AJ435" i="8"/>
  <c r="AI435" i="8"/>
  <c r="AH435" i="8"/>
  <c r="AG435" i="8"/>
  <c r="AF435" i="8"/>
  <c r="AE435" i="8"/>
  <c r="V435" i="8"/>
  <c r="AD435" i="8" s="1"/>
  <c r="N435" i="8"/>
  <c r="F435" i="8"/>
  <c r="AS434" i="8"/>
  <c r="AR434" i="8"/>
  <c r="AQ434" i="8"/>
  <c r="AP434" i="8"/>
  <c r="AO434" i="8"/>
  <c r="AN434" i="8"/>
  <c r="AM434" i="8"/>
  <c r="AK434" i="8"/>
  <c r="AJ434" i="8"/>
  <c r="AI434" i="8"/>
  <c r="AH434" i="8"/>
  <c r="AG434" i="8"/>
  <c r="AF434" i="8"/>
  <c r="AE434" i="8"/>
  <c r="V434" i="8"/>
  <c r="N434" i="8"/>
  <c r="AL434" i="8" s="1"/>
  <c r="F434" i="8"/>
  <c r="AS433" i="8"/>
  <c r="AR433" i="8"/>
  <c r="AQ433" i="8"/>
  <c r="AP433" i="8"/>
  <c r="AO433" i="8"/>
  <c r="AN433" i="8"/>
  <c r="AM433" i="8"/>
  <c r="AK433" i="8"/>
  <c r="AJ433" i="8"/>
  <c r="AI433" i="8"/>
  <c r="AH433" i="8"/>
  <c r="AG433" i="8"/>
  <c r="AF433" i="8"/>
  <c r="AE433" i="8"/>
  <c r="V433" i="8"/>
  <c r="AD433" i="8" s="1"/>
  <c r="N433" i="8"/>
  <c r="F433" i="8"/>
  <c r="AS432" i="8"/>
  <c r="AR432" i="8"/>
  <c r="AQ432" i="8"/>
  <c r="AP432" i="8"/>
  <c r="AO432" i="8"/>
  <c r="AN432" i="8"/>
  <c r="AM432" i="8"/>
  <c r="AK432" i="8"/>
  <c r="AJ432" i="8"/>
  <c r="AI432" i="8"/>
  <c r="AH432" i="8"/>
  <c r="AG432" i="8"/>
  <c r="AF432" i="8"/>
  <c r="AE432" i="8"/>
  <c r="V432" i="8"/>
  <c r="N432" i="8"/>
  <c r="AL432" i="8" s="1"/>
  <c r="F432" i="8"/>
  <c r="AS431" i="8"/>
  <c r="AQ431" i="8"/>
  <c r="AO431" i="8"/>
  <c r="AC431" i="8"/>
  <c r="AK431" i="8" s="1"/>
  <c r="AB431" i="8"/>
  <c r="AJ431" i="8" s="1"/>
  <c r="AA431" i="8"/>
  <c r="AI431" i="8" s="1"/>
  <c r="Z431" i="8"/>
  <c r="AH431" i="8" s="1"/>
  <c r="Y431" i="8"/>
  <c r="AG431" i="8" s="1"/>
  <c r="X431" i="8"/>
  <c r="AF431" i="8" s="1"/>
  <c r="W431" i="8"/>
  <c r="V431" i="8" s="1"/>
  <c r="AD431" i="8" s="1"/>
  <c r="U431" i="8"/>
  <c r="T431" i="8"/>
  <c r="AR431" i="8" s="1"/>
  <c r="S431" i="8"/>
  <c r="R431" i="8"/>
  <c r="AP431" i="8" s="1"/>
  <c r="Q431" i="8"/>
  <c r="P431" i="8"/>
  <c r="AN431" i="8" s="1"/>
  <c r="O431" i="8"/>
  <c r="N431" i="8" s="1"/>
  <c r="M431" i="8"/>
  <c r="L431" i="8"/>
  <c r="K431" i="8"/>
  <c r="J431" i="8"/>
  <c r="I431" i="8"/>
  <c r="H431" i="8"/>
  <c r="G431" i="8"/>
  <c r="F431" i="8" s="1"/>
  <c r="AQ430" i="8"/>
  <c r="AC430" i="8"/>
  <c r="AK430" i="8" s="1"/>
  <c r="AB430" i="8"/>
  <c r="AJ430" i="8" s="1"/>
  <c r="AA430" i="8"/>
  <c r="Z430" i="8"/>
  <c r="AH430" i="8" s="1"/>
  <c r="Y430" i="8"/>
  <c r="AG430" i="8" s="1"/>
  <c r="X430" i="8"/>
  <c r="AF430" i="8" s="1"/>
  <c r="W430" i="8"/>
  <c r="V430" i="8" s="1"/>
  <c r="U430" i="8"/>
  <c r="AS430" i="8" s="1"/>
  <c r="T430" i="8"/>
  <c r="AR430" i="8" s="1"/>
  <c r="S430" i="8"/>
  <c r="AI430" i="8" s="1"/>
  <c r="R430" i="8"/>
  <c r="AP430" i="8" s="1"/>
  <c r="Q430" i="8"/>
  <c r="AO430" i="8" s="1"/>
  <c r="P430" i="8"/>
  <c r="AN430" i="8" s="1"/>
  <c r="O430" i="8"/>
  <c r="N430" i="8" s="1"/>
  <c r="AL430" i="8" s="1"/>
  <c r="M430" i="8"/>
  <c r="L430" i="8"/>
  <c r="K430" i="8"/>
  <c r="J430" i="8"/>
  <c r="I430" i="8"/>
  <c r="H430" i="8"/>
  <c r="G430" i="8"/>
  <c r="F430" i="8" s="1"/>
  <c r="AQ429" i="8"/>
  <c r="AC429" i="8"/>
  <c r="AB429" i="8"/>
  <c r="AJ429" i="8" s="1"/>
  <c r="AA429" i="8"/>
  <c r="Z429" i="8"/>
  <c r="AH429" i="8" s="1"/>
  <c r="Y429" i="8"/>
  <c r="X429" i="8"/>
  <c r="AF429" i="8" s="1"/>
  <c r="W429" i="8"/>
  <c r="V429" i="8" s="1"/>
  <c r="T429" i="8"/>
  <c r="AR429" i="8" s="1"/>
  <c r="R429" i="8"/>
  <c r="AP429" i="8" s="1"/>
  <c r="P429" i="8"/>
  <c r="AN429" i="8" s="1"/>
  <c r="M429" i="8"/>
  <c r="L429" i="8"/>
  <c r="K429" i="8"/>
  <c r="J429" i="8"/>
  <c r="I429" i="8"/>
  <c r="H429" i="8"/>
  <c r="G429" i="8"/>
  <c r="F429" i="8" s="1"/>
  <c r="AS427" i="8"/>
  <c r="AR427" i="8"/>
  <c r="AQ427" i="8"/>
  <c r="AP427" i="8"/>
  <c r="AO427" i="8"/>
  <c r="AN427" i="8"/>
  <c r="AM427" i="8"/>
  <c r="AK427" i="8"/>
  <c r="AJ427" i="8"/>
  <c r="AI427" i="8"/>
  <c r="AH427" i="8"/>
  <c r="AG427" i="8"/>
  <c r="AF427" i="8"/>
  <c r="AE427" i="8"/>
  <c r="V427" i="8"/>
  <c r="AD427" i="8" s="1"/>
  <c r="N427" i="8"/>
  <c r="AL427" i="8" s="1"/>
  <c r="F427" i="8"/>
  <c r="AS426" i="8"/>
  <c r="AR426" i="8"/>
  <c r="AQ426" i="8"/>
  <c r="AP426" i="8"/>
  <c r="AO426" i="8"/>
  <c r="AN426" i="8"/>
  <c r="AM426" i="8"/>
  <c r="AK426" i="8"/>
  <c r="AJ426" i="8"/>
  <c r="AI426" i="8"/>
  <c r="AH426" i="8"/>
  <c r="AG426" i="8"/>
  <c r="AF426" i="8"/>
  <c r="AE426" i="8"/>
  <c r="V426" i="8"/>
  <c r="N426" i="8"/>
  <c r="AL426" i="8" s="1"/>
  <c r="F426" i="8"/>
  <c r="AS425" i="8"/>
  <c r="AR425" i="8"/>
  <c r="AQ425" i="8"/>
  <c r="AP425" i="8"/>
  <c r="AO425" i="8"/>
  <c r="AN425" i="8"/>
  <c r="AM425" i="8"/>
  <c r="AK425" i="8"/>
  <c r="AJ425" i="8"/>
  <c r="AI425" i="8"/>
  <c r="AH425" i="8"/>
  <c r="AG425" i="8"/>
  <c r="AF425" i="8"/>
  <c r="AE425" i="8"/>
  <c r="V425" i="8"/>
  <c r="AD425" i="8" s="1"/>
  <c r="N425" i="8"/>
  <c r="AL425" i="8" s="1"/>
  <c r="F425" i="8"/>
  <c r="AS424" i="8"/>
  <c r="AR424" i="8"/>
  <c r="AQ424" i="8"/>
  <c r="AP424" i="8"/>
  <c r="AO424" i="8"/>
  <c r="AN424" i="8"/>
  <c r="AM424" i="8"/>
  <c r="AK424" i="8"/>
  <c r="AJ424" i="8"/>
  <c r="AI424" i="8"/>
  <c r="AH424" i="8"/>
  <c r="AG424" i="8"/>
  <c r="AF424" i="8"/>
  <c r="AE424" i="8"/>
  <c r="V424" i="8"/>
  <c r="N424" i="8"/>
  <c r="AL424" i="8" s="1"/>
  <c r="F424" i="8"/>
  <c r="AS423" i="8"/>
  <c r="AR423" i="8"/>
  <c r="AQ423" i="8"/>
  <c r="AP423" i="8"/>
  <c r="AO423" i="8"/>
  <c r="AN423" i="8"/>
  <c r="AM423" i="8"/>
  <c r="AK423" i="8"/>
  <c r="AJ423" i="8"/>
  <c r="AI423" i="8"/>
  <c r="AH423" i="8"/>
  <c r="AG423" i="8"/>
  <c r="AF423" i="8"/>
  <c r="AE423" i="8"/>
  <c r="V423" i="8"/>
  <c r="AD423" i="8" s="1"/>
  <c r="N423" i="8"/>
  <c r="AL423" i="8" s="1"/>
  <c r="F423" i="8"/>
  <c r="AS422" i="8"/>
  <c r="AR422" i="8"/>
  <c r="AQ422" i="8"/>
  <c r="AP422" i="8"/>
  <c r="AO422" i="8"/>
  <c r="AN422" i="8"/>
  <c r="AM422" i="8"/>
  <c r="AK422" i="8"/>
  <c r="AJ422" i="8"/>
  <c r="AI422" i="8"/>
  <c r="AH422" i="8"/>
  <c r="AG422" i="8"/>
  <c r="AF422" i="8"/>
  <c r="AE422" i="8"/>
  <c r="V422" i="8"/>
  <c r="N422" i="8"/>
  <c r="AL422" i="8" s="1"/>
  <c r="F422" i="8"/>
  <c r="AS421" i="8"/>
  <c r="AR421" i="8"/>
  <c r="AQ421" i="8"/>
  <c r="AP421" i="8"/>
  <c r="AO421" i="8"/>
  <c r="AN421" i="8"/>
  <c r="AM421" i="8"/>
  <c r="AK421" i="8"/>
  <c r="AJ421" i="8"/>
  <c r="AI421" i="8"/>
  <c r="AH421" i="8"/>
  <c r="AG421" i="8"/>
  <c r="AF421" i="8"/>
  <c r="AE421" i="8"/>
  <c r="V421" i="8"/>
  <c r="AD421" i="8" s="1"/>
  <c r="N421" i="8"/>
  <c r="AL421" i="8" s="1"/>
  <c r="F421" i="8"/>
  <c r="AS420" i="8"/>
  <c r="AR420" i="8"/>
  <c r="AQ420" i="8"/>
  <c r="AP420" i="8"/>
  <c r="AO420" i="8"/>
  <c r="AN420" i="8"/>
  <c r="AM420" i="8"/>
  <c r="AK420" i="8"/>
  <c r="AJ420" i="8"/>
  <c r="AI420" i="8"/>
  <c r="AH420" i="8"/>
  <c r="AG420" i="8"/>
  <c r="AF420" i="8"/>
  <c r="AE420" i="8"/>
  <c r="V420" i="8"/>
  <c r="N420" i="8"/>
  <c r="AL420" i="8" s="1"/>
  <c r="F420" i="8"/>
  <c r="AS419" i="8"/>
  <c r="AR419" i="8"/>
  <c r="AQ419" i="8"/>
  <c r="AP419" i="8"/>
  <c r="AO419" i="8"/>
  <c r="AN419" i="8"/>
  <c r="AM419" i="8"/>
  <c r="AK419" i="8"/>
  <c r="AJ419" i="8"/>
  <c r="AI419" i="8"/>
  <c r="AH419" i="8"/>
  <c r="AG419" i="8"/>
  <c r="AF419" i="8"/>
  <c r="AE419" i="8"/>
  <c r="V419" i="8"/>
  <c r="AD419" i="8" s="1"/>
  <c r="N419" i="8"/>
  <c r="AL419" i="8" s="1"/>
  <c r="F419" i="8"/>
  <c r="AS418" i="8"/>
  <c r="AR418" i="8"/>
  <c r="AQ418" i="8"/>
  <c r="AP418" i="8"/>
  <c r="AO418" i="8"/>
  <c r="AN418" i="8"/>
  <c r="AM418" i="8"/>
  <c r="AK418" i="8"/>
  <c r="AJ418" i="8"/>
  <c r="AI418" i="8"/>
  <c r="AH418" i="8"/>
  <c r="AG418" i="8"/>
  <c r="AF418" i="8"/>
  <c r="AE418" i="8"/>
  <c r="V418" i="8"/>
  <c r="N418" i="8"/>
  <c r="AL418" i="8" s="1"/>
  <c r="F418" i="8"/>
  <c r="AS417" i="8"/>
  <c r="AR417" i="8"/>
  <c r="AQ417" i="8"/>
  <c r="AP417" i="8"/>
  <c r="AO417" i="8"/>
  <c r="AN417" i="8"/>
  <c r="AM417" i="8"/>
  <c r="AK417" i="8"/>
  <c r="AJ417" i="8"/>
  <c r="AI417" i="8"/>
  <c r="AH417" i="8"/>
  <c r="AG417" i="8"/>
  <c r="AF417" i="8"/>
  <c r="AE417" i="8"/>
  <c r="V417" i="8"/>
  <c r="AD417" i="8" s="1"/>
  <c r="N417" i="8"/>
  <c r="AL417" i="8" s="1"/>
  <c r="F417" i="8"/>
  <c r="AS416" i="8"/>
  <c r="AR416" i="8"/>
  <c r="AQ416" i="8"/>
  <c r="AP416" i="8"/>
  <c r="AO416" i="8"/>
  <c r="AN416" i="8"/>
  <c r="AM416" i="8"/>
  <c r="AK416" i="8"/>
  <c r="AJ416" i="8"/>
  <c r="AI416" i="8"/>
  <c r="AH416" i="8"/>
  <c r="AG416" i="8"/>
  <c r="AF416" i="8"/>
  <c r="AE416" i="8"/>
  <c r="V416" i="8"/>
  <c r="N416" i="8"/>
  <c r="AL416" i="8" s="1"/>
  <c r="F416" i="8"/>
  <c r="AS415" i="8"/>
  <c r="AR415" i="8"/>
  <c r="AQ415" i="8"/>
  <c r="AP415" i="8"/>
  <c r="AO415" i="8"/>
  <c r="AN415" i="8"/>
  <c r="AM415" i="8"/>
  <c r="AK415" i="8"/>
  <c r="AJ415" i="8"/>
  <c r="AI415" i="8"/>
  <c r="AH415" i="8"/>
  <c r="AG415" i="8"/>
  <c r="AF415" i="8"/>
  <c r="AE415" i="8"/>
  <c r="V415" i="8"/>
  <c r="N415" i="8"/>
  <c r="AL415" i="8" s="1"/>
  <c r="F415" i="8"/>
  <c r="AS414" i="8"/>
  <c r="AR414" i="8"/>
  <c r="AQ414" i="8"/>
  <c r="AP414" i="8"/>
  <c r="AO414" i="8"/>
  <c r="AN414" i="8"/>
  <c r="AM414" i="8"/>
  <c r="AK414" i="8"/>
  <c r="AJ414" i="8"/>
  <c r="AI414" i="8"/>
  <c r="AH414" i="8"/>
  <c r="AG414" i="8"/>
  <c r="AF414" i="8"/>
  <c r="AE414" i="8"/>
  <c r="V414" i="8"/>
  <c r="AD414" i="8" s="1"/>
  <c r="N414" i="8"/>
  <c r="AL414" i="8" s="1"/>
  <c r="F414" i="8"/>
  <c r="AS413" i="8"/>
  <c r="AR413" i="8"/>
  <c r="AQ413" i="8"/>
  <c r="AP413" i="8"/>
  <c r="AO413" i="8"/>
  <c r="AN413" i="8"/>
  <c r="AM413" i="8"/>
  <c r="AK413" i="8"/>
  <c r="AJ413" i="8"/>
  <c r="AI413" i="8"/>
  <c r="AH413" i="8"/>
  <c r="AG413" i="8"/>
  <c r="AF413" i="8"/>
  <c r="AE413" i="8"/>
  <c r="V413" i="8"/>
  <c r="N413" i="8"/>
  <c r="AL413" i="8" s="1"/>
  <c r="F413" i="8"/>
  <c r="AS412" i="8"/>
  <c r="AR412" i="8"/>
  <c r="AQ412" i="8"/>
  <c r="AP412" i="8"/>
  <c r="AO412" i="8"/>
  <c r="AN412" i="8"/>
  <c r="AM412" i="8"/>
  <c r="AK412" i="8"/>
  <c r="AJ412" i="8"/>
  <c r="AI412" i="8"/>
  <c r="AH412" i="8"/>
  <c r="AG412" i="8"/>
  <c r="AF412" i="8"/>
  <c r="AE412" i="8"/>
  <c r="V412" i="8"/>
  <c r="AD412" i="8" s="1"/>
  <c r="N412" i="8"/>
  <c r="AL412" i="8" s="1"/>
  <c r="F412" i="8"/>
  <c r="AS411" i="8"/>
  <c r="AR411" i="8"/>
  <c r="AQ411" i="8"/>
  <c r="AP411" i="8"/>
  <c r="AO411" i="8"/>
  <c r="AN411" i="8"/>
  <c r="AM411" i="8"/>
  <c r="AK411" i="8"/>
  <c r="AJ411" i="8"/>
  <c r="AI411" i="8"/>
  <c r="AH411" i="8"/>
  <c r="AG411" i="8"/>
  <c r="AF411" i="8"/>
  <c r="AE411" i="8"/>
  <c r="V411" i="8"/>
  <c r="N411" i="8"/>
  <c r="AL411" i="8" s="1"/>
  <c r="F411" i="8"/>
  <c r="AS410" i="8"/>
  <c r="AR410" i="8"/>
  <c r="AQ410" i="8"/>
  <c r="AP410" i="8"/>
  <c r="AO410" i="8"/>
  <c r="AN410" i="8"/>
  <c r="AM410" i="8"/>
  <c r="AK410" i="8"/>
  <c r="AJ410" i="8"/>
  <c r="AI410" i="8"/>
  <c r="AH410" i="8"/>
  <c r="AG410" i="8"/>
  <c r="AF410" i="8"/>
  <c r="AE410" i="8"/>
  <c r="V410" i="8"/>
  <c r="AD410" i="8" s="1"/>
  <c r="N410" i="8"/>
  <c r="AL410" i="8" s="1"/>
  <c r="F410" i="8"/>
  <c r="AS409" i="8"/>
  <c r="AR409" i="8"/>
  <c r="AQ409" i="8"/>
  <c r="AP409" i="8"/>
  <c r="AO409" i="8"/>
  <c r="AN409" i="8"/>
  <c r="AM409" i="8"/>
  <c r="AK409" i="8"/>
  <c r="AJ409" i="8"/>
  <c r="AI409" i="8"/>
  <c r="AH409" i="8"/>
  <c r="AG409" i="8"/>
  <c r="AF409" i="8"/>
  <c r="AE409" i="8"/>
  <c r="V409" i="8"/>
  <c r="N409" i="8"/>
  <c r="AL409" i="8" s="1"/>
  <c r="F409" i="8"/>
  <c r="AS408" i="8"/>
  <c r="AR408" i="8"/>
  <c r="AQ408" i="8"/>
  <c r="AP408" i="8"/>
  <c r="AO408" i="8"/>
  <c r="AN408" i="8"/>
  <c r="AM408" i="8"/>
  <c r="AK408" i="8"/>
  <c r="AJ408" i="8"/>
  <c r="AI408" i="8"/>
  <c r="AH408" i="8"/>
  <c r="AG408" i="8"/>
  <c r="AF408" i="8"/>
  <c r="AE408" i="8"/>
  <c r="V408" i="8"/>
  <c r="AD408" i="8" s="1"/>
  <c r="N408" i="8"/>
  <c r="AL408" i="8" s="1"/>
  <c r="F408" i="8"/>
  <c r="AS407" i="8"/>
  <c r="AR407" i="8"/>
  <c r="AQ407" i="8"/>
  <c r="AP407" i="8"/>
  <c r="AO407" i="8"/>
  <c r="AN407" i="8"/>
  <c r="AM407" i="8"/>
  <c r="AK407" i="8"/>
  <c r="AJ407" i="8"/>
  <c r="AI407" i="8"/>
  <c r="AH407" i="8"/>
  <c r="AG407" i="8"/>
  <c r="AF407" i="8"/>
  <c r="AE407" i="8"/>
  <c r="V407" i="8"/>
  <c r="N407" i="8"/>
  <c r="AL407" i="8" s="1"/>
  <c r="F407" i="8"/>
  <c r="AS406" i="8"/>
  <c r="AR406" i="8"/>
  <c r="AQ406" i="8"/>
  <c r="AP406" i="8"/>
  <c r="AO406" i="8"/>
  <c r="AN406" i="8"/>
  <c r="AM406" i="8"/>
  <c r="AK406" i="8"/>
  <c r="AJ406" i="8"/>
  <c r="AI406" i="8"/>
  <c r="AH406" i="8"/>
  <c r="AG406" i="8"/>
  <c r="AF406" i="8"/>
  <c r="AE406" i="8"/>
  <c r="V406" i="8"/>
  <c r="AD406" i="8" s="1"/>
  <c r="N406" i="8"/>
  <c r="AL406" i="8" s="1"/>
  <c r="F406" i="8"/>
  <c r="AS405" i="8"/>
  <c r="AR405" i="8"/>
  <c r="AQ405" i="8"/>
  <c r="AP405" i="8"/>
  <c r="AO405" i="8"/>
  <c r="AN405" i="8"/>
  <c r="AM405" i="8"/>
  <c r="AK405" i="8"/>
  <c r="AJ405" i="8"/>
  <c r="AI405" i="8"/>
  <c r="AH405" i="8"/>
  <c r="AG405" i="8"/>
  <c r="AF405" i="8"/>
  <c r="AE405" i="8"/>
  <c r="V405" i="8"/>
  <c r="N405" i="8"/>
  <c r="AL405" i="8" s="1"/>
  <c r="F405" i="8"/>
  <c r="AS404" i="8"/>
  <c r="AR404" i="8"/>
  <c r="AQ404" i="8"/>
  <c r="AP404" i="8"/>
  <c r="AO404" i="8"/>
  <c r="AN404" i="8"/>
  <c r="AM404" i="8"/>
  <c r="AK404" i="8"/>
  <c r="AJ404" i="8"/>
  <c r="AI404" i="8"/>
  <c r="AH404" i="8"/>
  <c r="AG404" i="8"/>
  <c r="AF404" i="8"/>
  <c r="AE404" i="8"/>
  <c r="V404" i="8"/>
  <c r="AD404" i="8" s="1"/>
  <c r="N404" i="8"/>
  <c r="AL404" i="8" s="1"/>
  <c r="F404" i="8"/>
  <c r="AS403" i="8"/>
  <c r="AR403" i="8"/>
  <c r="AQ403" i="8"/>
  <c r="AP403" i="8"/>
  <c r="AO403" i="8"/>
  <c r="AN403" i="8"/>
  <c r="AM403" i="8"/>
  <c r="AK403" i="8"/>
  <c r="AJ403" i="8"/>
  <c r="AI403" i="8"/>
  <c r="AH403" i="8"/>
  <c r="AG403" i="8"/>
  <c r="AF403" i="8"/>
  <c r="AE403" i="8"/>
  <c r="V403" i="8"/>
  <c r="N403" i="8"/>
  <c r="AL403" i="8" s="1"/>
  <c r="F403" i="8"/>
  <c r="AS402" i="8"/>
  <c r="AR402" i="8"/>
  <c r="AQ402" i="8"/>
  <c r="AP402" i="8"/>
  <c r="AO402" i="8"/>
  <c r="AN402" i="8"/>
  <c r="AM402" i="8"/>
  <c r="AK402" i="8"/>
  <c r="AJ402" i="8"/>
  <c r="AI402" i="8"/>
  <c r="AH402" i="8"/>
  <c r="AG402" i="8"/>
  <c r="AF402" i="8"/>
  <c r="AE402" i="8"/>
  <c r="V402" i="8"/>
  <c r="AD402" i="8" s="1"/>
  <c r="N402" i="8"/>
  <c r="AL402" i="8" s="1"/>
  <c r="F402" i="8"/>
  <c r="AS401" i="8"/>
  <c r="AR401" i="8"/>
  <c r="AQ401" i="8"/>
  <c r="AP401" i="8"/>
  <c r="AO401" i="8"/>
  <c r="AN401" i="8"/>
  <c r="AM401" i="8"/>
  <c r="AK401" i="8"/>
  <c r="AJ401" i="8"/>
  <c r="AI401" i="8"/>
  <c r="AH401" i="8"/>
  <c r="AG401" i="8"/>
  <c r="AF401" i="8"/>
  <c r="AE401" i="8"/>
  <c r="V401" i="8"/>
  <c r="N401" i="8"/>
  <c r="AL401" i="8" s="1"/>
  <c r="F401" i="8"/>
  <c r="AS400" i="8"/>
  <c r="AR400" i="8"/>
  <c r="AQ400" i="8"/>
  <c r="AP400" i="8"/>
  <c r="AO400" i="8"/>
  <c r="AN400" i="8"/>
  <c r="AM400" i="8"/>
  <c r="AK400" i="8"/>
  <c r="AJ400" i="8"/>
  <c r="AI400" i="8"/>
  <c r="AH400" i="8"/>
  <c r="AG400" i="8"/>
  <c r="AF400" i="8"/>
  <c r="AE400" i="8"/>
  <c r="V400" i="8"/>
  <c r="AD400" i="8" s="1"/>
  <c r="N400" i="8"/>
  <c r="AL400" i="8" s="1"/>
  <c r="F400" i="8"/>
  <c r="AS399" i="8"/>
  <c r="AR399" i="8"/>
  <c r="AQ399" i="8"/>
  <c r="AP399" i="8"/>
  <c r="AO399" i="8"/>
  <c r="AN399" i="8"/>
  <c r="AM399" i="8"/>
  <c r="AK399" i="8"/>
  <c r="AJ399" i="8"/>
  <c r="AI399" i="8"/>
  <c r="AH399" i="8"/>
  <c r="AG399" i="8"/>
  <c r="AF399" i="8"/>
  <c r="AE399" i="8"/>
  <c r="V399" i="8"/>
  <c r="N399" i="8"/>
  <c r="AL399" i="8" s="1"/>
  <c r="F399" i="8"/>
  <c r="AS398" i="8"/>
  <c r="AR398" i="8"/>
  <c r="AQ398" i="8"/>
  <c r="AP398" i="8"/>
  <c r="AO398" i="8"/>
  <c r="AN398" i="8"/>
  <c r="AM398" i="8"/>
  <c r="AK398" i="8"/>
  <c r="AJ398" i="8"/>
  <c r="AI398" i="8"/>
  <c r="AH398" i="8"/>
  <c r="AG398" i="8"/>
  <c r="AF398" i="8"/>
  <c r="AE398" i="8"/>
  <c r="V398" i="8"/>
  <c r="AD398" i="8" s="1"/>
  <c r="N398" i="8"/>
  <c r="AL398" i="8" s="1"/>
  <c r="F398" i="8"/>
  <c r="AS397" i="8"/>
  <c r="AR397" i="8"/>
  <c r="AQ397" i="8"/>
  <c r="AP397" i="8"/>
  <c r="AO397" i="8"/>
  <c r="AN397" i="8"/>
  <c r="AM397" i="8"/>
  <c r="AK397" i="8"/>
  <c r="AJ397" i="8"/>
  <c r="AI397" i="8"/>
  <c r="AH397" i="8"/>
  <c r="AG397" i="8"/>
  <c r="AF397" i="8"/>
  <c r="AE397" i="8"/>
  <c r="V397" i="8"/>
  <c r="N397" i="8"/>
  <c r="AL397" i="8" s="1"/>
  <c r="F397" i="8"/>
  <c r="AS396" i="8"/>
  <c r="AR396" i="8"/>
  <c r="AQ396" i="8"/>
  <c r="AP396" i="8"/>
  <c r="AO396" i="8"/>
  <c r="AN396" i="8"/>
  <c r="AM396" i="8"/>
  <c r="AK396" i="8"/>
  <c r="AJ396" i="8"/>
  <c r="AI396" i="8"/>
  <c r="AH396" i="8"/>
  <c r="AG396" i="8"/>
  <c r="AF396" i="8"/>
  <c r="AE396" i="8"/>
  <c r="V396" i="8"/>
  <c r="AD396" i="8" s="1"/>
  <c r="N396" i="8"/>
  <c r="AL396" i="8" s="1"/>
  <c r="F396" i="8"/>
  <c r="AS395" i="8"/>
  <c r="AR395" i="8"/>
  <c r="AQ395" i="8"/>
  <c r="AP395" i="8"/>
  <c r="AO395" i="8"/>
  <c r="AN395" i="8"/>
  <c r="AM395" i="8"/>
  <c r="AK395" i="8"/>
  <c r="AJ395" i="8"/>
  <c r="AI395" i="8"/>
  <c r="AH395" i="8"/>
  <c r="AG395" i="8"/>
  <c r="AF395" i="8"/>
  <c r="AE395" i="8"/>
  <c r="V395" i="8"/>
  <c r="N395" i="8"/>
  <c r="AL395" i="8" s="1"/>
  <c r="F395" i="8"/>
  <c r="AQ394" i="8"/>
  <c r="AC394" i="8"/>
  <c r="AK394" i="8" s="1"/>
  <c r="AB394" i="8"/>
  <c r="AJ394" i="8" s="1"/>
  <c r="AA394" i="8"/>
  <c r="AI394" i="8" s="1"/>
  <c r="Z394" i="8"/>
  <c r="AH394" i="8" s="1"/>
  <c r="Y394" i="8"/>
  <c r="AG394" i="8" s="1"/>
  <c r="X394" i="8"/>
  <c r="AF394" i="8" s="1"/>
  <c r="W394" i="8"/>
  <c r="AE394" i="8" s="1"/>
  <c r="U394" i="8"/>
  <c r="AS394" i="8" s="1"/>
  <c r="T394" i="8"/>
  <c r="AR394" i="8" s="1"/>
  <c r="S394" i="8"/>
  <c r="R394" i="8"/>
  <c r="AP394" i="8" s="1"/>
  <c r="Q394" i="8"/>
  <c r="AO394" i="8" s="1"/>
  <c r="P394" i="8"/>
  <c r="AN394" i="8" s="1"/>
  <c r="O394" i="8"/>
  <c r="AM394" i="8" s="1"/>
  <c r="M394" i="8"/>
  <c r="L394" i="8"/>
  <c r="K394" i="8"/>
  <c r="J394" i="8"/>
  <c r="I394" i="8"/>
  <c r="H394" i="8"/>
  <c r="G394" i="8"/>
  <c r="F394" i="8" s="1"/>
  <c r="AQ393" i="8"/>
  <c r="AC393" i="8"/>
  <c r="AK393" i="8" s="1"/>
  <c r="AB393" i="8"/>
  <c r="AJ393" i="8" s="1"/>
  <c r="AA393" i="8"/>
  <c r="AI393" i="8" s="1"/>
  <c r="Z393" i="8"/>
  <c r="AH393" i="8" s="1"/>
  <c r="Y393" i="8"/>
  <c r="AG393" i="8" s="1"/>
  <c r="X393" i="8"/>
  <c r="AF393" i="8" s="1"/>
  <c r="W393" i="8"/>
  <c r="AE393" i="8" s="1"/>
  <c r="U393" i="8"/>
  <c r="AS393" i="8" s="1"/>
  <c r="T393" i="8"/>
  <c r="AR393" i="8" s="1"/>
  <c r="S393" i="8"/>
  <c r="R393" i="8"/>
  <c r="AP393" i="8" s="1"/>
  <c r="Q393" i="8"/>
  <c r="AO393" i="8" s="1"/>
  <c r="P393" i="8"/>
  <c r="AN393" i="8" s="1"/>
  <c r="O393" i="8"/>
  <c r="AM393" i="8" s="1"/>
  <c r="M393" i="8"/>
  <c r="L393" i="8"/>
  <c r="K393" i="8"/>
  <c r="J393" i="8"/>
  <c r="I393" i="8"/>
  <c r="H393" i="8"/>
  <c r="G393" i="8"/>
  <c r="F393" i="8" s="1"/>
  <c r="AQ392" i="8"/>
  <c r="AC392" i="8"/>
  <c r="AK392" i="8" s="1"/>
  <c r="AB392" i="8"/>
  <c r="AJ392" i="8" s="1"/>
  <c r="AA392" i="8"/>
  <c r="AI392" i="8" s="1"/>
  <c r="Z392" i="8"/>
  <c r="AH392" i="8" s="1"/>
  <c r="Y392" i="8"/>
  <c r="AG392" i="8" s="1"/>
  <c r="X392" i="8"/>
  <c r="AF392" i="8" s="1"/>
  <c r="W392" i="8"/>
  <c r="AE392" i="8" s="1"/>
  <c r="U392" i="8"/>
  <c r="AS392" i="8" s="1"/>
  <c r="T392" i="8"/>
  <c r="AR392" i="8" s="1"/>
  <c r="S392" i="8"/>
  <c r="R392" i="8"/>
  <c r="AP392" i="8" s="1"/>
  <c r="Q392" i="8"/>
  <c r="AO392" i="8" s="1"/>
  <c r="P392" i="8"/>
  <c r="AN392" i="8" s="1"/>
  <c r="O392" i="8"/>
  <c r="AM392" i="8" s="1"/>
  <c r="M392" i="8"/>
  <c r="L392" i="8"/>
  <c r="K392" i="8"/>
  <c r="J392" i="8"/>
  <c r="I392" i="8"/>
  <c r="H392" i="8"/>
  <c r="G392" i="8"/>
  <c r="F392" i="8" s="1"/>
  <c r="AS390" i="8"/>
  <c r="AR390" i="8"/>
  <c r="AQ390" i="8"/>
  <c r="AP390" i="8"/>
  <c r="AO390" i="8"/>
  <c r="AN390" i="8"/>
  <c r="AM390" i="8"/>
  <c r="AK390" i="8"/>
  <c r="AJ390" i="8"/>
  <c r="AI390" i="8"/>
  <c r="AH390" i="8"/>
  <c r="AG390" i="8"/>
  <c r="AF390" i="8"/>
  <c r="AE390" i="8"/>
  <c r="V390" i="8"/>
  <c r="AD390" i="8" s="1"/>
  <c r="N390" i="8"/>
  <c r="AL390" i="8" s="1"/>
  <c r="F390" i="8"/>
  <c r="AS389" i="8"/>
  <c r="AR389" i="8"/>
  <c r="AQ389" i="8"/>
  <c r="AP389" i="8"/>
  <c r="AO389" i="8"/>
  <c r="AN389" i="8"/>
  <c r="AM389" i="8"/>
  <c r="AK389" i="8"/>
  <c r="AJ389" i="8"/>
  <c r="AI389" i="8"/>
  <c r="AH389" i="8"/>
  <c r="AG389" i="8"/>
  <c r="AF389" i="8"/>
  <c r="AE389" i="8"/>
  <c r="V389" i="8"/>
  <c r="N389" i="8"/>
  <c r="AL389" i="8" s="1"/>
  <c r="F389" i="8"/>
  <c r="AS388" i="8"/>
  <c r="AR388" i="8"/>
  <c r="AQ388" i="8"/>
  <c r="AP388" i="8"/>
  <c r="AO388" i="8"/>
  <c r="AN388" i="8"/>
  <c r="AM388" i="8"/>
  <c r="AK388" i="8"/>
  <c r="AJ388" i="8"/>
  <c r="AI388" i="8"/>
  <c r="AH388" i="8"/>
  <c r="AG388" i="8"/>
  <c r="AF388" i="8"/>
  <c r="AE388" i="8"/>
  <c r="V388" i="8"/>
  <c r="AD388" i="8" s="1"/>
  <c r="N388" i="8"/>
  <c r="AL388" i="8" s="1"/>
  <c r="F388" i="8"/>
  <c r="AS387" i="8"/>
  <c r="AR387" i="8"/>
  <c r="AQ387" i="8"/>
  <c r="AP387" i="8"/>
  <c r="AO387" i="8"/>
  <c r="AN387" i="8"/>
  <c r="AM387" i="8"/>
  <c r="AK387" i="8"/>
  <c r="AJ387" i="8"/>
  <c r="AI387" i="8"/>
  <c r="AH387" i="8"/>
  <c r="AG387" i="8"/>
  <c r="AF387" i="8"/>
  <c r="AE387" i="8"/>
  <c r="V387" i="8"/>
  <c r="N387" i="8"/>
  <c r="AL387" i="8" s="1"/>
  <c r="F387" i="8"/>
  <c r="AS386" i="8"/>
  <c r="AR386" i="8"/>
  <c r="AQ386" i="8"/>
  <c r="AP386" i="8"/>
  <c r="AO386" i="8"/>
  <c r="AN386" i="8"/>
  <c r="AM386" i="8"/>
  <c r="AK386" i="8"/>
  <c r="AJ386" i="8"/>
  <c r="AI386" i="8"/>
  <c r="AH386" i="8"/>
  <c r="AG386" i="8"/>
  <c r="AF386" i="8"/>
  <c r="AE386" i="8"/>
  <c r="V386" i="8"/>
  <c r="AD386" i="8" s="1"/>
  <c r="N386" i="8"/>
  <c r="AL386" i="8" s="1"/>
  <c r="F386" i="8"/>
  <c r="AS385" i="8"/>
  <c r="AR385" i="8"/>
  <c r="AQ385" i="8"/>
  <c r="AP385" i="8"/>
  <c r="AO385" i="8"/>
  <c r="AN385" i="8"/>
  <c r="AM385" i="8"/>
  <c r="AK385" i="8"/>
  <c r="AJ385" i="8"/>
  <c r="AI385" i="8"/>
  <c r="AH385" i="8"/>
  <c r="AG385" i="8"/>
  <c r="AF385" i="8"/>
  <c r="AE385" i="8"/>
  <c r="V385" i="8"/>
  <c r="N385" i="8"/>
  <c r="AL385" i="8" s="1"/>
  <c r="F385" i="8"/>
  <c r="AS384" i="8"/>
  <c r="AR384" i="8"/>
  <c r="AQ384" i="8"/>
  <c r="AP384" i="8"/>
  <c r="AO384" i="8"/>
  <c r="AN384" i="8"/>
  <c r="AM384" i="8"/>
  <c r="AK384" i="8"/>
  <c r="AJ384" i="8"/>
  <c r="AI384" i="8"/>
  <c r="AH384" i="8"/>
  <c r="AG384" i="8"/>
  <c r="AF384" i="8"/>
  <c r="AE384" i="8"/>
  <c r="V384" i="8"/>
  <c r="AD384" i="8" s="1"/>
  <c r="N384" i="8"/>
  <c r="AL384" i="8" s="1"/>
  <c r="F384" i="8"/>
  <c r="AS383" i="8"/>
  <c r="AR383" i="8"/>
  <c r="AQ383" i="8"/>
  <c r="AP383" i="8"/>
  <c r="AO383" i="8"/>
  <c r="AN383" i="8"/>
  <c r="AM383" i="8"/>
  <c r="AK383" i="8"/>
  <c r="AJ383" i="8"/>
  <c r="AI383" i="8"/>
  <c r="AH383" i="8"/>
  <c r="AG383" i="8"/>
  <c r="AF383" i="8"/>
  <c r="AE383" i="8"/>
  <c r="V383" i="8"/>
  <c r="N383" i="8"/>
  <c r="AL383" i="8" s="1"/>
  <c r="F383" i="8"/>
  <c r="AS382" i="8"/>
  <c r="AR382" i="8"/>
  <c r="AQ382" i="8"/>
  <c r="AP382" i="8"/>
  <c r="AO382" i="8"/>
  <c r="AN382" i="8"/>
  <c r="AM382" i="8"/>
  <c r="AK382" i="8"/>
  <c r="AJ382" i="8"/>
  <c r="AI382" i="8"/>
  <c r="AH382" i="8"/>
  <c r="AG382" i="8"/>
  <c r="AF382" i="8"/>
  <c r="AE382" i="8"/>
  <c r="V382" i="8"/>
  <c r="AD382" i="8" s="1"/>
  <c r="N382" i="8"/>
  <c r="AL382" i="8" s="1"/>
  <c r="F382" i="8"/>
  <c r="AS381" i="8"/>
  <c r="AR381" i="8"/>
  <c r="AQ381" i="8"/>
  <c r="AP381" i="8"/>
  <c r="AO381" i="8"/>
  <c r="AN381" i="8"/>
  <c r="AM381" i="8"/>
  <c r="AK381" i="8"/>
  <c r="AJ381" i="8"/>
  <c r="AI381" i="8"/>
  <c r="AH381" i="8"/>
  <c r="AG381" i="8"/>
  <c r="AF381" i="8"/>
  <c r="AE381" i="8"/>
  <c r="V381" i="8"/>
  <c r="N381" i="8"/>
  <c r="AL381" i="8" s="1"/>
  <c r="F381" i="8"/>
  <c r="AS380" i="8"/>
  <c r="AR380" i="8"/>
  <c r="AQ380" i="8"/>
  <c r="AP380" i="8"/>
  <c r="AO380" i="8"/>
  <c r="AN380" i="8"/>
  <c r="AM380" i="8"/>
  <c r="AK380" i="8"/>
  <c r="AJ380" i="8"/>
  <c r="AI380" i="8"/>
  <c r="AH380" i="8"/>
  <c r="AG380" i="8"/>
  <c r="AF380" i="8"/>
  <c r="AE380" i="8"/>
  <c r="V380" i="8"/>
  <c r="AD380" i="8" s="1"/>
  <c r="N380" i="8"/>
  <c r="AL380" i="8" s="1"/>
  <c r="F380" i="8"/>
  <c r="AS379" i="8"/>
  <c r="AR379" i="8"/>
  <c r="AQ379" i="8"/>
  <c r="AP379" i="8"/>
  <c r="AO379" i="8"/>
  <c r="AN379" i="8"/>
  <c r="AM379" i="8"/>
  <c r="AK379" i="8"/>
  <c r="AJ379" i="8"/>
  <c r="AI379" i="8"/>
  <c r="AH379" i="8"/>
  <c r="AG379" i="8"/>
  <c r="AF379" i="8"/>
  <c r="AE379" i="8"/>
  <c r="V379" i="8"/>
  <c r="N379" i="8"/>
  <c r="AL379" i="8" s="1"/>
  <c r="F379" i="8"/>
  <c r="AQ378" i="8"/>
  <c r="AC378" i="8"/>
  <c r="AK378" i="8" s="1"/>
  <c r="AB378" i="8"/>
  <c r="AJ378" i="8" s="1"/>
  <c r="AA378" i="8"/>
  <c r="AI378" i="8" s="1"/>
  <c r="Z378" i="8"/>
  <c r="AH378" i="8" s="1"/>
  <c r="Y378" i="8"/>
  <c r="AG378" i="8" s="1"/>
  <c r="X378" i="8"/>
  <c r="AF378" i="8" s="1"/>
  <c r="W378" i="8"/>
  <c r="AE378" i="8" s="1"/>
  <c r="U378" i="8"/>
  <c r="AS378" i="8" s="1"/>
  <c r="T378" i="8"/>
  <c r="AR378" i="8" s="1"/>
  <c r="S378" i="8"/>
  <c r="R378" i="8"/>
  <c r="AP378" i="8" s="1"/>
  <c r="Q378" i="8"/>
  <c r="AO378" i="8" s="1"/>
  <c r="P378" i="8"/>
  <c r="AN378" i="8" s="1"/>
  <c r="O378" i="8"/>
  <c r="AM378" i="8" s="1"/>
  <c r="M378" i="8"/>
  <c r="L378" i="8"/>
  <c r="K378" i="8"/>
  <c r="J378" i="8"/>
  <c r="I378" i="8"/>
  <c r="H378" i="8"/>
  <c r="G378" i="8"/>
  <c r="F378" i="8" s="1"/>
  <c r="AQ377" i="8"/>
  <c r="AC377" i="8"/>
  <c r="AK377" i="8" s="1"/>
  <c r="AB377" i="8"/>
  <c r="AJ377" i="8" s="1"/>
  <c r="AA377" i="8"/>
  <c r="AI377" i="8" s="1"/>
  <c r="Z377" i="8"/>
  <c r="AH377" i="8" s="1"/>
  <c r="Y377" i="8"/>
  <c r="AG377" i="8" s="1"/>
  <c r="X377" i="8"/>
  <c r="AF377" i="8" s="1"/>
  <c r="W377" i="8"/>
  <c r="AE377" i="8" s="1"/>
  <c r="U377" i="8"/>
  <c r="AS377" i="8" s="1"/>
  <c r="T377" i="8"/>
  <c r="AR377" i="8" s="1"/>
  <c r="S377" i="8"/>
  <c r="R377" i="8"/>
  <c r="AP377" i="8" s="1"/>
  <c r="Q377" i="8"/>
  <c r="AO377" i="8" s="1"/>
  <c r="P377" i="8"/>
  <c r="AN377" i="8" s="1"/>
  <c r="O377" i="8"/>
  <c r="AM377" i="8" s="1"/>
  <c r="M377" i="8"/>
  <c r="L377" i="8"/>
  <c r="K377" i="8"/>
  <c r="J377" i="8"/>
  <c r="I377" i="8"/>
  <c r="H377" i="8"/>
  <c r="G377" i="8"/>
  <c r="F377" i="8" s="1"/>
  <c r="AQ376" i="8"/>
  <c r="AC376" i="8"/>
  <c r="AK376" i="8" s="1"/>
  <c r="AB376" i="8"/>
  <c r="AJ376" i="8" s="1"/>
  <c r="AA376" i="8"/>
  <c r="AI376" i="8" s="1"/>
  <c r="Z376" i="8"/>
  <c r="AH376" i="8" s="1"/>
  <c r="Y376" i="8"/>
  <c r="AG376" i="8" s="1"/>
  <c r="X376" i="8"/>
  <c r="AF376" i="8" s="1"/>
  <c r="W376" i="8"/>
  <c r="AE376" i="8" s="1"/>
  <c r="U376" i="8"/>
  <c r="AS376" i="8" s="1"/>
  <c r="T376" i="8"/>
  <c r="AR376" i="8" s="1"/>
  <c r="S376" i="8"/>
  <c r="R376" i="8"/>
  <c r="AP376" i="8" s="1"/>
  <c r="Q376" i="8"/>
  <c r="AO376" i="8" s="1"/>
  <c r="P376" i="8"/>
  <c r="AN376" i="8" s="1"/>
  <c r="O376" i="8"/>
  <c r="AM376" i="8" s="1"/>
  <c r="M376" i="8"/>
  <c r="L376" i="8"/>
  <c r="K376" i="8"/>
  <c r="J376" i="8"/>
  <c r="I376" i="8"/>
  <c r="H376" i="8"/>
  <c r="G376" i="8"/>
  <c r="F376" i="8" s="1"/>
  <c r="AS374" i="8"/>
  <c r="AR374" i="8"/>
  <c r="AQ374" i="8"/>
  <c r="AP374" i="8"/>
  <c r="AO374" i="8"/>
  <c r="AN374" i="8"/>
  <c r="AM374" i="8"/>
  <c r="AK374" i="8"/>
  <c r="AJ374" i="8"/>
  <c r="AI374" i="8"/>
  <c r="AH374" i="8"/>
  <c r="AG374" i="8"/>
  <c r="AF374" i="8"/>
  <c r="AE374" i="8"/>
  <c r="V374" i="8"/>
  <c r="AD374" i="8" s="1"/>
  <c r="N374" i="8"/>
  <c r="AL374" i="8" s="1"/>
  <c r="F374" i="8"/>
  <c r="AS373" i="8"/>
  <c r="AR373" i="8"/>
  <c r="AQ373" i="8"/>
  <c r="AP373" i="8"/>
  <c r="AO373" i="8"/>
  <c r="AN373" i="8"/>
  <c r="AM373" i="8"/>
  <c r="AK373" i="8"/>
  <c r="AJ373" i="8"/>
  <c r="AI373" i="8"/>
  <c r="AH373" i="8"/>
  <c r="AG373" i="8"/>
  <c r="AF373" i="8"/>
  <c r="AE373" i="8"/>
  <c r="V373" i="8"/>
  <c r="N373" i="8"/>
  <c r="AL373" i="8" s="1"/>
  <c r="F373" i="8"/>
  <c r="AS372" i="8"/>
  <c r="AR372" i="8"/>
  <c r="AQ372" i="8"/>
  <c r="AP372" i="8"/>
  <c r="AO372" i="8"/>
  <c r="AN372" i="8"/>
  <c r="AM372" i="8"/>
  <c r="AK372" i="8"/>
  <c r="AJ372" i="8"/>
  <c r="AI372" i="8"/>
  <c r="AH372" i="8"/>
  <c r="AG372" i="8"/>
  <c r="AF372" i="8"/>
  <c r="AE372" i="8"/>
  <c r="V372" i="8"/>
  <c r="AD372" i="8" s="1"/>
  <c r="N372" i="8"/>
  <c r="AL372" i="8" s="1"/>
  <c r="F372" i="8"/>
  <c r="AS371" i="8"/>
  <c r="AR371" i="8"/>
  <c r="AQ371" i="8"/>
  <c r="AP371" i="8"/>
  <c r="AO371" i="8"/>
  <c r="AN371" i="8"/>
  <c r="AM371" i="8"/>
  <c r="AK371" i="8"/>
  <c r="AJ371" i="8"/>
  <c r="AI371" i="8"/>
  <c r="AH371" i="8"/>
  <c r="AG371" i="8"/>
  <c r="AF371" i="8"/>
  <c r="AE371" i="8"/>
  <c r="V371" i="8"/>
  <c r="N371" i="8"/>
  <c r="AL371" i="8" s="1"/>
  <c r="F371" i="8"/>
  <c r="AS370" i="8"/>
  <c r="AR370" i="8"/>
  <c r="AQ370" i="8"/>
  <c r="AP370" i="8"/>
  <c r="AO370" i="8"/>
  <c r="AN370" i="8"/>
  <c r="AM370" i="8"/>
  <c r="AK370" i="8"/>
  <c r="AJ370" i="8"/>
  <c r="AI370" i="8"/>
  <c r="AH370" i="8"/>
  <c r="AG370" i="8"/>
  <c r="AF370" i="8"/>
  <c r="AE370" i="8"/>
  <c r="V370" i="8"/>
  <c r="AD370" i="8" s="1"/>
  <c r="N370" i="8"/>
  <c r="AL370" i="8" s="1"/>
  <c r="F370" i="8"/>
  <c r="AS369" i="8"/>
  <c r="AR369" i="8"/>
  <c r="AQ369" i="8"/>
  <c r="AP369" i="8"/>
  <c r="AO369" i="8"/>
  <c r="AN369" i="8"/>
  <c r="AM369" i="8"/>
  <c r="AK369" i="8"/>
  <c r="AJ369" i="8"/>
  <c r="AI369" i="8"/>
  <c r="AH369" i="8"/>
  <c r="AG369" i="8"/>
  <c r="AF369" i="8"/>
  <c r="AE369" i="8"/>
  <c r="V369" i="8"/>
  <c r="N369" i="8"/>
  <c r="AL369" i="8" s="1"/>
  <c r="F369" i="8"/>
  <c r="AS368" i="8"/>
  <c r="AR368" i="8"/>
  <c r="AQ368" i="8"/>
  <c r="AP368" i="8"/>
  <c r="AO368" i="8"/>
  <c r="AN368" i="8"/>
  <c r="AM368" i="8"/>
  <c r="AK368" i="8"/>
  <c r="AJ368" i="8"/>
  <c r="AI368" i="8"/>
  <c r="AH368" i="8"/>
  <c r="AG368" i="8"/>
  <c r="AF368" i="8"/>
  <c r="AE368" i="8"/>
  <c r="V368" i="8"/>
  <c r="AD368" i="8" s="1"/>
  <c r="N368" i="8"/>
  <c r="AL368" i="8" s="1"/>
  <c r="F368" i="8"/>
  <c r="AS367" i="8"/>
  <c r="AR367" i="8"/>
  <c r="AQ367" i="8"/>
  <c r="AP367" i="8"/>
  <c r="AO367" i="8"/>
  <c r="AN367" i="8"/>
  <c r="AM367" i="8"/>
  <c r="AK367" i="8"/>
  <c r="AJ367" i="8"/>
  <c r="AI367" i="8"/>
  <c r="AH367" i="8"/>
  <c r="AG367" i="8"/>
  <c r="AF367" i="8"/>
  <c r="AE367" i="8"/>
  <c r="V367" i="8"/>
  <c r="N367" i="8"/>
  <c r="AL367" i="8" s="1"/>
  <c r="F367" i="8"/>
  <c r="AS366" i="8"/>
  <c r="AR366" i="8"/>
  <c r="AQ366" i="8"/>
  <c r="AP366" i="8"/>
  <c r="AO366" i="8"/>
  <c r="AN366" i="8"/>
  <c r="AM366" i="8"/>
  <c r="AK366" i="8"/>
  <c r="AJ366" i="8"/>
  <c r="AI366" i="8"/>
  <c r="AH366" i="8"/>
  <c r="AG366" i="8"/>
  <c r="AF366" i="8"/>
  <c r="AE366" i="8"/>
  <c r="V366" i="8"/>
  <c r="AD366" i="8" s="1"/>
  <c r="N366" i="8"/>
  <c r="AL366" i="8" s="1"/>
  <c r="F366" i="8"/>
  <c r="AS365" i="8"/>
  <c r="AR365" i="8"/>
  <c r="AQ365" i="8"/>
  <c r="AP365" i="8"/>
  <c r="AO365" i="8"/>
  <c r="AN365" i="8"/>
  <c r="AM365" i="8"/>
  <c r="AK365" i="8"/>
  <c r="AJ365" i="8"/>
  <c r="AI365" i="8"/>
  <c r="AH365" i="8"/>
  <c r="AG365" i="8"/>
  <c r="AF365" i="8"/>
  <c r="AE365" i="8"/>
  <c r="V365" i="8"/>
  <c r="N365" i="8"/>
  <c r="AL365" i="8" s="1"/>
  <c r="F365" i="8"/>
  <c r="AS364" i="8"/>
  <c r="AR364" i="8"/>
  <c r="AQ364" i="8"/>
  <c r="AP364" i="8"/>
  <c r="AO364" i="8"/>
  <c r="AN364" i="8"/>
  <c r="AM364" i="8"/>
  <c r="AK364" i="8"/>
  <c r="AJ364" i="8"/>
  <c r="AI364" i="8"/>
  <c r="AH364" i="8"/>
  <c r="AG364" i="8"/>
  <c r="AF364" i="8"/>
  <c r="AE364" i="8"/>
  <c r="V364" i="8"/>
  <c r="AD364" i="8" s="1"/>
  <c r="N364" i="8"/>
  <c r="AL364" i="8" s="1"/>
  <c r="F364" i="8"/>
  <c r="AS363" i="8"/>
  <c r="AR363" i="8"/>
  <c r="AQ363" i="8"/>
  <c r="AP363" i="8"/>
  <c r="AO363" i="8"/>
  <c r="AN363" i="8"/>
  <c r="AM363" i="8"/>
  <c r="AK363" i="8"/>
  <c r="AJ363" i="8"/>
  <c r="AI363" i="8"/>
  <c r="AH363" i="8"/>
  <c r="AG363" i="8"/>
  <c r="AF363" i="8"/>
  <c r="AE363" i="8"/>
  <c r="V363" i="8"/>
  <c r="N363" i="8"/>
  <c r="AL363" i="8" s="1"/>
  <c r="F363" i="8"/>
  <c r="AS362" i="8"/>
  <c r="AR362" i="8"/>
  <c r="AQ362" i="8"/>
  <c r="AP362" i="8"/>
  <c r="AO362" i="8"/>
  <c r="AN362" i="8"/>
  <c r="AM362" i="8"/>
  <c r="AK362" i="8"/>
  <c r="AJ362" i="8"/>
  <c r="AI362" i="8"/>
  <c r="AH362" i="8"/>
  <c r="AG362" i="8"/>
  <c r="AF362" i="8"/>
  <c r="AE362" i="8"/>
  <c r="V362" i="8"/>
  <c r="AD362" i="8" s="1"/>
  <c r="N362" i="8"/>
  <c r="AL362" i="8" s="1"/>
  <c r="F362" i="8"/>
  <c r="AS361" i="8"/>
  <c r="AR361" i="8"/>
  <c r="AQ361" i="8"/>
  <c r="AP361" i="8"/>
  <c r="AO361" i="8"/>
  <c r="AN361" i="8"/>
  <c r="AM361" i="8"/>
  <c r="AK361" i="8"/>
  <c r="AJ361" i="8"/>
  <c r="AI361" i="8"/>
  <c r="AH361" i="8"/>
  <c r="AG361" i="8"/>
  <c r="AF361" i="8"/>
  <c r="AE361" i="8"/>
  <c r="V361" i="8"/>
  <c r="N361" i="8"/>
  <c r="AL361" i="8" s="1"/>
  <c r="F361" i="8"/>
  <c r="AS360" i="8"/>
  <c r="AR360" i="8"/>
  <c r="AQ360" i="8"/>
  <c r="AP360" i="8"/>
  <c r="AO360" i="8"/>
  <c r="AN360" i="8"/>
  <c r="AM360" i="8"/>
  <c r="AK360" i="8"/>
  <c r="AJ360" i="8"/>
  <c r="AI360" i="8"/>
  <c r="AH360" i="8"/>
  <c r="AG360" i="8"/>
  <c r="AF360" i="8"/>
  <c r="AE360" i="8"/>
  <c r="V360" i="8"/>
  <c r="AD360" i="8" s="1"/>
  <c r="N360" i="8"/>
  <c r="AL360" i="8" s="1"/>
  <c r="F360" i="8"/>
  <c r="AS359" i="8"/>
  <c r="AR359" i="8"/>
  <c r="AQ359" i="8"/>
  <c r="AP359" i="8"/>
  <c r="AO359" i="8"/>
  <c r="AN359" i="8"/>
  <c r="AM359" i="8"/>
  <c r="AK359" i="8"/>
  <c r="AJ359" i="8"/>
  <c r="AI359" i="8"/>
  <c r="AH359" i="8"/>
  <c r="AG359" i="8"/>
  <c r="AF359" i="8"/>
  <c r="AE359" i="8"/>
  <c r="V359" i="8"/>
  <c r="N359" i="8"/>
  <c r="AL359" i="8" s="1"/>
  <c r="F359" i="8"/>
  <c r="AS358" i="8"/>
  <c r="AR358" i="8"/>
  <c r="AQ358" i="8"/>
  <c r="AP358" i="8"/>
  <c r="AO358" i="8"/>
  <c r="AN358" i="8"/>
  <c r="AM358" i="8"/>
  <c r="AK358" i="8"/>
  <c r="AJ358" i="8"/>
  <c r="AI358" i="8"/>
  <c r="AH358" i="8"/>
  <c r="AG358" i="8"/>
  <c r="AF358" i="8"/>
  <c r="AE358" i="8"/>
  <c r="V358" i="8"/>
  <c r="AD358" i="8" s="1"/>
  <c r="N358" i="8"/>
  <c r="AL358" i="8" s="1"/>
  <c r="F358" i="8"/>
  <c r="AS357" i="8"/>
  <c r="AR357" i="8"/>
  <c r="AQ357" i="8"/>
  <c r="AP357" i="8"/>
  <c r="AO357" i="8"/>
  <c r="AN357" i="8"/>
  <c r="AM357" i="8"/>
  <c r="AK357" i="8"/>
  <c r="AJ357" i="8"/>
  <c r="AI357" i="8"/>
  <c r="AH357" i="8"/>
  <c r="AG357" i="8"/>
  <c r="AF357" i="8"/>
  <c r="AE357" i="8"/>
  <c r="V357" i="8"/>
  <c r="N357" i="8"/>
  <c r="AL357" i="8" s="1"/>
  <c r="F357" i="8"/>
  <c r="AS356" i="8"/>
  <c r="AR356" i="8"/>
  <c r="AQ356" i="8"/>
  <c r="AP356" i="8"/>
  <c r="AO356" i="8"/>
  <c r="AN356" i="8"/>
  <c r="AM356" i="8"/>
  <c r="AK356" i="8"/>
  <c r="AJ356" i="8"/>
  <c r="AI356" i="8"/>
  <c r="AH356" i="8"/>
  <c r="AG356" i="8"/>
  <c r="AF356" i="8"/>
  <c r="AE356" i="8"/>
  <c r="V356" i="8"/>
  <c r="AD356" i="8" s="1"/>
  <c r="N356" i="8"/>
  <c r="AL356" i="8" s="1"/>
  <c r="F356" i="8"/>
  <c r="AS355" i="8"/>
  <c r="AR355" i="8"/>
  <c r="AQ355" i="8"/>
  <c r="AP355" i="8"/>
  <c r="AO355" i="8"/>
  <c r="AN355" i="8"/>
  <c r="AM355" i="8"/>
  <c r="AK355" i="8"/>
  <c r="AJ355" i="8"/>
  <c r="AI355" i="8"/>
  <c r="AH355" i="8"/>
  <c r="AG355" i="8"/>
  <c r="AF355" i="8"/>
  <c r="AE355" i="8"/>
  <c r="V355" i="8"/>
  <c r="N355" i="8"/>
  <c r="AL355" i="8" s="1"/>
  <c r="F355" i="8"/>
  <c r="AS354" i="8"/>
  <c r="AR354" i="8"/>
  <c r="AQ354" i="8"/>
  <c r="AP354" i="8"/>
  <c r="AO354" i="8"/>
  <c r="AN354" i="8"/>
  <c r="AM354" i="8"/>
  <c r="AK354" i="8"/>
  <c r="AJ354" i="8"/>
  <c r="AI354" i="8"/>
  <c r="AH354" i="8"/>
  <c r="AG354" i="8"/>
  <c r="AF354" i="8"/>
  <c r="AE354" i="8"/>
  <c r="V354" i="8"/>
  <c r="AD354" i="8" s="1"/>
  <c r="N354" i="8"/>
  <c r="AL354" i="8" s="1"/>
  <c r="F354" i="8"/>
  <c r="AS353" i="8"/>
  <c r="AR353" i="8"/>
  <c r="AQ353" i="8"/>
  <c r="AP353" i="8"/>
  <c r="AO353" i="8"/>
  <c r="AN353" i="8"/>
  <c r="AM353" i="8"/>
  <c r="AK353" i="8"/>
  <c r="AJ353" i="8"/>
  <c r="AI353" i="8"/>
  <c r="AH353" i="8"/>
  <c r="AG353" i="8"/>
  <c r="AF353" i="8"/>
  <c r="AE353" i="8"/>
  <c r="V353" i="8"/>
  <c r="N353" i="8"/>
  <c r="AL353" i="8" s="1"/>
  <c r="F353" i="8"/>
  <c r="AS352" i="8"/>
  <c r="AR352" i="8"/>
  <c r="AQ352" i="8"/>
  <c r="AP352" i="8"/>
  <c r="AO352" i="8"/>
  <c r="AN352" i="8"/>
  <c r="AM352" i="8"/>
  <c r="AK352" i="8"/>
  <c r="AJ352" i="8"/>
  <c r="AI352" i="8"/>
  <c r="AH352" i="8"/>
  <c r="AG352" i="8"/>
  <c r="AF352" i="8"/>
  <c r="AE352" i="8"/>
  <c r="V352" i="8"/>
  <c r="AD352" i="8" s="1"/>
  <c r="N352" i="8"/>
  <c r="AL352" i="8" s="1"/>
  <c r="F352" i="8"/>
  <c r="AS351" i="8"/>
  <c r="AR351" i="8"/>
  <c r="AQ351" i="8"/>
  <c r="AP351" i="8"/>
  <c r="AO351" i="8"/>
  <c r="AN351" i="8"/>
  <c r="AM351" i="8"/>
  <c r="AK351" i="8"/>
  <c r="AJ351" i="8"/>
  <c r="AI351" i="8"/>
  <c r="AH351" i="8"/>
  <c r="AG351" i="8"/>
  <c r="AF351" i="8"/>
  <c r="AE351" i="8"/>
  <c r="V351" i="8"/>
  <c r="N351" i="8"/>
  <c r="AL351" i="8" s="1"/>
  <c r="F351" i="8"/>
  <c r="AS350" i="8"/>
  <c r="AR350" i="8"/>
  <c r="AQ350" i="8"/>
  <c r="AP350" i="8"/>
  <c r="AO350" i="8"/>
  <c r="AN350" i="8"/>
  <c r="AM350" i="8"/>
  <c r="AK350" i="8"/>
  <c r="AJ350" i="8"/>
  <c r="AI350" i="8"/>
  <c r="AH350" i="8"/>
  <c r="AG350" i="8"/>
  <c r="AF350" i="8"/>
  <c r="AE350" i="8"/>
  <c r="V350" i="8"/>
  <c r="AD350" i="8" s="1"/>
  <c r="N350" i="8"/>
  <c r="AL350" i="8" s="1"/>
  <c r="F350" i="8"/>
  <c r="AS349" i="8"/>
  <c r="AR349" i="8"/>
  <c r="AQ349" i="8"/>
  <c r="AP349" i="8"/>
  <c r="AO349" i="8"/>
  <c r="AN349" i="8"/>
  <c r="AM349" i="8"/>
  <c r="AK349" i="8"/>
  <c r="AJ349" i="8"/>
  <c r="AI349" i="8"/>
  <c r="AH349" i="8"/>
  <c r="AG349" i="8"/>
  <c r="AF349" i="8"/>
  <c r="AE349" i="8"/>
  <c r="V349" i="8"/>
  <c r="N349" i="8"/>
  <c r="AL349" i="8" s="1"/>
  <c r="F349" i="8"/>
  <c r="AS348" i="8"/>
  <c r="AR348" i="8"/>
  <c r="AQ348" i="8"/>
  <c r="AP348" i="8"/>
  <c r="AO348" i="8"/>
  <c r="AN348" i="8"/>
  <c r="AM348" i="8"/>
  <c r="AK348" i="8"/>
  <c r="AJ348" i="8"/>
  <c r="AI348" i="8"/>
  <c r="AH348" i="8"/>
  <c r="AG348" i="8"/>
  <c r="AF348" i="8"/>
  <c r="AE348" i="8"/>
  <c r="V348" i="8"/>
  <c r="AD348" i="8" s="1"/>
  <c r="N348" i="8"/>
  <c r="AL348" i="8" s="1"/>
  <c r="F348" i="8"/>
  <c r="AS347" i="8"/>
  <c r="AR347" i="8"/>
  <c r="AQ347" i="8"/>
  <c r="AP347" i="8"/>
  <c r="AO347" i="8"/>
  <c r="AN347" i="8"/>
  <c r="AM347" i="8"/>
  <c r="AK347" i="8"/>
  <c r="AJ347" i="8"/>
  <c r="AI347" i="8"/>
  <c r="AH347" i="8"/>
  <c r="AG347" i="8"/>
  <c r="AF347" i="8"/>
  <c r="AE347" i="8"/>
  <c r="V347" i="8"/>
  <c r="N347" i="8"/>
  <c r="AL347" i="8" s="1"/>
  <c r="F347" i="8"/>
  <c r="AS346" i="8"/>
  <c r="AR346" i="8"/>
  <c r="AQ346" i="8"/>
  <c r="AP346" i="8"/>
  <c r="AO346" i="8"/>
  <c r="AN346" i="8"/>
  <c r="AM346" i="8"/>
  <c r="AK346" i="8"/>
  <c r="AJ346" i="8"/>
  <c r="AI346" i="8"/>
  <c r="AH346" i="8"/>
  <c r="AG346" i="8"/>
  <c r="AF346" i="8"/>
  <c r="AE346" i="8"/>
  <c r="V346" i="8"/>
  <c r="AD346" i="8" s="1"/>
  <c r="N346" i="8"/>
  <c r="AL346" i="8" s="1"/>
  <c r="F346" i="8"/>
  <c r="AC345" i="8"/>
  <c r="AK345" i="8" s="1"/>
  <c r="AB345" i="8"/>
  <c r="AJ345" i="8" s="1"/>
  <c r="AA345" i="8"/>
  <c r="AI345" i="8" s="1"/>
  <c r="Z345" i="8"/>
  <c r="AH345" i="8" s="1"/>
  <c r="Y345" i="8"/>
  <c r="AG345" i="8" s="1"/>
  <c r="X345" i="8"/>
  <c r="AF345" i="8" s="1"/>
  <c r="W345" i="8"/>
  <c r="AE345" i="8" s="1"/>
  <c r="V345" i="8"/>
  <c r="AD345" i="8" s="1"/>
  <c r="U345" i="8"/>
  <c r="AS345" i="8" s="1"/>
  <c r="T345" i="8"/>
  <c r="AR345" i="8" s="1"/>
  <c r="S345" i="8"/>
  <c r="R345" i="8"/>
  <c r="AP345" i="8" s="1"/>
  <c r="Q345" i="8"/>
  <c r="AO345" i="8" s="1"/>
  <c r="P345" i="8"/>
  <c r="AN345" i="8" s="1"/>
  <c r="O345" i="8"/>
  <c r="AM345" i="8" s="1"/>
  <c r="N345" i="8"/>
  <c r="AL345" i="8" s="1"/>
  <c r="M345" i="8"/>
  <c r="L345" i="8"/>
  <c r="K345" i="8"/>
  <c r="J345" i="8"/>
  <c r="I345" i="8"/>
  <c r="H345" i="8"/>
  <c r="G345" i="8"/>
  <c r="F345" i="8"/>
  <c r="AC344" i="8"/>
  <c r="AK344" i="8" s="1"/>
  <c r="AB344" i="8"/>
  <c r="AJ344" i="8" s="1"/>
  <c r="AA344" i="8"/>
  <c r="AI344" i="8" s="1"/>
  <c r="Z344" i="8"/>
  <c r="AH344" i="8" s="1"/>
  <c r="Y344" i="8"/>
  <c r="AG344" i="8" s="1"/>
  <c r="X344" i="8"/>
  <c r="AF344" i="8" s="1"/>
  <c r="W344" i="8"/>
  <c r="AE344" i="8" s="1"/>
  <c r="V344" i="8"/>
  <c r="AD344" i="8" s="1"/>
  <c r="U344" i="8"/>
  <c r="AS344" i="8" s="1"/>
  <c r="T344" i="8"/>
  <c r="AR344" i="8" s="1"/>
  <c r="S344" i="8"/>
  <c r="R344" i="8"/>
  <c r="AP344" i="8" s="1"/>
  <c r="Q344" i="8"/>
  <c r="AO344" i="8" s="1"/>
  <c r="P344" i="8"/>
  <c r="AN344" i="8" s="1"/>
  <c r="O344" i="8"/>
  <c r="AM344" i="8" s="1"/>
  <c r="N344" i="8"/>
  <c r="AL344" i="8" s="1"/>
  <c r="M344" i="8"/>
  <c r="L344" i="8"/>
  <c r="K344" i="8"/>
  <c r="J344" i="8"/>
  <c r="I344" i="8"/>
  <c r="H344" i="8"/>
  <c r="G344" i="8"/>
  <c r="F344" i="8"/>
  <c r="AC343" i="8"/>
  <c r="AK343" i="8" s="1"/>
  <c r="AB343" i="8"/>
  <c r="AJ343" i="8" s="1"/>
  <c r="AA343" i="8"/>
  <c r="AI343" i="8" s="1"/>
  <c r="Z343" i="8"/>
  <c r="AH343" i="8" s="1"/>
  <c r="Y343" i="8"/>
  <c r="AG343" i="8" s="1"/>
  <c r="X343" i="8"/>
  <c r="AF343" i="8" s="1"/>
  <c r="W343" i="8"/>
  <c r="AE343" i="8" s="1"/>
  <c r="V343" i="8"/>
  <c r="AD343" i="8" s="1"/>
  <c r="U343" i="8"/>
  <c r="AS343" i="8" s="1"/>
  <c r="T343" i="8"/>
  <c r="AR343" i="8" s="1"/>
  <c r="S343" i="8"/>
  <c r="R343" i="8"/>
  <c r="AP343" i="8" s="1"/>
  <c r="Q343" i="8"/>
  <c r="AO343" i="8" s="1"/>
  <c r="P343" i="8"/>
  <c r="AN343" i="8" s="1"/>
  <c r="O343" i="8"/>
  <c r="AM343" i="8" s="1"/>
  <c r="N343" i="8"/>
  <c r="AL343" i="8" s="1"/>
  <c r="M343" i="8"/>
  <c r="L343" i="8"/>
  <c r="K343" i="8"/>
  <c r="J343" i="8"/>
  <c r="I343" i="8"/>
  <c r="H343" i="8"/>
  <c r="G343" i="8"/>
  <c r="F343" i="8"/>
  <c r="AS341" i="8"/>
  <c r="AR341" i="8"/>
  <c r="AQ341" i="8"/>
  <c r="AP341" i="8"/>
  <c r="AO341" i="8"/>
  <c r="AN341" i="8"/>
  <c r="AM341" i="8"/>
  <c r="AK341" i="8"/>
  <c r="AJ341" i="8"/>
  <c r="AI341" i="8"/>
  <c r="AH341" i="8"/>
  <c r="AG341" i="8"/>
  <c r="AF341" i="8"/>
  <c r="AE341" i="8"/>
  <c r="V341" i="8"/>
  <c r="N341" i="8"/>
  <c r="AL341" i="8" s="1"/>
  <c r="F341" i="8"/>
  <c r="AS340" i="8"/>
  <c r="AR340" i="8"/>
  <c r="AQ340" i="8"/>
  <c r="AP340" i="8"/>
  <c r="AO340" i="8"/>
  <c r="AN340" i="8"/>
  <c r="AM340" i="8"/>
  <c r="AK340" i="8"/>
  <c r="AJ340" i="8"/>
  <c r="AI340" i="8"/>
  <c r="AH340" i="8"/>
  <c r="AG340" i="8"/>
  <c r="AF340" i="8"/>
  <c r="AE340" i="8"/>
  <c r="V340" i="8"/>
  <c r="AD340" i="8" s="1"/>
  <c r="N340" i="8"/>
  <c r="AL340" i="8" s="1"/>
  <c r="F340" i="8"/>
  <c r="AS339" i="8"/>
  <c r="AR339" i="8"/>
  <c r="AQ339" i="8"/>
  <c r="AP339" i="8"/>
  <c r="AO339" i="8"/>
  <c r="AN339" i="8"/>
  <c r="AM339" i="8"/>
  <c r="AK339" i="8"/>
  <c r="AJ339" i="8"/>
  <c r="AI339" i="8"/>
  <c r="AH339" i="8"/>
  <c r="AG339" i="8"/>
  <c r="AF339" i="8"/>
  <c r="AE339" i="8"/>
  <c r="V339" i="8"/>
  <c r="N339" i="8"/>
  <c r="AL339" i="8" s="1"/>
  <c r="F339" i="8"/>
  <c r="AS338" i="8"/>
  <c r="AR338" i="8"/>
  <c r="AQ338" i="8"/>
  <c r="AP338" i="8"/>
  <c r="AO338" i="8"/>
  <c r="AN338" i="8"/>
  <c r="AM338" i="8"/>
  <c r="AK338" i="8"/>
  <c r="AJ338" i="8"/>
  <c r="AI338" i="8"/>
  <c r="AH338" i="8"/>
  <c r="AG338" i="8"/>
  <c r="AF338" i="8"/>
  <c r="AE338" i="8"/>
  <c r="V338" i="8"/>
  <c r="AD338" i="8" s="1"/>
  <c r="N338" i="8"/>
  <c r="AL338" i="8" s="1"/>
  <c r="F338" i="8"/>
  <c r="AS337" i="8"/>
  <c r="AR337" i="8"/>
  <c r="AQ337" i="8"/>
  <c r="AP337" i="8"/>
  <c r="AO337" i="8"/>
  <c r="AN337" i="8"/>
  <c r="AM337" i="8"/>
  <c r="AK337" i="8"/>
  <c r="AJ337" i="8"/>
  <c r="AI337" i="8"/>
  <c r="AH337" i="8"/>
  <c r="AG337" i="8"/>
  <c r="AF337" i="8"/>
  <c r="AE337" i="8"/>
  <c r="V337" i="8"/>
  <c r="N337" i="8"/>
  <c r="AL337" i="8" s="1"/>
  <c r="F337" i="8"/>
  <c r="AS336" i="8"/>
  <c r="AR336" i="8"/>
  <c r="AQ336" i="8"/>
  <c r="AP336" i="8"/>
  <c r="AO336" i="8"/>
  <c r="AN336" i="8"/>
  <c r="AM336" i="8"/>
  <c r="AK336" i="8"/>
  <c r="AJ336" i="8"/>
  <c r="AI336" i="8"/>
  <c r="AH336" i="8"/>
  <c r="AG336" i="8"/>
  <c r="AF336" i="8"/>
  <c r="AE336" i="8"/>
  <c r="V336" i="8"/>
  <c r="AD336" i="8" s="1"/>
  <c r="N336" i="8"/>
  <c r="AL336" i="8" s="1"/>
  <c r="F336" i="8"/>
  <c r="AS335" i="8"/>
  <c r="AR335" i="8"/>
  <c r="AQ335" i="8"/>
  <c r="AP335" i="8"/>
  <c r="AO335" i="8"/>
  <c r="AN335" i="8"/>
  <c r="AM335" i="8"/>
  <c r="AK335" i="8"/>
  <c r="AJ335" i="8"/>
  <c r="AI335" i="8"/>
  <c r="AH335" i="8"/>
  <c r="AG335" i="8"/>
  <c r="AF335" i="8"/>
  <c r="AE335" i="8"/>
  <c r="V335" i="8"/>
  <c r="N335" i="8"/>
  <c r="AL335" i="8" s="1"/>
  <c r="F335" i="8"/>
  <c r="AS334" i="8"/>
  <c r="AR334" i="8"/>
  <c r="AQ334" i="8"/>
  <c r="AP334" i="8"/>
  <c r="AO334" i="8"/>
  <c r="AN334" i="8"/>
  <c r="AM334" i="8"/>
  <c r="AK334" i="8"/>
  <c r="AJ334" i="8"/>
  <c r="AI334" i="8"/>
  <c r="AH334" i="8"/>
  <c r="AG334" i="8"/>
  <c r="AF334" i="8"/>
  <c r="AE334" i="8"/>
  <c r="V334" i="8"/>
  <c r="AD334" i="8" s="1"/>
  <c r="N334" i="8"/>
  <c r="AL334" i="8" s="1"/>
  <c r="F334" i="8"/>
  <c r="AS333" i="8"/>
  <c r="AR333" i="8"/>
  <c r="AQ333" i="8"/>
  <c r="AP333" i="8"/>
  <c r="AO333" i="8"/>
  <c r="AN333" i="8"/>
  <c r="AM333" i="8"/>
  <c r="AK333" i="8"/>
  <c r="AJ333" i="8"/>
  <c r="AI333" i="8"/>
  <c r="AH333" i="8"/>
  <c r="AG333" i="8"/>
  <c r="AF333" i="8"/>
  <c r="AE333" i="8"/>
  <c r="V333" i="8"/>
  <c r="N333" i="8"/>
  <c r="AL333" i="8" s="1"/>
  <c r="F333" i="8"/>
  <c r="AS332" i="8"/>
  <c r="AR332" i="8"/>
  <c r="AQ332" i="8"/>
  <c r="AP332" i="8"/>
  <c r="AO332" i="8"/>
  <c r="AN332" i="8"/>
  <c r="AM332" i="8"/>
  <c r="AK332" i="8"/>
  <c r="AJ332" i="8"/>
  <c r="AI332" i="8"/>
  <c r="AH332" i="8"/>
  <c r="AG332" i="8"/>
  <c r="AF332" i="8"/>
  <c r="AE332" i="8"/>
  <c r="V332" i="8"/>
  <c r="AD332" i="8" s="1"/>
  <c r="N332" i="8"/>
  <c r="AL332" i="8" s="1"/>
  <c r="F332" i="8"/>
  <c r="AS331" i="8"/>
  <c r="AR331" i="8"/>
  <c r="AQ331" i="8"/>
  <c r="AP331" i="8"/>
  <c r="AO331" i="8"/>
  <c r="AN331" i="8"/>
  <c r="AM331" i="8"/>
  <c r="AK331" i="8"/>
  <c r="AJ331" i="8"/>
  <c r="AI331" i="8"/>
  <c r="AH331" i="8"/>
  <c r="AG331" i="8"/>
  <c r="AF331" i="8"/>
  <c r="AE331" i="8"/>
  <c r="V331" i="8"/>
  <c r="N331" i="8"/>
  <c r="AL331" i="8" s="1"/>
  <c r="F331" i="8"/>
  <c r="AS330" i="8"/>
  <c r="AR330" i="8"/>
  <c r="AQ330" i="8"/>
  <c r="AP330" i="8"/>
  <c r="AO330" i="8"/>
  <c r="AN330" i="8"/>
  <c r="AM330" i="8"/>
  <c r="AK330" i="8"/>
  <c r="AJ330" i="8"/>
  <c r="AI330" i="8"/>
  <c r="AH330" i="8"/>
  <c r="AG330" i="8"/>
  <c r="AF330" i="8"/>
  <c r="AE330" i="8"/>
  <c r="V330" i="8"/>
  <c r="AD330" i="8" s="1"/>
  <c r="N330" i="8"/>
  <c r="AL330" i="8" s="1"/>
  <c r="F330" i="8"/>
  <c r="AS329" i="8"/>
  <c r="AR329" i="8"/>
  <c r="AQ329" i="8"/>
  <c r="AP329" i="8"/>
  <c r="AO329" i="8"/>
  <c r="AN329" i="8"/>
  <c r="AM329" i="8"/>
  <c r="AK329" i="8"/>
  <c r="AJ329" i="8"/>
  <c r="AI329" i="8"/>
  <c r="AH329" i="8"/>
  <c r="AG329" i="8"/>
  <c r="AF329" i="8"/>
  <c r="AE329" i="8"/>
  <c r="V329" i="8"/>
  <c r="N329" i="8"/>
  <c r="AL329" i="8" s="1"/>
  <c r="F329" i="8"/>
  <c r="AS328" i="8"/>
  <c r="AR328" i="8"/>
  <c r="AQ328" i="8"/>
  <c r="AP328" i="8"/>
  <c r="AO328" i="8"/>
  <c r="AN328" i="8"/>
  <c r="AM328" i="8"/>
  <c r="AK328" i="8"/>
  <c r="AJ328" i="8"/>
  <c r="AI328" i="8"/>
  <c r="AH328" i="8"/>
  <c r="AG328" i="8"/>
  <c r="AF328" i="8"/>
  <c r="AE328" i="8"/>
  <c r="V328" i="8"/>
  <c r="AD328" i="8" s="1"/>
  <c r="N328" i="8"/>
  <c r="AL328" i="8" s="1"/>
  <c r="F328" i="8"/>
  <c r="AS327" i="8"/>
  <c r="AR327" i="8"/>
  <c r="AQ327" i="8"/>
  <c r="AP327" i="8"/>
  <c r="AO327" i="8"/>
  <c r="AN327" i="8"/>
  <c r="AM327" i="8"/>
  <c r="AK327" i="8"/>
  <c r="AJ327" i="8"/>
  <c r="AI327" i="8"/>
  <c r="AH327" i="8"/>
  <c r="AG327" i="8"/>
  <c r="AF327" i="8"/>
  <c r="AE327" i="8"/>
  <c r="V327" i="8"/>
  <c r="N327" i="8"/>
  <c r="AL327" i="8" s="1"/>
  <c r="F327" i="8"/>
  <c r="AS326" i="8"/>
  <c r="AR326" i="8"/>
  <c r="AQ326" i="8"/>
  <c r="AP326" i="8"/>
  <c r="AO326" i="8"/>
  <c r="AN326" i="8"/>
  <c r="AM326" i="8"/>
  <c r="AK326" i="8"/>
  <c r="AJ326" i="8"/>
  <c r="AI326" i="8"/>
  <c r="AH326" i="8"/>
  <c r="AG326" i="8"/>
  <c r="AF326" i="8"/>
  <c r="AE326" i="8"/>
  <c r="V326" i="8"/>
  <c r="AD326" i="8" s="1"/>
  <c r="N326" i="8"/>
  <c r="AL326" i="8" s="1"/>
  <c r="F326" i="8"/>
  <c r="AS325" i="8"/>
  <c r="AR325" i="8"/>
  <c r="AQ325" i="8"/>
  <c r="AP325" i="8"/>
  <c r="AO325" i="8"/>
  <c r="AN325" i="8"/>
  <c r="AM325" i="8"/>
  <c r="AK325" i="8"/>
  <c r="AJ325" i="8"/>
  <c r="AI325" i="8"/>
  <c r="AH325" i="8"/>
  <c r="AG325" i="8"/>
  <c r="AF325" i="8"/>
  <c r="AE325" i="8"/>
  <c r="V325" i="8"/>
  <c r="N325" i="8"/>
  <c r="AL325" i="8" s="1"/>
  <c r="F325" i="8"/>
  <c r="AS324" i="8"/>
  <c r="AR324" i="8"/>
  <c r="AQ324" i="8"/>
  <c r="AP324" i="8"/>
  <c r="AO324" i="8"/>
  <c r="AN324" i="8"/>
  <c r="AM324" i="8"/>
  <c r="AK324" i="8"/>
  <c r="AJ324" i="8"/>
  <c r="AI324" i="8"/>
  <c r="AH324" i="8"/>
  <c r="AG324" i="8"/>
  <c r="AF324" i="8"/>
  <c r="AE324" i="8"/>
  <c r="V324" i="8"/>
  <c r="AD324" i="8" s="1"/>
  <c r="N324" i="8"/>
  <c r="AL324" i="8" s="1"/>
  <c r="F324" i="8"/>
  <c r="AS323" i="8"/>
  <c r="AR323" i="8"/>
  <c r="AQ323" i="8"/>
  <c r="AP323" i="8"/>
  <c r="AO323" i="8"/>
  <c r="AN323" i="8"/>
  <c r="AM323" i="8"/>
  <c r="AK323" i="8"/>
  <c r="AJ323" i="8"/>
  <c r="AI323" i="8"/>
  <c r="AH323" i="8"/>
  <c r="AG323" i="8"/>
  <c r="AF323" i="8"/>
  <c r="AE323" i="8"/>
  <c r="V323" i="8"/>
  <c r="N323" i="8"/>
  <c r="AL323" i="8" s="1"/>
  <c r="F323" i="8"/>
  <c r="AS322" i="8"/>
  <c r="AR322" i="8"/>
  <c r="AQ322" i="8"/>
  <c r="AP322" i="8"/>
  <c r="AO322" i="8"/>
  <c r="AN322" i="8"/>
  <c r="AM322" i="8"/>
  <c r="AK322" i="8"/>
  <c r="AJ322" i="8"/>
  <c r="AI322" i="8"/>
  <c r="AH322" i="8"/>
  <c r="AG322" i="8"/>
  <c r="AF322" i="8"/>
  <c r="AE322" i="8"/>
  <c r="V322" i="8"/>
  <c r="AD322" i="8" s="1"/>
  <c r="N322" i="8"/>
  <c r="AL322" i="8" s="1"/>
  <c r="F322" i="8"/>
  <c r="AS321" i="8"/>
  <c r="AR321" i="8"/>
  <c r="AQ321" i="8"/>
  <c r="AP321" i="8"/>
  <c r="AO321" i="8"/>
  <c r="AN321" i="8"/>
  <c r="AM321" i="8"/>
  <c r="AK321" i="8"/>
  <c r="AJ321" i="8"/>
  <c r="AI321" i="8"/>
  <c r="AH321" i="8"/>
  <c r="AG321" i="8"/>
  <c r="AF321" i="8"/>
  <c r="AE321" i="8"/>
  <c r="V321" i="8"/>
  <c r="N321" i="8"/>
  <c r="AL321" i="8" s="1"/>
  <c r="F321" i="8"/>
  <c r="AS320" i="8"/>
  <c r="AR320" i="8"/>
  <c r="AQ320" i="8"/>
  <c r="AP320" i="8"/>
  <c r="AO320" i="8"/>
  <c r="AN320" i="8"/>
  <c r="AM320" i="8"/>
  <c r="AK320" i="8"/>
  <c r="AJ320" i="8"/>
  <c r="AI320" i="8"/>
  <c r="AH320" i="8"/>
  <c r="AG320" i="8"/>
  <c r="AF320" i="8"/>
  <c r="AE320" i="8"/>
  <c r="V320" i="8"/>
  <c r="AD320" i="8" s="1"/>
  <c r="N320" i="8"/>
  <c r="AL320" i="8" s="1"/>
  <c r="F320" i="8"/>
  <c r="AS319" i="8"/>
  <c r="AR319" i="8"/>
  <c r="AQ319" i="8"/>
  <c r="AP319" i="8"/>
  <c r="AO319" i="8"/>
  <c r="AN319" i="8"/>
  <c r="AM319" i="8"/>
  <c r="AK319" i="8"/>
  <c r="AJ319" i="8"/>
  <c r="AI319" i="8"/>
  <c r="AH319" i="8"/>
  <c r="AG319" i="8"/>
  <c r="AF319" i="8"/>
  <c r="AE319" i="8"/>
  <c r="V319" i="8"/>
  <c r="N319" i="8"/>
  <c r="AL319" i="8" s="1"/>
  <c r="F319" i="8"/>
  <c r="AQ318" i="8"/>
  <c r="AC318" i="8"/>
  <c r="AK318" i="8" s="1"/>
  <c r="AB318" i="8"/>
  <c r="AJ318" i="8" s="1"/>
  <c r="AA318" i="8"/>
  <c r="AI318" i="8" s="1"/>
  <c r="Z318" i="8"/>
  <c r="AH318" i="8" s="1"/>
  <c r="Y318" i="8"/>
  <c r="AG318" i="8" s="1"/>
  <c r="X318" i="8"/>
  <c r="AF318" i="8" s="1"/>
  <c r="W318" i="8"/>
  <c r="AE318" i="8" s="1"/>
  <c r="U318" i="8"/>
  <c r="AS318" i="8" s="1"/>
  <c r="T318" i="8"/>
  <c r="AR318" i="8" s="1"/>
  <c r="S318" i="8"/>
  <c r="R318" i="8"/>
  <c r="AP318" i="8" s="1"/>
  <c r="Q318" i="8"/>
  <c r="AO318" i="8" s="1"/>
  <c r="P318" i="8"/>
  <c r="AN318" i="8" s="1"/>
  <c r="O318" i="8"/>
  <c r="AM318" i="8" s="1"/>
  <c r="M318" i="8"/>
  <c r="L318" i="8"/>
  <c r="K318" i="8"/>
  <c r="J318" i="8"/>
  <c r="I318" i="8"/>
  <c r="H318" i="8"/>
  <c r="G318" i="8"/>
  <c r="F318" i="8" s="1"/>
  <c r="AQ317" i="8"/>
  <c r="AC317" i="8"/>
  <c r="AK317" i="8" s="1"/>
  <c r="AB317" i="8"/>
  <c r="AJ317" i="8" s="1"/>
  <c r="AA317" i="8"/>
  <c r="AI317" i="8" s="1"/>
  <c r="Z317" i="8"/>
  <c r="AH317" i="8" s="1"/>
  <c r="Y317" i="8"/>
  <c r="AG317" i="8" s="1"/>
  <c r="X317" i="8"/>
  <c r="AF317" i="8" s="1"/>
  <c r="W317" i="8"/>
  <c r="AE317" i="8" s="1"/>
  <c r="U317" i="8"/>
  <c r="AS317" i="8" s="1"/>
  <c r="T317" i="8"/>
  <c r="AR317" i="8" s="1"/>
  <c r="S317" i="8"/>
  <c r="R317" i="8"/>
  <c r="AP317" i="8" s="1"/>
  <c r="Q317" i="8"/>
  <c r="AO317" i="8" s="1"/>
  <c r="P317" i="8"/>
  <c r="AN317" i="8" s="1"/>
  <c r="O317" i="8"/>
  <c r="AM317" i="8" s="1"/>
  <c r="M317" i="8"/>
  <c r="L317" i="8"/>
  <c r="K317" i="8"/>
  <c r="J317" i="8"/>
  <c r="I317" i="8"/>
  <c r="H317" i="8"/>
  <c r="G317" i="8"/>
  <c r="F317" i="8" s="1"/>
  <c r="AQ316" i="8"/>
  <c r="AC316" i="8"/>
  <c r="AK316" i="8" s="1"/>
  <c r="AB316" i="8"/>
  <c r="AJ316" i="8" s="1"/>
  <c r="AA316" i="8"/>
  <c r="AI316" i="8" s="1"/>
  <c r="Z316" i="8"/>
  <c r="AH316" i="8" s="1"/>
  <c r="Y316" i="8"/>
  <c r="AG316" i="8" s="1"/>
  <c r="X316" i="8"/>
  <c r="AF316" i="8" s="1"/>
  <c r="W316" i="8"/>
  <c r="AE316" i="8" s="1"/>
  <c r="U316" i="8"/>
  <c r="AS316" i="8" s="1"/>
  <c r="T316" i="8"/>
  <c r="AR316" i="8" s="1"/>
  <c r="S316" i="8"/>
  <c r="R316" i="8"/>
  <c r="AP316" i="8" s="1"/>
  <c r="Q316" i="8"/>
  <c r="AO316" i="8" s="1"/>
  <c r="P316" i="8"/>
  <c r="AN316" i="8" s="1"/>
  <c r="O316" i="8"/>
  <c r="AM316" i="8" s="1"/>
  <c r="M316" i="8"/>
  <c r="L316" i="8"/>
  <c r="K316" i="8"/>
  <c r="J316" i="8"/>
  <c r="I316" i="8"/>
  <c r="H316" i="8"/>
  <c r="G316" i="8"/>
  <c r="F316" i="8" s="1"/>
  <c r="AS314" i="8"/>
  <c r="AR314" i="8"/>
  <c r="AQ314" i="8"/>
  <c r="AP314" i="8"/>
  <c r="AO314" i="8"/>
  <c r="AN314" i="8"/>
  <c r="AM314" i="8"/>
  <c r="AK314" i="8"/>
  <c r="AJ314" i="8"/>
  <c r="AI314" i="8"/>
  <c r="AH314" i="8"/>
  <c r="AG314" i="8"/>
  <c r="AF314" i="8"/>
  <c r="AE314" i="8"/>
  <c r="V314" i="8"/>
  <c r="AD314" i="8" s="1"/>
  <c r="N314" i="8"/>
  <c r="AL314" i="8" s="1"/>
  <c r="F314" i="8"/>
  <c r="AS313" i="8"/>
  <c r="AR313" i="8"/>
  <c r="AQ313" i="8"/>
  <c r="AP313" i="8"/>
  <c r="AO313" i="8"/>
  <c r="AN313" i="8"/>
  <c r="AM313" i="8"/>
  <c r="AK313" i="8"/>
  <c r="AJ313" i="8"/>
  <c r="AI313" i="8"/>
  <c r="AH313" i="8"/>
  <c r="AG313" i="8"/>
  <c r="AF313" i="8"/>
  <c r="AE313" i="8"/>
  <c r="V313" i="8"/>
  <c r="N313" i="8"/>
  <c r="AL313" i="8" s="1"/>
  <c r="F313" i="8"/>
  <c r="AS312" i="8"/>
  <c r="AR312" i="8"/>
  <c r="AQ312" i="8"/>
  <c r="AP312" i="8"/>
  <c r="AO312" i="8"/>
  <c r="AN312" i="8"/>
  <c r="AM312" i="8"/>
  <c r="AK312" i="8"/>
  <c r="AJ312" i="8"/>
  <c r="AI312" i="8"/>
  <c r="AH312" i="8"/>
  <c r="AG312" i="8"/>
  <c r="AF312" i="8"/>
  <c r="AE312" i="8"/>
  <c r="V312" i="8"/>
  <c r="AD312" i="8" s="1"/>
  <c r="N312" i="8"/>
  <c r="AL312" i="8" s="1"/>
  <c r="F312" i="8"/>
  <c r="AS311" i="8"/>
  <c r="AR311" i="8"/>
  <c r="AQ311" i="8"/>
  <c r="AP311" i="8"/>
  <c r="AO311" i="8"/>
  <c r="AN311" i="8"/>
  <c r="AM311" i="8"/>
  <c r="AK311" i="8"/>
  <c r="AJ311" i="8"/>
  <c r="AI311" i="8"/>
  <c r="AH311" i="8"/>
  <c r="AG311" i="8"/>
  <c r="AF311" i="8"/>
  <c r="AE311" i="8"/>
  <c r="V311" i="8"/>
  <c r="N311" i="8"/>
  <c r="AL311" i="8" s="1"/>
  <c r="F311" i="8"/>
  <c r="AS310" i="8"/>
  <c r="AR310" i="8"/>
  <c r="AQ310" i="8"/>
  <c r="AP310" i="8"/>
  <c r="AO310" i="8"/>
  <c r="AN310" i="8"/>
  <c r="AM310" i="8"/>
  <c r="AK310" i="8"/>
  <c r="AJ310" i="8"/>
  <c r="AI310" i="8"/>
  <c r="AH310" i="8"/>
  <c r="AG310" i="8"/>
  <c r="AF310" i="8"/>
  <c r="AE310" i="8"/>
  <c r="V310" i="8"/>
  <c r="AD310" i="8" s="1"/>
  <c r="N310" i="8"/>
  <c r="AL310" i="8" s="1"/>
  <c r="F310" i="8"/>
  <c r="AS309" i="8"/>
  <c r="AR309" i="8"/>
  <c r="AQ309" i="8"/>
  <c r="AP309" i="8"/>
  <c r="AO309" i="8"/>
  <c r="AN309" i="8"/>
  <c r="AM309" i="8"/>
  <c r="AK309" i="8"/>
  <c r="AJ309" i="8"/>
  <c r="AI309" i="8"/>
  <c r="AH309" i="8"/>
  <c r="AG309" i="8"/>
  <c r="AF309" i="8"/>
  <c r="AE309" i="8"/>
  <c r="V309" i="8"/>
  <c r="N309" i="8"/>
  <c r="AL309" i="8" s="1"/>
  <c r="F309" i="8"/>
  <c r="AS308" i="8"/>
  <c r="AR308" i="8"/>
  <c r="AQ308" i="8"/>
  <c r="AP308" i="8"/>
  <c r="AO308" i="8"/>
  <c r="AN308" i="8"/>
  <c r="AM308" i="8"/>
  <c r="AK308" i="8"/>
  <c r="AJ308" i="8"/>
  <c r="AI308" i="8"/>
  <c r="AH308" i="8"/>
  <c r="AG308" i="8"/>
  <c r="AF308" i="8"/>
  <c r="AE308" i="8"/>
  <c r="V308" i="8"/>
  <c r="AD308" i="8" s="1"/>
  <c r="N308" i="8"/>
  <c r="AL308" i="8" s="1"/>
  <c r="F308" i="8"/>
  <c r="AS307" i="8"/>
  <c r="AR307" i="8"/>
  <c r="AQ307" i="8"/>
  <c r="AP307" i="8"/>
  <c r="AO307" i="8"/>
  <c r="AN307" i="8"/>
  <c r="AM307" i="8"/>
  <c r="AK307" i="8"/>
  <c r="AJ307" i="8"/>
  <c r="AI307" i="8"/>
  <c r="AH307" i="8"/>
  <c r="AG307" i="8"/>
  <c r="AF307" i="8"/>
  <c r="AE307" i="8"/>
  <c r="V307" i="8"/>
  <c r="N307" i="8"/>
  <c r="AL307" i="8" s="1"/>
  <c r="F307" i="8"/>
  <c r="AS306" i="8"/>
  <c r="AR306" i="8"/>
  <c r="AQ306" i="8"/>
  <c r="AP306" i="8"/>
  <c r="AO306" i="8"/>
  <c r="AN306" i="8"/>
  <c r="AM306" i="8"/>
  <c r="AK306" i="8"/>
  <c r="AJ306" i="8"/>
  <c r="AI306" i="8"/>
  <c r="AH306" i="8"/>
  <c r="AG306" i="8"/>
  <c r="AF306" i="8"/>
  <c r="AE306" i="8"/>
  <c r="V306" i="8"/>
  <c r="AD306" i="8" s="1"/>
  <c r="N306" i="8"/>
  <c r="AL306" i="8" s="1"/>
  <c r="F306" i="8"/>
  <c r="AS305" i="8"/>
  <c r="AR305" i="8"/>
  <c r="AQ305" i="8"/>
  <c r="AP305" i="8"/>
  <c r="AO305" i="8"/>
  <c r="AN305" i="8"/>
  <c r="AM305" i="8"/>
  <c r="AK305" i="8"/>
  <c r="AJ305" i="8"/>
  <c r="AI305" i="8"/>
  <c r="AH305" i="8"/>
  <c r="AG305" i="8"/>
  <c r="AF305" i="8"/>
  <c r="AE305" i="8"/>
  <c r="V305" i="8"/>
  <c r="N305" i="8"/>
  <c r="AL305" i="8" s="1"/>
  <c r="F305" i="8"/>
  <c r="AS304" i="8"/>
  <c r="AR304" i="8"/>
  <c r="AQ304" i="8"/>
  <c r="AP304" i="8"/>
  <c r="AO304" i="8"/>
  <c r="AN304" i="8"/>
  <c r="AM304" i="8"/>
  <c r="AK304" i="8"/>
  <c r="AJ304" i="8"/>
  <c r="AI304" i="8"/>
  <c r="AH304" i="8"/>
  <c r="AG304" i="8"/>
  <c r="AF304" i="8"/>
  <c r="AE304" i="8"/>
  <c r="V304" i="8"/>
  <c r="AD304" i="8" s="1"/>
  <c r="N304" i="8"/>
  <c r="AL304" i="8" s="1"/>
  <c r="F304" i="8"/>
  <c r="AS303" i="8"/>
  <c r="AR303" i="8"/>
  <c r="AQ303" i="8"/>
  <c r="AP303" i="8"/>
  <c r="AO303" i="8"/>
  <c r="AN303" i="8"/>
  <c r="AM303" i="8"/>
  <c r="AK303" i="8"/>
  <c r="AJ303" i="8"/>
  <c r="AI303" i="8"/>
  <c r="AH303" i="8"/>
  <c r="AG303" i="8"/>
  <c r="AF303" i="8"/>
  <c r="AE303" i="8"/>
  <c r="V303" i="8"/>
  <c r="N303" i="8"/>
  <c r="AL303" i="8" s="1"/>
  <c r="F303" i="8"/>
  <c r="AS302" i="8"/>
  <c r="AR302" i="8"/>
  <c r="AQ302" i="8"/>
  <c r="AP302" i="8"/>
  <c r="AO302" i="8"/>
  <c r="AN302" i="8"/>
  <c r="AM302" i="8"/>
  <c r="AK302" i="8"/>
  <c r="AJ302" i="8"/>
  <c r="AI302" i="8"/>
  <c r="AH302" i="8"/>
  <c r="AG302" i="8"/>
  <c r="AF302" i="8"/>
  <c r="AE302" i="8"/>
  <c r="V302" i="8"/>
  <c r="AD302" i="8" s="1"/>
  <c r="N302" i="8"/>
  <c r="AL302" i="8" s="1"/>
  <c r="F302" i="8"/>
  <c r="AS301" i="8"/>
  <c r="AR301" i="8"/>
  <c r="AQ301" i="8"/>
  <c r="AP301" i="8"/>
  <c r="AO301" i="8"/>
  <c r="AN301" i="8"/>
  <c r="AM301" i="8"/>
  <c r="AK301" i="8"/>
  <c r="AJ301" i="8"/>
  <c r="AI301" i="8"/>
  <c r="AH301" i="8"/>
  <c r="AG301" i="8"/>
  <c r="AF301" i="8"/>
  <c r="AE301" i="8"/>
  <c r="V301" i="8"/>
  <c r="N301" i="8"/>
  <c r="AL301" i="8" s="1"/>
  <c r="F301" i="8"/>
  <c r="AS300" i="8"/>
  <c r="AR300" i="8"/>
  <c r="AQ300" i="8"/>
  <c r="AP300" i="8"/>
  <c r="AO300" i="8"/>
  <c r="AN300" i="8"/>
  <c r="AM300" i="8"/>
  <c r="AK300" i="8"/>
  <c r="AJ300" i="8"/>
  <c r="AI300" i="8"/>
  <c r="AH300" i="8"/>
  <c r="AG300" i="8"/>
  <c r="AF300" i="8"/>
  <c r="AE300" i="8"/>
  <c r="V300" i="8"/>
  <c r="AD300" i="8" s="1"/>
  <c r="N300" i="8"/>
  <c r="AL300" i="8" s="1"/>
  <c r="F300" i="8"/>
  <c r="AS299" i="8"/>
  <c r="AR299" i="8"/>
  <c r="AQ299" i="8"/>
  <c r="AP299" i="8"/>
  <c r="AO299" i="8"/>
  <c r="AN299" i="8"/>
  <c r="AM299" i="8"/>
  <c r="AK299" i="8"/>
  <c r="AJ299" i="8"/>
  <c r="AI299" i="8"/>
  <c r="AH299" i="8"/>
  <c r="AG299" i="8"/>
  <c r="AF299" i="8"/>
  <c r="AE299" i="8"/>
  <c r="V299" i="8"/>
  <c r="N299" i="8"/>
  <c r="AL299" i="8" s="1"/>
  <c r="F299" i="8"/>
  <c r="AS298" i="8"/>
  <c r="AR298" i="8"/>
  <c r="AQ298" i="8"/>
  <c r="AP298" i="8"/>
  <c r="AO298" i="8"/>
  <c r="AN298" i="8"/>
  <c r="AM298" i="8"/>
  <c r="AK298" i="8"/>
  <c r="AJ298" i="8"/>
  <c r="AI298" i="8"/>
  <c r="AH298" i="8"/>
  <c r="AG298" i="8"/>
  <c r="AF298" i="8"/>
  <c r="AE298" i="8"/>
  <c r="V298" i="8"/>
  <c r="AD298" i="8" s="1"/>
  <c r="N298" i="8"/>
  <c r="AL298" i="8" s="1"/>
  <c r="F298" i="8"/>
  <c r="AS297" i="8"/>
  <c r="AR297" i="8"/>
  <c r="AQ297" i="8"/>
  <c r="AP297" i="8"/>
  <c r="AO297" i="8"/>
  <c r="AN297" i="8"/>
  <c r="AM297" i="8"/>
  <c r="AK297" i="8"/>
  <c r="AJ297" i="8"/>
  <c r="AI297" i="8"/>
  <c r="AH297" i="8"/>
  <c r="AG297" i="8"/>
  <c r="AF297" i="8"/>
  <c r="AE297" i="8"/>
  <c r="V297" i="8"/>
  <c r="N297" i="8"/>
  <c r="AL297" i="8" s="1"/>
  <c r="F297" i="8"/>
  <c r="AS296" i="8"/>
  <c r="AR296" i="8"/>
  <c r="AQ296" i="8"/>
  <c r="AP296" i="8"/>
  <c r="AO296" i="8"/>
  <c r="AN296" i="8"/>
  <c r="AM296" i="8"/>
  <c r="AK296" i="8"/>
  <c r="AJ296" i="8"/>
  <c r="AI296" i="8"/>
  <c r="AH296" i="8"/>
  <c r="AG296" i="8"/>
  <c r="AF296" i="8"/>
  <c r="AE296" i="8"/>
  <c r="V296" i="8"/>
  <c r="AD296" i="8" s="1"/>
  <c r="N296" i="8"/>
  <c r="AL296" i="8" s="1"/>
  <c r="F296" i="8"/>
  <c r="AS295" i="8"/>
  <c r="AR295" i="8"/>
  <c r="AQ295" i="8"/>
  <c r="AP295" i="8"/>
  <c r="AO295" i="8"/>
  <c r="AN295" i="8"/>
  <c r="AM295" i="8"/>
  <c r="AK295" i="8"/>
  <c r="AJ295" i="8"/>
  <c r="AI295" i="8"/>
  <c r="AH295" i="8"/>
  <c r="AG295" i="8"/>
  <c r="AF295" i="8"/>
  <c r="AE295" i="8"/>
  <c r="V295" i="8"/>
  <c r="N295" i="8"/>
  <c r="AL295" i="8" s="1"/>
  <c r="F295" i="8"/>
  <c r="AS294" i="8"/>
  <c r="AR294" i="8"/>
  <c r="AQ294" i="8"/>
  <c r="AP294" i="8"/>
  <c r="AO294" i="8"/>
  <c r="AN294" i="8"/>
  <c r="AM294" i="8"/>
  <c r="AK294" i="8"/>
  <c r="AJ294" i="8"/>
  <c r="AI294" i="8"/>
  <c r="AH294" i="8"/>
  <c r="AG294" i="8"/>
  <c r="AF294" i="8"/>
  <c r="AE294" i="8"/>
  <c r="V294" i="8"/>
  <c r="AD294" i="8" s="1"/>
  <c r="N294" i="8"/>
  <c r="AL294" i="8" s="1"/>
  <c r="F294" i="8"/>
  <c r="AS293" i="8"/>
  <c r="AR293" i="8"/>
  <c r="AQ293" i="8"/>
  <c r="AP293" i="8"/>
  <c r="AO293" i="8"/>
  <c r="AN293" i="8"/>
  <c r="AM293" i="8"/>
  <c r="AK293" i="8"/>
  <c r="AJ293" i="8"/>
  <c r="AI293" i="8"/>
  <c r="AH293" i="8"/>
  <c r="AG293" i="8"/>
  <c r="AF293" i="8"/>
  <c r="AE293" i="8"/>
  <c r="V293" i="8"/>
  <c r="N293" i="8"/>
  <c r="AL293" i="8" s="1"/>
  <c r="F293" i="8"/>
  <c r="AS292" i="8"/>
  <c r="AR292" i="8"/>
  <c r="AQ292" i="8"/>
  <c r="AP292" i="8"/>
  <c r="AO292" i="8"/>
  <c r="AN292" i="8"/>
  <c r="AM292" i="8"/>
  <c r="AK292" i="8"/>
  <c r="AJ292" i="8"/>
  <c r="AI292" i="8"/>
  <c r="AH292" i="8"/>
  <c r="AG292" i="8"/>
  <c r="AF292" i="8"/>
  <c r="AE292" i="8"/>
  <c r="V292" i="8"/>
  <c r="AD292" i="8" s="1"/>
  <c r="N292" i="8"/>
  <c r="AL292" i="8" s="1"/>
  <c r="F292" i="8"/>
  <c r="AS291" i="8"/>
  <c r="AR291" i="8"/>
  <c r="AQ291" i="8"/>
  <c r="AP291" i="8"/>
  <c r="AO291" i="8"/>
  <c r="AN291" i="8"/>
  <c r="AM291" i="8"/>
  <c r="AK291" i="8"/>
  <c r="AJ291" i="8"/>
  <c r="AI291" i="8"/>
  <c r="AH291" i="8"/>
  <c r="AG291" i="8"/>
  <c r="AF291" i="8"/>
  <c r="AE291" i="8"/>
  <c r="V291" i="8"/>
  <c r="N291" i="8"/>
  <c r="AL291" i="8" s="1"/>
  <c r="F291" i="8"/>
  <c r="AS290" i="8"/>
  <c r="AR290" i="8"/>
  <c r="AQ290" i="8"/>
  <c r="AP290" i="8"/>
  <c r="AO290" i="8"/>
  <c r="AN290" i="8"/>
  <c r="AM290" i="8"/>
  <c r="AK290" i="8"/>
  <c r="AJ290" i="8"/>
  <c r="AI290" i="8"/>
  <c r="AH290" i="8"/>
  <c r="AG290" i="8"/>
  <c r="AF290" i="8"/>
  <c r="AE290" i="8"/>
  <c r="V290" i="8"/>
  <c r="AD290" i="8" s="1"/>
  <c r="N290" i="8"/>
  <c r="AL290" i="8" s="1"/>
  <c r="F290" i="8"/>
  <c r="AS289" i="8"/>
  <c r="AR289" i="8"/>
  <c r="AQ289" i="8"/>
  <c r="AP289" i="8"/>
  <c r="AO289" i="8"/>
  <c r="AN289" i="8"/>
  <c r="AM289" i="8"/>
  <c r="AK289" i="8"/>
  <c r="AJ289" i="8"/>
  <c r="AI289" i="8"/>
  <c r="AH289" i="8"/>
  <c r="AG289" i="8"/>
  <c r="AF289" i="8"/>
  <c r="AE289" i="8"/>
  <c r="V289" i="8"/>
  <c r="N289" i="8"/>
  <c r="AL289" i="8" s="1"/>
  <c r="F289" i="8"/>
  <c r="AQ288" i="8"/>
  <c r="AC288" i="8"/>
  <c r="AK288" i="8" s="1"/>
  <c r="AB288" i="8"/>
  <c r="AJ288" i="8" s="1"/>
  <c r="AA288" i="8"/>
  <c r="AI288" i="8" s="1"/>
  <c r="Z288" i="8"/>
  <c r="AH288" i="8" s="1"/>
  <c r="Y288" i="8"/>
  <c r="AG288" i="8" s="1"/>
  <c r="X288" i="8"/>
  <c r="AF288" i="8" s="1"/>
  <c r="W288" i="8"/>
  <c r="AE288" i="8" s="1"/>
  <c r="U288" i="8"/>
  <c r="AS288" i="8" s="1"/>
  <c r="T288" i="8"/>
  <c r="AR288" i="8" s="1"/>
  <c r="S288" i="8"/>
  <c r="R288" i="8"/>
  <c r="AP288" i="8" s="1"/>
  <c r="Q288" i="8"/>
  <c r="AO288" i="8" s="1"/>
  <c r="P288" i="8"/>
  <c r="AN288" i="8" s="1"/>
  <c r="O288" i="8"/>
  <c r="AM288" i="8" s="1"/>
  <c r="M288" i="8"/>
  <c r="L288" i="8"/>
  <c r="K288" i="8"/>
  <c r="J288" i="8"/>
  <c r="I288" i="8"/>
  <c r="H288" i="8"/>
  <c r="G288" i="8"/>
  <c r="F288" i="8" s="1"/>
  <c r="AQ287" i="8"/>
  <c r="AC287" i="8"/>
  <c r="AK287" i="8" s="1"/>
  <c r="AB287" i="8"/>
  <c r="AJ287" i="8" s="1"/>
  <c r="AA287" i="8"/>
  <c r="AI287" i="8" s="1"/>
  <c r="Z287" i="8"/>
  <c r="AH287" i="8" s="1"/>
  <c r="Y287" i="8"/>
  <c r="AG287" i="8" s="1"/>
  <c r="X287" i="8"/>
  <c r="AF287" i="8" s="1"/>
  <c r="W287" i="8"/>
  <c r="AE287" i="8" s="1"/>
  <c r="U287" i="8"/>
  <c r="AS287" i="8" s="1"/>
  <c r="T287" i="8"/>
  <c r="AR287" i="8" s="1"/>
  <c r="S287" i="8"/>
  <c r="R287" i="8"/>
  <c r="AP287" i="8" s="1"/>
  <c r="Q287" i="8"/>
  <c r="AO287" i="8" s="1"/>
  <c r="P287" i="8"/>
  <c r="AN287" i="8" s="1"/>
  <c r="O287" i="8"/>
  <c r="AM287" i="8" s="1"/>
  <c r="M287" i="8"/>
  <c r="L287" i="8"/>
  <c r="K287" i="8"/>
  <c r="J287" i="8"/>
  <c r="I287" i="8"/>
  <c r="H287" i="8"/>
  <c r="G287" i="8"/>
  <c r="F287" i="8" s="1"/>
  <c r="AQ286" i="8"/>
  <c r="AC286" i="8"/>
  <c r="AK286" i="8" s="1"/>
  <c r="AB286" i="8"/>
  <c r="AJ286" i="8" s="1"/>
  <c r="AA286" i="8"/>
  <c r="AI286" i="8" s="1"/>
  <c r="Z286" i="8"/>
  <c r="AH286" i="8" s="1"/>
  <c r="Y286" i="8"/>
  <c r="AG286" i="8" s="1"/>
  <c r="X286" i="8"/>
  <c r="AF286" i="8" s="1"/>
  <c r="W286" i="8"/>
  <c r="AE286" i="8" s="1"/>
  <c r="U286" i="8"/>
  <c r="AS286" i="8" s="1"/>
  <c r="T286" i="8"/>
  <c r="AR286" i="8" s="1"/>
  <c r="S286" i="8"/>
  <c r="R286" i="8"/>
  <c r="AP286" i="8" s="1"/>
  <c r="Q286" i="8"/>
  <c r="AO286" i="8" s="1"/>
  <c r="P286" i="8"/>
  <c r="AN286" i="8" s="1"/>
  <c r="O286" i="8"/>
  <c r="AM286" i="8" s="1"/>
  <c r="M286" i="8"/>
  <c r="L286" i="8"/>
  <c r="K286" i="8"/>
  <c r="J286" i="8"/>
  <c r="I286" i="8"/>
  <c r="H286" i="8"/>
  <c r="G286" i="8"/>
  <c r="F286" i="8" s="1"/>
  <c r="AS284" i="8"/>
  <c r="AR284" i="8"/>
  <c r="AQ284" i="8"/>
  <c r="AP284" i="8"/>
  <c r="AO284" i="8"/>
  <c r="AN284" i="8"/>
  <c r="AM284" i="8"/>
  <c r="AK284" i="8"/>
  <c r="AJ284" i="8"/>
  <c r="AI284" i="8"/>
  <c r="AH284" i="8"/>
  <c r="AG284" i="8"/>
  <c r="AF284" i="8"/>
  <c r="AE284" i="8"/>
  <c r="V284" i="8"/>
  <c r="AD284" i="8" s="1"/>
  <c r="N284" i="8"/>
  <c r="AL284" i="8" s="1"/>
  <c r="F284" i="8"/>
  <c r="AS283" i="8"/>
  <c r="AR283" i="8"/>
  <c r="AQ283" i="8"/>
  <c r="AP283" i="8"/>
  <c r="AO283" i="8"/>
  <c r="AN283" i="8"/>
  <c r="AM283" i="8"/>
  <c r="AK283" i="8"/>
  <c r="AJ283" i="8"/>
  <c r="AI283" i="8"/>
  <c r="AH283" i="8"/>
  <c r="AG283" i="8"/>
  <c r="AF283" i="8"/>
  <c r="AE283" i="8"/>
  <c r="V283" i="8"/>
  <c r="N283" i="8"/>
  <c r="AL283" i="8" s="1"/>
  <c r="F283" i="8"/>
  <c r="AS282" i="8"/>
  <c r="AR282" i="8"/>
  <c r="AQ282" i="8"/>
  <c r="AP282" i="8"/>
  <c r="AO282" i="8"/>
  <c r="AN282" i="8"/>
  <c r="AM282" i="8"/>
  <c r="AK282" i="8"/>
  <c r="AJ282" i="8"/>
  <c r="AI282" i="8"/>
  <c r="AH282" i="8"/>
  <c r="AG282" i="8"/>
  <c r="AF282" i="8"/>
  <c r="AE282" i="8"/>
  <c r="V282" i="8"/>
  <c r="AD282" i="8" s="1"/>
  <c r="N282" i="8"/>
  <c r="AL282" i="8" s="1"/>
  <c r="F282" i="8"/>
  <c r="AS281" i="8"/>
  <c r="AR281" i="8"/>
  <c r="AQ281" i="8"/>
  <c r="AP281" i="8"/>
  <c r="AO281" i="8"/>
  <c r="AN281" i="8"/>
  <c r="AM281" i="8"/>
  <c r="AK281" i="8"/>
  <c r="AJ281" i="8"/>
  <c r="AI281" i="8"/>
  <c r="AH281" i="8"/>
  <c r="AG281" i="8"/>
  <c r="AF281" i="8"/>
  <c r="AE281" i="8"/>
  <c r="V281" i="8"/>
  <c r="N281" i="8"/>
  <c r="AL281" i="8" s="1"/>
  <c r="F281" i="8"/>
  <c r="AS280" i="8"/>
  <c r="AR280" i="8"/>
  <c r="AQ280" i="8"/>
  <c r="AP280" i="8"/>
  <c r="AO280" i="8"/>
  <c r="AN280" i="8"/>
  <c r="AM280" i="8"/>
  <c r="AK280" i="8"/>
  <c r="AJ280" i="8"/>
  <c r="AI280" i="8"/>
  <c r="AH280" i="8"/>
  <c r="AG280" i="8"/>
  <c r="AF280" i="8"/>
  <c r="AE280" i="8"/>
  <c r="V280" i="8"/>
  <c r="AD280" i="8" s="1"/>
  <c r="N280" i="8"/>
  <c r="AL280" i="8" s="1"/>
  <c r="F280" i="8"/>
  <c r="AS279" i="8"/>
  <c r="AR279" i="8"/>
  <c r="AQ279" i="8"/>
  <c r="AP279" i="8"/>
  <c r="AO279" i="8"/>
  <c r="AN279" i="8"/>
  <c r="AM279" i="8"/>
  <c r="AK279" i="8"/>
  <c r="AJ279" i="8"/>
  <c r="AI279" i="8"/>
  <c r="AH279" i="8"/>
  <c r="AG279" i="8"/>
  <c r="AF279" i="8"/>
  <c r="AE279" i="8"/>
  <c r="V279" i="8"/>
  <c r="N279" i="8"/>
  <c r="AL279" i="8" s="1"/>
  <c r="F279" i="8"/>
  <c r="AS278" i="8"/>
  <c r="AR278" i="8"/>
  <c r="AQ278" i="8"/>
  <c r="AP278" i="8"/>
  <c r="AO278" i="8"/>
  <c r="AN278" i="8"/>
  <c r="AM278" i="8"/>
  <c r="AK278" i="8"/>
  <c r="AJ278" i="8"/>
  <c r="AI278" i="8"/>
  <c r="AH278" i="8"/>
  <c r="AG278" i="8"/>
  <c r="AF278" i="8"/>
  <c r="AE278" i="8"/>
  <c r="V278" i="8"/>
  <c r="AD278" i="8" s="1"/>
  <c r="N278" i="8"/>
  <c r="AL278" i="8" s="1"/>
  <c r="F278" i="8"/>
  <c r="AS277" i="8"/>
  <c r="AR277" i="8"/>
  <c r="AQ277" i="8"/>
  <c r="AP277" i="8"/>
  <c r="AO277" i="8"/>
  <c r="AN277" i="8"/>
  <c r="AM277" i="8"/>
  <c r="AK277" i="8"/>
  <c r="AJ277" i="8"/>
  <c r="AI277" i="8"/>
  <c r="AH277" i="8"/>
  <c r="AG277" i="8"/>
  <c r="AF277" i="8"/>
  <c r="AE277" i="8"/>
  <c r="V277" i="8"/>
  <c r="N277" i="8"/>
  <c r="AL277" i="8" s="1"/>
  <c r="F277" i="8"/>
  <c r="AS276" i="8"/>
  <c r="AR276" i="8"/>
  <c r="AQ276" i="8"/>
  <c r="AP276" i="8"/>
  <c r="AO276" i="8"/>
  <c r="AN276" i="8"/>
  <c r="AM276" i="8"/>
  <c r="AK276" i="8"/>
  <c r="AJ276" i="8"/>
  <c r="AI276" i="8"/>
  <c r="AH276" i="8"/>
  <c r="AG276" i="8"/>
  <c r="AF276" i="8"/>
  <c r="AE276" i="8"/>
  <c r="V276" i="8"/>
  <c r="AD276" i="8" s="1"/>
  <c r="N276" i="8"/>
  <c r="AL276" i="8" s="1"/>
  <c r="F276" i="8"/>
  <c r="AS275" i="8"/>
  <c r="AR275" i="8"/>
  <c r="AQ275" i="8"/>
  <c r="AP275" i="8"/>
  <c r="AO275" i="8"/>
  <c r="AN275" i="8"/>
  <c r="AM275" i="8"/>
  <c r="AK275" i="8"/>
  <c r="AJ275" i="8"/>
  <c r="AI275" i="8"/>
  <c r="AH275" i="8"/>
  <c r="AG275" i="8"/>
  <c r="AF275" i="8"/>
  <c r="AE275" i="8"/>
  <c r="V275" i="8"/>
  <c r="N275" i="8"/>
  <c r="AL275" i="8" s="1"/>
  <c r="F275" i="8"/>
  <c r="AS274" i="8"/>
  <c r="AR274" i="8"/>
  <c r="AQ274" i="8"/>
  <c r="AP274" i="8"/>
  <c r="AO274" i="8"/>
  <c r="AN274" i="8"/>
  <c r="AM274" i="8"/>
  <c r="AK274" i="8"/>
  <c r="AJ274" i="8"/>
  <c r="AI274" i="8"/>
  <c r="AH274" i="8"/>
  <c r="AG274" i="8"/>
  <c r="AF274" i="8"/>
  <c r="AE274" i="8"/>
  <c r="V274" i="8"/>
  <c r="AD274" i="8" s="1"/>
  <c r="N274" i="8"/>
  <c r="AL274" i="8" s="1"/>
  <c r="F274" i="8"/>
  <c r="AS273" i="8"/>
  <c r="AR273" i="8"/>
  <c r="AQ273" i="8"/>
  <c r="AP273" i="8"/>
  <c r="AO273" i="8"/>
  <c r="AN273" i="8"/>
  <c r="AM273" i="8"/>
  <c r="AK273" i="8"/>
  <c r="AJ273" i="8"/>
  <c r="AI273" i="8"/>
  <c r="AH273" i="8"/>
  <c r="AG273" i="8"/>
  <c r="AF273" i="8"/>
  <c r="AE273" i="8"/>
  <c r="V273" i="8"/>
  <c r="N273" i="8"/>
  <c r="AL273" i="8" s="1"/>
  <c r="F273" i="8"/>
  <c r="AS272" i="8"/>
  <c r="AR272" i="8"/>
  <c r="AQ272" i="8"/>
  <c r="AP272" i="8"/>
  <c r="AO272" i="8"/>
  <c r="AN272" i="8"/>
  <c r="AM272" i="8"/>
  <c r="AK272" i="8"/>
  <c r="AJ272" i="8"/>
  <c r="AI272" i="8"/>
  <c r="AH272" i="8"/>
  <c r="AG272" i="8"/>
  <c r="AF272" i="8"/>
  <c r="AE272" i="8"/>
  <c r="V272" i="8"/>
  <c r="AD272" i="8" s="1"/>
  <c r="N272" i="8"/>
  <c r="AL272" i="8" s="1"/>
  <c r="F272" i="8"/>
  <c r="AS271" i="8"/>
  <c r="AR271" i="8"/>
  <c r="AQ271" i="8"/>
  <c r="AP271" i="8"/>
  <c r="AO271" i="8"/>
  <c r="AN271" i="8"/>
  <c r="AM271" i="8"/>
  <c r="AK271" i="8"/>
  <c r="AJ271" i="8"/>
  <c r="AI271" i="8"/>
  <c r="AH271" i="8"/>
  <c r="AG271" i="8"/>
  <c r="AF271" i="8"/>
  <c r="AE271" i="8"/>
  <c r="V271" i="8"/>
  <c r="N271" i="8"/>
  <c r="AL271" i="8" s="1"/>
  <c r="F271" i="8"/>
  <c r="AS270" i="8"/>
  <c r="AR270" i="8"/>
  <c r="AQ270" i="8"/>
  <c r="AP270" i="8"/>
  <c r="AO270" i="8"/>
  <c r="AN270" i="8"/>
  <c r="AM270" i="8"/>
  <c r="AK270" i="8"/>
  <c r="AJ270" i="8"/>
  <c r="AI270" i="8"/>
  <c r="AH270" i="8"/>
  <c r="AG270" i="8"/>
  <c r="AF270" i="8"/>
  <c r="AE270" i="8"/>
  <c r="V270" i="8"/>
  <c r="AD270" i="8" s="1"/>
  <c r="N270" i="8"/>
  <c r="AL270" i="8" s="1"/>
  <c r="F270" i="8"/>
  <c r="AS269" i="8"/>
  <c r="AR269" i="8"/>
  <c r="AQ269" i="8"/>
  <c r="AP269" i="8"/>
  <c r="AO269" i="8"/>
  <c r="AN269" i="8"/>
  <c r="AM269" i="8"/>
  <c r="AK269" i="8"/>
  <c r="AJ269" i="8"/>
  <c r="AI269" i="8"/>
  <c r="AH269" i="8"/>
  <c r="AG269" i="8"/>
  <c r="AF269" i="8"/>
  <c r="AE269" i="8"/>
  <c r="V269" i="8"/>
  <c r="N269" i="8"/>
  <c r="AL269" i="8" s="1"/>
  <c r="F269" i="8"/>
  <c r="AS268" i="8"/>
  <c r="AR268" i="8"/>
  <c r="AQ268" i="8"/>
  <c r="AP268" i="8"/>
  <c r="AO268" i="8"/>
  <c r="AN268" i="8"/>
  <c r="AM268" i="8"/>
  <c r="AK268" i="8"/>
  <c r="AJ268" i="8"/>
  <c r="AI268" i="8"/>
  <c r="AH268" i="8"/>
  <c r="AG268" i="8"/>
  <c r="AF268" i="8"/>
  <c r="AE268" i="8"/>
  <c r="V268" i="8"/>
  <c r="AD268" i="8" s="1"/>
  <c r="N268" i="8"/>
  <c r="AL268" i="8" s="1"/>
  <c r="F268" i="8"/>
  <c r="AS267" i="8"/>
  <c r="AR267" i="8"/>
  <c r="AQ267" i="8"/>
  <c r="AP267" i="8"/>
  <c r="AO267" i="8"/>
  <c r="AN267" i="8"/>
  <c r="AM267" i="8"/>
  <c r="AK267" i="8"/>
  <c r="AJ267" i="8"/>
  <c r="AI267" i="8"/>
  <c r="AH267" i="8"/>
  <c r="AG267" i="8"/>
  <c r="AF267" i="8"/>
  <c r="AE267" i="8"/>
  <c r="V267" i="8"/>
  <c r="N267" i="8"/>
  <c r="AL267" i="8" s="1"/>
  <c r="F267" i="8"/>
  <c r="AS266" i="8"/>
  <c r="AR266" i="8"/>
  <c r="AQ266" i="8"/>
  <c r="AP266" i="8"/>
  <c r="AO266" i="8"/>
  <c r="AN266" i="8"/>
  <c r="AM266" i="8"/>
  <c r="AK266" i="8"/>
  <c r="AJ266" i="8"/>
  <c r="AI266" i="8"/>
  <c r="AH266" i="8"/>
  <c r="AG266" i="8"/>
  <c r="AF266" i="8"/>
  <c r="AE266" i="8"/>
  <c r="V266" i="8"/>
  <c r="AD266" i="8" s="1"/>
  <c r="N266" i="8"/>
  <c r="AL266" i="8" s="1"/>
  <c r="F266" i="8"/>
  <c r="AS265" i="8"/>
  <c r="AR265" i="8"/>
  <c r="AQ265" i="8"/>
  <c r="AP265" i="8"/>
  <c r="AO265" i="8"/>
  <c r="AN265" i="8"/>
  <c r="AM265" i="8"/>
  <c r="AK265" i="8"/>
  <c r="AJ265" i="8"/>
  <c r="AI265" i="8"/>
  <c r="AH265" i="8"/>
  <c r="AG265" i="8"/>
  <c r="AF265" i="8"/>
  <c r="AE265" i="8"/>
  <c r="V265" i="8"/>
  <c r="N265" i="8"/>
  <c r="AL265" i="8" s="1"/>
  <c r="F265" i="8"/>
  <c r="AS264" i="8"/>
  <c r="AR264" i="8"/>
  <c r="AQ264" i="8"/>
  <c r="AP264" i="8"/>
  <c r="AO264" i="8"/>
  <c r="AN264" i="8"/>
  <c r="AM264" i="8"/>
  <c r="AK264" i="8"/>
  <c r="AJ264" i="8"/>
  <c r="AI264" i="8"/>
  <c r="AH264" i="8"/>
  <c r="AG264" i="8"/>
  <c r="AF264" i="8"/>
  <c r="AE264" i="8"/>
  <c r="V264" i="8"/>
  <c r="AD264" i="8" s="1"/>
  <c r="N264" i="8"/>
  <c r="AL264" i="8" s="1"/>
  <c r="F264" i="8"/>
  <c r="AS263" i="8"/>
  <c r="AR263" i="8"/>
  <c r="AQ263" i="8"/>
  <c r="AP263" i="8"/>
  <c r="AO263" i="8"/>
  <c r="AN263" i="8"/>
  <c r="AM263" i="8"/>
  <c r="AK263" i="8"/>
  <c r="AJ263" i="8"/>
  <c r="AI263" i="8"/>
  <c r="AH263" i="8"/>
  <c r="AG263" i="8"/>
  <c r="AF263" i="8"/>
  <c r="AE263" i="8"/>
  <c r="V263" i="8"/>
  <c r="N263" i="8"/>
  <c r="AL263" i="8" s="1"/>
  <c r="F263" i="8"/>
  <c r="AS262" i="8"/>
  <c r="AR262" i="8"/>
  <c r="AQ262" i="8"/>
  <c r="AP262" i="8"/>
  <c r="AO262" i="8"/>
  <c r="AN262" i="8"/>
  <c r="AM262" i="8"/>
  <c r="AK262" i="8"/>
  <c r="AJ262" i="8"/>
  <c r="AI262" i="8"/>
  <c r="AH262" i="8"/>
  <c r="AG262" i="8"/>
  <c r="AF262" i="8"/>
  <c r="AE262" i="8"/>
  <c r="V262" i="8"/>
  <c r="AD262" i="8" s="1"/>
  <c r="N262" i="8"/>
  <c r="AL262" i="8" s="1"/>
  <c r="F262" i="8"/>
  <c r="AS261" i="8"/>
  <c r="AR261" i="8"/>
  <c r="AQ261" i="8"/>
  <c r="AP261" i="8"/>
  <c r="AO261" i="8"/>
  <c r="AN261" i="8"/>
  <c r="AM261" i="8"/>
  <c r="AK261" i="8"/>
  <c r="AJ261" i="8"/>
  <c r="AI261" i="8"/>
  <c r="AH261" i="8"/>
  <c r="AG261" i="8"/>
  <c r="AF261" i="8"/>
  <c r="AE261" i="8"/>
  <c r="V261" i="8"/>
  <c r="N261" i="8"/>
  <c r="AL261" i="8" s="1"/>
  <c r="F261" i="8"/>
  <c r="AQ260" i="8"/>
  <c r="AC260" i="8"/>
  <c r="AK260" i="8" s="1"/>
  <c r="AB260" i="8"/>
  <c r="AJ260" i="8" s="1"/>
  <c r="AA260" i="8"/>
  <c r="AI260" i="8" s="1"/>
  <c r="Z260" i="8"/>
  <c r="AH260" i="8" s="1"/>
  <c r="Y260" i="8"/>
  <c r="AG260" i="8" s="1"/>
  <c r="X260" i="8"/>
  <c r="AF260" i="8" s="1"/>
  <c r="W260" i="8"/>
  <c r="AE260" i="8" s="1"/>
  <c r="U260" i="8"/>
  <c r="AS260" i="8" s="1"/>
  <c r="T260" i="8"/>
  <c r="AR260" i="8" s="1"/>
  <c r="S260" i="8"/>
  <c r="R260" i="8"/>
  <c r="AP260" i="8" s="1"/>
  <c r="Q260" i="8"/>
  <c r="AO260" i="8" s="1"/>
  <c r="P260" i="8"/>
  <c r="AN260" i="8" s="1"/>
  <c r="O260" i="8"/>
  <c r="AM260" i="8" s="1"/>
  <c r="M260" i="8"/>
  <c r="L260" i="8"/>
  <c r="K260" i="8"/>
  <c r="J260" i="8"/>
  <c r="I260" i="8"/>
  <c r="H260" i="8"/>
  <c r="G260" i="8"/>
  <c r="F260" i="8" s="1"/>
  <c r="AQ259" i="8"/>
  <c r="AC259" i="8"/>
  <c r="AK259" i="8" s="1"/>
  <c r="AB259" i="8"/>
  <c r="AJ259" i="8" s="1"/>
  <c r="AA259" i="8"/>
  <c r="AI259" i="8" s="1"/>
  <c r="Z259" i="8"/>
  <c r="AH259" i="8" s="1"/>
  <c r="Y259" i="8"/>
  <c r="AG259" i="8" s="1"/>
  <c r="X259" i="8"/>
  <c r="AF259" i="8" s="1"/>
  <c r="W259" i="8"/>
  <c r="AE259" i="8" s="1"/>
  <c r="U259" i="8"/>
  <c r="AS259" i="8" s="1"/>
  <c r="T259" i="8"/>
  <c r="AR259" i="8" s="1"/>
  <c r="S259" i="8"/>
  <c r="R259" i="8"/>
  <c r="AP259" i="8" s="1"/>
  <c r="Q259" i="8"/>
  <c r="AO259" i="8" s="1"/>
  <c r="P259" i="8"/>
  <c r="AN259" i="8" s="1"/>
  <c r="O259" i="8"/>
  <c r="AM259" i="8" s="1"/>
  <c r="M259" i="8"/>
  <c r="L259" i="8"/>
  <c r="K259" i="8"/>
  <c r="J259" i="8"/>
  <c r="I259" i="8"/>
  <c r="H259" i="8"/>
  <c r="G259" i="8"/>
  <c r="F259" i="8" s="1"/>
  <c r="AQ258" i="8"/>
  <c r="AC258" i="8"/>
  <c r="AK258" i="8" s="1"/>
  <c r="AB258" i="8"/>
  <c r="AJ258" i="8" s="1"/>
  <c r="AA258" i="8"/>
  <c r="AI258" i="8" s="1"/>
  <c r="Z258" i="8"/>
  <c r="AH258" i="8" s="1"/>
  <c r="Y258" i="8"/>
  <c r="AG258" i="8" s="1"/>
  <c r="X258" i="8"/>
  <c r="AF258" i="8" s="1"/>
  <c r="W258" i="8"/>
  <c r="AE258" i="8" s="1"/>
  <c r="U258" i="8"/>
  <c r="AS258" i="8" s="1"/>
  <c r="T258" i="8"/>
  <c r="AR258" i="8" s="1"/>
  <c r="S258" i="8"/>
  <c r="R258" i="8"/>
  <c r="AP258" i="8" s="1"/>
  <c r="Q258" i="8"/>
  <c r="AO258" i="8" s="1"/>
  <c r="P258" i="8"/>
  <c r="AN258" i="8" s="1"/>
  <c r="O258" i="8"/>
  <c r="AM258" i="8" s="1"/>
  <c r="M258" i="8"/>
  <c r="L258" i="8"/>
  <c r="K258" i="8"/>
  <c r="J258" i="8"/>
  <c r="I258" i="8"/>
  <c r="H258" i="8"/>
  <c r="G258" i="8"/>
  <c r="F258" i="8" s="1"/>
  <c r="AS256" i="8"/>
  <c r="AR256" i="8"/>
  <c r="AQ256" i="8"/>
  <c r="AP256" i="8"/>
  <c r="AO256" i="8"/>
  <c r="AN256" i="8"/>
  <c r="AM256" i="8"/>
  <c r="AK256" i="8"/>
  <c r="AJ256" i="8"/>
  <c r="AI256" i="8"/>
  <c r="AH256" i="8"/>
  <c r="AG256" i="8"/>
  <c r="AF256" i="8"/>
  <c r="AE256" i="8"/>
  <c r="V256" i="8"/>
  <c r="AD256" i="8" s="1"/>
  <c r="N256" i="8"/>
  <c r="AL256" i="8" s="1"/>
  <c r="F256" i="8"/>
  <c r="AS255" i="8"/>
  <c r="AR255" i="8"/>
  <c r="AQ255" i="8"/>
  <c r="AP255" i="8"/>
  <c r="AO255" i="8"/>
  <c r="AN255" i="8"/>
  <c r="AM255" i="8"/>
  <c r="AK255" i="8"/>
  <c r="AJ255" i="8"/>
  <c r="AI255" i="8"/>
  <c r="AH255" i="8"/>
  <c r="AG255" i="8"/>
  <c r="AF255" i="8"/>
  <c r="AE255" i="8"/>
  <c r="V255" i="8"/>
  <c r="N255" i="8"/>
  <c r="AL255" i="8" s="1"/>
  <c r="F255" i="8"/>
  <c r="AS254" i="8"/>
  <c r="AR254" i="8"/>
  <c r="AQ254" i="8"/>
  <c r="AP254" i="8"/>
  <c r="AO254" i="8"/>
  <c r="AN254" i="8"/>
  <c r="AM254" i="8"/>
  <c r="AK254" i="8"/>
  <c r="AJ254" i="8"/>
  <c r="AI254" i="8"/>
  <c r="AH254" i="8"/>
  <c r="AG254" i="8"/>
  <c r="AF254" i="8"/>
  <c r="AE254" i="8"/>
  <c r="V254" i="8"/>
  <c r="AD254" i="8" s="1"/>
  <c r="N254" i="8"/>
  <c r="AL254" i="8" s="1"/>
  <c r="F254" i="8"/>
  <c r="AS253" i="8"/>
  <c r="AR253" i="8"/>
  <c r="AQ253" i="8"/>
  <c r="AP253" i="8"/>
  <c r="AO253" i="8"/>
  <c r="AN253" i="8"/>
  <c r="AM253" i="8"/>
  <c r="AK253" i="8"/>
  <c r="AJ253" i="8"/>
  <c r="AI253" i="8"/>
  <c r="AH253" i="8"/>
  <c r="AG253" i="8"/>
  <c r="AF253" i="8"/>
  <c r="AE253" i="8"/>
  <c r="V253" i="8"/>
  <c r="N253" i="8"/>
  <c r="AL253" i="8" s="1"/>
  <c r="F253" i="8"/>
  <c r="AS252" i="8"/>
  <c r="AR252" i="8"/>
  <c r="AQ252" i="8"/>
  <c r="AP252" i="8"/>
  <c r="AO252" i="8"/>
  <c r="AN252" i="8"/>
  <c r="AM252" i="8"/>
  <c r="AK252" i="8"/>
  <c r="AJ252" i="8"/>
  <c r="AI252" i="8"/>
  <c r="AH252" i="8"/>
  <c r="AG252" i="8"/>
  <c r="AF252" i="8"/>
  <c r="AE252" i="8"/>
  <c r="V252" i="8"/>
  <c r="AD252" i="8" s="1"/>
  <c r="N252" i="8"/>
  <c r="AL252" i="8" s="1"/>
  <c r="F252" i="8"/>
  <c r="AS251" i="8"/>
  <c r="AR251" i="8"/>
  <c r="AQ251" i="8"/>
  <c r="AP251" i="8"/>
  <c r="AO251" i="8"/>
  <c r="AN251" i="8"/>
  <c r="AM251" i="8"/>
  <c r="AK251" i="8"/>
  <c r="AJ251" i="8"/>
  <c r="AI251" i="8"/>
  <c r="AH251" i="8"/>
  <c r="AG251" i="8"/>
  <c r="AF251" i="8"/>
  <c r="AE251" i="8"/>
  <c r="V251" i="8"/>
  <c r="N251" i="8"/>
  <c r="AL251" i="8" s="1"/>
  <c r="F251" i="8"/>
  <c r="AS250" i="8"/>
  <c r="AR250" i="8"/>
  <c r="AQ250" i="8"/>
  <c r="AP250" i="8"/>
  <c r="AO250" i="8"/>
  <c r="AN250" i="8"/>
  <c r="AM250" i="8"/>
  <c r="AK250" i="8"/>
  <c r="AJ250" i="8"/>
  <c r="AI250" i="8"/>
  <c r="AH250" i="8"/>
  <c r="AG250" i="8"/>
  <c r="AF250" i="8"/>
  <c r="AE250" i="8"/>
  <c r="V250" i="8"/>
  <c r="AD250" i="8" s="1"/>
  <c r="N250" i="8"/>
  <c r="AL250" i="8" s="1"/>
  <c r="F250" i="8"/>
  <c r="AS249" i="8"/>
  <c r="AR249" i="8"/>
  <c r="AQ249" i="8"/>
  <c r="AP249" i="8"/>
  <c r="AO249" i="8"/>
  <c r="AN249" i="8"/>
  <c r="AM249" i="8"/>
  <c r="AK249" i="8"/>
  <c r="AJ249" i="8"/>
  <c r="AI249" i="8"/>
  <c r="AH249" i="8"/>
  <c r="AG249" i="8"/>
  <c r="AF249" i="8"/>
  <c r="AE249" i="8"/>
  <c r="V249" i="8"/>
  <c r="N249" i="8"/>
  <c r="AL249" i="8" s="1"/>
  <c r="F249" i="8"/>
  <c r="AS248" i="8"/>
  <c r="AR248" i="8"/>
  <c r="AQ248" i="8"/>
  <c r="AP248" i="8"/>
  <c r="AO248" i="8"/>
  <c r="AN248" i="8"/>
  <c r="AM248" i="8"/>
  <c r="AK248" i="8"/>
  <c r="AJ248" i="8"/>
  <c r="AI248" i="8"/>
  <c r="AH248" i="8"/>
  <c r="AG248" i="8"/>
  <c r="AF248" i="8"/>
  <c r="AE248" i="8"/>
  <c r="V248" i="8"/>
  <c r="AD248" i="8" s="1"/>
  <c r="N248" i="8"/>
  <c r="AL248" i="8" s="1"/>
  <c r="F248" i="8"/>
  <c r="AS247" i="8"/>
  <c r="AR247" i="8"/>
  <c r="AQ247" i="8"/>
  <c r="AP247" i="8"/>
  <c r="AO247" i="8"/>
  <c r="AN247" i="8"/>
  <c r="AM247" i="8"/>
  <c r="AK247" i="8"/>
  <c r="AJ247" i="8"/>
  <c r="AI247" i="8"/>
  <c r="AH247" i="8"/>
  <c r="AG247" i="8"/>
  <c r="AF247" i="8"/>
  <c r="AE247" i="8"/>
  <c r="V247" i="8"/>
  <c r="N247" i="8"/>
  <c r="AL247" i="8" s="1"/>
  <c r="F247" i="8"/>
  <c r="AS246" i="8"/>
  <c r="AR246" i="8"/>
  <c r="AQ246" i="8"/>
  <c r="AP246" i="8"/>
  <c r="AO246" i="8"/>
  <c r="AN246" i="8"/>
  <c r="AM246" i="8"/>
  <c r="AK246" i="8"/>
  <c r="AJ246" i="8"/>
  <c r="AI246" i="8"/>
  <c r="AH246" i="8"/>
  <c r="AG246" i="8"/>
  <c r="AF246" i="8"/>
  <c r="AE246" i="8"/>
  <c r="V246" i="8"/>
  <c r="AD246" i="8" s="1"/>
  <c r="N246" i="8"/>
  <c r="AL246" i="8" s="1"/>
  <c r="F246" i="8"/>
  <c r="AS245" i="8"/>
  <c r="AR245" i="8"/>
  <c r="AQ245" i="8"/>
  <c r="AP245" i="8"/>
  <c r="AO245" i="8"/>
  <c r="AN245" i="8"/>
  <c r="AM245" i="8"/>
  <c r="AK245" i="8"/>
  <c r="AJ245" i="8"/>
  <c r="AI245" i="8"/>
  <c r="AH245" i="8"/>
  <c r="AG245" i="8"/>
  <c r="AF245" i="8"/>
  <c r="AE245" i="8"/>
  <c r="V245" i="8"/>
  <c r="N245" i="8"/>
  <c r="AL245" i="8" s="1"/>
  <c r="F245" i="8"/>
  <c r="AS244" i="8"/>
  <c r="AR244" i="8"/>
  <c r="AQ244" i="8"/>
  <c r="AP244" i="8"/>
  <c r="AO244" i="8"/>
  <c r="AN244" i="8"/>
  <c r="AM244" i="8"/>
  <c r="AK244" i="8"/>
  <c r="AJ244" i="8"/>
  <c r="AI244" i="8"/>
  <c r="AH244" i="8"/>
  <c r="AG244" i="8"/>
  <c r="AF244" i="8"/>
  <c r="AE244" i="8"/>
  <c r="V244" i="8"/>
  <c r="AD244" i="8" s="1"/>
  <c r="N244" i="8"/>
  <c r="AL244" i="8" s="1"/>
  <c r="F244" i="8"/>
  <c r="AS243" i="8"/>
  <c r="AR243" i="8"/>
  <c r="AQ243" i="8"/>
  <c r="AP243" i="8"/>
  <c r="AO243" i="8"/>
  <c r="AN243" i="8"/>
  <c r="AM243" i="8"/>
  <c r="AK243" i="8"/>
  <c r="AJ243" i="8"/>
  <c r="AI243" i="8"/>
  <c r="AH243" i="8"/>
  <c r="AG243" i="8"/>
  <c r="AF243" i="8"/>
  <c r="AE243" i="8"/>
  <c r="V243" i="8"/>
  <c r="N243" i="8"/>
  <c r="AL243" i="8" s="1"/>
  <c r="F243" i="8"/>
  <c r="AS242" i="8"/>
  <c r="AR242" i="8"/>
  <c r="AQ242" i="8"/>
  <c r="AP242" i="8"/>
  <c r="AO242" i="8"/>
  <c r="AN242" i="8"/>
  <c r="AM242" i="8"/>
  <c r="AK242" i="8"/>
  <c r="AJ242" i="8"/>
  <c r="AI242" i="8"/>
  <c r="AH242" i="8"/>
  <c r="AG242" i="8"/>
  <c r="AF242" i="8"/>
  <c r="AE242" i="8"/>
  <c r="V242" i="8"/>
  <c r="AD242" i="8" s="1"/>
  <c r="N242" i="8"/>
  <c r="AL242" i="8" s="1"/>
  <c r="F242" i="8"/>
  <c r="AS241" i="8"/>
  <c r="AR241" i="8"/>
  <c r="AQ241" i="8"/>
  <c r="AP241" i="8"/>
  <c r="AO241" i="8"/>
  <c r="AN241" i="8"/>
  <c r="AM241" i="8"/>
  <c r="AK241" i="8"/>
  <c r="AJ241" i="8"/>
  <c r="AI241" i="8"/>
  <c r="AH241" i="8"/>
  <c r="AG241" i="8"/>
  <c r="AF241" i="8"/>
  <c r="AE241" i="8"/>
  <c r="V241" i="8"/>
  <c r="N241" i="8"/>
  <c r="AL241" i="8" s="1"/>
  <c r="F241" i="8"/>
  <c r="AS240" i="8"/>
  <c r="AR240" i="8"/>
  <c r="AQ240" i="8"/>
  <c r="AP240" i="8"/>
  <c r="AO240" i="8"/>
  <c r="AN240" i="8"/>
  <c r="AM240" i="8"/>
  <c r="AK240" i="8"/>
  <c r="AJ240" i="8"/>
  <c r="AI240" i="8"/>
  <c r="AH240" i="8"/>
  <c r="AG240" i="8"/>
  <c r="AF240" i="8"/>
  <c r="AE240" i="8"/>
  <c r="V240" i="8"/>
  <c r="AD240" i="8" s="1"/>
  <c r="N240" i="8"/>
  <c r="AL240" i="8" s="1"/>
  <c r="F240" i="8"/>
  <c r="AS239" i="8"/>
  <c r="AR239" i="8"/>
  <c r="AQ239" i="8"/>
  <c r="AP239" i="8"/>
  <c r="AO239" i="8"/>
  <c r="AN239" i="8"/>
  <c r="AM239" i="8"/>
  <c r="AK239" i="8"/>
  <c r="AJ239" i="8"/>
  <c r="AI239" i="8"/>
  <c r="AH239" i="8"/>
  <c r="AG239" i="8"/>
  <c r="AF239" i="8"/>
  <c r="AE239" i="8"/>
  <c r="V239" i="8"/>
  <c r="N239" i="8"/>
  <c r="AL239" i="8" s="1"/>
  <c r="F239" i="8"/>
  <c r="AS238" i="8"/>
  <c r="AR238" i="8"/>
  <c r="AQ238" i="8"/>
  <c r="AP238" i="8"/>
  <c r="AO238" i="8"/>
  <c r="AN238" i="8"/>
  <c r="AM238" i="8"/>
  <c r="AK238" i="8"/>
  <c r="AJ238" i="8"/>
  <c r="AI238" i="8"/>
  <c r="AH238" i="8"/>
  <c r="AG238" i="8"/>
  <c r="AF238" i="8"/>
  <c r="AE238" i="8"/>
  <c r="V238" i="8"/>
  <c r="AD238" i="8" s="1"/>
  <c r="N238" i="8"/>
  <c r="AL238" i="8" s="1"/>
  <c r="F238" i="8"/>
  <c r="AS237" i="8"/>
  <c r="AR237" i="8"/>
  <c r="AQ237" i="8"/>
  <c r="AP237" i="8"/>
  <c r="AO237" i="8"/>
  <c r="AN237" i="8"/>
  <c r="AM237" i="8"/>
  <c r="AK237" i="8"/>
  <c r="AJ237" i="8"/>
  <c r="AI237" i="8"/>
  <c r="AH237" i="8"/>
  <c r="AG237" i="8"/>
  <c r="AF237" i="8"/>
  <c r="AE237" i="8"/>
  <c r="V237" i="8"/>
  <c r="N237" i="8"/>
  <c r="AL237" i="8" s="1"/>
  <c r="F237" i="8"/>
  <c r="AS236" i="8"/>
  <c r="AR236" i="8"/>
  <c r="AQ236" i="8"/>
  <c r="AP236" i="8"/>
  <c r="AO236" i="8"/>
  <c r="AN236" i="8"/>
  <c r="AM236" i="8"/>
  <c r="AK236" i="8"/>
  <c r="AJ236" i="8"/>
  <c r="AI236" i="8"/>
  <c r="AH236" i="8"/>
  <c r="AG236" i="8"/>
  <c r="AF236" i="8"/>
  <c r="AE236" i="8"/>
  <c r="V236" i="8"/>
  <c r="AD236" i="8" s="1"/>
  <c r="N236" i="8"/>
  <c r="AL236" i="8" s="1"/>
  <c r="F236" i="8"/>
  <c r="AS235" i="8"/>
  <c r="AR235" i="8"/>
  <c r="AQ235" i="8"/>
  <c r="AP235" i="8"/>
  <c r="AO235" i="8"/>
  <c r="AN235" i="8"/>
  <c r="AM235" i="8"/>
  <c r="AK235" i="8"/>
  <c r="AJ235" i="8"/>
  <c r="AI235" i="8"/>
  <c r="AH235" i="8"/>
  <c r="AG235" i="8"/>
  <c r="AF235" i="8"/>
  <c r="AE235" i="8"/>
  <c r="V235" i="8"/>
  <c r="N235" i="8"/>
  <c r="AL235" i="8" s="1"/>
  <c r="F235" i="8"/>
  <c r="AS234" i="8"/>
  <c r="AR234" i="8"/>
  <c r="AQ234" i="8"/>
  <c r="AP234" i="8"/>
  <c r="AO234" i="8"/>
  <c r="AN234" i="8"/>
  <c r="AM234" i="8"/>
  <c r="AK234" i="8"/>
  <c r="AJ234" i="8"/>
  <c r="AI234" i="8"/>
  <c r="AH234" i="8"/>
  <c r="AG234" i="8"/>
  <c r="AF234" i="8"/>
  <c r="AE234" i="8"/>
  <c r="V234" i="8"/>
  <c r="AD234" i="8" s="1"/>
  <c r="N234" i="8"/>
  <c r="AL234" i="8" s="1"/>
  <c r="F234" i="8"/>
  <c r="AS233" i="8"/>
  <c r="AR233" i="8"/>
  <c r="AQ233" i="8"/>
  <c r="AP233" i="8"/>
  <c r="AO233" i="8"/>
  <c r="AN233" i="8"/>
  <c r="AM233" i="8"/>
  <c r="AK233" i="8"/>
  <c r="AJ233" i="8"/>
  <c r="AI233" i="8"/>
  <c r="AH233" i="8"/>
  <c r="AG233" i="8"/>
  <c r="AF233" i="8"/>
  <c r="AE233" i="8"/>
  <c r="V233" i="8"/>
  <c r="N233" i="8"/>
  <c r="AL233" i="8" s="1"/>
  <c r="F233" i="8"/>
  <c r="AS232" i="8"/>
  <c r="AR232" i="8"/>
  <c r="AQ232" i="8"/>
  <c r="AP232" i="8"/>
  <c r="AO232" i="8"/>
  <c r="AN232" i="8"/>
  <c r="AM232" i="8"/>
  <c r="AK232" i="8"/>
  <c r="AJ232" i="8"/>
  <c r="AI232" i="8"/>
  <c r="AH232" i="8"/>
  <c r="AG232" i="8"/>
  <c r="AF232" i="8"/>
  <c r="AE232" i="8"/>
  <c r="V232" i="8"/>
  <c r="AD232" i="8" s="1"/>
  <c r="N232" i="8"/>
  <c r="AL232" i="8" s="1"/>
  <c r="F232" i="8"/>
  <c r="AS231" i="8"/>
  <c r="AR231" i="8"/>
  <c r="AQ231" i="8"/>
  <c r="AP231" i="8"/>
  <c r="AO231" i="8"/>
  <c r="AN231" i="8"/>
  <c r="AM231" i="8"/>
  <c r="AK231" i="8"/>
  <c r="AJ231" i="8"/>
  <c r="AI231" i="8"/>
  <c r="AH231" i="8"/>
  <c r="AG231" i="8"/>
  <c r="AF231" i="8"/>
  <c r="AE231" i="8"/>
  <c r="V231" i="8"/>
  <c r="N231" i="8"/>
  <c r="AL231" i="8" s="1"/>
  <c r="F231" i="8"/>
  <c r="AS230" i="8"/>
  <c r="AR230" i="8"/>
  <c r="AQ230" i="8"/>
  <c r="AP230" i="8"/>
  <c r="AO230" i="8"/>
  <c r="AN230" i="8"/>
  <c r="AM230" i="8"/>
  <c r="AK230" i="8"/>
  <c r="AJ230" i="8"/>
  <c r="AI230" i="8"/>
  <c r="AH230" i="8"/>
  <c r="AG230" i="8"/>
  <c r="AF230" i="8"/>
  <c r="AE230" i="8"/>
  <c r="V230" i="8"/>
  <c r="AD230" i="8" s="1"/>
  <c r="N230" i="8"/>
  <c r="AL230" i="8" s="1"/>
  <c r="F230" i="8"/>
  <c r="AS229" i="8"/>
  <c r="AR229" i="8"/>
  <c r="AQ229" i="8"/>
  <c r="AP229" i="8"/>
  <c r="AO229" i="8"/>
  <c r="AN229" i="8"/>
  <c r="AM229" i="8"/>
  <c r="AK229" i="8"/>
  <c r="AJ229" i="8"/>
  <c r="AI229" i="8"/>
  <c r="AH229" i="8"/>
  <c r="AG229" i="8"/>
  <c r="AF229" i="8"/>
  <c r="AE229" i="8"/>
  <c r="V229" i="8"/>
  <c r="N229" i="8"/>
  <c r="AL229" i="8" s="1"/>
  <c r="F229" i="8"/>
  <c r="AQ228" i="8"/>
  <c r="AC228" i="8"/>
  <c r="AK228" i="8" s="1"/>
  <c r="AB228" i="8"/>
  <c r="AJ228" i="8" s="1"/>
  <c r="AA228" i="8"/>
  <c r="AI228" i="8" s="1"/>
  <c r="Z228" i="8"/>
  <c r="AH228" i="8" s="1"/>
  <c r="Y228" i="8"/>
  <c r="AG228" i="8" s="1"/>
  <c r="X228" i="8"/>
  <c r="AF228" i="8" s="1"/>
  <c r="W228" i="8"/>
  <c r="AE228" i="8" s="1"/>
  <c r="U228" i="8"/>
  <c r="AS228" i="8" s="1"/>
  <c r="T228" i="8"/>
  <c r="AR228" i="8" s="1"/>
  <c r="S228" i="8"/>
  <c r="R228" i="8"/>
  <c r="AP228" i="8" s="1"/>
  <c r="Q228" i="8"/>
  <c r="AO228" i="8" s="1"/>
  <c r="P228" i="8"/>
  <c r="AN228" i="8" s="1"/>
  <c r="O228" i="8"/>
  <c r="AM228" i="8" s="1"/>
  <c r="M228" i="8"/>
  <c r="L228" i="8"/>
  <c r="K228" i="8"/>
  <c r="J228" i="8"/>
  <c r="I228" i="8"/>
  <c r="H228" i="8"/>
  <c r="G228" i="8"/>
  <c r="F228" i="8" s="1"/>
  <c r="AQ227" i="8"/>
  <c r="AC227" i="8"/>
  <c r="AK227" i="8" s="1"/>
  <c r="AB227" i="8"/>
  <c r="AJ227" i="8" s="1"/>
  <c r="AA227" i="8"/>
  <c r="AI227" i="8" s="1"/>
  <c r="Z227" i="8"/>
  <c r="AH227" i="8" s="1"/>
  <c r="Y227" i="8"/>
  <c r="AG227" i="8" s="1"/>
  <c r="X227" i="8"/>
  <c r="AF227" i="8" s="1"/>
  <c r="W227" i="8"/>
  <c r="AE227" i="8" s="1"/>
  <c r="U227" i="8"/>
  <c r="AS227" i="8" s="1"/>
  <c r="T227" i="8"/>
  <c r="AR227" i="8" s="1"/>
  <c r="S227" i="8"/>
  <c r="R227" i="8"/>
  <c r="AP227" i="8" s="1"/>
  <c r="Q227" i="8"/>
  <c r="AO227" i="8" s="1"/>
  <c r="P227" i="8"/>
  <c r="AN227" i="8" s="1"/>
  <c r="O227" i="8"/>
  <c r="AM227" i="8" s="1"/>
  <c r="M227" i="8"/>
  <c r="L227" i="8"/>
  <c r="K227" i="8"/>
  <c r="J227" i="8"/>
  <c r="I227" i="8"/>
  <c r="H227" i="8"/>
  <c r="G227" i="8"/>
  <c r="F227" i="8" s="1"/>
  <c r="AQ226" i="8"/>
  <c r="AC226" i="8"/>
  <c r="AK226" i="8" s="1"/>
  <c r="AB226" i="8"/>
  <c r="AJ226" i="8" s="1"/>
  <c r="AA226" i="8"/>
  <c r="AI226" i="8" s="1"/>
  <c r="Z226" i="8"/>
  <c r="AH226" i="8" s="1"/>
  <c r="Y226" i="8"/>
  <c r="AG226" i="8" s="1"/>
  <c r="X226" i="8"/>
  <c r="AF226" i="8" s="1"/>
  <c r="W226" i="8"/>
  <c r="AE226" i="8" s="1"/>
  <c r="U226" i="8"/>
  <c r="AS226" i="8" s="1"/>
  <c r="T226" i="8"/>
  <c r="AR226" i="8" s="1"/>
  <c r="S226" i="8"/>
  <c r="R226" i="8"/>
  <c r="AP226" i="8" s="1"/>
  <c r="Q226" i="8"/>
  <c r="AO226" i="8" s="1"/>
  <c r="P226" i="8"/>
  <c r="AN226" i="8" s="1"/>
  <c r="O226" i="8"/>
  <c r="AM226" i="8" s="1"/>
  <c r="M226" i="8"/>
  <c r="L226" i="8"/>
  <c r="K226" i="8"/>
  <c r="J226" i="8"/>
  <c r="I226" i="8"/>
  <c r="H226" i="8"/>
  <c r="G226" i="8"/>
  <c r="F226" i="8" s="1"/>
  <c r="AS224" i="8"/>
  <c r="AR224" i="8"/>
  <c r="AQ224" i="8"/>
  <c r="AP224" i="8"/>
  <c r="AO224" i="8"/>
  <c r="AN224" i="8"/>
  <c r="AM224" i="8"/>
  <c r="AK224" i="8"/>
  <c r="AJ224" i="8"/>
  <c r="AI224" i="8"/>
  <c r="AH224" i="8"/>
  <c r="AG224" i="8"/>
  <c r="AF224" i="8"/>
  <c r="AE224" i="8"/>
  <c r="V224" i="8"/>
  <c r="AD224" i="8" s="1"/>
  <c r="N224" i="8"/>
  <c r="AL224" i="8" s="1"/>
  <c r="F224" i="8"/>
  <c r="AS223" i="8"/>
  <c r="AR223" i="8"/>
  <c r="AQ223" i="8"/>
  <c r="AP223" i="8"/>
  <c r="AO223" i="8"/>
  <c r="AN223" i="8"/>
  <c r="AM223" i="8"/>
  <c r="AK223" i="8"/>
  <c r="AJ223" i="8"/>
  <c r="AI223" i="8"/>
  <c r="AH223" i="8"/>
  <c r="AG223" i="8"/>
  <c r="AF223" i="8"/>
  <c r="AE223" i="8"/>
  <c r="V223" i="8"/>
  <c r="N223" i="8"/>
  <c r="AL223" i="8" s="1"/>
  <c r="F223" i="8"/>
  <c r="AS222" i="8"/>
  <c r="AR222" i="8"/>
  <c r="AQ222" i="8"/>
  <c r="AP222" i="8"/>
  <c r="AO222" i="8"/>
  <c r="AN222" i="8"/>
  <c r="AM222" i="8"/>
  <c r="AK222" i="8"/>
  <c r="AJ222" i="8"/>
  <c r="AI222" i="8"/>
  <c r="AH222" i="8"/>
  <c r="AG222" i="8"/>
  <c r="AF222" i="8"/>
  <c r="AE222" i="8"/>
  <c r="V222" i="8"/>
  <c r="AD222" i="8" s="1"/>
  <c r="N222" i="8"/>
  <c r="AL222" i="8" s="1"/>
  <c r="F222" i="8"/>
  <c r="AS221" i="8"/>
  <c r="AR221" i="8"/>
  <c r="AQ221" i="8"/>
  <c r="AP221" i="8"/>
  <c r="AO221" i="8"/>
  <c r="AN221" i="8"/>
  <c r="AM221" i="8"/>
  <c r="AK221" i="8"/>
  <c r="AJ221" i="8"/>
  <c r="AI221" i="8"/>
  <c r="AH221" i="8"/>
  <c r="AG221" i="8"/>
  <c r="AF221" i="8"/>
  <c r="AE221" i="8"/>
  <c r="V221" i="8"/>
  <c r="N221" i="8"/>
  <c r="AL221" i="8" s="1"/>
  <c r="F221" i="8"/>
  <c r="AS220" i="8"/>
  <c r="AR220" i="8"/>
  <c r="AQ220" i="8"/>
  <c r="AP220" i="8"/>
  <c r="AO220" i="8"/>
  <c r="AN220" i="8"/>
  <c r="AM220" i="8"/>
  <c r="AK220" i="8"/>
  <c r="AJ220" i="8"/>
  <c r="AI220" i="8"/>
  <c r="AH220" i="8"/>
  <c r="AG220" i="8"/>
  <c r="AF220" i="8"/>
  <c r="AE220" i="8"/>
  <c r="V220" i="8"/>
  <c r="AD220" i="8" s="1"/>
  <c r="N220" i="8"/>
  <c r="AL220" i="8" s="1"/>
  <c r="F220" i="8"/>
  <c r="AS219" i="8"/>
  <c r="AR219" i="8"/>
  <c r="AQ219" i="8"/>
  <c r="AP219" i="8"/>
  <c r="AO219" i="8"/>
  <c r="AN219" i="8"/>
  <c r="AM219" i="8"/>
  <c r="AK219" i="8"/>
  <c r="AJ219" i="8"/>
  <c r="AI219" i="8"/>
  <c r="AH219" i="8"/>
  <c r="AG219" i="8"/>
  <c r="AF219" i="8"/>
  <c r="AE219" i="8"/>
  <c r="V219" i="8"/>
  <c r="N219" i="8"/>
  <c r="AL219" i="8" s="1"/>
  <c r="F219" i="8"/>
  <c r="AS218" i="8"/>
  <c r="AR218" i="8"/>
  <c r="AQ218" i="8"/>
  <c r="AP218" i="8"/>
  <c r="AO218" i="8"/>
  <c r="AN218" i="8"/>
  <c r="AM218" i="8"/>
  <c r="AK218" i="8"/>
  <c r="AJ218" i="8"/>
  <c r="AI218" i="8"/>
  <c r="AH218" i="8"/>
  <c r="AG218" i="8"/>
  <c r="AF218" i="8"/>
  <c r="AE218" i="8"/>
  <c r="V218" i="8"/>
  <c r="AD218" i="8" s="1"/>
  <c r="N218" i="8"/>
  <c r="AL218" i="8" s="1"/>
  <c r="F218" i="8"/>
  <c r="AS217" i="8"/>
  <c r="AR217" i="8"/>
  <c r="AQ217" i="8"/>
  <c r="AP217" i="8"/>
  <c r="AO217" i="8"/>
  <c r="AN217" i="8"/>
  <c r="AM217" i="8"/>
  <c r="AK217" i="8"/>
  <c r="AJ217" i="8"/>
  <c r="AI217" i="8"/>
  <c r="AH217" i="8"/>
  <c r="AG217" i="8"/>
  <c r="AF217" i="8"/>
  <c r="AE217" i="8"/>
  <c r="V217" i="8"/>
  <c r="N217" i="8"/>
  <c r="AL217" i="8" s="1"/>
  <c r="F217" i="8"/>
  <c r="AS216" i="8"/>
  <c r="AR216" i="8"/>
  <c r="AQ216" i="8"/>
  <c r="AP216" i="8"/>
  <c r="AO216" i="8"/>
  <c r="AN216" i="8"/>
  <c r="AM216" i="8"/>
  <c r="AK216" i="8"/>
  <c r="AJ216" i="8"/>
  <c r="AI216" i="8"/>
  <c r="AH216" i="8"/>
  <c r="AG216" i="8"/>
  <c r="AF216" i="8"/>
  <c r="AE216" i="8"/>
  <c r="V216" i="8"/>
  <c r="AD216" i="8" s="1"/>
  <c r="N216" i="8"/>
  <c r="AL216" i="8" s="1"/>
  <c r="F216" i="8"/>
  <c r="AS215" i="8"/>
  <c r="AR215" i="8"/>
  <c r="AQ215" i="8"/>
  <c r="AP215" i="8"/>
  <c r="AO215" i="8"/>
  <c r="AN215" i="8"/>
  <c r="AM215" i="8"/>
  <c r="AK215" i="8"/>
  <c r="AJ215" i="8"/>
  <c r="AI215" i="8"/>
  <c r="AH215" i="8"/>
  <c r="AG215" i="8"/>
  <c r="AF215" i="8"/>
  <c r="AE215" i="8"/>
  <c r="V215" i="8"/>
  <c r="N215" i="8"/>
  <c r="AL215" i="8" s="1"/>
  <c r="F215" i="8"/>
  <c r="AS214" i="8"/>
  <c r="AR214" i="8"/>
  <c r="AQ214" i="8"/>
  <c r="AP214" i="8"/>
  <c r="AO214" i="8"/>
  <c r="AN214" i="8"/>
  <c r="AM214" i="8"/>
  <c r="AK214" i="8"/>
  <c r="AJ214" i="8"/>
  <c r="AI214" i="8"/>
  <c r="AH214" i="8"/>
  <c r="AG214" i="8"/>
  <c r="AF214" i="8"/>
  <c r="AE214" i="8"/>
  <c r="V214" i="8"/>
  <c r="AD214" i="8" s="1"/>
  <c r="N214" i="8"/>
  <c r="AL214" i="8" s="1"/>
  <c r="F214" i="8"/>
  <c r="AS213" i="8"/>
  <c r="AR213" i="8"/>
  <c r="AQ213" i="8"/>
  <c r="AP213" i="8"/>
  <c r="AO213" i="8"/>
  <c r="AN213" i="8"/>
  <c r="AM213" i="8"/>
  <c r="AK213" i="8"/>
  <c r="AJ213" i="8"/>
  <c r="AI213" i="8"/>
  <c r="AH213" i="8"/>
  <c r="AG213" i="8"/>
  <c r="AF213" i="8"/>
  <c r="AE213" i="8"/>
  <c r="V213" i="8"/>
  <c r="N213" i="8"/>
  <c r="AL213" i="8" s="1"/>
  <c r="F213" i="8"/>
  <c r="AS212" i="8"/>
  <c r="AR212" i="8"/>
  <c r="AQ212" i="8"/>
  <c r="AP212" i="8"/>
  <c r="AO212" i="8"/>
  <c r="AN212" i="8"/>
  <c r="AM212" i="8"/>
  <c r="AK212" i="8"/>
  <c r="AJ212" i="8"/>
  <c r="AI212" i="8"/>
  <c r="AH212" i="8"/>
  <c r="AG212" i="8"/>
  <c r="AF212" i="8"/>
  <c r="AE212" i="8"/>
  <c r="V212" i="8"/>
  <c r="AD212" i="8" s="1"/>
  <c r="N212" i="8"/>
  <c r="AL212" i="8" s="1"/>
  <c r="F212" i="8"/>
  <c r="AS211" i="8"/>
  <c r="AR211" i="8"/>
  <c r="AQ211" i="8"/>
  <c r="AP211" i="8"/>
  <c r="AO211" i="8"/>
  <c r="AN211" i="8"/>
  <c r="AM211" i="8"/>
  <c r="AK211" i="8"/>
  <c r="AJ211" i="8"/>
  <c r="AI211" i="8"/>
  <c r="AH211" i="8"/>
  <c r="AG211" i="8"/>
  <c r="AF211" i="8"/>
  <c r="AE211" i="8"/>
  <c r="V211" i="8"/>
  <c r="N211" i="8"/>
  <c r="AL211" i="8" s="1"/>
  <c r="F211" i="8"/>
  <c r="AS210" i="8"/>
  <c r="AR210" i="8"/>
  <c r="AQ210" i="8"/>
  <c r="AP210" i="8"/>
  <c r="AO210" i="8"/>
  <c r="AN210" i="8"/>
  <c r="AM210" i="8"/>
  <c r="AK210" i="8"/>
  <c r="AJ210" i="8"/>
  <c r="AI210" i="8"/>
  <c r="AH210" i="8"/>
  <c r="AG210" i="8"/>
  <c r="AF210" i="8"/>
  <c r="AE210" i="8"/>
  <c r="V210" i="8"/>
  <c r="AD210" i="8" s="1"/>
  <c r="N210" i="8"/>
  <c r="AL210" i="8" s="1"/>
  <c r="F210" i="8"/>
  <c r="AS209" i="8"/>
  <c r="AR209" i="8"/>
  <c r="AQ209" i="8"/>
  <c r="AP209" i="8"/>
  <c r="AO209" i="8"/>
  <c r="AN209" i="8"/>
  <c r="AM209" i="8"/>
  <c r="AK209" i="8"/>
  <c r="AJ209" i="8"/>
  <c r="AI209" i="8"/>
  <c r="AH209" i="8"/>
  <c r="AG209" i="8"/>
  <c r="AF209" i="8"/>
  <c r="AE209" i="8"/>
  <c r="V209" i="8"/>
  <c r="N209" i="8"/>
  <c r="AL209" i="8" s="1"/>
  <c r="F209" i="8"/>
  <c r="AS208" i="8"/>
  <c r="AR208" i="8"/>
  <c r="AQ208" i="8"/>
  <c r="AP208" i="8"/>
  <c r="AO208" i="8"/>
  <c r="AN208" i="8"/>
  <c r="AM208" i="8"/>
  <c r="AK208" i="8"/>
  <c r="AJ208" i="8"/>
  <c r="AI208" i="8"/>
  <c r="AH208" i="8"/>
  <c r="AG208" i="8"/>
  <c r="AF208" i="8"/>
  <c r="AE208" i="8"/>
  <c r="V208" i="8"/>
  <c r="AD208" i="8" s="1"/>
  <c r="N208" i="8"/>
  <c r="AL208" i="8" s="1"/>
  <c r="F208" i="8"/>
  <c r="AS207" i="8"/>
  <c r="AR207" i="8"/>
  <c r="AQ207" i="8"/>
  <c r="AP207" i="8"/>
  <c r="AO207" i="8"/>
  <c r="AN207" i="8"/>
  <c r="AM207" i="8"/>
  <c r="AK207" i="8"/>
  <c r="AJ207" i="8"/>
  <c r="AI207" i="8"/>
  <c r="AH207" i="8"/>
  <c r="AG207" i="8"/>
  <c r="AF207" i="8"/>
  <c r="AE207" i="8"/>
  <c r="V207" i="8"/>
  <c r="N207" i="8"/>
  <c r="AL207" i="8" s="1"/>
  <c r="F207" i="8"/>
  <c r="AS206" i="8"/>
  <c r="AR206" i="8"/>
  <c r="AQ206" i="8"/>
  <c r="AP206" i="8"/>
  <c r="AO206" i="8"/>
  <c r="AN206" i="8"/>
  <c r="AM206" i="8"/>
  <c r="AK206" i="8"/>
  <c r="AJ206" i="8"/>
  <c r="AI206" i="8"/>
  <c r="AH206" i="8"/>
  <c r="AG206" i="8"/>
  <c r="AF206" i="8"/>
  <c r="AE206" i="8"/>
  <c r="V206" i="8"/>
  <c r="AD206" i="8" s="1"/>
  <c r="N206" i="8"/>
  <c r="AL206" i="8" s="1"/>
  <c r="F206" i="8"/>
  <c r="AS205" i="8"/>
  <c r="AR205" i="8"/>
  <c r="AQ205" i="8"/>
  <c r="AP205" i="8"/>
  <c r="AO205" i="8"/>
  <c r="AN205" i="8"/>
  <c r="AM205" i="8"/>
  <c r="AK205" i="8"/>
  <c r="AJ205" i="8"/>
  <c r="AI205" i="8"/>
  <c r="AH205" i="8"/>
  <c r="AG205" i="8"/>
  <c r="AF205" i="8"/>
  <c r="AE205" i="8"/>
  <c r="V205" i="8"/>
  <c r="N205" i="8"/>
  <c r="AL205" i="8" s="1"/>
  <c r="F205" i="8"/>
  <c r="AS204" i="8"/>
  <c r="AR204" i="8"/>
  <c r="AQ204" i="8"/>
  <c r="AP204" i="8"/>
  <c r="AO204" i="8"/>
  <c r="AN204" i="8"/>
  <c r="AM204" i="8"/>
  <c r="AK204" i="8"/>
  <c r="AJ204" i="8"/>
  <c r="AI204" i="8"/>
  <c r="AH204" i="8"/>
  <c r="AG204" i="8"/>
  <c r="AF204" i="8"/>
  <c r="AE204" i="8"/>
  <c r="V204" i="8"/>
  <c r="AD204" i="8" s="1"/>
  <c r="N204" i="8"/>
  <c r="AL204" i="8" s="1"/>
  <c r="F204" i="8"/>
  <c r="AS203" i="8"/>
  <c r="AR203" i="8"/>
  <c r="AQ203" i="8"/>
  <c r="AP203" i="8"/>
  <c r="AO203" i="8"/>
  <c r="AN203" i="8"/>
  <c r="AM203" i="8"/>
  <c r="AK203" i="8"/>
  <c r="AJ203" i="8"/>
  <c r="AI203" i="8"/>
  <c r="AH203" i="8"/>
  <c r="AG203" i="8"/>
  <c r="AF203" i="8"/>
  <c r="AE203" i="8"/>
  <c r="V203" i="8"/>
  <c r="N203" i="8"/>
  <c r="AL203" i="8" s="1"/>
  <c r="F203" i="8"/>
  <c r="AS202" i="8"/>
  <c r="AR202" i="8"/>
  <c r="AQ202" i="8"/>
  <c r="AP202" i="8"/>
  <c r="AO202" i="8"/>
  <c r="AN202" i="8"/>
  <c r="AM202" i="8"/>
  <c r="AK202" i="8"/>
  <c r="AJ202" i="8"/>
  <c r="AI202" i="8"/>
  <c r="AH202" i="8"/>
  <c r="AG202" i="8"/>
  <c r="AF202" i="8"/>
  <c r="AE202" i="8"/>
  <c r="V202" i="8"/>
  <c r="AD202" i="8" s="1"/>
  <c r="N202" i="8"/>
  <c r="AL202" i="8" s="1"/>
  <c r="F202" i="8"/>
  <c r="AS201" i="8"/>
  <c r="AR201" i="8"/>
  <c r="AQ201" i="8"/>
  <c r="AP201" i="8"/>
  <c r="AO201" i="8"/>
  <c r="AN201" i="8"/>
  <c r="AM201" i="8"/>
  <c r="AK201" i="8"/>
  <c r="AJ201" i="8"/>
  <c r="AI201" i="8"/>
  <c r="AH201" i="8"/>
  <c r="AG201" i="8"/>
  <c r="AF201" i="8"/>
  <c r="AE201" i="8"/>
  <c r="V201" i="8"/>
  <c r="N201" i="8"/>
  <c r="AL201" i="8" s="1"/>
  <c r="F201" i="8"/>
  <c r="AS200" i="8"/>
  <c r="AR200" i="8"/>
  <c r="AQ200" i="8"/>
  <c r="AP200" i="8"/>
  <c r="AO200" i="8"/>
  <c r="AN200" i="8"/>
  <c r="AM200" i="8"/>
  <c r="AK200" i="8"/>
  <c r="AJ200" i="8"/>
  <c r="AI200" i="8"/>
  <c r="AH200" i="8"/>
  <c r="AG200" i="8"/>
  <c r="AF200" i="8"/>
  <c r="AE200" i="8"/>
  <c r="V200" i="8"/>
  <c r="AD200" i="8" s="1"/>
  <c r="N200" i="8"/>
  <c r="AL200" i="8" s="1"/>
  <c r="F200" i="8"/>
  <c r="AS199" i="8"/>
  <c r="AR199" i="8"/>
  <c r="AQ199" i="8"/>
  <c r="AP199" i="8"/>
  <c r="AO199" i="8"/>
  <c r="AN199" i="8"/>
  <c r="AM199" i="8"/>
  <c r="AK199" i="8"/>
  <c r="AJ199" i="8"/>
  <c r="AI199" i="8"/>
  <c r="AH199" i="8"/>
  <c r="AG199" i="8"/>
  <c r="AF199" i="8"/>
  <c r="AE199" i="8"/>
  <c r="V199" i="8"/>
  <c r="N199" i="8"/>
  <c r="AL199" i="8" s="1"/>
  <c r="F199" i="8"/>
  <c r="AS198" i="8"/>
  <c r="AR198" i="8"/>
  <c r="AQ198" i="8"/>
  <c r="AP198" i="8"/>
  <c r="AO198" i="8"/>
  <c r="AN198" i="8"/>
  <c r="AM198" i="8"/>
  <c r="AK198" i="8"/>
  <c r="AJ198" i="8"/>
  <c r="AI198" i="8"/>
  <c r="AH198" i="8"/>
  <c r="AG198" i="8"/>
  <c r="AF198" i="8"/>
  <c r="AE198" i="8"/>
  <c r="V198" i="8"/>
  <c r="AD198" i="8" s="1"/>
  <c r="N198" i="8"/>
  <c r="AL198" i="8" s="1"/>
  <c r="F198" i="8"/>
  <c r="AS197" i="8"/>
  <c r="AR197" i="8"/>
  <c r="AQ197" i="8"/>
  <c r="AP197" i="8"/>
  <c r="AO197" i="8"/>
  <c r="AN197" i="8"/>
  <c r="AM197" i="8"/>
  <c r="AK197" i="8"/>
  <c r="AJ197" i="8"/>
  <c r="AI197" i="8"/>
  <c r="AH197" i="8"/>
  <c r="AG197" i="8"/>
  <c r="AF197" i="8"/>
  <c r="AE197" i="8"/>
  <c r="V197" i="8"/>
  <c r="N197" i="8"/>
  <c r="AL197" i="8" s="1"/>
  <c r="F197" i="8"/>
  <c r="AS196" i="8"/>
  <c r="AR196" i="8"/>
  <c r="AQ196" i="8"/>
  <c r="AP196" i="8"/>
  <c r="AO196" i="8"/>
  <c r="AN196" i="8"/>
  <c r="AM196" i="8"/>
  <c r="AK196" i="8"/>
  <c r="AJ196" i="8"/>
  <c r="AI196" i="8"/>
  <c r="AH196" i="8"/>
  <c r="AG196" i="8"/>
  <c r="AF196" i="8"/>
  <c r="AE196" i="8"/>
  <c r="V196" i="8"/>
  <c r="AD196" i="8" s="1"/>
  <c r="N196" i="8"/>
  <c r="AL196" i="8" s="1"/>
  <c r="F196" i="8"/>
  <c r="AC195" i="8"/>
  <c r="AK195" i="8" s="1"/>
  <c r="AB195" i="8"/>
  <c r="AJ195" i="8" s="1"/>
  <c r="AA195" i="8"/>
  <c r="AI195" i="8" s="1"/>
  <c r="Z195" i="8"/>
  <c r="AH195" i="8" s="1"/>
  <c r="Y195" i="8"/>
  <c r="AG195" i="8" s="1"/>
  <c r="X195" i="8"/>
  <c r="AF195" i="8" s="1"/>
  <c r="W195" i="8"/>
  <c r="AE195" i="8" s="1"/>
  <c r="V195" i="8"/>
  <c r="AD195" i="8" s="1"/>
  <c r="U195" i="8"/>
  <c r="AS195" i="8" s="1"/>
  <c r="T195" i="8"/>
  <c r="AR195" i="8" s="1"/>
  <c r="S195" i="8"/>
  <c r="R195" i="8"/>
  <c r="AP195" i="8" s="1"/>
  <c r="Q195" i="8"/>
  <c r="AO195" i="8" s="1"/>
  <c r="P195" i="8"/>
  <c r="AN195" i="8" s="1"/>
  <c r="O195" i="8"/>
  <c r="AM195" i="8" s="1"/>
  <c r="N195" i="8"/>
  <c r="AL195" i="8" s="1"/>
  <c r="M195" i="8"/>
  <c r="L195" i="8"/>
  <c r="K195" i="8"/>
  <c r="J195" i="8"/>
  <c r="I195" i="8"/>
  <c r="H195" i="8"/>
  <c r="G195" i="8"/>
  <c r="F195" i="8"/>
  <c r="AC194" i="8"/>
  <c r="AK194" i="8" s="1"/>
  <c r="AB194" i="8"/>
  <c r="AJ194" i="8" s="1"/>
  <c r="AA194" i="8"/>
  <c r="AI194" i="8" s="1"/>
  <c r="Z194" i="8"/>
  <c r="AH194" i="8" s="1"/>
  <c r="Y194" i="8"/>
  <c r="AG194" i="8" s="1"/>
  <c r="X194" i="8"/>
  <c r="AF194" i="8" s="1"/>
  <c r="W194" i="8"/>
  <c r="AE194" i="8" s="1"/>
  <c r="V194" i="8"/>
  <c r="AD194" i="8" s="1"/>
  <c r="U194" i="8"/>
  <c r="AS194" i="8" s="1"/>
  <c r="T194" i="8"/>
  <c r="AR194" i="8" s="1"/>
  <c r="S194" i="8"/>
  <c r="R194" i="8"/>
  <c r="AP194" i="8" s="1"/>
  <c r="Q194" i="8"/>
  <c r="AO194" i="8" s="1"/>
  <c r="P194" i="8"/>
  <c r="AN194" i="8" s="1"/>
  <c r="O194" i="8"/>
  <c r="AM194" i="8" s="1"/>
  <c r="N194" i="8"/>
  <c r="AL194" i="8" s="1"/>
  <c r="M194" i="8"/>
  <c r="L194" i="8"/>
  <c r="K194" i="8"/>
  <c r="J194" i="8"/>
  <c r="I194" i="8"/>
  <c r="H194" i="8"/>
  <c r="G194" i="8"/>
  <c r="F194" i="8"/>
  <c r="AC193" i="8"/>
  <c r="AK193" i="8" s="1"/>
  <c r="AB193" i="8"/>
  <c r="AJ193" i="8" s="1"/>
  <c r="AA193" i="8"/>
  <c r="AI193" i="8" s="1"/>
  <c r="Z193" i="8"/>
  <c r="AH193" i="8" s="1"/>
  <c r="Y193" i="8"/>
  <c r="AG193" i="8" s="1"/>
  <c r="X193" i="8"/>
  <c r="AF193" i="8" s="1"/>
  <c r="W193" i="8"/>
  <c r="AE193" i="8" s="1"/>
  <c r="V193" i="8"/>
  <c r="AD193" i="8" s="1"/>
  <c r="U193" i="8"/>
  <c r="AS193" i="8" s="1"/>
  <c r="T193" i="8"/>
  <c r="AR193" i="8" s="1"/>
  <c r="S193" i="8"/>
  <c r="R193" i="8"/>
  <c r="AP193" i="8" s="1"/>
  <c r="Q193" i="8"/>
  <c r="AO193" i="8" s="1"/>
  <c r="P193" i="8"/>
  <c r="AN193" i="8" s="1"/>
  <c r="O193" i="8"/>
  <c r="AM193" i="8" s="1"/>
  <c r="N193" i="8"/>
  <c r="AL193" i="8" s="1"/>
  <c r="M193" i="8"/>
  <c r="L193" i="8"/>
  <c r="K193" i="8"/>
  <c r="J193" i="8"/>
  <c r="I193" i="8"/>
  <c r="H193" i="8"/>
  <c r="G193" i="8"/>
  <c r="F193" i="8"/>
  <c r="AS191" i="8"/>
  <c r="AR191" i="8"/>
  <c r="AQ191" i="8"/>
  <c r="AP191" i="8"/>
  <c r="AO191" i="8"/>
  <c r="AN191" i="8"/>
  <c r="AM191" i="8"/>
  <c r="AK191" i="8"/>
  <c r="AJ191" i="8"/>
  <c r="AI191" i="8"/>
  <c r="AH191" i="8"/>
  <c r="AG191" i="8"/>
  <c r="AF191" i="8"/>
  <c r="AE191" i="8"/>
  <c r="V191" i="8"/>
  <c r="N191" i="8"/>
  <c r="AL191" i="8" s="1"/>
  <c r="F191" i="8"/>
  <c r="AS190" i="8"/>
  <c r="AR190" i="8"/>
  <c r="AQ190" i="8"/>
  <c r="AP190" i="8"/>
  <c r="AO190" i="8"/>
  <c r="AN190" i="8"/>
  <c r="AM190" i="8"/>
  <c r="AK190" i="8"/>
  <c r="AJ190" i="8"/>
  <c r="AI190" i="8"/>
  <c r="AH190" i="8"/>
  <c r="AG190" i="8"/>
  <c r="AF190" i="8"/>
  <c r="AE190" i="8"/>
  <c r="V190" i="8"/>
  <c r="AD190" i="8" s="1"/>
  <c r="N190" i="8"/>
  <c r="AL190" i="8" s="1"/>
  <c r="F190" i="8"/>
  <c r="AS189" i="8"/>
  <c r="AR189" i="8"/>
  <c r="AQ189" i="8"/>
  <c r="AP189" i="8"/>
  <c r="AO189" i="8"/>
  <c r="AN189" i="8"/>
  <c r="AM189" i="8"/>
  <c r="AK189" i="8"/>
  <c r="AJ189" i="8"/>
  <c r="AI189" i="8"/>
  <c r="AH189" i="8"/>
  <c r="AG189" i="8"/>
  <c r="AF189" i="8"/>
  <c r="AE189" i="8"/>
  <c r="V189" i="8"/>
  <c r="N189" i="8"/>
  <c r="AL189" i="8" s="1"/>
  <c r="F189" i="8"/>
  <c r="AS188" i="8"/>
  <c r="AR188" i="8"/>
  <c r="AQ188" i="8"/>
  <c r="AP188" i="8"/>
  <c r="AO188" i="8"/>
  <c r="AN188" i="8"/>
  <c r="AM188" i="8"/>
  <c r="AK188" i="8"/>
  <c r="AJ188" i="8"/>
  <c r="AI188" i="8"/>
  <c r="AH188" i="8"/>
  <c r="AG188" i="8"/>
  <c r="AF188" i="8"/>
  <c r="AE188" i="8"/>
  <c r="V188" i="8"/>
  <c r="AD188" i="8" s="1"/>
  <c r="N188" i="8"/>
  <c r="AL188" i="8" s="1"/>
  <c r="F188" i="8"/>
  <c r="AS187" i="8"/>
  <c r="AR187" i="8"/>
  <c r="AQ187" i="8"/>
  <c r="AP187" i="8"/>
  <c r="AO187" i="8"/>
  <c r="AN187" i="8"/>
  <c r="AM187" i="8"/>
  <c r="AK187" i="8"/>
  <c r="AJ187" i="8"/>
  <c r="AI187" i="8"/>
  <c r="AH187" i="8"/>
  <c r="AG187" i="8"/>
  <c r="AF187" i="8"/>
  <c r="AE187" i="8"/>
  <c r="V187" i="8"/>
  <c r="N187" i="8"/>
  <c r="AL187" i="8" s="1"/>
  <c r="F187" i="8"/>
  <c r="AS186" i="8"/>
  <c r="AR186" i="8"/>
  <c r="AQ186" i="8"/>
  <c r="AP186" i="8"/>
  <c r="AO186" i="8"/>
  <c r="AN186" i="8"/>
  <c r="AM186" i="8"/>
  <c r="AK186" i="8"/>
  <c r="AJ186" i="8"/>
  <c r="AI186" i="8"/>
  <c r="AH186" i="8"/>
  <c r="AG186" i="8"/>
  <c r="AF186" i="8"/>
  <c r="AE186" i="8"/>
  <c r="V186" i="8"/>
  <c r="AD186" i="8" s="1"/>
  <c r="N186" i="8"/>
  <c r="AL186" i="8" s="1"/>
  <c r="F186" i="8"/>
  <c r="AS185" i="8"/>
  <c r="AR185" i="8"/>
  <c r="AQ185" i="8"/>
  <c r="AP185" i="8"/>
  <c r="AO185" i="8"/>
  <c r="AN185" i="8"/>
  <c r="AM185" i="8"/>
  <c r="AK185" i="8"/>
  <c r="AJ185" i="8"/>
  <c r="AI185" i="8"/>
  <c r="AH185" i="8"/>
  <c r="AG185" i="8"/>
  <c r="AF185" i="8"/>
  <c r="AE185" i="8"/>
  <c r="V185" i="8"/>
  <c r="N185" i="8"/>
  <c r="AL185" i="8" s="1"/>
  <c r="F185" i="8"/>
  <c r="AS184" i="8"/>
  <c r="AR184" i="8"/>
  <c r="AQ184" i="8"/>
  <c r="AP184" i="8"/>
  <c r="AO184" i="8"/>
  <c r="AN184" i="8"/>
  <c r="AM184" i="8"/>
  <c r="AK184" i="8"/>
  <c r="AJ184" i="8"/>
  <c r="AI184" i="8"/>
  <c r="AH184" i="8"/>
  <c r="AG184" i="8"/>
  <c r="AF184" i="8"/>
  <c r="AE184" i="8"/>
  <c r="V184" i="8"/>
  <c r="AD184" i="8" s="1"/>
  <c r="N184" i="8"/>
  <c r="AL184" i="8" s="1"/>
  <c r="F184" i="8"/>
  <c r="AS183" i="8"/>
  <c r="AR183" i="8"/>
  <c r="AQ183" i="8"/>
  <c r="AP183" i="8"/>
  <c r="AO183" i="8"/>
  <c r="AN183" i="8"/>
  <c r="AM183" i="8"/>
  <c r="AK183" i="8"/>
  <c r="AJ183" i="8"/>
  <c r="AI183" i="8"/>
  <c r="AH183" i="8"/>
  <c r="AG183" i="8"/>
  <c r="AF183" i="8"/>
  <c r="AE183" i="8"/>
  <c r="V183" i="8"/>
  <c r="N183" i="8"/>
  <c r="AL183" i="8" s="1"/>
  <c r="F183" i="8"/>
  <c r="AS182" i="8"/>
  <c r="AR182" i="8"/>
  <c r="AQ182" i="8"/>
  <c r="AP182" i="8"/>
  <c r="AO182" i="8"/>
  <c r="AN182" i="8"/>
  <c r="AM182" i="8"/>
  <c r="AK182" i="8"/>
  <c r="AJ182" i="8"/>
  <c r="AI182" i="8"/>
  <c r="AH182" i="8"/>
  <c r="AG182" i="8"/>
  <c r="AF182" i="8"/>
  <c r="AE182" i="8"/>
  <c r="V182" i="8"/>
  <c r="AD182" i="8" s="1"/>
  <c r="N182" i="8"/>
  <c r="AL182" i="8" s="1"/>
  <c r="F182" i="8"/>
  <c r="AS181" i="8"/>
  <c r="AR181" i="8"/>
  <c r="AQ181" i="8"/>
  <c r="AP181" i="8"/>
  <c r="AO181" i="8"/>
  <c r="AN181" i="8"/>
  <c r="AM181" i="8"/>
  <c r="AK181" i="8"/>
  <c r="AJ181" i="8"/>
  <c r="AI181" i="8"/>
  <c r="AH181" i="8"/>
  <c r="AG181" i="8"/>
  <c r="AF181" i="8"/>
  <c r="AE181" i="8"/>
  <c r="V181" i="8"/>
  <c r="N181" i="8"/>
  <c r="AL181" i="8" s="1"/>
  <c r="F181" i="8"/>
  <c r="AS180" i="8"/>
  <c r="AR180" i="8"/>
  <c r="AQ180" i="8"/>
  <c r="AP180" i="8"/>
  <c r="AO180" i="8"/>
  <c r="AN180" i="8"/>
  <c r="AM180" i="8"/>
  <c r="AK180" i="8"/>
  <c r="AJ180" i="8"/>
  <c r="AI180" i="8"/>
  <c r="AH180" i="8"/>
  <c r="AG180" i="8"/>
  <c r="AF180" i="8"/>
  <c r="AE180" i="8"/>
  <c r="V180" i="8"/>
  <c r="AD180" i="8" s="1"/>
  <c r="N180" i="8"/>
  <c r="AL180" i="8" s="1"/>
  <c r="F180" i="8"/>
  <c r="AS179" i="8"/>
  <c r="AR179" i="8"/>
  <c r="AQ179" i="8"/>
  <c r="AP179" i="8"/>
  <c r="AO179" i="8"/>
  <c r="AN179" i="8"/>
  <c r="AM179" i="8"/>
  <c r="AK179" i="8"/>
  <c r="AJ179" i="8"/>
  <c r="AI179" i="8"/>
  <c r="AH179" i="8"/>
  <c r="AG179" i="8"/>
  <c r="AF179" i="8"/>
  <c r="AE179" i="8"/>
  <c r="V179" i="8"/>
  <c r="N179" i="8"/>
  <c r="AL179" i="8" s="1"/>
  <c r="F179" i="8"/>
  <c r="AS178" i="8"/>
  <c r="AR178" i="8"/>
  <c r="AQ178" i="8"/>
  <c r="AP178" i="8"/>
  <c r="AO178" i="8"/>
  <c r="AN178" i="8"/>
  <c r="AM178" i="8"/>
  <c r="AK178" i="8"/>
  <c r="AJ178" i="8"/>
  <c r="AI178" i="8"/>
  <c r="AH178" i="8"/>
  <c r="AG178" i="8"/>
  <c r="AF178" i="8"/>
  <c r="AE178" i="8"/>
  <c r="V178" i="8"/>
  <c r="AD178" i="8" s="1"/>
  <c r="N178" i="8"/>
  <c r="AL178" i="8" s="1"/>
  <c r="F178" i="8"/>
  <c r="AS177" i="8"/>
  <c r="AR177" i="8"/>
  <c r="AQ177" i="8"/>
  <c r="AP177" i="8"/>
  <c r="AO177" i="8"/>
  <c r="AN177" i="8"/>
  <c r="AM177" i="8"/>
  <c r="AK177" i="8"/>
  <c r="AJ177" i="8"/>
  <c r="AI177" i="8"/>
  <c r="AH177" i="8"/>
  <c r="AG177" i="8"/>
  <c r="AF177" i="8"/>
  <c r="AE177" i="8"/>
  <c r="V177" i="8"/>
  <c r="N177" i="8"/>
  <c r="AL177" i="8" s="1"/>
  <c r="F177" i="8"/>
  <c r="AS176" i="8"/>
  <c r="AR176" i="8"/>
  <c r="AQ176" i="8"/>
  <c r="AP176" i="8"/>
  <c r="AO176" i="8"/>
  <c r="AN176" i="8"/>
  <c r="AM176" i="8"/>
  <c r="AK176" i="8"/>
  <c r="AJ176" i="8"/>
  <c r="AI176" i="8"/>
  <c r="AH176" i="8"/>
  <c r="AG176" i="8"/>
  <c r="AF176" i="8"/>
  <c r="AE176" i="8"/>
  <c r="V176" i="8"/>
  <c r="AD176" i="8" s="1"/>
  <c r="N176" i="8"/>
  <c r="AL176" i="8" s="1"/>
  <c r="F176" i="8"/>
  <c r="AS175" i="8"/>
  <c r="AR175" i="8"/>
  <c r="AQ175" i="8"/>
  <c r="AP175" i="8"/>
  <c r="AO175" i="8"/>
  <c r="AN175" i="8"/>
  <c r="AM175" i="8"/>
  <c r="AK175" i="8"/>
  <c r="AJ175" i="8"/>
  <c r="AI175" i="8"/>
  <c r="AH175" i="8"/>
  <c r="AG175" i="8"/>
  <c r="AF175" i="8"/>
  <c r="AE175" i="8"/>
  <c r="V175" i="8"/>
  <c r="N175" i="8"/>
  <c r="AL175" i="8" s="1"/>
  <c r="F175" i="8"/>
  <c r="AS174" i="8"/>
  <c r="AR174" i="8"/>
  <c r="AQ174" i="8"/>
  <c r="AP174" i="8"/>
  <c r="AO174" i="8"/>
  <c r="AN174" i="8"/>
  <c r="AM174" i="8"/>
  <c r="AK174" i="8"/>
  <c r="AJ174" i="8"/>
  <c r="AI174" i="8"/>
  <c r="AH174" i="8"/>
  <c r="AG174" i="8"/>
  <c r="AF174" i="8"/>
  <c r="AE174" i="8"/>
  <c r="V174" i="8"/>
  <c r="AD174" i="8" s="1"/>
  <c r="N174" i="8"/>
  <c r="AL174" i="8" s="1"/>
  <c r="F174" i="8"/>
  <c r="AS173" i="8"/>
  <c r="AR173" i="8"/>
  <c r="AQ173" i="8"/>
  <c r="AP173" i="8"/>
  <c r="AO173" i="8"/>
  <c r="AN173" i="8"/>
  <c r="AM173" i="8"/>
  <c r="AK173" i="8"/>
  <c r="AJ173" i="8"/>
  <c r="AI173" i="8"/>
  <c r="AH173" i="8"/>
  <c r="AG173" i="8"/>
  <c r="AF173" i="8"/>
  <c r="AE173" i="8"/>
  <c r="V173" i="8"/>
  <c r="N173" i="8"/>
  <c r="AL173" i="8" s="1"/>
  <c r="F173" i="8"/>
  <c r="AS172" i="8"/>
  <c r="AR172" i="8"/>
  <c r="AQ172" i="8"/>
  <c r="AP172" i="8"/>
  <c r="AO172" i="8"/>
  <c r="AN172" i="8"/>
  <c r="AM172" i="8"/>
  <c r="AK172" i="8"/>
  <c r="AJ172" i="8"/>
  <c r="AI172" i="8"/>
  <c r="AH172" i="8"/>
  <c r="AG172" i="8"/>
  <c r="AF172" i="8"/>
  <c r="AE172" i="8"/>
  <c r="V172" i="8"/>
  <c r="AD172" i="8" s="1"/>
  <c r="N172" i="8"/>
  <c r="AL172" i="8" s="1"/>
  <c r="F172" i="8"/>
  <c r="AS171" i="8"/>
  <c r="AR171" i="8"/>
  <c r="AQ171" i="8"/>
  <c r="AP171" i="8"/>
  <c r="AO171" i="8"/>
  <c r="AN171" i="8"/>
  <c r="AM171" i="8"/>
  <c r="AK171" i="8"/>
  <c r="AJ171" i="8"/>
  <c r="AI171" i="8"/>
  <c r="AH171" i="8"/>
  <c r="AG171" i="8"/>
  <c r="AF171" i="8"/>
  <c r="AE171" i="8"/>
  <c r="V171" i="8"/>
  <c r="N171" i="8"/>
  <c r="AL171" i="8" s="1"/>
  <c r="F171" i="8"/>
  <c r="AS170" i="8"/>
  <c r="AR170" i="8"/>
  <c r="AQ170" i="8"/>
  <c r="AP170" i="8"/>
  <c r="AO170" i="8"/>
  <c r="AN170" i="8"/>
  <c r="AM170" i="8"/>
  <c r="AK170" i="8"/>
  <c r="AJ170" i="8"/>
  <c r="AI170" i="8"/>
  <c r="AH170" i="8"/>
  <c r="AG170" i="8"/>
  <c r="AF170" i="8"/>
  <c r="AE170" i="8"/>
  <c r="V170" i="8"/>
  <c r="AD170" i="8" s="1"/>
  <c r="N170" i="8"/>
  <c r="AL170" i="8" s="1"/>
  <c r="F170" i="8"/>
  <c r="AS169" i="8"/>
  <c r="AR169" i="8"/>
  <c r="AQ169" i="8"/>
  <c r="AP169" i="8"/>
  <c r="AO169" i="8"/>
  <c r="AN169" i="8"/>
  <c r="AM169" i="8"/>
  <c r="AK169" i="8"/>
  <c r="AJ169" i="8"/>
  <c r="AI169" i="8"/>
  <c r="AH169" i="8"/>
  <c r="AG169" i="8"/>
  <c r="AF169" i="8"/>
  <c r="AE169" i="8"/>
  <c r="V169" i="8"/>
  <c r="N169" i="8"/>
  <c r="AL169" i="8" s="1"/>
  <c r="F169" i="8"/>
  <c r="AS168" i="8"/>
  <c r="AR168" i="8"/>
  <c r="AQ168" i="8"/>
  <c r="AP168" i="8"/>
  <c r="AO168" i="8"/>
  <c r="AN168" i="8"/>
  <c r="AM168" i="8"/>
  <c r="AK168" i="8"/>
  <c r="AJ168" i="8"/>
  <c r="AI168" i="8"/>
  <c r="AH168" i="8"/>
  <c r="AG168" i="8"/>
  <c r="AF168" i="8"/>
  <c r="AE168" i="8"/>
  <c r="V168" i="8"/>
  <c r="AD168" i="8" s="1"/>
  <c r="N168" i="8"/>
  <c r="AL168" i="8" s="1"/>
  <c r="F168" i="8"/>
  <c r="AS167" i="8"/>
  <c r="AR167" i="8"/>
  <c r="AQ167" i="8"/>
  <c r="AP167" i="8"/>
  <c r="AO167" i="8"/>
  <c r="AN167" i="8"/>
  <c r="AM167" i="8"/>
  <c r="AK167" i="8"/>
  <c r="AJ167" i="8"/>
  <c r="AI167" i="8"/>
  <c r="AH167" i="8"/>
  <c r="AG167" i="8"/>
  <c r="AF167" i="8"/>
  <c r="AE167" i="8"/>
  <c r="V167" i="8"/>
  <c r="N167" i="8"/>
  <c r="AL167" i="8" s="1"/>
  <c r="F167" i="8"/>
  <c r="AS166" i="8"/>
  <c r="AR166" i="8"/>
  <c r="AQ166" i="8"/>
  <c r="AP166" i="8"/>
  <c r="AO166" i="8"/>
  <c r="AN166" i="8"/>
  <c r="AM166" i="8"/>
  <c r="AK166" i="8"/>
  <c r="AJ166" i="8"/>
  <c r="AI166" i="8"/>
  <c r="AH166" i="8"/>
  <c r="AG166" i="8"/>
  <c r="AF166" i="8"/>
  <c r="AE166" i="8"/>
  <c r="V166" i="8"/>
  <c r="AD166" i="8" s="1"/>
  <c r="N166" i="8"/>
  <c r="AL166" i="8" s="1"/>
  <c r="F166" i="8"/>
  <c r="AS165" i="8"/>
  <c r="AR165" i="8"/>
  <c r="AQ165" i="8"/>
  <c r="AP165" i="8"/>
  <c r="AO165" i="8"/>
  <c r="AN165" i="8"/>
  <c r="AM165" i="8"/>
  <c r="AK165" i="8"/>
  <c r="AJ165" i="8"/>
  <c r="AI165" i="8"/>
  <c r="AH165" i="8"/>
  <c r="AG165" i="8"/>
  <c r="AF165" i="8"/>
  <c r="AE165" i="8"/>
  <c r="V165" i="8"/>
  <c r="N165" i="8"/>
  <c r="AL165" i="8" s="1"/>
  <c r="F165" i="8"/>
  <c r="AS164" i="8"/>
  <c r="AR164" i="8"/>
  <c r="AQ164" i="8"/>
  <c r="AP164" i="8"/>
  <c r="AO164" i="8"/>
  <c r="AN164" i="8"/>
  <c r="AM164" i="8"/>
  <c r="AK164" i="8"/>
  <c r="AJ164" i="8"/>
  <c r="AI164" i="8"/>
  <c r="AH164" i="8"/>
  <c r="AG164" i="8"/>
  <c r="AF164" i="8"/>
  <c r="AE164" i="8"/>
  <c r="V164" i="8"/>
  <c r="AD164" i="8" s="1"/>
  <c r="N164" i="8"/>
  <c r="AL164" i="8" s="1"/>
  <c r="F164" i="8"/>
  <c r="AC163" i="8"/>
  <c r="AK163" i="8" s="1"/>
  <c r="AB163" i="8"/>
  <c r="AJ163" i="8" s="1"/>
  <c r="AA163" i="8"/>
  <c r="AI163" i="8" s="1"/>
  <c r="Z163" i="8"/>
  <c r="AH163" i="8" s="1"/>
  <c r="Y163" i="8"/>
  <c r="AG163" i="8" s="1"/>
  <c r="X163" i="8"/>
  <c r="AF163" i="8" s="1"/>
  <c r="W163" i="8"/>
  <c r="AE163" i="8" s="1"/>
  <c r="V163" i="8"/>
  <c r="AD163" i="8" s="1"/>
  <c r="U163" i="8"/>
  <c r="AS163" i="8" s="1"/>
  <c r="T163" i="8"/>
  <c r="AR163" i="8" s="1"/>
  <c r="S163" i="8"/>
  <c r="R163" i="8"/>
  <c r="AP163" i="8" s="1"/>
  <c r="Q163" i="8"/>
  <c r="AO163" i="8" s="1"/>
  <c r="P163" i="8"/>
  <c r="AN163" i="8" s="1"/>
  <c r="O163" i="8"/>
  <c r="AM163" i="8" s="1"/>
  <c r="N163" i="8"/>
  <c r="AL163" i="8" s="1"/>
  <c r="M163" i="8"/>
  <c r="L163" i="8"/>
  <c r="K163" i="8"/>
  <c r="J163" i="8"/>
  <c r="I163" i="8"/>
  <c r="H163" i="8"/>
  <c r="G163" i="8"/>
  <c r="F163" i="8"/>
  <c r="AC162" i="8"/>
  <c r="AK162" i="8" s="1"/>
  <c r="AB162" i="8"/>
  <c r="AJ162" i="8" s="1"/>
  <c r="AA162" i="8"/>
  <c r="AI162" i="8" s="1"/>
  <c r="Z162" i="8"/>
  <c r="AH162" i="8" s="1"/>
  <c r="Y162" i="8"/>
  <c r="AG162" i="8" s="1"/>
  <c r="X162" i="8"/>
  <c r="AF162" i="8" s="1"/>
  <c r="W162" i="8"/>
  <c r="AE162" i="8" s="1"/>
  <c r="V162" i="8"/>
  <c r="AD162" i="8" s="1"/>
  <c r="U162" i="8"/>
  <c r="AS162" i="8" s="1"/>
  <c r="T162" i="8"/>
  <c r="AR162" i="8" s="1"/>
  <c r="S162" i="8"/>
  <c r="R162" i="8"/>
  <c r="AP162" i="8" s="1"/>
  <c r="Q162" i="8"/>
  <c r="AO162" i="8" s="1"/>
  <c r="P162" i="8"/>
  <c r="AN162" i="8" s="1"/>
  <c r="O162" i="8"/>
  <c r="AM162" i="8" s="1"/>
  <c r="N162" i="8"/>
  <c r="AL162" i="8" s="1"/>
  <c r="M162" i="8"/>
  <c r="L162" i="8"/>
  <c r="K162" i="8"/>
  <c r="J162" i="8"/>
  <c r="I162" i="8"/>
  <c r="H162" i="8"/>
  <c r="G162" i="8"/>
  <c r="F162" i="8"/>
  <c r="AC161" i="8"/>
  <c r="AK161" i="8" s="1"/>
  <c r="AB161" i="8"/>
  <c r="AJ161" i="8" s="1"/>
  <c r="AA161" i="8"/>
  <c r="AI161" i="8" s="1"/>
  <c r="Z161" i="8"/>
  <c r="AH161" i="8" s="1"/>
  <c r="Y161" i="8"/>
  <c r="AG161" i="8" s="1"/>
  <c r="X161" i="8"/>
  <c r="AF161" i="8" s="1"/>
  <c r="W161" i="8"/>
  <c r="AE161" i="8" s="1"/>
  <c r="V161" i="8"/>
  <c r="AD161" i="8" s="1"/>
  <c r="U161" i="8"/>
  <c r="AS161" i="8" s="1"/>
  <c r="T161" i="8"/>
  <c r="AR161" i="8" s="1"/>
  <c r="S161" i="8"/>
  <c r="R161" i="8"/>
  <c r="AP161" i="8" s="1"/>
  <c r="Q161" i="8"/>
  <c r="AO161" i="8" s="1"/>
  <c r="P161" i="8"/>
  <c r="AN161" i="8" s="1"/>
  <c r="O161" i="8"/>
  <c r="AM161" i="8" s="1"/>
  <c r="N161" i="8"/>
  <c r="AL161" i="8" s="1"/>
  <c r="M161" i="8"/>
  <c r="L161" i="8"/>
  <c r="K161" i="8"/>
  <c r="J161" i="8"/>
  <c r="I161" i="8"/>
  <c r="H161" i="8"/>
  <c r="G161" i="8"/>
  <c r="F161" i="8"/>
  <c r="AS159" i="8"/>
  <c r="AR159" i="8"/>
  <c r="AQ159" i="8"/>
  <c r="AP159" i="8"/>
  <c r="AO159" i="8"/>
  <c r="AN159" i="8"/>
  <c r="AM159" i="8"/>
  <c r="AK159" i="8"/>
  <c r="AJ159" i="8"/>
  <c r="AI159" i="8"/>
  <c r="AH159" i="8"/>
  <c r="AG159" i="8"/>
  <c r="AF159" i="8"/>
  <c r="AE159" i="8"/>
  <c r="V159" i="8"/>
  <c r="N159" i="8"/>
  <c r="AL159" i="8" s="1"/>
  <c r="F159" i="8"/>
  <c r="AS158" i="8"/>
  <c r="AR158" i="8"/>
  <c r="AQ158" i="8"/>
  <c r="AP158" i="8"/>
  <c r="AO158" i="8"/>
  <c r="AN158" i="8"/>
  <c r="AM158" i="8"/>
  <c r="AK158" i="8"/>
  <c r="AJ158" i="8"/>
  <c r="AI158" i="8"/>
  <c r="AH158" i="8"/>
  <c r="AG158" i="8"/>
  <c r="AF158" i="8"/>
  <c r="AE158" i="8"/>
  <c r="V158" i="8"/>
  <c r="AD158" i="8" s="1"/>
  <c r="N158" i="8"/>
  <c r="AL158" i="8" s="1"/>
  <c r="F158" i="8"/>
  <c r="AS157" i="8"/>
  <c r="AR157" i="8"/>
  <c r="AQ157" i="8"/>
  <c r="AP157" i="8"/>
  <c r="AO157" i="8"/>
  <c r="AN157" i="8"/>
  <c r="AM157" i="8"/>
  <c r="AK157" i="8"/>
  <c r="AJ157" i="8"/>
  <c r="AI157" i="8"/>
  <c r="AH157" i="8"/>
  <c r="AG157" i="8"/>
  <c r="AF157" i="8"/>
  <c r="AE157" i="8"/>
  <c r="V157" i="8"/>
  <c r="N157" i="8"/>
  <c r="AL157" i="8" s="1"/>
  <c r="F157" i="8"/>
  <c r="AS156" i="8"/>
  <c r="AR156" i="8"/>
  <c r="AQ156" i="8"/>
  <c r="AP156" i="8"/>
  <c r="AO156" i="8"/>
  <c r="AN156" i="8"/>
  <c r="AM156" i="8"/>
  <c r="AK156" i="8"/>
  <c r="AJ156" i="8"/>
  <c r="AI156" i="8"/>
  <c r="AH156" i="8"/>
  <c r="AG156" i="8"/>
  <c r="AF156" i="8"/>
  <c r="AE156" i="8"/>
  <c r="V156" i="8"/>
  <c r="AD156" i="8" s="1"/>
  <c r="N156" i="8"/>
  <c r="AL156" i="8" s="1"/>
  <c r="F156" i="8"/>
  <c r="AS155" i="8"/>
  <c r="AR155" i="8"/>
  <c r="AQ155" i="8"/>
  <c r="AP155" i="8"/>
  <c r="AO155" i="8"/>
  <c r="AN155" i="8"/>
  <c r="AM155" i="8"/>
  <c r="AK155" i="8"/>
  <c r="AJ155" i="8"/>
  <c r="AI155" i="8"/>
  <c r="AH155" i="8"/>
  <c r="AG155" i="8"/>
  <c r="AF155" i="8"/>
  <c r="AE155" i="8"/>
  <c r="V155" i="8"/>
  <c r="N155" i="8"/>
  <c r="AL155" i="8" s="1"/>
  <c r="F155" i="8"/>
  <c r="AS154" i="8"/>
  <c r="AR154" i="8"/>
  <c r="AQ154" i="8"/>
  <c r="AP154" i="8"/>
  <c r="AO154" i="8"/>
  <c r="AN154" i="8"/>
  <c r="AM154" i="8"/>
  <c r="AK154" i="8"/>
  <c r="AJ154" i="8"/>
  <c r="AI154" i="8"/>
  <c r="AH154" i="8"/>
  <c r="AG154" i="8"/>
  <c r="AF154" i="8"/>
  <c r="AE154" i="8"/>
  <c r="V154" i="8"/>
  <c r="AD154" i="8" s="1"/>
  <c r="N154" i="8"/>
  <c r="AL154" i="8" s="1"/>
  <c r="F154" i="8"/>
  <c r="AS153" i="8"/>
  <c r="AR153" i="8"/>
  <c r="AQ153" i="8"/>
  <c r="AP153" i="8"/>
  <c r="AO153" i="8"/>
  <c r="AN153" i="8"/>
  <c r="AM153" i="8"/>
  <c r="AK153" i="8"/>
  <c r="AJ153" i="8"/>
  <c r="AI153" i="8"/>
  <c r="AH153" i="8"/>
  <c r="AG153" i="8"/>
  <c r="AF153" i="8"/>
  <c r="AE153" i="8"/>
  <c r="V153" i="8"/>
  <c r="N153" i="8"/>
  <c r="AL153" i="8" s="1"/>
  <c r="F153" i="8"/>
  <c r="AS152" i="8"/>
  <c r="AR152" i="8"/>
  <c r="AQ152" i="8"/>
  <c r="AP152" i="8"/>
  <c r="AO152" i="8"/>
  <c r="AN152" i="8"/>
  <c r="AM152" i="8"/>
  <c r="AK152" i="8"/>
  <c r="AJ152" i="8"/>
  <c r="AI152" i="8"/>
  <c r="AH152" i="8"/>
  <c r="AG152" i="8"/>
  <c r="AF152" i="8"/>
  <c r="AE152" i="8"/>
  <c r="V152" i="8"/>
  <c r="AD152" i="8" s="1"/>
  <c r="N152" i="8"/>
  <c r="AL152" i="8" s="1"/>
  <c r="F152" i="8"/>
  <c r="AS151" i="8"/>
  <c r="AR151" i="8"/>
  <c r="AQ151" i="8"/>
  <c r="AP151" i="8"/>
  <c r="AO151" i="8"/>
  <c r="AN151" i="8"/>
  <c r="AM151" i="8"/>
  <c r="AK151" i="8"/>
  <c r="AJ151" i="8"/>
  <c r="AI151" i="8"/>
  <c r="AH151" i="8"/>
  <c r="AG151" i="8"/>
  <c r="AF151" i="8"/>
  <c r="AE151" i="8"/>
  <c r="V151" i="8"/>
  <c r="N151" i="8"/>
  <c r="AL151" i="8" s="1"/>
  <c r="F151" i="8"/>
  <c r="AS150" i="8"/>
  <c r="AR150" i="8"/>
  <c r="AQ150" i="8"/>
  <c r="AP150" i="8"/>
  <c r="AO150" i="8"/>
  <c r="AN150" i="8"/>
  <c r="AM150" i="8"/>
  <c r="AK150" i="8"/>
  <c r="AJ150" i="8"/>
  <c r="AI150" i="8"/>
  <c r="AH150" i="8"/>
  <c r="AG150" i="8"/>
  <c r="AF150" i="8"/>
  <c r="AE150" i="8"/>
  <c r="V150" i="8"/>
  <c r="AD150" i="8" s="1"/>
  <c r="N150" i="8"/>
  <c r="AL150" i="8" s="1"/>
  <c r="F150" i="8"/>
  <c r="AS149" i="8"/>
  <c r="AR149" i="8"/>
  <c r="AQ149" i="8"/>
  <c r="AP149" i="8"/>
  <c r="AO149" i="8"/>
  <c r="AN149" i="8"/>
  <c r="AM149" i="8"/>
  <c r="AK149" i="8"/>
  <c r="AJ149" i="8"/>
  <c r="AI149" i="8"/>
  <c r="AH149" i="8"/>
  <c r="AG149" i="8"/>
  <c r="AF149" i="8"/>
  <c r="AE149" i="8"/>
  <c r="V149" i="8"/>
  <c r="N149" i="8"/>
  <c r="AL149" i="8" s="1"/>
  <c r="F149" i="8"/>
  <c r="AS148" i="8"/>
  <c r="AR148" i="8"/>
  <c r="AQ148" i="8"/>
  <c r="AP148" i="8"/>
  <c r="AO148" i="8"/>
  <c r="AN148" i="8"/>
  <c r="AM148" i="8"/>
  <c r="AK148" i="8"/>
  <c r="AJ148" i="8"/>
  <c r="AI148" i="8"/>
  <c r="AH148" i="8"/>
  <c r="AG148" i="8"/>
  <c r="AF148" i="8"/>
  <c r="AE148" i="8"/>
  <c r="V148" i="8"/>
  <c r="AD148" i="8" s="1"/>
  <c r="N148" i="8"/>
  <c r="AL148" i="8" s="1"/>
  <c r="F148" i="8"/>
  <c r="AS147" i="8"/>
  <c r="AR147" i="8"/>
  <c r="AQ147" i="8"/>
  <c r="AP147" i="8"/>
  <c r="AO147" i="8"/>
  <c r="AN147" i="8"/>
  <c r="AM147" i="8"/>
  <c r="AK147" i="8"/>
  <c r="AJ147" i="8"/>
  <c r="AI147" i="8"/>
  <c r="AH147" i="8"/>
  <c r="AG147" i="8"/>
  <c r="AF147" i="8"/>
  <c r="AE147" i="8"/>
  <c r="V147" i="8"/>
  <c r="N147" i="8"/>
  <c r="AL147" i="8" s="1"/>
  <c r="F147" i="8"/>
  <c r="AS146" i="8"/>
  <c r="AR146" i="8"/>
  <c r="AQ146" i="8"/>
  <c r="AP146" i="8"/>
  <c r="AO146" i="8"/>
  <c r="AN146" i="8"/>
  <c r="AM146" i="8"/>
  <c r="AK146" i="8"/>
  <c r="AJ146" i="8"/>
  <c r="AI146" i="8"/>
  <c r="AH146" i="8"/>
  <c r="AG146" i="8"/>
  <c r="AF146" i="8"/>
  <c r="AE146" i="8"/>
  <c r="V146" i="8"/>
  <c r="AD146" i="8" s="1"/>
  <c r="N146" i="8"/>
  <c r="AL146" i="8" s="1"/>
  <c r="F146" i="8"/>
  <c r="AS145" i="8"/>
  <c r="AR145" i="8"/>
  <c r="AQ145" i="8"/>
  <c r="AP145" i="8"/>
  <c r="AO145" i="8"/>
  <c r="AN145" i="8"/>
  <c r="AM145" i="8"/>
  <c r="AK145" i="8"/>
  <c r="AJ145" i="8"/>
  <c r="AI145" i="8"/>
  <c r="AH145" i="8"/>
  <c r="AG145" i="8"/>
  <c r="AF145" i="8"/>
  <c r="AE145" i="8"/>
  <c r="V145" i="8"/>
  <c r="N145" i="8"/>
  <c r="AL145" i="8" s="1"/>
  <c r="F145" i="8"/>
  <c r="AS144" i="8"/>
  <c r="AR144" i="8"/>
  <c r="AQ144" i="8"/>
  <c r="AP144" i="8"/>
  <c r="AO144" i="8"/>
  <c r="AN144" i="8"/>
  <c r="AM144" i="8"/>
  <c r="AK144" i="8"/>
  <c r="AJ144" i="8"/>
  <c r="AI144" i="8"/>
  <c r="AH144" i="8"/>
  <c r="AG144" i="8"/>
  <c r="AF144" i="8"/>
  <c r="AE144" i="8"/>
  <c r="V144" i="8"/>
  <c r="AD144" i="8" s="1"/>
  <c r="N144" i="8"/>
  <c r="AL144" i="8" s="1"/>
  <c r="F144" i="8"/>
  <c r="AS143" i="8"/>
  <c r="AR143" i="8"/>
  <c r="AQ143" i="8"/>
  <c r="AP143" i="8"/>
  <c r="AO143" i="8"/>
  <c r="AN143" i="8"/>
  <c r="AM143" i="8"/>
  <c r="AK143" i="8"/>
  <c r="AJ143" i="8"/>
  <c r="AI143" i="8"/>
  <c r="AH143" i="8"/>
  <c r="AG143" i="8"/>
  <c r="AF143" i="8"/>
  <c r="AE143" i="8"/>
  <c r="V143" i="8"/>
  <c r="N143" i="8"/>
  <c r="AL143" i="8" s="1"/>
  <c r="F143" i="8"/>
  <c r="AS142" i="8"/>
  <c r="AR142" i="8"/>
  <c r="AQ142" i="8"/>
  <c r="AP142" i="8"/>
  <c r="AO142" i="8"/>
  <c r="AN142" i="8"/>
  <c r="AM142" i="8"/>
  <c r="AK142" i="8"/>
  <c r="AJ142" i="8"/>
  <c r="AI142" i="8"/>
  <c r="AH142" i="8"/>
  <c r="AG142" i="8"/>
  <c r="AF142" i="8"/>
  <c r="AE142" i="8"/>
  <c r="V142" i="8"/>
  <c r="AD142" i="8" s="1"/>
  <c r="N142" i="8"/>
  <c r="AL142" i="8" s="1"/>
  <c r="F142" i="8"/>
  <c r="AS141" i="8"/>
  <c r="AR141" i="8"/>
  <c r="AQ141" i="8"/>
  <c r="AP141" i="8"/>
  <c r="AO141" i="8"/>
  <c r="AN141" i="8"/>
  <c r="AM141" i="8"/>
  <c r="AK141" i="8"/>
  <c r="AJ141" i="8"/>
  <c r="AI141" i="8"/>
  <c r="AH141" i="8"/>
  <c r="AG141" i="8"/>
  <c r="AF141" i="8"/>
  <c r="AE141" i="8"/>
  <c r="V141" i="8"/>
  <c r="N141" i="8"/>
  <c r="AL141" i="8" s="1"/>
  <c r="F141" i="8"/>
  <c r="AS140" i="8"/>
  <c r="AR140" i="8"/>
  <c r="AQ140" i="8"/>
  <c r="AP140" i="8"/>
  <c r="AO140" i="8"/>
  <c r="AN140" i="8"/>
  <c r="AM140" i="8"/>
  <c r="AK140" i="8"/>
  <c r="AJ140" i="8"/>
  <c r="AI140" i="8"/>
  <c r="AH140" i="8"/>
  <c r="AG140" i="8"/>
  <c r="AF140" i="8"/>
  <c r="AE140" i="8"/>
  <c r="V140" i="8"/>
  <c r="AD140" i="8" s="1"/>
  <c r="N140" i="8"/>
  <c r="AL140" i="8" s="1"/>
  <c r="F140" i="8"/>
  <c r="AS139" i="8"/>
  <c r="AR139" i="8"/>
  <c r="AQ139" i="8"/>
  <c r="AP139" i="8"/>
  <c r="AO139" i="8"/>
  <c r="AN139" i="8"/>
  <c r="AM139" i="8"/>
  <c r="AK139" i="8"/>
  <c r="AJ139" i="8"/>
  <c r="AI139" i="8"/>
  <c r="AH139" i="8"/>
  <c r="AG139" i="8"/>
  <c r="AF139" i="8"/>
  <c r="AE139" i="8"/>
  <c r="V139" i="8"/>
  <c r="N139" i="8"/>
  <c r="AL139" i="8" s="1"/>
  <c r="F139" i="8"/>
  <c r="AS138" i="8"/>
  <c r="AR138" i="8"/>
  <c r="AQ138" i="8"/>
  <c r="AP138" i="8"/>
  <c r="AO138" i="8"/>
  <c r="AN138" i="8"/>
  <c r="AM138" i="8"/>
  <c r="AK138" i="8"/>
  <c r="AJ138" i="8"/>
  <c r="AI138" i="8"/>
  <c r="AH138" i="8"/>
  <c r="AG138" i="8"/>
  <c r="AF138" i="8"/>
  <c r="AE138" i="8"/>
  <c r="V138" i="8"/>
  <c r="AD138" i="8" s="1"/>
  <c r="N138" i="8"/>
  <c r="AL138" i="8" s="1"/>
  <c r="F138" i="8"/>
  <c r="AS137" i="8"/>
  <c r="AR137" i="8"/>
  <c r="AQ137" i="8"/>
  <c r="AP137" i="8"/>
  <c r="AO137" i="8"/>
  <c r="AN137" i="8"/>
  <c r="AM137" i="8"/>
  <c r="AK137" i="8"/>
  <c r="AJ137" i="8"/>
  <c r="AI137" i="8"/>
  <c r="AH137" i="8"/>
  <c r="AG137" i="8"/>
  <c r="AF137" i="8"/>
  <c r="AE137" i="8"/>
  <c r="V137" i="8"/>
  <c r="N137" i="8"/>
  <c r="AL137" i="8" s="1"/>
  <c r="F137" i="8"/>
  <c r="AS136" i="8"/>
  <c r="AR136" i="8"/>
  <c r="AQ136" i="8"/>
  <c r="AP136" i="8"/>
  <c r="AO136" i="8"/>
  <c r="AN136" i="8"/>
  <c r="AM136" i="8"/>
  <c r="AK136" i="8"/>
  <c r="AJ136" i="8"/>
  <c r="AI136" i="8"/>
  <c r="AH136" i="8"/>
  <c r="AG136" i="8"/>
  <c r="AF136" i="8"/>
  <c r="AE136" i="8"/>
  <c r="V136" i="8"/>
  <c r="AD136" i="8" s="1"/>
  <c r="N136" i="8"/>
  <c r="AL136" i="8" s="1"/>
  <c r="F136" i="8"/>
  <c r="AS135" i="8"/>
  <c r="AR135" i="8"/>
  <c r="AQ135" i="8"/>
  <c r="AP135" i="8"/>
  <c r="AO135" i="8"/>
  <c r="AN135" i="8"/>
  <c r="AM135" i="8"/>
  <c r="AK135" i="8"/>
  <c r="AJ135" i="8"/>
  <c r="AI135" i="8"/>
  <c r="AH135" i="8"/>
  <c r="AG135" i="8"/>
  <c r="AF135" i="8"/>
  <c r="AE135" i="8"/>
  <c r="V135" i="8"/>
  <c r="N135" i="8"/>
  <c r="AL135" i="8" s="1"/>
  <c r="F135" i="8"/>
  <c r="AS134" i="8"/>
  <c r="AR134" i="8"/>
  <c r="AQ134" i="8"/>
  <c r="AP134" i="8"/>
  <c r="AO134" i="8"/>
  <c r="AN134" i="8"/>
  <c r="AM134" i="8"/>
  <c r="AK134" i="8"/>
  <c r="AJ134" i="8"/>
  <c r="AI134" i="8"/>
  <c r="AH134" i="8"/>
  <c r="AG134" i="8"/>
  <c r="AF134" i="8"/>
  <c r="AE134" i="8"/>
  <c r="V134" i="8"/>
  <c r="AD134" i="8" s="1"/>
  <c r="N134" i="8"/>
  <c r="AL134" i="8" s="1"/>
  <c r="F134" i="8"/>
  <c r="AS133" i="8"/>
  <c r="AR133" i="8"/>
  <c r="AQ133" i="8"/>
  <c r="AP133" i="8"/>
  <c r="AO133" i="8"/>
  <c r="AN133" i="8"/>
  <c r="AM133" i="8"/>
  <c r="AK133" i="8"/>
  <c r="AJ133" i="8"/>
  <c r="AI133" i="8"/>
  <c r="AH133" i="8"/>
  <c r="AG133" i="8"/>
  <c r="AF133" i="8"/>
  <c r="AE133" i="8"/>
  <c r="V133" i="8"/>
  <c r="N133" i="8"/>
  <c r="AL133" i="8" s="1"/>
  <c r="F133" i="8"/>
  <c r="AS132" i="8"/>
  <c r="AR132" i="8"/>
  <c r="AQ132" i="8"/>
  <c r="AP132" i="8"/>
  <c r="AO132" i="8"/>
  <c r="AN132" i="8"/>
  <c r="AM132" i="8"/>
  <c r="AK132" i="8"/>
  <c r="AJ132" i="8"/>
  <c r="AI132" i="8"/>
  <c r="AH132" i="8"/>
  <c r="AG132" i="8"/>
  <c r="AF132" i="8"/>
  <c r="AE132" i="8"/>
  <c r="V132" i="8"/>
  <c r="AD132" i="8" s="1"/>
  <c r="N132" i="8"/>
  <c r="AL132" i="8" s="1"/>
  <c r="F132" i="8"/>
  <c r="AS131" i="8"/>
  <c r="AR131" i="8"/>
  <c r="AQ131" i="8"/>
  <c r="AP131" i="8"/>
  <c r="AO131" i="8"/>
  <c r="AN131" i="8"/>
  <c r="AM131" i="8"/>
  <c r="AK131" i="8"/>
  <c r="AJ131" i="8"/>
  <c r="AI131" i="8"/>
  <c r="AH131" i="8"/>
  <c r="AG131" i="8"/>
  <c r="AF131" i="8"/>
  <c r="AE131" i="8"/>
  <c r="V131" i="8"/>
  <c r="N131" i="8"/>
  <c r="AL131" i="8" s="1"/>
  <c r="F131" i="8"/>
  <c r="AS130" i="8"/>
  <c r="AR130" i="8"/>
  <c r="AQ130" i="8"/>
  <c r="AP130" i="8"/>
  <c r="AO130" i="8"/>
  <c r="AN130" i="8"/>
  <c r="AM130" i="8"/>
  <c r="AK130" i="8"/>
  <c r="AJ130" i="8"/>
  <c r="AI130" i="8"/>
  <c r="AH130" i="8"/>
  <c r="AG130" i="8"/>
  <c r="AF130" i="8"/>
  <c r="AE130" i="8"/>
  <c r="V130" i="8"/>
  <c r="AD130" i="8" s="1"/>
  <c r="N130" i="8"/>
  <c r="AL130" i="8" s="1"/>
  <c r="F130" i="8"/>
  <c r="AS129" i="8"/>
  <c r="AR129" i="8"/>
  <c r="AQ129" i="8"/>
  <c r="AP129" i="8"/>
  <c r="AO129" i="8"/>
  <c r="AN129" i="8"/>
  <c r="AM129" i="8"/>
  <c r="AK129" i="8"/>
  <c r="AJ129" i="8"/>
  <c r="AI129" i="8"/>
  <c r="AH129" i="8"/>
  <c r="AG129" i="8"/>
  <c r="AF129" i="8"/>
  <c r="AE129" i="8"/>
  <c r="V129" i="8"/>
  <c r="N129" i="8"/>
  <c r="AL129" i="8" s="1"/>
  <c r="F129" i="8"/>
  <c r="AS128" i="8"/>
  <c r="AR128" i="8"/>
  <c r="AQ128" i="8"/>
  <c r="AP128" i="8"/>
  <c r="AO128" i="8"/>
  <c r="AN128" i="8"/>
  <c r="AM128" i="8"/>
  <c r="AK128" i="8"/>
  <c r="AJ128" i="8"/>
  <c r="AI128" i="8"/>
  <c r="AH128" i="8"/>
  <c r="AG128" i="8"/>
  <c r="AF128" i="8"/>
  <c r="AE128" i="8"/>
  <c r="V128" i="8"/>
  <c r="AD128" i="8" s="1"/>
  <c r="N128" i="8"/>
  <c r="AL128" i="8" s="1"/>
  <c r="F128" i="8"/>
  <c r="AS127" i="8"/>
  <c r="AR127" i="8"/>
  <c r="AQ127" i="8"/>
  <c r="AP127" i="8"/>
  <c r="AO127" i="8"/>
  <c r="AN127" i="8"/>
  <c r="AM127" i="8"/>
  <c r="AK127" i="8"/>
  <c r="AJ127" i="8"/>
  <c r="AI127" i="8"/>
  <c r="AH127" i="8"/>
  <c r="AG127" i="8"/>
  <c r="AF127" i="8"/>
  <c r="AE127" i="8"/>
  <c r="V127" i="8"/>
  <c r="N127" i="8"/>
  <c r="AL127" i="8" s="1"/>
  <c r="F127" i="8"/>
  <c r="AS126" i="8"/>
  <c r="AR126" i="8"/>
  <c r="AQ126" i="8"/>
  <c r="AP126" i="8"/>
  <c r="AO126" i="8"/>
  <c r="AN126" i="8"/>
  <c r="AM126" i="8"/>
  <c r="AK126" i="8"/>
  <c r="AJ126" i="8"/>
  <c r="AI126" i="8"/>
  <c r="AH126" i="8"/>
  <c r="AG126" i="8"/>
  <c r="AF126" i="8"/>
  <c r="AE126" i="8"/>
  <c r="V126" i="8"/>
  <c r="AD126" i="8" s="1"/>
  <c r="N126" i="8"/>
  <c r="AL126" i="8" s="1"/>
  <c r="F126" i="8"/>
  <c r="AS125" i="8"/>
  <c r="AR125" i="8"/>
  <c r="AQ125" i="8"/>
  <c r="AP125" i="8"/>
  <c r="AO125" i="8"/>
  <c r="AN125" i="8"/>
  <c r="AM125" i="8"/>
  <c r="AK125" i="8"/>
  <c r="AJ125" i="8"/>
  <c r="AI125" i="8"/>
  <c r="AH125" i="8"/>
  <c r="AG125" i="8"/>
  <c r="AF125" i="8"/>
  <c r="AE125" i="8"/>
  <c r="V125" i="8"/>
  <c r="N125" i="8"/>
  <c r="AL125" i="8" s="1"/>
  <c r="F125" i="8"/>
  <c r="AS124" i="8"/>
  <c r="AR124" i="8"/>
  <c r="AQ124" i="8"/>
  <c r="AP124" i="8"/>
  <c r="AO124" i="8"/>
  <c r="AN124" i="8"/>
  <c r="AM124" i="8"/>
  <c r="AK124" i="8"/>
  <c r="AJ124" i="8"/>
  <c r="AI124" i="8"/>
  <c r="AH124" i="8"/>
  <c r="AG124" i="8"/>
  <c r="AF124" i="8"/>
  <c r="AE124" i="8"/>
  <c r="V124" i="8"/>
  <c r="AD124" i="8" s="1"/>
  <c r="N124" i="8"/>
  <c r="AL124" i="8" s="1"/>
  <c r="F124" i="8"/>
  <c r="AS123" i="8"/>
  <c r="AR123" i="8"/>
  <c r="AQ123" i="8"/>
  <c r="AP123" i="8"/>
  <c r="AO123" i="8"/>
  <c r="AN123" i="8"/>
  <c r="AM123" i="8"/>
  <c r="AK123" i="8"/>
  <c r="AJ123" i="8"/>
  <c r="AI123" i="8"/>
  <c r="AH123" i="8"/>
  <c r="AG123" i="8"/>
  <c r="AF123" i="8"/>
  <c r="AE123" i="8"/>
  <c r="V123" i="8"/>
  <c r="N123" i="8"/>
  <c r="AL123" i="8" s="1"/>
  <c r="F123" i="8"/>
  <c r="AS122" i="8"/>
  <c r="AR122" i="8"/>
  <c r="AQ122" i="8"/>
  <c r="AP122" i="8"/>
  <c r="AO122" i="8"/>
  <c r="AN122" i="8"/>
  <c r="AM122" i="8"/>
  <c r="AK122" i="8"/>
  <c r="AJ122" i="8"/>
  <c r="AI122" i="8"/>
  <c r="AH122" i="8"/>
  <c r="AG122" i="8"/>
  <c r="AF122" i="8"/>
  <c r="AE122" i="8"/>
  <c r="V122" i="8"/>
  <c r="AD122" i="8" s="1"/>
  <c r="N122" i="8"/>
  <c r="AL122" i="8" s="1"/>
  <c r="F122" i="8"/>
  <c r="AC121" i="8"/>
  <c r="AK121" i="8" s="1"/>
  <c r="AB121" i="8"/>
  <c r="AJ121" i="8" s="1"/>
  <c r="AA121" i="8"/>
  <c r="AI121" i="8" s="1"/>
  <c r="Z121" i="8"/>
  <c r="AH121" i="8" s="1"/>
  <c r="Y121" i="8"/>
  <c r="AG121" i="8" s="1"/>
  <c r="X121" i="8"/>
  <c r="AF121" i="8" s="1"/>
  <c r="W121" i="8"/>
  <c r="AE121" i="8" s="1"/>
  <c r="V121" i="8"/>
  <c r="AD121" i="8" s="1"/>
  <c r="U121" i="8"/>
  <c r="AS121" i="8" s="1"/>
  <c r="T121" i="8"/>
  <c r="AR121" i="8" s="1"/>
  <c r="S121" i="8"/>
  <c r="R121" i="8"/>
  <c r="AP121" i="8" s="1"/>
  <c r="Q121" i="8"/>
  <c r="AO121" i="8" s="1"/>
  <c r="P121" i="8"/>
  <c r="AN121" i="8" s="1"/>
  <c r="O121" i="8"/>
  <c r="AM121" i="8" s="1"/>
  <c r="N121" i="8"/>
  <c r="AL121" i="8" s="1"/>
  <c r="M121" i="8"/>
  <c r="L121" i="8"/>
  <c r="K121" i="8"/>
  <c r="J121" i="8"/>
  <c r="I121" i="8"/>
  <c r="H121" i="8"/>
  <c r="G121" i="8"/>
  <c r="F121" i="8"/>
  <c r="AC120" i="8"/>
  <c r="AK120" i="8" s="1"/>
  <c r="AB120" i="8"/>
  <c r="AJ120" i="8" s="1"/>
  <c r="AA120" i="8"/>
  <c r="AI120" i="8" s="1"/>
  <c r="Z120" i="8"/>
  <c r="AH120" i="8" s="1"/>
  <c r="Y120" i="8"/>
  <c r="AG120" i="8" s="1"/>
  <c r="X120" i="8"/>
  <c r="AF120" i="8" s="1"/>
  <c r="W120" i="8"/>
  <c r="AE120" i="8" s="1"/>
  <c r="V120" i="8"/>
  <c r="AD120" i="8" s="1"/>
  <c r="U120" i="8"/>
  <c r="AS120" i="8" s="1"/>
  <c r="T120" i="8"/>
  <c r="AR120" i="8" s="1"/>
  <c r="S120" i="8"/>
  <c r="R120" i="8"/>
  <c r="AP120" i="8" s="1"/>
  <c r="Q120" i="8"/>
  <c r="AO120" i="8" s="1"/>
  <c r="P120" i="8"/>
  <c r="AN120" i="8" s="1"/>
  <c r="O120" i="8"/>
  <c r="AM120" i="8" s="1"/>
  <c r="N120" i="8"/>
  <c r="AL120" i="8" s="1"/>
  <c r="M120" i="8"/>
  <c r="L120" i="8"/>
  <c r="K120" i="8"/>
  <c r="J120" i="8"/>
  <c r="I120" i="8"/>
  <c r="H120" i="8"/>
  <c r="G120" i="8"/>
  <c r="F120" i="8"/>
  <c r="AC119" i="8"/>
  <c r="AK119" i="8" s="1"/>
  <c r="AB119" i="8"/>
  <c r="AJ119" i="8" s="1"/>
  <c r="AA119" i="8"/>
  <c r="AI119" i="8" s="1"/>
  <c r="Z119" i="8"/>
  <c r="AH119" i="8" s="1"/>
  <c r="Y119" i="8"/>
  <c r="AG119" i="8" s="1"/>
  <c r="X119" i="8"/>
  <c r="AF119" i="8" s="1"/>
  <c r="W119" i="8"/>
  <c r="AE119" i="8" s="1"/>
  <c r="V119" i="8"/>
  <c r="AD119" i="8" s="1"/>
  <c r="U119" i="8"/>
  <c r="AS119" i="8" s="1"/>
  <c r="T119" i="8"/>
  <c r="AR119" i="8" s="1"/>
  <c r="S119" i="8"/>
  <c r="R119" i="8"/>
  <c r="AP119" i="8" s="1"/>
  <c r="Q119" i="8"/>
  <c r="AO119" i="8" s="1"/>
  <c r="P119" i="8"/>
  <c r="AN119" i="8" s="1"/>
  <c r="O119" i="8"/>
  <c r="AM119" i="8" s="1"/>
  <c r="N119" i="8"/>
  <c r="AL119" i="8" s="1"/>
  <c r="M119" i="8"/>
  <c r="L119" i="8"/>
  <c r="K119" i="8"/>
  <c r="J119" i="8"/>
  <c r="I119" i="8"/>
  <c r="H119" i="8"/>
  <c r="G119" i="8"/>
  <c r="F119" i="8"/>
  <c r="AS117" i="8"/>
  <c r="AR117" i="8"/>
  <c r="AQ117" i="8"/>
  <c r="AP117" i="8"/>
  <c r="AO117" i="8"/>
  <c r="AN117" i="8"/>
  <c r="AM117" i="8"/>
  <c r="AK117" i="8"/>
  <c r="AJ117" i="8"/>
  <c r="AI117" i="8"/>
  <c r="AH117" i="8"/>
  <c r="AG117" i="8"/>
  <c r="AF117" i="8"/>
  <c r="AE117" i="8"/>
  <c r="V117" i="8"/>
  <c r="N117" i="8"/>
  <c r="AL117" i="8" s="1"/>
  <c r="F117" i="8"/>
  <c r="AS116" i="8"/>
  <c r="AR116" i="8"/>
  <c r="AQ116" i="8"/>
  <c r="AP116" i="8"/>
  <c r="AO116" i="8"/>
  <c r="AN116" i="8"/>
  <c r="AM116" i="8"/>
  <c r="AK116" i="8"/>
  <c r="AJ116" i="8"/>
  <c r="AI116" i="8"/>
  <c r="AH116" i="8"/>
  <c r="AG116" i="8"/>
  <c r="AF116" i="8"/>
  <c r="AE116" i="8"/>
  <c r="V116" i="8"/>
  <c r="AD116" i="8" s="1"/>
  <c r="N116" i="8"/>
  <c r="AL116" i="8" s="1"/>
  <c r="F116" i="8"/>
  <c r="AS115" i="8"/>
  <c r="AR115" i="8"/>
  <c r="AQ115" i="8"/>
  <c r="AP115" i="8"/>
  <c r="AO115" i="8"/>
  <c r="AN115" i="8"/>
  <c r="AM115" i="8"/>
  <c r="AK115" i="8"/>
  <c r="AJ115" i="8"/>
  <c r="AI115" i="8"/>
  <c r="AH115" i="8"/>
  <c r="AG115" i="8"/>
  <c r="AF115" i="8"/>
  <c r="AE115" i="8"/>
  <c r="V115" i="8"/>
  <c r="N115" i="8"/>
  <c r="AL115" i="8" s="1"/>
  <c r="F115" i="8"/>
  <c r="AS114" i="8"/>
  <c r="AR114" i="8"/>
  <c r="AQ114" i="8"/>
  <c r="AP114" i="8"/>
  <c r="AO114" i="8"/>
  <c r="AN114" i="8"/>
  <c r="AM114" i="8"/>
  <c r="AK114" i="8"/>
  <c r="AJ114" i="8"/>
  <c r="AI114" i="8"/>
  <c r="AH114" i="8"/>
  <c r="AG114" i="8"/>
  <c r="AF114" i="8"/>
  <c r="AE114" i="8"/>
  <c r="V114" i="8"/>
  <c r="AD114" i="8" s="1"/>
  <c r="N114" i="8"/>
  <c r="AL114" i="8" s="1"/>
  <c r="F114" i="8"/>
  <c r="AS113" i="8"/>
  <c r="AR113" i="8"/>
  <c r="AQ113" i="8"/>
  <c r="AP113" i="8"/>
  <c r="AO113" i="8"/>
  <c r="AN113" i="8"/>
  <c r="AM113" i="8"/>
  <c r="AK113" i="8"/>
  <c r="AJ113" i="8"/>
  <c r="AI113" i="8"/>
  <c r="AH113" i="8"/>
  <c r="AG113" i="8"/>
  <c r="AF113" i="8"/>
  <c r="AE113" i="8"/>
  <c r="V113" i="8"/>
  <c r="N113" i="8"/>
  <c r="AL113" i="8" s="1"/>
  <c r="F113" i="8"/>
  <c r="AS112" i="8"/>
  <c r="AR112" i="8"/>
  <c r="AQ112" i="8"/>
  <c r="AP112" i="8"/>
  <c r="AO112" i="8"/>
  <c r="AN112" i="8"/>
  <c r="AM112" i="8"/>
  <c r="AK112" i="8"/>
  <c r="AJ112" i="8"/>
  <c r="AI112" i="8"/>
  <c r="AH112" i="8"/>
  <c r="AG112" i="8"/>
  <c r="AF112" i="8"/>
  <c r="AE112" i="8"/>
  <c r="V112" i="8"/>
  <c r="AD112" i="8" s="1"/>
  <c r="N112" i="8"/>
  <c r="AL112" i="8" s="1"/>
  <c r="F112" i="8"/>
  <c r="AS111" i="8"/>
  <c r="AR111" i="8"/>
  <c r="AQ111" i="8"/>
  <c r="AP111" i="8"/>
  <c r="AO111" i="8"/>
  <c r="AN111" i="8"/>
  <c r="AM111" i="8"/>
  <c r="AK111" i="8"/>
  <c r="AJ111" i="8"/>
  <c r="AI111" i="8"/>
  <c r="AH111" i="8"/>
  <c r="AG111" i="8"/>
  <c r="AF111" i="8"/>
  <c r="AE111" i="8"/>
  <c r="V111" i="8"/>
  <c r="N111" i="8"/>
  <c r="AL111" i="8" s="1"/>
  <c r="F111" i="8"/>
  <c r="AS110" i="8"/>
  <c r="AR110" i="8"/>
  <c r="AQ110" i="8"/>
  <c r="AP110" i="8"/>
  <c r="AO110" i="8"/>
  <c r="AN110" i="8"/>
  <c r="AM110" i="8"/>
  <c r="AK110" i="8"/>
  <c r="AJ110" i="8"/>
  <c r="AI110" i="8"/>
  <c r="AH110" i="8"/>
  <c r="AG110" i="8"/>
  <c r="AF110" i="8"/>
  <c r="AE110" i="8"/>
  <c r="V110" i="8"/>
  <c r="AD110" i="8" s="1"/>
  <c r="N110" i="8"/>
  <c r="AL110" i="8" s="1"/>
  <c r="F110" i="8"/>
  <c r="AS109" i="8"/>
  <c r="AR109" i="8"/>
  <c r="AQ109" i="8"/>
  <c r="AP109" i="8"/>
  <c r="AO109" i="8"/>
  <c r="AN109" i="8"/>
  <c r="AM109" i="8"/>
  <c r="AK109" i="8"/>
  <c r="AJ109" i="8"/>
  <c r="AI109" i="8"/>
  <c r="AH109" i="8"/>
  <c r="AG109" i="8"/>
  <c r="AF109" i="8"/>
  <c r="AE109" i="8"/>
  <c r="V109" i="8"/>
  <c r="N109" i="8"/>
  <c r="AL109" i="8" s="1"/>
  <c r="F109" i="8"/>
  <c r="AS108" i="8"/>
  <c r="AR108" i="8"/>
  <c r="AQ108" i="8"/>
  <c r="AP108" i="8"/>
  <c r="AO108" i="8"/>
  <c r="AN108" i="8"/>
  <c r="AM108" i="8"/>
  <c r="AK108" i="8"/>
  <c r="AJ108" i="8"/>
  <c r="AI108" i="8"/>
  <c r="AH108" i="8"/>
  <c r="AG108" i="8"/>
  <c r="AF108" i="8"/>
  <c r="AE108" i="8"/>
  <c r="V108" i="8"/>
  <c r="AD108" i="8" s="1"/>
  <c r="N108" i="8"/>
  <c r="AL108" i="8" s="1"/>
  <c r="F108" i="8"/>
  <c r="AS107" i="8"/>
  <c r="AR107" i="8"/>
  <c r="AQ107" i="8"/>
  <c r="AP107" i="8"/>
  <c r="AO107" i="8"/>
  <c r="AN107" i="8"/>
  <c r="AM107" i="8"/>
  <c r="AK107" i="8"/>
  <c r="AJ107" i="8"/>
  <c r="AI107" i="8"/>
  <c r="AH107" i="8"/>
  <c r="AG107" i="8"/>
  <c r="AF107" i="8"/>
  <c r="AE107" i="8"/>
  <c r="V107" i="8"/>
  <c r="N107" i="8"/>
  <c r="AL107" i="8" s="1"/>
  <c r="F107" i="8"/>
  <c r="AS106" i="8"/>
  <c r="AR106" i="8"/>
  <c r="AQ106" i="8"/>
  <c r="AP106" i="8"/>
  <c r="AO106" i="8"/>
  <c r="AN106" i="8"/>
  <c r="AM106" i="8"/>
  <c r="AK106" i="8"/>
  <c r="AJ106" i="8"/>
  <c r="AI106" i="8"/>
  <c r="AH106" i="8"/>
  <c r="AG106" i="8"/>
  <c r="AF106" i="8"/>
  <c r="AE106" i="8"/>
  <c r="V106" i="8"/>
  <c r="AD106" i="8" s="1"/>
  <c r="N106" i="8"/>
  <c r="AL106" i="8" s="1"/>
  <c r="F106" i="8"/>
  <c r="AS105" i="8"/>
  <c r="AR105" i="8"/>
  <c r="AQ105" i="8"/>
  <c r="AP105" i="8"/>
  <c r="AO105" i="8"/>
  <c r="AN105" i="8"/>
  <c r="AM105" i="8"/>
  <c r="AK105" i="8"/>
  <c r="AJ105" i="8"/>
  <c r="AI105" i="8"/>
  <c r="AH105" i="8"/>
  <c r="AG105" i="8"/>
  <c r="AF105" i="8"/>
  <c r="AE105" i="8"/>
  <c r="V105" i="8"/>
  <c r="N105" i="8"/>
  <c r="AL105" i="8" s="1"/>
  <c r="F105" i="8"/>
  <c r="AS104" i="8"/>
  <c r="AR104" i="8"/>
  <c r="AQ104" i="8"/>
  <c r="AP104" i="8"/>
  <c r="AO104" i="8"/>
  <c r="AN104" i="8"/>
  <c r="AM104" i="8"/>
  <c r="AK104" i="8"/>
  <c r="AJ104" i="8"/>
  <c r="AI104" i="8"/>
  <c r="AH104" i="8"/>
  <c r="AG104" i="8"/>
  <c r="AF104" i="8"/>
  <c r="AE104" i="8"/>
  <c r="V104" i="8"/>
  <c r="AD104" i="8" s="1"/>
  <c r="N104" i="8"/>
  <c r="AL104" i="8" s="1"/>
  <c r="F104" i="8"/>
  <c r="AS103" i="8"/>
  <c r="AR103" i="8"/>
  <c r="AQ103" i="8"/>
  <c r="AP103" i="8"/>
  <c r="AO103" i="8"/>
  <c r="AN103" i="8"/>
  <c r="AM103" i="8"/>
  <c r="AK103" i="8"/>
  <c r="AJ103" i="8"/>
  <c r="AI103" i="8"/>
  <c r="AH103" i="8"/>
  <c r="AG103" i="8"/>
  <c r="AF103" i="8"/>
  <c r="AE103" i="8"/>
  <c r="V103" i="8"/>
  <c r="N103" i="8"/>
  <c r="AL103" i="8" s="1"/>
  <c r="F103" i="8"/>
  <c r="AS102" i="8"/>
  <c r="AR102" i="8"/>
  <c r="AQ102" i="8"/>
  <c r="AP102" i="8"/>
  <c r="AO102" i="8"/>
  <c r="AN102" i="8"/>
  <c r="AM102" i="8"/>
  <c r="AK102" i="8"/>
  <c r="AJ102" i="8"/>
  <c r="AI102" i="8"/>
  <c r="AH102" i="8"/>
  <c r="AG102" i="8"/>
  <c r="AF102" i="8"/>
  <c r="AE102" i="8"/>
  <c r="V102" i="8"/>
  <c r="AD102" i="8" s="1"/>
  <c r="N102" i="8"/>
  <c r="AL102" i="8" s="1"/>
  <c r="F102" i="8"/>
  <c r="AS101" i="8"/>
  <c r="AR101" i="8"/>
  <c r="AQ101" i="8"/>
  <c r="AP101" i="8"/>
  <c r="AO101" i="8"/>
  <c r="AN101" i="8"/>
  <c r="AM101" i="8"/>
  <c r="AK101" i="8"/>
  <c r="AJ101" i="8"/>
  <c r="AI101" i="8"/>
  <c r="AH101" i="8"/>
  <c r="AG101" i="8"/>
  <c r="AF101" i="8"/>
  <c r="AE101" i="8"/>
  <c r="V101" i="8"/>
  <c r="N101" i="8"/>
  <c r="AL101" i="8" s="1"/>
  <c r="F101" i="8"/>
  <c r="AS100" i="8"/>
  <c r="AR100" i="8"/>
  <c r="AQ100" i="8"/>
  <c r="AP100" i="8"/>
  <c r="AO100" i="8"/>
  <c r="AN100" i="8"/>
  <c r="AM100" i="8"/>
  <c r="AK100" i="8"/>
  <c r="AJ100" i="8"/>
  <c r="AI100" i="8"/>
  <c r="AH100" i="8"/>
  <c r="AG100" i="8"/>
  <c r="AF100" i="8"/>
  <c r="AE100" i="8"/>
  <c r="V100" i="8"/>
  <c r="AD100" i="8" s="1"/>
  <c r="N100" i="8"/>
  <c r="AL100" i="8" s="1"/>
  <c r="F100" i="8"/>
  <c r="AS99" i="8"/>
  <c r="AR99" i="8"/>
  <c r="AQ99" i="8"/>
  <c r="AP99" i="8"/>
  <c r="AO99" i="8"/>
  <c r="AN99" i="8"/>
  <c r="AM99" i="8"/>
  <c r="AK99" i="8"/>
  <c r="AJ99" i="8"/>
  <c r="AI99" i="8"/>
  <c r="AH99" i="8"/>
  <c r="AG99" i="8"/>
  <c r="AF99" i="8"/>
  <c r="AE99" i="8"/>
  <c r="V99" i="8"/>
  <c r="N99" i="8"/>
  <c r="AL99" i="8" s="1"/>
  <c r="F99" i="8"/>
  <c r="AS98" i="8"/>
  <c r="AR98" i="8"/>
  <c r="AQ98" i="8"/>
  <c r="AP98" i="8"/>
  <c r="AO98" i="8"/>
  <c r="AN98" i="8"/>
  <c r="AM98" i="8"/>
  <c r="AK98" i="8"/>
  <c r="AJ98" i="8"/>
  <c r="AI98" i="8"/>
  <c r="AH98" i="8"/>
  <c r="AG98" i="8"/>
  <c r="AF98" i="8"/>
  <c r="AE98" i="8"/>
  <c r="V98" i="8"/>
  <c r="AD98" i="8" s="1"/>
  <c r="N98" i="8"/>
  <c r="AL98" i="8" s="1"/>
  <c r="F98" i="8"/>
  <c r="AS97" i="8"/>
  <c r="AR97" i="8"/>
  <c r="AQ97" i="8"/>
  <c r="AP97" i="8"/>
  <c r="AO97" i="8"/>
  <c r="AN97" i="8"/>
  <c r="AM97" i="8"/>
  <c r="AK97" i="8"/>
  <c r="AJ97" i="8"/>
  <c r="AI97" i="8"/>
  <c r="AH97" i="8"/>
  <c r="AG97" i="8"/>
  <c r="AF97" i="8"/>
  <c r="AE97" i="8"/>
  <c r="V97" i="8"/>
  <c r="N97" i="8"/>
  <c r="AL97" i="8" s="1"/>
  <c r="F97" i="8"/>
  <c r="AS96" i="8"/>
  <c r="AR96" i="8"/>
  <c r="AQ96" i="8"/>
  <c r="AP96" i="8"/>
  <c r="AO96" i="8"/>
  <c r="AN96" i="8"/>
  <c r="AM96" i="8"/>
  <c r="AK96" i="8"/>
  <c r="AJ96" i="8"/>
  <c r="AI96" i="8"/>
  <c r="AH96" i="8"/>
  <c r="AG96" i="8"/>
  <c r="AF96" i="8"/>
  <c r="AE96" i="8"/>
  <c r="V96" i="8"/>
  <c r="AD96" i="8" s="1"/>
  <c r="N96" i="8"/>
  <c r="AL96" i="8" s="1"/>
  <c r="F96" i="8"/>
  <c r="AS95" i="8"/>
  <c r="AR95" i="8"/>
  <c r="AQ95" i="8"/>
  <c r="AP95" i="8"/>
  <c r="AO95" i="8"/>
  <c r="AN95" i="8"/>
  <c r="AM95" i="8"/>
  <c r="AK95" i="8"/>
  <c r="AJ95" i="8"/>
  <c r="AI95" i="8"/>
  <c r="AH95" i="8"/>
  <c r="AG95" i="8"/>
  <c r="AF95" i="8"/>
  <c r="AE95" i="8"/>
  <c r="V95" i="8"/>
  <c r="N95" i="8"/>
  <c r="AL95" i="8" s="1"/>
  <c r="F95" i="8"/>
  <c r="AS94" i="8"/>
  <c r="AR94" i="8"/>
  <c r="AQ94" i="8"/>
  <c r="AP94" i="8"/>
  <c r="AO94" i="8"/>
  <c r="AN94" i="8"/>
  <c r="AM94" i="8"/>
  <c r="AK94" i="8"/>
  <c r="AJ94" i="8"/>
  <c r="AI94" i="8"/>
  <c r="AH94" i="8"/>
  <c r="AG94" i="8"/>
  <c r="AF94" i="8"/>
  <c r="AE94" i="8"/>
  <c r="V94" i="8"/>
  <c r="AD94" i="8" s="1"/>
  <c r="N94" i="8"/>
  <c r="AL94" i="8" s="1"/>
  <c r="F94" i="8"/>
  <c r="AS93" i="8"/>
  <c r="AR93" i="8"/>
  <c r="AQ93" i="8"/>
  <c r="AP93" i="8"/>
  <c r="AO93" i="8"/>
  <c r="AN93" i="8"/>
  <c r="AM93" i="8"/>
  <c r="AK93" i="8"/>
  <c r="AJ93" i="8"/>
  <c r="AI93" i="8"/>
  <c r="AH93" i="8"/>
  <c r="AG93" i="8"/>
  <c r="AF93" i="8"/>
  <c r="AE93" i="8"/>
  <c r="V93" i="8"/>
  <c r="N93" i="8"/>
  <c r="AL93" i="8" s="1"/>
  <c r="F93" i="8"/>
  <c r="AS92" i="8"/>
  <c r="AR92" i="8"/>
  <c r="AQ92" i="8"/>
  <c r="AP92" i="8"/>
  <c r="AO92" i="8"/>
  <c r="AN92" i="8"/>
  <c r="AM92" i="8"/>
  <c r="AK92" i="8"/>
  <c r="AJ92" i="8"/>
  <c r="AI92" i="8"/>
  <c r="AH92" i="8"/>
  <c r="AG92" i="8"/>
  <c r="AF92" i="8"/>
  <c r="AE92" i="8"/>
  <c r="V92" i="8"/>
  <c r="AD92" i="8" s="1"/>
  <c r="N92" i="8"/>
  <c r="AL92" i="8" s="1"/>
  <c r="F92" i="8"/>
  <c r="AS91" i="8"/>
  <c r="AR91" i="8"/>
  <c r="AQ91" i="8"/>
  <c r="AP91" i="8"/>
  <c r="AO91" i="8"/>
  <c r="AN91" i="8"/>
  <c r="AM91" i="8"/>
  <c r="AK91" i="8"/>
  <c r="AJ91" i="8"/>
  <c r="AI91" i="8"/>
  <c r="AH91" i="8"/>
  <c r="AG91" i="8"/>
  <c r="AF91" i="8"/>
  <c r="AE91" i="8"/>
  <c r="V91" i="8"/>
  <c r="N91" i="8"/>
  <c r="AL91" i="8" s="1"/>
  <c r="F91" i="8"/>
  <c r="AS90" i="8"/>
  <c r="AR90" i="8"/>
  <c r="AQ90" i="8"/>
  <c r="AP90" i="8"/>
  <c r="AO90" i="8"/>
  <c r="AN90" i="8"/>
  <c r="AM90" i="8"/>
  <c r="AK90" i="8"/>
  <c r="AJ90" i="8"/>
  <c r="AI90" i="8"/>
  <c r="AH90" i="8"/>
  <c r="AG90" i="8"/>
  <c r="AF90" i="8"/>
  <c r="AE90" i="8"/>
  <c r="V90" i="8"/>
  <c r="AD90" i="8" s="1"/>
  <c r="N90" i="8"/>
  <c r="AL90" i="8" s="1"/>
  <c r="F90" i="8"/>
  <c r="AS89" i="8"/>
  <c r="AR89" i="8"/>
  <c r="AQ89" i="8"/>
  <c r="AP89" i="8"/>
  <c r="AO89" i="8"/>
  <c r="AN89" i="8"/>
  <c r="AM89" i="8"/>
  <c r="AK89" i="8"/>
  <c r="AJ89" i="8"/>
  <c r="AI89" i="8"/>
  <c r="AH89" i="8"/>
  <c r="AG89" i="8"/>
  <c r="AF89" i="8"/>
  <c r="AE89" i="8"/>
  <c r="V89" i="8"/>
  <c r="N89" i="8"/>
  <c r="AL89" i="8" s="1"/>
  <c r="F89" i="8"/>
  <c r="AQ88" i="8"/>
  <c r="AC88" i="8"/>
  <c r="AK88" i="8" s="1"/>
  <c r="AB88" i="8"/>
  <c r="AJ88" i="8" s="1"/>
  <c r="AA88" i="8"/>
  <c r="AI88" i="8" s="1"/>
  <c r="Z88" i="8"/>
  <c r="AH88" i="8" s="1"/>
  <c r="Y88" i="8"/>
  <c r="AG88" i="8" s="1"/>
  <c r="X88" i="8"/>
  <c r="AF88" i="8" s="1"/>
  <c r="W88" i="8"/>
  <c r="AE88" i="8" s="1"/>
  <c r="U88" i="8"/>
  <c r="AS88" i="8" s="1"/>
  <c r="T88" i="8"/>
  <c r="AR88" i="8" s="1"/>
  <c r="S88" i="8"/>
  <c r="R88" i="8"/>
  <c r="AP88" i="8" s="1"/>
  <c r="Q88" i="8"/>
  <c r="AO88" i="8" s="1"/>
  <c r="P88" i="8"/>
  <c r="AN88" i="8" s="1"/>
  <c r="O88" i="8"/>
  <c r="AM88" i="8" s="1"/>
  <c r="M88" i="8"/>
  <c r="L88" i="8"/>
  <c r="K88" i="8"/>
  <c r="J88" i="8"/>
  <c r="I88" i="8"/>
  <c r="H88" i="8"/>
  <c r="G88" i="8"/>
  <c r="F88" i="8" s="1"/>
  <c r="AQ87" i="8"/>
  <c r="AC87" i="8"/>
  <c r="AK87" i="8" s="1"/>
  <c r="AB87" i="8"/>
  <c r="AJ87" i="8" s="1"/>
  <c r="AA87" i="8"/>
  <c r="AI87" i="8" s="1"/>
  <c r="Z87" i="8"/>
  <c r="AH87" i="8" s="1"/>
  <c r="Y87" i="8"/>
  <c r="AG87" i="8" s="1"/>
  <c r="X87" i="8"/>
  <c r="AF87" i="8" s="1"/>
  <c r="W87" i="8"/>
  <c r="AE87" i="8" s="1"/>
  <c r="U87" i="8"/>
  <c r="AS87" i="8" s="1"/>
  <c r="T87" i="8"/>
  <c r="AR87" i="8" s="1"/>
  <c r="S87" i="8"/>
  <c r="R87" i="8"/>
  <c r="AP87" i="8" s="1"/>
  <c r="Q87" i="8"/>
  <c r="AO87" i="8" s="1"/>
  <c r="P87" i="8"/>
  <c r="AN87" i="8" s="1"/>
  <c r="O87" i="8"/>
  <c r="AM87" i="8" s="1"/>
  <c r="M87" i="8"/>
  <c r="L87" i="8"/>
  <c r="K87" i="8"/>
  <c r="J87" i="8"/>
  <c r="I87" i="8"/>
  <c r="H87" i="8"/>
  <c r="G87" i="8"/>
  <c r="F87" i="8" s="1"/>
  <c r="AQ86" i="8"/>
  <c r="AC86" i="8"/>
  <c r="AK86" i="8" s="1"/>
  <c r="AB86" i="8"/>
  <c r="AJ86" i="8" s="1"/>
  <c r="AA86" i="8"/>
  <c r="AI86" i="8" s="1"/>
  <c r="Z86" i="8"/>
  <c r="AH86" i="8" s="1"/>
  <c r="Y86" i="8"/>
  <c r="AG86" i="8" s="1"/>
  <c r="X86" i="8"/>
  <c r="AF86" i="8" s="1"/>
  <c r="W86" i="8"/>
  <c r="AE86" i="8" s="1"/>
  <c r="U86" i="8"/>
  <c r="AS86" i="8" s="1"/>
  <c r="T86" i="8"/>
  <c r="AR86" i="8" s="1"/>
  <c r="S86" i="8"/>
  <c r="R86" i="8"/>
  <c r="AP86" i="8" s="1"/>
  <c r="Q86" i="8"/>
  <c r="AO86" i="8" s="1"/>
  <c r="P86" i="8"/>
  <c r="AN86" i="8" s="1"/>
  <c r="O86" i="8"/>
  <c r="AM86" i="8" s="1"/>
  <c r="M86" i="8"/>
  <c r="L86" i="8"/>
  <c r="K86" i="8"/>
  <c r="J86" i="8"/>
  <c r="I86" i="8"/>
  <c r="H86" i="8"/>
  <c r="G86" i="8"/>
  <c r="F86" i="8" s="1"/>
  <c r="AS84" i="8"/>
  <c r="AR84" i="8"/>
  <c r="AQ84" i="8"/>
  <c r="AP84" i="8"/>
  <c r="AO84" i="8"/>
  <c r="AN84" i="8"/>
  <c r="AM84" i="8"/>
  <c r="AK84" i="8"/>
  <c r="AJ84" i="8"/>
  <c r="AI84" i="8"/>
  <c r="AH84" i="8"/>
  <c r="AG84" i="8"/>
  <c r="AF84" i="8"/>
  <c r="AE84" i="8"/>
  <c r="V84" i="8"/>
  <c r="AD84" i="8" s="1"/>
  <c r="N84" i="8"/>
  <c r="AL84" i="8" s="1"/>
  <c r="F84" i="8"/>
  <c r="AS83" i="8"/>
  <c r="AR83" i="8"/>
  <c r="AQ83" i="8"/>
  <c r="AP83" i="8"/>
  <c r="AO83" i="8"/>
  <c r="AN83" i="8"/>
  <c r="AM83" i="8"/>
  <c r="AK83" i="8"/>
  <c r="AJ83" i="8"/>
  <c r="AI83" i="8"/>
  <c r="AH83" i="8"/>
  <c r="AG83" i="8"/>
  <c r="AF83" i="8"/>
  <c r="AE83" i="8"/>
  <c r="V83" i="8"/>
  <c r="N83" i="8"/>
  <c r="AL83" i="8" s="1"/>
  <c r="F83" i="8"/>
  <c r="AS82" i="8"/>
  <c r="AR82" i="8"/>
  <c r="AQ82" i="8"/>
  <c r="AP82" i="8"/>
  <c r="AO82" i="8"/>
  <c r="AN82" i="8"/>
  <c r="AM82" i="8"/>
  <c r="AK82" i="8"/>
  <c r="AJ82" i="8"/>
  <c r="AI82" i="8"/>
  <c r="AH82" i="8"/>
  <c r="AG82" i="8"/>
  <c r="AF82" i="8"/>
  <c r="AE82" i="8"/>
  <c r="V82" i="8"/>
  <c r="AD82" i="8" s="1"/>
  <c r="N82" i="8"/>
  <c r="AL82" i="8" s="1"/>
  <c r="F82" i="8"/>
  <c r="AS81" i="8"/>
  <c r="AR81" i="8"/>
  <c r="AQ81" i="8"/>
  <c r="AP81" i="8"/>
  <c r="AO81" i="8"/>
  <c r="AN81" i="8"/>
  <c r="AM81" i="8"/>
  <c r="AK81" i="8"/>
  <c r="AJ81" i="8"/>
  <c r="AI81" i="8"/>
  <c r="AH81" i="8"/>
  <c r="AG81" i="8"/>
  <c r="AF81" i="8"/>
  <c r="AE81" i="8"/>
  <c r="V81" i="8"/>
  <c r="N81" i="8"/>
  <c r="AL81" i="8" s="1"/>
  <c r="F81" i="8"/>
  <c r="AS80" i="8"/>
  <c r="AR80" i="8"/>
  <c r="AQ80" i="8"/>
  <c r="AP80" i="8"/>
  <c r="AO80" i="8"/>
  <c r="AN80" i="8"/>
  <c r="AM80" i="8"/>
  <c r="AK80" i="8"/>
  <c r="AJ80" i="8"/>
  <c r="AI80" i="8"/>
  <c r="AH80" i="8"/>
  <c r="AG80" i="8"/>
  <c r="AF80" i="8"/>
  <c r="AE80" i="8"/>
  <c r="V80" i="8"/>
  <c r="AD80" i="8" s="1"/>
  <c r="N80" i="8"/>
  <c r="AL80" i="8" s="1"/>
  <c r="F80" i="8"/>
  <c r="AS79" i="8"/>
  <c r="AR79" i="8"/>
  <c r="AQ79" i="8"/>
  <c r="AP79" i="8"/>
  <c r="AO79" i="8"/>
  <c r="AN79" i="8"/>
  <c r="AM79" i="8"/>
  <c r="AK79" i="8"/>
  <c r="AJ79" i="8"/>
  <c r="AI79" i="8"/>
  <c r="AH79" i="8"/>
  <c r="AG79" i="8"/>
  <c r="AF79" i="8"/>
  <c r="AE79" i="8"/>
  <c r="V79" i="8"/>
  <c r="N79" i="8"/>
  <c r="AL79" i="8" s="1"/>
  <c r="F79" i="8"/>
  <c r="AS78" i="8"/>
  <c r="AR78" i="8"/>
  <c r="AQ78" i="8"/>
  <c r="AP78" i="8"/>
  <c r="AO78" i="8"/>
  <c r="AN78" i="8"/>
  <c r="AM78" i="8"/>
  <c r="AK78" i="8"/>
  <c r="AJ78" i="8"/>
  <c r="AI78" i="8"/>
  <c r="AH78" i="8"/>
  <c r="AG78" i="8"/>
  <c r="AF78" i="8"/>
  <c r="AE78" i="8"/>
  <c r="V78" i="8"/>
  <c r="AD78" i="8" s="1"/>
  <c r="N78" i="8"/>
  <c r="AL78" i="8" s="1"/>
  <c r="F78" i="8"/>
  <c r="AS77" i="8"/>
  <c r="AR77" i="8"/>
  <c r="AQ77" i="8"/>
  <c r="AP77" i="8"/>
  <c r="AO77" i="8"/>
  <c r="AN77" i="8"/>
  <c r="AM77" i="8"/>
  <c r="AK77" i="8"/>
  <c r="AJ77" i="8"/>
  <c r="AI77" i="8"/>
  <c r="AH77" i="8"/>
  <c r="AG77" i="8"/>
  <c r="AF77" i="8"/>
  <c r="AE77" i="8"/>
  <c r="V77" i="8"/>
  <c r="N77" i="8"/>
  <c r="AL77" i="8" s="1"/>
  <c r="F77" i="8"/>
  <c r="AQ76" i="8"/>
  <c r="AO76" i="8"/>
  <c r="AC76" i="8"/>
  <c r="AS76" i="8" s="1"/>
  <c r="AB76" i="8"/>
  <c r="AJ76" i="8" s="1"/>
  <c r="AA76" i="8"/>
  <c r="AI76" i="8" s="1"/>
  <c r="Z76" i="8"/>
  <c r="AH76" i="8" s="1"/>
  <c r="Y76" i="8"/>
  <c r="AG76" i="8" s="1"/>
  <c r="X76" i="8"/>
  <c r="AF76" i="8" s="1"/>
  <c r="W76" i="8"/>
  <c r="V76" i="8" s="1"/>
  <c r="AD76" i="8" s="1"/>
  <c r="U76" i="8"/>
  <c r="T76" i="8"/>
  <c r="AR76" i="8" s="1"/>
  <c r="S76" i="8"/>
  <c r="R76" i="8"/>
  <c r="AP76" i="8" s="1"/>
  <c r="Q76" i="8"/>
  <c r="P76" i="8"/>
  <c r="AN76" i="8" s="1"/>
  <c r="O76" i="8"/>
  <c r="N76" i="8" s="1"/>
  <c r="M76" i="8"/>
  <c r="L76" i="8"/>
  <c r="K76" i="8"/>
  <c r="J76" i="8"/>
  <c r="I76" i="8"/>
  <c r="H76" i="8"/>
  <c r="G76" i="8"/>
  <c r="F76" i="8" s="1"/>
  <c r="AQ75" i="8"/>
  <c r="AC75" i="8"/>
  <c r="AK75" i="8" s="1"/>
  <c r="AB75" i="8"/>
  <c r="AJ75" i="8" s="1"/>
  <c r="AA75" i="8"/>
  <c r="Z75" i="8"/>
  <c r="AH75" i="8" s="1"/>
  <c r="Y75" i="8"/>
  <c r="AG75" i="8" s="1"/>
  <c r="X75" i="8"/>
  <c r="AF75" i="8" s="1"/>
  <c r="W75" i="8"/>
  <c r="V75" i="8" s="1"/>
  <c r="U75" i="8"/>
  <c r="AS75" i="8" s="1"/>
  <c r="T75" i="8"/>
  <c r="AR75" i="8" s="1"/>
  <c r="S75" i="8"/>
  <c r="AI75" i="8" s="1"/>
  <c r="R75" i="8"/>
  <c r="AP75" i="8" s="1"/>
  <c r="Q75" i="8"/>
  <c r="AO75" i="8" s="1"/>
  <c r="P75" i="8"/>
  <c r="AN75" i="8" s="1"/>
  <c r="O75" i="8"/>
  <c r="N75" i="8" s="1"/>
  <c r="AL75" i="8" s="1"/>
  <c r="M75" i="8"/>
  <c r="L75" i="8"/>
  <c r="K75" i="8"/>
  <c r="J75" i="8"/>
  <c r="I75" i="8"/>
  <c r="H75" i="8"/>
  <c r="G75" i="8"/>
  <c r="F75" i="8" s="1"/>
  <c r="AC74" i="8"/>
  <c r="AK74" i="8" s="1"/>
  <c r="AB74" i="8"/>
  <c r="AA74" i="8"/>
  <c r="AI74" i="8" s="1"/>
  <c r="Z74" i="8"/>
  <c r="Y74" i="8"/>
  <c r="AG74" i="8" s="1"/>
  <c r="X74" i="8"/>
  <c r="W74" i="8"/>
  <c r="AE74" i="8" s="1"/>
  <c r="U74" i="8"/>
  <c r="AS74" i="8" s="1"/>
  <c r="T74" i="8"/>
  <c r="AR74" i="8" s="1"/>
  <c r="S74" i="8"/>
  <c r="R74" i="8"/>
  <c r="AP74" i="8" s="1"/>
  <c r="Q74" i="8"/>
  <c r="AO74" i="8" s="1"/>
  <c r="P74" i="8"/>
  <c r="AN74" i="8" s="1"/>
  <c r="O74" i="8"/>
  <c r="AM74" i="8" s="1"/>
  <c r="M74" i="8"/>
  <c r="L74" i="8"/>
  <c r="K74" i="8"/>
  <c r="J74" i="8"/>
  <c r="I74" i="8"/>
  <c r="H74" i="8"/>
  <c r="G74" i="8"/>
  <c r="F74" i="8" s="1"/>
  <c r="AS72" i="8"/>
  <c r="AR72" i="8"/>
  <c r="AQ72" i="8"/>
  <c r="AP72" i="8"/>
  <c r="AO72" i="8"/>
  <c r="AN72" i="8"/>
  <c r="AM72" i="8"/>
  <c r="AK72" i="8"/>
  <c r="AJ72" i="8"/>
  <c r="AI72" i="8"/>
  <c r="AH72" i="8"/>
  <c r="AG72" i="8"/>
  <c r="AF72" i="8"/>
  <c r="AE72" i="8"/>
  <c r="V72" i="8"/>
  <c r="AD72" i="8" s="1"/>
  <c r="N72" i="8"/>
  <c r="AL72" i="8" s="1"/>
  <c r="F72" i="8"/>
  <c r="AS71" i="8"/>
  <c r="AR71" i="8"/>
  <c r="AQ71" i="8"/>
  <c r="AP71" i="8"/>
  <c r="AO71" i="8"/>
  <c r="AN71" i="8"/>
  <c r="AM71" i="8"/>
  <c r="AK71" i="8"/>
  <c r="AJ71" i="8"/>
  <c r="AI71" i="8"/>
  <c r="AH71" i="8"/>
  <c r="AG71" i="8"/>
  <c r="AF71" i="8"/>
  <c r="AE71" i="8"/>
  <c r="V71" i="8"/>
  <c r="N71" i="8"/>
  <c r="AL71" i="8" s="1"/>
  <c r="F71" i="8"/>
  <c r="AS70" i="8"/>
  <c r="AR70" i="8"/>
  <c r="AQ70" i="8"/>
  <c r="AP70" i="8"/>
  <c r="AO70" i="8"/>
  <c r="AN70" i="8"/>
  <c r="AM70" i="8"/>
  <c r="AK70" i="8"/>
  <c r="AJ70" i="8"/>
  <c r="AI70" i="8"/>
  <c r="AH70" i="8"/>
  <c r="AG70" i="8"/>
  <c r="AF70" i="8"/>
  <c r="AE70" i="8"/>
  <c r="V70" i="8"/>
  <c r="AD70" i="8" s="1"/>
  <c r="N70" i="8"/>
  <c r="AL70" i="8" s="1"/>
  <c r="F70" i="8"/>
  <c r="AS69" i="8"/>
  <c r="AR69" i="8"/>
  <c r="AQ69" i="8"/>
  <c r="AP69" i="8"/>
  <c r="AO69" i="8"/>
  <c r="AN69" i="8"/>
  <c r="AM69" i="8"/>
  <c r="AK69" i="8"/>
  <c r="AJ69" i="8"/>
  <c r="AI69" i="8"/>
  <c r="AH69" i="8"/>
  <c r="AG69" i="8"/>
  <c r="AF69" i="8"/>
  <c r="AE69" i="8"/>
  <c r="V69" i="8"/>
  <c r="N69" i="8"/>
  <c r="AL69" i="8" s="1"/>
  <c r="F69" i="8"/>
  <c r="AS68" i="8"/>
  <c r="AR68" i="8"/>
  <c r="AQ68" i="8"/>
  <c r="AP68" i="8"/>
  <c r="AO68" i="8"/>
  <c r="AN68" i="8"/>
  <c r="AM68" i="8"/>
  <c r="AK68" i="8"/>
  <c r="AJ68" i="8"/>
  <c r="AI68" i="8"/>
  <c r="AH68" i="8"/>
  <c r="AG68" i="8"/>
  <c r="AF68" i="8"/>
  <c r="AE68" i="8"/>
  <c r="V68" i="8"/>
  <c r="AD68" i="8" s="1"/>
  <c r="N68" i="8"/>
  <c r="AL68" i="8" s="1"/>
  <c r="F68" i="8"/>
  <c r="AS67" i="8"/>
  <c r="AR67" i="8"/>
  <c r="AQ67" i="8"/>
  <c r="AP67" i="8"/>
  <c r="AO67" i="8"/>
  <c r="AN67" i="8"/>
  <c r="AM67" i="8"/>
  <c r="AK67" i="8"/>
  <c r="AJ67" i="8"/>
  <c r="AI67" i="8"/>
  <c r="AH67" i="8"/>
  <c r="AG67" i="8"/>
  <c r="AF67" i="8"/>
  <c r="AE67" i="8"/>
  <c r="V67" i="8"/>
  <c r="N67" i="8"/>
  <c r="AL67" i="8" s="1"/>
  <c r="F67" i="8"/>
  <c r="AS66" i="8"/>
  <c r="AR66" i="8"/>
  <c r="AQ66" i="8"/>
  <c r="AP66" i="8"/>
  <c r="AO66" i="8"/>
  <c r="AN66" i="8"/>
  <c r="AM66" i="8"/>
  <c r="AK66" i="8"/>
  <c r="AJ66" i="8"/>
  <c r="AI66" i="8"/>
  <c r="AH66" i="8"/>
  <c r="AG66" i="8"/>
  <c r="AF66" i="8"/>
  <c r="AE66" i="8"/>
  <c r="V66" i="8"/>
  <c r="AD66" i="8" s="1"/>
  <c r="N66" i="8"/>
  <c r="AL66" i="8" s="1"/>
  <c r="F66" i="8"/>
  <c r="AS65" i="8"/>
  <c r="AR65" i="8"/>
  <c r="AQ65" i="8"/>
  <c r="AP65" i="8"/>
  <c r="AO65" i="8"/>
  <c r="AN65" i="8"/>
  <c r="AM65" i="8"/>
  <c r="AK65" i="8"/>
  <c r="AJ65" i="8"/>
  <c r="AI65" i="8"/>
  <c r="AH65" i="8"/>
  <c r="AG65" i="8"/>
  <c r="AF65" i="8"/>
  <c r="AE65" i="8"/>
  <c r="V65" i="8"/>
  <c r="N65" i="8"/>
  <c r="AL65" i="8" s="1"/>
  <c r="F65" i="8"/>
  <c r="AS64" i="8"/>
  <c r="AR64" i="8"/>
  <c r="AQ64" i="8"/>
  <c r="AP64" i="8"/>
  <c r="AO64" i="8"/>
  <c r="AN64" i="8"/>
  <c r="AM64" i="8"/>
  <c r="AK64" i="8"/>
  <c r="AJ64" i="8"/>
  <c r="AI64" i="8"/>
  <c r="AH64" i="8"/>
  <c r="AG64" i="8"/>
  <c r="AF64" i="8"/>
  <c r="AE64" i="8"/>
  <c r="V64" i="8"/>
  <c r="AD64" i="8" s="1"/>
  <c r="N64" i="8"/>
  <c r="AL64" i="8" s="1"/>
  <c r="F64" i="8"/>
  <c r="AS63" i="8"/>
  <c r="AR63" i="8"/>
  <c r="AQ63" i="8"/>
  <c r="AP63" i="8"/>
  <c r="AO63" i="8"/>
  <c r="AN63" i="8"/>
  <c r="AM63" i="8"/>
  <c r="AK63" i="8"/>
  <c r="AJ63" i="8"/>
  <c r="AI63" i="8"/>
  <c r="AH63" i="8"/>
  <c r="AG63" i="8"/>
  <c r="AF63" i="8"/>
  <c r="AE63" i="8"/>
  <c r="V63" i="8"/>
  <c r="N63" i="8"/>
  <c r="AL63" i="8" s="1"/>
  <c r="F63" i="8"/>
  <c r="AS62" i="8"/>
  <c r="AR62" i="8"/>
  <c r="AQ62" i="8"/>
  <c r="AP62" i="8"/>
  <c r="AO62" i="8"/>
  <c r="AN62" i="8"/>
  <c r="AM62" i="8"/>
  <c r="AK62" i="8"/>
  <c r="AJ62" i="8"/>
  <c r="AI62" i="8"/>
  <c r="AH62" i="8"/>
  <c r="AG62" i="8"/>
  <c r="AF62" i="8"/>
  <c r="AE62" i="8"/>
  <c r="V62" i="8"/>
  <c r="AD62" i="8" s="1"/>
  <c r="N62" i="8"/>
  <c r="AL62" i="8" s="1"/>
  <c r="F62" i="8"/>
  <c r="AS61" i="8"/>
  <c r="AR61" i="8"/>
  <c r="AQ61" i="8"/>
  <c r="AP61" i="8"/>
  <c r="AO61" i="8"/>
  <c r="AN61" i="8"/>
  <c r="AM61" i="8"/>
  <c r="AK61" i="8"/>
  <c r="AJ61" i="8"/>
  <c r="AI61" i="8"/>
  <c r="AH61" i="8"/>
  <c r="AG61" i="8"/>
  <c r="AF61" i="8"/>
  <c r="AE61" i="8"/>
  <c r="V61" i="8"/>
  <c r="N61" i="8"/>
  <c r="AL61" i="8" s="1"/>
  <c r="F61" i="8"/>
  <c r="AS60" i="8"/>
  <c r="AR60" i="8"/>
  <c r="AQ60" i="8"/>
  <c r="AP60" i="8"/>
  <c r="AO60" i="8"/>
  <c r="AN60" i="8"/>
  <c r="AM60" i="8"/>
  <c r="AK60" i="8"/>
  <c r="AJ60" i="8"/>
  <c r="AI60" i="8"/>
  <c r="AH60" i="8"/>
  <c r="AG60" i="8"/>
  <c r="AF60" i="8"/>
  <c r="AE60" i="8"/>
  <c r="V60" i="8"/>
  <c r="AD60" i="8" s="1"/>
  <c r="N60" i="8"/>
  <c r="AL60" i="8" s="1"/>
  <c r="F60" i="8"/>
  <c r="AS59" i="8"/>
  <c r="AR59" i="8"/>
  <c r="AQ59" i="8"/>
  <c r="AP59" i="8"/>
  <c r="AO59" i="8"/>
  <c r="AN59" i="8"/>
  <c r="AM59" i="8"/>
  <c r="AK59" i="8"/>
  <c r="AJ59" i="8"/>
  <c r="AI59" i="8"/>
  <c r="AH59" i="8"/>
  <c r="AG59" i="8"/>
  <c r="AF59" i="8"/>
  <c r="AE59" i="8"/>
  <c r="V59" i="8"/>
  <c r="N59" i="8"/>
  <c r="AL59" i="8" s="1"/>
  <c r="F59" i="8"/>
  <c r="AS58" i="8"/>
  <c r="AR58" i="8"/>
  <c r="AQ58" i="8"/>
  <c r="AP58" i="8"/>
  <c r="AO58" i="8"/>
  <c r="AN58" i="8"/>
  <c r="AM58" i="8"/>
  <c r="AK58" i="8"/>
  <c r="AJ58" i="8"/>
  <c r="AI58" i="8"/>
  <c r="AH58" i="8"/>
  <c r="AG58" i="8"/>
  <c r="AF58" i="8"/>
  <c r="AE58" i="8"/>
  <c r="V58" i="8"/>
  <c r="AD58" i="8" s="1"/>
  <c r="N58" i="8"/>
  <c r="AL58" i="8" s="1"/>
  <c r="F58" i="8"/>
  <c r="AS57" i="8"/>
  <c r="AR57" i="8"/>
  <c r="AQ57" i="8"/>
  <c r="AP57" i="8"/>
  <c r="AO57" i="8"/>
  <c r="AN57" i="8"/>
  <c r="AM57" i="8"/>
  <c r="AK57" i="8"/>
  <c r="AJ57" i="8"/>
  <c r="AI57" i="8"/>
  <c r="AH57" i="8"/>
  <c r="AG57" i="8"/>
  <c r="AF57" i="8"/>
  <c r="AE57" i="8"/>
  <c r="V57" i="8"/>
  <c r="N57" i="8"/>
  <c r="AL57" i="8" s="1"/>
  <c r="F57" i="8"/>
  <c r="AS56" i="8"/>
  <c r="AR56" i="8"/>
  <c r="AQ56" i="8"/>
  <c r="AP56" i="8"/>
  <c r="AO56" i="8"/>
  <c r="AN56" i="8"/>
  <c r="AM56" i="8"/>
  <c r="AK56" i="8"/>
  <c r="AJ56" i="8"/>
  <c r="AI56" i="8"/>
  <c r="AH56" i="8"/>
  <c r="AG56" i="8"/>
  <c r="AF56" i="8"/>
  <c r="AE56" i="8"/>
  <c r="V56" i="8"/>
  <c r="AD56" i="8" s="1"/>
  <c r="N56" i="8"/>
  <c r="AL56" i="8" s="1"/>
  <c r="F56" i="8"/>
  <c r="AS55" i="8"/>
  <c r="AR55" i="8"/>
  <c r="AQ55" i="8"/>
  <c r="AP55" i="8"/>
  <c r="AO55" i="8"/>
  <c r="AN55" i="8"/>
  <c r="AM55" i="8"/>
  <c r="AK55" i="8"/>
  <c r="AJ55" i="8"/>
  <c r="AI55" i="8"/>
  <c r="AH55" i="8"/>
  <c r="AG55" i="8"/>
  <c r="AF55" i="8"/>
  <c r="AE55" i="8"/>
  <c r="V55" i="8"/>
  <c r="N55" i="8"/>
  <c r="AL55" i="8" s="1"/>
  <c r="F55" i="8"/>
  <c r="AS54" i="8"/>
  <c r="AR54" i="8"/>
  <c r="AQ54" i="8"/>
  <c r="AP54" i="8"/>
  <c r="AO54" i="8"/>
  <c r="AN54" i="8"/>
  <c r="AM54" i="8"/>
  <c r="AK54" i="8"/>
  <c r="AJ54" i="8"/>
  <c r="AI54" i="8"/>
  <c r="AH54" i="8"/>
  <c r="AG54" i="8"/>
  <c r="AF54" i="8"/>
  <c r="AE54" i="8"/>
  <c r="V54" i="8"/>
  <c r="AD54" i="8" s="1"/>
  <c r="N54" i="8"/>
  <c r="AL54" i="8" s="1"/>
  <c r="F54" i="8"/>
  <c r="AS53" i="8"/>
  <c r="AR53" i="8"/>
  <c r="AQ53" i="8"/>
  <c r="AP53" i="8"/>
  <c r="AO53" i="8"/>
  <c r="AN53" i="8"/>
  <c r="AM53" i="8"/>
  <c r="AK53" i="8"/>
  <c r="AJ53" i="8"/>
  <c r="AI53" i="8"/>
  <c r="AH53" i="8"/>
  <c r="AG53" i="8"/>
  <c r="AF53" i="8"/>
  <c r="AE53" i="8"/>
  <c r="V53" i="8"/>
  <c r="N53" i="8"/>
  <c r="AL53" i="8" s="1"/>
  <c r="F53" i="8"/>
  <c r="AS52" i="8"/>
  <c r="AR52" i="8"/>
  <c r="AQ52" i="8"/>
  <c r="AP52" i="8"/>
  <c r="AO52" i="8"/>
  <c r="AN52" i="8"/>
  <c r="AM52" i="8"/>
  <c r="AK52" i="8"/>
  <c r="AJ52" i="8"/>
  <c r="AI52" i="8"/>
  <c r="AH52" i="8"/>
  <c r="AG52" i="8"/>
  <c r="AF52" i="8"/>
  <c r="AE52" i="8"/>
  <c r="V52" i="8"/>
  <c r="AD52" i="8" s="1"/>
  <c r="N52" i="8"/>
  <c r="AL52" i="8" s="1"/>
  <c r="F52" i="8"/>
  <c r="AS51" i="8"/>
  <c r="AR51" i="8"/>
  <c r="AQ51" i="8"/>
  <c r="AP51" i="8"/>
  <c r="AO51" i="8"/>
  <c r="AN51" i="8"/>
  <c r="AM51" i="8"/>
  <c r="AK51" i="8"/>
  <c r="AJ51" i="8"/>
  <c r="AI51" i="8"/>
  <c r="AH51" i="8"/>
  <c r="AG51" i="8"/>
  <c r="AF51" i="8"/>
  <c r="AE51" i="8"/>
  <c r="V51" i="8"/>
  <c r="N51" i="8"/>
  <c r="AL51" i="8" s="1"/>
  <c r="F51" i="8"/>
  <c r="AS50" i="8"/>
  <c r="AR50" i="8"/>
  <c r="AQ50" i="8"/>
  <c r="AP50" i="8"/>
  <c r="AO50" i="8"/>
  <c r="AN50" i="8"/>
  <c r="AM50" i="8"/>
  <c r="AK50" i="8"/>
  <c r="AJ50" i="8"/>
  <c r="AI50" i="8"/>
  <c r="AH50" i="8"/>
  <c r="AG50" i="8"/>
  <c r="AF50" i="8"/>
  <c r="AE50" i="8"/>
  <c r="V50" i="8"/>
  <c r="AD50" i="8" s="1"/>
  <c r="N50" i="8"/>
  <c r="AL50" i="8" s="1"/>
  <c r="F50" i="8"/>
  <c r="AS49" i="8"/>
  <c r="AR49" i="8"/>
  <c r="AQ49" i="8"/>
  <c r="AP49" i="8"/>
  <c r="AO49" i="8"/>
  <c r="AN49" i="8"/>
  <c r="AM49" i="8"/>
  <c r="AK49" i="8"/>
  <c r="AJ49" i="8"/>
  <c r="AI49" i="8"/>
  <c r="AH49" i="8"/>
  <c r="AG49" i="8"/>
  <c r="AF49" i="8"/>
  <c r="AE49" i="8"/>
  <c r="V49" i="8"/>
  <c r="N49" i="8"/>
  <c r="AL49" i="8" s="1"/>
  <c r="F49" i="8"/>
  <c r="AS48" i="8"/>
  <c r="AR48" i="8"/>
  <c r="AQ48" i="8"/>
  <c r="AP48" i="8"/>
  <c r="AO48" i="8"/>
  <c r="AN48" i="8"/>
  <c r="AM48" i="8"/>
  <c r="AK48" i="8"/>
  <c r="AJ48" i="8"/>
  <c r="AI48" i="8"/>
  <c r="AH48" i="8"/>
  <c r="AG48" i="8"/>
  <c r="AF48" i="8"/>
  <c r="AE48" i="8"/>
  <c r="V48" i="8"/>
  <c r="AD48" i="8" s="1"/>
  <c r="N48" i="8"/>
  <c r="AL48" i="8" s="1"/>
  <c r="F48" i="8"/>
  <c r="AS47" i="8"/>
  <c r="AR47" i="8"/>
  <c r="AQ47" i="8"/>
  <c r="AP47" i="8"/>
  <c r="AO47" i="8"/>
  <c r="AN47" i="8"/>
  <c r="AM47" i="8"/>
  <c r="AK47" i="8"/>
  <c r="AJ47" i="8"/>
  <c r="AI47" i="8"/>
  <c r="AH47" i="8"/>
  <c r="AG47" i="8"/>
  <c r="AF47" i="8"/>
  <c r="AE47" i="8"/>
  <c r="V47" i="8"/>
  <c r="N47" i="8"/>
  <c r="AL47" i="8" s="1"/>
  <c r="F47" i="8"/>
  <c r="AS46" i="8"/>
  <c r="AR46" i="8"/>
  <c r="AQ46" i="8"/>
  <c r="AP46" i="8"/>
  <c r="AO46" i="8"/>
  <c r="AN46" i="8"/>
  <c r="AM46" i="8"/>
  <c r="AK46" i="8"/>
  <c r="AJ46" i="8"/>
  <c r="AI46" i="8"/>
  <c r="AH46" i="8"/>
  <c r="AG46" i="8"/>
  <c r="AF46" i="8"/>
  <c r="AE46" i="8"/>
  <c r="V46" i="8"/>
  <c r="AD46" i="8" s="1"/>
  <c r="N46" i="8"/>
  <c r="AL46" i="8" s="1"/>
  <c r="F46" i="8"/>
  <c r="AC45" i="8"/>
  <c r="AK45" i="8" s="1"/>
  <c r="AB45" i="8"/>
  <c r="AJ45" i="8" s="1"/>
  <c r="AA45" i="8"/>
  <c r="AI45" i="8" s="1"/>
  <c r="Z45" i="8"/>
  <c r="AH45" i="8" s="1"/>
  <c r="Y45" i="8"/>
  <c r="AG45" i="8" s="1"/>
  <c r="X45" i="8"/>
  <c r="AF45" i="8" s="1"/>
  <c r="W45" i="8"/>
  <c r="AE45" i="8" s="1"/>
  <c r="V45" i="8"/>
  <c r="AD45" i="8" s="1"/>
  <c r="U45" i="8"/>
  <c r="AS45" i="8" s="1"/>
  <c r="T45" i="8"/>
  <c r="AR45" i="8" s="1"/>
  <c r="S45" i="8"/>
  <c r="R45" i="8"/>
  <c r="AP45" i="8" s="1"/>
  <c r="Q45" i="8"/>
  <c r="AO45" i="8" s="1"/>
  <c r="P45" i="8"/>
  <c r="AQ45" i="8" s="1"/>
  <c r="O45" i="8"/>
  <c r="AM45" i="8" s="1"/>
  <c r="N45" i="8"/>
  <c r="AL45" i="8" s="1"/>
  <c r="M45" i="8"/>
  <c r="L45" i="8"/>
  <c r="K45" i="8"/>
  <c r="J45" i="8"/>
  <c r="I45" i="8"/>
  <c r="H45" i="8"/>
  <c r="G45" i="8"/>
  <c r="F45" i="8"/>
  <c r="AC44" i="8"/>
  <c r="AK44" i="8" s="1"/>
  <c r="AB44" i="8"/>
  <c r="AJ44" i="8" s="1"/>
  <c r="AA44" i="8"/>
  <c r="AI44" i="8" s="1"/>
  <c r="Z44" i="8"/>
  <c r="AH44" i="8" s="1"/>
  <c r="Y44" i="8"/>
  <c r="AG44" i="8" s="1"/>
  <c r="X44" i="8"/>
  <c r="AF44" i="8" s="1"/>
  <c r="W44" i="8"/>
  <c r="AE44" i="8" s="1"/>
  <c r="V44" i="8"/>
  <c r="AD44" i="8" s="1"/>
  <c r="U44" i="8"/>
  <c r="AS44" i="8" s="1"/>
  <c r="T44" i="8"/>
  <c r="AR44" i="8" s="1"/>
  <c r="S44" i="8"/>
  <c r="R44" i="8"/>
  <c r="AP44" i="8" s="1"/>
  <c r="Q44" i="8"/>
  <c r="AO44" i="8" s="1"/>
  <c r="P44" i="8"/>
  <c r="AQ44" i="8" s="1"/>
  <c r="O44" i="8"/>
  <c r="AM44" i="8" s="1"/>
  <c r="N44" i="8"/>
  <c r="AL44" i="8" s="1"/>
  <c r="M44" i="8"/>
  <c r="L44" i="8"/>
  <c r="K44" i="8"/>
  <c r="J44" i="8"/>
  <c r="I44" i="8"/>
  <c r="H44" i="8"/>
  <c r="G44" i="8"/>
  <c r="F44" i="8"/>
  <c r="AC43" i="8"/>
  <c r="AK43" i="8" s="1"/>
  <c r="AB43" i="8"/>
  <c r="AJ43" i="8" s="1"/>
  <c r="AA43" i="8"/>
  <c r="AI43" i="8" s="1"/>
  <c r="Z43" i="8"/>
  <c r="AH43" i="8" s="1"/>
  <c r="Y43" i="8"/>
  <c r="AG43" i="8" s="1"/>
  <c r="X43" i="8"/>
  <c r="AF43" i="8" s="1"/>
  <c r="W43" i="8"/>
  <c r="AE43" i="8" s="1"/>
  <c r="V43" i="8"/>
  <c r="AD43" i="8" s="1"/>
  <c r="U43" i="8"/>
  <c r="AS43" i="8" s="1"/>
  <c r="T43" i="8"/>
  <c r="AR43" i="8" s="1"/>
  <c r="S43" i="8"/>
  <c r="R43" i="8"/>
  <c r="AP43" i="8" s="1"/>
  <c r="Q43" i="8"/>
  <c r="AO43" i="8" s="1"/>
  <c r="P43" i="8"/>
  <c r="AQ43" i="8" s="1"/>
  <c r="O43" i="8"/>
  <c r="AM43" i="8" s="1"/>
  <c r="N43" i="8"/>
  <c r="AL43" i="8" s="1"/>
  <c r="M43" i="8"/>
  <c r="L43" i="8"/>
  <c r="K43" i="8"/>
  <c r="J43" i="8"/>
  <c r="I43" i="8"/>
  <c r="H43" i="8"/>
  <c r="G43" i="8"/>
  <c r="F43" i="8"/>
  <c r="AS41" i="8"/>
  <c r="AR41" i="8"/>
  <c r="AQ41" i="8"/>
  <c r="AP41" i="8"/>
  <c r="AO41" i="8"/>
  <c r="AN41" i="8"/>
  <c r="AM41" i="8"/>
  <c r="AK41" i="8"/>
  <c r="AJ41" i="8"/>
  <c r="AI41" i="8"/>
  <c r="AH41" i="8"/>
  <c r="AG41" i="8"/>
  <c r="AF41" i="8"/>
  <c r="AE41" i="8"/>
  <c r="V41" i="8"/>
  <c r="N41" i="8"/>
  <c r="AL41" i="8" s="1"/>
  <c r="F41" i="8"/>
  <c r="AS40" i="8"/>
  <c r="AR40" i="8"/>
  <c r="AQ40" i="8"/>
  <c r="AP40" i="8"/>
  <c r="AO40" i="8"/>
  <c r="AN40" i="8"/>
  <c r="AM40" i="8"/>
  <c r="AK40" i="8"/>
  <c r="AJ40" i="8"/>
  <c r="AI40" i="8"/>
  <c r="AH40" i="8"/>
  <c r="AG40" i="8"/>
  <c r="AF40" i="8"/>
  <c r="AE40" i="8"/>
  <c r="V40" i="8"/>
  <c r="AD40" i="8" s="1"/>
  <c r="N40" i="8"/>
  <c r="AL40" i="8" s="1"/>
  <c r="F40" i="8"/>
  <c r="AS39" i="8"/>
  <c r="AR39" i="8"/>
  <c r="AQ39" i="8"/>
  <c r="AP39" i="8"/>
  <c r="AO39" i="8"/>
  <c r="AN39" i="8"/>
  <c r="AM39" i="8"/>
  <c r="AK39" i="8"/>
  <c r="AJ39" i="8"/>
  <c r="AI39" i="8"/>
  <c r="AH39" i="8"/>
  <c r="AG39" i="8"/>
  <c r="AF39" i="8"/>
  <c r="AE39" i="8"/>
  <c r="V39" i="8"/>
  <c r="N39" i="8"/>
  <c r="AL39" i="8" s="1"/>
  <c r="F39" i="8"/>
  <c r="AS38" i="8"/>
  <c r="AR38" i="8"/>
  <c r="AQ38" i="8"/>
  <c r="AP38" i="8"/>
  <c r="AO38" i="8"/>
  <c r="AN38" i="8"/>
  <c r="AM38" i="8"/>
  <c r="AK38" i="8"/>
  <c r="AJ38" i="8"/>
  <c r="AI38" i="8"/>
  <c r="AH38" i="8"/>
  <c r="AG38" i="8"/>
  <c r="AF38" i="8"/>
  <c r="AE38" i="8"/>
  <c r="V38" i="8"/>
  <c r="AD38" i="8" s="1"/>
  <c r="N38" i="8"/>
  <c r="AL38" i="8" s="1"/>
  <c r="F38" i="8"/>
  <c r="AS37" i="8"/>
  <c r="AR37" i="8"/>
  <c r="AQ37" i="8"/>
  <c r="AP37" i="8"/>
  <c r="AO37" i="8"/>
  <c r="AN37" i="8"/>
  <c r="AM37" i="8"/>
  <c r="AK37" i="8"/>
  <c r="AJ37" i="8"/>
  <c r="AI37" i="8"/>
  <c r="AH37" i="8"/>
  <c r="AG37" i="8"/>
  <c r="AF37" i="8"/>
  <c r="AE37" i="8"/>
  <c r="V37" i="8"/>
  <c r="N37" i="8"/>
  <c r="AL37" i="8" s="1"/>
  <c r="F37" i="8"/>
  <c r="AS36" i="8"/>
  <c r="AR36" i="8"/>
  <c r="AQ36" i="8"/>
  <c r="AP36" i="8"/>
  <c r="AO36" i="8"/>
  <c r="AN36" i="8"/>
  <c r="AM36" i="8"/>
  <c r="AK36" i="8"/>
  <c r="AJ36" i="8"/>
  <c r="AI36" i="8"/>
  <c r="AH36" i="8"/>
  <c r="AG36" i="8"/>
  <c r="AF36" i="8"/>
  <c r="AE36" i="8"/>
  <c r="V36" i="8"/>
  <c r="AD36" i="8" s="1"/>
  <c r="N36" i="8"/>
  <c r="AL36" i="8" s="1"/>
  <c r="F36" i="8"/>
  <c r="AS35" i="8"/>
  <c r="AR35" i="8"/>
  <c r="AQ35" i="8"/>
  <c r="AP35" i="8"/>
  <c r="AO35" i="8"/>
  <c r="AN35" i="8"/>
  <c r="AM35" i="8"/>
  <c r="AK35" i="8"/>
  <c r="AJ35" i="8"/>
  <c r="AI35" i="8"/>
  <c r="AH35" i="8"/>
  <c r="AG35" i="8"/>
  <c r="AF35" i="8"/>
  <c r="AE35" i="8"/>
  <c r="V35" i="8"/>
  <c r="N35" i="8"/>
  <c r="AL35" i="8" s="1"/>
  <c r="F35" i="8"/>
  <c r="AS34" i="8"/>
  <c r="AR34" i="8"/>
  <c r="AQ34" i="8"/>
  <c r="AP34" i="8"/>
  <c r="AO34" i="8"/>
  <c r="AN34" i="8"/>
  <c r="AM34" i="8"/>
  <c r="AK34" i="8"/>
  <c r="AJ34" i="8"/>
  <c r="AI34" i="8"/>
  <c r="AH34" i="8"/>
  <c r="AG34" i="8"/>
  <c r="AF34" i="8"/>
  <c r="AE34" i="8"/>
  <c r="V34" i="8"/>
  <c r="AD34" i="8" s="1"/>
  <c r="N34" i="8"/>
  <c r="AL34" i="8" s="1"/>
  <c r="F34" i="8"/>
  <c r="AS33" i="8"/>
  <c r="AR33" i="8"/>
  <c r="AQ33" i="8"/>
  <c r="AP33" i="8"/>
  <c r="AO33" i="8"/>
  <c r="AN33" i="8"/>
  <c r="AM33" i="8"/>
  <c r="AK33" i="8"/>
  <c r="AJ33" i="8"/>
  <c r="AI33" i="8"/>
  <c r="AH33" i="8"/>
  <c r="AG33" i="8"/>
  <c r="AF33" i="8"/>
  <c r="AE33" i="8"/>
  <c r="V33" i="8"/>
  <c r="N33" i="8"/>
  <c r="AL33" i="8" s="1"/>
  <c r="F33" i="8"/>
  <c r="AS32" i="8"/>
  <c r="AR32" i="8"/>
  <c r="AQ32" i="8"/>
  <c r="AP32" i="8"/>
  <c r="AO32" i="8"/>
  <c r="AN32" i="8"/>
  <c r="AM32" i="8"/>
  <c r="AK32" i="8"/>
  <c r="AJ32" i="8"/>
  <c r="AI32" i="8"/>
  <c r="AH32" i="8"/>
  <c r="AG32" i="8"/>
  <c r="AF32" i="8"/>
  <c r="AE32" i="8"/>
  <c r="V32" i="8"/>
  <c r="AD32" i="8" s="1"/>
  <c r="N32" i="8"/>
  <c r="AL32" i="8" s="1"/>
  <c r="F32" i="8"/>
  <c r="AS31" i="8"/>
  <c r="AR31" i="8"/>
  <c r="AQ31" i="8"/>
  <c r="AP31" i="8"/>
  <c r="AO31" i="8"/>
  <c r="AN31" i="8"/>
  <c r="AM31" i="8"/>
  <c r="AK31" i="8"/>
  <c r="AJ31" i="8"/>
  <c r="AI31" i="8"/>
  <c r="AH31" i="8"/>
  <c r="AG31" i="8"/>
  <c r="AF31" i="8"/>
  <c r="AE31" i="8"/>
  <c r="V31" i="8"/>
  <c r="N31" i="8"/>
  <c r="AL31" i="8" s="1"/>
  <c r="F31" i="8"/>
  <c r="AS30" i="8"/>
  <c r="AR30" i="8"/>
  <c r="AQ30" i="8"/>
  <c r="AP30" i="8"/>
  <c r="AO30" i="8"/>
  <c r="AN30" i="8"/>
  <c r="AM30" i="8"/>
  <c r="AK30" i="8"/>
  <c r="AJ30" i="8"/>
  <c r="AI30" i="8"/>
  <c r="AH30" i="8"/>
  <c r="AG30" i="8"/>
  <c r="AF30" i="8"/>
  <c r="AE30" i="8"/>
  <c r="V30" i="8"/>
  <c r="AD30" i="8" s="1"/>
  <c r="N30" i="8"/>
  <c r="AL30" i="8" s="1"/>
  <c r="F30" i="8"/>
  <c r="AS29" i="8"/>
  <c r="AR29" i="8"/>
  <c r="AQ29" i="8"/>
  <c r="AP29" i="8"/>
  <c r="AO29" i="8"/>
  <c r="AN29" i="8"/>
  <c r="AM29" i="8"/>
  <c r="AK29" i="8"/>
  <c r="AJ29" i="8"/>
  <c r="AI29" i="8"/>
  <c r="AH29" i="8"/>
  <c r="AG29" i="8"/>
  <c r="AF29" i="8"/>
  <c r="AE29" i="8"/>
  <c r="V29" i="8"/>
  <c r="N29" i="8"/>
  <c r="AL29" i="8" s="1"/>
  <c r="F29" i="8"/>
  <c r="AS28" i="8"/>
  <c r="AR28" i="8"/>
  <c r="AQ28" i="8"/>
  <c r="AP28" i="8"/>
  <c r="AO28" i="8"/>
  <c r="AN28" i="8"/>
  <c r="AM28" i="8"/>
  <c r="AK28" i="8"/>
  <c r="AJ28" i="8"/>
  <c r="AI28" i="8"/>
  <c r="AH28" i="8"/>
  <c r="AG28" i="8"/>
  <c r="AF28" i="8"/>
  <c r="AE28" i="8"/>
  <c r="V28" i="8"/>
  <c r="AD28" i="8" s="1"/>
  <c r="N28" i="8"/>
  <c r="AL28" i="8" s="1"/>
  <c r="F28" i="8"/>
  <c r="AS27" i="8"/>
  <c r="AR27" i="8"/>
  <c r="AQ27" i="8"/>
  <c r="AP27" i="8"/>
  <c r="AO27" i="8"/>
  <c r="AN27" i="8"/>
  <c r="AM27" i="8"/>
  <c r="AK27" i="8"/>
  <c r="AJ27" i="8"/>
  <c r="AI27" i="8"/>
  <c r="AH27" i="8"/>
  <c r="AG27" i="8"/>
  <c r="AF27" i="8"/>
  <c r="AE27" i="8"/>
  <c r="V27" i="8"/>
  <c r="N27" i="8"/>
  <c r="AL27" i="8" s="1"/>
  <c r="F27" i="8"/>
  <c r="AS26" i="8"/>
  <c r="AR26" i="8"/>
  <c r="AQ26" i="8"/>
  <c r="AP26" i="8"/>
  <c r="AO26" i="8"/>
  <c r="AN26" i="8"/>
  <c r="AM26" i="8"/>
  <c r="AK26" i="8"/>
  <c r="AJ26" i="8"/>
  <c r="AI26" i="8"/>
  <c r="AH26" i="8"/>
  <c r="AG26" i="8"/>
  <c r="AF26" i="8"/>
  <c r="AE26" i="8"/>
  <c r="V26" i="8"/>
  <c r="AD26" i="8" s="1"/>
  <c r="N26" i="8"/>
  <c r="AL26" i="8" s="1"/>
  <c r="F26" i="8"/>
  <c r="AS25" i="8"/>
  <c r="AR25" i="8"/>
  <c r="AQ25" i="8"/>
  <c r="AP25" i="8"/>
  <c r="AO25" i="8"/>
  <c r="AN25" i="8"/>
  <c r="AM25" i="8"/>
  <c r="AK25" i="8"/>
  <c r="AJ25" i="8"/>
  <c r="AI25" i="8"/>
  <c r="AH25" i="8"/>
  <c r="AG25" i="8"/>
  <c r="AF25" i="8"/>
  <c r="AE25" i="8"/>
  <c r="V25" i="8"/>
  <c r="N25" i="8"/>
  <c r="AL25" i="8" s="1"/>
  <c r="F25" i="8"/>
  <c r="AS24" i="8"/>
  <c r="AR24" i="8"/>
  <c r="AQ24" i="8"/>
  <c r="AP24" i="8"/>
  <c r="AO24" i="8"/>
  <c r="AN24" i="8"/>
  <c r="AM24" i="8"/>
  <c r="AK24" i="8"/>
  <c r="AJ24" i="8"/>
  <c r="AI24" i="8"/>
  <c r="AH24" i="8"/>
  <c r="AG24" i="8"/>
  <c r="AF24" i="8"/>
  <c r="AE24" i="8"/>
  <c r="V24" i="8"/>
  <c r="AD24" i="8" s="1"/>
  <c r="N24" i="8"/>
  <c r="AL24" i="8" s="1"/>
  <c r="F24" i="8"/>
  <c r="AS23" i="8"/>
  <c r="AR23" i="8"/>
  <c r="AQ23" i="8"/>
  <c r="AP23" i="8"/>
  <c r="AO23" i="8"/>
  <c r="AN23" i="8"/>
  <c r="AM23" i="8"/>
  <c r="AK23" i="8"/>
  <c r="AJ23" i="8"/>
  <c r="AI23" i="8"/>
  <c r="AH23" i="8"/>
  <c r="AG23" i="8"/>
  <c r="AF23" i="8"/>
  <c r="AE23" i="8"/>
  <c r="V23" i="8"/>
  <c r="N23" i="8"/>
  <c r="AL23" i="8" s="1"/>
  <c r="F23" i="8"/>
  <c r="AQ22" i="8"/>
  <c r="AC22" i="8"/>
  <c r="AK22" i="8" s="1"/>
  <c r="AB22" i="8"/>
  <c r="AJ22" i="8" s="1"/>
  <c r="AA22" i="8"/>
  <c r="AI22" i="8" s="1"/>
  <c r="Z22" i="8"/>
  <c r="AH22" i="8" s="1"/>
  <c r="Y22" i="8"/>
  <c r="AG22" i="8" s="1"/>
  <c r="X22" i="8"/>
  <c r="AF22" i="8" s="1"/>
  <c r="W22" i="8"/>
  <c r="V22" i="8" s="1"/>
  <c r="U22" i="8"/>
  <c r="AS22" i="8" s="1"/>
  <c r="T22" i="8"/>
  <c r="AR22" i="8" s="1"/>
  <c r="S22" i="8"/>
  <c r="R22" i="8"/>
  <c r="AP22" i="8" s="1"/>
  <c r="Q22" i="8"/>
  <c r="AO22" i="8" s="1"/>
  <c r="P22" i="8"/>
  <c r="AN22" i="8" s="1"/>
  <c r="O22" i="8"/>
  <c r="N22" i="8" s="1"/>
  <c r="AL22" i="8" s="1"/>
  <c r="M22" i="8"/>
  <c r="L22" i="8"/>
  <c r="K22" i="8"/>
  <c r="J22" i="8"/>
  <c r="I22" i="8"/>
  <c r="H22" i="8"/>
  <c r="G22" i="8"/>
  <c r="F22" i="8" s="1"/>
  <c r="AQ21" i="8"/>
  <c r="AC21" i="8"/>
  <c r="AK21" i="8" s="1"/>
  <c r="AB21" i="8"/>
  <c r="AJ21" i="8" s="1"/>
  <c r="AA21" i="8"/>
  <c r="AI21" i="8" s="1"/>
  <c r="Z21" i="8"/>
  <c r="AH21" i="8" s="1"/>
  <c r="Y21" i="8"/>
  <c r="AG21" i="8" s="1"/>
  <c r="X21" i="8"/>
  <c r="AF21" i="8" s="1"/>
  <c r="W21" i="8"/>
  <c r="V21" i="8" s="1"/>
  <c r="U21" i="8"/>
  <c r="AS21" i="8" s="1"/>
  <c r="T21" i="8"/>
  <c r="AR21" i="8" s="1"/>
  <c r="S21" i="8"/>
  <c r="R21" i="8"/>
  <c r="AP21" i="8" s="1"/>
  <c r="Q21" i="8"/>
  <c r="AO21" i="8" s="1"/>
  <c r="P21" i="8"/>
  <c r="AN21" i="8" s="1"/>
  <c r="O21" i="8"/>
  <c r="N21" i="8" s="1"/>
  <c r="AL21" i="8" s="1"/>
  <c r="M21" i="8"/>
  <c r="L21" i="8"/>
  <c r="K21" i="8"/>
  <c r="J21" i="8"/>
  <c r="I21" i="8"/>
  <c r="H21" i="8"/>
  <c r="G21" i="8"/>
  <c r="F21" i="8" s="1"/>
  <c r="AQ20" i="8"/>
  <c r="AC20" i="8"/>
  <c r="AK20" i="8" s="1"/>
  <c r="AB20" i="8"/>
  <c r="AJ20" i="8" s="1"/>
  <c r="AA20" i="8"/>
  <c r="AI20" i="8" s="1"/>
  <c r="Z20" i="8"/>
  <c r="AH20" i="8" s="1"/>
  <c r="Y20" i="8"/>
  <c r="AG20" i="8" s="1"/>
  <c r="X20" i="8"/>
  <c r="AF20" i="8" s="1"/>
  <c r="W20" i="8"/>
  <c r="V20" i="8" s="1"/>
  <c r="U20" i="8"/>
  <c r="AS20" i="8" s="1"/>
  <c r="T20" i="8"/>
  <c r="AR20" i="8" s="1"/>
  <c r="S20" i="8"/>
  <c r="R20" i="8"/>
  <c r="AP20" i="8" s="1"/>
  <c r="Q20" i="8"/>
  <c r="AO20" i="8" s="1"/>
  <c r="P20" i="8"/>
  <c r="AN20" i="8" s="1"/>
  <c r="O20" i="8"/>
  <c r="N20" i="8" s="1"/>
  <c r="AL20" i="8" s="1"/>
  <c r="M20" i="8"/>
  <c r="L20" i="8"/>
  <c r="K20" i="8"/>
  <c r="J20" i="8"/>
  <c r="I20" i="8"/>
  <c r="H20" i="8"/>
  <c r="G20" i="8"/>
  <c r="F20" i="8" s="1"/>
  <c r="AS18" i="8"/>
  <c r="AR18" i="8"/>
  <c r="AQ18" i="8"/>
  <c r="AP18" i="8"/>
  <c r="AO18" i="8"/>
  <c r="AN18" i="8"/>
  <c r="AM18" i="8"/>
  <c r="AK18" i="8"/>
  <c r="AJ18" i="8"/>
  <c r="AI18" i="8"/>
  <c r="AH18" i="8"/>
  <c r="AG18" i="8"/>
  <c r="AF18" i="8"/>
  <c r="AE18" i="8"/>
  <c r="V18" i="8"/>
  <c r="AD18" i="8" s="1"/>
  <c r="N18" i="8"/>
  <c r="AL18" i="8" s="1"/>
  <c r="F18" i="8"/>
  <c r="AS17" i="8"/>
  <c r="AR17" i="8"/>
  <c r="AQ17" i="8"/>
  <c r="AP17" i="8"/>
  <c r="AO17" i="8"/>
  <c r="AN17" i="8"/>
  <c r="AM17" i="8"/>
  <c r="AK17" i="8"/>
  <c r="AJ17" i="8"/>
  <c r="AI17" i="8"/>
  <c r="AH17" i="8"/>
  <c r="AG17" i="8"/>
  <c r="AF17" i="8"/>
  <c r="AE17" i="8"/>
  <c r="V17" i="8"/>
  <c r="N17" i="8"/>
  <c r="AL17" i="8" s="1"/>
  <c r="F17" i="8"/>
  <c r="AS16" i="8"/>
  <c r="AR16" i="8"/>
  <c r="AQ16" i="8"/>
  <c r="AP16" i="8"/>
  <c r="AO16" i="8"/>
  <c r="AN16" i="8"/>
  <c r="AM16" i="8"/>
  <c r="AK16" i="8"/>
  <c r="AJ16" i="8"/>
  <c r="AI16" i="8"/>
  <c r="AH16" i="8"/>
  <c r="AG16" i="8"/>
  <c r="AF16" i="8"/>
  <c r="AE16" i="8"/>
  <c r="V16" i="8"/>
  <c r="AD16" i="8" s="1"/>
  <c r="N16" i="8"/>
  <c r="AL16" i="8" s="1"/>
  <c r="F16" i="8"/>
  <c r="AC15" i="8"/>
  <c r="AK15" i="8" s="1"/>
  <c r="AB15" i="8"/>
  <c r="AJ15" i="8" s="1"/>
  <c r="AA15" i="8"/>
  <c r="AI15" i="8" s="1"/>
  <c r="Z15" i="8"/>
  <c r="AH15" i="8" s="1"/>
  <c r="Y15" i="8"/>
  <c r="AG15" i="8" s="1"/>
  <c r="X15" i="8"/>
  <c r="AF15" i="8" s="1"/>
  <c r="W15" i="8"/>
  <c r="AE15" i="8" s="1"/>
  <c r="V15" i="8"/>
  <c r="AD15" i="8" s="1"/>
  <c r="U15" i="8"/>
  <c r="AS15" i="8" s="1"/>
  <c r="T15" i="8"/>
  <c r="AR15" i="8" s="1"/>
  <c r="S15" i="8"/>
  <c r="R15" i="8"/>
  <c r="AP15" i="8" s="1"/>
  <c r="Q15" i="8"/>
  <c r="AO15" i="8" s="1"/>
  <c r="P15" i="8"/>
  <c r="AQ15" i="8" s="1"/>
  <c r="O15" i="8"/>
  <c r="AM15" i="8" s="1"/>
  <c r="N15" i="8"/>
  <c r="AL15" i="8" s="1"/>
  <c r="M15" i="8"/>
  <c r="L15" i="8"/>
  <c r="K15" i="8"/>
  <c r="J15" i="8"/>
  <c r="I15" i="8"/>
  <c r="H15" i="8"/>
  <c r="G15" i="8"/>
  <c r="F15" i="8"/>
  <c r="AC14" i="8"/>
  <c r="AK14" i="8" s="1"/>
  <c r="AB14" i="8"/>
  <c r="AJ14" i="8" s="1"/>
  <c r="AA14" i="8"/>
  <c r="AI14" i="8" s="1"/>
  <c r="Z14" i="8"/>
  <c r="AH14" i="8" s="1"/>
  <c r="Y14" i="8"/>
  <c r="AG14" i="8" s="1"/>
  <c r="X14" i="8"/>
  <c r="AF14" i="8" s="1"/>
  <c r="W14" i="8"/>
  <c r="AE14" i="8" s="1"/>
  <c r="V14" i="8"/>
  <c r="AD14" i="8" s="1"/>
  <c r="U14" i="8"/>
  <c r="AS14" i="8" s="1"/>
  <c r="T14" i="8"/>
  <c r="AR14" i="8" s="1"/>
  <c r="S14" i="8"/>
  <c r="R14" i="8"/>
  <c r="AP14" i="8" s="1"/>
  <c r="Q14" i="8"/>
  <c r="AO14" i="8" s="1"/>
  <c r="P14" i="8"/>
  <c r="AQ14" i="8" s="1"/>
  <c r="O14" i="8"/>
  <c r="AM14" i="8" s="1"/>
  <c r="N14" i="8"/>
  <c r="AL14" i="8" s="1"/>
  <c r="M14" i="8"/>
  <c r="L14" i="8"/>
  <c r="K14" i="8"/>
  <c r="J14" i="8"/>
  <c r="I14" i="8"/>
  <c r="H14" i="8"/>
  <c r="G14" i="8"/>
  <c r="F14" i="8"/>
  <c r="AC13" i="8"/>
  <c r="AK13" i="8" s="1"/>
  <c r="AB13" i="8"/>
  <c r="AJ13" i="8" s="1"/>
  <c r="AA13" i="8"/>
  <c r="AI13" i="8" s="1"/>
  <c r="Z13" i="8"/>
  <c r="AH13" i="8" s="1"/>
  <c r="Y13" i="8"/>
  <c r="AG13" i="8" s="1"/>
  <c r="X13" i="8"/>
  <c r="AF13" i="8" s="1"/>
  <c r="W13" i="8"/>
  <c r="AE13" i="8" s="1"/>
  <c r="V13" i="8"/>
  <c r="AD13" i="8" s="1"/>
  <c r="U13" i="8"/>
  <c r="AS13" i="8" s="1"/>
  <c r="T13" i="8"/>
  <c r="AR13" i="8" s="1"/>
  <c r="S13" i="8"/>
  <c r="R13" i="8"/>
  <c r="AP13" i="8" s="1"/>
  <c r="Q13" i="8"/>
  <c r="AO13" i="8" s="1"/>
  <c r="P13" i="8"/>
  <c r="AQ13" i="8" s="1"/>
  <c r="O13" i="8"/>
  <c r="AM13" i="8" s="1"/>
  <c r="N13" i="8"/>
  <c r="AL13" i="8" s="1"/>
  <c r="M13" i="8"/>
  <c r="L13" i="8"/>
  <c r="K13" i="8"/>
  <c r="J13" i="8"/>
  <c r="I13" i="8"/>
  <c r="H13" i="8"/>
  <c r="G13" i="8"/>
  <c r="F13" i="8"/>
  <c r="AC11" i="8"/>
  <c r="AK11" i="8" s="1"/>
  <c r="AB11" i="8"/>
  <c r="AJ11" i="8" s="1"/>
  <c r="AA11" i="8"/>
  <c r="AI11" i="8" s="1"/>
  <c r="Z11" i="8"/>
  <c r="AH11" i="8" s="1"/>
  <c r="Y11" i="8"/>
  <c r="AG11" i="8" s="1"/>
  <c r="X11" i="8"/>
  <c r="AF11" i="8" s="1"/>
  <c r="W11" i="8"/>
  <c r="AE11" i="8" s="1"/>
  <c r="V11" i="8"/>
  <c r="AD11" i="8" s="1"/>
  <c r="U11" i="8"/>
  <c r="AS11" i="8" s="1"/>
  <c r="T11" i="8"/>
  <c r="AR11" i="8" s="1"/>
  <c r="S11" i="8"/>
  <c r="R11" i="8"/>
  <c r="AP11" i="8" s="1"/>
  <c r="Q11" i="8"/>
  <c r="AO11" i="8" s="1"/>
  <c r="P11" i="8"/>
  <c r="AQ11" i="8" s="1"/>
  <c r="O11" i="8"/>
  <c r="AM11" i="8" s="1"/>
  <c r="N11" i="8"/>
  <c r="AL11" i="8" s="1"/>
  <c r="M11" i="8"/>
  <c r="L11" i="8"/>
  <c r="K11" i="8"/>
  <c r="J11" i="8"/>
  <c r="I11" i="8"/>
  <c r="H11" i="8"/>
  <c r="G11" i="8"/>
  <c r="F11" i="8"/>
  <c r="AC10" i="8"/>
  <c r="AK10" i="8" s="1"/>
  <c r="AB10" i="8"/>
  <c r="AJ10" i="8" s="1"/>
  <c r="AA10" i="8"/>
  <c r="AI10" i="8" s="1"/>
  <c r="Z10" i="8"/>
  <c r="AH10" i="8" s="1"/>
  <c r="Y10" i="8"/>
  <c r="AG10" i="8" s="1"/>
  <c r="X10" i="8"/>
  <c r="AF10" i="8" s="1"/>
  <c r="W10" i="8"/>
  <c r="AE10" i="8" s="1"/>
  <c r="V10" i="8"/>
  <c r="AD10" i="8" s="1"/>
  <c r="U10" i="8"/>
  <c r="AS10" i="8" s="1"/>
  <c r="T10" i="8"/>
  <c r="AR10" i="8" s="1"/>
  <c r="S10" i="8"/>
  <c r="R10" i="8"/>
  <c r="AP10" i="8" s="1"/>
  <c r="Q10" i="8"/>
  <c r="AO10" i="8" s="1"/>
  <c r="P10" i="8"/>
  <c r="AQ10" i="8" s="1"/>
  <c r="O10" i="8"/>
  <c r="AM10" i="8" s="1"/>
  <c r="N10" i="8"/>
  <c r="AL10" i="8" s="1"/>
  <c r="M10" i="8"/>
  <c r="L10" i="8"/>
  <c r="K10" i="8"/>
  <c r="J10" i="8"/>
  <c r="I10" i="8"/>
  <c r="H10" i="8"/>
  <c r="G10" i="8"/>
  <c r="F10" i="8"/>
  <c r="AC9" i="8"/>
  <c r="AK9" i="8" s="1"/>
  <c r="AB9" i="8"/>
  <c r="AJ9" i="8" s="1"/>
  <c r="AA9" i="8"/>
  <c r="AI9" i="8" s="1"/>
  <c r="Z9" i="8"/>
  <c r="AH9" i="8" s="1"/>
  <c r="Y9" i="8"/>
  <c r="AG9" i="8" s="1"/>
  <c r="X9" i="8"/>
  <c r="AF9" i="8" s="1"/>
  <c r="W9" i="8"/>
  <c r="AE9" i="8" s="1"/>
  <c r="U9" i="8"/>
  <c r="AS9" i="8" s="1"/>
  <c r="T9" i="8"/>
  <c r="AR9" i="8" s="1"/>
  <c r="S9" i="8"/>
  <c r="R9" i="8"/>
  <c r="AP9" i="8" s="1"/>
  <c r="Q9" i="8"/>
  <c r="AO9" i="8" s="1"/>
  <c r="P9" i="8"/>
  <c r="AQ9" i="8" s="1"/>
  <c r="O9" i="8"/>
  <c r="AM9" i="8" s="1"/>
  <c r="M9" i="8"/>
  <c r="L9" i="8"/>
  <c r="K9" i="8"/>
  <c r="J9" i="8"/>
  <c r="I9" i="8"/>
  <c r="H9" i="8"/>
  <c r="G9" i="8"/>
  <c r="F9" i="8" s="1"/>
  <c r="AF124" i="15" l="1"/>
  <c r="T124" i="15"/>
  <c r="L128" i="15"/>
  <c r="AG87" i="15"/>
  <c r="AA87" i="15"/>
  <c r="U87" i="15"/>
  <c r="Q87" i="15"/>
  <c r="AE128" i="15"/>
  <c r="S128" i="15"/>
  <c r="O124" i="15"/>
  <c r="AB87" i="15"/>
  <c r="V87" i="15"/>
  <c r="AH87" i="15"/>
  <c r="AD124" i="15"/>
  <c r="X124" i="15"/>
  <c r="R124" i="15"/>
  <c r="J128" i="15"/>
  <c r="N124" i="15"/>
  <c r="AC86" i="15"/>
  <c r="W86" i="15"/>
  <c r="AI86" i="15"/>
  <c r="B128" i="15"/>
  <c r="F128" i="15" s="1"/>
  <c r="F124" i="15"/>
  <c r="G124" i="15"/>
  <c r="I87" i="15"/>
  <c r="AD20" i="8"/>
  <c r="AD21" i="8"/>
  <c r="AD22" i="8"/>
  <c r="N9" i="8"/>
  <c r="V9" i="8"/>
  <c r="AD9" i="8" s="1"/>
  <c r="AN9" i="8"/>
  <c r="AN10" i="8"/>
  <c r="AN11" i="8"/>
  <c r="AN13" i="8"/>
  <c r="AN14" i="8"/>
  <c r="AN15" i="8"/>
  <c r="AD17" i="8"/>
  <c r="AE20" i="8"/>
  <c r="AM20" i="8"/>
  <c r="AE21" i="8"/>
  <c r="AM21" i="8"/>
  <c r="AE22" i="8"/>
  <c r="AM22" i="8"/>
  <c r="AD23" i="8"/>
  <c r="AD25" i="8"/>
  <c r="AD27" i="8"/>
  <c r="AD29" i="8"/>
  <c r="AD31" i="8"/>
  <c r="AD33" i="8"/>
  <c r="AD35" i="8"/>
  <c r="AD37" i="8"/>
  <c r="AD39" i="8"/>
  <c r="AD41" i="8"/>
  <c r="AN43" i="8"/>
  <c r="AN44" i="8"/>
  <c r="AN45" i="8"/>
  <c r="AD47" i="8"/>
  <c r="AD49" i="8"/>
  <c r="AD51" i="8"/>
  <c r="AD53" i="8"/>
  <c r="AD55" i="8"/>
  <c r="AD57" i="8"/>
  <c r="AD59" i="8"/>
  <c r="AD61" i="8"/>
  <c r="AD63" i="8"/>
  <c r="AD65" i="8"/>
  <c r="AD67" i="8"/>
  <c r="AD69" i="8"/>
  <c r="AD71" i="8"/>
  <c r="AE75" i="8"/>
  <c r="AM75" i="8"/>
  <c r="AK76" i="8"/>
  <c r="AD77" i="8"/>
  <c r="N74" i="8"/>
  <c r="V74" i="8"/>
  <c r="AD74" i="8" s="1"/>
  <c r="AF74" i="8"/>
  <c r="AH74" i="8"/>
  <c r="AJ74" i="8"/>
  <c r="AQ74" i="8"/>
  <c r="AD75" i="8"/>
  <c r="AL76" i="8"/>
  <c r="AE76" i="8"/>
  <c r="AM76" i="8"/>
  <c r="N86" i="8"/>
  <c r="V86" i="8"/>
  <c r="AD86" i="8" s="1"/>
  <c r="N87" i="8"/>
  <c r="V87" i="8"/>
  <c r="AD87" i="8" s="1"/>
  <c r="N88" i="8"/>
  <c r="V88" i="8"/>
  <c r="AD88" i="8" s="1"/>
  <c r="AQ119" i="8"/>
  <c r="AQ120" i="8"/>
  <c r="AQ121" i="8"/>
  <c r="AQ161" i="8"/>
  <c r="AQ162" i="8"/>
  <c r="AQ163" i="8"/>
  <c r="AQ193" i="8"/>
  <c r="AQ194" i="8"/>
  <c r="AQ195" i="8"/>
  <c r="N226" i="8"/>
  <c r="AL226" i="8" s="1"/>
  <c r="V226" i="8"/>
  <c r="N227" i="8"/>
  <c r="AL227" i="8" s="1"/>
  <c r="V227" i="8"/>
  <c r="N228" i="8"/>
  <c r="AL228" i="8" s="1"/>
  <c r="V228" i="8"/>
  <c r="N258" i="8"/>
  <c r="AL258" i="8" s="1"/>
  <c r="V258" i="8"/>
  <c r="N259" i="8"/>
  <c r="AL259" i="8" s="1"/>
  <c r="V259" i="8"/>
  <c r="N260" i="8"/>
  <c r="AL260" i="8" s="1"/>
  <c r="V260" i="8"/>
  <c r="N286" i="8"/>
  <c r="AL286" i="8" s="1"/>
  <c r="V286" i="8"/>
  <c r="N287" i="8"/>
  <c r="AL287" i="8" s="1"/>
  <c r="V287" i="8"/>
  <c r="N288" i="8"/>
  <c r="AL288" i="8" s="1"/>
  <c r="V288" i="8"/>
  <c r="N316" i="8"/>
  <c r="AL316" i="8" s="1"/>
  <c r="V316" i="8"/>
  <c r="N317" i="8"/>
  <c r="AL317" i="8" s="1"/>
  <c r="V317" i="8"/>
  <c r="N318" i="8"/>
  <c r="AL318" i="8" s="1"/>
  <c r="V318" i="8"/>
  <c r="AQ343" i="8"/>
  <c r="AQ344" i="8"/>
  <c r="AQ345" i="8"/>
  <c r="N376" i="8"/>
  <c r="V376" i="8"/>
  <c r="AD376" i="8" s="1"/>
  <c r="N377" i="8"/>
  <c r="V377" i="8"/>
  <c r="AD377" i="8" s="1"/>
  <c r="N378" i="8"/>
  <c r="V378" i="8"/>
  <c r="AD378" i="8" s="1"/>
  <c r="N392" i="8"/>
  <c r="V392" i="8"/>
  <c r="AD392" i="8" s="1"/>
  <c r="N393" i="8"/>
  <c r="V393" i="8"/>
  <c r="AD393" i="8" s="1"/>
  <c r="N394" i="8"/>
  <c r="V394" i="8"/>
  <c r="AD394" i="8" s="1"/>
  <c r="AD415" i="8"/>
  <c r="AD416" i="8"/>
  <c r="AD418" i="8"/>
  <c r="AD420" i="8"/>
  <c r="AD422" i="8"/>
  <c r="AD424" i="8"/>
  <c r="AD426" i="8"/>
  <c r="O429" i="8"/>
  <c r="Q429" i="8"/>
  <c r="AO429" i="8" s="1"/>
  <c r="S429" i="8"/>
  <c r="AI429" i="8" s="1"/>
  <c r="U429" i="8"/>
  <c r="AS429" i="8" s="1"/>
  <c r="AE429" i="8"/>
  <c r="AD430" i="8"/>
  <c r="AL431" i="8"/>
  <c r="AE431" i="8"/>
  <c r="AM431" i="8"/>
  <c r="AL433" i="8"/>
  <c r="AL435" i="8"/>
  <c r="AD79" i="8"/>
  <c r="AD81" i="8"/>
  <c r="AD83" i="8"/>
  <c r="AD89" i="8"/>
  <c r="AD91" i="8"/>
  <c r="AD93" i="8"/>
  <c r="AD95" i="8"/>
  <c r="AD97" i="8"/>
  <c r="AD99" i="8"/>
  <c r="AD101" i="8"/>
  <c r="AD103" i="8"/>
  <c r="AD105" i="8"/>
  <c r="AD107" i="8"/>
  <c r="AD109" i="8"/>
  <c r="AD111" i="8"/>
  <c r="AD113" i="8"/>
  <c r="AD115" i="8"/>
  <c r="AD117" i="8"/>
  <c r="AD123" i="8"/>
  <c r="AD125" i="8"/>
  <c r="AD127" i="8"/>
  <c r="AD129" i="8"/>
  <c r="AD131" i="8"/>
  <c r="AD133" i="8"/>
  <c r="AD135" i="8"/>
  <c r="AD137" i="8"/>
  <c r="AD139" i="8"/>
  <c r="AD141" i="8"/>
  <c r="AD143" i="8"/>
  <c r="AD145" i="8"/>
  <c r="AD147" i="8"/>
  <c r="AD149" i="8"/>
  <c r="AD151" i="8"/>
  <c r="AD153" i="8"/>
  <c r="AD155" i="8"/>
  <c r="AD157" i="8"/>
  <c r="AD159" i="8"/>
  <c r="AD165" i="8"/>
  <c r="AD167" i="8"/>
  <c r="AD169" i="8"/>
  <c r="AD171" i="8"/>
  <c r="AD173" i="8"/>
  <c r="AD175" i="8"/>
  <c r="AD177" i="8"/>
  <c r="AD179" i="8"/>
  <c r="AD181" i="8"/>
  <c r="AD183" i="8"/>
  <c r="AD185" i="8"/>
  <c r="AD187" i="8"/>
  <c r="AD189" i="8"/>
  <c r="AD191" i="8"/>
  <c r="AD197" i="8"/>
  <c r="AD199" i="8"/>
  <c r="AD201" i="8"/>
  <c r="AD203" i="8"/>
  <c r="AD205" i="8"/>
  <c r="AD207" i="8"/>
  <c r="AD209" i="8"/>
  <c r="AD211" i="8"/>
  <c r="AD213" i="8"/>
  <c r="AD215" i="8"/>
  <c r="AD217" i="8"/>
  <c r="AD219" i="8"/>
  <c r="AD221" i="8"/>
  <c r="AD223" i="8"/>
  <c r="AD229" i="8"/>
  <c r="AD231" i="8"/>
  <c r="AD233" i="8"/>
  <c r="AD235" i="8"/>
  <c r="AD237" i="8"/>
  <c r="AD239" i="8"/>
  <c r="AD241" i="8"/>
  <c r="AD243" i="8"/>
  <c r="AD245" i="8"/>
  <c r="AD247" i="8"/>
  <c r="AD249" i="8"/>
  <c r="AD251" i="8"/>
  <c r="AD253" i="8"/>
  <c r="AD255" i="8"/>
  <c r="AD261" i="8"/>
  <c r="AD263" i="8"/>
  <c r="AD265" i="8"/>
  <c r="AD267" i="8"/>
  <c r="AD269" i="8"/>
  <c r="AD271" i="8"/>
  <c r="AD273" i="8"/>
  <c r="AD275" i="8"/>
  <c r="AD277" i="8"/>
  <c r="AD279" i="8"/>
  <c r="AD281" i="8"/>
  <c r="AD283" i="8"/>
  <c r="AD289" i="8"/>
  <c r="AD291" i="8"/>
  <c r="AD293" i="8"/>
  <c r="AD295" i="8"/>
  <c r="AD297" i="8"/>
  <c r="AD299" i="8"/>
  <c r="AD301" i="8"/>
  <c r="AD303" i="8"/>
  <c r="AD305" i="8"/>
  <c r="AD307" i="8"/>
  <c r="AD309" i="8"/>
  <c r="AD311" i="8"/>
  <c r="AD313" i="8"/>
  <c r="AD319" i="8"/>
  <c r="AD321" i="8"/>
  <c r="AD323" i="8"/>
  <c r="AD325" i="8"/>
  <c r="AD327" i="8"/>
  <c r="AD329" i="8"/>
  <c r="AD331" i="8"/>
  <c r="AD333" i="8"/>
  <c r="AD335" i="8"/>
  <c r="AD337" i="8"/>
  <c r="AD339" i="8"/>
  <c r="AD341" i="8"/>
  <c r="AD347" i="8"/>
  <c r="AD349" i="8"/>
  <c r="AD351" i="8"/>
  <c r="AD353" i="8"/>
  <c r="AD355" i="8"/>
  <c r="AD357" i="8"/>
  <c r="AD359" i="8"/>
  <c r="AD361" i="8"/>
  <c r="AD363" i="8"/>
  <c r="AD365" i="8"/>
  <c r="AD367" i="8"/>
  <c r="AD369" i="8"/>
  <c r="AD371" i="8"/>
  <c r="AD373" i="8"/>
  <c r="AD379" i="8"/>
  <c r="AD381" i="8"/>
  <c r="AD383" i="8"/>
  <c r="AD385" i="8"/>
  <c r="AD387" i="8"/>
  <c r="AD389" i="8"/>
  <c r="AD395" i="8"/>
  <c r="AD397" i="8"/>
  <c r="AD399" i="8"/>
  <c r="AD401" i="8"/>
  <c r="AD403" i="8"/>
  <c r="AD405" i="8"/>
  <c r="AD407" i="8"/>
  <c r="AD409" i="8"/>
  <c r="AD411" i="8"/>
  <c r="AD413" i="8"/>
  <c r="AE430" i="8"/>
  <c r="AM430" i="8"/>
  <c r="AD432" i="8"/>
  <c r="AD434" i="8"/>
  <c r="N467" i="8"/>
  <c r="AL467" i="8" s="1"/>
  <c r="V467" i="8"/>
  <c r="N468" i="8"/>
  <c r="AL468" i="8" s="1"/>
  <c r="V468" i="8"/>
  <c r="N469" i="8"/>
  <c r="AL469" i="8" s="1"/>
  <c r="V469" i="8"/>
  <c r="AQ512" i="8"/>
  <c r="AQ513" i="8"/>
  <c r="AQ514" i="8"/>
  <c r="AQ536" i="8"/>
  <c r="AQ537" i="8"/>
  <c r="AN538" i="8"/>
  <c r="AL539" i="8"/>
  <c r="AL541" i="8"/>
  <c r="AL543" i="8"/>
  <c r="AL545" i="8"/>
  <c r="AL547" i="8"/>
  <c r="AL549" i="8"/>
  <c r="AL551" i="8"/>
  <c r="AL553" i="8"/>
  <c r="AL555" i="8"/>
  <c r="AL557" i="8"/>
  <c r="AL561" i="8"/>
  <c r="AL563" i="8"/>
  <c r="AL565" i="8"/>
  <c r="AL567" i="8"/>
  <c r="AL569" i="8"/>
  <c r="AL573" i="8"/>
  <c r="AL575" i="8"/>
  <c r="AN580" i="8"/>
  <c r="AN581" i="8"/>
  <c r="AN582" i="8"/>
  <c r="AL583" i="8"/>
  <c r="AL585" i="8"/>
  <c r="AL587" i="8"/>
  <c r="AL589" i="8"/>
  <c r="AL591" i="8"/>
  <c r="AL593" i="8"/>
  <c r="AL595" i="8"/>
  <c r="AL597" i="8"/>
  <c r="AL599" i="8"/>
  <c r="AL601" i="8"/>
  <c r="AL603" i="8"/>
  <c r="AL605" i="8"/>
  <c r="AL607" i="8"/>
  <c r="AN610" i="8"/>
  <c r="AN611" i="8"/>
  <c r="AN612" i="8"/>
  <c r="AL613" i="8"/>
  <c r="AL615" i="8"/>
  <c r="AL617" i="8"/>
  <c r="AL619" i="8"/>
  <c r="AL621" i="8"/>
  <c r="AL623" i="8"/>
  <c r="AL625" i="8"/>
  <c r="AL627" i="8"/>
  <c r="AL629" i="8"/>
  <c r="AL631" i="8"/>
  <c r="AL633" i="8"/>
  <c r="AL635" i="8"/>
  <c r="AL637" i="8"/>
  <c r="AN640" i="8"/>
  <c r="AN641" i="8"/>
  <c r="AF642" i="8"/>
  <c r="AN642" i="8"/>
  <c r="AQ696" i="8"/>
  <c r="AN696" i="8"/>
  <c r="AF696" i="8"/>
  <c r="AJ696" i="8"/>
  <c r="AD698" i="8"/>
  <c r="AD700" i="8"/>
  <c r="AD702" i="8"/>
  <c r="AD704" i="8"/>
  <c r="AD706" i="8"/>
  <c r="AD708" i="8"/>
  <c r="AD710" i="8"/>
  <c r="AD712" i="8"/>
  <c r="AD714" i="8"/>
  <c r="AD716" i="8"/>
  <c r="AD718" i="8"/>
  <c r="AD720" i="8"/>
  <c r="AD722" i="8"/>
  <c r="AD724" i="8"/>
  <c r="AD726" i="8"/>
  <c r="AD728" i="8"/>
  <c r="AD730" i="8"/>
  <c r="AD732" i="8"/>
  <c r="AD436" i="8"/>
  <c r="AD438" i="8"/>
  <c r="AD440" i="8"/>
  <c r="AD442" i="8"/>
  <c r="AD444" i="8"/>
  <c r="AD446" i="8"/>
  <c r="AD448" i="8"/>
  <c r="AD450" i="8"/>
  <c r="AD452" i="8"/>
  <c r="AD454" i="8"/>
  <c r="AD456" i="8"/>
  <c r="AD458" i="8"/>
  <c r="AD460" i="8"/>
  <c r="AD462" i="8"/>
  <c r="AD464" i="8"/>
  <c r="AD470" i="8"/>
  <c r="AD472" i="8"/>
  <c r="AD474" i="8"/>
  <c r="AD476" i="8"/>
  <c r="AD478" i="8"/>
  <c r="AD480" i="8"/>
  <c r="AD482" i="8"/>
  <c r="AD484" i="8"/>
  <c r="AD486" i="8"/>
  <c r="AD488" i="8"/>
  <c r="AD490" i="8"/>
  <c r="AD492" i="8"/>
  <c r="AD494" i="8"/>
  <c r="AD496" i="8"/>
  <c r="AD498" i="8"/>
  <c r="AD500" i="8"/>
  <c r="AD502" i="8"/>
  <c r="AD504" i="8"/>
  <c r="AD506" i="8"/>
  <c r="AD508" i="8"/>
  <c r="AD510" i="8"/>
  <c r="AD516" i="8"/>
  <c r="AD518" i="8"/>
  <c r="AD520" i="8"/>
  <c r="AD522" i="8"/>
  <c r="AD524" i="8"/>
  <c r="AD526" i="8"/>
  <c r="AD528" i="8"/>
  <c r="AD530" i="8"/>
  <c r="AD532" i="8"/>
  <c r="AD534" i="8"/>
  <c r="AD540" i="8"/>
  <c r="AD542" i="8"/>
  <c r="AD544" i="8"/>
  <c r="AD546" i="8"/>
  <c r="AD548" i="8"/>
  <c r="AD550" i="8"/>
  <c r="AD552" i="8"/>
  <c r="AD554" i="8"/>
  <c r="AD556" i="8"/>
  <c r="AD558" i="8"/>
  <c r="AD560" i="8"/>
  <c r="AD562" i="8"/>
  <c r="AD564" i="8"/>
  <c r="AD566" i="8"/>
  <c r="AD568" i="8"/>
  <c r="AD570" i="8"/>
  <c r="AD572" i="8"/>
  <c r="AD574" i="8"/>
  <c r="AD576" i="8"/>
  <c r="AD578" i="8"/>
  <c r="AD584" i="8"/>
  <c r="AD586" i="8"/>
  <c r="AD588" i="8"/>
  <c r="AD590" i="8"/>
  <c r="AD592" i="8"/>
  <c r="AD594" i="8"/>
  <c r="AD596" i="8"/>
  <c r="AD598" i="8"/>
  <c r="AD600" i="8"/>
  <c r="AD602" i="8"/>
  <c r="AD604" i="8"/>
  <c r="AD606" i="8"/>
  <c r="AD608" i="8"/>
  <c r="AD614" i="8"/>
  <c r="AD616" i="8"/>
  <c r="AD618" i="8"/>
  <c r="AD620" i="8"/>
  <c r="AD622" i="8"/>
  <c r="AD624" i="8"/>
  <c r="AD626" i="8"/>
  <c r="AD628" i="8"/>
  <c r="AD630" i="8"/>
  <c r="AD632" i="8"/>
  <c r="AD634" i="8"/>
  <c r="AD636" i="8"/>
  <c r="AD638" i="8"/>
  <c r="AD644" i="8"/>
  <c r="AD646" i="8"/>
  <c r="AD648" i="8"/>
  <c r="AD650" i="8"/>
  <c r="AD652" i="8"/>
  <c r="AD654" i="8"/>
  <c r="AD656" i="8"/>
  <c r="AD658" i="8"/>
  <c r="AD660" i="8"/>
  <c r="AD662" i="8"/>
  <c r="AD664" i="8"/>
  <c r="AD666" i="8"/>
  <c r="AD672" i="8"/>
  <c r="AD674" i="8"/>
  <c r="AD676" i="8"/>
  <c r="AD678" i="8"/>
  <c r="AD680" i="8"/>
  <c r="AD682" i="8"/>
  <c r="AD684" i="8"/>
  <c r="AD686" i="8"/>
  <c r="AD688" i="8"/>
  <c r="AD690" i="8"/>
  <c r="AD692" i="8"/>
  <c r="P694" i="8"/>
  <c r="R694" i="8"/>
  <c r="AP694" i="8" s="1"/>
  <c r="T694" i="8"/>
  <c r="AR694" i="8" s="1"/>
  <c r="X694" i="8"/>
  <c r="Z694" i="8"/>
  <c r="AH694" i="8" s="1"/>
  <c r="AB694" i="8"/>
  <c r="AL697" i="8"/>
  <c r="AL699" i="8"/>
  <c r="AL701" i="8"/>
  <c r="AL703" i="8"/>
  <c r="AL705" i="8"/>
  <c r="AL707" i="8"/>
  <c r="AL709" i="8"/>
  <c r="AL711" i="8"/>
  <c r="AL713" i="8"/>
  <c r="AL715" i="8"/>
  <c r="AL717" i="8"/>
  <c r="AL719" i="8"/>
  <c r="AL721" i="8"/>
  <c r="AL723" i="8"/>
  <c r="AL725" i="8"/>
  <c r="AL727" i="8"/>
  <c r="AL729" i="8"/>
  <c r="AL731" i="8"/>
  <c r="AL733" i="8"/>
  <c r="AL735" i="8"/>
  <c r="G737" i="8"/>
  <c r="F737" i="8" s="1"/>
  <c r="W737" i="8"/>
  <c r="Y737" i="8"/>
  <c r="AG737" i="8" s="1"/>
  <c r="AA737" i="8"/>
  <c r="AI737" i="8" s="1"/>
  <c r="AC737" i="8"/>
  <c r="AK737" i="8" s="1"/>
  <c r="AL738" i="8"/>
  <c r="AE738" i="8"/>
  <c r="AM738" i="8"/>
  <c r="AD739" i="8"/>
  <c r="AD740" i="8"/>
  <c r="AD742" i="8"/>
  <c r="AD744" i="8"/>
  <c r="AD746" i="8"/>
  <c r="AD748" i="8"/>
  <c r="AD750" i="8"/>
  <c r="AD752" i="8"/>
  <c r="AD754" i="8"/>
  <c r="AD756" i="8"/>
  <c r="AD758" i="8"/>
  <c r="AD760" i="8"/>
  <c r="AD762" i="8"/>
  <c r="AD764" i="8"/>
  <c r="O767" i="8"/>
  <c r="Q767" i="8"/>
  <c r="AO767" i="8" s="1"/>
  <c r="S767" i="8"/>
  <c r="AI767" i="8" s="1"/>
  <c r="U767" i="8"/>
  <c r="AS767" i="8" s="1"/>
  <c r="AE767" i="8"/>
  <c r="AD768" i="8"/>
  <c r="AL769" i="8"/>
  <c r="AE769" i="8"/>
  <c r="AM769" i="8"/>
  <c r="AL771" i="8"/>
  <c r="AL773" i="8"/>
  <c r="AL775" i="8"/>
  <c r="AL777" i="8"/>
  <c r="AL779" i="8"/>
  <c r="AL781" i="8"/>
  <c r="G831" i="8"/>
  <c r="F831" i="8" s="1"/>
  <c r="Y831" i="8"/>
  <c r="AA831" i="8"/>
  <c r="AI831" i="8" s="1"/>
  <c r="AC831" i="8"/>
  <c r="AG832" i="8"/>
  <c r="AK832" i="8"/>
  <c r="AI832" i="8"/>
  <c r="AS833" i="8"/>
  <c r="AD834" i="8"/>
  <c r="AD836" i="8"/>
  <c r="AD838" i="8"/>
  <c r="AD840" i="8"/>
  <c r="AD842" i="8"/>
  <c r="AD844" i="8"/>
  <c r="AD846" i="8"/>
  <c r="AD848" i="8"/>
  <c r="AD850" i="8"/>
  <c r="AD852" i="8"/>
  <c r="AD854" i="8"/>
  <c r="AD856" i="8"/>
  <c r="AD858" i="8"/>
  <c r="AD860" i="8"/>
  <c r="AD862" i="8"/>
  <c r="AD864" i="8"/>
  <c r="AD866" i="8"/>
  <c r="AD868" i="8"/>
  <c r="O871" i="8"/>
  <c r="Q871" i="8"/>
  <c r="AO871" i="8" s="1"/>
  <c r="S871" i="8"/>
  <c r="U871" i="8"/>
  <c r="AS871" i="8" s="1"/>
  <c r="F872" i="8"/>
  <c r="G871" i="8"/>
  <c r="F871" i="8" s="1"/>
  <c r="V872" i="8"/>
  <c r="AD872" i="8" s="1"/>
  <c r="AE872" i="8"/>
  <c r="W871" i="8"/>
  <c r="AG871" i="8"/>
  <c r="AI872" i="8"/>
  <c r="AA871" i="8"/>
  <c r="AK871" i="8"/>
  <c r="AK872" i="8"/>
  <c r="AG873" i="8"/>
  <c r="AK873" i="8"/>
  <c r="N904" i="8"/>
  <c r="AL904" i="8" s="1"/>
  <c r="O903" i="8"/>
  <c r="AO904" i="8"/>
  <c r="Q903" i="8"/>
  <c r="AO903" i="8" s="1"/>
  <c r="AS904" i="8"/>
  <c r="U903" i="8"/>
  <c r="AS903" i="8" s="1"/>
  <c r="AE904" i="8"/>
  <c r="AM904" i="8"/>
  <c r="V905" i="8"/>
  <c r="AD905" i="8" s="1"/>
  <c r="AE905" i="8"/>
  <c r="AD734" i="8"/>
  <c r="AM737" i="8"/>
  <c r="AG738" i="8"/>
  <c r="AK738" i="8"/>
  <c r="AE739" i="8"/>
  <c r="AM739" i="8"/>
  <c r="AE768" i="8"/>
  <c r="AM768" i="8"/>
  <c r="AD770" i="8"/>
  <c r="AD772" i="8"/>
  <c r="AD774" i="8"/>
  <c r="AD776" i="8"/>
  <c r="AD778" i="8"/>
  <c r="AD780" i="8"/>
  <c r="AD782" i="8"/>
  <c r="N832" i="8"/>
  <c r="AL832" i="8" s="1"/>
  <c r="O831" i="8"/>
  <c r="AO832" i="8"/>
  <c r="Q831" i="8"/>
  <c r="AO831" i="8" s="1"/>
  <c r="AS832" i="8"/>
  <c r="U831" i="8"/>
  <c r="AS831" i="8" s="1"/>
  <c r="AE832" i="8"/>
  <c r="AM832" i="8"/>
  <c r="V833" i="8"/>
  <c r="AD833" i="8" s="1"/>
  <c r="AE833" i="8"/>
  <c r="AE873" i="8"/>
  <c r="AM873" i="8"/>
  <c r="V903" i="8"/>
  <c r="AE903" i="8"/>
  <c r="AD906" i="8"/>
  <c r="AD908" i="8"/>
  <c r="AD910" i="8"/>
  <c r="AD912" i="8"/>
  <c r="AD914" i="8"/>
  <c r="AD916" i="8"/>
  <c r="AD918" i="8"/>
  <c r="AD920" i="8"/>
  <c r="AD922" i="8"/>
  <c r="AD924" i="8"/>
  <c r="AD926" i="8"/>
  <c r="AD928" i="8"/>
  <c r="AQ932" i="8"/>
  <c r="AN932" i="8"/>
  <c r="P931" i="8"/>
  <c r="R931" i="8"/>
  <c r="AP931" i="8" s="1"/>
  <c r="AP932" i="8"/>
  <c r="AR932" i="8"/>
  <c r="T931" i="8"/>
  <c r="AR931" i="8" s="1"/>
  <c r="AF932" i="8"/>
  <c r="X931" i="8"/>
  <c r="AF931" i="8" s="1"/>
  <c r="Z931" i="8"/>
  <c r="AH931" i="8" s="1"/>
  <c r="AH932" i="8"/>
  <c r="AJ932" i="8"/>
  <c r="AB931" i="8"/>
  <c r="AJ931" i="8" s="1"/>
  <c r="AQ933" i="8"/>
  <c r="AN933" i="8"/>
  <c r="AF933" i="8"/>
  <c r="AH933" i="8"/>
  <c r="AJ933" i="8"/>
  <c r="AD935" i="8"/>
  <c r="AD937" i="8"/>
  <c r="AD939" i="8"/>
  <c r="AD941" i="8"/>
  <c r="AD943" i="8"/>
  <c r="AD945" i="8"/>
  <c r="AD947" i="8"/>
  <c r="AD949" i="8"/>
  <c r="AD951" i="8"/>
  <c r="AD953" i="8"/>
  <c r="AD955" i="8"/>
  <c r="AD957" i="8"/>
  <c r="AQ959" i="8"/>
  <c r="AN959" i="8"/>
  <c r="AF959" i="8"/>
  <c r="AH959" i="8"/>
  <c r="AJ959" i="8"/>
  <c r="AQ960" i="8"/>
  <c r="AN960" i="8"/>
  <c r="AF960" i="8"/>
  <c r="AH960" i="8"/>
  <c r="AJ960" i="8"/>
  <c r="AD961" i="8"/>
  <c r="AQ961" i="8"/>
  <c r="AN961" i="8"/>
  <c r="AF961" i="8"/>
  <c r="AJ961" i="8"/>
  <c r="AD963" i="8"/>
  <c r="AD965" i="8"/>
  <c r="AD967" i="8"/>
  <c r="AD969" i="8"/>
  <c r="AD971" i="8"/>
  <c r="AD973" i="8"/>
  <c r="AD975" i="8"/>
  <c r="AD977" i="8"/>
  <c r="AQ979" i="8"/>
  <c r="AN979" i="8"/>
  <c r="AF979" i="8"/>
  <c r="AJ979" i="8"/>
  <c r="AQ980" i="8"/>
  <c r="AN980" i="8"/>
  <c r="AF980" i="8"/>
  <c r="AJ980" i="8"/>
  <c r="AQ981" i="8"/>
  <c r="AN981" i="8"/>
  <c r="AF981" i="8"/>
  <c r="AJ981" i="8"/>
  <c r="AD983" i="8"/>
  <c r="AD985" i="8"/>
  <c r="AD987" i="8"/>
  <c r="AD989" i="8"/>
  <c r="AD991" i="8"/>
  <c r="AD993" i="8"/>
  <c r="AD995" i="8"/>
  <c r="V1015" i="8"/>
  <c r="AD1018" i="8"/>
  <c r="AD1020" i="8"/>
  <c r="AD1022" i="8"/>
  <c r="AD1024" i="8"/>
  <c r="AD1026" i="8"/>
  <c r="AD1028" i="8"/>
  <c r="AD1030" i="8"/>
  <c r="AD1032" i="8"/>
  <c r="AD1034" i="8"/>
  <c r="AD1036" i="8"/>
  <c r="AD1038" i="8"/>
  <c r="AD1040" i="8"/>
  <c r="AD1042" i="8"/>
  <c r="AD1044" i="8"/>
  <c r="AD1046" i="8"/>
  <c r="AD1048" i="8"/>
  <c r="AD1050" i="8"/>
  <c r="AD1053" i="8"/>
  <c r="AL783" i="8"/>
  <c r="AD784" i="8"/>
  <c r="AD786" i="8"/>
  <c r="AD788" i="8"/>
  <c r="AD790" i="8"/>
  <c r="AD792" i="8"/>
  <c r="AD794" i="8"/>
  <c r="AD796" i="8"/>
  <c r="AD798" i="8"/>
  <c r="AD804" i="8"/>
  <c r="AD806" i="8"/>
  <c r="AD808" i="8"/>
  <c r="AD810" i="8"/>
  <c r="AD812" i="8"/>
  <c r="AD814" i="8"/>
  <c r="AD816" i="8"/>
  <c r="AD818" i="8"/>
  <c r="AD820" i="8"/>
  <c r="AD822" i="8"/>
  <c r="AD824" i="8"/>
  <c r="AD826" i="8"/>
  <c r="AD828" i="8"/>
  <c r="AD832" i="8"/>
  <c r="AL833" i="8"/>
  <c r="AM833" i="8"/>
  <c r="AL835" i="8"/>
  <c r="AL837" i="8"/>
  <c r="AL839" i="8"/>
  <c r="AL841" i="8"/>
  <c r="AL843" i="8"/>
  <c r="AL845" i="8"/>
  <c r="AL847" i="8"/>
  <c r="AL849" i="8"/>
  <c r="AL851" i="8"/>
  <c r="AL853" i="8"/>
  <c r="AL855" i="8"/>
  <c r="AL857" i="8"/>
  <c r="AL859" i="8"/>
  <c r="AL861" i="8"/>
  <c r="AL863" i="8"/>
  <c r="AL865" i="8"/>
  <c r="AL869" i="8"/>
  <c r="AL872" i="8"/>
  <c r="AM872" i="8"/>
  <c r="AD873" i="8"/>
  <c r="AD874" i="8"/>
  <c r="AD876" i="8"/>
  <c r="AD878" i="8"/>
  <c r="AD880" i="8"/>
  <c r="AD882" i="8"/>
  <c r="AD884" i="8"/>
  <c r="AD886" i="8"/>
  <c r="AD888" i="8"/>
  <c r="AD890" i="8"/>
  <c r="AD892" i="8"/>
  <c r="AD894" i="8"/>
  <c r="AD896" i="8"/>
  <c r="AD898" i="8"/>
  <c r="AD900" i="8"/>
  <c r="AD904" i="8"/>
  <c r="AL905" i="8"/>
  <c r="AM905" i="8"/>
  <c r="AL907" i="8"/>
  <c r="AL909" i="8"/>
  <c r="AL911" i="8"/>
  <c r="AL913" i="8"/>
  <c r="AL915" i="8"/>
  <c r="AL917" i="8"/>
  <c r="AL919" i="8"/>
  <c r="AL921" i="8"/>
  <c r="AL925" i="8"/>
  <c r="AL929" i="8"/>
  <c r="F931" i="8"/>
  <c r="N931" i="8"/>
  <c r="AL931" i="8" s="1"/>
  <c r="V931" i="8"/>
  <c r="AE931" i="8"/>
  <c r="AM931" i="8"/>
  <c r="AL934" i="8"/>
  <c r="AL936" i="8"/>
  <c r="AL938" i="8"/>
  <c r="AL940" i="8"/>
  <c r="AL942" i="8"/>
  <c r="AL944" i="8"/>
  <c r="AL946" i="8"/>
  <c r="AL948" i="8"/>
  <c r="AL950" i="8"/>
  <c r="AL952" i="8"/>
  <c r="AL954" i="8"/>
  <c r="AL956" i="8"/>
  <c r="AL962" i="8"/>
  <c r="AL964" i="8"/>
  <c r="AL966" i="8"/>
  <c r="AL968" i="8"/>
  <c r="AL970" i="8"/>
  <c r="AL972" i="8"/>
  <c r="AL974" i="8"/>
  <c r="AL976" i="8"/>
  <c r="AL982" i="8"/>
  <c r="AL984" i="8"/>
  <c r="AL986" i="8"/>
  <c r="AL988" i="8"/>
  <c r="AL990" i="8"/>
  <c r="AL992" i="8"/>
  <c r="AL994" i="8"/>
  <c r="AL996" i="8"/>
  <c r="N1016" i="8"/>
  <c r="AL1016" i="8" s="1"/>
  <c r="O1015" i="8"/>
  <c r="AO1016" i="8"/>
  <c r="Q1015" i="8"/>
  <c r="AO1015" i="8" s="1"/>
  <c r="AS1016" i="8"/>
  <c r="U1015" i="8"/>
  <c r="AS1015" i="8" s="1"/>
  <c r="AE1016" i="8"/>
  <c r="AM1016" i="8"/>
  <c r="V1017" i="8"/>
  <c r="AD1017" i="8" s="1"/>
  <c r="AE1017" i="8"/>
  <c r="AD997" i="8"/>
  <c r="AD998" i="8"/>
  <c r="AD1000" i="8"/>
  <c r="AD1002" i="8"/>
  <c r="AD1004" i="8"/>
  <c r="AD1006" i="8"/>
  <c r="AD1008" i="8"/>
  <c r="AD1010" i="8"/>
  <c r="AD1012" i="8"/>
  <c r="AL1017" i="8"/>
  <c r="AM1017" i="8"/>
  <c r="AL1021" i="8"/>
  <c r="AL1023" i="8"/>
  <c r="AL1025" i="8"/>
  <c r="AL1027" i="8"/>
  <c r="AL1029" i="8"/>
  <c r="AL1031" i="8"/>
  <c r="AL1033" i="8"/>
  <c r="AL1035" i="8"/>
  <c r="AL1037" i="8"/>
  <c r="AL1039" i="8"/>
  <c r="AL1041" i="8"/>
  <c r="AL1043" i="8"/>
  <c r="AL1045" i="8"/>
  <c r="AL1047" i="8"/>
  <c r="AL1049" i="8"/>
  <c r="AL1051" i="8"/>
  <c r="G128" i="15" l="1"/>
  <c r="I128" i="15" s="1"/>
  <c r="I124" i="15"/>
  <c r="AA124" i="15"/>
  <c r="U124" i="15"/>
  <c r="Q124" i="15"/>
  <c r="AG124" i="15"/>
  <c r="AH124" i="15"/>
  <c r="AB124" i="15"/>
  <c r="V124" i="15"/>
  <c r="O128" i="15"/>
  <c r="N128" i="15"/>
  <c r="R128" i="15"/>
  <c r="AD128" i="15"/>
  <c r="X128" i="15"/>
  <c r="AI87" i="15"/>
  <c r="AC87" i="15"/>
  <c r="W87" i="15"/>
  <c r="AF128" i="15"/>
  <c r="T128" i="15"/>
  <c r="AD1016" i="8"/>
  <c r="N1015" i="8"/>
  <c r="AL1015" i="8" s="1"/>
  <c r="AM1015" i="8"/>
  <c r="AD931" i="8"/>
  <c r="AE1015" i="8"/>
  <c r="AN931" i="8"/>
  <c r="AQ931" i="8"/>
  <c r="N903" i="8"/>
  <c r="AL903" i="8" s="1"/>
  <c r="AM903" i="8"/>
  <c r="AI871" i="8"/>
  <c r="AK831" i="8"/>
  <c r="AG831" i="8"/>
  <c r="N767" i="8"/>
  <c r="AM767" i="8"/>
  <c r="AG903" i="8"/>
  <c r="V831" i="8"/>
  <c r="AJ694" i="8"/>
  <c r="V694" i="8"/>
  <c r="AF694" i="8"/>
  <c r="AO737" i="8"/>
  <c r="AD469" i="8"/>
  <c r="AD468" i="8"/>
  <c r="AD467" i="8"/>
  <c r="AL394" i="8"/>
  <c r="AL393" i="8"/>
  <c r="AL392" i="8"/>
  <c r="AL378" i="8"/>
  <c r="AL377" i="8"/>
  <c r="AL376" i="8"/>
  <c r="AD318" i="8"/>
  <c r="AD317" i="8"/>
  <c r="AD316" i="8"/>
  <c r="AD288" i="8"/>
  <c r="AD287" i="8"/>
  <c r="AD286" i="8"/>
  <c r="AD260" i="8"/>
  <c r="AD259" i="8"/>
  <c r="AD258" i="8"/>
  <c r="AD228" i="8"/>
  <c r="AD227" i="8"/>
  <c r="AD226" i="8"/>
  <c r="AL88" i="8"/>
  <c r="AL87" i="8"/>
  <c r="AL86" i="8"/>
  <c r="AL74" i="8"/>
  <c r="AL9" i="8"/>
  <c r="AG1015" i="8"/>
  <c r="AD1015" i="8"/>
  <c r="AK1015" i="8"/>
  <c r="N831" i="8"/>
  <c r="AL831" i="8" s="1"/>
  <c r="AM831" i="8"/>
  <c r="V871" i="8"/>
  <c r="AE871" i="8"/>
  <c r="N871" i="8"/>
  <c r="AL871" i="8" s="1"/>
  <c r="AM871" i="8"/>
  <c r="V737" i="8"/>
  <c r="AE737" i="8"/>
  <c r="AK903" i="8"/>
  <c r="AE831" i="8"/>
  <c r="AK767" i="8"/>
  <c r="AG767" i="8"/>
  <c r="AQ694" i="8"/>
  <c r="N694" i="8"/>
  <c r="AL694" i="8" s="1"/>
  <c r="AN694" i="8"/>
  <c r="AS737" i="8"/>
  <c r="N429" i="8"/>
  <c r="AM429" i="8"/>
  <c r="AK429" i="8"/>
  <c r="AG429" i="8"/>
  <c r="AG128" i="15" l="1"/>
  <c r="AA128" i="15"/>
  <c r="U128" i="15"/>
  <c r="Q128" i="15"/>
  <c r="AB128" i="15"/>
  <c r="V128" i="15"/>
  <c r="AH128" i="15"/>
  <c r="AI124" i="15"/>
  <c r="AC124" i="15"/>
  <c r="W124" i="15"/>
  <c r="AL767" i="8"/>
  <c r="AD767" i="8"/>
  <c r="AD903" i="8"/>
  <c r="AL429" i="8"/>
  <c r="AD429" i="8"/>
  <c r="AD737" i="8"/>
  <c r="AL737" i="8"/>
  <c r="AD871" i="8"/>
  <c r="AD694" i="8"/>
  <c r="AD831" i="8"/>
  <c r="AI128" i="15" l="1"/>
  <c r="AC128" i="15"/>
  <c r="W128" i="15"/>
  <c r="AD1053" i="7"/>
  <c r="AC1053" i="7"/>
  <c r="AB1053" i="7"/>
  <c r="AA1053" i="7"/>
  <c r="Y1053" i="7"/>
  <c r="X1053" i="7"/>
  <c r="W1053" i="7"/>
  <c r="V1053" i="7"/>
  <c r="P1053" i="7"/>
  <c r="K1053" i="7"/>
  <c r="Z1053" i="7" s="1"/>
  <c r="F1053" i="7"/>
  <c r="AD1051" i="7"/>
  <c r="AC1051" i="7"/>
  <c r="AB1051" i="7"/>
  <c r="AA1051" i="7"/>
  <c r="Y1051" i="7"/>
  <c r="X1051" i="7"/>
  <c r="W1051" i="7"/>
  <c r="V1051" i="7"/>
  <c r="P1051" i="7"/>
  <c r="U1051" i="7" s="1"/>
  <c r="K1051" i="7"/>
  <c r="F1051" i="7"/>
  <c r="AD1050" i="7"/>
  <c r="AC1050" i="7"/>
  <c r="AB1050" i="7"/>
  <c r="AA1050" i="7"/>
  <c r="Y1050" i="7"/>
  <c r="X1050" i="7"/>
  <c r="W1050" i="7"/>
  <c r="V1050" i="7"/>
  <c r="P1050" i="7"/>
  <c r="K1050" i="7"/>
  <c r="Z1050" i="7" s="1"/>
  <c r="F1050" i="7"/>
  <c r="AD1049" i="7"/>
  <c r="AC1049" i="7"/>
  <c r="AB1049" i="7"/>
  <c r="AA1049" i="7"/>
  <c r="Y1049" i="7"/>
  <c r="X1049" i="7"/>
  <c r="W1049" i="7"/>
  <c r="V1049" i="7"/>
  <c r="P1049" i="7"/>
  <c r="U1049" i="7" s="1"/>
  <c r="K1049" i="7"/>
  <c r="F1049" i="7"/>
  <c r="AD1048" i="7"/>
  <c r="AC1048" i="7"/>
  <c r="AB1048" i="7"/>
  <c r="AA1048" i="7"/>
  <c r="Y1048" i="7"/>
  <c r="X1048" i="7"/>
  <c r="W1048" i="7"/>
  <c r="V1048" i="7"/>
  <c r="P1048" i="7"/>
  <c r="K1048" i="7"/>
  <c r="Z1048" i="7" s="1"/>
  <c r="F1048" i="7"/>
  <c r="AD1047" i="7"/>
  <c r="AC1047" i="7"/>
  <c r="AB1047" i="7"/>
  <c r="AA1047" i="7"/>
  <c r="Y1047" i="7"/>
  <c r="X1047" i="7"/>
  <c r="W1047" i="7"/>
  <c r="V1047" i="7"/>
  <c r="P1047" i="7"/>
  <c r="U1047" i="7" s="1"/>
  <c r="K1047" i="7"/>
  <c r="F1047" i="7"/>
  <c r="AD1046" i="7"/>
  <c r="AC1046" i="7"/>
  <c r="AB1046" i="7"/>
  <c r="AA1046" i="7"/>
  <c r="Y1046" i="7"/>
  <c r="X1046" i="7"/>
  <c r="W1046" i="7"/>
  <c r="V1046" i="7"/>
  <c r="P1046" i="7"/>
  <c r="K1046" i="7"/>
  <c r="Z1046" i="7" s="1"/>
  <c r="F1046" i="7"/>
  <c r="AD1045" i="7"/>
  <c r="AC1045" i="7"/>
  <c r="AB1045" i="7"/>
  <c r="AA1045" i="7"/>
  <c r="Y1045" i="7"/>
  <c r="X1045" i="7"/>
  <c r="W1045" i="7"/>
  <c r="V1045" i="7"/>
  <c r="P1045" i="7"/>
  <c r="U1045" i="7" s="1"/>
  <c r="K1045" i="7"/>
  <c r="F1045" i="7"/>
  <c r="AD1044" i="7"/>
  <c r="AC1044" i="7"/>
  <c r="AB1044" i="7"/>
  <c r="AA1044" i="7"/>
  <c r="Y1044" i="7"/>
  <c r="X1044" i="7"/>
  <c r="W1044" i="7"/>
  <c r="V1044" i="7"/>
  <c r="P1044" i="7"/>
  <c r="K1044" i="7"/>
  <c r="Z1044" i="7" s="1"/>
  <c r="F1044" i="7"/>
  <c r="AD1043" i="7"/>
  <c r="AC1043" i="7"/>
  <c r="AB1043" i="7"/>
  <c r="AA1043" i="7"/>
  <c r="Y1043" i="7"/>
  <c r="X1043" i="7"/>
  <c r="W1043" i="7"/>
  <c r="V1043" i="7"/>
  <c r="P1043" i="7"/>
  <c r="U1043" i="7" s="1"/>
  <c r="K1043" i="7"/>
  <c r="F1043" i="7"/>
  <c r="AD1042" i="7"/>
  <c r="AC1042" i="7"/>
  <c r="AB1042" i="7"/>
  <c r="AA1042" i="7"/>
  <c r="Y1042" i="7"/>
  <c r="X1042" i="7"/>
  <c r="W1042" i="7"/>
  <c r="V1042" i="7"/>
  <c r="P1042" i="7"/>
  <c r="K1042" i="7"/>
  <c r="Z1042" i="7" s="1"/>
  <c r="F1042" i="7"/>
  <c r="AD1041" i="7"/>
  <c r="AC1041" i="7"/>
  <c r="AB1041" i="7"/>
  <c r="AA1041" i="7"/>
  <c r="Y1041" i="7"/>
  <c r="X1041" i="7"/>
  <c r="W1041" i="7"/>
  <c r="V1041" i="7"/>
  <c r="P1041" i="7"/>
  <c r="U1041" i="7" s="1"/>
  <c r="K1041" i="7"/>
  <c r="F1041" i="7"/>
  <c r="AD1040" i="7"/>
  <c r="AC1040" i="7"/>
  <c r="AB1040" i="7"/>
  <c r="AA1040" i="7"/>
  <c r="Y1040" i="7"/>
  <c r="X1040" i="7"/>
  <c r="W1040" i="7"/>
  <c r="V1040" i="7"/>
  <c r="P1040" i="7"/>
  <c r="K1040" i="7"/>
  <c r="Z1040" i="7" s="1"/>
  <c r="F1040" i="7"/>
  <c r="AD1039" i="7"/>
  <c r="AC1039" i="7"/>
  <c r="AB1039" i="7"/>
  <c r="AA1039" i="7"/>
  <c r="Y1039" i="7"/>
  <c r="X1039" i="7"/>
  <c r="W1039" i="7"/>
  <c r="V1039" i="7"/>
  <c r="P1039" i="7"/>
  <c r="U1039" i="7" s="1"/>
  <c r="K1039" i="7"/>
  <c r="F1039" i="7"/>
  <c r="AD1038" i="7"/>
  <c r="AC1038" i="7"/>
  <c r="AB1038" i="7"/>
  <c r="AA1038" i="7"/>
  <c r="Y1038" i="7"/>
  <c r="X1038" i="7"/>
  <c r="W1038" i="7"/>
  <c r="V1038" i="7"/>
  <c r="P1038" i="7"/>
  <c r="K1038" i="7"/>
  <c r="Z1038" i="7" s="1"/>
  <c r="F1038" i="7"/>
  <c r="AD1037" i="7"/>
  <c r="AC1037" i="7"/>
  <c r="AB1037" i="7"/>
  <c r="AA1037" i="7"/>
  <c r="Y1037" i="7"/>
  <c r="X1037" i="7"/>
  <c r="W1037" i="7"/>
  <c r="V1037" i="7"/>
  <c r="P1037" i="7"/>
  <c r="U1037" i="7" s="1"/>
  <c r="K1037" i="7"/>
  <c r="F1037" i="7"/>
  <c r="AD1036" i="7"/>
  <c r="AC1036" i="7"/>
  <c r="AB1036" i="7"/>
  <c r="AA1036" i="7"/>
  <c r="Y1036" i="7"/>
  <c r="X1036" i="7"/>
  <c r="W1036" i="7"/>
  <c r="V1036" i="7"/>
  <c r="P1036" i="7"/>
  <c r="K1036" i="7"/>
  <c r="Z1036" i="7" s="1"/>
  <c r="F1036" i="7"/>
  <c r="AD1035" i="7"/>
  <c r="AC1035" i="7"/>
  <c r="AB1035" i="7"/>
  <c r="AA1035" i="7"/>
  <c r="Y1035" i="7"/>
  <c r="X1035" i="7"/>
  <c r="W1035" i="7"/>
  <c r="V1035" i="7"/>
  <c r="P1035" i="7"/>
  <c r="U1035" i="7" s="1"/>
  <c r="K1035" i="7"/>
  <c r="F1035" i="7"/>
  <c r="AD1034" i="7"/>
  <c r="AC1034" i="7"/>
  <c r="AB1034" i="7"/>
  <c r="AA1034" i="7"/>
  <c r="Y1034" i="7"/>
  <c r="X1034" i="7"/>
  <c r="W1034" i="7"/>
  <c r="V1034" i="7"/>
  <c r="P1034" i="7"/>
  <c r="K1034" i="7"/>
  <c r="Z1034" i="7" s="1"/>
  <c r="F1034" i="7"/>
  <c r="AD1033" i="7"/>
  <c r="AC1033" i="7"/>
  <c r="AB1033" i="7"/>
  <c r="AA1033" i="7"/>
  <c r="Y1033" i="7"/>
  <c r="X1033" i="7"/>
  <c r="W1033" i="7"/>
  <c r="V1033" i="7"/>
  <c r="P1033" i="7"/>
  <c r="U1033" i="7" s="1"/>
  <c r="K1033" i="7"/>
  <c r="F1033" i="7"/>
  <c r="AD1032" i="7"/>
  <c r="AC1032" i="7"/>
  <c r="AB1032" i="7"/>
  <c r="AA1032" i="7"/>
  <c r="Y1032" i="7"/>
  <c r="X1032" i="7"/>
  <c r="W1032" i="7"/>
  <c r="V1032" i="7"/>
  <c r="P1032" i="7"/>
  <c r="K1032" i="7"/>
  <c r="Z1032" i="7" s="1"/>
  <c r="F1032" i="7"/>
  <c r="AD1031" i="7"/>
  <c r="AC1031" i="7"/>
  <c r="AB1031" i="7"/>
  <c r="AA1031" i="7"/>
  <c r="Y1031" i="7"/>
  <c r="X1031" i="7"/>
  <c r="W1031" i="7"/>
  <c r="V1031" i="7"/>
  <c r="P1031" i="7"/>
  <c r="U1031" i="7" s="1"/>
  <c r="K1031" i="7"/>
  <c r="F1031" i="7"/>
  <c r="AD1030" i="7"/>
  <c r="AC1030" i="7"/>
  <c r="AB1030" i="7"/>
  <c r="AA1030" i="7"/>
  <c r="Y1030" i="7"/>
  <c r="X1030" i="7"/>
  <c r="W1030" i="7"/>
  <c r="V1030" i="7"/>
  <c r="P1030" i="7"/>
  <c r="K1030" i="7"/>
  <c r="Z1030" i="7" s="1"/>
  <c r="F1030" i="7"/>
  <c r="AD1029" i="7"/>
  <c r="AC1029" i="7"/>
  <c r="AB1029" i="7"/>
  <c r="AA1029" i="7"/>
  <c r="Y1029" i="7"/>
  <c r="X1029" i="7"/>
  <c r="W1029" i="7"/>
  <c r="V1029" i="7"/>
  <c r="P1029" i="7"/>
  <c r="U1029" i="7" s="1"/>
  <c r="K1029" i="7"/>
  <c r="F1029" i="7"/>
  <c r="AD1028" i="7"/>
  <c r="AC1028" i="7"/>
  <c r="AB1028" i="7"/>
  <c r="AA1028" i="7"/>
  <c r="Y1028" i="7"/>
  <c r="X1028" i="7"/>
  <c r="W1028" i="7"/>
  <c r="V1028" i="7"/>
  <c r="P1028" i="7"/>
  <c r="K1028" i="7"/>
  <c r="Z1028" i="7" s="1"/>
  <c r="F1028" i="7"/>
  <c r="AD1027" i="7"/>
  <c r="AC1027" i="7"/>
  <c r="AB1027" i="7"/>
  <c r="AA1027" i="7"/>
  <c r="Y1027" i="7"/>
  <c r="X1027" i="7"/>
  <c r="W1027" i="7"/>
  <c r="V1027" i="7"/>
  <c r="P1027" i="7"/>
  <c r="U1027" i="7" s="1"/>
  <c r="K1027" i="7"/>
  <c r="F1027" i="7"/>
  <c r="AD1026" i="7"/>
  <c r="AC1026" i="7"/>
  <c r="AB1026" i="7"/>
  <c r="AA1026" i="7"/>
  <c r="Y1026" i="7"/>
  <c r="X1026" i="7"/>
  <c r="W1026" i="7"/>
  <c r="V1026" i="7"/>
  <c r="P1026" i="7"/>
  <c r="K1026" i="7"/>
  <c r="Z1026" i="7" s="1"/>
  <c r="F1026" i="7"/>
  <c r="AD1025" i="7"/>
  <c r="AC1025" i="7"/>
  <c r="AB1025" i="7"/>
  <c r="AA1025" i="7"/>
  <c r="Y1025" i="7"/>
  <c r="X1025" i="7"/>
  <c r="W1025" i="7"/>
  <c r="V1025" i="7"/>
  <c r="P1025" i="7"/>
  <c r="U1025" i="7" s="1"/>
  <c r="K1025" i="7"/>
  <c r="F1025" i="7"/>
  <c r="AD1024" i="7"/>
  <c r="AC1024" i="7"/>
  <c r="AB1024" i="7"/>
  <c r="AA1024" i="7"/>
  <c r="Y1024" i="7"/>
  <c r="X1024" i="7"/>
  <c r="W1024" i="7"/>
  <c r="V1024" i="7"/>
  <c r="P1024" i="7"/>
  <c r="K1024" i="7"/>
  <c r="Z1024" i="7" s="1"/>
  <c r="F1024" i="7"/>
  <c r="AD1023" i="7"/>
  <c r="AC1023" i="7"/>
  <c r="AB1023" i="7"/>
  <c r="AA1023" i="7"/>
  <c r="Y1023" i="7"/>
  <c r="X1023" i="7"/>
  <c r="W1023" i="7"/>
  <c r="V1023" i="7"/>
  <c r="P1023" i="7"/>
  <c r="U1023" i="7" s="1"/>
  <c r="K1023" i="7"/>
  <c r="F1023" i="7"/>
  <c r="AD1022" i="7"/>
  <c r="AC1022" i="7"/>
  <c r="AB1022" i="7"/>
  <c r="AA1022" i="7"/>
  <c r="Y1022" i="7"/>
  <c r="X1022" i="7"/>
  <c r="W1022" i="7"/>
  <c r="V1022" i="7"/>
  <c r="P1022" i="7"/>
  <c r="K1022" i="7"/>
  <c r="Z1022" i="7" s="1"/>
  <c r="F1022" i="7"/>
  <c r="AD1021" i="7"/>
  <c r="AC1021" i="7"/>
  <c r="AB1021" i="7"/>
  <c r="AA1021" i="7"/>
  <c r="Y1021" i="7"/>
  <c r="X1021" i="7"/>
  <c r="W1021" i="7"/>
  <c r="V1021" i="7"/>
  <c r="P1021" i="7"/>
  <c r="U1021" i="7" s="1"/>
  <c r="K1021" i="7"/>
  <c r="F1021" i="7"/>
  <c r="AD1020" i="7"/>
  <c r="AC1020" i="7"/>
  <c r="AB1020" i="7"/>
  <c r="AA1020" i="7"/>
  <c r="Y1020" i="7"/>
  <c r="X1020" i="7"/>
  <c r="W1020" i="7"/>
  <c r="V1020" i="7"/>
  <c r="P1020" i="7"/>
  <c r="K1020" i="7"/>
  <c r="Z1020" i="7" s="1"/>
  <c r="F1020" i="7"/>
  <c r="AD1019" i="7"/>
  <c r="AC1019" i="7"/>
  <c r="AB1019" i="7"/>
  <c r="AA1019" i="7"/>
  <c r="Y1019" i="7"/>
  <c r="X1019" i="7"/>
  <c r="W1019" i="7"/>
  <c r="V1019" i="7"/>
  <c r="P1019" i="7"/>
  <c r="U1019" i="7" s="1"/>
  <c r="K1019" i="7"/>
  <c r="F1019" i="7"/>
  <c r="AD1018" i="7"/>
  <c r="AC1018" i="7"/>
  <c r="AB1018" i="7"/>
  <c r="AA1018" i="7"/>
  <c r="Y1018" i="7"/>
  <c r="X1018" i="7"/>
  <c r="W1018" i="7"/>
  <c r="V1018" i="7"/>
  <c r="P1018" i="7"/>
  <c r="K1018" i="7"/>
  <c r="Z1018" i="7" s="1"/>
  <c r="F1018" i="7"/>
  <c r="T1017" i="7"/>
  <c r="Y1017" i="7" s="1"/>
  <c r="S1017" i="7"/>
  <c r="R1017" i="7"/>
  <c r="Q1017" i="7"/>
  <c r="P1017" i="7"/>
  <c r="O1017" i="7"/>
  <c r="AD1017" i="7" s="1"/>
  <c r="N1017" i="7"/>
  <c r="M1017" i="7"/>
  <c r="L1017" i="7"/>
  <c r="J1017" i="7"/>
  <c r="I1017" i="7"/>
  <c r="H1017" i="7"/>
  <c r="G1017" i="7"/>
  <c r="F1017" i="7"/>
  <c r="AC1016" i="7"/>
  <c r="Y1016" i="7"/>
  <c r="T1016" i="7"/>
  <c r="S1016" i="7"/>
  <c r="R1016" i="7"/>
  <c r="Q1016" i="7"/>
  <c r="O1016" i="7"/>
  <c r="N1016" i="7"/>
  <c r="M1016" i="7"/>
  <c r="L1016" i="7"/>
  <c r="K1016" i="7"/>
  <c r="J1016" i="7"/>
  <c r="I1016" i="7"/>
  <c r="I1015" i="7" s="1"/>
  <c r="H1016" i="7"/>
  <c r="G1016" i="7"/>
  <c r="T1015" i="7"/>
  <c r="J1015" i="7"/>
  <c r="H1015" i="7"/>
  <c r="AD1013" i="7"/>
  <c r="AC1013" i="7"/>
  <c r="AB1013" i="7"/>
  <c r="AA1013" i="7"/>
  <c r="Y1013" i="7"/>
  <c r="X1013" i="7"/>
  <c r="W1013" i="7"/>
  <c r="V1013" i="7"/>
  <c r="P1013" i="7"/>
  <c r="K1013" i="7"/>
  <c r="Z1013" i="7" s="1"/>
  <c r="F1013" i="7"/>
  <c r="AD1012" i="7"/>
  <c r="AC1012" i="7"/>
  <c r="AB1012" i="7"/>
  <c r="AA1012" i="7"/>
  <c r="Y1012" i="7"/>
  <c r="X1012" i="7"/>
  <c r="W1012" i="7"/>
  <c r="V1012" i="7"/>
  <c r="P1012" i="7"/>
  <c r="K1012" i="7"/>
  <c r="F1012" i="7"/>
  <c r="AD1011" i="7"/>
  <c r="AC1011" i="7"/>
  <c r="AB1011" i="7"/>
  <c r="AA1011" i="7"/>
  <c r="Y1011" i="7"/>
  <c r="X1011" i="7"/>
  <c r="W1011" i="7"/>
  <c r="V1011" i="7"/>
  <c r="P1011" i="7"/>
  <c r="K1011" i="7"/>
  <c r="Z1011" i="7" s="1"/>
  <c r="F1011" i="7"/>
  <c r="AD1010" i="7"/>
  <c r="AC1010" i="7"/>
  <c r="AB1010" i="7"/>
  <c r="AA1010" i="7"/>
  <c r="Y1010" i="7"/>
  <c r="X1010" i="7"/>
  <c r="W1010" i="7"/>
  <c r="V1010" i="7"/>
  <c r="P1010" i="7"/>
  <c r="K1010" i="7"/>
  <c r="F1010" i="7"/>
  <c r="AD1009" i="7"/>
  <c r="AC1009" i="7"/>
  <c r="AB1009" i="7"/>
  <c r="AA1009" i="7"/>
  <c r="Y1009" i="7"/>
  <c r="X1009" i="7"/>
  <c r="W1009" i="7"/>
  <c r="V1009" i="7"/>
  <c r="P1009" i="7"/>
  <c r="K1009" i="7"/>
  <c r="Z1009" i="7" s="1"/>
  <c r="F1009" i="7"/>
  <c r="AD1008" i="7"/>
  <c r="AC1008" i="7"/>
  <c r="AB1008" i="7"/>
  <c r="AA1008" i="7"/>
  <c r="Y1008" i="7"/>
  <c r="X1008" i="7"/>
  <c r="W1008" i="7"/>
  <c r="V1008" i="7"/>
  <c r="P1008" i="7"/>
  <c r="K1008" i="7"/>
  <c r="F1008" i="7"/>
  <c r="AD1007" i="7"/>
  <c r="AC1007" i="7"/>
  <c r="AB1007" i="7"/>
  <c r="AA1007" i="7"/>
  <c r="Y1007" i="7"/>
  <c r="X1007" i="7"/>
  <c r="W1007" i="7"/>
  <c r="V1007" i="7"/>
  <c r="P1007" i="7"/>
  <c r="K1007" i="7"/>
  <c r="Z1007" i="7" s="1"/>
  <c r="F1007" i="7"/>
  <c r="AD1006" i="7"/>
  <c r="AC1006" i="7"/>
  <c r="AB1006" i="7"/>
  <c r="AA1006" i="7"/>
  <c r="Y1006" i="7"/>
  <c r="X1006" i="7"/>
  <c r="W1006" i="7"/>
  <c r="V1006" i="7"/>
  <c r="P1006" i="7"/>
  <c r="K1006" i="7"/>
  <c r="F1006" i="7"/>
  <c r="AD1005" i="7"/>
  <c r="AC1005" i="7"/>
  <c r="AB1005" i="7"/>
  <c r="AA1005" i="7"/>
  <c r="Y1005" i="7"/>
  <c r="X1005" i="7"/>
  <c r="W1005" i="7"/>
  <c r="V1005" i="7"/>
  <c r="P1005" i="7"/>
  <c r="K1005" i="7"/>
  <c r="Z1005" i="7" s="1"/>
  <c r="F1005" i="7"/>
  <c r="AD1004" i="7"/>
  <c r="AC1004" i="7"/>
  <c r="AB1004" i="7"/>
  <c r="AA1004" i="7"/>
  <c r="Y1004" i="7"/>
  <c r="X1004" i="7"/>
  <c r="W1004" i="7"/>
  <c r="V1004" i="7"/>
  <c r="P1004" i="7"/>
  <c r="K1004" i="7"/>
  <c r="F1004" i="7"/>
  <c r="AD1003" i="7"/>
  <c r="AC1003" i="7"/>
  <c r="AB1003" i="7"/>
  <c r="AA1003" i="7"/>
  <c r="Y1003" i="7"/>
  <c r="X1003" i="7"/>
  <c r="W1003" i="7"/>
  <c r="V1003" i="7"/>
  <c r="P1003" i="7"/>
  <c r="K1003" i="7"/>
  <c r="Z1003" i="7" s="1"/>
  <c r="F1003" i="7"/>
  <c r="AD1002" i="7"/>
  <c r="AC1002" i="7"/>
  <c r="AB1002" i="7"/>
  <c r="AA1002" i="7"/>
  <c r="Y1002" i="7"/>
  <c r="X1002" i="7"/>
  <c r="W1002" i="7"/>
  <c r="V1002" i="7"/>
  <c r="P1002" i="7"/>
  <c r="K1002" i="7"/>
  <c r="F1002" i="7"/>
  <c r="AD1001" i="7"/>
  <c r="AC1001" i="7"/>
  <c r="AB1001" i="7"/>
  <c r="AA1001" i="7"/>
  <c r="Y1001" i="7"/>
  <c r="X1001" i="7"/>
  <c r="W1001" i="7"/>
  <c r="V1001" i="7"/>
  <c r="P1001" i="7"/>
  <c r="K1001" i="7"/>
  <c r="Z1001" i="7" s="1"/>
  <c r="F1001" i="7"/>
  <c r="AD1000" i="7"/>
  <c r="AC1000" i="7"/>
  <c r="AB1000" i="7"/>
  <c r="AA1000" i="7"/>
  <c r="Y1000" i="7"/>
  <c r="X1000" i="7"/>
  <c r="W1000" i="7"/>
  <c r="V1000" i="7"/>
  <c r="P1000" i="7"/>
  <c r="K1000" i="7"/>
  <c r="F1000" i="7"/>
  <c r="AD999" i="7"/>
  <c r="AC999" i="7"/>
  <c r="AB999" i="7"/>
  <c r="AA999" i="7"/>
  <c r="Y999" i="7"/>
  <c r="X999" i="7"/>
  <c r="W999" i="7"/>
  <c r="V999" i="7"/>
  <c r="P999" i="7"/>
  <c r="K999" i="7"/>
  <c r="Z999" i="7" s="1"/>
  <c r="F999" i="7"/>
  <c r="AD998" i="7"/>
  <c r="AC998" i="7"/>
  <c r="AB998" i="7"/>
  <c r="AA998" i="7"/>
  <c r="Y998" i="7"/>
  <c r="X998" i="7"/>
  <c r="W998" i="7"/>
  <c r="V998" i="7"/>
  <c r="P998" i="7"/>
  <c r="K998" i="7"/>
  <c r="F998" i="7"/>
  <c r="AD997" i="7"/>
  <c r="AC997" i="7"/>
  <c r="AB997" i="7"/>
  <c r="AA997" i="7"/>
  <c r="Y997" i="7"/>
  <c r="X997" i="7"/>
  <c r="W997" i="7"/>
  <c r="V997" i="7"/>
  <c r="P997" i="7"/>
  <c r="K997" i="7"/>
  <c r="Z997" i="7" s="1"/>
  <c r="F997" i="7"/>
  <c r="AD996" i="7"/>
  <c r="AC996" i="7"/>
  <c r="AB996" i="7"/>
  <c r="AA996" i="7"/>
  <c r="Y996" i="7"/>
  <c r="X996" i="7"/>
  <c r="W996" i="7"/>
  <c r="V996" i="7"/>
  <c r="P996" i="7"/>
  <c r="K996" i="7"/>
  <c r="F996" i="7"/>
  <c r="AD995" i="7"/>
  <c r="AC995" i="7"/>
  <c r="AB995" i="7"/>
  <c r="AA995" i="7"/>
  <c r="Y995" i="7"/>
  <c r="X995" i="7"/>
  <c r="W995" i="7"/>
  <c r="V995" i="7"/>
  <c r="P995" i="7"/>
  <c r="K995" i="7"/>
  <c r="Z995" i="7" s="1"/>
  <c r="F995" i="7"/>
  <c r="AD994" i="7"/>
  <c r="AC994" i="7"/>
  <c r="AB994" i="7"/>
  <c r="AA994" i="7"/>
  <c r="Y994" i="7"/>
  <c r="X994" i="7"/>
  <c r="W994" i="7"/>
  <c r="V994" i="7"/>
  <c r="P994" i="7"/>
  <c r="K994" i="7"/>
  <c r="F994" i="7"/>
  <c r="AD993" i="7"/>
  <c r="AC993" i="7"/>
  <c r="AB993" i="7"/>
  <c r="AA993" i="7"/>
  <c r="Y993" i="7"/>
  <c r="X993" i="7"/>
  <c r="W993" i="7"/>
  <c r="V993" i="7"/>
  <c r="P993" i="7"/>
  <c r="K993" i="7"/>
  <c r="Z993" i="7" s="1"/>
  <c r="F993" i="7"/>
  <c r="AD992" i="7"/>
  <c r="AC992" i="7"/>
  <c r="AB992" i="7"/>
  <c r="AA992" i="7"/>
  <c r="Y992" i="7"/>
  <c r="X992" i="7"/>
  <c r="W992" i="7"/>
  <c r="V992" i="7"/>
  <c r="P992" i="7"/>
  <c r="K992" i="7"/>
  <c r="F992" i="7"/>
  <c r="AD991" i="7"/>
  <c r="AC991" i="7"/>
  <c r="AB991" i="7"/>
  <c r="AA991" i="7"/>
  <c r="Y991" i="7"/>
  <c r="X991" i="7"/>
  <c r="W991" i="7"/>
  <c r="V991" i="7"/>
  <c r="P991" i="7"/>
  <c r="K991" i="7"/>
  <c r="Z991" i="7" s="1"/>
  <c r="F991" i="7"/>
  <c r="AD990" i="7"/>
  <c r="AC990" i="7"/>
  <c r="AB990" i="7"/>
  <c r="AA990" i="7"/>
  <c r="Y990" i="7"/>
  <c r="X990" i="7"/>
  <c r="W990" i="7"/>
  <c r="V990" i="7"/>
  <c r="P990" i="7"/>
  <c r="K990" i="7"/>
  <c r="F990" i="7"/>
  <c r="AD989" i="7"/>
  <c r="AC989" i="7"/>
  <c r="AB989" i="7"/>
  <c r="AA989" i="7"/>
  <c r="Y989" i="7"/>
  <c r="X989" i="7"/>
  <c r="W989" i="7"/>
  <c r="V989" i="7"/>
  <c r="P989" i="7"/>
  <c r="U989" i="7" s="1"/>
  <c r="K989" i="7"/>
  <c r="F989" i="7"/>
  <c r="AD988" i="7"/>
  <c r="AC988" i="7"/>
  <c r="AB988" i="7"/>
  <c r="AA988" i="7"/>
  <c r="Y988" i="7"/>
  <c r="X988" i="7"/>
  <c r="W988" i="7"/>
  <c r="V988" i="7"/>
  <c r="P988" i="7"/>
  <c r="K988" i="7"/>
  <c r="Z988" i="7" s="1"/>
  <c r="F988" i="7"/>
  <c r="AD987" i="7"/>
  <c r="AC987" i="7"/>
  <c r="AB987" i="7"/>
  <c r="AA987" i="7"/>
  <c r="Z987" i="7"/>
  <c r="Y987" i="7"/>
  <c r="X987" i="7"/>
  <c r="W987" i="7"/>
  <c r="V987" i="7"/>
  <c r="P987" i="7"/>
  <c r="U987" i="7" s="1"/>
  <c r="K987" i="7"/>
  <c r="F987" i="7"/>
  <c r="AD986" i="7"/>
  <c r="AC986" i="7"/>
  <c r="AB986" i="7"/>
  <c r="AA986" i="7"/>
  <c r="Y986" i="7"/>
  <c r="X986" i="7"/>
  <c r="W986" i="7"/>
  <c r="V986" i="7"/>
  <c r="P986" i="7"/>
  <c r="K986" i="7"/>
  <c r="Z986" i="7" s="1"/>
  <c r="F986" i="7"/>
  <c r="AD985" i="7"/>
  <c r="AC985" i="7"/>
  <c r="AB985" i="7"/>
  <c r="AA985" i="7"/>
  <c r="Z985" i="7"/>
  <c r="Y985" i="7"/>
  <c r="X985" i="7"/>
  <c r="W985" i="7"/>
  <c r="V985" i="7"/>
  <c r="P985" i="7"/>
  <c r="U985" i="7" s="1"/>
  <c r="K985" i="7"/>
  <c r="F985" i="7"/>
  <c r="AD984" i="7"/>
  <c r="AC984" i="7"/>
  <c r="AB984" i="7"/>
  <c r="AA984" i="7"/>
  <c r="Y984" i="7"/>
  <c r="X984" i="7"/>
  <c r="W984" i="7"/>
  <c r="V984" i="7"/>
  <c r="P984" i="7"/>
  <c r="K984" i="7"/>
  <c r="Z984" i="7" s="1"/>
  <c r="F984" i="7"/>
  <c r="AD983" i="7"/>
  <c r="AC983" i="7"/>
  <c r="AB983" i="7"/>
  <c r="AA983" i="7"/>
  <c r="Z983" i="7"/>
  <c r="Y983" i="7"/>
  <c r="X983" i="7"/>
  <c r="W983" i="7"/>
  <c r="V983" i="7"/>
  <c r="P983" i="7"/>
  <c r="U983" i="7" s="1"/>
  <c r="K983" i="7"/>
  <c r="F983" i="7"/>
  <c r="AD982" i="7"/>
  <c r="AC982" i="7"/>
  <c r="AB982" i="7"/>
  <c r="AA982" i="7"/>
  <c r="Y982" i="7"/>
  <c r="X982" i="7"/>
  <c r="W982" i="7"/>
  <c r="V982" i="7"/>
  <c r="P982" i="7"/>
  <c r="K982" i="7"/>
  <c r="Z982" i="7" s="1"/>
  <c r="F982" i="7"/>
  <c r="AD981" i="7"/>
  <c r="V981" i="7"/>
  <c r="T981" i="7"/>
  <c r="Y981" i="7" s="1"/>
  <c r="S981" i="7"/>
  <c r="R981" i="7"/>
  <c r="W981" i="7" s="1"/>
  <c r="Q981" i="7"/>
  <c r="P981" i="7"/>
  <c r="O981" i="7"/>
  <c r="N981" i="7"/>
  <c r="AC981" i="7" s="1"/>
  <c r="M981" i="7"/>
  <c r="L981" i="7"/>
  <c r="J981" i="7"/>
  <c r="J979" i="7" s="1"/>
  <c r="I981" i="7"/>
  <c r="H981" i="7"/>
  <c r="H979" i="7" s="1"/>
  <c r="G981" i="7"/>
  <c r="F981" i="7"/>
  <c r="AA980" i="7"/>
  <c r="W980" i="7"/>
  <c r="T980" i="7"/>
  <c r="S980" i="7"/>
  <c r="R980" i="7"/>
  <c r="Q980" i="7"/>
  <c r="O980" i="7"/>
  <c r="N980" i="7"/>
  <c r="M980" i="7"/>
  <c r="L980" i="7"/>
  <c r="K980" i="7"/>
  <c r="J980" i="7"/>
  <c r="I980" i="7"/>
  <c r="I979" i="7" s="1"/>
  <c r="H980" i="7"/>
  <c r="G980" i="7"/>
  <c r="T979" i="7"/>
  <c r="R979" i="7"/>
  <c r="N979" i="7"/>
  <c r="L979" i="7"/>
  <c r="AD977" i="7"/>
  <c r="AC977" i="7"/>
  <c r="AB977" i="7"/>
  <c r="AA977" i="7"/>
  <c r="Y977" i="7"/>
  <c r="X977" i="7"/>
  <c r="W977" i="7"/>
  <c r="V977" i="7"/>
  <c r="P977" i="7"/>
  <c r="K977" i="7"/>
  <c r="Z977" i="7" s="1"/>
  <c r="F977" i="7"/>
  <c r="AD976" i="7"/>
  <c r="AC976" i="7"/>
  <c r="AB976" i="7"/>
  <c r="AA976" i="7"/>
  <c r="Z976" i="7"/>
  <c r="Y976" i="7"/>
  <c r="X976" i="7"/>
  <c r="W976" i="7"/>
  <c r="V976" i="7"/>
  <c r="P976" i="7"/>
  <c r="U976" i="7" s="1"/>
  <c r="K976" i="7"/>
  <c r="F976" i="7"/>
  <c r="AD975" i="7"/>
  <c r="AC975" i="7"/>
  <c r="AB975" i="7"/>
  <c r="AA975" i="7"/>
  <c r="Y975" i="7"/>
  <c r="X975" i="7"/>
  <c r="W975" i="7"/>
  <c r="V975" i="7"/>
  <c r="P975" i="7"/>
  <c r="K975" i="7"/>
  <c r="Z975" i="7" s="1"/>
  <c r="F975" i="7"/>
  <c r="AD974" i="7"/>
  <c r="AC974" i="7"/>
  <c r="AB974" i="7"/>
  <c r="AA974" i="7"/>
  <c r="Z974" i="7"/>
  <c r="Y974" i="7"/>
  <c r="X974" i="7"/>
  <c r="W974" i="7"/>
  <c r="V974" i="7"/>
  <c r="P974" i="7"/>
  <c r="U974" i="7" s="1"/>
  <c r="K974" i="7"/>
  <c r="F974" i="7"/>
  <c r="AD973" i="7"/>
  <c r="AC973" i="7"/>
  <c r="AB973" i="7"/>
  <c r="AA973" i="7"/>
  <c r="Y973" i="7"/>
  <c r="X973" i="7"/>
  <c r="W973" i="7"/>
  <c r="V973" i="7"/>
  <c r="P973" i="7"/>
  <c r="K973" i="7"/>
  <c r="Z973" i="7" s="1"/>
  <c r="F973" i="7"/>
  <c r="AD972" i="7"/>
  <c r="AC972" i="7"/>
  <c r="AB972" i="7"/>
  <c r="AA972" i="7"/>
  <c r="Z972" i="7"/>
  <c r="Y972" i="7"/>
  <c r="X972" i="7"/>
  <c r="W972" i="7"/>
  <c r="V972" i="7"/>
  <c r="P972" i="7"/>
  <c r="U972" i="7" s="1"/>
  <c r="K972" i="7"/>
  <c r="F972" i="7"/>
  <c r="AD971" i="7"/>
  <c r="AC971" i="7"/>
  <c r="AB971" i="7"/>
  <c r="AA971" i="7"/>
  <c r="Y971" i="7"/>
  <c r="X971" i="7"/>
  <c r="W971" i="7"/>
  <c r="V971" i="7"/>
  <c r="P971" i="7"/>
  <c r="K971" i="7"/>
  <c r="Z971" i="7" s="1"/>
  <c r="F971" i="7"/>
  <c r="AD970" i="7"/>
  <c r="AC970" i="7"/>
  <c r="AB970" i="7"/>
  <c r="AA970" i="7"/>
  <c r="Z970" i="7"/>
  <c r="Y970" i="7"/>
  <c r="X970" i="7"/>
  <c r="W970" i="7"/>
  <c r="V970" i="7"/>
  <c r="P970" i="7"/>
  <c r="U970" i="7" s="1"/>
  <c r="K970" i="7"/>
  <c r="F970" i="7"/>
  <c r="AD969" i="7"/>
  <c r="AC969" i="7"/>
  <c r="AB969" i="7"/>
  <c r="AA969" i="7"/>
  <c r="Y969" i="7"/>
  <c r="X969" i="7"/>
  <c r="W969" i="7"/>
  <c r="V969" i="7"/>
  <c r="P969" i="7"/>
  <c r="K969" i="7"/>
  <c r="Z969" i="7" s="1"/>
  <c r="F969" i="7"/>
  <c r="AD968" i="7"/>
  <c r="AC968" i="7"/>
  <c r="AB968" i="7"/>
  <c r="AA968" i="7"/>
  <c r="Z968" i="7"/>
  <c r="Y968" i="7"/>
  <c r="X968" i="7"/>
  <c r="W968" i="7"/>
  <c r="V968" i="7"/>
  <c r="P968" i="7"/>
  <c r="U968" i="7" s="1"/>
  <c r="K968" i="7"/>
  <c r="F968" i="7"/>
  <c r="AD967" i="7"/>
  <c r="AC967" i="7"/>
  <c r="AB967" i="7"/>
  <c r="AA967" i="7"/>
  <c r="Y967" i="7"/>
  <c r="X967" i="7"/>
  <c r="W967" i="7"/>
  <c r="V967" i="7"/>
  <c r="P967" i="7"/>
  <c r="K967" i="7"/>
  <c r="Z967" i="7" s="1"/>
  <c r="F967" i="7"/>
  <c r="AD966" i="7"/>
  <c r="AC966" i="7"/>
  <c r="AB966" i="7"/>
  <c r="AA966" i="7"/>
  <c r="Z966" i="7"/>
  <c r="Y966" i="7"/>
  <c r="X966" i="7"/>
  <c r="W966" i="7"/>
  <c r="V966" i="7"/>
  <c r="P966" i="7"/>
  <c r="U966" i="7" s="1"/>
  <c r="K966" i="7"/>
  <c r="F966" i="7"/>
  <c r="AD965" i="7"/>
  <c r="AC965" i="7"/>
  <c r="AB965" i="7"/>
  <c r="AA965" i="7"/>
  <c r="Y965" i="7"/>
  <c r="X965" i="7"/>
  <c r="W965" i="7"/>
  <c r="V965" i="7"/>
  <c r="P965" i="7"/>
  <c r="K965" i="7"/>
  <c r="Z965" i="7" s="1"/>
  <c r="F965" i="7"/>
  <c r="AD964" i="7"/>
  <c r="AC964" i="7"/>
  <c r="AB964" i="7"/>
  <c r="AA964" i="7"/>
  <c r="Z964" i="7"/>
  <c r="Y964" i="7"/>
  <c r="X964" i="7"/>
  <c r="W964" i="7"/>
  <c r="V964" i="7"/>
  <c r="P964" i="7"/>
  <c r="U964" i="7" s="1"/>
  <c r="K964" i="7"/>
  <c r="F964" i="7"/>
  <c r="AD963" i="7"/>
  <c r="AC963" i="7"/>
  <c r="AB963" i="7"/>
  <c r="AA963" i="7"/>
  <c r="Y963" i="7"/>
  <c r="X963" i="7"/>
  <c r="W963" i="7"/>
  <c r="V963" i="7"/>
  <c r="P963" i="7"/>
  <c r="K963" i="7"/>
  <c r="Z963" i="7" s="1"/>
  <c r="F963" i="7"/>
  <c r="AD962" i="7"/>
  <c r="AC962" i="7"/>
  <c r="AB962" i="7"/>
  <c r="AA962" i="7"/>
  <c r="Z962" i="7"/>
  <c r="Y962" i="7"/>
  <c r="X962" i="7"/>
  <c r="W962" i="7"/>
  <c r="V962" i="7"/>
  <c r="P962" i="7"/>
  <c r="U962" i="7" s="1"/>
  <c r="K962" i="7"/>
  <c r="F962" i="7"/>
  <c r="Y961" i="7"/>
  <c r="T961" i="7"/>
  <c r="S961" i="7"/>
  <c r="R961" i="7"/>
  <c r="Q961" i="7"/>
  <c r="O961" i="7"/>
  <c r="AD961" i="7" s="1"/>
  <c r="N961" i="7"/>
  <c r="M961" i="7"/>
  <c r="AB961" i="7" s="1"/>
  <c r="L961" i="7"/>
  <c r="K961" i="7"/>
  <c r="J961" i="7"/>
  <c r="I961" i="7"/>
  <c r="H961" i="7"/>
  <c r="G961" i="7"/>
  <c r="F961" i="7" s="1"/>
  <c r="AD960" i="7"/>
  <c r="V960" i="7"/>
  <c r="T960" i="7"/>
  <c r="S960" i="7"/>
  <c r="R960" i="7"/>
  <c r="Q960" i="7"/>
  <c r="P960" i="7"/>
  <c r="O960" i="7"/>
  <c r="N960" i="7"/>
  <c r="M960" i="7"/>
  <c r="L960" i="7"/>
  <c r="J960" i="7"/>
  <c r="J959" i="7" s="1"/>
  <c r="I960" i="7"/>
  <c r="H960" i="7"/>
  <c r="H959" i="7" s="1"/>
  <c r="G960" i="7"/>
  <c r="F960" i="7"/>
  <c r="O959" i="7"/>
  <c r="M959" i="7"/>
  <c r="I959" i="7"/>
  <c r="G959" i="7"/>
  <c r="F959" i="7" s="1"/>
  <c r="AD957" i="7"/>
  <c r="AC957" i="7"/>
  <c r="AB957" i="7"/>
  <c r="AA957" i="7"/>
  <c r="Y957" i="7"/>
  <c r="X957" i="7"/>
  <c r="W957" i="7"/>
  <c r="V957" i="7"/>
  <c r="P957" i="7"/>
  <c r="K957" i="7"/>
  <c r="F957" i="7"/>
  <c r="AD956" i="7"/>
  <c r="AC956" i="7"/>
  <c r="AB956" i="7"/>
  <c r="AA956" i="7"/>
  <c r="Y956" i="7"/>
  <c r="X956" i="7"/>
  <c r="W956" i="7"/>
  <c r="V956" i="7"/>
  <c r="P956" i="7"/>
  <c r="K956" i="7"/>
  <c r="Z956" i="7" s="1"/>
  <c r="F956" i="7"/>
  <c r="AD955" i="7"/>
  <c r="AC955" i="7"/>
  <c r="AB955" i="7"/>
  <c r="AA955" i="7"/>
  <c r="Y955" i="7"/>
  <c r="X955" i="7"/>
  <c r="W955" i="7"/>
  <c r="V955" i="7"/>
  <c r="P955" i="7"/>
  <c r="K955" i="7"/>
  <c r="F955" i="7"/>
  <c r="AD954" i="7"/>
  <c r="AC954" i="7"/>
  <c r="AB954" i="7"/>
  <c r="AA954" i="7"/>
  <c r="Y954" i="7"/>
  <c r="X954" i="7"/>
  <c r="W954" i="7"/>
  <c r="V954" i="7"/>
  <c r="P954" i="7"/>
  <c r="K954" i="7"/>
  <c r="Z954" i="7" s="1"/>
  <c r="F954" i="7"/>
  <c r="AD953" i="7"/>
  <c r="AC953" i="7"/>
  <c r="AB953" i="7"/>
  <c r="AA953" i="7"/>
  <c r="Y953" i="7"/>
  <c r="X953" i="7"/>
  <c r="W953" i="7"/>
  <c r="V953" i="7"/>
  <c r="P953" i="7"/>
  <c r="K953" i="7"/>
  <c r="F953" i="7"/>
  <c r="AD952" i="7"/>
  <c r="AC952" i="7"/>
  <c r="AB952" i="7"/>
  <c r="AA952" i="7"/>
  <c r="Y952" i="7"/>
  <c r="X952" i="7"/>
  <c r="W952" i="7"/>
  <c r="V952" i="7"/>
  <c r="P952" i="7"/>
  <c r="K952" i="7"/>
  <c r="Z952" i="7" s="1"/>
  <c r="F952" i="7"/>
  <c r="AD951" i="7"/>
  <c r="AC951" i="7"/>
  <c r="AB951" i="7"/>
  <c r="AA951" i="7"/>
  <c r="Y951" i="7"/>
  <c r="X951" i="7"/>
  <c r="W951" i="7"/>
  <c r="V951" i="7"/>
  <c r="P951" i="7"/>
  <c r="K951" i="7"/>
  <c r="F951" i="7"/>
  <c r="AD950" i="7"/>
  <c r="AC950" i="7"/>
  <c r="AB950" i="7"/>
  <c r="AA950" i="7"/>
  <c r="Y950" i="7"/>
  <c r="X950" i="7"/>
  <c r="W950" i="7"/>
  <c r="V950" i="7"/>
  <c r="P950" i="7"/>
  <c r="K950" i="7"/>
  <c r="Z950" i="7" s="1"/>
  <c r="F950" i="7"/>
  <c r="AD949" i="7"/>
  <c r="AC949" i="7"/>
  <c r="AB949" i="7"/>
  <c r="AA949" i="7"/>
  <c r="Y949" i="7"/>
  <c r="X949" i="7"/>
  <c r="W949" i="7"/>
  <c r="V949" i="7"/>
  <c r="P949" i="7"/>
  <c r="K949" i="7"/>
  <c r="F949" i="7"/>
  <c r="AD948" i="7"/>
  <c r="AC948" i="7"/>
  <c r="AB948" i="7"/>
  <c r="AA948" i="7"/>
  <c r="Y948" i="7"/>
  <c r="X948" i="7"/>
  <c r="W948" i="7"/>
  <c r="V948" i="7"/>
  <c r="P948" i="7"/>
  <c r="K948" i="7"/>
  <c r="Z948" i="7" s="1"/>
  <c r="F948" i="7"/>
  <c r="AD947" i="7"/>
  <c r="AC947" i="7"/>
  <c r="AB947" i="7"/>
  <c r="AA947" i="7"/>
  <c r="Y947" i="7"/>
  <c r="X947" i="7"/>
  <c r="W947" i="7"/>
  <c r="V947" i="7"/>
  <c r="P947" i="7"/>
  <c r="K947" i="7"/>
  <c r="F947" i="7"/>
  <c r="AD946" i="7"/>
  <c r="AC946" i="7"/>
  <c r="AB946" i="7"/>
  <c r="AA946" i="7"/>
  <c r="Y946" i="7"/>
  <c r="X946" i="7"/>
  <c r="W946" i="7"/>
  <c r="V946" i="7"/>
  <c r="P946" i="7"/>
  <c r="K946" i="7"/>
  <c r="Z946" i="7" s="1"/>
  <c r="F946" i="7"/>
  <c r="AD945" i="7"/>
  <c r="AC945" i="7"/>
  <c r="AB945" i="7"/>
  <c r="AA945" i="7"/>
  <c r="Y945" i="7"/>
  <c r="X945" i="7"/>
  <c r="W945" i="7"/>
  <c r="V945" i="7"/>
  <c r="P945" i="7"/>
  <c r="K945" i="7"/>
  <c r="F945" i="7"/>
  <c r="AD944" i="7"/>
  <c r="AC944" i="7"/>
  <c r="AB944" i="7"/>
  <c r="AA944" i="7"/>
  <c r="Y944" i="7"/>
  <c r="X944" i="7"/>
  <c r="W944" i="7"/>
  <c r="V944" i="7"/>
  <c r="P944" i="7"/>
  <c r="K944" i="7"/>
  <c r="Z944" i="7" s="1"/>
  <c r="F944" i="7"/>
  <c r="AD943" i="7"/>
  <c r="AC943" i="7"/>
  <c r="AB943" i="7"/>
  <c r="AA943" i="7"/>
  <c r="Y943" i="7"/>
  <c r="X943" i="7"/>
  <c r="W943" i="7"/>
  <c r="V943" i="7"/>
  <c r="P943" i="7"/>
  <c r="K943" i="7"/>
  <c r="F943" i="7"/>
  <c r="AD942" i="7"/>
  <c r="AC942" i="7"/>
  <c r="AB942" i="7"/>
  <c r="AA942" i="7"/>
  <c r="Y942" i="7"/>
  <c r="X942" i="7"/>
  <c r="W942" i="7"/>
  <c r="V942" i="7"/>
  <c r="P942" i="7"/>
  <c r="K942" i="7"/>
  <c r="Z942" i="7" s="1"/>
  <c r="F942" i="7"/>
  <c r="AD941" i="7"/>
  <c r="AC941" i="7"/>
  <c r="AB941" i="7"/>
  <c r="AA941" i="7"/>
  <c r="Y941" i="7"/>
  <c r="X941" i="7"/>
  <c r="W941" i="7"/>
  <c r="V941" i="7"/>
  <c r="P941" i="7"/>
  <c r="K941" i="7"/>
  <c r="F941" i="7"/>
  <c r="AD940" i="7"/>
  <c r="AC940" i="7"/>
  <c r="AB940" i="7"/>
  <c r="AA940" i="7"/>
  <c r="Y940" i="7"/>
  <c r="X940" i="7"/>
  <c r="W940" i="7"/>
  <c r="V940" i="7"/>
  <c r="P940" i="7"/>
  <c r="K940" i="7"/>
  <c r="Z940" i="7" s="1"/>
  <c r="F940" i="7"/>
  <c r="AD939" i="7"/>
  <c r="AC939" i="7"/>
  <c r="AB939" i="7"/>
  <c r="AA939" i="7"/>
  <c r="Y939" i="7"/>
  <c r="X939" i="7"/>
  <c r="W939" i="7"/>
  <c r="V939" i="7"/>
  <c r="P939" i="7"/>
  <c r="K939" i="7"/>
  <c r="F939" i="7"/>
  <c r="AD938" i="7"/>
  <c r="AC938" i="7"/>
  <c r="AB938" i="7"/>
  <c r="AA938" i="7"/>
  <c r="Y938" i="7"/>
  <c r="X938" i="7"/>
  <c r="W938" i="7"/>
  <c r="V938" i="7"/>
  <c r="P938" i="7"/>
  <c r="K938" i="7"/>
  <c r="Z938" i="7" s="1"/>
  <c r="F938" i="7"/>
  <c r="AD937" i="7"/>
  <c r="AC937" i="7"/>
  <c r="AB937" i="7"/>
  <c r="AA937" i="7"/>
  <c r="Y937" i="7"/>
  <c r="X937" i="7"/>
  <c r="W937" i="7"/>
  <c r="V937" i="7"/>
  <c r="P937" i="7"/>
  <c r="K937" i="7"/>
  <c r="F937" i="7"/>
  <c r="AD936" i="7"/>
  <c r="AC936" i="7"/>
  <c r="AB936" i="7"/>
  <c r="AA936" i="7"/>
  <c r="Y936" i="7"/>
  <c r="X936" i="7"/>
  <c r="W936" i="7"/>
  <c r="V936" i="7"/>
  <c r="P936" i="7"/>
  <c r="K936" i="7"/>
  <c r="Z936" i="7" s="1"/>
  <c r="F936" i="7"/>
  <c r="AD935" i="7"/>
  <c r="AC935" i="7"/>
  <c r="AB935" i="7"/>
  <c r="AA935" i="7"/>
  <c r="Y935" i="7"/>
  <c r="X935" i="7"/>
  <c r="W935" i="7"/>
  <c r="V935" i="7"/>
  <c r="P935" i="7"/>
  <c r="K935" i="7"/>
  <c r="F935" i="7"/>
  <c r="AD934" i="7"/>
  <c r="AC934" i="7"/>
  <c r="AB934" i="7"/>
  <c r="AA934" i="7"/>
  <c r="Y934" i="7"/>
  <c r="X934" i="7"/>
  <c r="W934" i="7"/>
  <c r="V934" i="7"/>
  <c r="P934" i="7"/>
  <c r="K934" i="7"/>
  <c r="Z934" i="7" s="1"/>
  <c r="F934" i="7"/>
  <c r="X933" i="7"/>
  <c r="T933" i="7"/>
  <c r="S933" i="7"/>
  <c r="R933" i="7"/>
  <c r="W933" i="7" s="1"/>
  <c r="Q933" i="7"/>
  <c r="P933" i="7"/>
  <c r="O933" i="7"/>
  <c r="N933" i="7"/>
  <c r="AC933" i="7" s="1"/>
  <c r="M933" i="7"/>
  <c r="L933" i="7"/>
  <c r="J933" i="7"/>
  <c r="I933" i="7"/>
  <c r="H933" i="7"/>
  <c r="G933" i="7"/>
  <c r="F933" i="7"/>
  <c r="AC932" i="7"/>
  <c r="Y932" i="7"/>
  <c r="T932" i="7"/>
  <c r="S932" i="7"/>
  <c r="R932" i="7"/>
  <c r="Q932" i="7"/>
  <c r="O932" i="7"/>
  <c r="N932" i="7"/>
  <c r="M932" i="7"/>
  <c r="L932" i="7"/>
  <c r="K932" i="7"/>
  <c r="J932" i="7"/>
  <c r="I932" i="7"/>
  <c r="I931" i="7" s="1"/>
  <c r="H932" i="7"/>
  <c r="G932" i="7"/>
  <c r="R931" i="7"/>
  <c r="N931" i="7"/>
  <c r="J931" i="7"/>
  <c r="H931" i="7"/>
  <c r="AD929" i="7"/>
  <c r="AC929" i="7"/>
  <c r="AB929" i="7"/>
  <c r="AA929" i="7"/>
  <c r="Y929" i="7"/>
  <c r="X929" i="7"/>
  <c r="W929" i="7"/>
  <c r="V929" i="7"/>
  <c r="P929" i="7"/>
  <c r="K929" i="7"/>
  <c r="Z929" i="7" s="1"/>
  <c r="F929" i="7"/>
  <c r="AD928" i="7"/>
  <c r="AC928" i="7"/>
  <c r="AB928" i="7"/>
  <c r="AA928" i="7"/>
  <c r="Y928" i="7"/>
  <c r="X928" i="7"/>
  <c r="W928" i="7"/>
  <c r="V928" i="7"/>
  <c r="P928" i="7"/>
  <c r="K928" i="7"/>
  <c r="F928" i="7"/>
  <c r="AD927" i="7"/>
  <c r="AC927" i="7"/>
  <c r="AB927" i="7"/>
  <c r="AA927" i="7"/>
  <c r="Y927" i="7"/>
  <c r="X927" i="7"/>
  <c r="W927" i="7"/>
  <c r="V927" i="7"/>
  <c r="P927" i="7"/>
  <c r="K927" i="7"/>
  <c r="Z927" i="7" s="1"/>
  <c r="F927" i="7"/>
  <c r="AD926" i="7"/>
  <c r="AC926" i="7"/>
  <c r="AB926" i="7"/>
  <c r="AA926" i="7"/>
  <c r="Y926" i="7"/>
  <c r="X926" i="7"/>
  <c r="W926" i="7"/>
  <c r="V926" i="7"/>
  <c r="P926" i="7"/>
  <c r="K926" i="7"/>
  <c r="F926" i="7"/>
  <c r="AD925" i="7"/>
  <c r="AC925" i="7"/>
  <c r="AB925" i="7"/>
  <c r="AA925" i="7"/>
  <c r="Y925" i="7"/>
  <c r="X925" i="7"/>
  <c r="W925" i="7"/>
  <c r="V925" i="7"/>
  <c r="P925" i="7"/>
  <c r="K925" i="7"/>
  <c r="Z925" i="7" s="1"/>
  <c r="F925" i="7"/>
  <c r="AD924" i="7"/>
  <c r="AC924" i="7"/>
  <c r="AB924" i="7"/>
  <c r="AA924" i="7"/>
  <c r="Y924" i="7"/>
  <c r="X924" i="7"/>
  <c r="W924" i="7"/>
  <c r="V924" i="7"/>
  <c r="P924" i="7"/>
  <c r="K924" i="7"/>
  <c r="F924" i="7"/>
  <c r="AD923" i="7"/>
  <c r="AC923" i="7"/>
  <c r="AB923" i="7"/>
  <c r="AA923" i="7"/>
  <c r="Y923" i="7"/>
  <c r="X923" i="7"/>
  <c r="W923" i="7"/>
  <c r="V923" i="7"/>
  <c r="P923" i="7"/>
  <c r="K923" i="7"/>
  <c r="Z923" i="7" s="1"/>
  <c r="F923" i="7"/>
  <c r="AD922" i="7"/>
  <c r="AC922" i="7"/>
  <c r="AB922" i="7"/>
  <c r="AA922" i="7"/>
  <c r="Y922" i="7"/>
  <c r="X922" i="7"/>
  <c r="W922" i="7"/>
  <c r="V922" i="7"/>
  <c r="P922" i="7"/>
  <c r="K922" i="7"/>
  <c r="F922" i="7"/>
  <c r="AD921" i="7"/>
  <c r="AC921" i="7"/>
  <c r="AB921" i="7"/>
  <c r="AA921" i="7"/>
  <c r="Y921" i="7"/>
  <c r="X921" i="7"/>
  <c r="W921" i="7"/>
  <c r="V921" i="7"/>
  <c r="P921" i="7"/>
  <c r="U921" i="7" s="1"/>
  <c r="K921" i="7"/>
  <c r="F921" i="7"/>
  <c r="AD920" i="7"/>
  <c r="AC920" i="7"/>
  <c r="AB920" i="7"/>
  <c r="AA920" i="7"/>
  <c r="Y920" i="7"/>
  <c r="X920" i="7"/>
  <c r="W920" i="7"/>
  <c r="V920" i="7"/>
  <c r="P920" i="7"/>
  <c r="K920" i="7"/>
  <c r="Z920" i="7" s="1"/>
  <c r="F920" i="7"/>
  <c r="AD919" i="7"/>
  <c r="AC919" i="7"/>
  <c r="AB919" i="7"/>
  <c r="AA919" i="7"/>
  <c r="Z919" i="7"/>
  <c r="Y919" i="7"/>
  <c r="X919" i="7"/>
  <c r="W919" i="7"/>
  <c r="V919" i="7"/>
  <c r="P919" i="7"/>
  <c r="U919" i="7" s="1"/>
  <c r="K919" i="7"/>
  <c r="F919" i="7"/>
  <c r="AD918" i="7"/>
  <c r="AC918" i="7"/>
  <c r="AB918" i="7"/>
  <c r="AA918" i="7"/>
  <c r="Y918" i="7"/>
  <c r="X918" i="7"/>
  <c r="W918" i="7"/>
  <c r="V918" i="7"/>
  <c r="P918" i="7"/>
  <c r="K918" i="7"/>
  <c r="Z918" i="7" s="1"/>
  <c r="F918" i="7"/>
  <c r="AD917" i="7"/>
  <c r="AC917" i="7"/>
  <c r="AB917" i="7"/>
  <c r="AA917" i="7"/>
  <c r="Z917" i="7"/>
  <c r="Y917" i="7"/>
  <c r="X917" i="7"/>
  <c r="W917" i="7"/>
  <c r="V917" i="7"/>
  <c r="P917" i="7"/>
  <c r="U917" i="7" s="1"/>
  <c r="K917" i="7"/>
  <c r="F917" i="7"/>
  <c r="AD916" i="7"/>
  <c r="AC916" i="7"/>
  <c r="AB916" i="7"/>
  <c r="AA916" i="7"/>
  <c r="Y916" i="7"/>
  <c r="X916" i="7"/>
  <c r="W916" i="7"/>
  <c r="V916" i="7"/>
  <c r="P916" i="7"/>
  <c r="K916" i="7"/>
  <c r="Z916" i="7" s="1"/>
  <c r="F916" i="7"/>
  <c r="AD915" i="7"/>
  <c r="AC915" i="7"/>
  <c r="AB915" i="7"/>
  <c r="AA915" i="7"/>
  <c r="Z915" i="7"/>
  <c r="Y915" i="7"/>
  <c r="X915" i="7"/>
  <c r="W915" i="7"/>
  <c r="V915" i="7"/>
  <c r="P915" i="7"/>
  <c r="U915" i="7" s="1"/>
  <c r="K915" i="7"/>
  <c r="F915" i="7"/>
  <c r="AD914" i="7"/>
  <c r="AC914" i="7"/>
  <c r="AB914" i="7"/>
  <c r="AA914" i="7"/>
  <c r="Y914" i="7"/>
  <c r="X914" i="7"/>
  <c r="W914" i="7"/>
  <c r="V914" i="7"/>
  <c r="P914" i="7"/>
  <c r="K914" i="7"/>
  <c r="Z914" i="7" s="1"/>
  <c r="F914" i="7"/>
  <c r="AD913" i="7"/>
  <c r="AC913" i="7"/>
  <c r="AB913" i="7"/>
  <c r="AA913" i="7"/>
  <c r="Z913" i="7"/>
  <c r="Y913" i="7"/>
  <c r="X913" i="7"/>
  <c r="W913" i="7"/>
  <c r="V913" i="7"/>
  <c r="P913" i="7"/>
  <c r="U913" i="7" s="1"/>
  <c r="K913" i="7"/>
  <c r="F913" i="7"/>
  <c r="AD912" i="7"/>
  <c r="AC912" i="7"/>
  <c r="AB912" i="7"/>
  <c r="AA912" i="7"/>
  <c r="Y912" i="7"/>
  <c r="X912" i="7"/>
  <c r="W912" i="7"/>
  <c r="V912" i="7"/>
  <c r="P912" i="7"/>
  <c r="K912" i="7"/>
  <c r="Z912" i="7" s="1"/>
  <c r="F912" i="7"/>
  <c r="AD911" i="7"/>
  <c r="AC911" i="7"/>
  <c r="AB911" i="7"/>
  <c r="AA911" i="7"/>
  <c r="Z911" i="7"/>
  <c r="Y911" i="7"/>
  <c r="X911" i="7"/>
  <c r="W911" i="7"/>
  <c r="V911" i="7"/>
  <c r="P911" i="7"/>
  <c r="U911" i="7" s="1"/>
  <c r="K911" i="7"/>
  <c r="F911" i="7"/>
  <c r="AD910" i="7"/>
  <c r="AC910" i="7"/>
  <c r="AB910" i="7"/>
  <c r="AA910" i="7"/>
  <c r="Y910" i="7"/>
  <c r="X910" i="7"/>
  <c r="W910" i="7"/>
  <c r="V910" i="7"/>
  <c r="P910" i="7"/>
  <c r="K910" i="7"/>
  <c r="Z910" i="7" s="1"/>
  <c r="F910" i="7"/>
  <c r="AD909" i="7"/>
  <c r="AC909" i="7"/>
  <c r="AB909" i="7"/>
  <c r="AA909" i="7"/>
  <c r="Z909" i="7"/>
  <c r="Y909" i="7"/>
  <c r="X909" i="7"/>
  <c r="W909" i="7"/>
  <c r="V909" i="7"/>
  <c r="P909" i="7"/>
  <c r="U909" i="7" s="1"/>
  <c r="K909" i="7"/>
  <c r="F909" i="7"/>
  <c r="AD908" i="7"/>
  <c r="AC908" i="7"/>
  <c r="AB908" i="7"/>
  <c r="AA908" i="7"/>
  <c r="Y908" i="7"/>
  <c r="X908" i="7"/>
  <c r="W908" i="7"/>
  <c r="V908" i="7"/>
  <c r="P908" i="7"/>
  <c r="K908" i="7"/>
  <c r="Z908" i="7" s="1"/>
  <c r="F908" i="7"/>
  <c r="AD907" i="7"/>
  <c r="AC907" i="7"/>
  <c r="AB907" i="7"/>
  <c r="AA907" i="7"/>
  <c r="Z907" i="7"/>
  <c r="Y907" i="7"/>
  <c r="X907" i="7"/>
  <c r="W907" i="7"/>
  <c r="V907" i="7"/>
  <c r="P907" i="7"/>
  <c r="U907" i="7" s="1"/>
  <c r="K907" i="7"/>
  <c r="F907" i="7"/>
  <c r="AD906" i="7"/>
  <c r="AC906" i="7"/>
  <c r="AB906" i="7"/>
  <c r="AA906" i="7"/>
  <c r="Y906" i="7"/>
  <c r="X906" i="7"/>
  <c r="W906" i="7"/>
  <c r="V906" i="7"/>
  <c r="P906" i="7"/>
  <c r="K906" i="7"/>
  <c r="Z906" i="7" s="1"/>
  <c r="F906" i="7"/>
  <c r="AD905" i="7"/>
  <c r="V905" i="7"/>
  <c r="T905" i="7"/>
  <c r="Y905" i="7" s="1"/>
  <c r="S905" i="7"/>
  <c r="R905" i="7"/>
  <c r="W905" i="7" s="1"/>
  <c r="Q905" i="7"/>
  <c r="P905" i="7"/>
  <c r="O905" i="7"/>
  <c r="N905" i="7"/>
  <c r="AC905" i="7" s="1"/>
  <c r="M905" i="7"/>
  <c r="L905" i="7"/>
  <c r="J905" i="7"/>
  <c r="J903" i="7" s="1"/>
  <c r="I905" i="7"/>
  <c r="H905" i="7"/>
  <c r="H903" i="7" s="1"/>
  <c r="G905" i="7"/>
  <c r="F905" i="7"/>
  <c r="AA904" i="7"/>
  <c r="W904" i="7"/>
  <c r="T904" i="7"/>
  <c r="S904" i="7"/>
  <c r="R904" i="7"/>
  <c r="Q904" i="7"/>
  <c r="O904" i="7"/>
  <c r="N904" i="7"/>
  <c r="M904" i="7"/>
  <c r="L904" i="7"/>
  <c r="K904" i="7"/>
  <c r="J904" i="7"/>
  <c r="I904" i="7"/>
  <c r="I903" i="7" s="1"/>
  <c r="H904" i="7"/>
  <c r="G904" i="7"/>
  <c r="T903" i="7"/>
  <c r="R903" i="7"/>
  <c r="N903" i="7"/>
  <c r="L903" i="7"/>
  <c r="AD901" i="7"/>
  <c r="AC901" i="7"/>
  <c r="AB901" i="7"/>
  <c r="AA901" i="7"/>
  <c r="Y901" i="7"/>
  <c r="X901" i="7"/>
  <c r="W901" i="7"/>
  <c r="V901" i="7"/>
  <c r="P901" i="7"/>
  <c r="K901" i="7"/>
  <c r="Z901" i="7" s="1"/>
  <c r="F901" i="7"/>
  <c r="AD900" i="7"/>
  <c r="AC900" i="7"/>
  <c r="AB900" i="7"/>
  <c r="AA900" i="7"/>
  <c r="Z900" i="7"/>
  <c r="Y900" i="7"/>
  <c r="X900" i="7"/>
  <c r="W900" i="7"/>
  <c r="V900" i="7"/>
  <c r="P900" i="7"/>
  <c r="U900" i="7" s="1"/>
  <c r="K900" i="7"/>
  <c r="F900" i="7"/>
  <c r="AD899" i="7"/>
  <c r="AC899" i="7"/>
  <c r="AB899" i="7"/>
  <c r="AA899" i="7"/>
  <c r="Y899" i="7"/>
  <c r="X899" i="7"/>
  <c r="W899" i="7"/>
  <c r="V899" i="7"/>
  <c r="P899" i="7"/>
  <c r="K899" i="7"/>
  <c r="Z899" i="7" s="1"/>
  <c r="F899" i="7"/>
  <c r="AD898" i="7"/>
  <c r="AC898" i="7"/>
  <c r="AB898" i="7"/>
  <c r="AA898" i="7"/>
  <c r="Z898" i="7"/>
  <c r="Y898" i="7"/>
  <c r="X898" i="7"/>
  <c r="W898" i="7"/>
  <c r="V898" i="7"/>
  <c r="P898" i="7"/>
  <c r="U898" i="7" s="1"/>
  <c r="K898" i="7"/>
  <c r="F898" i="7"/>
  <c r="AD897" i="7"/>
  <c r="AC897" i="7"/>
  <c r="AB897" i="7"/>
  <c r="AA897" i="7"/>
  <c r="Y897" i="7"/>
  <c r="X897" i="7"/>
  <c r="W897" i="7"/>
  <c r="V897" i="7"/>
  <c r="P897" i="7"/>
  <c r="K897" i="7"/>
  <c r="Z897" i="7" s="1"/>
  <c r="F897" i="7"/>
  <c r="AD896" i="7"/>
  <c r="AC896" i="7"/>
  <c r="AB896" i="7"/>
  <c r="AA896" i="7"/>
  <c r="Z896" i="7"/>
  <c r="Y896" i="7"/>
  <c r="X896" i="7"/>
  <c r="W896" i="7"/>
  <c r="V896" i="7"/>
  <c r="P896" i="7"/>
  <c r="U896" i="7" s="1"/>
  <c r="K896" i="7"/>
  <c r="F896" i="7"/>
  <c r="AD895" i="7"/>
  <c r="AC895" i="7"/>
  <c r="AB895" i="7"/>
  <c r="AA895" i="7"/>
  <c r="Y895" i="7"/>
  <c r="X895" i="7"/>
  <c r="W895" i="7"/>
  <c r="V895" i="7"/>
  <c r="P895" i="7"/>
  <c r="K895" i="7"/>
  <c r="Z895" i="7" s="1"/>
  <c r="F895" i="7"/>
  <c r="AD894" i="7"/>
  <c r="AC894" i="7"/>
  <c r="AB894" i="7"/>
  <c r="AA894" i="7"/>
  <c r="Z894" i="7"/>
  <c r="Y894" i="7"/>
  <c r="X894" i="7"/>
  <c r="W894" i="7"/>
  <c r="V894" i="7"/>
  <c r="P894" i="7"/>
  <c r="U894" i="7" s="1"/>
  <c r="K894" i="7"/>
  <c r="F894" i="7"/>
  <c r="AD893" i="7"/>
  <c r="AC893" i="7"/>
  <c r="AB893" i="7"/>
  <c r="AA893" i="7"/>
  <c r="Y893" i="7"/>
  <c r="X893" i="7"/>
  <c r="W893" i="7"/>
  <c r="V893" i="7"/>
  <c r="P893" i="7"/>
  <c r="K893" i="7"/>
  <c r="Z893" i="7" s="1"/>
  <c r="F893" i="7"/>
  <c r="AD892" i="7"/>
  <c r="AC892" i="7"/>
  <c r="AB892" i="7"/>
  <c r="AA892" i="7"/>
  <c r="Z892" i="7"/>
  <c r="Y892" i="7"/>
  <c r="X892" i="7"/>
  <c r="W892" i="7"/>
  <c r="V892" i="7"/>
  <c r="P892" i="7"/>
  <c r="U892" i="7" s="1"/>
  <c r="K892" i="7"/>
  <c r="F892" i="7"/>
  <c r="AD891" i="7"/>
  <c r="AC891" i="7"/>
  <c r="AB891" i="7"/>
  <c r="AA891" i="7"/>
  <c r="Y891" i="7"/>
  <c r="X891" i="7"/>
  <c r="W891" i="7"/>
  <c r="V891" i="7"/>
  <c r="P891" i="7"/>
  <c r="K891" i="7"/>
  <c r="Z891" i="7" s="1"/>
  <c r="F891" i="7"/>
  <c r="AD890" i="7"/>
  <c r="AC890" i="7"/>
  <c r="AB890" i="7"/>
  <c r="AA890" i="7"/>
  <c r="Z890" i="7"/>
  <c r="Y890" i="7"/>
  <c r="X890" i="7"/>
  <c r="W890" i="7"/>
  <c r="V890" i="7"/>
  <c r="P890" i="7"/>
  <c r="U890" i="7" s="1"/>
  <c r="K890" i="7"/>
  <c r="F890" i="7"/>
  <c r="AD889" i="7"/>
  <c r="AC889" i="7"/>
  <c r="AB889" i="7"/>
  <c r="AA889" i="7"/>
  <c r="Y889" i="7"/>
  <c r="X889" i="7"/>
  <c r="W889" i="7"/>
  <c r="V889" i="7"/>
  <c r="P889" i="7"/>
  <c r="K889" i="7"/>
  <c r="Z889" i="7" s="1"/>
  <c r="F889" i="7"/>
  <c r="AD888" i="7"/>
  <c r="AC888" i="7"/>
  <c r="AB888" i="7"/>
  <c r="AA888" i="7"/>
  <c r="Z888" i="7"/>
  <c r="Y888" i="7"/>
  <c r="X888" i="7"/>
  <c r="W888" i="7"/>
  <c r="V888" i="7"/>
  <c r="P888" i="7"/>
  <c r="U888" i="7" s="1"/>
  <c r="K888" i="7"/>
  <c r="F888" i="7"/>
  <c r="AD887" i="7"/>
  <c r="AC887" i="7"/>
  <c r="AB887" i="7"/>
  <c r="AA887" i="7"/>
  <c r="Y887" i="7"/>
  <c r="X887" i="7"/>
  <c r="W887" i="7"/>
  <c r="V887" i="7"/>
  <c r="P887" i="7"/>
  <c r="K887" i="7"/>
  <c r="Z887" i="7" s="1"/>
  <c r="F887" i="7"/>
  <c r="AD886" i="7"/>
  <c r="AC886" i="7"/>
  <c r="AB886" i="7"/>
  <c r="AA886" i="7"/>
  <c r="Z886" i="7"/>
  <c r="Y886" i="7"/>
  <c r="X886" i="7"/>
  <c r="W886" i="7"/>
  <c r="V886" i="7"/>
  <c r="P886" i="7"/>
  <c r="U886" i="7" s="1"/>
  <c r="K886" i="7"/>
  <c r="F886" i="7"/>
  <c r="AD885" i="7"/>
  <c r="AC885" i="7"/>
  <c r="AB885" i="7"/>
  <c r="AA885" i="7"/>
  <c r="Y885" i="7"/>
  <c r="X885" i="7"/>
  <c r="W885" i="7"/>
  <c r="V885" i="7"/>
  <c r="P885" i="7"/>
  <c r="K885" i="7"/>
  <c r="Z885" i="7" s="1"/>
  <c r="F885" i="7"/>
  <c r="AD884" i="7"/>
  <c r="AC884" i="7"/>
  <c r="AB884" i="7"/>
  <c r="AA884" i="7"/>
  <c r="Z884" i="7"/>
  <c r="Y884" i="7"/>
  <c r="X884" i="7"/>
  <c r="W884" i="7"/>
  <c r="V884" i="7"/>
  <c r="P884" i="7"/>
  <c r="U884" i="7" s="1"/>
  <c r="K884" i="7"/>
  <c r="F884" i="7"/>
  <c r="AD883" i="7"/>
  <c r="AC883" i="7"/>
  <c r="AB883" i="7"/>
  <c r="AA883" i="7"/>
  <c r="Y883" i="7"/>
  <c r="X883" i="7"/>
  <c r="W883" i="7"/>
  <c r="V883" i="7"/>
  <c r="P883" i="7"/>
  <c r="K883" i="7"/>
  <c r="Z883" i="7" s="1"/>
  <c r="F883" i="7"/>
  <c r="AD882" i="7"/>
  <c r="AC882" i="7"/>
  <c r="AB882" i="7"/>
  <c r="AA882" i="7"/>
  <c r="Z882" i="7"/>
  <c r="Y882" i="7"/>
  <c r="X882" i="7"/>
  <c r="W882" i="7"/>
  <c r="V882" i="7"/>
  <c r="P882" i="7"/>
  <c r="U882" i="7" s="1"/>
  <c r="K882" i="7"/>
  <c r="F882" i="7"/>
  <c r="AD881" i="7"/>
  <c r="AC881" i="7"/>
  <c r="AB881" i="7"/>
  <c r="AA881" i="7"/>
  <c r="Y881" i="7"/>
  <c r="X881" i="7"/>
  <c r="W881" i="7"/>
  <c r="V881" i="7"/>
  <c r="P881" i="7"/>
  <c r="K881" i="7"/>
  <c r="Z881" i="7" s="1"/>
  <c r="F881" i="7"/>
  <c r="AD880" i="7"/>
  <c r="AC880" i="7"/>
  <c r="AB880" i="7"/>
  <c r="AA880" i="7"/>
  <c r="Z880" i="7"/>
  <c r="Y880" i="7"/>
  <c r="X880" i="7"/>
  <c r="W880" i="7"/>
  <c r="V880" i="7"/>
  <c r="P880" i="7"/>
  <c r="U880" i="7" s="1"/>
  <c r="K880" i="7"/>
  <c r="F880" i="7"/>
  <c r="AD879" i="7"/>
  <c r="AC879" i="7"/>
  <c r="AB879" i="7"/>
  <c r="AA879" i="7"/>
  <c r="Y879" i="7"/>
  <c r="X879" i="7"/>
  <c r="W879" i="7"/>
  <c r="V879" i="7"/>
  <c r="P879" i="7"/>
  <c r="K879" i="7"/>
  <c r="Z879" i="7" s="1"/>
  <c r="F879" i="7"/>
  <c r="AD878" i="7"/>
  <c r="AC878" i="7"/>
  <c r="AB878" i="7"/>
  <c r="AA878" i="7"/>
  <c r="Z878" i="7"/>
  <c r="Y878" i="7"/>
  <c r="X878" i="7"/>
  <c r="W878" i="7"/>
  <c r="V878" i="7"/>
  <c r="P878" i="7"/>
  <c r="U878" i="7" s="1"/>
  <c r="K878" i="7"/>
  <c r="F878" i="7"/>
  <c r="AD877" i="7"/>
  <c r="AC877" i="7"/>
  <c r="AB877" i="7"/>
  <c r="AA877" i="7"/>
  <c r="Y877" i="7"/>
  <c r="X877" i="7"/>
  <c r="W877" i="7"/>
  <c r="V877" i="7"/>
  <c r="P877" i="7"/>
  <c r="K877" i="7"/>
  <c r="Z877" i="7" s="1"/>
  <c r="F877" i="7"/>
  <c r="AD876" i="7"/>
  <c r="AC876" i="7"/>
  <c r="AB876" i="7"/>
  <c r="AA876" i="7"/>
  <c r="Z876" i="7"/>
  <c r="Y876" i="7"/>
  <c r="X876" i="7"/>
  <c r="W876" i="7"/>
  <c r="V876" i="7"/>
  <c r="P876" i="7"/>
  <c r="U876" i="7" s="1"/>
  <c r="K876" i="7"/>
  <c r="F876" i="7"/>
  <c r="AD875" i="7"/>
  <c r="AC875" i="7"/>
  <c r="AB875" i="7"/>
  <c r="AA875" i="7"/>
  <c r="Y875" i="7"/>
  <c r="X875" i="7"/>
  <c r="W875" i="7"/>
  <c r="V875" i="7"/>
  <c r="P875" i="7"/>
  <c r="K875" i="7"/>
  <c r="Z875" i="7" s="1"/>
  <c r="F875" i="7"/>
  <c r="AD874" i="7"/>
  <c r="AC874" i="7"/>
  <c r="AB874" i="7"/>
  <c r="AA874" i="7"/>
  <c r="Z874" i="7"/>
  <c r="Y874" i="7"/>
  <c r="X874" i="7"/>
  <c r="W874" i="7"/>
  <c r="V874" i="7"/>
  <c r="P874" i="7"/>
  <c r="U874" i="7" s="1"/>
  <c r="K874" i="7"/>
  <c r="F874" i="7"/>
  <c r="Y873" i="7"/>
  <c r="T873" i="7"/>
  <c r="S873" i="7"/>
  <c r="X873" i="7" s="1"/>
  <c r="R873" i="7"/>
  <c r="Q873" i="7"/>
  <c r="O873" i="7"/>
  <c r="AD873" i="7" s="1"/>
  <c r="N873" i="7"/>
  <c r="M873" i="7"/>
  <c r="AB873" i="7" s="1"/>
  <c r="L873" i="7"/>
  <c r="K873" i="7"/>
  <c r="J873" i="7"/>
  <c r="I873" i="7"/>
  <c r="H873" i="7"/>
  <c r="G873" i="7"/>
  <c r="F873" i="7" s="1"/>
  <c r="AD872" i="7"/>
  <c r="V872" i="7"/>
  <c r="T872" i="7"/>
  <c r="S872" i="7"/>
  <c r="R872" i="7"/>
  <c r="Q872" i="7"/>
  <c r="P872" i="7"/>
  <c r="O872" i="7"/>
  <c r="N872" i="7"/>
  <c r="M872" i="7"/>
  <c r="L872" i="7"/>
  <c r="J872" i="7"/>
  <c r="J871" i="7" s="1"/>
  <c r="I872" i="7"/>
  <c r="H872" i="7"/>
  <c r="H871" i="7" s="1"/>
  <c r="G872" i="7"/>
  <c r="F872" i="7"/>
  <c r="O871" i="7"/>
  <c r="M871" i="7"/>
  <c r="I871" i="7"/>
  <c r="G871" i="7"/>
  <c r="F871" i="7" s="1"/>
  <c r="AD869" i="7"/>
  <c r="AC869" i="7"/>
  <c r="AB869" i="7"/>
  <c r="AA869" i="7"/>
  <c r="Y869" i="7"/>
  <c r="X869" i="7"/>
  <c r="W869" i="7"/>
  <c r="V869" i="7"/>
  <c r="P869" i="7"/>
  <c r="K869" i="7"/>
  <c r="F869" i="7"/>
  <c r="AD868" i="7"/>
  <c r="AC868" i="7"/>
  <c r="AB868" i="7"/>
  <c r="AA868" i="7"/>
  <c r="Y868" i="7"/>
  <c r="X868" i="7"/>
  <c r="W868" i="7"/>
  <c r="V868" i="7"/>
  <c r="P868" i="7"/>
  <c r="K868" i="7"/>
  <c r="Z868" i="7" s="1"/>
  <c r="F868" i="7"/>
  <c r="AD867" i="7"/>
  <c r="AC867" i="7"/>
  <c r="AB867" i="7"/>
  <c r="AA867" i="7"/>
  <c r="Y867" i="7"/>
  <c r="X867" i="7"/>
  <c r="W867" i="7"/>
  <c r="V867" i="7"/>
  <c r="P867" i="7"/>
  <c r="K867" i="7"/>
  <c r="F867" i="7"/>
  <c r="AD866" i="7"/>
  <c r="AC866" i="7"/>
  <c r="AB866" i="7"/>
  <c r="AA866" i="7"/>
  <c r="Y866" i="7"/>
  <c r="X866" i="7"/>
  <c r="W866" i="7"/>
  <c r="V866" i="7"/>
  <c r="P866" i="7"/>
  <c r="K866" i="7"/>
  <c r="Z866" i="7" s="1"/>
  <c r="F866" i="7"/>
  <c r="AD865" i="7"/>
  <c r="AC865" i="7"/>
  <c r="AB865" i="7"/>
  <c r="AA865" i="7"/>
  <c r="Y865" i="7"/>
  <c r="X865" i="7"/>
  <c r="W865" i="7"/>
  <c r="V865" i="7"/>
  <c r="P865" i="7"/>
  <c r="K865" i="7"/>
  <c r="F865" i="7"/>
  <c r="AD864" i="7"/>
  <c r="AC864" i="7"/>
  <c r="AB864" i="7"/>
  <c r="AA864" i="7"/>
  <c r="Y864" i="7"/>
  <c r="X864" i="7"/>
  <c r="W864" i="7"/>
  <c r="V864" i="7"/>
  <c r="P864" i="7"/>
  <c r="K864" i="7"/>
  <c r="Z864" i="7" s="1"/>
  <c r="F864" i="7"/>
  <c r="AD863" i="7"/>
  <c r="AC863" i="7"/>
  <c r="AB863" i="7"/>
  <c r="AA863" i="7"/>
  <c r="Y863" i="7"/>
  <c r="X863" i="7"/>
  <c r="W863" i="7"/>
  <c r="V863" i="7"/>
  <c r="P863" i="7"/>
  <c r="K863" i="7"/>
  <c r="F863" i="7"/>
  <c r="AD862" i="7"/>
  <c r="AC862" i="7"/>
  <c r="AB862" i="7"/>
  <c r="AA862" i="7"/>
  <c r="Y862" i="7"/>
  <c r="X862" i="7"/>
  <c r="W862" i="7"/>
  <c r="V862" i="7"/>
  <c r="P862" i="7"/>
  <c r="K862" i="7"/>
  <c r="Z862" i="7" s="1"/>
  <c r="F862" i="7"/>
  <c r="AD861" i="7"/>
  <c r="AC861" i="7"/>
  <c r="AB861" i="7"/>
  <c r="AA861" i="7"/>
  <c r="Y861" i="7"/>
  <c r="X861" i="7"/>
  <c r="W861" i="7"/>
  <c r="V861" i="7"/>
  <c r="P861" i="7"/>
  <c r="K861" i="7"/>
  <c r="F861" i="7"/>
  <c r="AD860" i="7"/>
  <c r="AC860" i="7"/>
  <c r="AB860" i="7"/>
  <c r="AA860" i="7"/>
  <c r="Y860" i="7"/>
  <c r="X860" i="7"/>
  <c r="W860" i="7"/>
  <c r="V860" i="7"/>
  <c r="P860" i="7"/>
  <c r="K860" i="7"/>
  <c r="Z860" i="7" s="1"/>
  <c r="F860" i="7"/>
  <c r="AD859" i="7"/>
  <c r="AC859" i="7"/>
  <c r="AB859" i="7"/>
  <c r="AA859" i="7"/>
  <c r="Y859" i="7"/>
  <c r="X859" i="7"/>
  <c r="W859" i="7"/>
  <c r="V859" i="7"/>
  <c r="P859" i="7"/>
  <c r="K859" i="7"/>
  <c r="F859" i="7"/>
  <c r="AD858" i="7"/>
  <c r="AC858" i="7"/>
  <c r="AB858" i="7"/>
  <c r="AA858" i="7"/>
  <c r="Y858" i="7"/>
  <c r="X858" i="7"/>
  <c r="W858" i="7"/>
  <c r="V858" i="7"/>
  <c r="P858" i="7"/>
  <c r="K858" i="7"/>
  <c r="Z858" i="7" s="1"/>
  <c r="F858" i="7"/>
  <c r="AD857" i="7"/>
  <c r="AC857" i="7"/>
  <c r="AB857" i="7"/>
  <c r="AA857" i="7"/>
  <c r="Y857" i="7"/>
  <c r="X857" i="7"/>
  <c r="W857" i="7"/>
  <c r="V857" i="7"/>
  <c r="P857" i="7"/>
  <c r="K857" i="7"/>
  <c r="F857" i="7"/>
  <c r="AD856" i="7"/>
  <c r="AC856" i="7"/>
  <c r="AB856" i="7"/>
  <c r="AA856" i="7"/>
  <c r="Y856" i="7"/>
  <c r="X856" i="7"/>
  <c r="W856" i="7"/>
  <c r="V856" i="7"/>
  <c r="P856" i="7"/>
  <c r="K856" i="7"/>
  <c r="Z856" i="7" s="1"/>
  <c r="F856" i="7"/>
  <c r="AD855" i="7"/>
  <c r="AC855" i="7"/>
  <c r="AB855" i="7"/>
  <c r="AA855" i="7"/>
  <c r="Y855" i="7"/>
  <c r="X855" i="7"/>
  <c r="W855" i="7"/>
  <c r="V855" i="7"/>
  <c r="P855" i="7"/>
  <c r="K855" i="7"/>
  <c r="F855" i="7"/>
  <c r="AD854" i="7"/>
  <c r="AC854" i="7"/>
  <c r="AB854" i="7"/>
  <c r="AA854" i="7"/>
  <c r="Y854" i="7"/>
  <c r="X854" i="7"/>
  <c r="W854" i="7"/>
  <c r="V854" i="7"/>
  <c r="P854" i="7"/>
  <c r="K854" i="7"/>
  <c r="Z854" i="7" s="1"/>
  <c r="F854" i="7"/>
  <c r="AD853" i="7"/>
  <c r="AC853" i="7"/>
  <c r="AB853" i="7"/>
  <c r="AA853" i="7"/>
  <c r="Y853" i="7"/>
  <c r="X853" i="7"/>
  <c r="W853" i="7"/>
  <c r="V853" i="7"/>
  <c r="P853" i="7"/>
  <c r="K853" i="7"/>
  <c r="F853" i="7"/>
  <c r="AD852" i="7"/>
  <c r="AC852" i="7"/>
  <c r="AB852" i="7"/>
  <c r="AA852" i="7"/>
  <c r="Y852" i="7"/>
  <c r="X852" i="7"/>
  <c r="W852" i="7"/>
  <c r="V852" i="7"/>
  <c r="P852" i="7"/>
  <c r="K852" i="7"/>
  <c r="Z852" i="7" s="1"/>
  <c r="F852" i="7"/>
  <c r="AD851" i="7"/>
  <c r="AC851" i="7"/>
  <c r="AB851" i="7"/>
  <c r="AA851" i="7"/>
  <c r="Y851" i="7"/>
  <c r="X851" i="7"/>
  <c r="W851" i="7"/>
  <c r="V851" i="7"/>
  <c r="P851" i="7"/>
  <c r="K851" i="7"/>
  <c r="F851" i="7"/>
  <c r="AD850" i="7"/>
  <c r="AC850" i="7"/>
  <c r="AB850" i="7"/>
  <c r="AA850" i="7"/>
  <c r="Y850" i="7"/>
  <c r="X850" i="7"/>
  <c r="W850" i="7"/>
  <c r="V850" i="7"/>
  <c r="P850" i="7"/>
  <c r="K850" i="7"/>
  <c r="Z850" i="7" s="1"/>
  <c r="F850" i="7"/>
  <c r="AD849" i="7"/>
  <c r="AC849" i="7"/>
  <c r="AB849" i="7"/>
  <c r="AA849" i="7"/>
  <c r="Y849" i="7"/>
  <c r="X849" i="7"/>
  <c r="W849" i="7"/>
  <c r="V849" i="7"/>
  <c r="P849" i="7"/>
  <c r="K849" i="7"/>
  <c r="F849" i="7"/>
  <c r="AD848" i="7"/>
  <c r="AC848" i="7"/>
  <c r="AB848" i="7"/>
  <c r="AA848" i="7"/>
  <c r="Y848" i="7"/>
  <c r="X848" i="7"/>
  <c r="W848" i="7"/>
  <c r="V848" i="7"/>
  <c r="P848" i="7"/>
  <c r="K848" i="7"/>
  <c r="Z848" i="7" s="1"/>
  <c r="F848" i="7"/>
  <c r="AD847" i="7"/>
  <c r="AC847" i="7"/>
  <c r="AB847" i="7"/>
  <c r="AA847" i="7"/>
  <c r="Y847" i="7"/>
  <c r="X847" i="7"/>
  <c r="W847" i="7"/>
  <c r="V847" i="7"/>
  <c r="P847" i="7"/>
  <c r="K847" i="7"/>
  <c r="F847" i="7"/>
  <c r="AD846" i="7"/>
  <c r="AC846" i="7"/>
  <c r="AB846" i="7"/>
  <c r="AA846" i="7"/>
  <c r="Y846" i="7"/>
  <c r="X846" i="7"/>
  <c r="W846" i="7"/>
  <c r="V846" i="7"/>
  <c r="P846" i="7"/>
  <c r="K846" i="7"/>
  <c r="Z846" i="7" s="1"/>
  <c r="F846" i="7"/>
  <c r="AD845" i="7"/>
  <c r="AC845" i="7"/>
  <c r="AB845" i="7"/>
  <c r="AA845" i="7"/>
  <c r="Y845" i="7"/>
  <c r="X845" i="7"/>
  <c r="W845" i="7"/>
  <c r="V845" i="7"/>
  <c r="P845" i="7"/>
  <c r="K845" i="7"/>
  <c r="F845" i="7"/>
  <c r="AD844" i="7"/>
  <c r="AC844" i="7"/>
  <c r="AB844" i="7"/>
  <c r="AA844" i="7"/>
  <c r="Y844" i="7"/>
  <c r="X844" i="7"/>
  <c r="W844" i="7"/>
  <c r="V844" i="7"/>
  <c r="P844" i="7"/>
  <c r="K844" i="7"/>
  <c r="Z844" i="7" s="1"/>
  <c r="F844" i="7"/>
  <c r="AD843" i="7"/>
  <c r="AC843" i="7"/>
  <c r="AB843" i="7"/>
  <c r="AA843" i="7"/>
  <c r="Y843" i="7"/>
  <c r="X843" i="7"/>
  <c r="W843" i="7"/>
  <c r="V843" i="7"/>
  <c r="P843" i="7"/>
  <c r="K843" i="7"/>
  <c r="F843" i="7"/>
  <c r="AD842" i="7"/>
  <c r="AC842" i="7"/>
  <c r="AB842" i="7"/>
  <c r="AA842" i="7"/>
  <c r="Y842" i="7"/>
  <c r="X842" i="7"/>
  <c r="W842" i="7"/>
  <c r="V842" i="7"/>
  <c r="P842" i="7"/>
  <c r="K842" i="7"/>
  <c r="Z842" i="7" s="1"/>
  <c r="F842" i="7"/>
  <c r="AD841" i="7"/>
  <c r="AC841" i="7"/>
  <c r="AB841" i="7"/>
  <c r="AA841" i="7"/>
  <c r="Y841" i="7"/>
  <c r="X841" i="7"/>
  <c r="W841" i="7"/>
  <c r="V841" i="7"/>
  <c r="P841" i="7"/>
  <c r="K841" i="7"/>
  <c r="F841" i="7"/>
  <c r="AD840" i="7"/>
  <c r="AC840" i="7"/>
  <c r="AB840" i="7"/>
  <c r="AA840" i="7"/>
  <c r="Y840" i="7"/>
  <c r="X840" i="7"/>
  <c r="W840" i="7"/>
  <c r="V840" i="7"/>
  <c r="P840" i="7"/>
  <c r="K840" i="7"/>
  <c r="Z840" i="7" s="1"/>
  <c r="F840" i="7"/>
  <c r="AD839" i="7"/>
  <c r="AC839" i="7"/>
  <c r="AB839" i="7"/>
  <c r="AA839" i="7"/>
  <c r="Y839" i="7"/>
  <c r="X839" i="7"/>
  <c r="W839" i="7"/>
  <c r="V839" i="7"/>
  <c r="P839" i="7"/>
  <c r="K839" i="7"/>
  <c r="F839" i="7"/>
  <c r="AD838" i="7"/>
  <c r="AC838" i="7"/>
  <c r="AB838" i="7"/>
  <c r="AA838" i="7"/>
  <c r="Y838" i="7"/>
  <c r="X838" i="7"/>
  <c r="W838" i="7"/>
  <c r="V838" i="7"/>
  <c r="P838" i="7"/>
  <c r="K838" i="7"/>
  <c r="Z838" i="7" s="1"/>
  <c r="F838" i="7"/>
  <c r="AD837" i="7"/>
  <c r="AC837" i="7"/>
  <c r="AB837" i="7"/>
  <c r="AA837" i="7"/>
  <c r="Y837" i="7"/>
  <c r="X837" i="7"/>
  <c r="W837" i="7"/>
  <c r="V837" i="7"/>
  <c r="P837" i="7"/>
  <c r="K837" i="7"/>
  <c r="F837" i="7"/>
  <c r="AD836" i="7"/>
  <c r="AC836" i="7"/>
  <c r="AB836" i="7"/>
  <c r="AA836" i="7"/>
  <c r="Y836" i="7"/>
  <c r="X836" i="7"/>
  <c r="W836" i="7"/>
  <c r="V836" i="7"/>
  <c r="P836" i="7"/>
  <c r="K836" i="7"/>
  <c r="Z836" i="7" s="1"/>
  <c r="F836" i="7"/>
  <c r="AD835" i="7"/>
  <c r="AC835" i="7"/>
  <c r="AB835" i="7"/>
  <c r="AA835" i="7"/>
  <c r="Y835" i="7"/>
  <c r="X835" i="7"/>
  <c r="W835" i="7"/>
  <c r="V835" i="7"/>
  <c r="P835" i="7"/>
  <c r="K835" i="7"/>
  <c r="F835" i="7"/>
  <c r="AD834" i="7"/>
  <c r="AC834" i="7"/>
  <c r="AB834" i="7"/>
  <c r="AA834" i="7"/>
  <c r="Y834" i="7"/>
  <c r="X834" i="7"/>
  <c r="W834" i="7"/>
  <c r="V834" i="7"/>
  <c r="P834" i="7"/>
  <c r="K834" i="7"/>
  <c r="Z834" i="7" s="1"/>
  <c r="F834" i="7"/>
  <c r="AD833" i="7"/>
  <c r="T833" i="7"/>
  <c r="S833" i="7"/>
  <c r="R833" i="7"/>
  <c r="W833" i="7" s="1"/>
  <c r="Q833" i="7"/>
  <c r="P833" i="7"/>
  <c r="O833" i="7"/>
  <c r="N833" i="7"/>
  <c r="AC833" i="7" s="1"/>
  <c r="M833" i="7"/>
  <c r="L833" i="7"/>
  <c r="J833" i="7"/>
  <c r="I833" i="7"/>
  <c r="H833" i="7"/>
  <c r="G833" i="7"/>
  <c r="F833" i="7"/>
  <c r="Y832" i="7"/>
  <c r="T832" i="7"/>
  <c r="S832" i="7"/>
  <c r="R832" i="7"/>
  <c r="Q832" i="7"/>
  <c r="O832" i="7"/>
  <c r="N832" i="7"/>
  <c r="M832" i="7"/>
  <c r="L832" i="7"/>
  <c r="K832" i="7"/>
  <c r="J832" i="7"/>
  <c r="I832" i="7"/>
  <c r="I831" i="7" s="1"/>
  <c r="H832" i="7"/>
  <c r="G832" i="7"/>
  <c r="N831" i="7"/>
  <c r="J831" i="7"/>
  <c r="H831" i="7"/>
  <c r="AD829" i="7"/>
  <c r="AC829" i="7"/>
  <c r="AB829" i="7"/>
  <c r="AA829" i="7"/>
  <c r="Y829" i="7"/>
  <c r="X829" i="7"/>
  <c r="W829" i="7"/>
  <c r="V829" i="7"/>
  <c r="P829" i="7"/>
  <c r="K829" i="7"/>
  <c r="Z829" i="7" s="1"/>
  <c r="F829" i="7"/>
  <c r="AD828" i="7"/>
  <c r="AC828" i="7"/>
  <c r="AB828" i="7"/>
  <c r="AA828" i="7"/>
  <c r="Y828" i="7"/>
  <c r="X828" i="7"/>
  <c r="W828" i="7"/>
  <c r="V828" i="7"/>
  <c r="P828" i="7"/>
  <c r="K828" i="7"/>
  <c r="F828" i="7"/>
  <c r="AD827" i="7"/>
  <c r="AC827" i="7"/>
  <c r="AB827" i="7"/>
  <c r="AA827" i="7"/>
  <c r="Y827" i="7"/>
  <c r="X827" i="7"/>
  <c r="W827" i="7"/>
  <c r="V827" i="7"/>
  <c r="P827" i="7"/>
  <c r="K827" i="7"/>
  <c r="Z827" i="7" s="1"/>
  <c r="F827" i="7"/>
  <c r="AD826" i="7"/>
  <c r="AC826" i="7"/>
  <c r="AB826" i="7"/>
  <c r="AA826" i="7"/>
  <c r="Y826" i="7"/>
  <c r="X826" i="7"/>
  <c r="W826" i="7"/>
  <c r="V826" i="7"/>
  <c r="P826" i="7"/>
  <c r="K826" i="7"/>
  <c r="F826" i="7"/>
  <c r="AD825" i="7"/>
  <c r="AC825" i="7"/>
  <c r="AB825" i="7"/>
  <c r="AA825" i="7"/>
  <c r="Y825" i="7"/>
  <c r="X825" i="7"/>
  <c r="W825" i="7"/>
  <c r="V825" i="7"/>
  <c r="P825" i="7"/>
  <c r="K825" i="7"/>
  <c r="Z825" i="7" s="1"/>
  <c r="F825" i="7"/>
  <c r="AD824" i="7"/>
  <c r="AC824" i="7"/>
  <c r="AB824" i="7"/>
  <c r="AA824" i="7"/>
  <c r="Y824" i="7"/>
  <c r="X824" i="7"/>
  <c r="W824" i="7"/>
  <c r="V824" i="7"/>
  <c r="P824" i="7"/>
  <c r="K824" i="7"/>
  <c r="F824" i="7"/>
  <c r="AD823" i="7"/>
  <c r="AC823" i="7"/>
  <c r="AB823" i="7"/>
  <c r="AA823" i="7"/>
  <c r="Y823" i="7"/>
  <c r="X823" i="7"/>
  <c r="W823" i="7"/>
  <c r="V823" i="7"/>
  <c r="P823" i="7"/>
  <c r="K823" i="7"/>
  <c r="Z823" i="7" s="1"/>
  <c r="F823" i="7"/>
  <c r="AD822" i="7"/>
  <c r="AC822" i="7"/>
  <c r="AB822" i="7"/>
  <c r="AA822" i="7"/>
  <c r="Y822" i="7"/>
  <c r="X822" i="7"/>
  <c r="W822" i="7"/>
  <c r="V822" i="7"/>
  <c r="P822" i="7"/>
  <c r="K822" i="7"/>
  <c r="F822" i="7"/>
  <c r="AD821" i="7"/>
  <c r="AC821" i="7"/>
  <c r="AB821" i="7"/>
  <c r="AA821" i="7"/>
  <c r="Y821" i="7"/>
  <c r="X821" i="7"/>
  <c r="W821" i="7"/>
  <c r="V821" i="7"/>
  <c r="P821" i="7"/>
  <c r="K821" i="7"/>
  <c r="Z821" i="7" s="1"/>
  <c r="F821" i="7"/>
  <c r="AD820" i="7"/>
  <c r="AC820" i="7"/>
  <c r="AB820" i="7"/>
  <c r="AA820" i="7"/>
  <c r="Y820" i="7"/>
  <c r="X820" i="7"/>
  <c r="W820" i="7"/>
  <c r="V820" i="7"/>
  <c r="P820" i="7"/>
  <c r="K820" i="7"/>
  <c r="F820" i="7"/>
  <c r="AD819" i="7"/>
  <c r="AC819" i="7"/>
  <c r="AB819" i="7"/>
  <c r="AA819" i="7"/>
  <c r="Y819" i="7"/>
  <c r="X819" i="7"/>
  <c r="W819" i="7"/>
  <c r="V819" i="7"/>
  <c r="P819" i="7"/>
  <c r="K819" i="7"/>
  <c r="Z819" i="7" s="1"/>
  <c r="F819" i="7"/>
  <c r="AD818" i="7"/>
  <c r="AC818" i="7"/>
  <c r="AB818" i="7"/>
  <c r="AA818" i="7"/>
  <c r="Y818" i="7"/>
  <c r="X818" i="7"/>
  <c r="W818" i="7"/>
  <c r="V818" i="7"/>
  <c r="P818" i="7"/>
  <c r="K818" i="7"/>
  <c r="F818" i="7"/>
  <c r="AD817" i="7"/>
  <c r="AC817" i="7"/>
  <c r="AB817" i="7"/>
  <c r="AA817" i="7"/>
  <c r="Y817" i="7"/>
  <c r="X817" i="7"/>
  <c r="W817" i="7"/>
  <c r="V817" i="7"/>
  <c r="P817" i="7"/>
  <c r="K817" i="7"/>
  <c r="Z817" i="7" s="1"/>
  <c r="F817" i="7"/>
  <c r="AD816" i="7"/>
  <c r="AC816" i="7"/>
  <c r="AB816" i="7"/>
  <c r="AA816" i="7"/>
  <c r="Y816" i="7"/>
  <c r="X816" i="7"/>
  <c r="W816" i="7"/>
  <c r="V816" i="7"/>
  <c r="P816" i="7"/>
  <c r="K816" i="7"/>
  <c r="F816" i="7"/>
  <c r="AD815" i="7"/>
  <c r="AC815" i="7"/>
  <c r="AB815" i="7"/>
  <c r="AA815" i="7"/>
  <c r="Y815" i="7"/>
  <c r="X815" i="7"/>
  <c r="W815" i="7"/>
  <c r="V815" i="7"/>
  <c r="P815" i="7"/>
  <c r="K815" i="7"/>
  <c r="Z815" i="7" s="1"/>
  <c r="F815" i="7"/>
  <c r="AD814" i="7"/>
  <c r="AC814" i="7"/>
  <c r="AB814" i="7"/>
  <c r="AA814" i="7"/>
  <c r="Y814" i="7"/>
  <c r="X814" i="7"/>
  <c r="W814" i="7"/>
  <c r="V814" i="7"/>
  <c r="P814" i="7"/>
  <c r="K814" i="7"/>
  <c r="F814" i="7"/>
  <c r="AD813" i="7"/>
  <c r="AC813" i="7"/>
  <c r="AB813" i="7"/>
  <c r="AA813" i="7"/>
  <c r="Y813" i="7"/>
  <c r="X813" i="7"/>
  <c r="W813" i="7"/>
  <c r="V813" i="7"/>
  <c r="P813" i="7"/>
  <c r="K813" i="7"/>
  <c r="Z813" i="7" s="1"/>
  <c r="F813" i="7"/>
  <c r="AD812" i="7"/>
  <c r="AC812" i="7"/>
  <c r="AB812" i="7"/>
  <c r="AA812" i="7"/>
  <c r="Y812" i="7"/>
  <c r="X812" i="7"/>
  <c r="W812" i="7"/>
  <c r="V812" i="7"/>
  <c r="P812" i="7"/>
  <c r="K812" i="7"/>
  <c r="F812" i="7"/>
  <c r="AD811" i="7"/>
  <c r="AC811" i="7"/>
  <c r="AB811" i="7"/>
  <c r="AA811" i="7"/>
  <c r="Y811" i="7"/>
  <c r="X811" i="7"/>
  <c r="W811" i="7"/>
  <c r="V811" i="7"/>
  <c r="P811" i="7"/>
  <c r="K811" i="7"/>
  <c r="Z811" i="7" s="1"/>
  <c r="F811" i="7"/>
  <c r="AD810" i="7"/>
  <c r="AC810" i="7"/>
  <c r="AB810" i="7"/>
  <c r="AA810" i="7"/>
  <c r="Y810" i="7"/>
  <c r="X810" i="7"/>
  <c r="W810" i="7"/>
  <c r="V810" i="7"/>
  <c r="P810" i="7"/>
  <c r="K810" i="7"/>
  <c r="F810" i="7"/>
  <c r="AD809" i="7"/>
  <c r="AC809" i="7"/>
  <c r="AB809" i="7"/>
  <c r="AA809" i="7"/>
  <c r="Y809" i="7"/>
  <c r="X809" i="7"/>
  <c r="W809" i="7"/>
  <c r="V809" i="7"/>
  <c r="P809" i="7"/>
  <c r="K809" i="7"/>
  <c r="Z809" i="7" s="1"/>
  <c r="F809" i="7"/>
  <c r="AD808" i="7"/>
  <c r="AC808" i="7"/>
  <c r="AB808" i="7"/>
  <c r="AA808" i="7"/>
  <c r="Y808" i="7"/>
  <c r="X808" i="7"/>
  <c r="W808" i="7"/>
  <c r="V808" i="7"/>
  <c r="P808" i="7"/>
  <c r="K808" i="7"/>
  <c r="F808" i="7"/>
  <c r="AD807" i="7"/>
  <c r="AC807" i="7"/>
  <c r="AB807" i="7"/>
  <c r="AA807" i="7"/>
  <c r="Y807" i="7"/>
  <c r="X807" i="7"/>
  <c r="W807" i="7"/>
  <c r="V807" i="7"/>
  <c r="P807" i="7"/>
  <c r="K807" i="7"/>
  <c r="Z807" i="7" s="1"/>
  <c r="F807" i="7"/>
  <c r="AD806" i="7"/>
  <c r="AC806" i="7"/>
  <c r="AB806" i="7"/>
  <c r="AA806" i="7"/>
  <c r="Y806" i="7"/>
  <c r="X806" i="7"/>
  <c r="W806" i="7"/>
  <c r="V806" i="7"/>
  <c r="P806" i="7"/>
  <c r="K806" i="7"/>
  <c r="F806" i="7"/>
  <c r="AD805" i="7"/>
  <c r="AC805" i="7"/>
  <c r="AB805" i="7"/>
  <c r="AA805" i="7"/>
  <c r="Y805" i="7"/>
  <c r="X805" i="7"/>
  <c r="W805" i="7"/>
  <c r="V805" i="7"/>
  <c r="P805" i="7"/>
  <c r="K805" i="7"/>
  <c r="Z805" i="7" s="1"/>
  <c r="F805" i="7"/>
  <c r="AD804" i="7"/>
  <c r="AC804" i="7"/>
  <c r="AB804" i="7"/>
  <c r="AA804" i="7"/>
  <c r="Y804" i="7"/>
  <c r="X804" i="7"/>
  <c r="W804" i="7"/>
  <c r="V804" i="7"/>
  <c r="P804" i="7"/>
  <c r="K804" i="7"/>
  <c r="F804" i="7"/>
  <c r="AD803" i="7"/>
  <c r="AC803" i="7"/>
  <c r="AB803" i="7"/>
  <c r="AA803" i="7"/>
  <c r="Y803" i="7"/>
  <c r="X803" i="7"/>
  <c r="W803" i="7"/>
  <c r="V803" i="7"/>
  <c r="P803" i="7"/>
  <c r="K803" i="7"/>
  <c r="Z803" i="7" s="1"/>
  <c r="F803" i="7"/>
  <c r="AD802" i="7"/>
  <c r="T802" i="7"/>
  <c r="S802" i="7"/>
  <c r="R802" i="7"/>
  <c r="W802" i="7" s="1"/>
  <c r="Q802" i="7"/>
  <c r="P802" i="7"/>
  <c r="O802" i="7"/>
  <c r="N802" i="7"/>
  <c r="AC802" i="7" s="1"/>
  <c r="M802" i="7"/>
  <c r="L802" i="7"/>
  <c r="J802" i="7"/>
  <c r="I802" i="7"/>
  <c r="H802" i="7"/>
  <c r="G802" i="7"/>
  <c r="F802" i="7"/>
  <c r="AC801" i="7"/>
  <c r="Y801" i="7"/>
  <c r="T801" i="7"/>
  <c r="S801" i="7"/>
  <c r="R801" i="7"/>
  <c r="Q801" i="7"/>
  <c r="O801" i="7"/>
  <c r="N801" i="7"/>
  <c r="M801" i="7"/>
  <c r="L801" i="7"/>
  <c r="K801" i="7"/>
  <c r="J801" i="7"/>
  <c r="I801" i="7"/>
  <c r="I800" i="7" s="1"/>
  <c r="H801" i="7"/>
  <c r="G801" i="7"/>
  <c r="N800" i="7"/>
  <c r="J800" i="7"/>
  <c r="H800" i="7"/>
  <c r="AD798" i="7"/>
  <c r="AC798" i="7"/>
  <c r="AB798" i="7"/>
  <c r="AA798" i="7"/>
  <c r="Y798" i="7"/>
  <c r="X798" i="7"/>
  <c r="W798" i="7"/>
  <c r="V798" i="7"/>
  <c r="P798" i="7"/>
  <c r="K798" i="7"/>
  <c r="Z798" i="7" s="1"/>
  <c r="F798" i="7"/>
  <c r="AD797" i="7"/>
  <c r="AC797" i="7"/>
  <c r="AB797" i="7"/>
  <c r="AA797" i="7"/>
  <c r="Y797" i="7"/>
  <c r="X797" i="7"/>
  <c r="W797" i="7"/>
  <c r="V797" i="7"/>
  <c r="P797" i="7"/>
  <c r="K797" i="7"/>
  <c r="F797" i="7"/>
  <c r="AD796" i="7"/>
  <c r="AC796" i="7"/>
  <c r="AB796" i="7"/>
  <c r="AA796" i="7"/>
  <c r="Y796" i="7"/>
  <c r="X796" i="7"/>
  <c r="W796" i="7"/>
  <c r="V796" i="7"/>
  <c r="P796" i="7"/>
  <c r="K796" i="7"/>
  <c r="Z796" i="7" s="1"/>
  <c r="F796" i="7"/>
  <c r="AD795" i="7"/>
  <c r="AC795" i="7"/>
  <c r="AB795" i="7"/>
  <c r="AA795" i="7"/>
  <c r="Y795" i="7"/>
  <c r="X795" i="7"/>
  <c r="W795" i="7"/>
  <c r="V795" i="7"/>
  <c r="P795" i="7"/>
  <c r="K795" i="7"/>
  <c r="F795" i="7"/>
  <c r="AD794" i="7"/>
  <c r="AC794" i="7"/>
  <c r="AB794" i="7"/>
  <c r="AA794" i="7"/>
  <c r="Y794" i="7"/>
  <c r="X794" i="7"/>
  <c r="W794" i="7"/>
  <c r="V794" i="7"/>
  <c r="P794" i="7"/>
  <c r="K794" i="7"/>
  <c r="Z794" i="7" s="1"/>
  <c r="F794" i="7"/>
  <c r="AD793" i="7"/>
  <c r="AC793" i="7"/>
  <c r="AB793" i="7"/>
  <c r="AA793" i="7"/>
  <c r="Y793" i="7"/>
  <c r="X793" i="7"/>
  <c r="W793" i="7"/>
  <c r="V793" i="7"/>
  <c r="P793" i="7"/>
  <c r="K793" i="7"/>
  <c r="F793" i="7"/>
  <c r="AD792" i="7"/>
  <c r="AC792" i="7"/>
  <c r="AB792" i="7"/>
  <c r="AA792" i="7"/>
  <c r="Y792" i="7"/>
  <c r="X792" i="7"/>
  <c r="W792" i="7"/>
  <c r="V792" i="7"/>
  <c r="P792" i="7"/>
  <c r="K792" i="7"/>
  <c r="Z792" i="7" s="1"/>
  <c r="F792" i="7"/>
  <c r="AD791" i="7"/>
  <c r="AC791" i="7"/>
  <c r="AB791" i="7"/>
  <c r="AA791" i="7"/>
  <c r="Y791" i="7"/>
  <c r="X791" i="7"/>
  <c r="W791" i="7"/>
  <c r="V791" i="7"/>
  <c r="P791" i="7"/>
  <c r="K791" i="7"/>
  <c r="F791" i="7"/>
  <c r="AD790" i="7"/>
  <c r="AC790" i="7"/>
  <c r="AB790" i="7"/>
  <c r="AA790" i="7"/>
  <c r="Y790" i="7"/>
  <c r="X790" i="7"/>
  <c r="W790" i="7"/>
  <c r="V790" i="7"/>
  <c r="P790" i="7"/>
  <c r="K790" i="7"/>
  <c r="Z790" i="7" s="1"/>
  <c r="F790" i="7"/>
  <c r="AD789" i="7"/>
  <c r="AC789" i="7"/>
  <c r="AB789" i="7"/>
  <c r="AA789" i="7"/>
  <c r="Y789" i="7"/>
  <c r="X789" i="7"/>
  <c r="W789" i="7"/>
  <c r="V789" i="7"/>
  <c r="P789" i="7"/>
  <c r="K789" i="7"/>
  <c r="F789" i="7"/>
  <c r="AD788" i="7"/>
  <c r="AC788" i="7"/>
  <c r="AB788" i="7"/>
  <c r="AA788" i="7"/>
  <c r="Y788" i="7"/>
  <c r="X788" i="7"/>
  <c r="W788" i="7"/>
  <c r="V788" i="7"/>
  <c r="P788" i="7"/>
  <c r="K788" i="7"/>
  <c r="Z788" i="7" s="1"/>
  <c r="F788" i="7"/>
  <c r="AD787" i="7"/>
  <c r="AC787" i="7"/>
  <c r="AB787" i="7"/>
  <c r="AA787" i="7"/>
  <c r="Y787" i="7"/>
  <c r="X787" i="7"/>
  <c r="W787" i="7"/>
  <c r="V787" i="7"/>
  <c r="P787" i="7"/>
  <c r="K787" i="7"/>
  <c r="F787" i="7"/>
  <c r="AD786" i="7"/>
  <c r="AC786" i="7"/>
  <c r="AB786" i="7"/>
  <c r="AA786" i="7"/>
  <c r="Y786" i="7"/>
  <c r="X786" i="7"/>
  <c r="W786" i="7"/>
  <c r="V786" i="7"/>
  <c r="P786" i="7"/>
  <c r="K786" i="7"/>
  <c r="Z786" i="7" s="1"/>
  <c r="F786" i="7"/>
  <c r="AD785" i="7"/>
  <c r="AC785" i="7"/>
  <c r="AB785" i="7"/>
  <c r="AA785" i="7"/>
  <c r="Y785" i="7"/>
  <c r="X785" i="7"/>
  <c r="W785" i="7"/>
  <c r="V785" i="7"/>
  <c r="P785" i="7"/>
  <c r="K785" i="7"/>
  <c r="F785" i="7"/>
  <c r="AD784" i="7"/>
  <c r="AC784" i="7"/>
  <c r="AB784" i="7"/>
  <c r="AA784" i="7"/>
  <c r="Y784" i="7"/>
  <c r="X784" i="7"/>
  <c r="W784" i="7"/>
  <c r="V784" i="7"/>
  <c r="P784" i="7"/>
  <c r="K784" i="7"/>
  <c r="Z784" i="7" s="1"/>
  <c r="F784" i="7"/>
  <c r="AD783" i="7"/>
  <c r="AC783" i="7"/>
  <c r="AB783" i="7"/>
  <c r="AA783" i="7"/>
  <c r="Y783" i="7"/>
  <c r="X783" i="7"/>
  <c r="W783" i="7"/>
  <c r="V783" i="7"/>
  <c r="P783" i="7"/>
  <c r="K783" i="7"/>
  <c r="F783" i="7"/>
  <c r="AD782" i="7"/>
  <c r="AC782" i="7"/>
  <c r="AB782" i="7"/>
  <c r="AA782" i="7"/>
  <c r="Y782" i="7"/>
  <c r="X782" i="7"/>
  <c r="W782" i="7"/>
  <c r="V782" i="7"/>
  <c r="P782" i="7"/>
  <c r="K782" i="7"/>
  <c r="Z782" i="7" s="1"/>
  <c r="F782" i="7"/>
  <c r="AD781" i="7"/>
  <c r="AC781" i="7"/>
  <c r="AB781" i="7"/>
  <c r="AA781" i="7"/>
  <c r="Y781" i="7"/>
  <c r="X781" i="7"/>
  <c r="W781" i="7"/>
  <c r="V781" i="7"/>
  <c r="P781" i="7"/>
  <c r="K781" i="7"/>
  <c r="F781" i="7"/>
  <c r="AD780" i="7"/>
  <c r="AC780" i="7"/>
  <c r="AB780" i="7"/>
  <c r="AA780" i="7"/>
  <c r="Y780" i="7"/>
  <c r="X780" i="7"/>
  <c r="W780" i="7"/>
  <c r="V780" i="7"/>
  <c r="P780" i="7"/>
  <c r="K780" i="7"/>
  <c r="Z780" i="7" s="1"/>
  <c r="F780" i="7"/>
  <c r="AD779" i="7"/>
  <c r="AC779" i="7"/>
  <c r="AB779" i="7"/>
  <c r="AA779" i="7"/>
  <c r="Y779" i="7"/>
  <c r="X779" i="7"/>
  <c r="W779" i="7"/>
  <c r="V779" i="7"/>
  <c r="P779" i="7"/>
  <c r="K779" i="7"/>
  <c r="F779" i="7"/>
  <c r="AD778" i="7"/>
  <c r="AC778" i="7"/>
  <c r="AB778" i="7"/>
  <c r="AA778" i="7"/>
  <c r="Y778" i="7"/>
  <c r="X778" i="7"/>
  <c r="W778" i="7"/>
  <c r="V778" i="7"/>
  <c r="P778" i="7"/>
  <c r="K778" i="7"/>
  <c r="Z778" i="7" s="1"/>
  <c r="F778" i="7"/>
  <c r="AD777" i="7"/>
  <c r="AC777" i="7"/>
  <c r="AB777" i="7"/>
  <c r="AA777" i="7"/>
  <c r="Y777" i="7"/>
  <c r="X777" i="7"/>
  <c r="W777" i="7"/>
  <c r="V777" i="7"/>
  <c r="P777" i="7"/>
  <c r="K777" i="7"/>
  <c r="F777" i="7"/>
  <c r="AD776" i="7"/>
  <c r="AC776" i="7"/>
  <c r="AB776" i="7"/>
  <c r="AA776" i="7"/>
  <c r="Y776" i="7"/>
  <c r="X776" i="7"/>
  <c r="W776" i="7"/>
  <c r="V776" i="7"/>
  <c r="P776" i="7"/>
  <c r="K776" i="7"/>
  <c r="Z776" i="7" s="1"/>
  <c r="F776" i="7"/>
  <c r="AD775" i="7"/>
  <c r="AC775" i="7"/>
  <c r="AB775" i="7"/>
  <c r="AA775" i="7"/>
  <c r="Y775" i="7"/>
  <c r="X775" i="7"/>
  <c r="W775" i="7"/>
  <c r="V775" i="7"/>
  <c r="P775" i="7"/>
  <c r="K775" i="7"/>
  <c r="F775" i="7"/>
  <c r="AD774" i="7"/>
  <c r="AC774" i="7"/>
  <c r="AB774" i="7"/>
  <c r="AA774" i="7"/>
  <c r="Y774" i="7"/>
  <c r="X774" i="7"/>
  <c r="W774" i="7"/>
  <c r="V774" i="7"/>
  <c r="P774" i="7"/>
  <c r="K774" i="7"/>
  <c r="Z774" i="7" s="1"/>
  <c r="F774" i="7"/>
  <c r="AD773" i="7"/>
  <c r="AC773" i="7"/>
  <c r="AB773" i="7"/>
  <c r="AA773" i="7"/>
  <c r="Y773" i="7"/>
  <c r="X773" i="7"/>
  <c r="W773" i="7"/>
  <c r="V773" i="7"/>
  <c r="P773" i="7"/>
  <c r="K773" i="7"/>
  <c r="F773" i="7"/>
  <c r="AD772" i="7"/>
  <c r="AC772" i="7"/>
  <c r="AB772" i="7"/>
  <c r="AA772" i="7"/>
  <c r="Y772" i="7"/>
  <c r="X772" i="7"/>
  <c r="W772" i="7"/>
  <c r="V772" i="7"/>
  <c r="P772" i="7"/>
  <c r="K772" i="7"/>
  <c r="Z772" i="7" s="1"/>
  <c r="F772" i="7"/>
  <c r="AD771" i="7"/>
  <c r="AC771" i="7"/>
  <c r="AB771" i="7"/>
  <c r="AA771" i="7"/>
  <c r="Y771" i="7"/>
  <c r="X771" i="7"/>
  <c r="W771" i="7"/>
  <c r="V771" i="7"/>
  <c r="P771" i="7"/>
  <c r="K771" i="7"/>
  <c r="F771" i="7"/>
  <c r="AD770" i="7"/>
  <c r="AC770" i="7"/>
  <c r="AB770" i="7"/>
  <c r="AA770" i="7"/>
  <c r="Y770" i="7"/>
  <c r="X770" i="7"/>
  <c r="W770" i="7"/>
  <c r="V770" i="7"/>
  <c r="P770" i="7"/>
  <c r="K770" i="7"/>
  <c r="Z770" i="7" s="1"/>
  <c r="F770" i="7"/>
  <c r="AD769" i="7"/>
  <c r="T769" i="7"/>
  <c r="S769" i="7"/>
  <c r="R769" i="7"/>
  <c r="W769" i="7" s="1"/>
  <c r="Q769" i="7"/>
  <c r="P769" i="7"/>
  <c r="O769" i="7"/>
  <c r="N769" i="7"/>
  <c r="AC769" i="7" s="1"/>
  <c r="M769" i="7"/>
  <c r="L769" i="7"/>
  <c r="J769" i="7"/>
  <c r="I769" i="7"/>
  <c r="H769" i="7"/>
  <c r="G769" i="7"/>
  <c r="F769" i="7"/>
  <c r="AC768" i="7"/>
  <c r="Y768" i="7"/>
  <c r="T768" i="7"/>
  <c r="S768" i="7"/>
  <c r="R768" i="7"/>
  <c r="Q768" i="7"/>
  <c r="O768" i="7"/>
  <c r="N768" i="7"/>
  <c r="M768" i="7"/>
  <c r="L768" i="7"/>
  <c r="K768" i="7"/>
  <c r="J768" i="7"/>
  <c r="I768" i="7"/>
  <c r="I767" i="7" s="1"/>
  <c r="H768" i="7"/>
  <c r="G768" i="7"/>
  <c r="N767" i="7"/>
  <c r="AC767" i="7" s="1"/>
  <c r="J767" i="7"/>
  <c r="H767" i="7"/>
  <c r="AD765" i="7"/>
  <c r="AC765" i="7"/>
  <c r="AB765" i="7"/>
  <c r="AA765" i="7"/>
  <c r="Y765" i="7"/>
  <c r="X765" i="7"/>
  <c r="W765" i="7"/>
  <c r="V765" i="7"/>
  <c r="P765" i="7"/>
  <c r="K765" i="7"/>
  <c r="Z765" i="7" s="1"/>
  <c r="F765" i="7"/>
  <c r="AD764" i="7"/>
  <c r="AC764" i="7"/>
  <c r="AB764" i="7"/>
  <c r="AA764" i="7"/>
  <c r="Y764" i="7"/>
  <c r="X764" i="7"/>
  <c r="W764" i="7"/>
  <c r="V764" i="7"/>
  <c r="P764" i="7"/>
  <c r="K764" i="7"/>
  <c r="F764" i="7"/>
  <c r="AD763" i="7"/>
  <c r="AC763" i="7"/>
  <c r="AB763" i="7"/>
  <c r="AA763" i="7"/>
  <c r="Y763" i="7"/>
  <c r="X763" i="7"/>
  <c r="W763" i="7"/>
  <c r="V763" i="7"/>
  <c r="P763" i="7"/>
  <c r="K763" i="7"/>
  <c r="Z763" i="7" s="1"/>
  <c r="F763" i="7"/>
  <c r="AD762" i="7"/>
  <c r="AC762" i="7"/>
  <c r="AB762" i="7"/>
  <c r="AA762" i="7"/>
  <c r="Y762" i="7"/>
  <c r="X762" i="7"/>
  <c r="W762" i="7"/>
  <c r="V762" i="7"/>
  <c r="P762" i="7"/>
  <c r="K762" i="7"/>
  <c r="F762" i="7"/>
  <c r="AD761" i="7"/>
  <c r="AC761" i="7"/>
  <c r="AB761" i="7"/>
  <c r="AA761" i="7"/>
  <c r="Y761" i="7"/>
  <c r="X761" i="7"/>
  <c r="W761" i="7"/>
  <c r="V761" i="7"/>
  <c r="P761" i="7"/>
  <c r="K761" i="7"/>
  <c r="Z761" i="7" s="1"/>
  <c r="F761" i="7"/>
  <c r="AD760" i="7"/>
  <c r="AC760" i="7"/>
  <c r="AB760" i="7"/>
  <c r="AA760" i="7"/>
  <c r="Y760" i="7"/>
  <c r="X760" i="7"/>
  <c r="W760" i="7"/>
  <c r="V760" i="7"/>
  <c r="P760" i="7"/>
  <c r="U760" i="7" s="1"/>
  <c r="K760" i="7"/>
  <c r="Z760" i="7" s="1"/>
  <c r="F760" i="7"/>
  <c r="AD759" i="7"/>
  <c r="AC759" i="7"/>
  <c r="AB759" i="7"/>
  <c r="AA759" i="7"/>
  <c r="Y759" i="7"/>
  <c r="X759" i="7"/>
  <c r="W759" i="7"/>
  <c r="V759" i="7"/>
  <c r="P759" i="7"/>
  <c r="K759" i="7"/>
  <c r="Z759" i="7" s="1"/>
  <c r="F759" i="7"/>
  <c r="AD758" i="7"/>
  <c r="AC758" i="7"/>
  <c r="AB758" i="7"/>
  <c r="AA758" i="7"/>
  <c r="Z758" i="7"/>
  <c r="Y758" i="7"/>
  <c r="X758" i="7"/>
  <c r="W758" i="7"/>
  <c r="V758" i="7"/>
  <c r="P758" i="7"/>
  <c r="U758" i="7" s="1"/>
  <c r="K758" i="7"/>
  <c r="F758" i="7"/>
  <c r="AD757" i="7"/>
  <c r="AC757" i="7"/>
  <c r="AB757" i="7"/>
  <c r="AA757" i="7"/>
  <c r="Y757" i="7"/>
  <c r="X757" i="7"/>
  <c r="W757" i="7"/>
  <c r="V757" i="7"/>
  <c r="P757" i="7"/>
  <c r="K757" i="7"/>
  <c r="Z757" i="7" s="1"/>
  <c r="F757" i="7"/>
  <c r="AD756" i="7"/>
  <c r="AC756" i="7"/>
  <c r="AB756" i="7"/>
  <c r="AA756" i="7"/>
  <c r="Z756" i="7"/>
  <c r="Y756" i="7"/>
  <c r="X756" i="7"/>
  <c r="W756" i="7"/>
  <c r="V756" i="7"/>
  <c r="P756" i="7"/>
  <c r="U756" i="7" s="1"/>
  <c r="K756" i="7"/>
  <c r="F756" i="7"/>
  <c r="AD755" i="7"/>
  <c r="AC755" i="7"/>
  <c r="AB755" i="7"/>
  <c r="AA755" i="7"/>
  <c r="Y755" i="7"/>
  <c r="X755" i="7"/>
  <c r="W755" i="7"/>
  <c r="V755" i="7"/>
  <c r="P755" i="7"/>
  <c r="K755" i="7"/>
  <c r="Z755" i="7" s="1"/>
  <c r="F755" i="7"/>
  <c r="AD754" i="7"/>
  <c r="AC754" i="7"/>
  <c r="AB754" i="7"/>
  <c r="AA754" i="7"/>
  <c r="Z754" i="7"/>
  <c r="Y754" i="7"/>
  <c r="X754" i="7"/>
  <c r="W754" i="7"/>
  <c r="V754" i="7"/>
  <c r="P754" i="7"/>
  <c r="U754" i="7" s="1"/>
  <c r="K754" i="7"/>
  <c r="F754" i="7"/>
  <c r="AD753" i="7"/>
  <c r="AC753" i="7"/>
  <c r="AB753" i="7"/>
  <c r="AA753" i="7"/>
  <c r="Y753" i="7"/>
  <c r="X753" i="7"/>
  <c r="W753" i="7"/>
  <c r="V753" i="7"/>
  <c r="P753" i="7"/>
  <c r="K753" i="7"/>
  <c r="Z753" i="7" s="1"/>
  <c r="F753" i="7"/>
  <c r="AD752" i="7"/>
  <c r="AC752" i="7"/>
  <c r="AB752" i="7"/>
  <c r="AA752" i="7"/>
  <c r="Z752" i="7"/>
  <c r="Y752" i="7"/>
  <c r="X752" i="7"/>
  <c r="W752" i="7"/>
  <c r="V752" i="7"/>
  <c r="P752" i="7"/>
  <c r="U752" i="7" s="1"/>
  <c r="K752" i="7"/>
  <c r="F752" i="7"/>
  <c r="AD751" i="7"/>
  <c r="AC751" i="7"/>
  <c r="AB751" i="7"/>
  <c r="AA751" i="7"/>
  <c r="Y751" i="7"/>
  <c r="X751" i="7"/>
  <c r="W751" i="7"/>
  <c r="V751" i="7"/>
  <c r="P751" i="7"/>
  <c r="K751" i="7"/>
  <c r="Z751" i="7" s="1"/>
  <c r="F751" i="7"/>
  <c r="AD750" i="7"/>
  <c r="AC750" i="7"/>
  <c r="AB750" i="7"/>
  <c r="AA750" i="7"/>
  <c r="Z750" i="7"/>
  <c r="Y750" i="7"/>
  <c r="X750" i="7"/>
  <c r="W750" i="7"/>
  <c r="V750" i="7"/>
  <c r="P750" i="7"/>
  <c r="U750" i="7" s="1"/>
  <c r="K750" i="7"/>
  <c r="F750" i="7"/>
  <c r="AD749" i="7"/>
  <c r="AC749" i="7"/>
  <c r="AB749" i="7"/>
  <c r="AA749" i="7"/>
  <c r="Y749" i="7"/>
  <c r="X749" i="7"/>
  <c r="W749" i="7"/>
  <c r="V749" i="7"/>
  <c r="P749" i="7"/>
  <c r="K749" i="7"/>
  <c r="Z749" i="7" s="1"/>
  <c r="F749" i="7"/>
  <c r="AD748" i="7"/>
  <c r="AC748" i="7"/>
  <c r="AB748" i="7"/>
  <c r="AA748" i="7"/>
  <c r="Z748" i="7"/>
  <c r="Y748" i="7"/>
  <c r="X748" i="7"/>
  <c r="W748" i="7"/>
  <c r="V748" i="7"/>
  <c r="P748" i="7"/>
  <c r="U748" i="7" s="1"/>
  <c r="K748" i="7"/>
  <c r="F748" i="7"/>
  <c r="AD747" i="7"/>
  <c r="AC747" i="7"/>
  <c r="AB747" i="7"/>
  <c r="AA747" i="7"/>
  <c r="Y747" i="7"/>
  <c r="X747" i="7"/>
  <c r="W747" i="7"/>
  <c r="V747" i="7"/>
  <c r="P747" i="7"/>
  <c r="K747" i="7"/>
  <c r="Z747" i="7" s="1"/>
  <c r="F747" i="7"/>
  <c r="AD746" i="7"/>
  <c r="AC746" i="7"/>
  <c r="AB746" i="7"/>
  <c r="AA746" i="7"/>
  <c r="Z746" i="7"/>
  <c r="Y746" i="7"/>
  <c r="X746" i="7"/>
  <c r="W746" i="7"/>
  <c r="V746" i="7"/>
  <c r="P746" i="7"/>
  <c r="U746" i="7" s="1"/>
  <c r="K746" i="7"/>
  <c r="F746" i="7"/>
  <c r="AD745" i="7"/>
  <c r="AC745" i="7"/>
  <c r="AB745" i="7"/>
  <c r="AA745" i="7"/>
  <c r="Y745" i="7"/>
  <c r="X745" i="7"/>
  <c r="W745" i="7"/>
  <c r="V745" i="7"/>
  <c r="P745" i="7"/>
  <c r="K745" i="7"/>
  <c r="Z745" i="7" s="1"/>
  <c r="F745" i="7"/>
  <c r="AD744" i="7"/>
  <c r="AC744" i="7"/>
  <c r="AB744" i="7"/>
  <c r="AA744" i="7"/>
  <c r="Z744" i="7"/>
  <c r="Y744" i="7"/>
  <c r="X744" i="7"/>
  <c r="W744" i="7"/>
  <c r="V744" i="7"/>
  <c r="P744" i="7"/>
  <c r="U744" i="7" s="1"/>
  <c r="K744" i="7"/>
  <c r="F744" i="7"/>
  <c r="AD743" i="7"/>
  <c r="AC743" i="7"/>
  <c r="AB743" i="7"/>
  <c r="AA743" i="7"/>
  <c r="Y743" i="7"/>
  <c r="X743" i="7"/>
  <c r="W743" i="7"/>
  <c r="V743" i="7"/>
  <c r="P743" i="7"/>
  <c r="K743" i="7"/>
  <c r="Z743" i="7" s="1"/>
  <c r="F743" i="7"/>
  <c r="AD742" i="7"/>
  <c r="AC742" i="7"/>
  <c r="AB742" i="7"/>
  <c r="AA742" i="7"/>
  <c r="Z742" i="7"/>
  <c r="Y742" i="7"/>
  <c r="X742" i="7"/>
  <c r="W742" i="7"/>
  <c r="V742" i="7"/>
  <c r="P742" i="7"/>
  <c r="U742" i="7" s="1"/>
  <c r="K742" i="7"/>
  <c r="F742" i="7"/>
  <c r="AD741" i="7"/>
  <c r="AC741" i="7"/>
  <c r="AB741" i="7"/>
  <c r="AA741" i="7"/>
  <c r="Y741" i="7"/>
  <c r="X741" i="7"/>
  <c r="W741" i="7"/>
  <c r="V741" i="7"/>
  <c r="P741" i="7"/>
  <c r="K741" i="7"/>
  <c r="Z741" i="7" s="1"/>
  <c r="F741" i="7"/>
  <c r="AD740" i="7"/>
  <c r="AC740" i="7"/>
  <c r="AB740" i="7"/>
  <c r="AA740" i="7"/>
  <c r="Z740" i="7"/>
  <c r="Y740" i="7"/>
  <c r="X740" i="7"/>
  <c r="W740" i="7"/>
  <c r="V740" i="7"/>
  <c r="P740" i="7"/>
  <c r="U740" i="7" s="1"/>
  <c r="K740" i="7"/>
  <c r="F740" i="7"/>
  <c r="Y739" i="7"/>
  <c r="T739" i="7"/>
  <c r="S739" i="7"/>
  <c r="X739" i="7" s="1"/>
  <c r="R739" i="7"/>
  <c r="Q739" i="7"/>
  <c r="O739" i="7"/>
  <c r="AD739" i="7" s="1"/>
  <c r="N739" i="7"/>
  <c r="M739" i="7"/>
  <c r="AB739" i="7" s="1"/>
  <c r="L739" i="7"/>
  <c r="K739" i="7"/>
  <c r="J739" i="7"/>
  <c r="I739" i="7"/>
  <c r="H739" i="7"/>
  <c r="G739" i="7"/>
  <c r="F739" i="7" s="1"/>
  <c r="AD738" i="7"/>
  <c r="V738" i="7"/>
  <c r="T738" i="7"/>
  <c r="S738" i="7"/>
  <c r="R738" i="7"/>
  <c r="Q738" i="7"/>
  <c r="P738" i="7"/>
  <c r="O738" i="7"/>
  <c r="N738" i="7"/>
  <c r="M738" i="7"/>
  <c r="L738" i="7"/>
  <c r="J738" i="7"/>
  <c r="J737" i="7" s="1"/>
  <c r="I738" i="7"/>
  <c r="H738" i="7"/>
  <c r="H737" i="7" s="1"/>
  <c r="G738" i="7"/>
  <c r="F738" i="7"/>
  <c r="S737" i="7"/>
  <c r="O737" i="7"/>
  <c r="M737" i="7"/>
  <c r="I737" i="7"/>
  <c r="G737" i="7"/>
  <c r="F737" i="7" s="1"/>
  <c r="AD735" i="7"/>
  <c r="AC735" i="7"/>
  <c r="AB735" i="7"/>
  <c r="AA735" i="7"/>
  <c r="Y735" i="7"/>
  <c r="X735" i="7"/>
  <c r="W735" i="7"/>
  <c r="V735" i="7"/>
  <c r="P735" i="7"/>
  <c r="U735" i="7" s="1"/>
  <c r="K735" i="7"/>
  <c r="F735" i="7"/>
  <c r="AD734" i="7"/>
  <c r="AC734" i="7"/>
  <c r="AB734" i="7"/>
  <c r="AA734" i="7"/>
  <c r="Y734" i="7"/>
  <c r="X734" i="7"/>
  <c r="W734" i="7"/>
  <c r="V734" i="7"/>
  <c r="P734" i="7"/>
  <c r="K734" i="7"/>
  <c r="Z734" i="7" s="1"/>
  <c r="F734" i="7"/>
  <c r="AD733" i="7"/>
  <c r="AC733" i="7"/>
  <c r="AB733" i="7"/>
  <c r="AA733" i="7"/>
  <c r="Y733" i="7"/>
  <c r="X733" i="7"/>
  <c r="W733" i="7"/>
  <c r="V733" i="7"/>
  <c r="P733" i="7"/>
  <c r="U733" i="7" s="1"/>
  <c r="K733" i="7"/>
  <c r="F733" i="7"/>
  <c r="AD732" i="7"/>
  <c r="AC732" i="7"/>
  <c r="AB732" i="7"/>
  <c r="AA732" i="7"/>
  <c r="Y732" i="7"/>
  <c r="X732" i="7"/>
  <c r="W732" i="7"/>
  <c r="V732" i="7"/>
  <c r="P732" i="7"/>
  <c r="K732" i="7"/>
  <c r="Z732" i="7" s="1"/>
  <c r="F732" i="7"/>
  <c r="AD731" i="7"/>
  <c r="AC731" i="7"/>
  <c r="AB731" i="7"/>
  <c r="AA731" i="7"/>
  <c r="Y731" i="7"/>
  <c r="X731" i="7"/>
  <c r="W731" i="7"/>
  <c r="V731" i="7"/>
  <c r="P731" i="7"/>
  <c r="U731" i="7" s="1"/>
  <c r="K731" i="7"/>
  <c r="F731" i="7"/>
  <c r="AD730" i="7"/>
  <c r="AC730" i="7"/>
  <c r="AB730" i="7"/>
  <c r="AA730" i="7"/>
  <c r="Y730" i="7"/>
  <c r="X730" i="7"/>
  <c r="W730" i="7"/>
  <c r="V730" i="7"/>
  <c r="P730" i="7"/>
  <c r="K730" i="7"/>
  <c r="Z730" i="7" s="1"/>
  <c r="F730" i="7"/>
  <c r="AD729" i="7"/>
  <c r="AC729" i="7"/>
  <c r="AB729" i="7"/>
  <c r="AA729" i="7"/>
  <c r="Y729" i="7"/>
  <c r="X729" i="7"/>
  <c r="W729" i="7"/>
  <c r="V729" i="7"/>
  <c r="P729" i="7"/>
  <c r="U729" i="7" s="1"/>
  <c r="K729" i="7"/>
  <c r="F729" i="7"/>
  <c r="AD728" i="7"/>
  <c r="AC728" i="7"/>
  <c r="AB728" i="7"/>
  <c r="AA728" i="7"/>
  <c r="Y728" i="7"/>
  <c r="X728" i="7"/>
  <c r="W728" i="7"/>
  <c r="V728" i="7"/>
  <c r="P728" i="7"/>
  <c r="K728" i="7"/>
  <c r="Z728" i="7" s="1"/>
  <c r="F728" i="7"/>
  <c r="AD727" i="7"/>
  <c r="AC727" i="7"/>
  <c r="AB727" i="7"/>
  <c r="AA727" i="7"/>
  <c r="Y727" i="7"/>
  <c r="X727" i="7"/>
  <c r="W727" i="7"/>
  <c r="V727" i="7"/>
  <c r="P727" i="7"/>
  <c r="U727" i="7" s="1"/>
  <c r="K727" i="7"/>
  <c r="F727" i="7"/>
  <c r="AD726" i="7"/>
  <c r="AC726" i="7"/>
  <c r="AB726" i="7"/>
  <c r="AA726" i="7"/>
  <c r="Y726" i="7"/>
  <c r="X726" i="7"/>
  <c r="W726" i="7"/>
  <c r="V726" i="7"/>
  <c r="P726" i="7"/>
  <c r="K726" i="7"/>
  <c r="Z726" i="7" s="1"/>
  <c r="F726" i="7"/>
  <c r="AD725" i="7"/>
  <c r="AC725" i="7"/>
  <c r="AB725" i="7"/>
  <c r="AA725" i="7"/>
  <c r="Y725" i="7"/>
  <c r="X725" i="7"/>
  <c r="W725" i="7"/>
  <c r="V725" i="7"/>
  <c r="P725" i="7"/>
  <c r="U725" i="7" s="1"/>
  <c r="K725" i="7"/>
  <c r="F725" i="7"/>
  <c r="AD724" i="7"/>
  <c r="AC724" i="7"/>
  <c r="AB724" i="7"/>
  <c r="AA724" i="7"/>
  <c r="Y724" i="7"/>
  <c r="X724" i="7"/>
  <c r="W724" i="7"/>
  <c r="V724" i="7"/>
  <c r="P724" i="7"/>
  <c r="K724" i="7"/>
  <c r="Z724" i="7" s="1"/>
  <c r="F724" i="7"/>
  <c r="AD723" i="7"/>
  <c r="AC723" i="7"/>
  <c r="AB723" i="7"/>
  <c r="AA723" i="7"/>
  <c r="Y723" i="7"/>
  <c r="X723" i="7"/>
  <c r="W723" i="7"/>
  <c r="V723" i="7"/>
  <c r="P723" i="7"/>
  <c r="U723" i="7" s="1"/>
  <c r="K723" i="7"/>
  <c r="F723" i="7"/>
  <c r="AD722" i="7"/>
  <c r="AC722" i="7"/>
  <c r="AB722" i="7"/>
  <c r="AA722" i="7"/>
  <c r="Y722" i="7"/>
  <c r="X722" i="7"/>
  <c r="W722" i="7"/>
  <c r="V722" i="7"/>
  <c r="P722" i="7"/>
  <c r="K722" i="7"/>
  <c r="Z722" i="7" s="1"/>
  <c r="F722" i="7"/>
  <c r="AD721" i="7"/>
  <c r="AC721" i="7"/>
  <c r="AB721" i="7"/>
  <c r="AA721" i="7"/>
  <c r="Y721" i="7"/>
  <c r="X721" i="7"/>
  <c r="W721" i="7"/>
  <c r="V721" i="7"/>
  <c r="P721" i="7"/>
  <c r="U721" i="7" s="1"/>
  <c r="K721" i="7"/>
  <c r="F721" i="7"/>
  <c r="AD720" i="7"/>
  <c r="AC720" i="7"/>
  <c r="AB720" i="7"/>
  <c r="AA720" i="7"/>
  <c r="Y720" i="7"/>
  <c r="X720" i="7"/>
  <c r="W720" i="7"/>
  <c r="V720" i="7"/>
  <c r="P720" i="7"/>
  <c r="K720" i="7"/>
  <c r="Z720" i="7" s="1"/>
  <c r="F720" i="7"/>
  <c r="AD719" i="7"/>
  <c r="AC719" i="7"/>
  <c r="AB719" i="7"/>
  <c r="AA719" i="7"/>
  <c r="Y719" i="7"/>
  <c r="X719" i="7"/>
  <c r="W719" i="7"/>
  <c r="V719" i="7"/>
  <c r="P719" i="7"/>
  <c r="U719" i="7" s="1"/>
  <c r="K719" i="7"/>
  <c r="F719" i="7"/>
  <c r="AD718" i="7"/>
  <c r="AC718" i="7"/>
  <c r="AB718" i="7"/>
  <c r="AA718" i="7"/>
  <c r="Y718" i="7"/>
  <c r="X718" i="7"/>
  <c r="W718" i="7"/>
  <c r="V718" i="7"/>
  <c r="P718" i="7"/>
  <c r="K718" i="7"/>
  <c r="Z718" i="7" s="1"/>
  <c r="F718" i="7"/>
  <c r="AD717" i="7"/>
  <c r="AC717" i="7"/>
  <c r="AB717" i="7"/>
  <c r="AA717" i="7"/>
  <c r="Y717" i="7"/>
  <c r="X717" i="7"/>
  <c r="W717" i="7"/>
  <c r="V717" i="7"/>
  <c r="P717" i="7"/>
  <c r="U717" i="7" s="1"/>
  <c r="K717" i="7"/>
  <c r="F717" i="7"/>
  <c r="AD716" i="7"/>
  <c r="AC716" i="7"/>
  <c r="AB716" i="7"/>
  <c r="AA716" i="7"/>
  <c r="Y716" i="7"/>
  <c r="X716" i="7"/>
  <c r="W716" i="7"/>
  <c r="V716" i="7"/>
  <c r="P716" i="7"/>
  <c r="K716" i="7"/>
  <c r="Z716" i="7" s="1"/>
  <c r="F716" i="7"/>
  <c r="AD715" i="7"/>
  <c r="AC715" i="7"/>
  <c r="AB715" i="7"/>
  <c r="AA715" i="7"/>
  <c r="Y715" i="7"/>
  <c r="X715" i="7"/>
  <c r="W715" i="7"/>
  <c r="V715" i="7"/>
  <c r="P715" i="7"/>
  <c r="U715" i="7" s="1"/>
  <c r="K715" i="7"/>
  <c r="F715" i="7"/>
  <c r="AD714" i="7"/>
  <c r="AC714" i="7"/>
  <c r="AB714" i="7"/>
  <c r="AA714" i="7"/>
  <c r="Y714" i="7"/>
  <c r="X714" i="7"/>
  <c r="W714" i="7"/>
  <c r="V714" i="7"/>
  <c r="P714" i="7"/>
  <c r="K714" i="7"/>
  <c r="Z714" i="7" s="1"/>
  <c r="F714" i="7"/>
  <c r="AD713" i="7"/>
  <c r="AC713" i="7"/>
  <c r="AB713" i="7"/>
  <c r="AA713" i="7"/>
  <c r="Y713" i="7"/>
  <c r="X713" i="7"/>
  <c r="W713" i="7"/>
  <c r="V713" i="7"/>
  <c r="P713" i="7"/>
  <c r="U713" i="7" s="1"/>
  <c r="K713" i="7"/>
  <c r="F713" i="7"/>
  <c r="AD712" i="7"/>
  <c r="AC712" i="7"/>
  <c r="AB712" i="7"/>
  <c r="AA712" i="7"/>
  <c r="Y712" i="7"/>
  <c r="X712" i="7"/>
  <c r="W712" i="7"/>
  <c r="V712" i="7"/>
  <c r="P712" i="7"/>
  <c r="K712" i="7"/>
  <c r="Z712" i="7" s="1"/>
  <c r="F712" i="7"/>
  <c r="AD711" i="7"/>
  <c r="AC711" i="7"/>
  <c r="AB711" i="7"/>
  <c r="AA711" i="7"/>
  <c r="Y711" i="7"/>
  <c r="X711" i="7"/>
  <c r="W711" i="7"/>
  <c r="V711" i="7"/>
  <c r="P711" i="7"/>
  <c r="U711" i="7" s="1"/>
  <c r="K711" i="7"/>
  <c r="F711" i="7"/>
  <c r="AD710" i="7"/>
  <c r="AC710" i="7"/>
  <c r="AB710" i="7"/>
  <c r="AA710" i="7"/>
  <c r="Y710" i="7"/>
  <c r="X710" i="7"/>
  <c r="W710" i="7"/>
  <c r="V710" i="7"/>
  <c r="P710" i="7"/>
  <c r="K710" i="7"/>
  <c r="Z710" i="7" s="1"/>
  <c r="F710" i="7"/>
  <c r="AD709" i="7"/>
  <c r="AC709" i="7"/>
  <c r="AB709" i="7"/>
  <c r="AA709" i="7"/>
  <c r="Y709" i="7"/>
  <c r="X709" i="7"/>
  <c r="W709" i="7"/>
  <c r="V709" i="7"/>
  <c r="P709" i="7"/>
  <c r="U709" i="7" s="1"/>
  <c r="K709" i="7"/>
  <c r="F709" i="7"/>
  <c r="AD708" i="7"/>
  <c r="AC708" i="7"/>
  <c r="AB708" i="7"/>
  <c r="AA708" i="7"/>
  <c r="Y708" i="7"/>
  <c r="X708" i="7"/>
  <c r="W708" i="7"/>
  <c r="V708" i="7"/>
  <c r="P708" i="7"/>
  <c r="K708" i="7"/>
  <c r="Z708" i="7" s="1"/>
  <c r="F708" i="7"/>
  <c r="AD707" i="7"/>
  <c r="AC707" i="7"/>
  <c r="AB707" i="7"/>
  <c r="AA707" i="7"/>
  <c r="Y707" i="7"/>
  <c r="X707" i="7"/>
  <c r="W707" i="7"/>
  <c r="V707" i="7"/>
  <c r="P707" i="7"/>
  <c r="U707" i="7" s="1"/>
  <c r="K707" i="7"/>
  <c r="F707" i="7"/>
  <c r="AD706" i="7"/>
  <c r="AC706" i="7"/>
  <c r="AB706" i="7"/>
  <c r="AA706" i="7"/>
  <c r="Y706" i="7"/>
  <c r="X706" i="7"/>
  <c r="W706" i="7"/>
  <c r="V706" i="7"/>
  <c r="P706" i="7"/>
  <c r="K706" i="7"/>
  <c r="Z706" i="7" s="1"/>
  <c r="F706" i="7"/>
  <c r="AD705" i="7"/>
  <c r="AC705" i="7"/>
  <c r="AB705" i="7"/>
  <c r="AA705" i="7"/>
  <c r="Y705" i="7"/>
  <c r="X705" i="7"/>
  <c r="W705" i="7"/>
  <c r="V705" i="7"/>
  <c r="P705" i="7"/>
  <c r="U705" i="7" s="1"/>
  <c r="K705" i="7"/>
  <c r="F705" i="7"/>
  <c r="AD704" i="7"/>
  <c r="AC704" i="7"/>
  <c r="AB704" i="7"/>
  <c r="AA704" i="7"/>
  <c r="Y704" i="7"/>
  <c r="X704" i="7"/>
  <c r="W704" i="7"/>
  <c r="V704" i="7"/>
  <c r="P704" i="7"/>
  <c r="K704" i="7"/>
  <c r="Z704" i="7" s="1"/>
  <c r="F704" i="7"/>
  <c r="AD703" i="7"/>
  <c r="AC703" i="7"/>
  <c r="AB703" i="7"/>
  <c r="AA703" i="7"/>
  <c r="Y703" i="7"/>
  <c r="X703" i="7"/>
  <c r="W703" i="7"/>
  <c r="V703" i="7"/>
  <c r="P703" i="7"/>
  <c r="U703" i="7" s="1"/>
  <c r="K703" i="7"/>
  <c r="F703" i="7"/>
  <c r="AD702" i="7"/>
  <c r="AC702" i="7"/>
  <c r="AB702" i="7"/>
  <c r="AA702" i="7"/>
  <c r="Y702" i="7"/>
  <c r="X702" i="7"/>
  <c r="W702" i="7"/>
  <c r="V702" i="7"/>
  <c r="P702" i="7"/>
  <c r="K702" i="7"/>
  <c r="Z702" i="7" s="1"/>
  <c r="F702" i="7"/>
  <c r="AD701" i="7"/>
  <c r="AC701" i="7"/>
  <c r="AB701" i="7"/>
  <c r="AA701" i="7"/>
  <c r="Y701" i="7"/>
  <c r="X701" i="7"/>
  <c r="W701" i="7"/>
  <c r="V701" i="7"/>
  <c r="P701" i="7"/>
  <c r="U701" i="7" s="1"/>
  <c r="K701" i="7"/>
  <c r="F701" i="7"/>
  <c r="AD700" i="7"/>
  <c r="AC700" i="7"/>
  <c r="AB700" i="7"/>
  <c r="AA700" i="7"/>
  <c r="Y700" i="7"/>
  <c r="X700" i="7"/>
  <c r="W700" i="7"/>
  <c r="V700" i="7"/>
  <c r="P700" i="7"/>
  <c r="K700" i="7"/>
  <c r="Z700" i="7" s="1"/>
  <c r="F700" i="7"/>
  <c r="AD699" i="7"/>
  <c r="AC699" i="7"/>
  <c r="AB699" i="7"/>
  <c r="AA699" i="7"/>
  <c r="Y699" i="7"/>
  <c r="X699" i="7"/>
  <c r="W699" i="7"/>
  <c r="V699" i="7"/>
  <c r="P699" i="7"/>
  <c r="U699" i="7" s="1"/>
  <c r="K699" i="7"/>
  <c r="F699" i="7"/>
  <c r="AD698" i="7"/>
  <c r="AC698" i="7"/>
  <c r="AB698" i="7"/>
  <c r="AA698" i="7"/>
  <c r="Y698" i="7"/>
  <c r="X698" i="7"/>
  <c r="W698" i="7"/>
  <c r="V698" i="7"/>
  <c r="P698" i="7"/>
  <c r="K698" i="7"/>
  <c r="Z698" i="7" s="1"/>
  <c r="F698" i="7"/>
  <c r="AD697" i="7"/>
  <c r="AC697" i="7"/>
  <c r="AB697" i="7"/>
  <c r="AA697" i="7"/>
  <c r="Y697" i="7"/>
  <c r="X697" i="7"/>
  <c r="W697" i="7"/>
  <c r="V697" i="7"/>
  <c r="P697" i="7"/>
  <c r="U697" i="7" s="1"/>
  <c r="K697" i="7"/>
  <c r="F697" i="7"/>
  <c r="AA696" i="7"/>
  <c r="T696" i="7"/>
  <c r="S696" i="7"/>
  <c r="X696" i="7" s="1"/>
  <c r="R696" i="7"/>
  <c r="Q696" i="7"/>
  <c r="O696" i="7"/>
  <c r="AD696" i="7" s="1"/>
  <c r="N696" i="7"/>
  <c r="M696" i="7"/>
  <c r="AB696" i="7" s="1"/>
  <c r="L696" i="7"/>
  <c r="K696" i="7"/>
  <c r="J696" i="7"/>
  <c r="I696" i="7"/>
  <c r="H696" i="7"/>
  <c r="G696" i="7"/>
  <c r="F696" i="7" s="1"/>
  <c r="T695" i="7"/>
  <c r="S695" i="7"/>
  <c r="R695" i="7"/>
  <c r="Q695" i="7"/>
  <c r="P695" i="7"/>
  <c r="O695" i="7"/>
  <c r="N695" i="7"/>
  <c r="M695" i="7"/>
  <c r="L695" i="7"/>
  <c r="J695" i="7"/>
  <c r="J694" i="7" s="1"/>
  <c r="I695" i="7"/>
  <c r="H695" i="7"/>
  <c r="H694" i="7" s="1"/>
  <c r="G695" i="7"/>
  <c r="F695" i="7"/>
  <c r="S694" i="7"/>
  <c r="Q694" i="7"/>
  <c r="M694" i="7"/>
  <c r="I694" i="7"/>
  <c r="AD692" i="7"/>
  <c r="AC692" i="7"/>
  <c r="AB692" i="7"/>
  <c r="AA692" i="7"/>
  <c r="Z692" i="7"/>
  <c r="Y692" i="7"/>
  <c r="X692" i="7"/>
  <c r="W692" i="7"/>
  <c r="V692" i="7"/>
  <c r="P692" i="7"/>
  <c r="U692" i="7" s="1"/>
  <c r="K692" i="7"/>
  <c r="F692" i="7"/>
  <c r="AD691" i="7"/>
  <c r="AC691" i="7"/>
  <c r="AB691" i="7"/>
  <c r="AA691" i="7"/>
  <c r="Y691" i="7"/>
  <c r="X691" i="7"/>
  <c r="W691" i="7"/>
  <c r="V691" i="7"/>
  <c r="P691" i="7"/>
  <c r="K691" i="7"/>
  <c r="Z691" i="7" s="1"/>
  <c r="F691" i="7"/>
  <c r="AD690" i="7"/>
  <c r="AC690" i="7"/>
  <c r="AB690" i="7"/>
  <c r="AA690" i="7"/>
  <c r="Z690" i="7"/>
  <c r="Y690" i="7"/>
  <c r="X690" i="7"/>
  <c r="W690" i="7"/>
  <c r="V690" i="7"/>
  <c r="P690" i="7"/>
  <c r="U690" i="7" s="1"/>
  <c r="K690" i="7"/>
  <c r="F690" i="7"/>
  <c r="AD689" i="7"/>
  <c r="AC689" i="7"/>
  <c r="AB689" i="7"/>
  <c r="AA689" i="7"/>
  <c r="Y689" i="7"/>
  <c r="X689" i="7"/>
  <c r="W689" i="7"/>
  <c r="V689" i="7"/>
  <c r="P689" i="7"/>
  <c r="K689" i="7"/>
  <c r="Z689" i="7" s="1"/>
  <c r="F689" i="7"/>
  <c r="AD688" i="7"/>
  <c r="AC688" i="7"/>
  <c r="AB688" i="7"/>
  <c r="AA688" i="7"/>
  <c r="Z688" i="7"/>
  <c r="Y688" i="7"/>
  <c r="X688" i="7"/>
  <c r="W688" i="7"/>
  <c r="V688" i="7"/>
  <c r="P688" i="7"/>
  <c r="U688" i="7" s="1"/>
  <c r="K688" i="7"/>
  <c r="F688" i="7"/>
  <c r="AD687" i="7"/>
  <c r="AC687" i="7"/>
  <c r="AB687" i="7"/>
  <c r="AA687" i="7"/>
  <c r="Y687" i="7"/>
  <c r="X687" i="7"/>
  <c r="W687" i="7"/>
  <c r="V687" i="7"/>
  <c r="P687" i="7"/>
  <c r="K687" i="7"/>
  <c r="Z687" i="7" s="1"/>
  <c r="F687" i="7"/>
  <c r="AD686" i="7"/>
  <c r="AC686" i="7"/>
  <c r="AB686" i="7"/>
  <c r="AA686" i="7"/>
  <c r="Z686" i="7"/>
  <c r="Y686" i="7"/>
  <c r="X686" i="7"/>
  <c r="W686" i="7"/>
  <c r="V686" i="7"/>
  <c r="P686" i="7"/>
  <c r="U686" i="7" s="1"/>
  <c r="K686" i="7"/>
  <c r="F686" i="7"/>
  <c r="AD685" i="7"/>
  <c r="AC685" i="7"/>
  <c r="AB685" i="7"/>
  <c r="AA685" i="7"/>
  <c r="Y685" i="7"/>
  <c r="X685" i="7"/>
  <c r="W685" i="7"/>
  <c r="V685" i="7"/>
  <c r="P685" i="7"/>
  <c r="K685" i="7"/>
  <c r="Z685" i="7" s="1"/>
  <c r="F685" i="7"/>
  <c r="AD684" i="7"/>
  <c r="AC684" i="7"/>
  <c r="AB684" i="7"/>
  <c r="AA684" i="7"/>
  <c r="Z684" i="7"/>
  <c r="Y684" i="7"/>
  <c r="X684" i="7"/>
  <c r="W684" i="7"/>
  <c r="V684" i="7"/>
  <c r="P684" i="7"/>
  <c r="U684" i="7" s="1"/>
  <c r="K684" i="7"/>
  <c r="F684" i="7"/>
  <c r="AD683" i="7"/>
  <c r="AC683" i="7"/>
  <c r="AB683" i="7"/>
  <c r="AA683" i="7"/>
  <c r="Y683" i="7"/>
  <c r="X683" i="7"/>
  <c r="W683" i="7"/>
  <c r="V683" i="7"/>
  <c r="P683" i="7"/>
  <c r="K683" i="7"/>
  <c r="Z683" i="7" s="1"/>
  <c r="F683" i="7"/>
  <c r="AD682" i="7"/>
  <c r="AC682" i="7"/>
  <c r="AB682" i="7"/>
  <c r="AA682" i="7"/>
  <c r="Z682" i="7"/>
  <c r="Y682" i="7"/>
  <c r="X682" i="7"/>
  <c r="W682" i="7"/>
  <c r="V682" i="7"/>
  <c r="P682" i="7"/>
  <c r="U682" i="7" s="1"/>
  <c r="K682" i="7"/>
  <c r="F682" i="7"/>
  <c r="AD681" i="7"/>
  <c r="AC681" i="7"/>
  <c r="AB681" i="7"/>
  <c r="AA681" i="7"/>
  <c r="Y681" i="7"/>
  <c r="X681" i="7"/>
  <c r="W681" i="7"/>
  <c r="V681" i="7"/>
  <c r="P681" i="7"/>
  <c r="K681" i="7"/>
  <c r="Z681" i="7" s="1"/>
  <c r="F681" i="7"/>
  <c r="AD680" i="7"/>
  <c r="AC680" i="7"/>
  <c r="AB680" i="7"/>
  <c r="AA680" i="7"/>
  <c r="Z680" i="7"/>
  <c r="Y680" i="7"/>
  <c r="X680" i="7"/>
  <c r="W680" i="7"/>
  <c r="V680" i="7"/>
  <c r="P680" i="7"/>
  <c r="U680" i="7" s="1"/>
  <c r="K680" i="7"/>
  <c r="F680" i="7"/>
  <c r="AD679" i="7"/>
  <c r="AC679" i="7"/>
  <c r="AB679" i="7"/>
  <c r="AA679" i="7"/>
  <c r="Y679" i="7"/>
  <c r="X679" i="7"/>
  <c r="W679" i="7"/>
  <c r="V679" i="7"/>
  <c r="P679" i="7"/>
  <c r="K679" i="7"/>
  <c r="Z679" i="7" s="1"/>
  <c r="F679" i="7"/>
  <c r="AD678" i="7"/>
  <c r="AC678" i="7"/>
  <c r="AB678" i="7"/>
  <c r="AA678" i="7"/>
  <c r="Z678" i="7"/>
  <c r="Y678" i="7"/>
  <c r="X678" i="7"/>
  <c r="W678" i="7"/>
  <c r="V678" i="7"/>
  <c r="P678" i="7"/>
  <c r="U678" i="7" s="1"/>
  <c r="K678" i="7"/>
  <c r="F678" i="7"/>
  <c r="AD677" i="7"/>
  <c r="AC677" i="7"/>
  <c r="AB677" i="7"/>
  <c r="AA677" i="7"/>
  <c r="Y677" i="7"/>
  <c r="X677" i="7"/>
  <c r="W677" i="7"/>
  <c r="V677" i="7"/>
  <c r="P677" i="7"/>
  <c r="K677" i="7"/>
  <c r="Z677" i="7" s="1"/>
  <c r="F677" i="7"/>
  <c r="AD676" i="7"/>
  <c r="AC676" i="7"/>
  <c r="AB676" i="7"/>
  <c r="AA676" i="7"/>
  <c r="Z676" i="7"/>
  <c r="Y676" i="7"/>
  <c r="X676" i="7"/>
  <c r="W676" i="7"/>
  <c r="V676" i="7"/>
  <c r="P676" i="7"/>
  <c r="U676" i="7" s="1"/>
  <c r="K676" i="7"/>
  <c r="F676" i="7"/>
  <c r="AD675" i="7"/>
  <c r="AC675" i="7"/>
  <c r="AB675" i="7"/>
  <c r="AA675" i="7"/>
  <c r="Y675" i="7"/>
  <c r="X675" i="7"/>
  <c r="W675" i="7"/>
  <c r="V675" i="7"/>
  <c r="P675" i="7"/>
  <c r="K675" i="7"/>
  <c r="Z675" i="7" s="1"/>
  <c r="F675" i="7"/>
  <c r="AD674" i="7"/>
  <c r="AC674" i="7"/>
  <c r="AB674" i="7"/>
  <c r="AA674" i="7"/>
  <c r="Z674" i="7"/>
  <c r="Y674" i="7"/>
  <c r="X674" i="7"/>
  <c r="W674" i="7"/>
  <c r="V674" i="7"/>
  <c r="P674" i="7"/>
  <c r="U674" i="7" s="1"/>
  <c r="K674" i="7"/>
  <c r="F674" i="7"/>
  <c r="AD673" i="7"/>
  <c r="AC673" i="7"/>
  <c r="AB673" i="7"/>
  <c r="AA673" i="7"/>
  <c r="Y673" i="7"/>
  <c r="X673" i="7"/>
  <c r="W673" i="7"/>
  <c r="V673" i="7"/>
  <c r="P673" i="7"/>
  <c r="K673" i="7"/>
  <c r="Z673" i="7" s="1"/>
  <c r="F673" i="7"/>
  <c r="AD672" i="7"/>
  <c r="AC672" i="7"/>
  <c r="AB672" i="7"/>
  <c r="AA672" i="7"/>
  <c r="Z672" i="7"/>
  <c r="Y672" i="7"/>
  <c r="X672" i="7"/>
  <c r="W672" i="7"/>
  <c r="V672" i="7"/>
  <c r="P672" i="7"/>
  <c r="U672" i="7" s="1"/>
  <c r="K672" i="7"/>
  <c r="F672" i="7"/>
  <c r="AD671" i="7"/>
  <c r="AC671" i="7"/>
  <c r="AB671" i="7"/>
  <c r="AA671" i="7"/>
  <c r="Y671" i="7"/>
  <c r="X671" i="7"/>
  <c r="W671" i="7"/>
  <c r="V671" i="7"/>
  <c r="P671" i="7"/>
  <c r="K671" i="7"/>
  <c r="Z671" i="7" s="1"/>
  <c r="F671" i="7"/>
  <c r="AD670" i="7"/>
  <c r="V670" i="7"/>
  <c r="T670" i="7"/>
  <c r="Y670" i="7" s="1"/>
  <c r="S670" i="7"/>
  <c r="R670" i="7"/>
  <c r="W670" i="7" s="1"/>
  <c r="Q670" i="7"/>
  <c r="P670" i="7"/>
  <c r="O670" i="7"/>
  <c r="N670" i="7"/>
  <c r="AC670" i="7" s="1"/>
  <c r="M670" i="7"/>
  <c r="L670" i="7"/>
  <c r="J670" i="7"/>
  <c r="J668" i="7" s="1"/>
  <c r="I670" i="7"/>
  <c r="H670" i="7"/>
  <c r="G670" i="7"/>
  <c r="F670" i="7"/>
  <c r="AC669" i="7"/>
  <c r="AA669" i="7"/>
  <c r="T669" i="7"/>
  <c r="S669" i="7"/>
  <c r="R669" i="7"/>
  <c r="Q669" i="7"/>
  <c r="O669" i="7"/>
  <c r="N669" i="7"/>
  <c r="M669" i="7"/>
  <c r="L669" i="7"/>
  <c r="K669" i="7"/>
  <c r="J669" i="7"/>
  <c r="I669" i="7"/>
  <c r="I668" i="7" s="1"/>
  <c r="H669" i="7"/>
  <c r="G669" i="7"/>
  <c r="T668" i="7"/>
  <c r="R668" i="7"/>
  <c r="N668" i="7"/>
  <c r="AC668" i="7" s="1"/>
  <c r="L668" i="7"/>
  <c r="H668" i="7"/>
  <c r="AD666" i="7"/>
  <c r="AC666" i="7"/>
  <c r="AB666" i="7"/>
  <c r="AA666" i="7"/>
  <c r="Y666" i="7"/>
  <c r="X666" i="7"/>
  <c r="W666" i="7"/>
  <c r="V666" i="7"/>
  <c r="P666" i="7"/>
  <c r="K666" i="7"/>
  <c r="Z666" i="7" s="1"/>
  <c r="F666" i="7"/>
  <c r="AD665" i="7"/>
  <c r="AC665" i="7"/>
  <c r="AB665" i="7"/>
  <c r="AA665" i="7"/>
  <c r="Z665" i="7"/>
  <c r="Y665" i="7"/>
  <c r="X665" i="7"/>
  <c r="W665" i="7"/>
  <c r="V665" i="7"/>
  <c r="P665" i="7"/>
  <c r="U665" i="7" s="1"/>
  <c r="K665" i="7"/>
  <c r="F665" i="7"/>
  <c r="AD664" i="7"/>
  <c r="AC664" i="7"/>
  <c r="AB664" i="7"/>
  <c r="AA664" i="7"/>
  <c r="Y664" i="7"/>
  <c r="X664" i="7"/>
  <c r="W664" i="7"/>
  <c r="V664" i="7"/>
  <c r="P664" i="7"/>
  <c r="K664" i="7"/>
  <c r="Z664" i="7" s="1"/>
  <c r="F664" i="7"/>
  <c r="AD663" i="7"/>
  <c r="AC663" i="7"/>
  <c r="AB663" i="7"/>
  <c r="AA663" i="7"/>
  <c r="Z663" i="7"/>
  <c r="Y663" i="7"/>
  <c r="X663" i="7"/>
  <c r="W663" i="7"/>
  <c r="V663" i="7"/>
  <c r="P663" i="7"/>
  <c r="U663" i="7" s="1"/>
  <c r="K663" i="7"/>
  <c r="F663" i="7"/>
  <c r="AD662" i="7"/>
  <c r="AC662" i="7"/>
  <c r="AB662" i="7"/>
  <c r="AA662" i="7"/>
  <c r="Y662" i="7"/>
  <c r="X662" i="7"/>
  <c r="W662" i="7"/>
  <c r="V662" i="7"/>
  <c r="P662" i="7"/>
  <c r="K662" i="7"/>
  <c r="Z662" i="7" s="1"/>
  <c r="F662" i="7"/>
  <c r="AD661" i="7"/>
  <c r="AC661" i="7"/>
  <c r="AB661" i="7"/>
  <c r="AA661" i="7"/>
  <c r="Z661" i="7"/>
  <c r="Y661" i="7"/>
  <c r="X661" i="7"/>
  <c r="W661" i="7"/>
  <c r="V661" i="7"/>
  <c r="P661" i="7"/>
  <c r="U661" i="7" s="1"/>
  <c r="K661" i="7"/>
  <c r="F661" i="7"/>
  <c r="AD660" i="7"/>
  <c r="AC660" i="7"/>
  <c r="AB660" i="7"/>
  <c r="AA660" i="7"/>
  <c r="Y660" i="7"/>
  <c r="X660" i="7"/>
  <c r="W660" i="7"/>
  <c r="V660" i="7"/>
  <c r="P660" i="7"/>
  <c r="K660" i="7"/>
  <c r="Z660" i="7" s="1"/>
  <c r="F660" i="7"/>
  <c r="AD659" i="7"/>
  <c r="AC659" i="7"/>
  <c r="AB659" i="7"/>
  <c r="AA659" i="7"/>
  <c r="Z659" i="7"/>
  <c r="Y659" i="7"/>
  <c r="X659" i="7"/>
  <c r="W659" i="7"/>
  <c r="V659" i="7"/>
  <c r="P659" i="7"/>
  <c r="U659" i="7" s="1"/>
  <c r="K659" i="7"/>
  <c r="F659" i="7"/>
  <c r="AD658" i="7"/>
  <c r="AC658" i="7"/>
  <c r="AB658" i="7"/>
  <c r="AA658" i="7"/>
  <c r="Y658" i="7"/>
  <c r="X658" i="7"/>
  <c r="W658" i="7"/>
  <c r="V658" i="7"/>
  <c r="P658" i="7"/>
  <c r="K658" i="7"/>
  <c r="Z658" i="7" s="1"/>
  <c r="F658" i="7"/>
  <c r="AD657" i="7"/>
  <c r="AC657" i="7"/>
  <c r="AB657" i="7"/>
  <c r="AA657" i="7"/>
  <c r="Z657" i="7"/>
  <c r="Y657" i="7"/>
  <c r="X657" i="7"/>
  <c r="W657" i="7"/>
  <c r="V657" i="7"/>
  <c r="P657" i="7"/>
  <c r="U657" i="7" s="1"/>
  <c r="K657" i="7"/>
  <c r="F657" i="7"/>
  <c r="AD656" i="7"/>
  <c r="AC656" i="7"/>
  <c r="AB656" i="7"/>
  <c r="AA656" i="7"/>
  <c r="Y656" i="7"/>
  <c r="X656" i="7"/>
  <c r="W656" i="7"/>
  <c r="V656" i="7"/>
  <c r="P656" i="7"/>
  <c r="K656" i="7"/>
  <c r="Z656" i="7" s="1"/>
  <c r="F656" i="7"/>
  <c r="AD655" i="7"/>
  <c r="AC655" i="7"/>
  <c r="AB655" i="7"/>
  <c r="AA655" i="7"/>
  <c r="Z655" i="7"/>
  <c r="Y655" i="7"/>
  <c r="X655" i="7"/>
  <c r="W655" i="7"/>
  <c r="V655" i="7"/>
  <c r="P655" i="7"/>
  <c r="U655" i="7" s="1"/>
  <c r="K655" i="7"/>
  <c r="F655" i="7"/>
  <c r="AD654" i="7"/>
  <c r="AC654" i="7"/>
  <c r="AB654" i="7"/>
  <c r="AA654" i="7"/>
  <c r="Y654" i="7"/>
  <c r="X654" i="7"/>
  <c r="W654" i="7"/>
  <c r="V654" i="7"/>
  <c r="P654" i="7"/>
  <c r="K654" i="7"/>
  <c r="Z654" i="7" s="1"/>
  <c r="F654" i="7"/>
  <c r="AD653" i="7"/>
  <c r="AC653" i="7"/>
  <c r="AB653" i="7"/>
  <c r="AA653" i="7"/>
  <c r="Z653" i="7"/>
  <c r="Y653" i="7"/>
  <c r="X653" i="7"/>
  <c r="W653" i="7"/>
  <c r="V653" i="7"/>
  <c r="P653" i="7"/>
  <c r="U653" i="7" s="1"/>
  <c r="K653" i="7"/>
  <c r="F653" i="7"/>
  <c r="AD652" i="7"/>
  <c r="AC652" i="7"/>
  <c r="AB652" i="7"/>
  <c r="AA652" i="7"/>
  <c r="Y652" i="7"/>
  <c r="X652" i="7"/>
  <c r="W652" i="7"/>
  <c r="V652" i="7"/>
  <c r="P652" i="7"/>
  <c r="K652" i="7"/>
  <c r="Z652" i="7" s="1"/>
  <c r="F652" i="7"/>
  <c r="AD651" i="7"/>
  <c r="AC651" i="7"/>
  <c r="AB651" i="7"/>
  <c r="AA651" i="7"/>
  <c r="Z651" i="7"/>
  <c r="Y651" i="7"/>
  <c r="X651" i="7"/>
  <c r="W651" i="7"/>
  <c r="V651" i="7"/>
  <c r="P651" i="7"/>
  <c r="U651" i="7" s="1"/>
  <c r="K651" i="7"/>
  <c r="F651" i="7"/>
  <c r="AD650" i="7"/>
  <c r="AC650" i="7"/>
  <c r="AB650" i="7"/>
  <c r="AA650" i="7"/>
  <c r="Y650" i="7"/>
  <c r="X650" i="7"/>
  <c r="W650" i="7"/>
  <c r="V650" i="7"/>
  <c r="P650" i="7"/>
  <c r="K650" i="7"/>
  <c r="Z650" i="7" s="1"/>
  <c r="F650" i="7"/>
  <c r="AD649" i="7"/>
  <c r="AC649" i="7"/>
  <c r="AB649" i="7"/>
  <c r="AA649" i="7"/>
  <c r="Z649" i="7"/>
  <c r="Y649" i="7"/>
  <c r="X649" i="7"/>
  <c r="W649" i="7"/>
  <c r="V649" i="7"/>
  <c r="P649" i="7"/>
  <c r="U649" i="7" s="1"/>
  <c r="K649" i="7"/>
  <c r="F649" i="7"/>
  <c r="AD648" i="7"/>
  <c r="AC648" i="7"/>
  <c r="AB648" i="7"/>
  <c r="AA648" i="7"/>
  <c r="Y648" i="7"/>
  <c r="X648" i="7"/>
  <c r="W648" i="7"/>
  <c r="V648" i="7"/>
  <c r="P648" i="7"/>
  <c r="K648" i="7"/>
  <c r="Z648" i="7" s="1"/>
  <c r="F648" i="7"/>
  <c r="AD647" i="7"/>
  <c r="AC647" i="7"/>
  <c r="AB647" i="7"/>
  <c r="AA647" i="7"/>
  <c r="Z647" i="7"/>
  <c r="Y647" i="7"/>
  <c r="X647" i="7"/>
  <c r="W647" i="7"/>
  <c r="V647" i="7"/>
  <c r="P647" i="7"/>
  <c r="U647" i="7" s="1"/>
  <c r="K647" i="7"/>
  <c r="F647" i="7"/>
  <c r="AD646" i="7"/>
  <c r="AC646" i="7"/>
  <c r="AB646" i="7"/>
  <c r="AA646" i="7"/>
  <c r="Y646" i="7"/>
  <c r="X646" i="7"/>
  <c r="W646" i="7"/>
  <c r="V646" i="7"/>
  <c r="P646" i="7"/>
  <c r="K646" i="7"/>
  <c r="Z646" i="7" s="1"/>
  <c r="F646" i="7"/>
  <c r="AD645" i="7"/>
  <c r="AC645" i="7"/>
  <c r="AB645" i="7"/>
  <c r="AA645" i="7"/>
  <c r="Z645" i="7"/>
  <c r="Y645" i="7"/>
  <c r="X645" i="7"/>
  <c r="W645" i="7"/>
  <c r="V645" i="7"/>
  <c r="P645" i="7"/>
  <c r="U645" i="7" s="1"/>
  <c r="K645" i="7"/>
  <c r="F645" i="7"/>
  <c r="AD644" i="7"/>
  <c r="AC644" i="7"/>
  <c r="AB644" i="7"/>
  <c r="AA644" i="7"/>
  <c r="Y644" i="7"/>
  <c r="X644" i="7"/>
  <c r="W644" i="7"/>
  <c r="V644" i="7"/>
  <c r="P644" i="7"/>
  <c r="K644" i="7"/>
  <c r="Z644" i="7" s="1"/>
  <c r="F644" i="7"/>
  <c r="AD643" i="7"/>
  <c r="AC643" i="7"/>
  <c r="AB643" i="7"/>
  <c r="AA643" i="7"/>
  <c r="Z643" i="7"/>
  <c r="Y643" i="7"/>
  <c r="X643" i="7"/>
  <c r="W643" i="7"/>
  <c r="V643" i="7"/>
  <c r="P643" i="7"/>
  <c r="U643" i="7" s="1"/>
  <c r="K643" i="7"/>
  <c r="F643" i="7"/>
  <c r="Y642" i="7"/>
  <c r="T642" i="7"/>
  <c r="S642" i="7"/>
  <c r="X642" i="7" s="1"/>
  <c r="R642" i="7"/>
  <c r="Q642" i="7"/>
  <c r="O642" i="7"/>
  <c r="AD642" i="7" s="1"/>
  <c r="N642" i="7"/>
  <c r="M642" i="7"/>
  <c r="AB642" i="7" s="1"/>
  <c r="L642" i="7"/>
  <c r="K642" i="7"/>
  <c r="J642" i="7"/>
  <c r="I642" i="7"/>
  <c r="H642" i="7"/>
  <c r="G642" i="7"/>
  <c r="F642" i="7" s="1"/>
  <c r="AD641" i="7"/>
  <c r="V641" i="7"/>
  <c r="T641" i="7"/>
  <c r="S641" i="7"/>
  <c r="R641" i="7"/>
  <c r="Q641" i="7"/>
  <c r="P641" i="7"/>
  <c r="O641" i="7"/>
  <c r="N641" i="7"/>
  <c r="M641" i="7"/>
  <c r="L641" i="7"/>
  <c r="J641" i="7"/>
  <c r="J640" i="7" s="1"/>
  <c r="I641" i="7"/>
  <c r="H641" i="7"/>
  <c r="H640" i="7" s="1"/>
  <c r="G641" i="7"/>
  <c r="F641" i="7"/>
  <c r="S640" i="7"/>
  <c r="O640" i="7"/>
  <c r="M640" i="7"/>
  <c r="I640" i="7"/>
  <c r="G640" i="7"/>
  <c r="F640" i="7" s="1"/>
  <c r="AD638" i="7"/>
  <c r="AC638" i="7"/>
  <c r="AB638" i="7"/>
  <c r="AA638" i="7"/>
  <c r="Y638" i="7"/>
  <c r="X638" i="7"/>
  <c r="W638" i="7"/>
  <c r="V638" i="7"/>
  <c r="P638" i="7"/>
  <c r="U638" i="7" s="1"/>
  <c r="K638" i="7"/>
  <c r="F638" i="7"/>
  <c r="AD637" i="7"/>
  <c r="AC637" i="7"/>
  <c r="AB637" i="7"/>
  <c r="AA637" i="7"/>
  <c r="Y637" i="7"/>
  <c r="X637" i="7"/>
  <c r="W637" i="7"/>
  <c r="V637" i="7"/>
  <c r="P637" i="7"/>
  <c r="K637" i="7"/>
  <c r="Z637" i="7" s="1"/>
  <c r="F637" i="7"/>
  <c r="AD636" i="7"/>
  <c r="AC636" i="7"/>
  <c r="AB636" i="7"/>
  <c r="AA636" i="7"/>
  <c r="Y636" i="7"/>
  <c r="X636" i="7"/>
  <c r="W636" i="7"/>
  <c r="V636" i="7"/>
  <c r="P636" i="7"/>
  <c r="U636" i="7" s="1"/>
  <c r="K636" i="7"/>
  <c r="F636" i="7"/>
  <c r="AD635" i="7"/>
  <c r="AC635" i="7"/>
  <c r="AB635" i="7"/>
  <c r="AA635" i="7"/>
  <c r="Y635" i="7"/>
  <c r="X635" i="7"/>
  <c r="W635" i="7"/>
  <c r="V635" i="7"/>
  <c r="P635" i="7"/>
  <c r="K635" i="7"/>
  <c r="Z635" i="7" s="1"/>
  <c r="F635" i="7"/>
  <c r="AD634" i="7"/>
  <c r="AC634" i="7"/>
  <c r="AB634" i="7"/>
  <c r="AA634" i="7"/>
  <c r="Y634" i="7"/>
  <c r="X634" i="7"/>
  <c r="W634" i="7"/>
  <c r="V634" i="7"/>
  <c r="P634" i="7"/>
  <c r="U634" i="7" s="1"/>
  <c r="K634" i="7"/>
  <c r="F634" i="7"/>
  <c r="AD633" i="7"/>
  <c r="AC633" i="7"/>
  <c r="AB633" i="7"/>
  <c r="AA633" i="7"/>
  <c r="Y633" i="7"/>
  <c r="X633" i="7"/>
  <c r="W633" i="7"/>
  <c r="V633" i="7"/>
  <c r="P633" i="7"/>
  <c r="K633" i="7"/>
  <c r="Z633" i="7" s="1"/>
  <c r="F633" i="7"/>
  <c r="AD632" i="7"/>
  <c r="AC632" i="7"/>
  <c r="AB632" i="7"/>
  <c r="AA632" i="7"/>
  <c r="Y632" i="7"/>
  <c r="X632" i="7"/>
  <c r="W632" i="7"/>
  <c r="V632" i="7"/>
  <c r="P632" i="7"/>
  <c r="U632" i="7" s="1"/>
  <c r="K632" i="7"/>
  <c r="F632" i="7"/>
  <c r="AD631" i="7"/>
  <c r="AC631" i="7"/>
  <c r="AB631" i="7"/>
  <c r="AA631" i="7"/>
  <c r="Y631" i="7"/>
  <c r="X631" i="7"/>
  <c r="W631" i="7"/>
  <c r="V631" i="7"/>
  <c r="P631" i="7"/>
  <c r="K631" i="7"/>
  <c r="Z631" i="7" s="1"/>
  <c r="F631" i="7"/>
  <c r="AD630" i="7"/>
  <c r="AC630" i="7"/>
  <c r="AB630" i="7"/>
  <c r="AA630" i="7"/>
  <c r="Y630" i="7"/>
  <c r="X630" i="7"/>
  <c r="W630" i="7"/>
  <c r="V630" i="7"/>
  <c r="P630" i="7"/>
  <c r="U630" i="7" s="1"/>
  <c r="K630" i="7"/>
  <c r="F630" i="7"/>
  <c r="AD629" i="7"/>
  <c r="AC629" i="7"/>
  <c r="AB629" i="7"/>
  <c r="AA629" i="7"/>
  <c r="Y629" i="7"/>
  <c r="X629" i="7"/>
  <c r="W629" i="7"/>
  <c r="V629" i="7"/>
  <c r="P629" i="7"/>
  <c r="K629" i="7"/>
  <c r="Z629" i="7" s="1"/>
  <c r="F629" i="7"/>
  <c r="AD628" i="7"/>
  <c r="AC628" i="7"/>
  <c r="AB628" i="7"/>
  <c r="AA628" i="7"/>
  <c r="Y628" i="7"/>
  <c r="X628" i="7"/>
  <c r="W628" i="7"/>
  <c r="V628" i="7"/>
  <c r="P628" i="7"/>
  <c r="U628" i="7" s="1"/>
  <c r="K628" i="7"/>
  <c r="F628" i="7"/>
  <c r="AD627" i="7"/>
  <c r="AC627" i="7"/>
  <c r="AB627" i="7"/>
  <c r="AA627" i="7"/>
  <c r="Y627" i="7"/>
  <c r="X627" i="7"/>
  <c r="W627" i="7"/>
  <c r="V627" i="7"/>
  <c r="P627" i="7"/>
  <c r="K627" i="7"/>
  <c r="Z627" i="7" s="1"/>
  <c r="F627" i="7"/>
  <c r="AD626" i="7"/>
  <c r="AC626" i="7"/>
  <c r="AB626" i="7"/>
  <c r="AA626" i="7"/>
  <c r="Y626" i="7"/>
  <c r="X626" i="7"/>
  <c r="W626" i="7"/>
  <c r="V626" i="7"/>
  <c r="P626" i="7"/>
  <c r="U626" i="7" s="1"/>
  <c r="K626" i="7"/>
  <c r="F626" i="7"/>
  <c r="AD625" i="7"/>
  <c r="AC625" i="7"/>
  <c r="AB625" i="7"/>
  <c r="AA625" i="7"/>
  <c r="Y625" i="7"/>
  <c r="X625" i="7"/>
  <c r="W625" i="7"/>
  <c r="V625" i="7"/>
  <c r="P625" i="7"/>
  <c r="K625" i="7"/>
  <c r="Z625" i="7" s="1"/>
  <c r="F625" i="7"/>
  <c r="AD624" i="7"/>
  <c r="AC624" i="7"/>
  <c r="AB624" i="7"/>
  <c r="AA624" i="7"/>
  <c r="Y624" i="7"/>
  <c r="X624" i="7"/>
  <c r="W624" i="7"/>
  <c r="V624" i="7"/>
  <c r="P624" i="7"/>
  <c r="U624" i="7" s="1"/>
  <c r="K624" i="7"/>
  <c r="F624" i="7"/>
  <c r="AD623" i="7"/>
  <c r="AC623" i="7"/>
  <c r="AB623" i="7"/>
  <c r="AA623" i="7"/>
  <c r="Y623" i="7"/>
  <c r="X623" i="7"/>
  <c r="W623" i="7"/>
  <c r="V623" i="7"/>
  <c r="P623" i="7"/>
  <c r="K623" i="7"/>
  <c r="Z623" i="7" s="1"/>
  <c r="F623" i="7"/>
  <c r="AD622" i="7"/>
  <c r="AC622" i="7"/>
  <c r="AB622" i="7"/>
  <c r="AA622" i="7"/>
  <c r="Y622" i="7"/>
  <c r="X622" i="7"/>
  <c r="W622" i="7"/>
  <c r="V622" i="7"/>
  <c r="P622" i="7"/>
  <c r="U622" i="7" s="1"/>
  <c r="K622" i="7"/>
  <c r="F622" i="7"/>
  <c r="AD621" i="7"/>
  <c r="AC621" i="7"/>
  <c r="AB621" i="7"/>
  <c r="AA621" i="7"/>
  <c r="Y621" i="7"/>
  <c r="X621" i="7"/>
  <c r="W621" i="7"/>
  <c r="V621" i="7"/>
  <c r="P621" i="7"/>
  <c r="K621" i="7"/>
  <c r="Z621" i="7" s="1"/>
  <c r="F621" i="7"/>
  <c r="AD620" i="7"/>
  <c r="AC620" i="7"/>
  <c r="AB620" i="7"/>
  <c r="AA620" i="7"/>
  <c r="Y620" i="7"/>
  <c r="X620" i="7"/>
  <c r="W620" i="7"/>
  <c r="V620" i="7"/>
  <c r="P620" i="7"/>
  <c r="U620" i="7" s="1"/>
  <c r="K620" i="7"/>
  <c r="F620" i="7"/>
  <c r="AD619" i="7"/>
  <c r="AC619" i="7"/>
  <c r="AB619" i="7"/>
  <c r="AA619" i="7"/>
  <c r="Y619" i="7"/>
  <c r="X619" i="7"/>
  <c r="W619" i="7"/>
  <c r="V619" i="7"/>
  <c r="P619" i="7"/>
  <c r="K619" i="7"/>
  <c r="Z619" i="7" s="1"/>
  <c r="F619" i="7"/>
  <c r="AD618" i="7"/>
  <c r="AC618" i="7"/>
  <c r="AB618" i="7"/>
  <c r="AA618" i="7"/>
  <c r="Y618" i="7"/>
  <c r="X618" i="7"/>
  <c r="W618" i="7"/>
  <c r="V618" i="7"/>
  <c r="P618" i="7"/>
  <c r="U618" i="7" s="1"/>
  <c r="K618" i="7"/>
  <c r="F618" i="7"/>
  <c r="AD617" i="7"/>
  <c r="AC617" i="7"/>
  <c r="AB617" i="7"/>
  <c r="AA617" i="7"/>
  <c r="Y617" i="7"/>
  <c r="X617" i="7"/>
  <c r="W617" i="7"/>
  <c r="V617" i="7"/>
  <c r="P617" i="7"/>
  <c r="K617" i="7"/>
  <c r="Z617" i="7" s="1"/>
  <c r="F617" i="7"/>
  <c r="AD616" i="7"/>
  <c r="AC616" i="7"/>
  <c r="AB616" i="7"/>
  <c r="AA616" i="7"/>
  <c r="Y616" i="7"/>
  <c r="X616" i="7"/>
  <c r="W616" i="7"/>
  <c r="V616" i="7"/>
  <c r="P616" i="7"/>
  <c r="U616" i="7" s="1"/>
  <c r="K616" i="7"/>
  <c r="F616" i="7"/>
  <c r="AD615" i="7"/>
  <c r="AC615" i="7"/>
  <c r="AB615" i="7"/>
  <c r="AA615" i="7"/>
  <c r="Y615" i="7"/>
  <c r="X615" i="7"/>
  <c r="W615" i="7"/>
  <c r="V615" i="7"/>
  <c r="P615" i="7"/>
  <c r="K615" i="7"/>
  <c r="Z615" i="7" s="1"/>
  <c r="F615" i="7"/>
  <c r="AD614" i="7"/>
  <c r="AC614" i="7"/>
  <c r="AB614" i="7"/>
  <c r="AA614" i="7"/>
  <c r="Y614" i="7"/>
  <c r="X614" i="7"/>
  <c r="W614" i="7"/>
  <c r="V614" i="7"/>
  <c r="P614" i="7"/>
  <c r="U614" i="7" s="1"/>
  <c r="K614" i="7"/>
  <c r="F614" i="7"/>
  <c r="AD613" i="7"/>
  <c r="AC613" i="7"/>
  <c r="AB613" i="7"/>
  <c r="AA613" i="7"/>
  <c r="Y613" i="7"/>
  <c r="X613" i="7"/>
  <c r="W613" i="7"/>
  <c r="V613" i="7"/>
  <c r="P613" i="7"/>
  <c r="K613" i="7"/>
  <c r="Z613" i="7" s="1"/>
  <c r="F613" i="7"/>
  <c r="AD612" i="7"/>
  <c r="T612" i="7"/>
  <c r="Y612" i="7" s="1"/>
  <c r="S612" i="7"/>
  <c r="R612" i="7"/>
  <c r="W612" i="7" s="1"/>
  <c r="Q612" i="7"/>
  <c r="P612" i="7"/>
  <c r="O612" i="7"/>
  <c r="N612" i="7"/>
  <c r="AC612" i="7" s="1"/>
  <c r="M612" i="7"/>
  <c r="L612" i="7"/>
  <c r="J612" i="7"/>
  <c r="I612" i="7"/>
  <c r="H612" i="7"/>
  <c r="G612" i="7"/>
  <c r="F612" i="7"/>
  <c r="Y611" i="7"/>
  <c r="T611" i="7"/>
  <c r="S611" i="7"/>
  <c r="R611" i="7"/>
  <c r="Q611" i="7"/>
  <c r="O611" i="7"/>
  <c r="N611" i="7"/>
  <c r="M611" i="7"/>
  <c r="L611" i="7"/>
  <c r="K611" i="7"/>
  <c r="J611" i="7"/>
  <c r="I611" i="7"/>
  <c r="I610" i="7" s="1"/>
  <c r="H611" i="7"/>
  <c r="G611" i="7"/>
  <c r="R610" i="7"/>
  <c r="N610" i="7"/>
  <c r="J610" i="7"/>
  <c r="H610" i="7"/>
  <c r="AD608" i="7"/>
  <c r="AC608" i="7"/>
  <c r="AB608" i="7"/>
  <c r="AA608" i="7"/>
  <c r="Y608" i="7"/>
  <c r="X608" i="7"/>
  <c r="W608" i="7"/>
  <c r="V608" i="7"/>
  <c r="P608" i="7"/>
  <c r="K608" i="7"/>
  <c r="Z608" i="7" s="1"/>
  <c r="F608" i="7"/>
  <c r="AD607" i="7"/>
  <c r="AC607" i="7"/>
  <c r="AB607" i="7"/>
  <c r="AA607" i="7"/>
  <c r="Y607" i="7"/>
  <c r="X607" i="7"/>
  <c r="W607" i="7"/>
  <c r="V607" i="7"/>
  <c r="P607" i="7"/>
  <c r="U607" i="7" s="1"/>
  <c r="K607" i="7"/>
  <c r="F607" i="7"/>
  <c r="AD606" i="7"/>
  <c r="AC606" i="7"/>
  <c r="AB606" i="7"/>
  <c r="AA606" i="7"/>
  <c r="Y606" i="7"/>
  <c r="X606" i="7"/>
  <c r="W606" i="7"/>
  <c r="V606" i="7"/>
  <c r="P606" i="7"/>
  <c r="K606" i="7"/>
  <c r="Z606" i="7" s="1"/>
  <c r="F606" i="7"/>
  <c r="AD605" i="7"/>
  <c r="AC605" i="7"/>
  <c r="AB605" i="7"/>
  <c r="AA605" i="7"/>
  <c r="Y605" i="7"/>
  <c r="X605" i="7"/>
  <c r="W605" i="7"/>
  <c r="V605" i="7"/>
  <c r="P605" i="7"/>
  <c r="U605" i="7" s="1"/>
  <c r="K605" i="7"/>
  <c r="F605" i="7"/>
  <c r="AD604" i="7"/>
  <c r="AC604" i="7"/>
  <c r="AB604" i="7"/>
  <c r="AA604" i="7"/>
  <c r="Y604" i="7"/>
  <c r="X604" i="7"/>
  <c r="W604" i="7"/>
  <c r="V604" i="7"/>
  <c r="P604" i="7"/>
  <c r="K604" i="7"/>
  <c r="Z604" i="7" s="1"/>
  <c r="F604" i="7"/>
  <c r="AD603" i="7"/>
  <c r="AC603" i="7"/>
  <c r="AB603" i="7"/>
  <c r="AA603" i="7"/>
  <c r="Y603" i="7"/>
  <c r="X603" i="7"/>
  <c r="W603" i="7"/>
  <c r="V603" i="7"/>
  <c r="P603" i="7"/>
  <c r="U603" i="7" s="1"/>
  <c r="K603" i="7"/>
  <c r="F603" i="7"/>
  <c r="AD602" i="7"/>
  <c r="AC602" i="7"/>
  <c r="AB602" i="7"/>
  <c r="AA602" i="7"/>
  <c r="Y602" i="7"/>
  <c r="X602" i="7"/>
  <c r="W602" i="7"/>
  <c r="V602" i="7"/>
  <c r="P602" i="7"/>
  <c r="K602" i="7"/>
  <c r="Z602" i="7" s="1"/>
  <c r="F602" i="7"/>
  <c r="AD601" i="7"/>
  <c r="AC601" i="7"/>
  <c r="AB601" i="7"/>
  <c r="AA601" i="7"/>
  <c r="Y601" i="7"/>
  <c r="X601" i="7"/>
  <c r="W601" i="7"/>
  <c r="V601" i="7"/>
  <c r="P601" i="7"/>
  <c r="U601" i="7" s="1"/>
  <c r="K601" i="7"/>
  <c r="F601" i="7"/>
  <c r="AD600" i="7"/>
  <c r="AC600" i="7"/>
  <c r="AB600" i="7"/>
  <c r="AA600" i="7"/>
  <c r="Y600" i="7"/>
  <c r="X600" i="7"/>
  <c r="W600" i="7"/>
  <c r="V600" i="7"/>
  <c r="P600" i="7"/>
  <c r="K600" i="7"/>
  <c r="Z600" i="7" s="1"/>
  <c r="F600" i="7"/>
  <c r="AD599" i="7"/>
  <c r="AC599" i="7"/>
  <c r="AB599" i="7"/>
  <c r="AA599" i="7"/>
  <c r="Y599" i="7"/>
  <c r="X599" i="7"/>
  <c r="W599" i="7"/>
  <c r="V599" i="7"/>
  <c r="P599" i="7"/>
  <c r="U599" i="7" s="1"/>
  <c r="K599" i="7"/>
  <c r="F599" i="7"/>
  <c r="AD598" i="7"/>
  <c r="AC598" i="7"/>
  <c r="AB598" i="7"/>
  <c r="AA598" i="7"/>
  <c r="Y598" i="7"/>
  <c r="X598" i="7"/>
  <c r="W598" i="7"/>
  <c r="V598" i="7"/>
  <c r="P598" i="7"/>
  <c r="K598" i="7"/>
  <c r="Z598" i="7" s="1"/>
  <c r="F598" i="7"/>
  <c r="AD597" i="7"/>
  <c r="AC597" i="7"/>
  <c r="AB597" i="7"/>
  <c r="AA597" i="7"/>
  <c r="Y597" i="7"/>
  <c r="X597" i="7"/>
  <c r="W597" i="7"/>
  <c r="V597" i="7"/>
  <c r="P597" i="7"/>
  <c r="U597" i="7" s="1"/>
  <c r="K597" i="7"/>
  <c r="F597" i="7"/>
  <c r="AD596" i="7"/>
  <c r="AC596" i="7"/>
  <c r="AB596" i="7"/>
  <c r="AA596" i="7"/>
  <c r="Y596" i="7"/>
  <c r="X596" i="7"/>
  <c r="W596" i="7"/>
  <c r="V596" i="7"/>
  <c r="P596" i="7"/>
  <c r="K596" i="7"/>
  <c r="Z596" i="7" s="1"/>
  <c r="F596" i="7"/>
  <c r="AD595" i="7"/>
  <c r="AC595" i="7"/>
  <c r="AB595" i="7"/>
  <c r="AA595" i="7"/>
  <c r="Y595" i="7"/>
  <c r="X595" i="7"/>
  <c r="W595" i="7"/>
  <c r="V595" i="7"/>
  <c r="P595" i="7"/>
  <c r="U595" i="7" s="1"/>
  <c r="K595" i="7"/>
  <c r="F595" i="7"/>
  <c r="AD594" i="7"/>
  <c r="AC594" i="7"/>
  <c r="AB594" i="7"/>
  <c r="AA594" i="7"/>
  <c r="Y594" i="7"/>
  <c r="X594" i="7"/>
  <c r="W594" i="7"/>
  <c r="V594" i="7"/>
  <c r="P594" i="7"/>
  <c r="K594" i="7"/>
  <c r="Z594" i="7" s="1"/>
  <c r="F594" i="7"/>
  <c r="AD593" i="7"/>
  <c r="AC593" i="7"/>
  <c r="AB593" i="7"/>
  <c r="AA593" i="7"/>
  <c r="Y593" i="7"/>
  <c r="X593" i="7"/>
  <c r="W593" i="7"/>
  <c r="V593" i="7"/>
  <c r="P593" i="7"/>
  <c r="U593" i="7" s="1"/>
  <c r="K593" i="7"/>
  <c r="F593" i="7"/>
  <c r="AD592" i="7"/>
  <c r="AC592" i="7"/>
  <c r="AB592" i="7"/>
  <c r="AA592" i="7"/>
  <c r="Y592" i="7"/>
  <c r="X592" i="7"/>
  <c r="W592" i="7"/>
  <c r="V592" i="7"/>
  <c r="P592" i="7"/>
  <c r="K592" i="7"/>
  <c r="Z592" i="7" s="1"/>
  <c r="F592" i="7"/>
  <c r="AD591" i="7"/>
  <c r="AC591" i="7"/>
  <c r="AB591" i="7"/>
  <c r="AA591" i="7"/>
  <c r="Y591" i="7"/>
  <c r="X591" i="7"/>
  <c r="W591" i="7"/>
  <c r="V591" i="7"/>
  <c r="P591" i="7"/>
  <c r="U591" i="7" s="1"/>
  <c r="K591" i="7"/>
  <c r="F591" i="7"/>
  <c r="AD590" i="7"/>
  <c r="AC590" i="7"/>
  <c r="AB590" i="7"/>
  <c r="AA590" i="7"/>
  <c r="Y590" i="7"/>
  <c r="X590" i="7"/>
  <c r="W590" i="7"/>
  <c r="V590" i="7"/>
  <c r="P590" i="7"/>
  <c r="K590" i="7"/>
  <c r="Z590" i="7" s="1"/>
  <c r="F590" i="7"/>
  <c r="AD589" i="7"/>
  <c r="AC589" i="7"/>
  <c r="AB589" i="7"/>
  <c r="AA589" i="7"/>
  <c r="Y589" i="7"/>
  <c r="X589" i="7"/>
  <c r="W589" i="7"/>
  <c r="V589" i="7"/>
  <c r="P589" i="7"/>
  <c r="U589" i="7" s="1"/>
  <c r="K589" i="7"/>
  <c r="F589" i="7"/>
  <c r="AD588" i="7"/>
  <c r="AC588" i="7"/>
  <c r="AB588" i="7"/>
  <c r="AA588" i="7"/>
  <c r="Y588" i="7"/>
  <c r="X588" i="7"/>
  <c r="W588" i="7"/>
  <c r="V588" i="7"/>
  <c r="P588" i="7"/>
  <c r="K588" i="7"/>
  <c r="Z588" i="7" s="1"/>
  <c r="F588" i="7"/>
  <c r="AD587" i="7"/>
  <c r="AC587" i="7"/>
  <c r="AB587" i="7"/>
  <c r="AA587" i="7"/>
  <c r="Y587" i="7"/>
  <c r="X587" i="7"/>
  <c r="W587" i="7"/>
  <c r="V587" i="7"/>
  <c r="P587" i="7"/>
  <c r="U587" i="7" s="1"/>
  <c r="K587" i="7"/>
  <c r="F587" i="7"/>
  <c r="AD586" i="7"/>
  <c r="AC586" i="7"/>
  <c r="AB586" i="7"/>
  <c r="AA586" i="7"/>
  <c r="Y586" i="7"/>
  <c r="X586" i="7"/>
  <c r="W586" i="7"/>
  <c r="V586" i="7"/>
  <c r="P586" i="7"/>
  <c r="K586" i="7"/>
  <c r="Z586" i="7" s="1"/>
  <c r="F586" i="7"/>
  <c r="AD585" i="7"/>
  <c r="AC585" i="7"/>
  <c r="AB585" i="7"/>
  <c r="AA585" i="7"/>
  <c r="Y585" i="7"/>
  <c r="X585" i="7"/>
  <c r="W585" i="7"/>
  <c r="V585" i="7"/>
  <c r="P585" i="7"/>
  <c r="U585" i="7" s="1"/>
  <c r="K585" i="7"/>
  <c r="F585" i="7"/>
  <c r="AD584" i="7"/>
  <c r="AC584" i="7"/>
  <c r="AB584" i="7"/>
  <c r="AA584" i="7"/>
  <c r="Y584" i="7"/>
  <c r="X584" i="7"/>
  <c r="W584" i="7"/>
  <c r="V584" i="7"/>
  <c r="P584" i="7"/>
  <c r="K584" i="7"/>
  <c r="Z584" i="7" s="1"/>
  <c r="F584" i="7"/>
  <c r="AD583" i="7"/>
  <c r="AC583" i="7"/>
  <c r="AB583" i="7"/>
  <c r="AA583" i="7"/>
  <c r="Y583" i="7"/>
  <c r="X583" i="7"/>
  <c r="W583" i="7"/>
  <c r="V583" i="7"/>
  <c r="P583" i="7"/>
  <c r="U583" i="7" s="1"/>
  <c r="K583" i="7"/>
  <c r="F583" i="7"/>
  <c r="AA582" i="7"/>
  <c r="T582" i="7"/>
  <c r="S582" i="7"/>
  <c r="X582" i="7" s="1"/>
  <c r="R582" i="7"/>
  <c r="Q582" i="7"/>
  <c r="O582" i="7"/>
  <c r="AD582" i="7" s="1"/>
  <c r="N582" i="7"/>
  <c r="M582" i="7"/>
  <c r="AB582" i="7" s="1"/>
  <c r="L582" i="7"/>
  <c r="K582" i="7"/>
  <c r="J582" i="7"/>
  <c r="I582" i="7"/>
  <c r="H582" i="7"/>
  <c r="G582" i="7"/>
  <c r="F582" i="7" s="1"/>
  <c r="T581" i="7"/>
  <c r="S581" i="7"/>
  <c r="R581" i="7"/>
  <c r="Q581" i="7"/>
  <c r="P581" i="7"/>
  <c r="O581" i="7"/>
  <c r="N581" i="7"/>
  <c r="M581" i="7"/>
  <c r="L581" i="7"/>
  <c r="J581" i="7"/>
  <c r="J580" i="7" s="1"/>
  <c r="I581" i="7"/>
  <c r="H581" i="7"/>
  <c r="H580" i="7" s="1"/>
  <c r="G581" i="7"/>
  <c r="F581" i="7"/>
  <c r="S580" i="7"/>
  <c r="Q580" i="7"/>
  <c r="M580" i="7"/>
  <c r="I580" i="7"/>
  <c r="AD578" i="7"/>
  <c r="AC578" i="7"/>
  <c r="AB578" i="7"/>
  <c r="AA578" i="7"/>
  <c r="Z578" i="7"/>
  <c r="Y578" i="7"/>
  <c r="X578" i="7"/>
  <c r="W578" i="7"/>
  <c r="V578" i="7"/>
  <c r="P578" i="7"/>
  <c r="U578" i="7" s="1"/>
  <c r="K578" i="7"/>
  <c r="F578" i="7"/>
  <c r="AD577" i="7"/>
  <c r="AC577" i="7"/>
  <c r="AB577" i="7"/>
  <c r="AA577" i="7"/>
  <c r="Y577" i="7"/>
  <c r="X577" i="7"/>
  <c r="W577" i="7"/>
  <c r="V577" i="7"/>
  <c r="P577" i="7"/>
  <c r="K577" i="7"/>
  <c r="Z577" i="7" s="1"/>
  <c r="F577" i="7"/>
  <c r="AD576" i="7"/>
  <c r="AC576" i="7"/>
  <c r="AB576" i="7"/>
  <c r="AA576" i="7"/>
  <c r="Z576" i="7"/>
  <c r="Y576" i="7"/>
  <c r="X576" i="7"/>
  <c r="W576" i="7"/>
  <c r="V576" i="7"/>
  <c r="P576" i="7"/>
  <c r="U576" i="7" s="1"/>
  <c r="K576" i="7"/>
  <c r="F576" i="7"/>
  <c r="AD575" i="7"/>
  <c r="AC575" i="7"/>
  <c r="AB575" i="7"/>
  <c r="AA575" i="7"/>
  <c r="Y575" i="7"/>
  <c r="X575" i="7"/>
  <c r="W575" i="7"/>
  <c r="V575" i="7"/>
  <c r="P575" i="7"/>
  <c r="K575" i="7"/>
  <c r="Z575" i="7" s="1"/>
  <c r="F575" i="7"/>
  <c r="AD574" i="7"/>
  <c r="AC574" i="7"/>
  <c r="AB574" i="7"/>
  <c r="AA574" i="7"/>
  <c r="Z574" i="7"/>
  <c r="Y574" i="7"/>
  <c r="X574" i="7"/>
  <c r="W574" i="7"/>
  <c r="V574" i="7"/>
  <c r="P574" i="7"/>
  <c r="U574" i="7" s="1"/>
  <c r="K574" i="7"/>
  <c r="F574" i="7"/>
  <c r="AD573" i="7"/>
  <c r="AC573" i="7"/>
  <c r="AB573" i="7"/>
  <c r="AA573" i="7"/>
  <c r="Y573" i="7"/>
  <c r="X573" i="7"/>
  <c r="W573" i="7"/>
  <c r="V573" i="7"/>
  <c r="P573" i="7"/>
  <c r="K573" i="7"/>
  <c r="Z573" i="7" s="1"/>
  <c r="F573" i="7"/>
  <c r="AD572" i="7"/>
  <c r="AC572" i="7"/>
  <c r="AB572" i="7"/>
  <c r="AA572" i="7"/>
  <c r="Z572" i="7"/>
  <c r="Y572" i="7"/>
  <c r="X572" i="7"/>
  <c r="W572" i="7"/>
  <c r="V572" i="7"/>
  <c r="P572" i="7"/>
  <c r="U572" i="7" s="1"/>
  <c r="K572" i="7"/>
  <c r="F572" i="7"/>
  <c r="AD571" i="7"/>
  <c r="AC571" i="7"/>
  <c r="AB571" i="7"/>
  <c r="AA571" i="7"/>
  <c r="Y571" i="7"/>
  <c r="X571" i="7"/>
  <c r="W571" i="7"/>
  <c r="V571" i="7"/>
  <c r="P571" i="7"/>
  <c r="K571" i="7"/>
  <c r="Z571" i="7" s="1"/>
  <c r="F571" i="7"/>
  <c r="AD570" i="7"/>
  <c r="AC570" i="7"/>
  <c r="AB570" i="7"/>
  <c r="AA570" i="7"/>
  <c r="Z570" i="7"/>
  <c r="Y570" i="7"/>
  <c r="X570" i="7"/>
  <c r="W570" i="7"/>
  <c r="V570" i="7"/>
  <c r="P570" i="7"/>
  <c r="U570" i="7" s="1"/>
  <c r="K570" i="7"/>
  <c r="F570" i="7"/>
  <c r="AD569" i="7"/>
  <c r="AC569" i="7"/>
  <c r="AB569" i="7"/>
  <c r="AA569" i="7"/>
  <c r="Y569" i="7"/>
  <c r="X569" i="7"/>
  <c r="W569" i="7"/>
  <c r="V569" i="7"/>
  <c r="P569" i="7"/>
  <c r="K569" i="7"/>
  <c r="Z569" i="7" s="1"/>
  <c r="F569" i="7"/>
  <c r="AD568" i="7"/>
  <c r="AC568" i="7"/>
  <c r="AB568" i="7"/>
  <c r="AA568" i="7"/>
  <c r="Z568" i="7"/>
  <c r="Y568" i="7"/>
  <c r="X568" i="7"/>
  <c r="W568" i="7"/>
  <c r="V568" i="7"/>
  <c r="P568" i="7"/>
  <c r="U568" i="7" s="1"/>
  <c r="K568" i="7"/>
  <c r="F568" i="7"/>
  <c r="AD567" i="7"/>
  <c r="AC567" i="7"/>
  <c r="AB567" i="7"/>
  <c r="AA567" i="7"/>
  <c r="Y567" i="7"/>
  <c r="X567" i="7"/>
  <c r="W567" i="7"/>
  <c r="V567" i="7"/>
  <c r="P567" i="7"/>
  <c r="K567" i="7"/>
  <c r="Z567" i="7" s="1"/>
  <c r="F567" i="7"/>
  <c r="AD566" i="7"/>
  <c r="AC566" i="7"/>
  <c r="AB566" i="7"/>
  <c r="AA566" i="7"/>
  <c r="Z566" i="7"/>
  <c r="Y566" i="7"/>
  <c r="X566" i="7"/>
  <c r="W566" i="7"/>
  <c r="V566" i="7"/>
  <c r="P566" i="7"/>
  <c r="U566" i="7" s="1"/>
  <c r="K566" i="7"/>
  <c r="F566" i="7"/>
  <c r="AD565" i="7"/>
  <c r="AC565" i="7"/>
  <c r="AB565" i="7"/>
  <c r="AA565" i="7"/>
  <c r="Y565" i="7"/>
  <c r="X565" i="7"/>
  <c r="W565" i="7"/>
  <c r="V565" i="7"/>
  <c r="P565" i="7"/>
  <c r="K565" i="7"/>
  <c r="Z565" i="7" s="1"/>
  <c r="F565" i="7"/>
  <c r="AD564" i="7"/>
  <c r="AC564" i="7"/>
  <c r="AB564" i="7"/>
  <c r="AA564" i="7"/>
  <c r="Z564" i="7"/>
  <c r="Y564" i="7"/>
  <c r="X564" i="7"/>
  <c r="W564" i="7"/>
  <c r="V564" i="7"/>
  <c r="P564" i="7"/>
  <c r="U564" i="7" s="1"/>
  <c r="K564" i="7"/>
  <c r="F564" i="7"/>
  <c r="AD563" i="7"/>
  <c r="AC563" i="7"/>
  <c r="AB563" i="7"/>
  <c r="AA563" i="7"/>
  <c r="Y563" i="7"/>
  <c r="X563" i="7"/>
  <c r="W563" i="7"/>
  <c r="V563" i="7"/>
  <c r="P563" i="7"/>
  <c r="K563" i="7"/>
  <c r="Z563" i="7" s="1"/>
  <c r="F563" i="7"/>
  <c r="AD562" i="7"/>
  <c r="AC562" i="7"/>
  <c r="AB562" i="7"/>
  <c r="AA562" i="7"/>
  <c r="Z562" i="7"/>
  <c r="Y562" i="7"/>
  <c r="X562" i="7"/>
  <c r="W562" i="7"/>
  <c r="V562" i="7"/>
  <c r="P562" i="7"/>
  <c r="U562" i="7" s="1"/>
  <c r="K562" i="7"/>
  <c r="F562" i="7"/>
  <c r="AD561" i="7"/>
  <c r="AC561" i="7"/>
  <c r="AB561" i="7"/>
  <c r="AA561" i="7"/>
  <c r="Y561" i="7"/>
  <c r="X561" i="7"/>
  <c r="W561" i="7"/>
  <c r="V561" i="7"/>
  <c r="P561" i="7"/>
  <c r="K561" i="7"/>
  <c r="Z561" i="7" s="1"/>
  <c r="F561" i="7"/>
  <c r="AD560" i="7"/>
  <c r="AC560" i="7"/>
  <c r="AB560" i="7"/>
  <c r="AA560" i="7"/>
  <c r="Z560" i="7"/>
  <c r="Y560" i="7"/>
  <c r="X560" i="7"/>
  <c r="W560" i="7"/>
  <c r="V560" i="7"/>
  <c r="P560" i="7"/>
  <c r="U560" i="7" s="1"/>
  <c r="K560" i="7"/>
  <c r="F560" i="7"/>
  <c r="AD559" i="7"/>
  <c r="AC559" i="7"/>
  <c r="AB559" i="7"/>
  <c r="AA559" i="7"/>
  <c r="Y559" i="7"/>
  <c r="X559" i="7"/>
  <c r="W559" i="7"/>
  <c r="V559" i="7"/>
  <c r="P559" i="7"/>
  <c r="K559" i="7"/>
  <c r="Z559" i="7" s="1"/>
  <c r="F559" i="7"/>
  <c r="AD558" i="7"/>
  <c r="AC558" i="7"/>
  <c r="AB558" i="7"/>
  <c r="AA558" i="7"/>
  <c r="Z558" i="7"/>
  <c r="Y558" i="7"/>
  <c r="X558" i="7"/>
  <c r="W558" i="7"/>
  <c r="V558" i="7"/>
  <c r="P558" i="7"/>
  <c r="U558" i="7" s="1"/>
  <c r="K558" i="7"/>
  <c r="F558" i="7"/>
  <c r="AD557" i="7"/>
  <c r="AC557" i="7"/>
  <c r="AB557" i="7"/>
  <c r="AA557" i="7"/>
  <c r="Y557" i="7"/>
  <c r="X557" i="7"/>
  <c r="W557" i="7"/>
  <c r="V557" i="7"/>
  <c r="P557" i="7"/>
  <c r="K557" i="7"/>
  <c r="Z557" i="7" s="1"/>
  <c r="F557" i="7"/>
  <c r="AD556" i="7"/>
  <c r="AC556" i="7"/>
  <c r="AB556" i="7"/>
  <c r="AA556" i="7"/>
  <c r="Z556" i="7"/>
  <c r="Y556" i="7"/>
  <c r="X556" i="7"/>
  <c r="W556" i="7"/>
  <c r="V556" i="7"/>
  <c r="P556" i="7"/>
  <c r="U556" i="7" s="1"/>
  <c r="K556" i="7"/>
  <c r="F556" i="7"/>
  <c r="AD555" i="7"/>
  <c r="AC555" i="7"/>
  <c r="AB555" i="7"/>
  <c r="AA555" i="7"/>
  <c r="Y555" i="7"/>
  <c r="X555" i="7"/>
  <c r="W555" i="7"/>
  <c r="V555" i="7"/>
  <c r="P555" i="7"/>
  <c r="K555" i="7"/>
  <c r="Z555" i="7" s="1"/>
  <c r="F555" i="7"/>
  <c r="AD554" i="7"/>
  <c r="AC554" i="7"/>
  <c r="AB554" i="7"/>
  <c r="AA554" i="7"/>
  <c r="Z554" i="7"/>
  <c r="Y554" i="7"/>
  <c r="X554" i="7"/>
  <c r="W554" i="7"/>
  <c r="V554" i="7"/>
  <c r="P554" i="7"/>
  <c r="U554" i="7" s="1"/>
  <c r="K554" i="7"/>
  <c r="F554" i="7"/>
  <c r="AD553" i="7"/>
  <c r="AC553" i="7"/>
  <c r="AB553" i="7"/>
  <c r="AA553" i="7"/>
  <c r="Y553" i="7"/>
  <c r="X553" i="7"/>
  <c r="W553" i="7"/>
  <c r="V553" i="7"/>
  <c r="P553" i="7"/>
  <c r="K553" i="7"/>
  <c r="Z553" i="7" s="1"/>
  <c r="F553" i="7"/>
  <c r="AD552" i="7"/>
  <c r="AC552" i="7"/>
  <c r="AB552" i="7"/>
  <c r="AA552" i="7"/>
  <c r="Z552" i="7"/>
  <c r="Y552" i="7"/>
  <c r="X552" i="7"/>
  <c r="W552" i="7"/>
  <c r="V552" i="7"/>
  <c r="P552" i="7"/>
  <c r="U552" i="7" s="1"/>
  <c r="K552" i="7"/>
  <c r="F552" i="7"/>
  <c r="AD551" i="7"/>
  <c r="AC551" i="7"/>
  <c r="AB551" i="7"/>
  <c r="AA551" i="7"/>
  <c r="Y551" i="7"/>
  <c r="X551" i="7"/>
  <c r="W551" i="7"/>
  <c r="V551" i="7"/>
  <c r="P551" i="7"/>
  <c r="K551" i="7"/>
  <c r="Z551" i="7" s="1"/>
  <c r="F551" i="7"/>
  <c r="AD550" i="7"/>
  <c r="AC550" i="7"/>
  <c r="AB550" i="7"/>
  <c r="AA550" i="7"/>
  <c r="Z550" i="7"/>
  <c r="Y550" i="7"/>
  <c r="X550" i="7"/>
  <c r="W550" i="7"/>
  <c r="V550" i="7"/>
  <c r="P550" i="7"/>
  <c r="U550" i="7" s="1"/>
  <c r="K550" i="7"/>
  <c r="F550" i="7"/>
  <c r="AD549" i="7"/>
  <c r="AC549" i="7"/>
  <c r="AB549" i="7"/>
  <c r="AA549" i="7"/>
  <c r="Y549" i="7"/>
  <c r="X549" i="7"/>
  <c r="W549" i="7"/>
  <c r="V549" i="7"/>
  <c r="P549" i="7"/>
  <c r="K549" i="7"/>
  <c r="Z549" i="7" s="1"/>
  <c r="F549" i="7"/>
  <c r="AD548" i="7"/>
  <c r="AC548" i="7"/>
  <c r="AB548" i="7"/>
  <c r="AA548" i="7"/>
  <c r="Z548" i="7"/>
  <c r="Y548" i="7"/>
  <c r="X548" i="7"/>
  <c r="W548" i="7"/>
  <c r="V548" i="7"/>
  <c r="P548" i="7"/>
  <c r="U548" i="7" s="1"/>
  <c r="K548" i="7"/>
  <c r="F548" i="7"/>
  <c r="AD547" i="7"/>
  <c r="AC547" i="7"/>
  <c r="AB547" i="7"/>
  <c r="AA547" i="7"/>
  <c r="Y547" i="7"/>
  <c r="X547" i="7"/>
  <c r="W547" i="7"/>
  <c r="V547" i="7"/>
  <c r="P547" i="7"/>
  <c r="K547" i="7"/>
  <c r="Z547" i="7" s="1"/>
  <c r="F547" i="7"/>
  <c r="AD546" i="7"/>
  <c r="AC546" i="7"/>
  <c r="AB546" i="7"/>
  <c r="AA546" i="7"/>
  <c r="Z546" i="7"/>
  <c r="Y546" i="7"/>
  <c r="X546" i="7"/>
  <c r="W546" i="7"/>
  <c r="V546" i="7"/>
  <c r="P546" i="7"/>
  <c r="U546" i="7" s="1"/>
  <c r="K546" i="7"/>
  <c r="F546" i="7"/>
  <c r="AD545" i="7"/>
  <c r="AC545" i="7"/>
  <c r="AB545" i="7"/>
  <c r="AA545" i="7"/>
  <c r="Y545" i="7"/>
  <c r="X545" i="7"/>
  <c r="W545" i="7"/>
  <c r="V545" i="7"/>
  <c r="P545" i="7"/>
  <c r="K545" i="7"/>
  <c r="Z545" i="7" s="1"/>
  <c r="F545" i="7"/>
  <c r="AD544" i="7"/>
  <c r="AC544" i="7"/>
  <c r="AB544" i="7"/>
  <c r="AA544" i="7"/>
  <c r="Z544" i="7"/>
  <c r="Y544" i="7"/>
  <c r="X544" i="7"/>
  <c r="W544" i="7"/>
  <c r="V544" i="7"/>
  <c r="P544" i="7"/>
  <c r="U544" i="7" s="1"/>
  <c r="K544" i="7"/>
  <c r="F544" i="7"/>
  <c r="AD543" i="7"/>
  <c r="AC543" i="7"/>
  <c r="AB543" i="7"/>
  <c r="AA543" i="7"/>
  <c r="Y543" i="7"/>
  <c r="X543" i="7"/>
  <c r="W543" i="7"/>
  <c r="V543" i="7"/>
  <c r="P543" i="7"/>
  <c r="K543" i="7"/>
  <c r="Z543" i="7" s="1"/>
  <c r="F543" i="7"/>
  <c r="AD542" i="7"/>
  <c r="AC542" i="7"/>
  <c r="AB542" i="7"/>
  <c r="AA542" i="7"/>
  <c r="Z542" i="7"/>
  <c r="Y542" i="7"/>
  <c r="X542" i="7"/>
  <c r="W542" i="7"/>
  <c r="V542" i="7"/>
  <c r="P542" i="7"/>
  <c r="U542" i="7" s="1"/>
  <c r="K542" i="7"/>
  <c r="F542" i="7"/>
  <c r="AD541" i="7"/>
  <c r="AC541" i="7"/>
  <c r="AB541" i="7"/>
  <c r="AA541" i="7"/>
  <c r="Y541" i="7"/>
  <c r="X541" i="7"/>
  <c r="W541" i="7"/>
  <c r="V541" i="7"/>
  <c r="P541" i="7"/>
  <c r="K541" i="7"/>
  <c r="Z541" i="7" s="1"/>
  <c r="F541" i="7"/>
  <c r="AD540" i="7"/>
  <c r="AC540" i="7"/>
  <c r="AB540" i="7"/>
  <c r="AA540" i="7"/>
  <c r="Z540" i="7"/>
  <c r="Y540" i="7"/>
  <c r="X540" i="7"/>
  <c r="W540" i="7"/>
  <c r="V540" i="7"/>
  <c r="P540" i="7"/>
  <c r="U540" i="7" s="1"/>
  <c r="K540" i="7"/>
  <c r="F540" i="7"/>
  <c r="AD539" i="7"/>
  <c r="AC539" i="7"/>
  <c r="AB539" i="7"/>
  <c r="AA539" i="7"/>
  <c r="Y539" i="7"/>
  <c r="X539" i="7"/>
  <c r="W539" i="7"/>
  <c r="V539" i="7"/>
  <c r="P539" i="7"/>
  <c r="K539" i="7"/>
  <c r="Z539" i="7" s="1"/>
  <c r="F539" i="7"/>
  <c r="AD538" i="7"/>
  <c r="V538" i="7"/>
  <c r="T538" i="7"/>
  <c r="Y538" i="7" s="1"/>
  <c r="S538" i="7"/>
  <c r="R538" i="7"/>
  <c r="W538" i="7" s="1"/>
  <c r="Q538" i="7"/>
  <c r="P538" i="7"/>
  <c r="O538" i="7"/>
  <c r="N538" i="7"/>
  <c r="AC538" i="7" s="1"/>
  <c r="M538" i="7"/>
  <c r="L538" i="7"/>
  <c r="J538" i="7"/>
  <c r="J536" i="7" s="1"/>
  <c r="I538" i="7"/>
  <c r="H538" i="7"/>
  <c r="G538" i="7"/>
  <c r="F538" i="7"/>
  <c r="AA537" i="7"/>
  <c r="T537" i="7"/>
  <c r="S537" i="7"/>
  <c r="R537" i="7"/>
  <c r="Q537" i="7"/>
  <c r="O537" i="7"/>
  <c r="N537" i="7"/>
  <c r="M537" i="7"/>
  <c r="L537" i="7"/>
  <c r="K537" i="7"/>
  <c r="J537" i="7"/>
  <c r="I537" i="7"/>
  <c r="I536" i="7" s="1"/>
  <c r="H537" i="7"/>
  <c r="G537" i="7"/>
  <c r="T536" i="7"/>
  <c r="R536" i="7"/>
  <c r="N536" i="7"/>
  <c r="L536" i="7"/>
  <c r="H536" i="7"/>
  <c r="AD534" i="7"/>
  <c r="AC534" i="7"/>
  <c r="AB534" i="7"/>
  <c r="AA534" i="7"/>
  <c r="Y534" i="7"/>
  <c r="X534" i="7"/>
  <c r="W534" i="7"/>
  <c r="V534" i="7"/>
  <c r="P534" i="7"/>
  <c r="K534" i="7"/>
  <c r="Z534" i="7" s="1"/>
  <c r="F534" i="7"/>
  <c r="AD533" i="7"/>
  <c r="AC533" i="7"/>
  <c r="AB533" i="7"/>
  <c r="AA533" i="7"/>
  <c r="Z533" i="7"/>
  <c r="Y533" i="7"/>
  <c r="X533" i="7"/>
  <c r="W533" i="7"/>
  <c r="V533" i="7"/>
  <c r="P533" i="7"/>
  <c r="U533" i="7" s="1"/>
  <c r="K533" i="7"/>
  <c r="F533" i="7"/>
  <c r="AD532" i="7"/>
  <c r="AC532" i="7"/>
  <c r="AB532" i="7"/>
  <c r="AA532" i="7"/>
  <c r="Y532" i="7"/>
  <c r="X532" i="7"/>
  <c r="W532" i="7"/>
  <c r="V532" i="7"/>
  <c r="P532" i="7"/>
  <c r="K532" i="7"/>
  <c r="Z532" i="7" s="1"/>
  <c r="F532" i="7"/>
  <c r="AD531" i="7"/>
  <c r="AC531" i="7"/>
  <c r="AB531" i="7"/>
  <c r="AA531" i="7"/>
  <c r="Z531" i="7"/>
  <c r="Y531" i="7"/>
  <c r="X531" i="7"/>
  <c r="W531" i="7"/>
  <c r="V531" i="7"/>
  <c r="P531" i="7"/>
  <c r="U531" i="7" s="1"/>
  <c r="K531" i="7"/>
  <c r="F531" i="7"/>
  <c r="AD530" i="7"/>
  <c r="AC530" i="7"/>
  <c r="AB530" i="7"/>
  <c r="AA530" i="7"/>
  <c r="Y530" i="7"/>
  <c r="X530" i="7"/>
  <c r="W530" i="7"/>
  <c r="V530" i="7"/>
  <c r="P530" i="7"/>
  <c r="K530" i="7"/>
  <c r="Z530" i="7" s="1"/>
  <c r="F530" i="7"/>
  <c r="AD529" i="7"/>
  <c r="AC529" i="7"/>
  <c r="AB529" i="7"/>
  <c r="AA529" i="7"/>
  <c r="Z529" i="7"/>
  <c r="Y529" i="7"/>
  <c r="X529" i="7"/>
  <c r="W529" i="7"/>
  <c r="V529" i="7"/>
  <c r="P529" i="7"/>
  <c r="U529" i="7" s="1"/>
  <c r="K529" i="7"/>
  <c r="F529" i="7"/>
  <c r="AD528" i="7"/>
  <c r="AC528" i="7"/>
  <c r="AB528" i="7"/>
  <c r="AA528" i="7"/>
  <c r="Y528" i="7"/>
  <c r="X528" i="7"/>
  <c r="W528" i="7"/>
  <c r="V528" i="7"/>
  <c r="P528" i="7"/>
  <c r="K528" i="7"/>
  <c r="Z528" i="7" s="1"/>
  <c r="F528" i="7"/>
  <c r="AD527" i="7"/>
  <c r="AC527" i="7"/>
  <c r="AB527" i="7"/>
  <c r="AA527" i="7"/>
  <c r="Z527" i="7"/>
  <c r="Y527" i="7"/>
  <c r="X527" i="7"/>
  <c r="W527" i="7"/>
  <c r="V527" i="7"/>
  <c r="P527" i="7"/>
  <c r="U527" i="7" s="1"/>
  <c r="K527" i="7"/>
  <c r="F527" i="7"/>
  <c r="AD526" i="7"/>
  <c r="AC526" i="7"/>
  <c r="AB526" i="7"/>
  <c r="AA526" i="7"/>
  <c r="Y526" i="7"/>
  <c r="X526" i="7"/>
  <c r="W526" i="7"/>
  <c r="V526" i="7"/>
  <c r="P526" i="7"/>
  <c r="K526" i="7"/>
  <c r="Z526" i="7" s="1"/>
  <c r="F526" i="7"/>
  <c r="AD525" i="7"/>
  <c r="AC525" i="7"/>
  <c r="AB525" i="7"/>
  <c r="AA525" i="7"/>
  <c r="Z525" i="7"/>
  <c r="Y525" i="7"/>
  <c r="X525" i="7"/>
  <c r="W525" i="7"/>
  <c r="V525" i="7"/>
  <c r="P525" i="7"/>
  <c r="U525" i="7" s="1"/>
  <c r="K525" i="7"/>
  <c r="F525" i="7"/>
  <c r="AD524" i="7"/>
  <c r="AC524" i="7"/>
  <c r="AB524" i="7"/>
  <c r="AA524" i="7"/>
  <c r="Y524" i="7"/>
  <c r="X524" i="7"/>
  <c r="W524" i="7"/>
  <c r="V524" i="7"/>
  <c r="P524" i="7"/>
  <c r="K524" i="7"/>
  <c r="Z524" i="7" s="1"/>
  <c r="F524" i="7"/>
  <c r="AD523" i="7"/>
  <c r="AC523" i="7"/>
  <c r="AB523" i="7"/>
  <c r="AA523" i="7"/>
  <c r="Z523" i="7"/>
  <c r="Y523" i="7"/>
  <c r="X523" i="7"/>
  <c r="W523" i="7"/>
  <c r="V523" i="7"/>
  <c r="P523" i="7"/>
  <c r="U523" i="7" s="1"/>
  <c r="K523" i="7"/>
  <c r="F523" i="7"/>
  <c r="AD522" i="7"/>
  <c r="AC522" i="7"/>
  <c r="AB522" i="7"/>
  <c r="AA522" i="7"/>
  <c r="Y522" i="7"/>
  <c r="X522" i="7"/>
  <c r="W522" i="7"/>
  <c r="V522" i="7"/>
  <c r="P522" i="7"/>
  <c r="K522" i="7"/>
  <c r="Z522" i="7" s="1"/>
  <c r="F522" i="7"/>
  <c r="AD521" i="7"/>
  <c r="AC521" i="7"/>
  <c r="AB521" i="7"/>
  <c r="AA521" i="7"/>
  <c r="Z521" i="7"/>
  <c r="Y521" i="7"/>
  <c r="X521" i="7"/>
  <c r="W521" i="7"/>
  <c r="V521" i="7"/>
  <c r="P521" i="7"/>
  <c r="U521" i="7" s="1"/>
  <c r="K521" i="7"/>
  <c r="F521" i="7"/>
  <c r="AD520" i="7"/>
  <c r="AC520" i="7"/>
  <c r="AB520" i="7"/>
  <c r="AA520" i="7"/>
  <c r="Y520" i="7"/>
  <c r="X520" i="7"/>
  <c r="W520" i="7"/>
  <c r="V520" i="7"/>
  <c r="P520" i="7"/>
  <c r="K520" i="7"/>
  <c r="Z520" i="7" s="1"/>
  <c r="F520" i="7"/>
  <c r="AD519" i="7"/>
  <c r="AC519" i="7"/>
  <c r="AB519" i="7"/>
  <c r="AA519" i="7"/>
  <c r="Z519" i="7"/>
  <c r="Y519" i="7"/>
  <c r="X519" i="7"/>
  <c r="W519" i="7"/>
  <c r="V519" i="7"/>
  <c r="P519" i="7"/>
  <c r="U519" i="7" s="1"/>
  <c r="K519" i="7"/>
  <c r="F519" i="7"/>
  <c r="AD518" i="7"/>
  <c r="AC518" i="7"/>
  <c r="AB518" i="7"/>
  <c r="AA518" i="7"/>
  <c r="Y518" i="7"/>
  <c r="X518" i="7"/>
  <c r="W518" i="7"/>
  <c r="V518" i="7"/>
  <c r="P518" i="7"/>
  <c r="K518" i="7"/>
  <c r="Z518" i="7" s="1"/>
  <c r="F518" i="7"/>
  <c r="AD517" i="7"/>
  <c r="AC517" i="7"/>
  <c r="AB517" i="7"/>
  <c r="AA517" i="7"/>
  <c r="Z517" i="7"/>
  <c r="Y517" i="7"/>
  <c r="X517" i="7"/>
  <c r="W517" i="7"/>
  <c r="V517" i="7"/>
  <c r="P517" i="7"/>
  <c r="U517" i="7" s="1"/>
  <c r="K517" i="7"/>
  <c r="F517" i="7"/>
  <c r="AD516" i="7"/>
  <c r="AC516" i="7"/>
  <c r="AB516" i="7"/>
  <c r="AA516" i="7"/>
  <c r="Y516" i="7"/>
  <c r="X516" i="7"/>
  <c r="W516" i="7"/>
  <c r="V516" i="7"/>
  <c r="P516" i="7"/>
  <c r="K516" i="7"/>
  <c r="Z516" i="7" s="1"/>
  <c r="F516" i="7"/>
  <c r="AD515" i="7"/>
  <c r="AC515" i="7"/>
  <c r="AB515" i="7"/>
  <c r="AA515" i="7"/>
  <c r="Z515" i="7"/>
  <c r="Y515" i="7"/>
  <c r="X515" i="7"/>
  <c r="W515" i="7"/>
  <c r="V515" i="7"/>
  <c r="P515" i="7"/>
  <c r="U515" i="7" s="1"/>
  <c r="K515" i="7"/>
  <c r="F515" i="7"/>
  <c r="Y514" i="7"/>
  <c r="T514" i="7"/>
  <c r="S514" i="7"/>
  <c r="X514" i="7" s="1"/>
  <c r="R514" i="7"/>
  <c r="Q514" i="7"/>
  <c r="O514" i="7"/>
  <c r="AD514" i="7" s="1"/>
  <c r="N514" i="7"/>
  <c r="M514" i="7"/>
  <c r="AB514" i="7" s="1"/>
  <c r="L514" i="7"/>
  <c r="K514" i="7"/>
  <c r="J514" i="7"/>
  <c r="I514" i="7"/>
  <c r="H514" i="7"/>
  <c r="G514" i="7"/>
  <c r="F514" i="7" s="1"/>
  <c r="AD513" i="7"/>
  <c r="V513" i="7"/>
  <c r="T513" i="7"/>
  <c r="S513" i="7"/>
  <c r="R513" i="7"/>
  <c r="Q513" i="7"/>
  <c r="P513" i="7"/>
  <c r="O513" i="7"/>
  <c r="N513" i="7"/>
  <c r="M513" i="7"/>
  <c r="L513" i="7"/>
  <c r="J513" i="7"/>
  <c r="J512" i="7" s="1"/>
  <c r="I513" i="7"/>
  <c r="H513" i="7"/>
  <c r="H512" i="7" s="1"/>
  <c r="G513" i="7"/>
  <c r="F513" i="7"/>
  <c r="S512" i="7"/>
  <c r="O512" i="7"/>
  <c r="AD512" i="7" s="1"/>
  <c r="M512" i="7"/>
  <c r="I512" i="7"/>
  <c r="G512" i="7"/>
  <c r="F512" i="7" s="1"/>
  <c r="AD510" i="7"/>
  <c r="AC510" i="7"/>
  <c r="AB510" i="7"/>
  <c r="AA510" i="7"/>
  <c r="Y510" i="7"/>
  <c r="X510" i="7"/>
  <c r="W510" i="7"/>
  <c r="V510" i="7"/>
  <c r="P510" i="7"/>
  <c r="U510" i="7" s="1"/>
  <c r="K510" i="7"/>
  <c r="F510" i="7"/>
  <c r="AD509" i="7"/>
  <c r="AC509" i="7"/>
  <c r="AB509" i="7"/>
  <c r="AA509" i="7"/>
  <c r="Y509" i="7"/>
  <c r="X509" i="7"/>
  <c r="W509" i="7"/>
  <c r="V509" i="7"/>
  <c r="P509" i="7"/>
  <c r="K509" i="7"/>
  <c r="Z509" i="7" s="1"/>
  <c r="F509" i="7"/>
  <c r="AD508" i="7"/>
  <c r="AC508" i="7"/>
  <c r="AB508" i="7"/>
  <c r="AA508" i="7"/>
  <c r="Y508" i="7"/>
  <c r="X508" i="7"/>
  <c r="W508" i="7"/>
  <c r="V508" i="7"/>
  <c r="P508" i="7"/>
  <c r="U508" i="7" s="1"/>
  <c r="K508" i="7"/>
  <c r="F508" i="7"/>
  <c r="AD507" i="7"/>
  <c r="AC507" i="7"/>
  <c r="AB507" i="7"/>
  <c r="AA507" i="7"/>
  <c r="Y507" i="7"/>
  <c r="X507" i="7"/>
  <c r="W507" i="7"/>
  <c r="V507" i="7"/>
  <c r="P507" i="7"/>
  <c r="K507" i="7"/>
  <c r="Z507" i="7" s="1"/>
  <c r="F507" i="7"/>
  <c r="AD506" i="7"/>
  <c r="AC506" i="7"/>
  <c r="AB506" i="7"/>
  <c r="AA506" i="7"/>
  <c r="Y506" i="7"/>
  <c r="X506" i="7"/>
  <c r="W506" i="7"/>
  <c r="V506" i="7"/>
  <c r="P506" i="7"/>
  <c r="U506" i="7" s="1"/>
  <c r="K506" i="7"/>
  <c r="F506" i="7"/>
  <c r="AD505" i="7"/>
  <c r="AC505" i="7"/>
  <c r="AB505" i="7"/>
  <c r="AA505" i="7"/>
  <c r="Y505" i="7"/>
  <c r="X505" i="7"/>
  <c r="W505" i="7"/>
  <c r="V505" i="7"/>
  <c r="P505" i="7"/>
  <c r="K505" i="7"/>
  <c r="Z505" i="7" s="1"/>
  <c r="F505" i="7"/>
  <c r="AD504" i="7"/>
  <c r="AC504" i="7"/>
  <c r="AB504" i="7"/>
  <c r="AA504" i="7"/>
  <c r="Y504" i="7"/>
  <c r="X504" i="7"/>
  <c r="W504" i="7"/>
  <c r="V504" i="7"/>
  <c r="P504" i="7"/>
  <c r="U504" i="7" s="1"/>
  <c r="K504" i="7"/>
  <c r="F504" i="7"/>
  <c r="AD503" i="7"/>
  <c r="AC503" i="7"/>
  <c r="AB503" i="7"/>
  <c r="AA503" i="7"/>
  <c r="Y503" i="7"/>
  <c r="X503" i="7"/>
  <c r="W503" i="7"/>
  <c r="V503" i="7"/>
  <c r="P503" i="7"/>
  <c r="K503" i="7"/>
  <c r="Z503" i="7" s="1"/>
  <c r="F503" i="7"/>
  <c r="AD502" i="7"/>
  <c r="AC502" i="7"/>
  <c r="AB502" i="7"/>
  <c r="AA502" i="7"/>
  <c r="Y502" i="7"/>
  <c r="X502" i="7"/>
  <c r="W502" i="7"/>
  <c r="V502" i="7"/>
  <c r="P502" i="7"/>
  <c r="U502" i="7" s="1"/>
  <c r="K502" i="7"/>
  <c r="F502" i="7"/>
  <c r="AD501" i="7"/>
  <c r="AC501" i="7"/>
  <c r="AB501" i="7"/>
  <c r="AA501" i="7"/>
  <c r="Y501" i="7"/>
  <c r="X501" i="7"/>
  <c r="W501" i="7"/>
  <c r="V501" i="7"/>
  <c r="P501" i="7"/>
  <c r="K501" i="7"/>
  <c r="Z501" i="7" s="1"/>
  <c r="F501" i="7"/>
  <c r="AD500" i="7"/>
  <c r="AC500" i="7"/>
  <c r="AB500" i="7"/>
  <c r="AA500" i="7"/>
  <c r="Y500" i="7"/>
  <c r="X500" i="7"/>
  <c r="W500" i="7"/>
  <c r="V500" i="7"/>
  <c r="P500" i="7"/>
  <c r="U500" i="7" s="1"/>
  <c r="K500" i="7"/>
  <c r="F500" i="7"/>
  <c r="AD499" i="7"/>
  <c r="AC499" i="7"/>
  <c r="AB499" i="7"/>
  <c r="AA499" i="7"/>
  <c r="Y499" i="7"/>
  <c r="X499" i="7"/>
  <c r="W499" i="7"/>
  <c r="V499" i="7"/>
  <c r="P499" i="7"/>
  <c r="K499" i="7"/>
  <c r="Z499" i="7" s="1"/>
  <c r="F499" i="7"/>
  <c r="AD498" i="7"/>
  <c r="AC498" i="7"/>
  <c r="AB498" i="7"/>
  <c r="AA498" i="7"/>
  <c r="Y498" i="7"/>
  <c r="X498" i="7"/>
  <c r="W498" i="7"/>
  <c r="V498" i="7"/>
  <c r="P498" i="7"/>
  <c r="U498" i="7" s="1"/>
  <c r="K498" i="7"/>
  <c r="F498" i="7"/>
  <c r="AD497" i="7"/>
  <c r="AC497" i="7"/>
  <c r="AB497" i="7"/>
  <c r="AA497" i="7"/>
  <c r="Y497" i="7"/>
  <c r="X497" i="7"/>
  <c r="W497" i="7"/>
  <c r="V497" i="7"/>
  <c r="P497" i="7"/>
  <c r="K497" i="7"/>
  <c r="Z497" i="7" s="1"/>
  <c r="F497" i="7"/>
  <c r="AD496" i="7"/>
  <c r="AC496" i="7"/>
  <c r="AB496" i="7"/>
  <c r="AA496" i="7"/>
  <c r="Y496" i="7"/>
  <c r="X496" i="7"/>
  <c r="W496" i="7"/>
  <c r="V496" i="7"/>
  <c r="P496" i="7"/>
  <c r="U496" i="7" s="1"/>
  <c r="K496" i="7"/>
  <c r="F496" i="7"/>
  <c r="AD495" i="7"/>
  <c r="AC495" i="7"/>
  <c r="AB495" i="7"/>
  <c r="AA495" i="7"/>
  <c r="Y495" i="7"/>
  <c r="X495" i="7"/>
  <c r="W495" i="7"/>
  <c r="V495" i="7"/>
  <c r="P495" i="7"/>
  <c r="K495" i="7"/>
  <c r="Z495" i="7" s="1"/>
  <c r="F495" i="7"/>
  <c r="AD494" i="7"/>
  <c r="AC494" i="7"/>
  <c r="AB494" i="7"/>
  <c r="AA494" i="7"/>
  <c r="Y494" i="7"/>
  <c r="X494" i="7"/>
  <c r="W494" i="7"/>
  <c r="V494" i="7"/>
  <c r="P494" i="7"/>
  <c r="U494" i="7" s="1"/>
  <c r="K494" i="7"/>
  <c r="F494" i="7"/>
  <c r="AD493" i="7"/>
  <c r="AC493" i="7"/>
  <c r="AB493" i="7"/>
  <c r="AA493" i="7"/>
  <c r="Y493" i="7"/>
  <c r="X493" i="7"/>
  <c r="W493" i="7"/>
  <c r="V493" i="7"/>
  <c r="P493" i="7"/>
  <c r="K493" i="7"/>
  <c r="Z493" i="7" s="1"/>
  <c r="F493" i="7"/>
  <c r="AD492" i="7"/>
  <c r="AC492" i="7"/>
  <c r="AB492" i="7"/>
  <c r="AA492" i="7"/>
  <c r="Y492" i="7"/>
  <c r="X492" i="7"/>
  <c r="W492" i="7"/>
  <c r="V492" i="7"/>
  <c r="P492" i="7"/>
  <c r="U492" i="7" s="1"/>
  <c r="K492" i="7"/>
  <c r="F492" i="7"/>
  <c r="AD491" i="7"/>
  <c r="AC491" i="7"/>
  <c r="AB491" i="7"/>
  <c r="AA491" i="7"/>
  <c r="Y491" i="7"/>
  <c r="X491" i="7"/>
  <c r="W491" i="7"/>
  <c r="V491" i="7"/>
  <c r="P491" i="7"/>
  <c r="K491" i="7"/>
  <c r="Z491" i="7" s="1"/>
  <c r="F491" i="7"/>
  <c r="AD490" i="7"/>
  <c r="AC490" i="7"/>
  <c r="AB490" i="7"/>
  <c r="AA490" i="7"/>
  <c r="Y490" i="7"/>
  <c r="X490" i="7"/>
  <c r="W490" i="7"/>
  <c r="V490" i="7"/>
  <c r="P490" i="7"/>
  <c r="U490" i="7" s="1"/>
  <c r="K490" i="7"/>
  <c r="F490" i="7"/>
  <c r="AD489" i="7"/>
  <c r="AC489" i="7"/>
  <c r="AB489" i="7"/>
  <c r="AA489" i="7"/>
  <c r="Y489" i="7"/>
  <c r="X489" i="7"/>
  <c r="W489" i="7"/>
  <c r="V489" i="7"/>
  <c r="P489" i="7"/>
  <c r="K489" i="7"/>
  <c r="Z489" i="7" s="1"/>
  <c r="F489" i="7"/>
  <c r="AD488" i="7"/>
  <c r="AC488" i="7"/>
  <c r="AB488" i="7"/>
  <c r="AA488" i="7"/>
  <c r="Y488" i="7"/>
  <c r="X488" i="7"/>
  <c r="W488" i="7"/>
  <c r="V488" i="7"/>
  <c r="P488" i="7"/>
  <c r="U488" i="7" s="1"/>
  <c r="K488" i="7"/>
  <c r="F488" i="7"/>
  <c r="AD487" i="7"/>
  <c r="AC487" i="7"/>
  <c r="AB487" i="7"/>
  <c r="AA487" i="7"/>
  <c r="Y487" i="7"/>
  <c r="X487" i="7"/>
  <c r="W487" i="7"/>
  <c r="V487" i="7"/>
  <c r="P487" i="7"/>
  <c r="K487" i="7"/>
  <c r="Z487" i="7" s="1"/>
  <c r="F487" i="7"/>
  <c r="AD486" i="7"/>
  <c r="AC486" i="7"/>
  <c r="AB486" i="7"/>
  <c r="AA486" i="7"/>
  <c r="Y486" i="7"/>
  <c r="X486" i="7"/>
  <c r="W486" i="7"/>
  <c r="V486" i="7"/>
  <c r="P486" i="7"/>
  <c r="U486" i="7" s="1"/>
  <c r="K486" i="7"/>
  <c r="F486" i="7"/>
  <c r="AD485" i="7"/>
  <c r="AC485" i="7"/>
  <c r="AB485" i="7"/>
  <c r="AA485" i="7"/>
  <c r="Y485" i="7"/>
  <c r="X485" i="7"/>
  <c r="W485" i="7"/>
  <c r="V485" i="7"/>
  <c r="P485" i="7"/>
  <c r="K485" i="7"/>
  <c r="Z485" i="7" s="1"/>
  <c r="F485" i="7"/>
  <c r="AD484" i="7"/>
  <c r="AC484" i="7"/>
  <c r="AB484" i="7"/>
  <c r="AA484" i="7"/>
  <c r="Y484" i="7"/>
  <c r="X484" i="7"/>
  <c r="W484" i="7"/>
  <c r="V484" i="7"/>
  <c r="P484" i="7"/>
  <c r="U484" i="7" s="1"/>
  <c r="K484" i="7"/>
  <c r="F484" i="7"/>
  <c r="AD483" i="7"/>
  <c r="AC483" i="7"/>
  <c r="AB483" i="7"/>
  <c r="AA483" i="7"/>
  <c r="Y483" i="7"/>
  <c r="X483" i="7"/>
  <c r="W483" i="7"/>
  <c r="V483" i="7"/>
  <c r="P483" i="7"/>
  <c r="K483" i="7"/>
  <c r="Z483" i="7" s="1"/>
  <c r="F483" i="7"/>
  <c r="AD482" i="7"/>
  <c r="AC482" i="7"/>
  <c r="AB482" i="7"/>
  <c r="AA482" i="7"/>
  <c r="Y482" i="7"/>
  <c r="X482" i="7"/>
  <c r="W482" i="7"/>
  <c r="V482" i="7"/>
  <c r="P482" i="7"/>
  <c r="U482" i="7" s="1"/>
  <c r="K482" i="7"/>
  <c r="F482" i="7"/>
  <c r="AD481" i="7"/>
  <c r="AC481" i="7"/>
  <c r="AB481" i="7"/>
  <c r="AA481" i="7"/>
  <c r="Y481" i="7"/>
  <c r="X481" i="7"/>
  <c r="W481" i="7"/>
  <c r="V481" i="7"/>
  <c r="P481" i="7"/>
  <c r="K481" i="7"/>
  <c r="Z481" i="7" s="1"/>
  <c r="F481" i="7"/>
  <c r="AD480" i="7"/>
  <c r="AC480" i="7"/>
  <c r="AB480" i="7"/>
  <c r="AA480" i="7"/>
  <c r="Y480" i="7"/>
  <c r="X480" i="7"/>
  <c r="W480" i="7"/>
  <c r="V480" i="7"/>
  <c r="P480" i="7"/>
  <c r="U480" i="7" s="1"/>
  <c r="K480" i="7"/>
  <c r="F480" i="7"/>
  <c r="AD479" i="7"/>
  <c r="AC479" i="7"/>
  <c r="AB479" i="7"/>
  <c r="AA479" i="7"/>
  <c r="Y479" i="7"/>
  <c r="X479" i="7"/>
  <c r="W479" i="7"/>
  <c r="V479" i="7"/>
  <c r="P479" i="7"/>
  <c r="K479" i="7"/>
  <c r="Z479" i="7" s="1"/>
  <c r="F479" i="7"/>
  <c r="AD478" i="7"/>
  <c r="AC478" i="7"/>
  <c r="AB478" i="7"/>
  <c r="AA478" i="7"/>
  <c r="Y478" i="7"/>
  <c r="X478" i="7"/>
  <c r="W478" i="7"/>
  <c r="V478" i="7"/>
  <c r="P478" i="7"/>
  <c r="U478" i="7" s="1"/>
  <c r="K478" i="7"/>
  <c r="F478" i="7"/>
  <c r="AD477" i="7"/>
  <c r="AC477" i="7"/>
  <c r="AB477" i="7"/>
  <c r="AA477" i="7"/>
  <c r="Y477" i="7"/>
  <c r="X477" i="7"/>
  <c r="W477" i="7"/>
  <c r="V477" i="7"/>
  <c r="P477" i="7"/>
  <c r="K477" i="7"/>
  <c r="Z477" i="7" s="1"/>
  <c r="F477" i="7"/>
  <c r="AD476" i="7"/>
  <c r="AC476" i="7"/>
  <c r="AB476" i="7"/>
  <c r="AA476" i="7"/>
  <c r="Y476" i="7"/>
  <c r="X476" i="7"/>
  <c r="W476" i="7"/>
  <c r="V476" i="7"/>
  <c r="P476" i="7"/>
  <c r="U476" i="7" s="1"/>
  <c r="K476" i="7"/>
  <c r="F476" i="7"/>
  <c r="AD475" i="7"/>
  <c r="AC475" i="7"/>
  <c r="AB475" i="7"/>
  <c r="AA475" i="7"/>
  <c r="Y475" i="7"/>
  <c r="X475" i="7"/>
  <c r="W475" i="7"/>
  <c r="V475" i="7"/>
  <c r="P475" i="7"/>
  <c r="K475" i="7"/>
  <c r="Z475" i="7" s="1"/>
  <c r="F475" i="7"/>
  <c r="AD474" i="7"/>
  <c r="AC474" i="7"/>
  <c r="AB474" i="7"/>
  <c r="AA474" i="7"/>
  <c r="Y474" i="7"/>
  <c r="X474" i="7"/>
  <c r="W474" i="7"/>
  <c r="V474" i="7"/>
  <c r="P474" i="7"/>
  <c r="U474" i="7" s="1"/>
  <c r="K474" i="7"/>
  <c r="F474" i="7"/>
  <c r="AD473" i="7"/>
  <c r="AC473" i="7"/>
  <c r="AB473" i="7"/>
  <c r="AA473" i="7"/>
  <c r="Y473" i="7"/>
  <c r="X473" i="7"/>
  <c r="W473" i="7"/>
  <c r="V473" i="7"/>
  <c r="P473" i="7"/>
  <c r="K473" i="7"/>
  <c r="Z473" i="7" s="1"/>
  <c r="F473" i="7"/>
  <c r="AD472" i="7"/>
  <c r="AC472" i="7"/>
  <c r="AB472" i="7"/>
  <c r="AA472" i="7"/>
  <c r="Y472" i="7"/>
  <c r="X472" i="7"/>
  <c r="W472" i="7"/>
  <c r="V472" i="7"/>
  <c r="P472" i="7"/>
  <c r="U472" i="7" s="1"/>
  <c r="K472" i="7"/>
  <c r="F472" i="7"/>
  <c r="AD471" i="7"/>
  <c r="AC471" i="7"/>
  <c r="AB471" i="7"/>
  <c r="AA471" i="7"/>
  <c r="Y471" i="7"/>
  <c r="X471" i="7"/>
  <c r="W471" i="7"/>
  <c r="V471" i="7"/>
  <c r="P471" i="7"/>
  <c r="K471" i="7"/>
  <c r="Z471" i="7" s="1"/>
  <c r="F471" i="7"/>
  <c r="AD470" i="7"/>
  <c r="AC470" i="7"/>
  <c r="AB470" i="7"/>
  <c r="AA470" i="7"/>
  <c r="Y470" i="7"/>
  <c r="X470" i="7"/>
  <c r="W470" i="7"/>
  <c r="V470" i="7"/>
  <c r="P470" i="7"/>
  <c r="U470" i="7" s="1"/>
  <c r="K470" i="7"/>
  <c r="F470" i="7"/>
  <c r="AA469" i="7"/>
  <c r="T469" i="7"/>
  <c r="S469" i="7"/>
  <c r="X469" i="7" s="1"/>
  <c r="R469" i="7"/>
  <c r="Q469" i="7"/>
  <c r="O469" i="7"/>
  <c r="AD469" i="7" s="1"/>
  <c r="N469" i="7"/>
  <c r="M469" i="7"/>
  <c r="AB469" i="7" s="1"/>
  <c r="L469" i="7"/>
  <c r="K469" i="7"/>
  <c r="J469" i="7"/>
  <c r="I469" i="7"/>
  <c r="H469" i="7"/>
  <c r="G469" i="7"/>
  <c r="F469" i="7" s="1"/>
  <c r="T468" i="7"/>
  <c r="S468" i="7"/>
  <c r="R468" i="7"/>
  <c r="Q468" i="7"/>
  <c r="P468" i="7"/>
  <c r="O468" i="7"/>
  <c r="N468" i="7"/>
  <c r="M468" i="7"/>
  <c r="L468" i="7"/>
  <c r="J468" i="7"/>
  <c r="J467" i="7" s="1"/>
  <c r="I468" i="7"/>
  <c r="H468" i="7"/>
  <c r="H467" i="7" s="1"/>
  <c r="G468" i="7"/>
  <c r="F468" i="7"/>
  <c r="S467" i="7"/>
  <c r="Q467" i="7"/>
  <c r="M467" i="7"/>
  <c r="I467" i="7"/>
  <c r="AD465" i="7"/>
  <c r="AC465" i="7"/>
  <c r="AB465" i="7"/>
  <c r="AA465" i="7"/>
  <c r="Z465" i="7"/>
  <c r="Y465" i="7"/>
  <c r="X465" i="7"/>
  <c r="W465" i="7"/>
  <c r="V465" i="7"/>
  <c r="P465" i="7"/>
  <c r="U465" i="7" s="1"/>
  <c r="K465" i="7"/>
  <c r="F465" i="7"/>
  <c r="AD464" i="7"/>
  <c r="AC464" i="7"/>
  <c r="AB464" i="7"/>
  <c r="AA464" i="7"/>
  <c r="Y464" i="7"/>
  <c r="X464" i="7"/>
  <c r="W464" i="7"/>
  <c r="V464" i="7"/>
  <c r="P464" i="7"/>
  <c r="K464" i="7"/>
  <c r="Z464" i="7" s="1"/>
  <c r="F464" i="7"/>
  <c r="AD463" i="7"/>
  <c r="AC463" i="7"/>
  <c r="AB463" i="7"/>
  <c r="AA463" i="7"/>
  <c r="Z463" i="7"/>
  <c r="Y463" i="7"/>
  <c r="X463" i="7"/>
  <c r="W463" i="7"/>
  <c r="V463" i="7"/>
  <c r="P463" i="7"/>
  <c r="U463" i="7" s="1"/>
  <c r="K463" i="7"/>
  <c r="F463" i="7"/>
  <c r="AD462" i="7"/>
  <c r="AC462" i="7"/>
  <c r="AB462" i="7"/>
  <c r="AA462" i="7"/>
  <c r="Y462" i="7"/>
  <c r="X462" i="7"/>
  <c r="W462" i="7"/>
  <c r="V462" i="7"/>
  <c r="P462" i="7"/>
  <c r="K462" i="7"/>
  <c r="Z462" i="7" s="1"/>
  <c r="F462" i="7"/>
  <c r="AD461" i="7"/>
  <c r="AC461" i="7"/>
  <c r="AB461" i="7"/>
  <c r="AA461" i="7"/>
  <c r="Z461" i="7"/>
  <c r="Y461" i="7"/>
  <c r="X461" i="7"/>
  <c r="W461" i="7"/>
  <c r="V461" i="7"/>
  <c r="P461" i="7"/>
  <c r="U461" i="7" s="1"/>
  <c r="K461" i="7"/>
  <c r="F461" i="7"/>
  <c r="AD460" i="7"/>
  <c r="AC460" i="7"/>
  <c r="AB460" i="7"/>
  <c r="AA460" i="7"/>
  <c r="Y460" i="7"/>
  <c r="X460" i="7"/>
  <c r="W460" i="7"/>
  <c r="V460" i="7"/>
  <c r="P460" i="7"/>
  <c r="K460" i="7"/>
  <c r="Z460" i="7" s="1"/>
  <c r="F460" i="7"/>
  <c r="AD459" i="7"/>
  <c r="AC459" i="7"/>
  <c r="AB459" i="7"/>
  <c r="AA459" i="7"/>
  <c r="Z459" i="7"/>
  <c r="Y459" i="7"/>
  <c r="X459" i="7"/>
  <c r="W459" i="7"/>
  <c r="V459" i="7"/>
  <c r="P459" i="7"/>
  <c r="U459" i="7" s="1"/>
  <c r="K459" i="7"/>
  <c r="F459" i="7"/>
  <c r="AD458" i="7"/>
  <c r="AC458" i="7"/>
  <c r="AB458" i="7"/>
  <c r="AA458" i="7"/>
  <c r="Y458" i="7"/>
  <c r="X458" i="7"/>
  <c r="W458" i="7"/>
  <c r="V458" i="7"/>
  <c r="P458" i="7"/>
  <c r="K458" i="7"/>
  <c r="Z458" i="7" s="1"/>
  <c r="F458" i="7"/>
  <c r="AD457" i="7"/>
  <c r="AC457" i="7"/>
  <c r="AB457" i="7"/>
  <c r="AA457" i="7"/>
  <c r="Z457" i="7"/>
  <c r="Y457" i="7"/>
  <c r="X457" i="7"/>
  <c r="W457" i="7"/>
  <c r="V457" i="7"/>
  <c r="P457" i="7"/>
  <c r="U457" i="7" s="1"/>
  <c r="K457" i="7"/>
  <c r="F457" i="7"/>
  <c r="AD456" i="7"/>
  <c r="AC456" i="7"/>
  <c r="AB456" i="7"/>
  <c r="AA456" i="7"/>
  <c r="Y456" i="7"/>
  <c r="X456" i="7"/>
  <c r="W456" i="7"/>
  <c r="V456" i="7"/>
  <c r="P456" i="7"/>
  <c r="K456" i="7"/>
  <c r="Z456" i="7" s="1"/>
  <c r="F456" i="7"/>
  <c r="AD455" i="7"/>
  <c r="AC455" i="7"/>
  <c r="AB455" i="7"/>
  <c r="AA455" i="7"/>
  <c r="Z455" i="7"/>
  <c r="Y455" i="7"/>
  <c r="X455" i="7"/>
  <c r="W455" i="7"/>
  <c r="V455" i="7"/>
  <c r="P455" i="7"/>
  <c r="U455" i="7" s="1"/>
  <c r="K455" i="7"/>
  <c r="F455" i="7"/>
  <c r="AD454" i="7"/>
  <c r="AC454" i="7"/>
  <c r="AB454" i="7"/>
  <c r="AA454" i="7"/>
  <c r="Y454" i="7"/>
  <c r="X454" i="7"/>
  <c r="W454" i="7"/>
  <c r="V454" i="7"/>
  <c r="P454" i="7"/>
  <c r="K454" i="7"/>
  <c r="Z454" i="7" s="1"/>
  <c r="F454" i="7"/>
  <c r="AD453" i="7"/>
  <c r="AC453" i="7"/>
  <c r="AB453" i="7"/>
  <c r="AA453" i="7"/>
  <c r="Z453" i="7"/>
  <c r="Y453" i="7"/>
  <c r="X453" i="7"/>
  <c r="W453" i="7"/>
  <c r="V453" i="7"/>
  <c r="P453" i="7"/>
  <c r="U453" i="7" s="1"/>
  <c r="K453" i="7"/>
  <c r="F453" i="7"/>
  <c r="AD452" i="7"/>
  <c r="AC452" i="7"/>
  <c r="AB452" i="7"/>
  <c r="AA452" i="7"/>
  <c r="Y452" i="7"/>
  <c r="X452" i="7"/>
  <c r="W452" i="7"/>
  <c r="V452" i="7"/>
  <c r="P452" i="7"/>
  <c r="K452" i="7"/>
  <c r="Z452" i="7" s="1"/>
  <c r="F452" i="7"/>
  <c r="AD451" i="7"/>
  <c r="AC451" i="7"/>
  <c r="AB451" i="7"/>
  <c r="AA451" i="7"/>
  <c r="Y451" i="7"/>
  <c r="X451" i="7"/>
  <c r="W451" i="7"/>
  <c r="V451" i="7"/>
  <c r="P451" i="7"/>
  <c r="K451" i="7"/>
  <c r="Z451" i="7" s="1"/>
  <c r="F451" i="7"/>
  <c r="AD450" i="7"/>
  <c r="AC450" i="7"/>
  <c r="AB450" i="7"/>
  <c r="AA450" i="7"/>
  <c r="Y450" i="7"/>
  <c r="X450" i="7"/>
  <c r="W450" i="7"/>
  <c r="V450" i="7"/>
  <c r="P450" i="7"/>
  <c r="U450" i="7" s="1"/>
  <c r="K450" i="7"/>
  <c r="F450" i="7"/>
  <c r="AD449" i="7"/>
  <c r="AC449" i="7"/>
  <c r="AB449" i="7"/>
  <c r="AA449" i="7"/>
  <c r="Y449" i="7"/>
  <c r="X449" i="7"/>
  <c r="W449" i="7"/>
  <c r="V449" i="7"/>
  <c r="P449" i="7"/>
  <c r="K449" i="7"/>
  <c r="Z449" i="7" s="1"/>
  <c r="F449" i="7"/>
  <c r="AD448" i="7"/>
  <c r="AC448" i="7"/>
  <c r="AB448" i="7"/>
  <c r="AA448" i="7"/>
  <c r="Y448" i="7"/>
  <c r="X448" i="7"/>
  <c r="W448" i="7"/>
  <c r="V448" i="7"/>
  <c r="P448" i="7"/>
  <c r="U448" i="7" s="1"/>
  <c r="K448" i="7"/>
  <c r="F448" i="7"/>
  <c r="AD447" i="7"/>
  <c r="AC447" i="7"/>
  <c r="AB447" i="7"/>
  <c r="AA447" i="7"/>
  <c r="Y447" i="7"/>
  <c r="X447" i="7"/>
  <c r="W447" i="7"/>
  <c r="V447" i="7"/>
  <c r="P447" i="7"/>
  <c r="K447" i="7"/>
  <c r="Z447" i="7" s="1"/>
  <c r="F447" i="7"/>
  <c r="AD446" i="7"/>
  <c r="AC446" i="7"/>
  <c r="AB446" i="7"/>
  <c r="AA446" i="7"/>
  <c r="Y446" i="7"/>
  <c r="X446" i="7"/>
  <c r="W446" i="7"/>
  <c r="V446" i="7"/>
  <c r="P446" i="7"/>
  <c r="U446" i="7" s="1"/>
  <c r="K446" i="7"/>
  <c r="F446" i="7"/>
  <c r="AD445" i="7"/>
  <c r="AC445" i="7"/>
  <c r="AB445" i="7"/>
  <c r="AA445" i="7"/>
  <c r="Y445" i="7"/>
  <c r="X445" i="7"/>
  <c r="W445" i="7"/>
  <c r="V445" i="7"/>
  <c r="P445" i="7"/>
  <c r="K445" i="7"/>
  <c r="Z445" i="7" s="1"/>
  <c r="F445" i="7"/>
  <c r="AD444" i="7"/>
  <c r="AC444" i="7"/>
  <c r="AB444" i="7"/>
  <c r="AA444" i="7"/>
  <c r="Y444" i="7"/>
  <c r="X444" i="7"/>
  <c r="W444" i="7"/>
  <c r="V444" i="7"/>
  <c r="P444" i="7"/>
  <c r="U444" i="7" s="1"/>
  <c r="K444" i="7"/>
  <c r="F444" i="7"/>
  <c r="AD443" i="7"/>
  <c r="AC443" i="7"/>
  <c r="AB443" i="7"/>
  <c r="AA443" i="7"/>
  <c r="Y443" i="7"/>
  <c r="X443" i="7"/>
  <c r="W443" i="7"/>
  <c r="V443" i="7"/>
  <c r="P443" i="7"/>
  <c r="K443" i="7"/>
  <c r="Z443" i="7" s="1"/>
  <c r="F443" i="7"/>
  <c r="AD442" i="7"/>
  <c r="AC442" i="7"/>
  <c r="AB442" i="7"/>
  <c r="AA442" i="7"/>
  <c r="Y442" i="7"/>
  <c r="X442" i="7"/>
  <c r="W442" i="7"/>
  <c r="V442" i="7"/>
  <c r="P442" i="7"/>
  <c r="U442" i="7" s="1"/>
  <c r="K442" i="7"/>
  <c r="F442" i="7"/>
  <c r="AD441" i="7"/>
  <c r="AC441" i="7"/>
  <c r="AB441" i="7"/>
  <c r="AA441" i="7"/>
  <c r="Y441" i="7"/>
  <c r="X441" i="7"/>
  <c r="W441" i="7"/>
  <c r="V441" i="7"/>
  <c r="P441" i="7"/>
  <c r="K441" i="7"/>
  <c r="Z441" i="7" s="1"/>
  <c r="F441" i="7"/>
  <c r="AD440" i="7"/>
  <c r="AC440" i="7"/>
  <c r="AB440" i="7"/>
  <c r="AA440" i="7"/>
  <c r="Y440" i="7"/>
  <c r="X440" i="7"/>
  <c r="W440" i="7"/>
  <c r="V440" i="7"/>
  <c r="P440" i="7"/>
  <c r="U440" i="7" s="1"/>
  <c r="K440" i="7"/>
  <c r="F440" i="7"/>
  <c r="AD439" i="7"/>
  <c r="AC439" i="7"/>
  <c r="AB439" i="7"/>
  <c r="AA439" i="7"/>
  <c r="Y439" i="7"/>
  <c r="X439" i="7"/>
  <c r="W439" i="7"/>
  <c r="V439" i="7"/>
  <c r="P439" i="7"/>
  <c r="K439" i="7"/>
  <c r="Z439" i="7" s="1"/>
  <c r="F439" i="7"/>
  <c r="AD438" i="7"/>
  <c r="AC438" i="7"/>
  <c r="AB438" i="7"/>
  <c r="AA438" i="7"/>
  <c r="Y438" i="7"/>
  <c r="X438" i="7"/>
  <c r="W438" i="7"/>
  <c r="V438" i="7"/>
  <c r="P438" i="7"/>
  <c r="U438" i="7" s="1"/>
  <c r="K438" i="7"/>
  <c r="F438" i="7"/>
  <c r="AD437" i="7"/>
  <c r="AC437" i="7"/>
  <c r="AB437" i="7"/>
  <c r="AA437" i="7"/>
  <c r="Y437" i="7"/>
  <c r="X437" i="7"/>
  <c r="W437" i="7"/>
  <c r="V437" i="7"/>
  <c r="P437" i="7"/>
  <c r="K437" i="7"/>
  <c r="Z437" i="7" s="1"/>
  <c r="F437" i="7"/>
  <c r="AD436" i="7"/>
  <c r="AC436" i="7"/>
  <c r="AB436" i="7"/>
  <c r="AA436" i="7"/>
  <c r="Y436" i="7"/>
  <c r="X436" i="7"/>
  <c r="W436" i="7"/>
  <c r="V436" i="7"/>
  <c r="P436" i="7"/>
  <c r="U436" i="7" s="1"/>
  <c r="K436" i="7"/>
  <c r="F436" i="7"/>
  <c r="AD435" i="7"/>
  <c r="AC435" i="7"/>
  <c r="AB435" i="7"/>
  <c r="AA435" i="7"/>
  <c r="Y435" i="7"/>
  <c r="X435" i="7"/>
  <c r="W435" i="7"/>
  <c r="V435" i="7"/>
  <c r="P435" i="7"/>
  <c r="K435" i="7"/>
  <c r="Z435" i="7" s="1"/>
  <c r="F435" i="7"/>
  <c r="AD434" i="7"/>
  <c r="AC434" i="7"/>
  <c r="AB434" i="7"/>
  <c r="AA434" i="7"/>
  <c r="Y434" i="7"/>
  <c r="X434" i="7"/>
  <c r="W434" i="7"/>
  <c r="V434" i="7"/>
  <c r="P434" i="7"/>
  <c r="U434" i="7" s="1"/>
  <c r="K434" i="7"/>
  <c r="F434" i="7"/>
  <c r="AD433" i="7"/>
  <c r="AC433" i="7"/>
  <c r="AB433" i="7"/>
  <c r="AA433" i="7"/>
  <c r="Y433" i="7"/>
  <c r="X433" i="7"/>
  <c r="W433" i="7"/>
  <c r="V433" i="7"/>
  <c r="P433" i="7"/>
  <c r="K433" i="7"/>
  <c r="Z433" i="7" s="1"/>
  <c r="F433" i="7"/>
  <c r="AD432" i="7"/>
  <c r="AC432" i="7"/>
  <c r="AB432" i="7"/>
  <c r="AA432" i="7"/>
  <c r="Y432" i="7"/>
  <c r="X432" i="7"/>
  <c r="W432" i="7"/>
  <c r="V432" i="7"/>
  <c r="P432" i="7"/>
  <c r="U432" i="7" s="1"/>
  <c r="K432" i="7"/>
  <c r="F432" i="7"/>
  <c r="T431" i="7"/>
  <c r="S431" i="7"/>
  <c r="R431" i="7"/>
  <c r="Q431" i="7"/>
  <c r="O431" i="7"/>
  <c r="N431" i="7"/>
  <c r="M431" i="7"/>
  <c r="AB431" i="7" s="1"/>
  <c r="L431" i="7"/>
  <c r="K431" i="7"/>
  <c r="J431" i="7"/>
  <c r="I431" i="7"/>
  <c r="H431" i="7"/>
  <c r="G431" i="7"/>
  <c r="F431" i="7" s="1"/>
  <c r="AD430" i="7"/>
  <c r="V430" i="7"/>
  <c r="T430" i="7"/>
  <c r="S430" i="7"/>
  <c r="R430" i="7"/>
  <c r="Q430" i="7"/>
  <c r="P430" i="7"/>
  <c r="O430" i="7"/>
  <c r="N430" i="7"/>
  <c r="M430" i="7"/>
  <c r="L430" i="7"/>
  <c r="J430" i="7"/>
  <c r="J429" i="7" s="1"/>
  <c r="I430" i="7"/>
  <c r="H430" i="7"/>
  <c r="H429" i="7" s="1"/>
  <c r="G430" i="7"/>
  <c r="F430" i="7"/>
  <c r="S429" i="7"/>
  <c r="O429" i="7"/>
  <c r="M429" i="7"/>
  <c r="I429" i="7"/>
  <c r="G429" i="7"/>
  <c r="F429" i="7" s="1"/>
  <c r="AD427" i="7"/>
  <c r="AC427" i="7"/>
  <c r="AB427" i="7"/>
  <c r="AA427" i="7"/>
  <c r="Y427" i="7"/>
  <c r="X427" i="7"/>
  <c r="W427" i="7"/>
  <c r="V427" i="7"/>
  <c r="P427" i="7"/>
  <c r="U427" i="7" s="1"/>
  <c r="K427" i="7"/>
  <c r="F427" i="7"/>
  <c r="AD426" i="7"/>
  <c r="AC426" i="7"/>
  <c r="AB426" i="7"/>
  <c r="AA426" i="7"/>
  <c r="Y426" i="7"/>
  <c r="X426" i="7"/>
  <c r="W426" i="7"/>
  <c r="V426" i="7"/>
  <c r="P426" i="7"/>
  <c r="K426" i="7"/>
  <c r="Z426" i="7" s="1"/>
  <c r="F426" i="7"/>
  <c r="AD425" i="7"/>
  <c r="AC425" i="7"/>
  <c r="AB425" i="7"/>
  <c r="AA425" i="7"/>
  <c r="Y425" i="7"/>
  <c r="X425" i="7"/>
  <c r="W425" i="7"/>
  <c r="V425" i="7"/>
  <c r="P425" i="7"/>
  <c r="U425" i="7" s="1"/>
  <c r="K425" i="7"/>
  <c r="F425" i="7"/>
  <c r="AD424" i="7"/>
  <c r="AC424" i="7"/>
  <c r="AB424" i="7"/>
  <c r="AA424" i="7"/>
  <c r="Y424" i="7"/>
  <c r="X424" i="7"/>
  <c r="W424" i="7"/>
  <c r="V424" i="7"/>
  <c r="P424" i="7"/>
  <c r="K424" i="7"/>
  <c r="Z424" i="7" s="1"/>
  <c r="F424" i="7"/>
  <c r="AD423" i="7"/>
  <c r="AC423" i="7"/>
  <c r="AB423" i="7"/>
  <c r="AA423" i="7"/>
  <c r="Y423" i="7"/>
  <c r="X423" i="7"/>
  <c r="W423" i="7"/>
  <c r="V423" i="7"/>
  <c r="P423" i="7"/>
  <c r="U423" i="7" s="1"/>
  <c r="K423" i="7"/>
  <c r="F423" i="7"/>
  <c r="AD422" i="7"/>
  <c r="AC422" i="7"/>
  <c r="AB422" i="7"/>
  <c r="AA422" i="7"/>
  <c r="Y422" i="7"/>
  <c r="X422" i="7"/>
  <c r="W422" i="7"/>
  <c r="V422" i="7"/>
  <c r="P422" i="7"/>
  <c r="K422" i="7"/>
  <c r="Z422" i="7" s="1"/>
  <c r="F422" i="7"/>
  <c r="AD421" i="7"/>
  <c r="AC421" i="7"/>
  <c r="AB421" i="7"/>
  <c r="AA421" i="7"/>
  <c r="Y421" i="7"/>
  <c r="X421" i="7"/>
  <c r="W421" i="7"/>
  <c r="V421" i="7"/>
  <c r="P421" i="7"/>
  <c r="U421" i="7" s="1"/>
  <c r="K421" i="7"/>
  <c r="F421" i="7"/>
  <c r="AD420" i="7"/>
  <c r="AC420" i="7"/>
  <c r="AB420" i="7"/>
  <c r="AA420" i="7"/>
  <c r="Y420" i="7"/>
  <c r="X420" i="7"/>
  <c r="W420" i="7"/>
  <c r="V420" i="7"/>
  <c r="P420" i="7"/>
  <c r="K420" i="7"/>
  <c r="Z420" i="7" s="1"/>
  <c r="F420" i="7"/>
  <c r="AD419" i="7"/>
  <c r="AC419" i="7"/>
  <c r="AB419" i="7"/>
  <c r="AA419" i="7"/>
  <c r="Y419" i="7"/>
  <c r="X419" i="7"/>
  <c r="W419" i="7"/>
  <c r="V419" i="7"/>
  <c r="P419" i="7"/>
  <c r="U419" i="7" s="1"/>
  <c r="K419" i="7"/>
  <c r="F419" i="7"/>
  <c r="AD418" i="7"/>
  <c r="AC418" i="7"/>
  <c r="AB418" i="7"/>
  <c r="AA418" i="7"/>
  <c r="Y418" i="7"/>
  <c r="X418" i="7"/>
  <c r="W418" i="7"/>
  <c r="V418" i="7"/>
  <c r="P418" i="7"/>
  <c r="K418" i="7"/>
  <c r="Z418" i="7" s="1"/>
  <c r="F418" i="7"/>
  <c r="AD417" i="7"/>
  <c r="AC417" i="7"/>
  <c r="AB417" i="7"/>
  <c r="AA417" i="7"/>
  <c r="Y417" i="7"/>
  <c r="X417" i="7"/>
  <c r="W417" i="7"/>
  <c r="V417" i="7"/>
  <c r="P417" i="7"/>
  <c r="U417" i="7" s="1"/>
  <c r="K417" i="7"/>
  <c r="F417" i="7"/>
  <c r="AD416" i="7"/>
  <c r="AC416" i="7"/>
  <c r="AB416" i="7"/>
  <c r="AA416" i="7"/>
  <c r="Y416" i="7"/>
  <c r="X416" i="7"/>
  <c r="W416" i="7"/>
  <c r="V416" i="7"/>
  <c r="P416" i="7"/>
  <c r="K416" i="7"/>
  <c r="Z416" i="7" s="1"/>
  <c r="F416" i="7"/>
  <c r="AD415" i="7"/>
  <c r="AC415" i="7"/>
  <c r="AB415" i="7"/>
  <c r="AA415" i="7"/>
  <c r="Y415" i="7"/>
  <c r="X415" i="7"/>
  <c r="W415" i="7"/>
  <c r="V415" i="7"/>
  <c r="P415" i="7"/>
  <c r="U415" i="7" s="1"/>
  <c r="K415" i="7"/>
  <c r="F415" i="7"/>
  <c r="AD414" i="7"/>
  <c r="AC414" i="7"/>
  <c r="AB414" i="7"/>
  <c r="AA414" i="7"/>
  <c r="Y414" i="7"/>
  <c r="X414" i="7"/>
  <c r="W414" i="7"/>
  <c r="V414" i="7"/>
  <c r="P414" i="7"/>
  <c r="K414" i="7"/>
  <c r="Z414" i="7" s="1"/>
  <c r="F414" i="7"/>
  <c r="AD413" i="7"/>
  <c r="AC413" i="7"/>
  <c r="AB413" i="7"/>
  <c r="AA413" i="7"/>
  <c r="Y413" i="7"/>
  <c r="X413" i="7"/>
  <c r="W413" i="7"/>
  <c r="V413" i="7"/>
  <c r="P413" i="7"/>
  <c r="U413" i="7" s="1"/>
  <c r="K413" i="7"/>
  <c r="F413" i="7"/>
  <c r="AD412" i="7"/>
  <c r="AC412" i="7"/>
  <c r="AB412" i="7"/>
  <c r="AA412" i="7"/>
  <c r="Y412" i="7"/>
  <c r="X412" i="7"/>
  <c r="W412" i="7"/>
  <c r="V412" i="7"/>
  <c r="P412" i="7"/>
  <c r="K412" i="7"/>
  <c r="Z412" i="7" s="1"/>
  <c r="F412" i="7"/>
  <c r="AD411" i="7"/>
  <c r="AC411" i="7"/>
  <c r="AB411" i="7"/>
  <c r="AA411" i="7"/>
  <c r="Y411" i="7"/>
  <c r="X411" i="7"/>
  <c r="W411" i="7"/>
  <c r="V411" i="7"/>
  <c r="P411" i="7"/>
  <c r="U411" i="7" s="1"/>
  <c r="K411" i="7"/>
  <c r="F411" i="7"/>
  <c r="AD410" i="7"/>
  <c r="AC410" i="7"/>
  <c r="AB410" i="7"/>
  <c r="AA410" i="7"/>
  <c r="Y410" i="7"/>
  <c r="X410" i="7"/>
  <c r="W410" i="7"/>
  <c r="V410" i="7"/>
  <c r="P410" i="7"/>
  <c r="K410" i="7"/>
  <c r="Z410" i="7" s="1"/>
  <c r="F410" i="7"/>
  <c r="AD409" i="7"/>
  <c r="AC409" i="7"/>
  <c r="AB409" i="7"/>
  <c r="AA409" i="7"/>
  <c r="Y409" i="7"/>
  <c r="X409" i="7"/>
  <c r="W409" i="7"/>
  <c r="V409" i="7"/>
  <c r="P409" i="7"/>
  <c r="U409" i="7" s="1"/>
  <c r="K409" i="7"/>
  <c r="F409" i="7"/>
  <c r="AD408" i="7"/>
  <c r="AC408" i="7"/>
  <c r="AB408" i="7"/>
  <c r="AA408" i="7"/>
  <c r="Y408" i="7"/>
  <c r="X408" i="7"/>
  <c r="W408" i="7"/>
  <c r="V408" i="7"/>
  <c r="P408" i="7"/>
  <c r="K408" i="7"/>
  <c r="Z408" i="7" s="1"/>
  <c r="F408" i="7"/>
  <c r="AD407" i="7"/>
  <c r="AC407" i="7"/>
  <c r="AB407" i="7"/>
  <c r="AA407" i="7"/>
  <c r="Y407" i="7"/>
  <c r="X407" i="7"/>
  <c r="W407" i="7"/>
  <c r="V407" i="7"/>
  <c r="P407" i="7"/>
  <c r="U407" i="7" s="1"/>
  <c r="K407" i="7"/>
  <c r="F407" i="7"/>
  <c r="AD406" i="7"/>
  <c r="AC406" i="7"/>
  <c r="AB406" i="7"/>
  <c r="AA406" i="7"/>
  <c r="Y406" i="7"/>
  <c r="X406" i="7"/>
  <c r="W406" i="7"/>
  <c r="V406" i="7"/>
  <c r="P406" i="7"/>
  <c r="K406" i="7"/>
  <c r="Z406" i="7" s="1"/>
  <c r="F406" i="7"/>
  <c r="AD405" i="7"/>
  <c r="AC405" i="7"/>
  <c r="AB405" i="7"/>
  <c r="AA405" i="7"/>
  <c r="Y405" i="7"/>
  <c r="X405" i="7"/>
  <c r="W405" i="7"/>
  <c r="V405" i="7"/>
  <c r="P405" i="7"/>
  <c r="U405" i="7" s="1"/>
  <c r="K405" i="7"/>
  <c r="F405" i="7"/>
  <c r="AD404" i="7"/>
  <c r="AC404" i="7"/>
  <c r="AB404" i="7"/>
  <c r="AA404" i="7"/>
  <c r="Y404" i="7"/>
  <c r="X404" i="7"/>
  <c r="W404" i="7"/>
  <c r="V404" i="7"/>
  <c r="P404" i="7"/>
  <c r="K404" i="7"/>
  <c r="Z404" i="7" s="1"/>
  <c r="F404" i="7"/>
  <c r="AD403" i="7"/>
  <c r="AC403" i="7"/>
  <c r="AB403" i="7"/>
  <c r="AA403" i="7"/>
  <c r="Y403" i="7"/>
  <c r="X403" i="7"/>
  <c r="W403" i="7"/>
  <c r="V403" i="7"/>
  <c r="P403" i="7"/>
  <c r="U403" i="7" s="1"/>
  <c r="K403" i="7"/>
  <c r="F403" i="7"/>
  <c r="AD402" i="7"/>
  <c r="AC402" i="7"/>
  <c r="AB402" i="7"/>
  <c r="AA402" i="7"/>
  <c r="Y402" i="7"/>
  <c r="X402" i="7"/>
  <c r="W402" i="7"/>
  <c r="V402" i="7"/>
  <c r="P402" i="7"/>
  <c r="K402" i="7"/>
  <c r="Z402" i="7" s="1"/>
  <c r="F402" i="7"/>
  <c r="AD401" i="7"/>
  <c r="AC401" i="7"/>
  <c r="AB401" i="7"/>
  <c r="AA401" i="7"/>
  <c r="Y401" i="7"/>
  <c r="X401" i="7"/>
  <c r="W401" i="7"/>
  <c r="V401" i="7"/>
  <c r="P401" i="7"/>
  <c r="U401" i="7" s="1"/>
  <c r="K401" i="7"/>
  <c r="F401" i="7"/>
  <c r="AD400" i="7"/>
  <c r="AC400" i="7"/>
  <c r="AB400" i="7"/>
  <c r="AA400" i="7"/>
  <c r="Y400" i="7"/>
  <c r="X400" i="7"/>
  <c r="W400" i="7"/>
  <c r="V400" i="7"/>
  <c r="P400" i="7"/>
  <c r="K400" i="7"/>
  <c r="Z400" i="7" s="1"/>
  <c r="F400" i="7"/>
  <c r="AD399" i="7"/>
  <c r="AC399" i="7"/>
  <c r="AB399" i="7"/>
  <c r="AA399" i="7"/>
  <c r="Y399" i="7"/>
  <c r="X399" i="7"/>
  <c r="W399" i="7"/>
  <c r="V399" i="7"/>
  <c r="P399" i="7"/>
  <c r="U399" i="7" s="1"/>
  <c r="K399" i="7"/>
  <c r="F399" i="7"/>
  <c r="AD398" i="7"/>
  <c r="AC398" i="7"/>
  <c r="AB398" i="7"/>
  <c r="AA398" i="7"/>
  <c r="Y398" i="7"/>
  <c r="X398" i="7"/>
  <c r="W398" i="7"/>
  <c r="V398" i="7"/>
  <c r="P398" i="7"/>
  <c r="K398" i="7"/>
  <c r="Z398" i="7" s="1"/>
  <c r="F398" i="7"/>
  <c r="AD397" i="7"/>
  <c r="AC397" i="7"/>
  <c r="AB397" i="7"/>
  <c r="AA397" i="7"/>
  <c r="Y397" i="7"/>
  <c r="X397" i="7"/>
  <c r="W397" i="7"/>
  <c r="V397" i="7"/>
  <c r="P397" i="7"/>
  <c r="U397" i="7" s="1"/>
  <c r="K397" i="7"/>
  <c r="F397" i="7"/>
  <c r="AD396" i="7"/>
  <c r="AC396" i="7"/>
  <c r="AB396" i="7"/>
  <c r="AA396" i="7"/>
  <c r="Y396" i="7"/>
  <c r="X396" i="7"/>
  <c r="W396" i="7"/>
  <c r="V396" i="7"/>
  <c r="P396" i="7"/>
  <c r="K396" i="7"/>
  <c r="Z396" i="7" s="1"/>
  <c r="F396" i="7"/>
  <c r="AD395" i="7"/>
  <c r="AC395" i="7"/>
  <c r="AB395" i="7"/>
  <c r="AA395" i="7"/>
  <c r="Y395" i="7"/>
  <c r="X395" i="7"/>
  <c r="W395" i="7"/>
  <c r="V395" i="7"/>
  <c r="P395" i="7"/>
  <c r="U395" i="7" s="1"/>
  <c r="K395" i="7"/>
  <c r="F395" i="7"/>
  <c r="AA394" i="7"/>
  <c r="T394" i="7"/>
  <c r="S394" i="7"/>
  <c r="X394" i="7" s="1"/>
  <c r="R394" i="7"/>
  <c r="Q394" i="7"/>
  <c r="O394" i="7"/>
  <c r="AD394" i="7" s="1"/>
  <c r="N394" i="7"/>
  <c r="M394" i="7"/>
  <c r="AB394" i="7" s="1"/>
  <c r="L394" i="7"/>
  <c r="K394" i="7"/>
  <c r="J394" i="7"/>
  <c r="I394" i="7"/>
  <c r="H394" i="7"/>
  <c r="G394" i="7"/>
  <c r="F394" i="7" s="1"/>
  <c r="AD393" i="7"/>
  <c r="T393" i="7"/>
  <c r="S393" i="7"/>
  <c r="R393" i="7"/>
  <c r="Q393" i="7"/>
  <c r="P393" i="7"/>
  <c r="O393" i="7"/>
  <c r="N393" i="7"/>
  <c r="M393" i="7"/>
  <c r="L393" i="7"/>
  <c r="J393" i="7"/>
  <c r="J392" i="7" s="1"/>
  <c r="I393" i="7"/>
  <c r="H393" i="7"/>
  <c r="H392" i="7" s="1"/>
  <c r="G393" i="7"/>
  <c r="F393" i="7"/>
  <c r="S392" i="7"/>
  <c r="Q392" i="7"/>
  <c r="M392" i="7"/>
  <c r="I392" i="7"/>
  <c r="AD390" i="7"/>
  <c r="AC390" i="7"/>
  <c r="AB390" i="7"/>
  <c r="AA390" i="7"/>
  <c r="Z390" i="7"/>
  <c r="Y390" i="7"/>
  <c r="X390" i="7"/>
  <c r="W390" i="7"/>
  <c r="V390" i="7"/>
  <c r="P390" i="7"/>
  <c r="U390" i="7" s="1"/>
  <c r="K390" i="7"/>
  <c r="F390" i="7"/>
  <c r="AD389" i="7"/>
  <c r="AC389" i="7"/>
  <c r="AB389" i="7"/>
  <c r="AA389" i="7"/>
  <c r="Y389" i="7"/>
  <c r="X389" i="7"/>
  <c r="W389" i="7"/>
  <c r="V389" i="7"/>
  <c r="P389" i="7"/>
  <c r="K389" i="7"/>
  <c r="Z389" i="7" s="1"/>
  <c r="F389" i="7"/>
  <c r="AD388" i="7"/>
  <c r="AC388" i="7"/>
  <c r="AB388" i="7"/>
  <c r="AA388" i="7"/>
  <c r="Z388" i="7"/>
  <c r="Y388" i="7"/>
  <c r="X388" i="7"/>
  <c r="W388" i="7"/>
  <c r="V388" i="7"/>
  <c r="P388" i="7"/>
  <c r="U388" i="7" s="1"/>
  <c r="K388" i="7"/>
  <c r="F388" i="7"/>
  <c r="AD387" i="7"/>
  <c r="AC387" i="7"/>
  <c r="AB387" i="7"/>
  <c r="AA387" i="7"/>
  <c r="Y387" i="7"/>
  <c r="X387" i="7"/>
  <c r="W387" i="7"/>
  <c r="V387" i="7"/>
  <c r="P387" i="7"/>
  <c r="K387" i="7"/>
  <c r="Z387" i="7" s="1"/>
  <c r="F387" i="7"/>
  <c r="AD386" i="7"/>
  <c r="AC386" i="7"/>
  <c r="AB386" i="7"/>
  <c r="AA386" i="7"/>
  <c r="Z386" i="7"/>
  <c r="Y386" i="7"/>
  <c r="X386" i="7"/>
  <c r="W386" i="7"/>
  <c r="V386" i="7"/>
  <c r="P386" i="7"/>
  <c r="U386" i="7" s="1"/>
  <c r="K386" i="7"/>
  <c r="F386" i="7"/>
  <c r="AD385" i="7"/>
  <c r="AC385" i="7"/>
  <c r="AB385" i="7"/>
  <c r="AA385" i="7"/>
  <c r="Y385" i="7"/>
  <c r="X385" i="7"/>
  <c r="W385" i="7"/>
  <c r="V385" i="7"/>
  <c r="P385" i="7"/>
  <c r="K385" i="7"/>
  <c r="Z385" i="7" s="1"/>
  <c r="F385" i="7"/>
  <c r="AD384" i="7"/>
  <c r="AC384" i="7"/>
  <c r="AB384" i="7"/>
  <c r="AA384" i="7"/>
  <c r="Z384" i="7"/>
  <c r="Y384" i="7"/>
  <c r="X384" i="7"/>
  <c r="W384" i="7"/>
  <c r="V384" i="7"/>
  <c r="P384" i="7"/>
  <c r="U384" i="7" s="1"/>
  <c r="K384" i="7"/>
  <c r="F384" i="7"/>
  <c r="AD383" i="7"/>
  <c r="AC383" i="7"/>
  <c r="AB383" i="7"/>
  <c r="AA383" i="7"/>
  <c r="Y383" i="7"/>
  <c r="X383" i="7"/>
  <c r="W383" i="7"/>
  <c r="V383" i="7"/>
  <c r="P383" i="7"/>
  <c r="K383" i="7"/>
  <c r="Z383" i="7" s="1"/>
  <c r="F383" i="7"/>
  <c r="AD382" i="7"/>
  <c r="AC382" i="7"/>
  <c r="AB382" i="7"/>
  <c r="AA382" i="7"/>
  <c r="Z382" i="7"/>
  <c r="Y382" i="7"/>
  <c r="X382" i="7"/>
  <c r="W382" i="7"/>
  <c r="V382" i="7"/>
  <c r="P382" i="7"/>
  <c r="U382" i="7" s="1"/>
  <c r="K382" i="7"/>
  <c r="F382" i="7"/>
  <c r="AD381" i="7"/>
  <c r="AC381" i="7"/>
  <c r="AB381" i="7"/>
  <c r="AA381" i="7"/>
  <c r="Y381" i="7"/>
  <c r="X381" i="7"/>
  <c r="W381" i="7"/>
  <c r="V381" i="7"/>
  <c r="P381" i="7"/>
  <c r="K381" i="7"/>
  <c r="Z381" i="7" s="1"/>
  <c r="F381" i="7"/>
  <c r="AD380" i="7"/>
  <c r="AC380" i="7"/>
  <c r="AB380" i="7"/>
  <c r="AA380" i="7"/>
  <c r="Z380" i="7"/>
  <c r="Y380" i="7"/>
  <c r="X380" i="7"/>
  <c r="W380" i="7"/>
  <c r="V380" i="7"/>
  <c r="P380" i="7"/>
  <c r="U380" i="7" s="1"/>
  <c r="K380" i="7"/>
  <c r="F380" i="7"/>
  <c r="AD379" i="7"/>
  <c r="AC379" i="7"/>
  <c r="AB379" i="7"/>
  <c r="AA379" i="7"/>
  <c r="Y379" i="7"/>
  <c r="X379" i="7"/>
  <c r="W379" i="7"/>
  <c r="V379" i="7"/>
  <c r="P379" i="7"/>
  <c r="K379" i="7"/>
  <c r="Z379" i="7" s="1"/>
  <c r="F379" i="7"/>
  <c r="AD378" i="7"/>
  <c r="V378" i="7"/>
  <c r="T378" i="7"/>
  <c r="Y378" i="7" s="1"/>
  <c r="S378" i="7"/>
  <c r="R378" i="7"/>
  <c r="W378" i="7" s="1"/>
  <c r="Q378" i="7"/>
  <c r="P378" i="7"/>
  <c r="O378" i="7"/>
  <c r="N378" i="7"/>
  <c r="AC378" i="7" s="1"/>
  <c r="M378" i="7"/>
  <c r="L378" i="7"/>
  <c r="J378" i="7"/>
  <c r="J376" i="7" s="1"/>
  <c r="I378" i="7"/>
  <c r="H378" i="7"/>
  <c r="G378" i="7"/>
  <c r="F378" i="7"/>
  <c r="AA377" i="7"/>
  <c r="T377" i="7"/>
  <c r="S377" i="7"/>
  <c r="R377" i="7"/>
  <c r="Q377" i="7"/>
  <c r="O377" i="7"/>
  <c r="N377" i="7"/>
  <c r="M377" i="7"/>
  <c r="L377" i="7"/>
  <c r="K377" i="7"/>
  <c r="J377" i="7"/>
  <c r="I377" i="7"/>
  <c r="I376" i="7" s="1"/>
  <c r="H377" i="7"/>
  <c r="G377" i="7"/>
  <c r="T376" i="7"/>
  <c r="R376" i="7"/>
  <c r="N376" i="7"/>
  <c r="L376" i="7"/>
  <c r="H376" i="7"/>
  <c r="AD374" i="7"/>
  <c r="AC374" i="7"/>
  <c r="AB374" i="7"/>
  <c r="AA374" i="7"/>
  <c r="Y374" i="7"/>
  <c r="X374" i="7"/>
  <c r="W374" i="7"/>
  <c r="V374" i="7"/>
  <c r="P374" i="7"/>
  <c r="K374" i="7"/>
  <c r="Z374" i="7" s="1"/>
  <c r="F374" i="7"/>
  <c r="AD373" i="7"/>
  <c r="AC373" i="7"/>
  <c r="AB373" i="7"/>
  <c r="AA373" i="7"/>
  <c r="Z373" i="7"/>
  <c r="Y373" i="7"/>
  <c r="X373" i="7"/>
  <c r="W373" i="7"/>
  <c r="V373" i="7"/>
  <c r="P373" i="7"/>
  <c r="U373" i="7" s="1"/>
  <c r="K373" i="7"/>
  <c r="F373" i="7"/>
  <c r="AD372" i="7"/>
  <c r="AC372" i="7"/>
  <c r="AB372" i="7"/>
  <c r="AA372" i="7"/>
  <c r="Y372" i="7"/>
  <c r="X372" i="7"/>
  <c r="W372" i="7"/>
  <c r="V372" i="7"/>
  <c r="P372" i="7"/>
  <c r="K372" i="7"/>
  <c r="Z372" i="7" s="1"/>
  <c r="F372" i="7"/>
  <c r="AD371" i="7"/>
  <c r="AC371" i="7"/>
  <c r="AB371" i="7"/>
  <c r="AA371" i="7"/>
  <c r="Z371" i="7"/>
  <c r="Y371" i="7"/>
  <c r="X371" i="7"/>
  <c r="W371" i="7"/>
  <c r="V371" i="7"/>
  <c r="P371" i="7"/>
  <c r="U371" i="7" s="1"/>
  <c r="K371" i="7"/>
  <c r="F371" i="7"/>
  <c r="AD370" i="7"/>
  <c r="AC370" i="7"/>
  <c r="AB370" i="7"/>
  <c r="AA370" i="7"/>
  <c r="Y370" i="7"/>
  <c r="X370" i="7"/>
  <c r="W370" i="7"/>
  <c r="V370" i="7"/>
  <c r="P370" i="7"/>
  <c r="K370" i="7"/>
  <c r="Z370" i="7" s="1"/>
  <c r="F370" i="7"/>
  <c r="AD369" i="7"/>
  <c r="AC369" i="7"/>
  <c r="AB369" i="7"/>
  <c r="AA369" i="7"/>
  <c r="Z369" i="7"/>
  <c r="Y369" i="7"/>
  <c r="X369" i="7"/>
  <c r="W369" i="7"/>
  <c r="V369" i="7"/>
  <c r="P369" i="7"/>
  <c r="U369" i="7" s="1"/>
  <c r="K369" i="7"/>
  <c r="F369" i="7"/>
  <c r="AD368" i="7"/>
  <c r="AC368" i="7"/>
  <c r="AB368" i="7"/>
  <c r="AA368" i="7"/>
  <c r="Y368" i="7"/>
  <c r="X368" i="7"/>
  <c r="W368" i="7"/>
  <c r="V368" i="7"/>
  <c r="P368" i="7"/>
  <c r="K368" i="7"/>
  <c r="Z368" i="7" s="1"/>
  <c r="F368" i="7"/>
  <c r="AD367" i="7"/>
  <c r="AC367" i="7"/>
  <c r="AB367" i="7"/>
  <c r="AA367" i="7"/>
  <c r="Z367" i="7"/>
  <c r="Y367" i="7"/>
  <c r="X367" i="7"/>
  <c r="W367" i="7"/>
  <c r="V367" i="7"/>
  <c r="P367" i="7"/>
  <c r="U367" i="7" s="1"/>
  <c r="K367" i="7"/>
  <c r="F367" i="7"/>
  <c r="AD366" i="7"/>
  <c r="AC366" i="7"/>
  <c r="AB366" i="7"/>
  <c r="AA366" i="7"/>
  <c r="Y366" i="7"/>
  <c r="X366" i="7"/>
  <c r="W366" i="7"/>
  <c r="V366" i="7"/>
  <c r="P366" i="7"/>
  <c r="K366" i="7"/>
  <c r="Z366" i="7" s="1"/>
  <c r="F366" i="7"/>
  <c r="AD365" i="7"/>
  <c r="AC365" i="7"/>
  <c r="AB365" i="7"/>
  <c r="AA365" i="7"/>
  <c r="Z365" i="7"/>
  <c r="Y365" i="7"/>
  <c r="X365" i="7"/>
  <c r="W365" i="7"/>
  <c r="V365" i="7"/>
  <c r="P365" i="7"/>
  <c r="U365" i="7" s="1"/>
  <c r="K365" i="7"/>
  <c r="F365" i="7"/>
  <c r="AD364" i="7"/>
  <c r="AC364" i="7"/>
  <c r="AB364" i="7"/>
  <c r="AA364" i="7"/>
  <c r="Y364" i="7"/>
  <c r="X364" i="7"/>
  <c r="W364" i="7"/>
  <c r="V364" i="7"/>
  <c r="P364" i="7"/>
  <c r="K364" i="7"/>
  <c r="Z364" i="7" s="1"/>
  <c r="F364" i="7"/>
  <c r="AD363" i="7"/>
  <c r="AC363" i="7"/>
  <c r="AB363" i="7"/>
  <c r="AA363" i="7"/>
  <c r="Z363" i="7"/>
  <c r="Y363" i="7"/>
  <c r="X363" i="7"/>
  <c r="W363" i="7"/>
  <c r="V363" i="7"/>
  <c r="P363" i="7"/>
  <c r="U363" i="7" s="1"/>
  <c r="K363" i="7"/>
  <c r="F363" i="7"/>
  <c r="AD362" i="7"/>
  <c r="AC362" i="7"/>
  <c r="AB362" i="7"/>
  <c r="AA362" i="7"/>
  <c r="Y362" i="7"/>
  <c r="X362" i="7"/>
  <c r="W362" i="7"/>
  <c r="V362" i="7"/>
  <c r="P362" i="7"/>
  <c r="K362" i="7"/>
  <c r="Z362" i="7" s="1"/>
  <c r="F362" i="7"/>
  <c r="AD361" i="7"/>
  <c r="AC361" i="7"/>
  <c r="AB361" i="7"/>
  <c r="AA361" i="7"/>
  <c r="Z361" i="7"/>
  <c r="Y361" i="7"/>
  <c r="X361" i="7"/>
  <c r="W361" i="7"/>
  <c r="V361" i="7"/>
  <c r="P361" i="7"/>
  <c r="U361" i="7" s="1"/>
  <c r="K361" i="7"/>
  <c r="F361" i="7"/>
  <c r="AD360" i="7"/>
  <c r="AC360" i="7"/>
  <c r="AB360" i="7"/>
  <c r="AA360" i="7"/>
  <c r="Y360" i="7"/>
  <c r="X360" i="7"/>
  <c r="W360" i="7"/>
  <c r="V360" i="7"/>
  <c r="P360" i="7"/>
  <c r="K360" i="7"/>
  <c r="Z360" i="7" s="1"/>
  <c r="F360" i="7"/>
  <c r="AD359" i="7"/>
  <c r="AC359" i="7"/>
  <c r="AB359" i="7"/>
  <c r="AA359" i="7"/>
  <c r="Z359" i="7"/>
  <c r="Y359" i="7"/>
  <c r="X359" i="7"/>
  <c r="W359" i="7"/>
  <c r="V359" i="7"/>
  <c r="P359" i="7"/>
  <c r="U359" i="7" s="1"/>
  <c r="K359" i="7"/>
  <c r="F359" i="7"/>
  <c r="AD358" i="7"/>
  <c r="AC358" i="7"/>
  <c r="AB358" i="7"/>
  <c r="AA358" i="7"/>
  <c r="Y358" i="7"/>
  <c r="X358" i="7"/>
  <c r="W358" i="7"/>
  <c r="V358" i="7"/>
  <c r="P358" i="7"/>
  <c r="K358" i="7"/>
  <c r="Z358" i="7" s="1"/>
  <c r="F358" i="7"/>
  <c r="AD357" i="7"/>
  <c r="AC357" i="7"/>
  <c r="AB357" i="7"/>
  <c r="AA357" i="7"/>
  <c r="Z357" i="7"/>
  <c r="Y357" i="7"/>
  <c r="X357" i="7"/>
  <c r="W357" i="7"/>
  <c r="V357" i="7"/>
  <c r="P357" i="7"/>
  <c r="U357" i="7" s="1"/>
  <c r="K357" i="7"/>
  <c r="F357" i="7"/>
  <c r="AD356" i="7"/>
  <c r="AC356" i="7"/>
  <c r="AB356" i="7"/>
  <c r="AA356" i="7"/>
  <c r="Y356" i="7"/>
  <c r="X356" i="7"/>
  <c r="W356" i="7"/>
  <c r="V356" i="7"/>
  <c r="P356" i="7"/>
  <c r="K356" i="7"/>
  <c r="Z356" i="7" s="1"/>
  <c r="F356" i="7"/>
  <c r="AD355" i="7"/>
  <c r="AC355" i="7"/>
  <c r="AB355" i="7"/>
  <c r="AA355" i="7"/>
  <c r="Z355" i="7"/>
  <c r="Y355" i="7"/>
  <c r="X355" i="7"/>
  <c r="W355" i="7"/>
  <c r="V355" i="7"/>
  <c r="P355" i="7"/>
  <c r="U355" i="7" s="1"/>
  <c r="K355" i="7"/>
  <c r="F355" i="7"/>
  <c r="AD354" i="7"/>
  <c r="AC354" i="7"/>
  <c r="AB354" i="7"/>
  <c r="AA354" i="7"/>
  <c r="Y354" i="7"/>
  <c r="X354" i="7"/>
  <c r="W354" i="7"/>
  <c r="V354" i="7"/>
  <c r="P354" i="7"/>
  <c r="K354" i="7"/>
  <c r="Z354" i="7" s="1"/>
  <c r="F354" i="7"/>
  <c r="AD353" i="7"/>
  <c r="AC353" i="7"/>
  <c r="AB353" i="7"/>
  <c r="AA353" i="7"/>
  <c r="Z353" i="7"/>
  <c r="Y353" i="7"/>
  <c r="X353" i="7"/>
  <c r="W353" i="7"/>
  <c r="V353" i="7"/>
  <c r="P353" i="7"/>
  <c r="U353" i="7" s="1"/>
  <c r="K353" i="7"/>
  <c r="F353" i="7"/>
  <c r="AD352" i="7"/>
  <c r="AC352" i="7"/>
  <c r="AB352" i="7"/>
  <c r="AA352" i="7"/>
  <c r="Y352" i="7"/>
  <c r="X352" i="7"/>
  <c r="W352" i="7"/>
  <c r="V352" i="7"/>
  <c r="P352" i="7"/>
  <c r="K352" i="7"/>
  <c r="Z352" i="7" s="1"/>
  <c r="F352" i="7"/>
  <c r="AD351" i="7"/>
  <c r="AC351" i="7"/>
  <c r="AB351" i="7"/>
  <c r="AA351" i="7"/>
  <c r="Z351" i="7"/>
  <c r="Y351" i="7"/>
  <c r="X351" i="7"/>
  <c r="W351" i="7"/>
  <c r="V351" i="7"/>
  <c r="P351" i="7"/>
  <c r="U351" i="7" s="1"/>
  <c r="K351" i="7"/>
  <c r="F351" i="7"/>
  <c r="AD350" i="7"/>
  <c r="AC350" i="7"/>
  <c r="AB350" i="7"/>
  <c r="AA350" i="7"/>
  <c r="Y350" i="7"/>
  <c r="X350" i="7"/>
  <c r="W350" i="7"/>
  <c r="V350" i="7"/>
  <c r="P350" i="7"/>
  <c r="K350" i="7"/>
  <c r="Z350" i="7" s="1"/>
  <c r="F350" i="7"/>
  <c r="AD349" i="7"/>
  <c r="AC349" i="7"/>
  <c r="AB349" i="7"/>
  <c r="AA349" i="7"/>
  <c r="Z349" i="7"/>
  <c r="Y349" i="7"/>
  <c r="X349" i="7"/>
  <c r="W349" i="7"/>
  <c r="V349" i="7"/>
  <c r="P349" i="7"/>
  <c r="U349" i="7" s="1"/>
  <c r="K349" i="7"/>
  <c r="F349" i="7"/>
  <c r="AD348" i="7"/>
  <c r="AC348" i="7"/>
  <c r="AB348" i="7"/>
  <c r="AA348" i="7"/>
  <c r="Y348" i="7"/>
  <c r="X348" i="7"/>
  <c r="W348" i="7"/>
  <c r="V348" i="7"/>
  <c r="P348" i="7"/>
  <c r="K348" i="7"/>
  <c r="Z348" i="7" s="1"/>
  <c r="F348" i="7"/>
  <c r="AD347" i="7"/>
  <c r="AC347" i="7"/>
  <c r="AB347" i="7"/>
  <c r="AA347" i="7"/>
  <c r="Z347" i="7"/>
  <c r="Y347" i="7"/>
  <c r="X347" i="7"/>
  <c r="W347" i="7"/>
  <c r="V347" i="7"/>
  <c r="P347" i="7"/>
  <c r="U347" i="7" s="1"/>
  <c r="K347" i="7"/>
  <c r="F347" i="7"/>
  <c r="AD346" i="7"/>
  <c r="AC346" i="7"/>
  <c r="AB346" i="7"/>
  <c r="AA346" i="7"/>
  <c r="Y346" i="7"/>
  <c r="X346" i="7"/>
  <c r="W346" i="7"/>
  <c r="V346" i="7"/>
  <c r="P346" i="7"/>
  <c r="K346" i="7"/>
  <c r="Z346" i="7" s="1"/>
  <c r="F346" i="7"/>
  <c r="AD345" i="7"/>
  <c r="V345" i="7"/>
  <c r="T345" i="7"/>
  <c r="Y345" i="7" s="1"/>
  <c r="S345" i="7"/>
  <c r="R345" i="7"/>
  <c r="W345" i="7" s="1"/>
  <c r="Q345" i="7"/>
  <c r="P345" i="7"/>
  <c r="O345" i="7"/>
  <c r="N345" i="7"/>
  <c r="AC345" i="7" s="1"/>
  <c r="M345" i="7"/>
  <c r="L345" i="7"/>
  <c r="J345" i="7"/>
  <c r="J343" i="7" s="1"/>
  <c r="I345" i="7"/>
  <c r="H345" i="7"/>
  <c r="G345" i="7"/>
  <c r="F345" i="7"/>
  <c r="AC344" i="7"/>
  <c r="AA344" i="7"/>
  <c r="T344" i="7"/>
  <c r="S344" i="7"/>
  <c r="R344" i="7"/>
  <c r="Q344" i="7"/>
  <c r="O344" i="7"/>
  <c r="N344" i="7"/>
  <c r="M344" i="7"/>
  <c r="L344" i="7"/>
  <c r="K344" i="7"/>
  <c r="J344" i="7"/>
  <c r="I344" i="7"/>
  <c r="I343" i="7" s="1"/>
  <c r="H344" i="7"/>
  <c r="G344" i="7"/>
  <c r="T343" i="7"/>
  <c r="R343" i="7"/>
  <c r="N343" i="7"/>
  <c r="L343" i="7"/>
  <c r="H343" i="7"/>
  <c r="AD341" i="7"/>
  <c r="AC341" i="7"/>
  <c r="AB341" i="7"/>
  <c r="AA341" i="7"/>
  <c r="Y341" i="7"/>
  <c r="X341" i="7"/>
  <c r="W341" i="7"/>
  <c r="V341" i="7"/>
  <c r="P341" i="7"/>
  <c r="K341" i="7"/>
  <c r="Z341" i="7" s="1"/>
  <c r="F341" i="7"/>
  <c r="AD340" i="7"/>
  <c r="AC340" i="7"/>
  <c r="AB340" i="7"/>
  <c r="AA340" i="7"/>
  <c r="Z340" i="7"/>
  <c r="Y340" i="7"/>
  <c r="X340" i="7"/>
  <c r="W340" i="7"/>
  <c r="V340" i="7"/>
  <c r="P340" i="7"/>
  <c r="U340" i="7" s="1"/>
  <c r="K340" i="7"/>
  <c r="F340" i="7"/>
  <c r="AD339" i="7"/>
  <c r="AC339" i="7"/>
  <c r="AB339" i="7"/>
  <c r="AA339" i="7"/>
  <c r="Y339" i="7"/>
  <c r="X339" i="7"/>
  <c r="W339" i="7"/>
  <c r="V339" i="7"/>
  <c r="P339" i="7"/>
  <c r="K339" i="7"/>
  <c r="Z339" i="7" s="1"/>
  <c r="F339" i="7"/>
  <c r="AD338" i="7"/>
  <c r="AC338" i="7"/>
  <c r="AB338" i="7"/>
  <c r="AA338" i="7"/>
  <c r="Z338" i="7"/>
  <c r="Y338" i="7"/>
  <c r="X338" i="7"/>
  <c r="W338" i="7"/>
  <c r="V338" i="7"/>
  <c r="P338" i="7"/>
  <c r="U338" i="7" s="1"/>
  <c r="K338" i="7"/>
  <c r="F338" i="7"/>
  <c r="AD337" i="7"/>
  <c r="AC337" i="7"/>
  <c r="AB337" i="7"/>
  <c r="AA337" i="7"/>
  <c r="Y337" i="7"/>
  <c r="X337" i="7"/>
  <c r="W337" i="7"/>
  <c r="V337" i="7"/>
  <c r="P337" i="7"/>
  <c r="K337" i="7"/>
  <c r="Z337" i="7" s="1"/>
  <c r="F337" i="7"/>
  <c r="AD336" i="7"/>
  <c r="AC336" i="7"/>
  <c r="AB336" i="7"/>
  <c r="AA336" i="7"/>
  <c r="Z336" i="7"/>
  <c r="Y336" i="7"/>
  <c r="X336" i="7"/>
  <c r="W336" i="7"/>
  <c r="V336" i="7"/>
  <c r="P336" i="7"/>
  <c r="U336" i="7" s="1"/>
  <c r="K336" i="7"/>
  <c r="F336" i="7"/>
  <c r="AD335" i="7"/>
  <c r="AC335" i="7"/>
  <c r="AB335" i="7"/>
  <c r="AA335" i="7"/>
  <c r="Y335" i="7"/>
  <c r="X335" i="7"/>
  <c r="W335" i="7"/>
  <c r="V335" i="7"/>
  <c r="P335" i="7"/>
  <c r="K335" i="7"/>
  <c r="Z335" i="7" s="1"/>
  <c r="F335" i="7"/>
  <c r="AD334" i="7"/>
  <c r="AC334" i="7"/>
  <c r="AB334" i="7"/>
  <c r="AA334" i="7"/>
  <c r="Z334" i="7"/>
  <c r="Y334" i="7"/>
  <c r="X334" i="7"/>
  <c r="W334" i="7"/>
  <c r="V334" i="7"/>
  <c r="P334" i="7"/>
  <c r="U334" i="7" s="1"/>
  <c r="K334" i="7"/>
  <c r="F334" i="7"/>
  <c r="AD333" i="7"/>
  <c r="AC333" i="7"/>
  <c r="AB333" i="7"/>
  <c r="AA333" i="7"/>
  <c r="Y333" i="7"/>
  <c r="X333" i="7"/>
  <c r="W333" i="7"/>
  <c r="V333" i="7"/>
  <c r="P333" i="7"/>
  <c r="K333" i="7"/>
  <c r="Z333" i="7" s="1"/>
  <c r="F333" i="7"/>
  <c r="AD332" i="7"/>
  <c r="AC332" i="7"/>
  <c r="AB332" i="7"/>
  <c r="AA332" i="7"/>
  <c r="Z332" i="7"/>
  <c r="Y332" i="7"/>
  <c r="X332" i="7"/>
  <c r="W332" i="7"/>
  <c r="V332" i="7"/>
  <c r="P332" i="7"/>
  <c r="U332" i="7" s="1"/>
  <c r="K332" i="7"/>
  <c r="F332" i="7"/>
  <c r="AD331" i="7"/>
  <c r="AC331" i="7"/>
  <c r="AB331" i="7"/>
  <c r="AA331" i="7"/>
  <c r="Y331" i="7"/>
  <c r="X331" i="7"/>
  <c r="W331" i="7"/>
  <c r="V331" i="7"/>
  <c r="P331" i="7"/>
  <c r="K331" i="7"/>
  <c r="Z331" i="7" s="1"/>
  <c r="F331" i="7"/>
  <c r="AD330" i="7"/>
  <c r="AC330" i="7"/>
  <c r="AB330" i="7"/>
  <c r="AA330" i="7"/>
  <c r="Z330" i="7"/>
  <c r="Y330" i="7"/>
  <c r="X330" i="7"/>
  <c r="W330" i="7"/>
  <c r="V330" i="7"/>
  <c r="P330" i="7"/>
  <c r="U330" i="7" s="1"/>
  <c r="K330" i="7"/>
  <c r="F330" i="7"/>
  <c r="AD329" i="7"/>
  <c r="AC329" i="7"/>
  <c r="AB329" i="7"/>
  <c r="AA329" i="7"/>
  <c r="Y329" i="7"/>
  <c r="X329" i="7"/>
  <c r="W329" i="7"/>
  <c r="V329" i="7"/>
  <c r="P329" i="7"/>
  <c r="K329" i="7"/>
  <c r="Z329" i="7" s="1"/>
  <c r="F329" i="7"/>
  <c r="AD328" i="7"/>
  <c r="AC328" i="7"/>
  <c r="AB328" i="7"/>
  <c r="AA328" i="7"/>
  <c r="Z328" i="7"/>
  <c r="Y328" i="7"/>
  <c r="X328" i="7"/>
  <c r="W328" i="7"/>
  <c r="V328" i="7"/>
  <c r="P328" i="7"/>
  <c r="U328" i="7" s="1"/>
  <c r="K328" i="7"/>
  <c r="F328" i="7"/>
  <c r="AD327" i="7"/>
  <c r="AC327" i="7"/>
  <c r="AB327" i="7"/>
  <c r="AA327" i="7"/>
  <c r="Y327" i="7"/>
  <c r="X327" i="7"/>
  <c r="W327" i="7"/>
  <c r="V327" i="7"/>
  <c r="P327" i="7"/>
  <c r="K327" i="7"/>
  <c r="Z327" i="7" s="1"/>
  <c r="F327" i="7"/>
  <c r="AD326" i="7"/>
  <c r="AC326" i="7"/>
  <c r="AB326" i="7"/>
  <c r="AA326" i="7"/>
  <c r="Z326" i="7"/>
  <c r="Y326" i="7"/>
  <c r="X326" i="7"/>
  <c r="W326" i="7"/>
  <c r="V326" i="7"/>
  <c r="P326" i="7"/>
  <c r="U326" i="7" s="1"/>
  <c r="K326" i="7"/>
  <c r="F326" i="7"/>
  <c r="AD325" i="7"/>
  <c r="AC325" i="7"/>
  <c r="AB325" i="7"/>
  <c r="AA325" i="7"/>
  <c r="Y325" i="7"/>
  <c r="X325" i="7"/>
  <c r="W325" i="7"/>
  <c r="V325" i="7"/>
  <c r="P325" i="7"/>
  <c r="K325" i="7"/>
  <c r="Z325" i="7" s="1"/>
  <c r="F325" i="7"/>
  <c r="AD324" i="7"/>
  <c r="AC324" i="7"/>
  <c r="AB324" i="7"/>
  <c r="AA324" i="7"/>
  <c r="Z324" i="7"/>
  <c r="Y324" i="7"/>
  <c r="X324" i="7"/>
  <c r="W324" i="7"/>
  <c r="V324" i="7"/>
  <c r="P324" i="7"/>
  <c r="U324" i="7" s="1"/>
  <c r="K324" i="7"/>
  <c r="F324" i="7"/>
  <c r="AD323" i="7"/>
  <c r="AC323" i="7"/>
  <c r="AB323" i="7"/>
  <c r="AA323" i="7"/>
  <c r="Y323" i="7"/>
  <c r="X323" i="7"/>
  <c r="W323" i="7"/>
  <c r="V323" i="7"/>
  <c r="P323" i="7"/>
  <c r="K323" i="7"/>
  <c r="Z323" i="7" s="1"/>
  <c r="F323" i="7"/>
  <c r="AD322" i="7"/>
  <c r="AC322" i="7"/>
  <c r="AB322" i="7"/>
  <c r="AA322" i="7"/>
  <c r="Z322" i="7"/>
  <c r="Y322" i="7"/>
  <c r="X322" i="7"/>
  <c r="W322" i="7"/>
  <c r="V322" i="7"/>
  <c r="P322" i="7"/>
  <c r="U322" i="7" s="1"/>
  <c r="K322" i="7"/>
  <c r="F322" i="7"/>
  <c r="AD321" i="7"/>
  <c r="AC321" i="7"/>
  <c r="AB321" i="7"/>
  <c r="AA321" i="7"/>
  <c r="Y321" i="7"/>
  <c r="X321" i="7"/>
  <c r="W321" i="7"/>
  <c r="V321" i="7"/>
  <c r="P321" i="7"/>
  <c r="K321" i="7"/>
  <c r="Z321" i="7" s="1"/>
  <c r="F321" i="7"/>
  <c r="AD320" i="7"/>
  <c r="AC320" i="7"/>
  <c r="AB320" i="7"/>
  <c r="AA320" i="7"/>
  <c r="Z320" i="7"/>
  <c r="Y320" i="7"/>
  <c r="X320" i="7"/>
  <c r="W320" i="7"/>
  <c r="V320" i="7"/>
  <c r="P320" i="7"/>
  <c r="U320" i="7" s="1"/>
  <c r="K320" i="7"/>
  <c r="F320" i="7"/>
  <c r="AD319" i="7"/>
  <c r="AC319" i="7"/>
  <c r="AB319" i="7"/>
  <c r="AA319" i="7"/>
  <c r="Y319" i="7"/>
  <c r="X319" i="7"/>
  <c r="W319" i="7"/>
  <c r="V319" i="7"/>
  <c r="P319" i="7"/>
  <c r="K319" i="7"/>
  <c r="Z319" i="7" s="1"/>
  <c r="F319" i="7"/>
  <c r="AD318" i="7"/>
  <c r="V318" i="7"/>
  <c r="T318" i="7"/>
  <c r="Y318" i="7" s="1"/>
  <c r="S318" i="7"/>
  <c r="R318" i="7"/>
  <c r="W318" i="7" s="1"/>
  <c r="Q318" i="7"/>
  <c r="P318" i="7"/>
  <c r="O318" i="7"/>
  <c r="N318" i="7"/>
  <c r="AC318" i="7" s="1"/>
  <c r="M318" i="7"/>
  <c r="L318" i="7"/>
  <c r="J318" i="7"/>
  <c r="J316" i="7" s="1"/>
  <c r="I318" i="7"/>
  <c r="H318" i="7"/>
  <c r="G318" i="7"/>
  <c r="F318" i="7"/>
  <c r="AA317" i="7"/>
  <c r="T317" i="7"/>
  <c r="S317" i="7"/>
  <c r="R317" i="7"/>
  <c r="Q317" i="7"/>
  <c r="O317" i="7"/>
  <c r="N317" i="7"/>
  <c r="M317" i="7"/>
  <c r="L317" i="7"/>
  <c r="K317" i="7"/>
  <c r="J317" i="7"/>
  <c r="I317" i="7"/>
  <c r="I316" i="7" s="1"/>
  <c r="H317" i="7"/>
  <c r="G317" i="7"/>
  <c r="T316" i="7"/>
  <c r="R316" i="7"/>
  <c r="N316" i="7"/>
  <c r="L316" i="7"/>
  <c r="H316" i="7"/>
  <c r="AD314" i="7"/>
  <c r="AC314" i="7"/>
  <c r="AB314" i="7"/>
  <c r="AA314" i="7"/>
  <c r="Y314" i="7"/>
  <c r="X314" i="7"/>
  <c r="W314" i="7"/>
  <c r="V314" i="7"/>
  <c r="P314" i="7"/>
  <c r="K314" i="7"/>
  <c r="Z314" i="7" s="1"/>
  <c r="F314" i="7"/>
  <c r="AD313" i="7"/>
  <c r="AC313" i="7"/>
  <c r="AB313" i="7"/>
  <c r="AA313" i="7"/>
  <c r="Z313" i="7"/>
  <c r="Y313" i="7"/>
  <c r="X313" i="7"/>
  <c r="W313" i="7"/>
  <c r="V313" i="7"/>
  <c r="P313" i="7"/>
  <c r="U313" i="7" s="1"/>
  <c r="K313" i="7"/>
  <c r="F313" i="7"/>
  <c r="AD312" i="7"/>
  <c r="AC312" i="7"/>
  <c r="AB312" i="7"/>
  <c r="AA312" i="7"/>
  <c r="Y312" i="7"/>
  <c r="X312" i="7"/>
  <c r="W312" i="7"/>
  <c r="V312" i="7"/>
  <c r="P312" i="7"/>
  <c r="K312" i="7"/>
  <c r="Z312" i="7" s="1"/>
  <c r="F312" i="7"/>
  <c r="AD311" i="7"/>
  <c r="AC311" i="7"/>
  <c r="AB311" i="7"/>
  <c r="AA311" i="7"/>
  <c r="Z311" i="7"/>
  <c r="Y311" i="7"/>
  <c r="X311" i="7"/>
  <c r="W311" i="7"/>
  <c r="V311" i="7"/>
  <c r="P311" i="7"/>
  <c r="U311" i="7" s="1"/>
  <c r="K311" i="7"/>
  <c r="F311" i="7"/>
  <c r="AD310" i="7"/>
  <c r="AC310" i="7"/>
  <c r="AB310" i="7"/>
  <c r="AA310" i="7"/>
  <c r="Y310" i="7"/>
  <c r="X310" i="7"/>
  <c r="W310" i="7"/>
  <c r="V310" i="7"/>
  <c r="P310" i="7"/>
  <c r="K310" i="7"/>
  <c r="Z310" i="7" s="1"/>
  <c r="F310" i="7"/>
  <c r="AD309" i="7"/>
  <c r="AC309" i="7"/>
  <c r="AB309" i="7"/>
  <c r="AA309" i="7"/>
  <c r="Z309" i="7"/>
  <c r="Y309" i="7"/>
  <c r="X309" i="7"/>
  <c r="W309" i="7"/>
  <c r="V309" i="7"/>
  <c r="P309" i="7"/>
  <c r="U309" i="7" s="1"/>
  <c r="K309" i="7"/>
  <c r="F309" i="7"/>
  <c r="AD308" i="7"/>
  <c r="AC308" i="7"/>
  <c r="AB308" i="7"/>
  <c r="AA308" i="7"/>
  <c r="Y308" i="7"/>
  <c r="X308" i="7"/>
  <c r="W308" i="7"/>
  <c r="V308" i="7"/>
  <c r="P308" i="7"/>
  <c r="K308" i="7"/>
  <c r="Z308" i="7" s="1"/>
  <c r="F308" i="7"/>
  <c r="AD307" i="7"/>
  <c r="AC307" i="7"/>
  <c r="AB307" i="7"/>
  <c r="AA307" i="7"/>
  <c r="Z307" i="7"/>
  <c r="Y307" i="7"/>
  <c r="X307" i="7"/>
  <c r="W307" i="7"/>
  <c r="V307" i="7"/>
  <c r="P307" i="7"/>
  <c r="U307" i="7" s="1"/>
  <c r="K307" i="7"/>
  <c r="F307" i="7"/>
  <c r="AD306" i="7"/>
  <c r="AC306" i="7"/>
  <c r="AB306" i="7"/>
  <c r="AA306" i="7"/>
  <c r="Y306" i="7"/>
  <c r="X306" i="7"/>
  <c r="W306" i="7"/>
  <c r="V306" i="7"/>
  <c r="P306" i="7"/>
  <c r="K306" i="7"/>
  <c r="Z306" i="7" s="1"/>
  <c r="F306" i="7"/>
  <c r="AD305" i="7"/>
  <c r="AC305" i="7"/>
  <c r="AB305" i="7"/>
  <c r="AA305" i="7"/>
  <c r="Z305" i="7"/>
  <c r="Y305" i="7"/>
  <c r="X305" i="7"/>
  <c r="W305" i="7"/>
  <c r="V305" i="7"/>
  <c r="P305" i="7"/>
  <c r="U305" i="7" s="1"/>
  <c r="K305" i="7"/>
  <c r="F305" i="7"/>
  <c r="AD304" i="7"/>
  <c r="AC304" i="7"/>
  <c r="AB304" i="7"/>
  <c r="AA304" i="7"/>
  <c r="Y304" i="7"/>
  <c r="X304" i="7"/>
  <c r="W304" i="7"/>
  <c r="V304" i="7"/>
  <c r="P304" i="7"/>
  <c r="K304" i="7"/>
  <c r="Z304" i="7" s="1"/>
  <c r="F304" i="7"/>
  <c r="AD303" i="7"/>
  <c r="AC303" i="7"/>
  <c r="AB303" i="7"/>
  <c r="AA303" i="7"/>
  <c r="Z303" i="7"/>
  <c r="Y303" i="7"/>
  <c r="X303" i="7"/>
  <c r="W303" i="7"/>
  <c r="V303" i="7"/>
  <c r="P303" i="7"/>
  <c r="U303" i="7" s="1"/>
  <c r="K303" i="7"/>
  <c r="F303" i="7"/>
  <c r="AD302" i="7"/>
  <c r="AC302" i="7"/>
  <c r="AB302" i="7"/>
  <c r="AA302" i="7"/>
  <c r="Y302" i="7"/>
  <c r="X302" i="7"/>
  <c r="W302" i="7"/>
  <c r="V302" i="7"/>
  <c r="P302" i="7"/>
  <c r="K302" i="7"/>
  <c r="Z302" i="7" s="1"/>
  <c r="F302" i="7"/>
  <c r="AD301" i="7"/>
  <c r="AC301" i="7"/>
  <c r="AB301" i="7"/>
  <c r="AA301" i="7"/>
  <c r="Z301" i="7"/>
  <c r="Y301" i="7"/>
  <c r="X301" i="7"/>
  <c r="W301" i="7"/>
  <c r="V301" i="7"/>
  <c r="P301" i="7"/>
  <c r="U301" i="7" s="1"/>
  <c r="K301" i="7"/>
  <c r="F301" i="7"/>
  <c r="AD300" i="7"/>
  <c r="AC300" i="7"/>
  <c r="AB300" i="7"/>
  <c r="AA300" i="7"/>
  <c r="Y300" i="7"/>
  <c r="X300" i="7"/>
  <c r="W300" i="7"/>
  <c r="V300" i="7"/>
  <c r="P300" i="7"/>
  <c r="K300" i="7"/>
  <c r="Z300" i="7" s="1"/>
  <c r="F300" i="7"/>
  <c r="AD299" i="7"/>
  <c r="AC299" i="7"/>
  <c r="AB299" i="7"/>
  <c r="AA299" i="7"/>
  <c r="Z299" i="7"/>
  <c r="Y299" i="7"/>
  <c r="X299" i="7"/>
  <c r="W299" i="7"/>
  <c r="V299" i="7"/>
  <c r="P299" i="7"/>
  <c r="U299" i="7" s="1"/>
  <c r="K299" i="7"/>
  <c r="F299" i="7"/>
  <c r="AD298" i="7"/>
  <c r="AC298" i="7"/>
  <c r="AB298" i="7"/>
  <c r="AA298" i="7"/>
  <c r="Y298" i="7"/>
  <c r="X298" i="7"/>
  <c r="W298" i="7"/>
  <c r="V298" i="7"/>
  <c r="P298" i="7"/>
  <c r="K298" i="7"/>
  <c r="Z298" i="7" s="1"/>
  <c r="F298" i="7"/>
  <c r="AD297" i="7"/>
  <c r="AC297" i="7"/>
  <c r="AB297" i="7"/>
  <c r="AA297" i="7"/>
  <c r="Z297" i="7"/>
  <c r="Y297" i="7"/>
  <c r="X297" i="7"/>
  <c r="W297" i="7"/>
  <c r="V297" i="7"/>
  <c r="P297" i="7"/>
  <c r="U297" i="7" s="1"/>
  <c r="K297" i="7"/>
  <c r="F297" i="7"/>
  <c r="AD296" i="7"/>
  <c r="AC296" i="7"/>
  <c r="AB296" i="7"/>
  <c r="AA296" i="7"/>
  <c r="Y296" i="7"/>
  <c r="X296" i="7"/>
  <c r="W296" i="7"/>
  <c r="V296" i="7"/>
  <c r="P296" i="7"/>
  <c r="K296" i="7"/>
  <c r="Z296" i="7" s="1"/>
  <c r="F296" i="7"/>
  <c r="AD295" i="7"/>
  <c r="AC295" i="7"/>
  <c r="AB295" i="7"/>
  <c r="AA295" i="7"/>
  <c r="Z295" i="7"/>
  <c r="Y295" i="7"/>
  <c r="X295" i="7"/>
  <c r="W295" i="7"/>
  <c r="V295" i="7"/>
  <c r="P295" i="7"/>
  <c r="U295" i="7" s="1"/>
  <c r="K295" i="7"/>
  <c r="F295" i="7"/>
  <c r="AD294" i="7"/>
  <c r="AC294" i="7"/>
  <c r="AB294" i="7"/>
  <c r="AA294" i="7"/>
  <c r="Y294" i="7"/>
  <c r="X294" i="7"/>
  <c r="W294" i="7"/>
  <c r="V294" i="7"/>
  <c r="P294" i="7"/>
  <c r="K294" i="7"/>
  <c r="Z294" i="7" s="1"/>
  <c r="F294" i="7"/>
  <c r="AD293" i="7"/>
  <c r="AC293" i="7"/>
  <c r="AB293" i="7"/>
  <c r="AA293" i="7"/>
  <c r="Z293" i="7"/>
  <c r="Y293" i="7"/>
  <c r="X293" i="7"/>
  <c r="W293" i="7"/>
  <c r="V293" i="7"/>
  <c r="P293" i="7"/>
  <c r="U293" i="7" s="1"/>
  <c r="K293" i="7"/>
  <c r="F293" i="7"/>
  <c r="AD292" i="7"/>
  <c r="AC292" i="7"/>
  <c r="AB292" i="7"/>
  <c r="AA292" i="7"/>
  <c r="Y292" i="7"/>
  <c r="X292" i="7"/>
  <c r="W292" i="7"/>
  <c r="V292" i="7"/>
  <c r="P292" i="7"/>
  <c r="K292" i="7"/>
  <c r="Z292" i="7" s="1"/>
  <c r="F292" i="7"/>
  <c r="AD291" i="7"/>
  <c r="AC291" i="7"/>
  <c r="AB291" i="7"/>
  <c r="AA291" i="7"/>
  <c r="Z291" i="7"/>
  <c r="Y291" i="7"/>
  <c r="X291" i="7"/>
  <c r="W291" i="7"/>
  <c r="V291" i="7"/>
  <c r="P291" i="7"/>
  <c r="U291" i="7" s="1"/>
  <c r="K291" i="7"/>
  <c r="F291" i="7"/>
  <c r="AD290" i="7"/>
  <c r="AC290" i="7"/>
  <c r="AB290" i="7"/>
  <c r="AA290" i="7"/>
  <c r="Y290" i="7"/>
  <c r="X290" i="7"/>
  <c r="W290" i="7"/>
  <c r="V290" i="7"/>
  <c r="P290" i="7"/>
  <c r="K290" i="7"/>
  <c r="Z290" i="7" s="1"/>
  <c r="F290" i="7"/>
  <c r="AD289" i="7"/>
  <c r="AC289" i="7"/>
  <c r="AB289" i="7"/>
  <c r="AA289" i="7"/>
  <c r="Z289" i="7"/>
  <c r="Y289" i="7"/>
  <c r="X289" i="7"/>
  <c r="W289" i="7"/>
  <c r="V289" i="7"/>
  <c r="P289" i="7"/>
  <c r="U289" i="7" s="1"/>
  <c r="K289" i="7"/>
  <c r="F289" i="7"/>
  <c r="Y288" i="7"/>
  <c r="T288" i="7"/>
  <c r="S288" i="7"/>
  <c r="X288" i="7" s="1"/>
  <c r="R288" i="7"/>
  <c r="Q288" i="7"/>
  <c r="O288" i="7"/>
  <c r="AD288" i="7" s="1"/>
  <c r="N288" i="7"/>
  <c r="M288" i="7"/>
  <c r="AB288" i="7" s="1"/>
  <c r="L288" i="7"/>
  <c r="K288" i="7"/>
  <c r="J288" i="7"/>
  <c r="I288" i="7"/>
  <c r="H288" i="7"/>
  <c r="G288" i="7"/>
  <c r="F288" i="7" s="1"/>
  <c r="AD287" i="7"/>
  <c r="V287" i="7"/>
  <c r="T287" i="7"/>
  <c r="S287" i="7"/>
  <c r="R287" i="7"/>
  <c r="Q287" i="7"/>
  <c r="P287" i="7"/>
  <c r="O287" i="7"/>
  <c r="N287" i="7"/>
  <c r="M287" i="7"/>
  <c r="L287" i="7"/>
  <c r="J287" i="7"/>
  <c r="J286" i="7" s="1"/>
  <c r="I287" i="7"/>
  <c r="H287" i="7"/>
  <c r="H286" i="7" s="1"/>
  <c r="G287" i="7"/>
  <c r="F287" i="7"/>
  <c r="S286" i="7"/>
  <c r="O286" i="7"/>
  <c r="M286" i="7"/>
  <c r="I286" i="7"/>
  <c r="G286" i="7"/>
  <c r="F286" i="7" s="1"/>
  <c r="AD284" i="7"/>
  <c r="AC284" i="7"/>
  <c r="AB284" i="7"/>
  <c r="AA284" i="7"/>
  <c r="Y284" i="7"/>
  <c r="X284" i="7"/>
  <c r="W284" i="7"/>
  <c r="V284" i="7"/>
  <c r="P284" i="7"/>
  <c r="U284" i="7" s="1"/>
  <c r="K284" i="7"/>
  <c r="F284" i="7"/>
  <c r="AD283" i="7"/>
  <c r="AC283" i="7"/>
  <c r="AB283" i="7"/>
  <c r="AA283" i="7"/>
  <c r="Y283" i="7"/>
  <c r="X283" i="7"/>
  <c r="W283" i="7"/>
  <c r="V283" i="7"/>
  <c r="P283" i="7"/>
  <c r="K283" i="7"/>
  <c r="Z283" i="7" s="1"/>
  <c r="F283" i="7"/>
  <c r="AD282" i="7"/>
  <c r="AC282" i="7"/>
  <c r="AB282" i="7"/>
  <c r="AA282" i="7"/>
  <c r="Y282" i="7"/>
  <c r="X282" i="7"/>
  <c r="W282" i="7"/>
  <c r="V282" i="7"/>
  <c r="P282" i="7"/>
  <c r="U282" i="7" s="1"/>
  <c r="K282" i="7"/>
  <c r="F282" i="7"/>
  <c r="AD281" i="7"/>
  <c r="AC281" i="7"/>
  <c r="AB281" i="7"/>
  <c r="AA281" i="7"/>
  <c r="Y281" i="7"/>
  <c r="X281" i="7"/>
  <c r="W281" i="7"/>
  <c r="V281" i="7"/>
  <c r="P281" i="7"/>
  <c r="K281" i="7"/>
  <c r="Z281" i="7" s="1"/>
  <c r="F281" i="7"/>
  <c r="AD280" i="7"/>
  <c r="AC280" i="7"/>
  <c r="AB280" i="7"/>
  <c r="AA280" i="7"/>
  <c r="Y280" i="7"/>
  <c r="X280" i="7"/>
  <c r="W280" i="7"/>
  <c r="V280" i="7"/>
  <c r="P280" i="7"/>
  <c r="U280" i="7" s="1"/>
  <c r="K280" i="7"/>
  <c r="F280" i="7"/>
  <c r="AD279" i="7"/>
  <c r="AC279" i="7"/>
  <c r="AB279" i="7"/>
  <c r="AA279" i="7"/>
  <c r="Y279" i="7"/>
  <c r="X279" i="7"/>
  <c r="W279" i="7"/>
  <c r="V279" i="7"/>
  <c r="P279" i="7"/>
  <c r="K279" i="7"/>
  <c r="Z279" i="7" s="1"/>
  <c r="F279" i="7"/>
  <c r="AD278" i="7"/>
  <c r="AC278" i="7"/>
  <c r="AB278" i="7"/>
  <c r="AA278" i="7"/>
  <c r="Y278" i="7"/>
  <c r="X278" i="7"/>
  <c r="W278" i="7"/>
  <c r="V278" i="7"/>
  <c r="P278" i="7"/>
  <c r="U278" i="7" s="1"/>
  <c r="K278" i="7"/>
  <c r="F278" i="7"/>
  <c r="AD277" i="7"/>
  <c r="AC277" i="7"/>
  <c r="AB277" i="7"/>
  <c r="AA277" i="7"/>
  <c r="Y277" i="7"/>
  <c r="X277" i="7"/>
  <c r="W277" i="7"/>
  <c r="V277" i="7"/>
  <c r="P277" i="7"/>
  <c r="K277" i="7"/>
  <c r="Z277" i="7" s="1"/>
  <c r="F277" i="7"/>
  <c r="AD276" i="7"/>
  <c r="AC276" i="7"/>
  <c r="AB276" i="7"/>
  <c r="AA276" i="7"/>
  <c r="Y276" i="7"/>
  <c r="X276" i="7"/>
  <c r="W276" i="7"/>
  <c r="V276" i="7"/>
  <c r="P276" i="7"/>
  <c r="U276" i="7" s="1"/>
  <c r="K276" i="7"/>
  <c r="F276" i="7"/>
  <c r="AD275" i="7"/>
  <c r="AC275" i="7"/>
  <c r="AB275" i="7"/>
  <c r="AA275" i="7"/>
  <c r="Y275" i="7"/>
  <c r="X275" i="7"/>
  <c r="W275" i="7"/>
  <c r="V275" i="7"/>
  <c r="P275" i="7"/>
  <c r="K275" i="7"/>
  <c r="Z275" i="7" s="1"/>
  <c r="F275" i="7"/>
  <c r="AD274" i="7"/>
  <c r="AC274" i="7"/>
  <c r="AB274" i="7"/>
  <c r="AA274" i="7"/>
  <c r="Y274" i="7"/>
  <c r="X274" i="7"/>
  <c r="W274" i="7"/>
  <c r="V274" i="7"/>
  <c r="P274" i="7"/>
  <c r="U274" i="7" s="1"/>
  <c r="K274" i="7"/>
  <c r="F274" i="7"/>
  <c r="AD273" i="7"/>
  <c r="AC273" i="7"/>
  <c r="AB273" i="7"/>
  <c r="AA273" i="7"/>
  <c r="Y273" i="7"/>
  <c r="X273" i="7"/>
  <c r="W273" i="7"/>
  <c r="V273" i="7"/>
  <c r="P273" i="7"/>
  <c r="K273" i="7"/>
  <c r="Z273" i="7" s="1"/>
  <c r="F273" i="7"/>
  <c r="AD272" i="7"/>
  <c r="AC272" i="7"/>
  <c r="AB272" i="7"/>
  <c r="AA272" i="7"/>
  <c r="Y272" i="7"/>
  <c r="X272" i="7"/>
  <c r="W272" i="7"/>
  <c r="V272" i="7"/>
  <c r="P272" i="7"/>
  <c r="U272" i="7" s="1"/>
  <c r="K272" i="7"/>
  <c r="F272" i="7"/>
  <c r="AD271" i="7"/>
  <c r="AC271" i="7"/>
  <c r="AB271" i="7"/>
  <c r="AA271" i="7"/>
  <c r="Y271" i="7"/>
  <c r="X271" i="7"/>
  <c r="W271" i="7"/>
  <c r="V271" i="7"/>
  <c r="P271" i="7"/>
  <c r="K271" i="7"/>
  <c r="Z271" i="7" s="1"/>
  <c r="F271" i="7"/>
  <c r="AD270" i="7"/>
  <c r="AC270" i="7"/>
  <c r="AB270" i="7"/>
  <c r="AA270" i="7"/>
  <c r="Y270" i="7"/>
  <c r="X270" i="7"/>
  <c r="W270" i="7"/>
  <c r="V270" i="7"/>
  <c r="P270" i="7"/>
  <c r="U270" i="7" s="1"/>
  <c r="K270" i="7"/>
  <c r="F270" i="7"/>
  <c r="AD269" i="7"/>
  <c r="AC269" i="7"/>
  <c r="AB269" i="7"/>
  <c r="AA269" i="7"/>
  <c r="Y269" i="7"/>
  <c r="X269" i="7"/>
  <c r="W269" i="7"/>
  <c r="V269" i="7"/>
  <c r="P269" i="7"/>
  <c r="K269" i="7"/>
  <c r="Z269" i="7" s="1"/>
  <c r="F269" i="7"/>
  <c r="AD268" i="7"/>
  <c r="AC268" i="7"/>
  <c r="AB268" i="7"/>
  <c r="AA268" i="7"/>
  <c r="Y268" i="7"/>
  <c r="X268" i="7"/>
  <c r="W268" i="7"/>
  <c r="V268" i="7"/>
  <c r="P268" i="7"/>
  <c r="U268" i="7" s="1"/>
  <c r="K268" i="7"/>
  <c r="F268" i="7"/>
  <c r="AD267" i="7"/>
  <c r="AC267" i="7"/>
  <c r="AB267" i="7"/>
  <c r="AA267" i="7"/>
  <c r="Y267" i="7"/>
  <c r="X267" i="7"/>
  <c r="W267" i="7"/>
  <c r="V267" i="7"/>
  <c r="P267" i="7"/>
  <c r="K267" i="7"/>
  <c r="Z267" i="7" s="1"/>
  <c r="F267" i="7"/>
  <c r="AD266" i="7"/>
  <c r="AC266" i="7"/>
  <c r="AB266" i="7"/>
  <c r="AA266" i="7"/>
  <c r="Y266" i="7"/>
  <c r="X266" i="7"/>
  <c r="W266" i="7"/>
  <c r="V266" i="7"/>
  <c r="P266" i="7"/>
  <c r="U266" i="7" s="1"/>
  <c r="K266" i="7"/>
  <c r="F266" i="7"/>
  <c r="AD265" i="7"/>
  <c r="AC265" i="7"/>
  <c r="AB265" i="7"/>
  <c r="AA265" i="7"/>
  <c r="Y265" i="7"/>
  <c r="X265" i="7"/>
  <c r="W265" i="7"/>
  <c r="V265" i="7"/>
  <c r="P265" i="7"/>
  <c r="K265" i="7"/>
  <c r="Z265" i="7" s="1"/>
  <c r="F265" i="7"/>
  <c r="AD264" i="7"/>
  <c r="AC264" i="7"/>
  <c r="AB264" i="7"/>
  <c r="AA264" i="7"/>
  <c r="Y264" i="7"/>
  <c r="X264" i="7"/>
  <c r="W264" i="7"/>
  <c r="V264" i="7"/>
  <c r="P264" i="7"/>
  <c r="U264" i="7" s="1"/>
  <c r="K264" i="7"/>
  <c r="F264" i="7"/>
  <c r="AD263" i="7"/>
  <c r="AC263" i="7"/>
  <c r="AB263" i="7"/>
  <c r="AA263" i="7"/>
  <c r="Y263" i="7"/>
  <c r="X263" i="7"/>
  <c r="W263" i="7"/>
  <c r="V263" i="7"/>
  <c r="P263" i="7"/>
  <c r="K263" i="7"/>
  <c r="Z263" i="7" s="1"/>
  <c r="F263" i="7"/>
  <c r="AD262" i="7"/>
  <c r="AC262" i="7"/>
  <c r="AB262" i="7"/>
  <c r="AA262" i="7"/>
  <c r="Y262" i="7"/>
  <c r="X262" i="7"/>
  <c r="W262" i="7"/>
  <c r="V262" i="7"/>
  <c r="P262" i="7"/>
  <c r="U262" i="7" s="1"/>
  <c r="K262" i="7"/>
  <c r="F262" i="7"/>
  <c r="AD261" i="7"/>
  <c r="AC261" i="7"/>
  <c r="AB261" i="7"/>
  <c r="AA261" i="7"/>
  <c r="Y261" i="7"/>
  <c r="X261" i="7"/>
  <c r="W261" i="7"/>
  <c r="V261" i="7"/>
  <c r="P261" i="7"/>
  <c r="K261" i="7"/>
  <c r="Z261" i="7" s="1"/>
  <c r="F261" i="7"/>
  <c r="AD260" i="7"/>
  <c r="T260" i="7"/>
  <c r="Y260" i="7" s="1"/>
  <c r="S260" i="7"/>
  <c r="R260" i="7"/>
  <c r="W260" i="7" s="1"/>
  <c r="Q260" i="7"/>
  <c r="P260" i="7"/>
  <c r="O260" i="7"/>
  <c r="N260" i="7"/>
  <c r="AC260" i="7" s="1"/>
  <c r="M260" i="7"/>
  <c r="L260" i="7"/>
  <c r="J260" i="7"/>
  <c r="I260" i="7"/>
  <c r="H260" i="7"/>
  <c r="G260" i="7"/>
  <c r="F260" i="7"/>
  <c r="Y259" i="7"/>
  <c r="T259" i="7"/>
  <c r="S259" i="7"/>
  <c r="R259" i="7"/>
  <c r="Q259" i="7"/>
  <c r="O259" i="7"/>
  <c r="N259" i="7"/>
  <c r="M259" i="7"/>
  <c r="L259" i="7"/>
  <c r="K259" i="7"/>
  <c r="J259" i="7"/>
  <c r="I259" i="7"/>
  <c r="I258" i="7" s="1"/>
  <c r="H259" i="7"/>
  <c r="G259" i="7"/>
  <c r="R258" i="7"/>
  <c r="N258" i="7"/>
  <c r="J258" i="7"/>
  <c r="H258" i="7"/>
  <c r="AD256" i="7"/>
  <c r="AC256" i="7"/>
  <c r="AB256" i="7"/>
  <c r="AA256" i="7"/>
  <c r="Y256" i="7"/>
  <c r="X256" i="7"/>
  <c r="W256" i="7"/>
  <c r="V256" i="7"/>
  <c r="P256" i="7"/>
  <c r="K256" i="7"/>
  <c r="Z256" i="7" s="1"/>
  <c r="F256" i="7"/>
  <c r="AD255" i="7"/>
  <c r="AC255" i="7"/>
  <c r="AB255" i="7"/>
  <c r="AA255" i="7"/>
  <c r="Y255" i="7"/>
  <c r="X255" i="7"/>
  <c r="W255" i="7"/>
  <c r="V255" i="7"/>
  <c r="P255" i="7"/>
  <c r="U255" i="7" s="1"/>
  <c r="K255" i="7"/>
  <c r="F255" i="7"/>
  <c r="AD254" i="7"/>
  <c r="AC254" i="7"/>
  <c r="AB254" i="7"/>
  <c r="AA254" i="7"/>
  <c r="Y254" i="7"/>
  <c r="X254" i="7"/>
  <c r="W254" i="7"/>
  <c r="V254" i="7"/>
  <c r="P254" i="7"/>
  <c r="K254" i="7"/>
  <c r="Z254" i="7" s="1"/>
  <c r="F254" i="7"/>
  <c r="AD253" i="7"/>
  <c r="AC253" i="7"/>
  <c r="AB253" i="7"/>
  <c r="AA253" i="7"/>
  <c r="Y253" i="7"/>
  <c r="X253" i="7"/>
  <c r="W253" i="7"/>
  <c r="V253" i="7"/>
  <c r="P253" i="7"/>
  <c r="U253" i="7" s="1"/>
  <c r="K253" i="7"/>
  <c r="F253" i="7"/>
  <c r="AD252" i="7"/>
  <c r="AC252" i="7"/>
  <c r="AB252" i="7"/>
  <c r="AA252" i="7"/>
  <c r="Y252" i="7"/>
  <c r="X252" i="7"/>
  <c r="W252" i="7"/>
  <c r="V252" i="7"/>
  <c r="P252" i="7"/>
  <c r="K252" i="7"/>
  <c r="Z252" i="7" s="1"/>
  <c r="F252" i="7"/>
  <c r="AD251" i="7"/>
  <c r="AC251" i="7"/>
  <c r="AB251" i="7"/>
  <c r="AA251" i="7"/>
  <c r="Y251" i="7"/>
  <c r="X251" i="7"/>
  <c r="W251" i="7"/>
  <c r="V251" i="7"/>
  <c r="P251" i="7"/>
  <c r="U251" i="7" s="1"/>
  <c r="K251" i="7"/>
  <c r="F251" i="7"/>
  <c r="AD250" i="7"/>
  <c r="AC250" i="7"/>
  <c r="AB250" i="7"/>
  <c r="AA250" i="7"/>
  <c r="Y250" i="7"/>
  <c r="X250" i="7"/>
  <c r="W250" i="7"/>
  <c r="V250" i="7"/>
  <c r="P250" i="7"/>
  <c r="K250" i="7"/>
  <c r="Z250" i="7" s="1"/>
  <c r="F250" i="7"/>
  <c r="AD249" i="7"/>
  <c r="AC249" i="7"/>
  <c r="AB249" i="7"/>
  <c r="AA249" i="7"/>
  <c r="Y249" i="7"/>
  <c r="X249" i="7"/>
  <c r="W249" i="7"/>
  <c r="V249" i="7"/>
  <c r="P249" i="7"/>
  <c r="U249" i="7" s="1"/>
  <c r="K249" i="7"/>
  <c r="F249" i="7"/>
  <c r="AD248" i="7"/>
  <c r="AC248" i="7"/>
  <c r="AB248" i="7"/>
  <c r="AA248" i="7"/>
  <c r="Y248" i="7"/>
  <c r="X248" i="7"/>
  <c r="W248" i="7"/>
  <c r="V248" i="7"/>
  <c r="P248" i="7"/>
  <c r="K248" i="7"/>
  <c r="Z248" i="7" s="1"/>
  <c r="F248" i="7"/>
  <c r="AD247" i="7"/>
  <c r="AC247" i="7"/>
  <c r="AB247" i="7"/>
  <c r="AA247" i="7"/>
  <c r="Y247" i="7"/>
  <c r="X247" i="7"/>
  <c r="W247" i="7"/>
  <c r="V247" i="7"/>
  <c r="P247" i="7"/>
  <c r="U247" i="7" s="1"/>
  <c r="K247" i="7"/>
  <c r="F247" i="7"/>
  <c r="AD246" i="7"/>
  <c r="AC246" i="7"/>
  <c r="AB246" i="7"/>
  <c r="AA246" i="7"/>
  <c r="Y246" i="7"/>
  <c r="X246" i="7"/>
  <c r="W246" i="7"/>
  <c r="V246" i="7"/>
  <c r="P246" i="7"/>
  <c r="K246" i="7"/>
  <c r="Z246" i="7" s="1"/>
  <c r="F246" i="7"/>
  <c r="AD245" i="7"/>
  <c r="AC245" i="7"/>
  <c r="AB245" i="7"/>
  <c r="AA245" i="7"/>
  <c r="Y245" i="7"/>
  <c r="X245" i="7"/>
  <c r="W245" i="7"/>
  <c r="V245" i="7"/>
  <c r="P245" i="7"/>
  <c r="U245" i="7" s="1"/>
  <c r="K245" i="7"/>
  <c r="F245" i="7"/>
  <c r="AD244" i="7"/>
  <c r="AC244" i="7"/>
  <c r="AB244" i="7"/>
  <c r="AA244" i="7"/>
  <c r="Y244" i="7"/>
  <c r="X244" i="7"/>
  <c r="W244" i="7"/>
  <c r="V244" i="7"/>
  <c r="P244" i="7"/>
  <c r="K244" i="7"/>
  <c r="Z244" i="7" s="1"/>
  <c r="F244" i="7"/>
  <c r="AD243" i="7"/>
  <c r="AC243" i="7"/>
  <c r="AB243" i="7"/>
  <c r="AA243" i="7"/>
  <c r="Y243" i="7"/>
  <c r="X243" i="7"/>
  <c r="W243" i="7"/>
  <c r="V243" i="7"/>
  <c r="P243" i="7"/>
  <c r="U243" i="7" s="1"/>
  <c r="K243" i="7"/>
  <c r="F243" i="7"/>
  <c r="AD242" i="7"/>
  <c r="AC242" i="7"/>
  <c r="AB242" i="7"/>
  <c r="AA242" i="7"/>
  <c r="Y242" i="7"/>
  <c r="X242" i="7"/>
  <c r="W242" i="7"/>
  <c r="V242" i="7"/>
  <c r="P242" i="7"/>
  <c r="K242" i="7"/>
  <c r="Z242" i="7" s="1"/>
  <c r="F242" i="7"/>
  <c r="AD241" i="7"/>
  <c r="AC241" i="7"/>
  <c r="AB241" i="7"/>
  <c r="AA241" i="7"/>
  <c r="Y241" i="7"/>
  <c r="X241" i="7"/>
  <c r="W241" i="7"/>
  <c r="V241" i="7"/>
  <c r="P241" i="7"/>
  <c r="U241" i="7" s="1"/>
  <c r="K241" i="7"/>
  <c r="F241" i="7"/>
  <c r="AD240" i="7"/>
  <c r="AC240" i="7"/>
  <c r="AB240" i="7"/>
  <c r="AA240" i="7"/>
  <c r="Y240" i="7"/>
  <c r="X240" i="7"/>
  <c r="W240" i="7"/>
  <c r="V240" i="7"/>
  <c r="P240" i="7"/>
  <c r="K240" i="7"/>
  <c r="Z240" i="7" s="1"/>
  <c r="F240" i="7"/>
  <c r="AD239" i="7"/>
  <c r="AC239" i="7"/>
  <c r="AB239" i="7"/>
  <c r="AA239" i="7"/>
  <c r="Y239" i="7"/>
  <c r="X239" i="7"/>
  <c r="W239" i="7"/>
  <c r="V239" i="7"/>
  <c r="P239" i="7"/>
  <c r="U239" i="7" s="1"/>
  <c r="K239" i="7"/>
  <c r="F239" i="7"/>
  <c r="AD238" i="7"/>
  <c r="AC238" i="7"/>
  <c r="AB238" i="7"/>
  <c r="AA238" i="7"/>
  <c r="Y238" i="7"/>
  <c r="X238" i="7"/>
  <c r="W238" i="7"/>
  <c r="V238" i="7"/>
  <c r="P238" i="7"/>
  <c r="K238" i="7"/>
  <c r="Z238" i="7" s="1"/>
  <c r="F238" i="7"/>
  <c r="AD237" i="7"/>
  <c r="AC237" i="7"/>
  <c r="AB237" i="7"/>
  <c r="AA237" i="7"/>
  <c r="Y237" i="7"/>
  <c r="X237" i="7"/>
  <c r="W237" i="7"/>
  <c r="V237" i="7"/>
  <c r="P237" i="7"/>
  <c r="U237" i="7" s="1"/>
  <c r="K237" i="7"/>
  <c r="F237" i="7"/>
  <c r="AD236" i="7"/>
  <c r="AC236" i="7"/>
  <c r="AB236" i="7"/>
  <c r="AA236" i="7"/>
  <c r="Y236" i="7"/>
  <c r="X236" i="7"/>
  <c r="W236" i="7"/>
  <c r="V236" i="7"/>
  <c r="P236" i="7"/>
  <c r="K236" i="7"/>
  <c r="Z236" i="7" s="1"/>
  <c r="F236" i="7"/>
  <c r="AD235" i="7"/>
  <c r="AC235" i="7"/>
  <c r="AB235" i="7"/>
  <c r="AA235" i="7"/>
  <c r="Y235" i="7"/>
  <c r="X235" i="7"/>
  <c r="W235" i="7"/>
  <c r="V235" i="7"/>
  <c r="P235" i="7"/>
  <c r="U235" i="7" s="1"/>
  <c r="K235" i="7"/>
  <c r="F235" i="7"/>
  <c r="AD234" i="7"/>
  <c r="AC234" i="7"/>
  <c r="AB234" i="7"/>
  <c r="AA234" i="7"/>
  <c r="Y234" i="7"/>
  <c r="X234" i="7"/>
  <c r="W234" i="7"/>
  <c r="V234" i="7"/>
  <c r="P234" i="7"/>
  <c r="K234" i="7"/>
  <c r="Z234" i="7" s="1"/>
  <c r="F234" i="7"/>
  <c r="AD233" i="7"/>
  <c r="AC233" i="7"/>
  <c r="AB233" i="7"/>
  <c r="AA233" i="7"/>
  <c r="Y233" i="7"/>
  <c r="X233" i="7"/>
  <c r="W233" i="7"/>
  <c r="V233" i="7"/>
  <c r="P233" i="7"/>
  <c r="U233" i="7" s="1"/>
  <c r="K233" i="7"/>
  <c r="F233" i="7"/>
  <c r="AD232" i="7"/>
  <c r="AC232" i="7"/>
  <c r="AB232" i="7"/>
  <c r="AA232" i="7"/>
  <c r="Y232" i="7"/>
  <c r="X232" i="7"/>
  <c r="W232" i="7"/>
  <c r="V232" i="7"/>
  <c r="P232" i="7"/>
  <c r="K232" i="7"/>
  <c r="Z232" i="7" s="1"/>
  <c r="F232" i="7"/>
  <c r="AD231" i="7"/>
  <c r="AC231" i="7"/>
  <c r="AB231" i="7"/>
  <c r="AA231" i="7"/>
  <c r="Y231" i="7"/>
  <c r="X231" i="7"/>
  <c r="W231" i="7"/>
  <c r="V231" i="7"/>
  <c r="P231" i="7"/>
  <c r="U231" i="7" s="1"/>
  <c r="K231" i="7"/>
  <c r="F231" i="7"/>
  <c r="AD230" i="7"/>
  <c r="AC230" i="7"/>
  <c r="AB230" i="7"/>
  <c r="AA230" i="7"/>
  <c r="Y230" i="7"/>
  <c r="X230" i="7"/>
  <c r="W230" i="7"/>
  <c r="V230" i="7"/>
  <c r="P230" i="7"/>
  <c r="K230" i="7"/>
  <c r="Z230" i="7" s="1"/>
  <c r="F230" i="7"/>
  <c r="AD229" i="7"/>
  <c r="AC229" i="7"/>
  <c r="AB229" i="7"/>
  <c r="AA229" i="7"/>
  <c r="Y229" i="7"/>
  <c r="X229" i="7"/>
  <c r="W229" i="7"/>
  <c r="V229" i="7"/>
  <c r="P229" i="7"/>
  <c r="U229" i="7" s="1"/>
  <c r="K229" i="7"/>
  <c r="F229" i="7"/>
  <c r="AA228" i="7"/>
  <c r="T228" i="7"/>
  <c r="S228" i="7"/>
  <c r="X228" i="7" s="1"/>
  <c r="R228" i="7"/>
  <c r="Q228" i="7"/>
  <c r="O228" i="7"/>
  <c r="AD228" i="7" s="1"/>
  <c r="N228" i="7"/>
  <c r="M228" i="7"/>
  <c r="AB228" i="7" s="1"/>
  <c r="L228" i="7"/>
  <c r="K228" i="7"/>
  <c r="J228" i="7"/>
  <c r="I228" i="7"/>
  <c r="H228" i="7"/>
  <c r="G228" i="7"/>
  <c r="F228" i="7" s="1"/>
  <c r="T227" i="7"/>
  <c r="S227" i="7"/>
  <c r="R227" i="7"/>
  <c r="Q227" i="7"/>
  <c r="P227" i="7"/>
  <c r="O227" i="7"/>
  <c r="N227" i="7"/>
  <c r="M227" i="7"/>
  <c r="L227" i="7"/>
  <c r="J227" i="7"/>
  <c r="J226" i="7" s="1"/>
  <c r="I227" i="7"/>
  <c r="H227" i="7"/>
  <c r="H226" i="7" s="1"/>
  <c r="G227" i="7"/>
  <c r="F227" i="7"/>
  <c r="S226" i="7"/>
  <c r="Q226" i="7"/>
  <c r="M226" i="7"/>
  <c r="I226" i="7"/>
  <c r="AD224" i="7"/>
  <c r="AC224" i="7"/>
  <c r="AB224" i="7"/>
  <c r="AA224" i="7"/>
  <c r="Z224" i="7"/>
  <c r="Y224" i="7"/>
  <c r="X224" i="7"/>
  <c r="W224" i="7"/>
  <c r="V224" i="7"/>
  <c r="P224" i="7"/>
  <c r="U224" i="7" s="1"/>
  <c r="K224" i="7"/>
  <c r="F224" i="7"/>
  <c r="AD223" i="7"/>
  <c r="AC223" i="7"/>
  <c r="AB223" i="7"/>
  <c r="AA223" i="7"/>
  <c r="Y223" i="7"/>
  <c r="X223" i="7"/>
  <c r="W223" i="7"/>
  <c r="V223" i="7"/>
  <c r="P223" i="7"/>
  <c r="K223" i="7"/>
  <c r="Z223" i="7" s="1"/>
  <c r="F223" i="7"/>
  <c r="AD222" i="7"/>
  <c r="AC222" i="7"/>
  <c r="AB222" i="7"/>
  <c r="AA222" i="7"/>
  <c r="Z222" i="7"/>
  <c r="Y222" i="7"/>
  <c r="X222" i="7"/>
  <c r="W222" i="7"/>
  <c r="V222" i="7"/>
  <c r="P222" i="7"/>
  <c r="U222" i="7" s="1"/>
  <c r="K222" i="7"/>
  <c r="F222" i="7"/>
  <c r="AD221" i="7"/>
  <c r="AC221" i="7"/>
  <c r="AB221" i="7"/>
  <c r="AA221" i="7"/>
  <c r="Y221" i="7"/>
  <c r="X221" i="7"/>
  <c r="W221" i="7"/>
  <c r="V221" i="7"/>
  <c r="P221" i="7"/>
  <c r="K221" i="7"/>
  <c r="Z221" i="7" s="1"/>
  <c r="F221" i="7"/>
  <c r="AD220" i="7"/>
  <c r="AC220" i="7"/>
  <c r="AB220" i="7"/>
  <c r="AA220" i="7"/>
  <c r="Z220" i="7"/>
  <c r="Y220" i="7"/>
  <c r="X220" i="7"/>
  <c r="W220" i="7"/>
  <c r="V220" i="7"/>
  <c r="P220" i="7"/>
  <c r="U220" i="7" s="1"/>
  <c r="K220" i="7"/>
  <c r="F220" i="7"/>
  <c r="AD219" i="7"/>
  <c r="AC219" i="7"/>
  <c r="AB219" i="7"/>
  <c r="AA219" i="7"/>
  <c r="Y219" i="7"/>
  <c r="X219" i="7"/>
  <c r="W219" i="7"/>
  <c r="V219" i="7"/>
  <c r="P219" i="7"/>
  <c r="K219" i="7"/>
  <c r="Z219" i="7" s="1"/>
  <c r="F219" i="7"/>
  <c r="AD218" i="7"/>
  <c r="AC218" i="7"/>
  <c r="AB218" i="7"/>
  <c r="AA218" i="7"/>
  <c r="Z218" i="7"/>
  <c r="Y218" i="7"/>
  <c r="X218" i="7"/>
  <c r="W218" i="7"/>
  <c r="V218" i="7"/>
  <c r="P218" i="7"/>
  <c r="U218" i="7" s="1"/>
  <c r="K218" i="7"/>
  <c r="F218" i="7"/>
  <c r="AD217" i="7"/>
  <c r="AC217" i="7"/>
  <c r="AB217" i="7"/>
  <c r="AA217" i="7"/>
  <c r="Y217" i="7"/>
  <c r="X217" i="7"/>
  <c r="W217" i="7"/>
  <c r="V217" i="7"/>
  <c r="P217" i="7"/>
  <c r="K217" i="7"/>
  <c r="Z217" i="7" s="1"/>
  <c r="F217" i="7"/>
  <c r="AD216" i="7"/>
  <c r="AC216" i="7"/>
  <c r="AB216" i="7"/>
  <c r="AA216" i="7"/>
  <c r="Z216" i="7"/>
  <c r="Y216" i="7"/>
  <c r="X216" i="7"/>
  <c r="W216" i="7"/>
  <c r="V216" i="7"/>
  <c r="P216" i="7"/>
  <c r="U216" i="7" s="1"/>
  <c r="K216" i="7"/>
  <c r="F216" i="7"/>
  <c r="AD215" i="7"/>
  <c r="AC215" i="7"/>
  <c r="AB215" i="7"/>
  <c r="AA215" i="7"/>
  <c r="Y215" i="7"/>
  <c r="X215" i="7"/>
  <c r="W215" i="7"/>
  <c r="V215" i="7"/>
  <c r="P215" i="7"/>
  <c r="K215" i="7"/>
  <c r="Z215" i="7" s="1"/>
  <c r="F215" i="7"/>
  <c r="AD214" i="7"/>
  <c r="AC214" i="7"/>
  <c r="AB214" i="7"/>
  <c r="AA214" i="7"/>
  <c r="Z214" i="7"/>
  <c r="Y214" i="7"/>
  <c r="X214" i="7"/>
  <c r="W214" i="7"/>
  <c r="V214" i="7"/>
  <c r="P214" i="7"/>
  <c r="U214" i="7" s="1"/>
  <c r="K214" i="7"/>
  <c r="F214" i="7"/>
  <c r="AD213" i="7"/>
  <c r="AC213" i="7"/>
  <c r="AB213" i="7"/>
  <c r="AA213" i="7"/>
  <c r="Y213" i="7"/>
  <c r="X213" i="7"/>
  <c r="W213" i="7"/>
  <c r="V213" i="7"/>
  <c r="P213" i="7"/>
  <c r="K213" i="7"/>
  <c r="Z213" i="7" s="1"/>
  <c r="F213" i="7"/>
  <c r="AD212" i="7"/>
  <c r="AC212" i="7"/>
  <c r="AB212" i="7"/>
  <c r="AA212" i="7"/>
  <c r="Z212" i="7"/>
  <c r="Y212" i="7"/>
  <c r="X212" i="7"/>
  <c r="W212" i="7"/>
  <c r="V212" i="7"/>
  <c r="P212" i="7"/>
  <c r="U212" i="7" s="1"/>
  <c r="K212" i="7"/>
  <c r="F212" i="7"/>
  <c r="AD211" i="7"/>
  <c r="AC211" i="7"/>
  <c r="AB211" i="7"/>
  <c r="AA211" i="7"/>
  <c r="Y211" i="7"/>
  <c r="X211" i="7"/>
  <c r="W211" i="7"/>
  <c r="V211" i="7"/>
  <c r="P211" i="7"/>
  <c r="K211" i="7"/>
  <c r="Z211" i="7" s="1"/>
  <c r="F211" i="7"/>
  <c r="AD210" i="7"/>
  <c r="AC210" i="7"/>
  <c r="AB210" i="7"/>
  <c r="AA210" i="7"/>
  <c r="Z210" i="7"/>
  <c r="Y210" i="7"/>
  <c r="X210" i="7"/>
  <c r="W210" i="7"/>
  <c r="V210" i="7"/>
  <c r="P210" i="7"/>
  <c r="U210" i="7" s="1"/>
  <c r="K210" i="7"/>
  <c r="F210" i="7"/>
  <c r="AD209" i="7"/>
  <c r="AC209" i="7"/>
  <c r="AB209" i="7"/>
  <c r="AA209" i="7"/>
  <c r="Y209" i="7"/>
  <c r="X209" i="7"/>
  <c r="W209" i="7"/>
  <c r="V209" i="7"/>
  <c r="P209" i="7"/>
  <c r="K209" i="7"/>
  <c r="Z209" i="7" s="1"/>
  <c r="F209" i="7"/>
  <c r="AD208" i="7"/>
  <c r="AC208" i="7"/>
  <c r="AB208" i="7"/>
  <c r="AA208" i="7"/>
  <c r="Z208" i="7"/>
  <c r="Y208" i="7"/>
  <c r="X208" i="7"/>
  <c r="W208" i="7"/>
  <c r="V208" i="7"/>
  <c r="P208" i="7"/>
  <c r="U208" i="7" s="1"/>
  <c r="K208" i="7"/>
  <c r="F208" i="7"/>
  <c r="AD207" i="7"/>
  <c r="AC207" i="7"/>
  <c r="AB207" i="7"/>
  <c r="AA207" i="7"/>
  <c r="Y207" i="7"/>
  <c r="X207" i="7"/>
  <c r="W207" i="7"/>
  <c r="V207" i="7"/>
  <c r="P207" i="7"/>
  <c r="K207" i="7"/>
  <c r="Z207" i="7" s="1"/>
  <c r="F207" i="7"/>
  <c r="AD206" i="7"/>
  <c r="AC206" i="7"/>
  <c r="AB206" i="7"/>
  <c r="AA206" i="7"/>
  <c r="Z206" i="7"/>
  <c r="Y206" i="7"/>
  <c r="X206" i="7"/>
  <c r="W206" i="7"/>
  <c r="V206" i="7"/>
  <c r="P206" i="7"/>
  <c r="U206" i="7" s="1"/>
  <c r="K206" i="7"/>
  <c r="F206" i="7"/>
  <c r="AD205" i="7"/>
  <c r="AC205" i="7"/>
  <c r="AB205" i="7"/>
  <c r="AA205" i="7"/>
  <c r="Y205" i="7"/>
  <c r="X205" i="7"/>
  <c r="W205" i="7"/>
  <c r="V205" i="7"/>
  <c r="P205" i="7"/>
  <c r="K205" i="7"/>
  <c r="Z205" i="7" s="1"/>
  <c r="F205" i="7"/>
  <c r="AD204" i="7"/>
  <c r="AC204" i="7"/>
  <c r="AB204" i="7"/>
  <c r="AA204" i="7"/>
  <c r="Z204" i="7"/>
  <c r="Y204" i="7"/>
  <c r="X204" i="7"/>
  <c r="W204" i="7"/>
  <c r="V204" i="7"/>
  <c r="P204" i="7"/>
  <c r="U204" i="7" s="1"/>
  <c r="K204" i="7"/>
  <c r="F204" i="7"/>
  <c r="AD203" i="7"/>
  <c r="AC203" i="7"/>
  <c r="AB203" i="7"/>
  <c r="AA203" i="7"/>
  <c r="Y203" i="7"/>
  <c r="X203" i="7"/>
  <c r="W203" i="7"/>
  <c r="V203" i="7"/>
  <c r="P203" i="7"/>
  <c r="K203" i="7"/>
  <c r="Z203" i="7" s="1"/>
  <c r="F203" i="7"/>
  <c r="AD202" i="7"/>
  <c r="AC202" i="7"/>
  <c r="AB202" i="7"/>
  <c r="AA202" i="7"/>
  <c r="Z202" i="7"/>
  <c r="Y202" i="7"/>
  <c r="X202" i="7"/>
  <c r="W202" i="7"/>
  <c r="V202" i="7"/>
  <c r="P202" i="7"/>
  <c r="U202" i="7" s="1"/>
  <c r="K202" i="7"/>
  <c r="F202" i="7"/>
  <c r="AD201" i="7"/>
  <c r="AC201" i="7"/>
  <c r="AB201" i="7"/>
  <c r="AA201" i="7"/>
  <c r="Y201" i="7"/>
  <c r="X201" i="7"/>
  <c r="W201" i="7"/>
  <c r="V201" i="7"/>
  <c r="P201" i="7"/>
  <c r="K201" i="7"/>
  <c r="Z201" i="7" s="1"/>
  <c r="F201" i="7"/>
  <c r="AD200" i="7"/>
  <c r="AC200" i="7"/>
  <c r="AB200" i="7"/>
  <c r="AA200" i="7"/>
  <c r="Z200" i="7"/>
  <c r="Y200" i="7"/>
  <c r="X200" i="7"/>
  <c r="W200" i="7"/>
  <c r="V200" i="7"/>
  <c r="P200" i="7"/>
  <c r="U200" i="7" s="1"/>
  <c r="K200" i="7"/>
  <c r="F200" i="7"/>
  <c r="AD199" i="7"/>
  <c r="AC199" i="7"/>
  <c r="AB199" i="7"/>
  <c r="AA199" i="7"/>
  <c r="Y199" i="7"/>
  <c r="X199" i="7"/>
  <c r="W199" i="7"/>
  <c r="V199" i="7"/>
  <c r="P199" i="7"/>
  <c r="K199" i="7"/>
  <c r="Z199" i="7" s="1"/>
  <c r="F199" i="7"/>
  <c r="AD198" i="7"/>
  <c r="AC198" i="7"/>
  <c r="AB198" i="7"/>
  <c r="AA198" i="7"/>
  <c r="Z198" i="7"/>
  <c r="Y198" i="7"/>
  <c r="X198" i="7"/>
  <c r="W198" i="7"/>
  <c r="V198" i="7"/>
  <c r="P198" i="7"/>
  <c r="U198" i="7" s="1"/>
  <c r="K198" i="7"/>
  <c r="F198" i="7"/>
  <c r="AD197" i="7"/>
  <c r="AC197" i="7"/>
  <c r="AB197" i="7"/>
  <c r="AA197" i="7"/>
  <c r="Y197" i="7"/>
  <c r="X197" i="7"/>
  <c r="W197" i="7"/>
  <c r="V197" i="7"/>
  <c r="P197" i="7"/>
  <c r="K197" i="7"/>
  <c r="Z197" i="7" s="1"/>
  <c r="F197" i="7"/>
  <c r="AD196" i="7"/>
  <c r="AC196" i="7"/>
  <c r="AB196" i="7"/>
  <c r="AA196" i="7"/>
  <c r="Z196" i="7"/>
  <c r="Y196" i="7"/>
  <c r="X196" i="7"/>
  <c r="W196" i="7"/>
  <c r="V196" i="7"/>
  <c r="P196" i="7"/>
  <c r="U196" i="7" s="1"/>
  <c r="K196" i="7"/>
  <c r="F196" i="7"/>
  <c r="Y195" i="7"/>
  <c r="T195" i="7"/>
  <c r="S195" i="7"/>
  <c r="X195" i="7" s="1"/>
  <c r="R195" i="7"/>
  <c r="Q195" i="7"/>
  <c r="O195" i="7"/>
  <c r="AD195" i="7" s="1"/>
  <c r="N195" i="7"/>
  <c r="M195" i="7"/>
  <c r="AB195" i="7" s="1"/>
  <c r="L195" i="7"/>
  <c r="K195" i="7"/>
  <c r="J195" i="7"/>
  <c r="I195" i="7"/>
  <c r="H195" i="7"/>
  <c r="G195" i="7"/>
  <c r="F195" i="7" s="1"/>
  <c r="AD194" i="7"/>
  <c r="V194" i="7"/>
  <c r="T194" i="7"/>
  <c r="S194" i="7"/>
  <c r="R194" i="7"/>
  <c r="Q194" i="7"/>
  <c r="P194" i="7"/>
  <c r="O194" i="7"/>
  <c r="N194" i="7"/>
  <c r="M194" i="7"/>
  <c r="L194" i="7"/>
  <c r="J194" i="7"/>
  <c r="J193" i="7" s="1"/>
  <c r="I194" i="7"/>
  <c r="H194" i="7"/>
  <c r="H193" i="7" s="1"/>
  <c r="G194" i="7"/>
  <c r="F194" i="7"/>
  <c r="S193" i="7"/>
  <c r="O193" i="7"/>
  <c r="M193" i="7"/>
  <c r="I193" i="7"/>
  <c r="G193" i="7"/>
  <c r="F193" i="7" s="1"/>
  <c r="AD191" i="7"/>
  <c r="AC191" i="7"/>
  <c r="AB191" i="7"/>
  <c r="AA191" i="7"/>
  <c r="Y191" i="7"/>
  <c r="X191" i="7"/>
  <c r="W191" i="7"/>
  <c r="V191" i="7"/>
  <c r="P191" i="7"/>
  <c r="U191" i="7" s="1"/>
  <c r="K191" i="7"/>
  <c r="F191" i="7"/>
  <c r="AD190" i="7"/>
  <c r="AC190" i="7"/>
  <c r="AB190" i="7"/>
  <c r="AA190" i="7"/>
  <c r="Y190" i="7"/>
  <c r="X190" i="7"/>
  <c r="W190" i="7"/>
  <c r="V190" i="7"/>
  <c r="P190" i="7"/>
  <c r="K190" i="7"/>
  <c r="Z190" i="7" s="1"/>
  <c r="F190" i="7"/>
  <c r="AD189" i="7"/>
  <c r="AC189" i="7"/>
  <c r="AB189" i="7"/>
  <c r="AA189" i="7"/>
  <c r="Y189" i="7"/>
  <c r="X189" i="7"/>
  <c r="W189" i="7"/>
  <c r="V189" i="7"/>
  <c r="P189" i="7"/>
  <c r="U189" i="7" s="1"/>
  <c r="K189" i="7"/>
  <c r="F189" i="7"/>
  <c r="AD188" i="7"/>
  <c r="AC188" i="7"/>
  <c r="AB188" i="7"/>
  <c r="AA188" i="7"/>
  <c r="Y188" i="7"/>
  <c r="X188" i="7"/>
  <c r="W188" i="7"/>
  <c r="V188" i="7"/>
  <c r="P188" i="7"/>
  <c r="K188" i="7"/>
  <c r="Z188" i="7" s="1"/>
  <c r="F188" i="7"/>
  <c r="AD187" i="7"/>
  <c r="AC187" i="7"/>
  <c r="AB187" i="7"/>
  <c r="AA187" i="7"/>
  <c r="Y187" i="7"/>
  <c r="X187" i="7"/>
  <c r="W187" i="7"/>
  <c r="V187" i="7"/>
  <c r="P187" i="7"/>
  <c r="U187" i="7" s="1"/>
  <c r="K187" i="7"/>
  <c r="F187" i="7"/>
  <c r="AD186" i="7"/>
  <c r="AC186" i="7"/>
  <c r="AB186" i="7"/>
  <c r="AA186" i="7"/>
  <c r="Y186" i="7"/>
  <c r="X186" i="7"/>
  <c r="W186" i="7"/>
  <c r="V186" i="7"/>
  <c r="P186" i="7"/>
  <c r="K186" i="7"/>
  <c r="Z186" i="7" s="1"/>
  <c r="F186" i="7"/>
  <c r="AD185" i="7"/>
  <c r="AC185" i="7"/>
  <c r="AB185" i="7"/>
  <c r="AA185" i="7"/>
  <c r="Y185" i="7"/>
  <c r="X185" i="7"/>
  <c r="W185" i="7"/>
  <c r="V185" i="7"/>
  <c r="P185" i="7"/>
  <c r="U185" i="7" s="1"/>
  <c r="K185" i="7"/>
  <c r="F185" i="7"/>
  <c r="AD184" i="7"/>
  <c r="AC184" i="7"/>
  <c r="AB184" i="7"/>
  <c r="AA184" i="7"/>
  <c r="Y184" i="7"/>
  <c r="X184" i="7"/>
  <c r="W184" i="7"/>
  <c r="V184" i="7"/>
  <c r="P184" i="7"/>
  <c r="K184" i="7"/>
  <c r="Z184" i="7" s="1"/>
  <c r="F184" i="7"/>
  <c r="AD183" i="7"/>
  <c r="AC183" i="7"/>
  <c r="AB183" i="7"/>
  <c r="AA183" i="7"/>
  <c r="Y183" i="7"/>
  <c r="X183" i="7"/>
  <c r="W183" i="7"/>
  <c r="V183" i="7"/>
  <c r="P183" i="7"/>
  <c r="U183" i="7" s="1"/>
  <c r="K183" i="7"/>
  <c r="F183" i="7"/>
  <c r="AD182" i="7"/>
  <c r="AC182" i="7"/>
  <c r="AB182" i="7"/>
  <c r="AA182" i="7"/>
  <c r="Y182" i="7"/>
  <c r="X182" i="7"/>
  <c r="W182" i="7"/>
  <c r="V182" i="7"/>
  <c r="P182" i="7"/>
  <c r="K182" i="7"/>
  <c r="Z182" i="7" s="1"/>
  <c r="F182" i="7"/>
  <c r="AD181" i="7"/>
  <c r="AC181" i="7"/>
  <c r="AB181" i="7"/>
  <c r="AA181" i="7"/>
  <c r="Y181" i="7"/>
  <c r="X181" i="7"/>
  <c r="W181" i="7"/>
  <c r="V181" i="7"/>
  <c r="P181" i="7"/>
  <c r="U181" i="7" s="1"/>
  <c r="K181" i="7"/>
  <c r="F181" i="7"/>
  <c r="AD180" i="7"/>
  <c r="AC180" i="7"/>
  <c r="AB180" i="7"/>
  <c r="AA180" i="7"/>
  <c r="Y180" i="7"/>
  <c r="X180" i="7"/>
  <c r="W180" i="7"/>
  <c r="V180" i="7"/>
  <c r="P180" i="7"/>
  <c r="K180" i="7"/>
  <c r="Z180" i="7" s="1"/>
  <c r="F180" i="7"/>
  <c r="AD179" i="7"/>
  <c r="AC179" i="7"/>
  <c r="AB179" i="7"/>
  <c r="AA179" i="7"/>
  <c r="Y179" i="7"/>
  <c r="X179" i="7"/>
  <c r="W179" i="7"/>
  <c r="V179" i="7"/>
  <c r="P179" i="7"/>
  <c r="U179" i="7" s="1"/>
  <c r="K179" i="7"/>
  <c r="F179" i="7"/>
  <c r="AD178" i="7"/>
  <c r="AC178" i="7"/>
  <c r="AB178" i="7"/>
  <c r="AA178" i="7"/>
  <c r="Y178" i="7"/>
  <c r="X178" i="7"/>
  <c r="W178" i="7"/>
  <c r="V178" i="7"/>
  <c r="P178" i="7"/>
  <c r="K178" i="7"/>
  <c r="Z178" i="7" s="1"/>
  <c r="F178" i="7"/>
  <c r="AD177" i="7"/>
  <c r="AC177" i="7"/>
  <c r="AB177" i="7"/>
  <c r="AA177" i="7"/>
  <c r="Y177" i="7"/>
  <c r="X177" i="7"/>
  <c r="W177" i="7"/>
  <c r="V177" i="7"/>
  <c r="P177" i="7"/>
  <c r="U177" i="7" s="1"/>
  <c r="K177" i="7"/>
  <c r="F177" i="7"/>
  <c r="AD176" i="7"/>
  <c r="AC176" i="7"/>
  <c r="AB176" i="7"/>
  <c r="AA176" i="7"/>
  <c r="Y176" i="7"/>
  <c r="X176" i="7"/>
  <c r="W176" i="7"/>
  <c r="V176" i="7"/>
  <c r="P176" i="7"/>
  <c r="K176" i="7"/>
  <c r="Z176" i="7" s="1"/>
  <c r="F176" i="7"/>
  <c r="AD175" i="7"/>
  <c r="AC175" i="7"/>
  <c r="AB175" i="7"/>
  <c r="AA175" i="7"/>
  <c r="Y175" i="7"/>
  <c r="X175" i="7"/>
  <c r="W175" i="7"/>
  <c r="V175" i="7"/>
  <c r="P175" i="7"/>
  <c r="U175" i="7" s="1"/>
  <c r="K175" i="7"/>
  <c r="F175" i="7"/>
  <c r="AD174" i="7"/>
  <c r="AC174" i="7"/>
  <c r="AB174" i="7"/>
  <c r="AA174" i="7"/>
  <c r="Y174" i="7"/>
  <c r="X174" i="7"/>
  <c r="W174" i="7"/>
  <c r="V174" i="7"/>
  <c r="P174" i="7"/>
  <c r="K174" i="7"/>
  <c r="Z174" i="7" s="1"/>
  <c r="F174" i="7"/>
  <c r="AD173" i="7"/>
  <c r="AC173" i="7"/>
  <c r="AB173" i="7"/>
  <c r="AA173" i="7"/>
  <c r="Y173" i="7"/>
  <c r="X173" i="7"/>
  <c r="W173" i="7"/>
  <c r="V173" i="7"/>
  <c r="P173" i="7"/>
  <c r="U173" i="7" s="1"/>
  <c r="K173" i="7"/>
  <c r="F173" i="7"/>
  <c r="AD172" i="7"/>
  <c r="AC172" i="7"/>
  <c r="AB172" i="7"/>
  <c r="AA172" i="7"/>
  <c r="Y172" i="7"/>
  <c r="X172" i="7"/>
  <c r="W172" i="7"/>
  <c r="V172" i="7"/>
  <c r="P172" i="7"/>
  <c r="K172" i="7"/>
  <c r="Z172" i="7" s="1"/>
  <c r="F172" i="7"/>
  <c r="AD171" i="7"/>
  <c r="AC171" i="7"/>
  <c r="AB171" i="7"/>
  <c r="AA171" i="7"/>
  <c r="Y171" i="7"/>
  <c r="X171" i="7"/>
  <c r="W171" i="7"/>
  <c r="V171" i="7"/>
  <c r="P171" i="7"/>
  <c r="U171" i="7" s="1"/>
  <c r="K171" i="7"/>
  <c r="F171" i="7"/>
  <c r="AD170" i="7"/>
  <c r="AC170" i="7"/>
  <c r="AB170" i="7"/>
  <c r="AA170" i="7"/>
  <c r="Y170" i="7"/>
  <c r="X170" i="7"/>
  <c r="W170" i="7"/>
  <c r="V170" i="7"/>
  <c r="P170" i="7"/>
  <c r="K170" i="7"/>
  <c r="Z170" i="7" s="1"/>
  <c r="F170" i="7"/>
  <c r="AD169" i="7"/>
  <c r="AC169" i="7"/>
  <c r="AB169" i="7"/>
  <c r="AA169" i="7"/>
  <c r="Y169" i="7"/>
  <c r="X169" i="7"/>
  <c r="W169" i="7"/>
  <c r="V169" i="7"/>
  <c r="P169" i="7"/>
  <c r="U169" i="7" s="1"/>
  <c r="K169" i="7"/>
  <c r="F169" i="7"/>
  <c r="AD168" i="7"/>
  <c r="AC168" i="7"/>
  <c r="AB168" i="7"/>
  <c r="AA168" i="7"/>
  <c r="Y168" i="7"/>
  <c r="X168" i="7"/>
  <c r="W168" i="7"/>
  <c r="V168" i="7"/>
  <c r="P168" i="7"/>
  <c r="K168" i="7"/>
  <c r="Z168" i="7" s="1"/>
  <c r="F168" i="7"/>
  <c r="AD167" i="7"/>
  <c r="AC167" i="7"/>
  <c r="AB167" i="7"/>
  <c r="AA167" i="7"/>
  <c r="Y167" i="7"/>
  <c r="X167" i="7"/>
  <c r="W167" i="7"/>
  <c r="V167" i="7"/>
  <c r="P167" i="7"/>
  <c r="U167" i="7" s="1"/>
  <c r="K167" i="7"/>
  <c r="F167" i="7"/>
  <c r="AD166" i="7"/>
  <c r="AC166" i="7"/>
  <c r="AB166" i="7"/>
  <c r="AA166" i="7"/>
  <c r="Y166" i="7"/>
  <c r="X166" i="7"/>
  <c r="W166" i="7"/>
  <c r="V166" i="7"/>
  <c r="P166" i="7"/>
  <c r="K166" i="7"/>
  <c r="Z166" i="7" s="1"/>
  <c r="F166" i="7"/>
  <c r="AD165" i="7"/>
  <c r="AC165" i="7"/>
  <c r="AB165" i="7"/>
  <c r="AA165" i="7"/>
  <c r="Y165" i="7"/>
  <c r="X165" i="7"/>
  <c r="W165" i="7"/>
  <c r="V165" i="7"/>
  <c r="P165" i="7"/>
  <c r="U165" i="7" s="1"/>
  <c r="K165" i="7"/>
  <c r="F165" i="7"/>
  <c r="AD164" i="7"/>
  <c r="AC164" i="7"/>
  <c r="AB164" i="7"/>
  <c r="AA164" i="7"/>
  <c r="Y164" i="7"/>
  <c r="X164" i="7"/>
  <c r="W164" i="7"/>
  <c r="V164" i="7"/>
  <c r="P164" i="7"/>
  <c r="K164" i="7"/>
  <c r="Z164" i="7" s="1"/>
  <c r="F164" i="7"/>
  <c r="AD163" i="7"/>
  <c r="T163" i="7"/>
  <c r="Y163" i="7" s="1"/>
  <c r="S163" i="7"/>
  <c r="R163" i="7"/>
  <c r="W163" i="7" s="1"/>
  <c r="Q163" i="7"/>
  <c r="P163" i="7"/>
  <c r="O163" i="7"/>
  <c r="N163" i="7"/>
  <c r="AC163" i="7" s="1"/>
  <c r="M163" i="7"/>
  <c r="L163" i="7"/>
  <c r="J163" i="7"/>
  <c r="I163" i="7"/>
  <c r="H163" i="7"/>
  <c r="G163" i="7"/>
  <c r="F163" i="7"/>
  <c r="Y162" i="7"/>
  <c r="T162" i="7"/>
  <c r="S162" i="7"/>
  <c r="R162" i="7"/>
  <c r="Q162" i="7"/>
  <c r="O162" i="7"/>
  <c r="N162" i="7"/>
  <c r="M162" i="7"/>
  <c r="L162" i="7"/>
  <c r="K162" i="7"/>
  <c r="J162" i="7"/>
  <c r="I162" i="7"/>
  <c r="I161" i="7" s="1"/>
  <c r="H162" i="7"/>
  <c r="G162" i="7"/>
  <c r="R161" i="7"/>
  <c r="N161" i="7"/>
  <c r="J161" i="7"/>
  <c r="H161" i="7"/>
  <c r="AD159" i="7"/>
  <c r="AC159" i="7"/>
  <c r="AB159" i="7"/>
  <c r="AA159" i="7"/>
  <c r="Y159" i="7"/>
  <c r="X159" i="7"/>
  <c r="W159" i="7"/>
  <c r="V159" i="7"/>
  <c r="P159" i="7"/>
  <c r="K159" i="7"/>
  <c r="Z159" i="7" s="1"/>
  <c r="F159" i="7"/>
  <c r="AD158" i="7"/>
  <c r="AC158" i="7"/>
  <c r="AB158" i="7"/>
  <c r="AA158" i="7"/>
  <c r="Y158" i="7"/>
  <c r="X158" i="7"/>
  <c r="W158" i="7"/>
  <c r="V158" i="7"/>
  <c r="P158" i="7"/>
  <c r="U158" i="7" s="1"/>
  <c r="K158" i="7"/>
  <c r="F158" i="7"/>
  <c r="AD157" i="7"/>
  <c r="AC157" i="7"/>
  <c r="AB157" i="7"/>
  <c r="AA157" i="7"/>
  <c r="Y157" i="7"/>
  <c r="X157" i="7"/>
  <c r="W157" i="7"/>
  <c r="V157" i="7"/>
  <c r="P157" i="7"/>
  <c r="K157" i="7"/>
  <c r="Z157" i="7" s="1"/>
  <c r="F157" i="7"/>
  <c r="AD156" i="7"/>
  <c r="AC156" i="7"/>
  <c r="AB156" i="7"/>
  <c r="AA156" i="7"/>
  <c r="Y156" i="7"/>
  <c r="X156" i="7"/>
  <c r="W156" i="7"/>
  <c r="V156" i="7"/>
  <c r="P156" i="7"/>
  <c r="U156" i="7" s="1"/>
  <c r="K156" i="7"/>
  <c r="F156" i="7"/>
  <c r="AD155" i="7"/>
  <c r="AC155" i="7"/>
  <c r="AB155" i="7"/>
  <c r="AA155" i="7"/>
  <c r="Y155" i="7"/>
  <c r="X155" i="7"/>
  <c r="W155" i="7"/>
  <c r="V155" i="7"/>
  <c r="P155" i="7"/>
  <c r="K155" i="7"/>
  <c r="Z155" i="7" s="1"/>
  <c r="F155" i="7"/>
  <c r="AD154" i="7"/>
  <c r="AC154" i="7"/>
  <c r="AB154" i="7"/>
  <c r="AA154" i="7"/>
  <c r="Y154" i="7"/>
  <c r="X154" i="7"/>
  <c r="W154" i="7"/>
  <c r="V154" i="7"/>
  <c r="P154" i="7"/>
  <c r="U154" i="7" s="1"/>
  <c r="K154" i="7"/>
  <c r="F154" i="7"/>
  <c r="AD153" i="7"/>
  <c r="AC153" i="7"/>
  <c r="AB153" i="7"/>
  <c r="AA153" i="7"/>
  <c r="Y153" i="7"/>
  <c r="X153" i="7"/>
  <c r="W153" i="7"/>
  <c r="V153" i="7"/>
  <c r="P153" i="7"/>
  <c r="K153" i="7"/>
  <c r="Z153" i="7" s="1"/>
  <c r="F153" i="7"/>
  <c r="AD152" i="7"/>
  <c r="AC152" i="7"/>
  <c r="AB152" i="7"/>
  <c r="AA152" i="7"/>
  <c r="Y152" i="7"/>
  <c r="X152" i="7"/>
  <c r="W152" i="7"/>
  <c r="V152" i="7"/>
  <c r="P152" i="7"/>
  <c r="U152" i="7" s="1"/>
  <c r="K152" i="7"/>
  <c r="F152" i="7"/>
  <c r="AD151" i="7"/>
  <c r="AC151" i="7"/>
  <c r="AB151" i="7"/>
  <c r="AA151" i="7"/>
  <c r="Y151" i="7"/>
  <c r="X151" i="7"/>
  <c r="W151" i="7"/>
  <c r="V151" i="7"/>
  <c r="P151" i="7"/>
  <c r="K151" i="7"/>
  <c r="Z151" i="7" s="1"/>
  <c r="F151" i="7"/>
  <c r="AD150" i="7"/>
  <c r="AC150" i="7"/>
  <c r="AB150" i="7"/>
  <c r="AA150" i="7"/>
  <c r="Y150" i="7"/>
  <c r="X150" i="7"/>
  <c r="W150" i="7"/>
  <c r="V150" i="7"/>
  <c r="P150" i="7"/>
  <c r="U150" i="7" s="1"/>
  <c r="K150" i="7"/>
  <c r="F150" i="7"/>
  <c r="AD149" i="7"/>
  <c r="AC149" i="7"/>
  <c r="AB149" i="7"/>
  <c r="AA149" i="7"/>
  <c r="Y149" i="7"/>
  <c r="X149" i="7"/>
  <c r="W149" i="7"/>
  <c r="V149" i="7"/>
  <c r="P149" i="7"/>
  <c r="K149" i="7"/>
  <c r="Z149" i="7" s="1"/>
  <c r="F149" i="7"/>
  <c r="AD148" i="7"/>
  <c r="AC148" i="7"/>
  <c r="AB148" i="7"/>
  <c r="AA148" i="7"/>
  <c r="Y148" i="7"/>
  <c r="X148" i="7"/>
  <c r="W148" i="7"/>
  <c r="V148" i="7"/>
  <c r="P148" i="7"/>
  <c r="U148" i="7" s="1"/>
  <c r="K148" i="7"/>
  <c r="F148" i="7"/>
  <c r="AD147" i="7"/>
  <c r="AC147" i="7"/>
  <c r="AB147" i="7"/>
  <c r="AA147" i="7"/>
  <c r="Y147" i="7"/>
  <c r="X147" i="7"/>
  <c r="W147" i="7"/>
  <c r="V147" i="7"/>
  <c r="P147" i="7"/>
  <c r="K147" i="7"/>
  <c r="Z147" i="7" s="1"/>
  <c r="F147" i="7"/>
  <c r="AD146" i="7"/>
  <c r="AC146" i="7"/>
  <c r="AB146" i="7"/>
  <c r="AA146" i="7"/>
  <c r="Y146" i="7"/>
  <c r="X146" i="7"/>
  <c r="W146" i="7"/>
  <c r="V146" i="7"/>
  <c r="P146" i="7"/>
  <c r="U146" i="7" s="1"/>
  <c r="K146" i="7"/>
  <c r="F146" i="7"/>
  <c r="AD145" i="7"/>
  <c r="AC145" i="7"/>
  <c r="AB145" i="7"/>
  <c r="AA145" i="7"/>
  <c r="Y145" i="7"/>
  <c r="X145" i="7"/>
  <c r="W145" i="7"/>
  <c r="V145" i="7"/>
  <c r="P145" i="7"/>
  <c r="K145" i="7"/>
  <c r="Z145" i="7" s="1"/>
  <c r="F145" i="7"/>
  <c r="AD144" i="7"/>
  <c r="AC144" i="7"/>
  <c r="AB144" i="7"/>
  <c r="AA144" i="7"/>
  <c r="Y144" i="7"/>
  <c r="X144" i="7"/>
  <c r="W144" i="7"/>
  <c r="V144" i="7"/>
  <c r="P144" i="7"/>
  <c r="U144" i="7" s="1"/>
  <c r="K144" i="7"/>
  <c r="F144" i="7"/>
  <c r="AD143" i="7"/>
  <c r="AC143" i="7"/>
  <c r="AB143" i="7"/>
  <c r="AA143" i="7"/>
  <c r="Y143" i="7"/>
  <c r="X143" i="7"/>
  <c r="W143" i="7"/>
  <c r="V143" i="7"/>
  <c r="P143" i="7"/>
  <c r="K143" i="7"/>
  <c r="Z143" i="7" s="1"/>
  <c r="F143" i="7"/>
  <c r="AD142" i="7"/>
  <c r="AC142" i="7"/>
  <c r="AB142" i="7"/>
  <c r="AA142" i="7"/>
  <c r="Y142" i="7"/>
  <c r="X142" i="7"/>
  <c r="W142" i="7"/>
  <c r="V142" i="7"/>
  <c r="P142" i="7"/>
  <c r="U142" i="7" s="1"/>
  <c r="K142" i="7"/>
  <c r="F142" i="7"/>
  <c r="AD141" i="7"/>
  <c r="AC141" i="7"/>
  <c r="AB141" i="7"/>
  <c r="AA141" i="7"/>
  <c r="Y141" i="7"/>
  <c r="X141" i="7"/>
  <c r="W141" i="7"/>
  <c r="V141" i="7"/>
  <c r="P141" i="7"/>
  <c r="K141" i="7"/>
  <c r="Z141" i="7" s="1"/>
  <c r="F141" i="7"/>
  <c r="AD140" i="7"/>
  <c r="AC140" i="7"/>
  <c r="AB140" i="7"/>
  <c r="AA140" i="7"/>
  <c r="Y140" i="7"/>
  <c r="X140" i="7"/>
  <c r="W140" i="7"/>
  <c r="V140" i="7"/>
  <c r="P140" i="7"/>
  <c r="U140" i="7" s="1"/>
  <c r="K140" i="7"/>
  <c r="F140" i="7"/>
  <c r="AD139" i="7"/>
  <c r="AC139" i="7"/>
  <c r="AB139" i="7"/>
  <c r="AA139" i="7"/>
  <c r="Y139" i="7"/>
  <c r="X139" i="7"/>
  <c r="W139" i="7"/>
  <c r="V139" i="7"/>
  <c r="P139" i="7"/>
  <c r="K139" i="7"/>
  <c r="Z139" i="7" s="1"/>
  <c r="F139" i="7"/>
  <c r="AD138" i="7"/>
  <c r="AC138" i="7"/>
  <c r="AB138" i="7"/>
  <c r="AA138" i="7"/>
  <c r="Y138" i="7"/>
  <c r="X138" i="7"/>
  <c r="W138" i="7"/>
  <c r="V138" i="7"/>
  <c r="P138" i="7"/>
  <c r="U138" i="7" s="1"/>
  <c r="K138" i="7"/>
  <c r="F138" i="7"/>
  <c r="AD137" i="7"/>
  <c r="AC137" i="7"/>
  <c r="AB137" i="7"/>
  <c r="AA137" i="7"/>
  <c r="Y137" i="7"/>
  <c r="X137" i="7"/>
  <c r="W137" i="7"/>
  <c r="V137" i="7"/>
  <c r="P137" i="7"/>
  <c r="K137" i="7"/>
  <c r="Z137" i="7" s="1"/>
  <c r="F137" i="7"/>
  <c r="AD136" i="7"/>
  <c r="AC136" i="7"/>
  <c r="AB136" i="7"/>
  <c r="AA136" i="7"/>
  <c r="Y136" i="7"/>
  <c r="X136" i="7"/>
  <c r="W136" i="7"/>
  <c r="V136" i="7"/>
  <c r="P136" i="7"/>
  <c r="U136" i="7" s="1"/>
  <c r="K136" i="7"/>
  <c r="F136" i="7"/>
  <c r="AD135" i="7"/>
  <c r="AC135" i="7"/>
  <c r="AB135" i="7"/>
  <c r="AA135" i="7"/>
  <c r="Y135" i="7"/>
  <c r="X135" i="7"/>
  <c r="W135" i="7"/>
  <c r="V135" i="7"/>
  <c r="P135" i="7"/>
  <c r="K135" i="7"/>
  <c r="Z135" i="7" s="1"/>
  <c r="F135" i="7"/>
  <c r="AD134" i="7"/>
  <c r="AC134" i="7"/>
  <c r="AB134" i="7"/>
  <c r="AA134" i="7"/>
  <c r="Y134" i="7"/>
  <c r="X134" i="7"/>
  <c r="W134" i="7"/>
  <c r="V134" i="7"/>
  <c r="P134" i="7"/>
  <c r="U134" i="7" s="1"/>
  <c r="K134" i="7"/>
  <c r="F134" i="7"/>
  <c r="AD133" i="7"/>
  <c r="AC133" i="7"/>
  <c r="AB133" i="7"/>
  <c r="AA133" i="7"/>
  <c r="Y133" i="7"/>
  <c r="X133" i="7"/>
  <c r="W133" i="7"/>
  <c r="V133" i="7"/>
  <c r="P133" i="7"/>
  <c r="K133" i="7"/>
  <c r="Z133" i="7" s="1"/>
  <c r="F133" i="7"/>
  <c r="AD132" i="7"/>
  <c r="AC132" i="7"/>
  <c r="AB132" i="7"/>
  <c r="AA132" i="7"/>
  <c r="Y132" i="7"/>
  <c r="X132" i="7"/>
  <c r="W132" i="7"/>
  <c r="V132" i="7"/>
  <c r="P132" i="7"/>
  <c r="U132" i="7" s="1"/>
  <c r="K132" i="7"/>
  <c r="F132" i="7"/>
  <c r="AD131" i="7"/>
  <c r="AC131" i="7"/>
  <c r="AB131" i="7"/>
  <c r="AA131" i="7"/>
  <c r="Y131" i="7"/>
  <c r="X131" i="7"/>
  <c r="W131" i="7"/>
  <c r="V131" i="7"/>
  <c r="P131" i="7"/>
  <c r="K131" i="7"/>
  <c r="Z131" i="7" s="1"/>
  <c r="F131" i="7"/>
  <c r="AD130" i="7"/>
  <c r="AC130" i="7"/>
  <c r="AB130" i="7"/>
  <c r="AA130" i="7"/>
  <c r="Y130" i="7"/>
  <c r="X130" i="7"/>
  <c r="W130" i="7"/>
  <c r="V130" i="7"/>
  <c r="P130" i="7"/>
  <c r="U130" i="7" s="1"/>
  <c r="K130" i="7"/>
  <c r="F130" i="7"/>
  <c r="AD129" i="7"/>
  <c r="AC129" i="7"/>
  <c r="AB129" i="7"/>
  <c r="AA129" i="7"/>
  <c r="Y129" i="7"/>
  <c r="X129" i="7"/>
  <c r="W129" i="7"/>
  <c r="V129" i="7"/>
  <c r="P129" i="7"/>
  <c r="K129" i="7"/>
  <c r="Z129" i="7" s="1"/>
  <c r="F129" i="7"/>
  <c r="AD128" i="7"/>
  <c r="AC128" i="7"/>
  <c r="AB128" i="7"/>
  <c r="AA128" i="7"/>
  <c r="Y128" i="7"/>
  <c r="X128" i="7"/>
  <c r="W128" i="7"/>
  <c r="V128" i="7"/>
  <c r="P128" i="7"/>
  <c r="U128" i="7" s="1"/>
  <c r="K128" i="7"/>
  <c r="F128" i="7"/>
  <c r="AD127" i="7"/>
  <c r="AC127" i="7"/>
  <c r="AB127" i="7"/>
  <c r="AA127" i="7"/>
  <c r="Y127" i="7"/>
  <c r="X127" i="7"/>
  <c r="W127" i="7"/>
  <c r="V127" i="7"/>
  <c r="P127" i="7"/>
  <c r="K127" i="7"/>
  <c r="Z127" i="7" s="1"/>
  <c r="F127" i="7"/>
  <c r="AD126" i="7"/>
  <c r="AC126" i="7"/>
  <c r="AB126" i="7"/>
  <c r="AA126" i="7"/>
  <c r="Y126" i="7"/>
  <c r="X126" i="7"/>
  <c r="W126" i="7"/>
  <c r="V126" i="7"/>
  <c r="P126" i="7"/>
  <c r="U126" i="7" s="1"/>
  <c r="K126" i="7"/>
  <c r="F126" i="7"/>
  <c r="AD125" i="7"/>
  <c r="AC125" i="7"/>
  <c r="AB125" i="7"/>
  <c r="AA125" i="7"/>
  <c r="Y125" i="7"/>
  <c r="X125" i="7"/>
  <c r="W125" i="7"/>
  <c r="V125" i="7"/>
  <c r="P125" i="7"/>
  <c r="K125" i="7"/>
  <c r="Z125" i="7" s="1"/>
  <c r="F125" i="7"/>
  <c r="AD124" i="7"/>
  <c r="AC124" i="7"/>
  <c r="AB124" i="7"/>
  <c r="AA124" i="7"/>
  <c r="Y124" i="7"/>
  <c r="X124" i="7"/>
  <c r="W124" i="7"/>
  <c r="V124" i="7"/>
  <c r="P124" i="7"/>
  <c r="U124" i="7" s="1"/>
  <c r="K124" i="7"/>
  <c r="F124" i="7"/>
  <c r="AD123" i="7"/>
  <c r="AC123" i="7"/>
  <c r="AB123" i="7"/>
  <c r="AA123" i="7"/>
  <c r="Y123" i="7"/>
  <c r="X123" i="7"/>
  <c r="W123" i="7"/>
  <c r="V123" i="7"/>
  <c r="P123" i="7"/>
  <c r="K123" i="7"/>
  <c r="Z123" i="7" s="1"/>
  <c r="F123" i="7"/>
  <c r="AD122" i="7"/>
  <c r="AC122" i="7"/>
  <c r="AB122" i="7"/>
  <c r="AA122" i="7"/>
  <c r="Y122" i="7"/>
  <c r="X122" i="7"/>
  <c r="W122" i="7"/>
  <c r="V122" i="7"/>
  <c r="P122" i="7"/>
  <c r="U122" i="7" s="1"/>
  <c r="K122" i="7"/>
  <c r="F122" i="7"/>
  <c r="AA121" i="7"/>
  <c r="T121" i="7"/>
  <c r="S121" i="7"/>
  <c r="X121" i="7" s="1"/>
  <c r="R121" i="7"/>
  <c r="Q121" i="7"/>
  <c r="O121" i="7"/>
  <c r="AD121" i="7" s="1"/>
  <c r="N121" i="7"/>
  <c r="M121" i="7"/>
  <c r="AB121" i="7" s="1"/>
  <c r="L121" i="7"/>
  <c r="K121" i="7"/>
  <c r="J121" i="7"/>
  <c r="I121" i="7"/>
  <c r="I11" i="7" s="1"/>
  <c r="H121" i="7"/>
  <c r="G121" i="7"/>
  <c r="F121" i="7" s="1"/>
  <c r="T120" i="7"/>
  <c r="S120" i="7"/>
  <c r="R120" i="7"/>
  <c r="Q120" i="7"/>
  <c r="P120" i="7"/>
  <c r="O120" i="7"/>
  <c r="N120" i="7"/>
  <c r="M120" i="7"/>
  <c r="L120" i="7"/>
  <c r="J120" i="7"/>
  <c r="J119" i="7" s="1"/>
  <c r="I120" i="7"/>
  <c r="H120" i="7"/>
  <c r="H119" i="7" s="1"/>
  <c r="G120" i="7"/>
  <c r="F120" i="7"/>
  <c r="S119" i="7"/>
  <c r="Q119" i="7"/>
  <c r="M119" i="7"/>
  <c r="I119" i="7"/>
  <c r="AD117" i="7"/>
  <c r="AC117" i="7"/>
  <c r="AB117" i="7"/>
  <c r="AA117" i="7"/>
  <c r="Z117" i="7"/>
  <c r="Y117" i="7"/>
  <c r="X117" i="7"/>
  <c r="W117" i="7"/>
  <c r="V117" i="7"/>
  <c r="P117" i="7"/>
  <c r="U117" i="7" s="1"/>
  <c r="K117" i="7"/>
  <c r="F117" i="7"/>
  <c r="AD116" i="7"/>
  <c r="AC116" i="7"/>
  <c r="AB116" i="7"/>
  <c r="AA116" i="7"/>
  <c r="Y116" i="7"/>
  <c r="X116" i="7"/>
  <c r="W116" i="7"/>
  <c r="V116" i="7"/>
  <c r="P116" i="7"/>
  <c r="K116" i="7"/>
  <c r="Z116" i="7" s="1"/>
  <c r="F116" i="7"/>
  <c r="AD115" i="7"/>
  <c r="AC115" i="7"/>
  <c r="AB115" i="7"/>
  <c r="AA115" i="7"/>
  <c r="Z115" i="7"/>
  <c r="Y115" i="7"/>
  <c r="X115" i="7"/>
  <c r="W115" i="7"/>
  <c r="V115" i="7"/>
  <c r="P115" i="7"/>
  <c r="U115" i="7" s="1"/>
  <c r="K115" i="7"/>
  <c r="F115" i="7"/>
  <c r="AD114" i="7"/>
  <c r="AC114" i="7"/>
  <c r="AB114" i="7"/>
  <c r="AA114" i="7"/>
  <c r="Y114" i="7"/>
  <c r="X114" i="7"/>
  <c r="W114" i="7"/>
  <c r="V114" i="7"/>
  <c r="P114" i="7"/>
  <c r="K114" i="7"/>
  <c r="Z114" i="7" s="1"/>
  <c r="F114" i="7"/>
  <c r="AD113" i="7"/>
  <c r="AC113" i="7"/>
  <c r="AB113" i="7"/>
  <c r="AA113" i="7"/>
  <c r="Z113" i="7"/>
  <c r="Y113" i="7"/>
  <c r="X113" i="7"/>
  <c r="W113" i="7"/>
  <c r="V113" i="7"/>
  <c r="P113" i="7"/>
  <c r="U113" i="7" s="1"/>
  <c r="K113" i="7"/>
  <c r="F113" i="7"/>
  <c r="AD112" i="7"/>
  <c r="AC112" i="7"/>
  <c r="AB112" i="7"/>
  <c r="AA112" i="7"/>
  <c r="Y112" i="7"/>
  <c r="X112" i="7"/>
  <c r="W112" i="7"/>
  <c r="V112" i="7"/>
  <c r="P112" i="7"/>
  <c r="K112" i="7"/>
  <c r="Z112" i="7" s="1"/>
  <c r="F112" i="7"/>
  <c r="AD111" i="7"/>
  <c r="AC111" i="7"/>
  <c r="AB111" i="7"/>
  <c r="AA111" i="7"/>
  <c r="Z111" i="7"/>
  <c r="Y111" i="7"/>
  <c r="X111" i="7"/>
  <c r="W111" i="7"/>
  <c r="V111" i="7"/>
  <c r="P111" i="7"/>
  <c r="U111" i="7" s="1"/>
  <c r="K111" i="7"/>
  <c r="F111" i="7"/>
  <c r="AD110" i="7"/>
  <c r="AC110" i="7"/>
  <c r="AB110" i="7"/>
  <c r="AA110" i="7"/>
  <c r="Y110" i="7"/>
  <c r="X110" i="7"/>
  <c r="W110" i="7"/>
  <c r="V110" i="7"/>
  <c r="P110" i="7"/>
  <c r="K110" i="7"/>
  <c r="Z110" i="7" s="1"/>
  <c r="F110" i="7"/>
  <c r="AD109" i="7"/>
  <c r="AC109" i="7"/>
  <c r="AB109" i="7"/>
  <c r="AA109" i="7"/>
  <c r="Z109" i="7"/>
  <c r="Y109" i="7"/>
  <c r="X109" i="7"/>
  <c r="W109" i="7"/>
  <c r="V109" i="7"/>
  <c r="P109" i="7"/>
  <c r="U109" i="7" s="1"/>
  <c r="K109" i="7"/>
  <c r="F109" i="7"/>
  <c r="AD108" i="7"/>
  <c r="AC108" i="7"/>
  <c r="AB108" i="7"/>
  <c r="AA108" i="7"/>
  <c r="Y108" i="7"/>
  <c r="X108" i="7"/>
  <c r="W108" i="7"/>
  <c r="V108" i="7"/>
  <c r="P108" i="7"/>
  <c r="K108" i="7"/>
  <c r="Z108" i="7" s="1"/>
  <c r="F108" i="7"/>
  <c r="AD107" i="7"/>
  <c r="AC107" i="7"/>
  <c r="AB107" i="7"/>
  <c r="AA107" i="7"/>
  <c r="Z107" i="7"/>
  <c r="Y107" i="7"/>
  <c r="X107" i="7"/>
  <c r="W107" i="7"/>
  <c r="V107" i="7"/>
  <c r="P107" i="7"/>
  <c r="U107" i="7" s="1"/>
  <c r="K107" i="7"/>
  <c r="F107" i="7"/>
  <c r="AD106" i="7"/>
  <c r="AC106" i="7"/>
  <c r="AB106" i="7"/>
  <c r="AA106" i="7"/>
  <c r="Y106" i="7"/>
  <c r="X106" i="7"/>
  <c r="W106" i="7"/>
  <c r="V106" i="7"/>
  <c r="P106" i="7"/>
  <c r="K106" i="7"/>
  <c r="Z106" i="7" s="1"/>
  <c r="F106" i="7"/>
  <c r="AD105" i="7"/>
  <c r="AC105" i="7"/>
  <c r="AB105" i="7"/>
  <c r="AA105" i="7"/>
  <c r="Z105" i="7"/>
  <c r="Y105" i="7"/>
  <c r="X105" i="7"/>
  <c r="W105" i="7"/>
  <c r="V105" i="7"/>
  <c r="P105" i="7"/>
  <c r="U105" i="7" s="1"/>
  <c r="K105" i="7"/>
  <c r="F105" i="7"/>
  <c r="AD104" i="7"/>
  <c r="AC104" i="7"/>
  <c r="AB104" i="7"/>
  <c r="AA104" i="7"/>
  <c r="Y104" i="7"/>
  <c r="X104" i="7"/>
  <c r="W104" i="7"/>
  <c r="V104" i="7"/>
  <c r="P104" i="7"/>
  <c r="K104" i="7"/>
  <c r="Z104" i="7" s="1"/>
  <c r="F104" i="7"/>
  <c r="AD103" i="7"/>
  <c r="AC103" i="7"/>
  <c r="AB103" i="7"/>
  <c r="AA103" i="7"/>
  <c r="Z103" i="7"/>
  <c r="Y103" i="7"/>
  <c r="X103" i="7"/>
  <c r="W103" i="7"/>
  <c r="V103" i="7"/>
  <c r="P103" i="7"/>
  <c r="U103" i="7" s="1"/>
  <c r="K103" i="7"/>
  <c r="F103" i="7"/>
  <c r="AD102" i="7"/>
  <c r="AC102" i="7"/>
  <c r="AB102" i="7"/>
  <c r="AA102" i="7"/>
  <c r="Y102" i="7"/>
  <c r="X102" i="7"/>
  <c r="W102" i="7"/>
  <c r="V102" i="7"/>
  <c r="P102" i="7"/>
  <c r="K102" i="7"/>
  <c r="Z102" i="7" s="1"/>
  <c r="F102" i="7"/>
  <c r="AD101" i="7"/>
  <c r="AC101" i="7"/>
  <c r="AB101" i="7"/>
  <c r="AA101" i="7"/>
  <c r="Z101" i="7"/>
  <c r="Y101" i="7"/>
  <c r="X101" i="7"/>
  <c r="W101" i="7"/>
  <c r="V101" i="7"/>
  <c r="P101" i="7"/>
  <c r="U101" i="7" s="1"/>
  <c r="K101" i="7"/>
  <c r="F101" i="7"/>
  <c r="AD100" i="7"/>
  <c r="AC100" i="7"/>
  <c r="AB100" i="7"/>
  <c r="AA100" i="7"/>
  <c r="Y100" i="7"/>
  <c r="X100" i="7"/>
  <c r="W100" i="7"/>
  <c r="V100" i="7"/>
  <c r="P100" i="7"/>
  <c r="K100" i="7"/>
  <c r="Z100" i="7" s="1"/>
  <c r="F100" i="7"/>
  <c r="AD99" i="7"/>
  <c r="AC99" i="7"/>
  <c r="AB99" i="7"/>
  <c r="AA99" i="7"/>
  <c r="Z99" i="7"/>
  <c r="Y99" i="7"/>
  <c r="X99" i="7"/>
  <c r="W99" i="7"/>
  <c r="V99" i="7"/>
  <c r="P99" i="7"/>
  <c r="U99" i="7" s="1"/>
  <c r="K99" i="7"/>
  <c r="F99" i="7"/>
  <c r="AD98" i="7"/>
  <c r="AC98" i="7"/>
  <c r="AB98" i="7"/>
  <c r="AA98" i="7"/>
  <c r="Y98" i="7"/>
  <c r="X98" i="7"/>
  <c r="W98" i="7"/>
  <c r="V98" i="7"/>
  <c r="P98" i="7"/>
  <c r="K98" i="7"/>
  <c r="Z98" i="7" s="1"/>
  <c r="F98" i="7"/>
  <c r="AD97" i="7"/>
  <c r="AC97" i="7"/>
  <c r="AB97" i="7"/>
  <c r="AA97" i="7"/>
  <c r="Z97" i="7"/>
  <c r="Y97" i="7"/>
  <c r="X97" i="7"/>
  <c r="W97" i="7"/>
  <c r="V97" i="7"/>
  <c r="P97" i="7"/>
  <c r="U97" i="7" s="1"/>
  <c r="K97" i="7"/>
  <c r="F97" i="7"/>
  <c r="AD96" i="7"/>
  <c r="AC96" i="7"/>
  <c r="AB96" i="7"/>
  <c r="AA96" i="7"/>
  <c r="Y96" i="7"/>
  <c r="X96" i="7"/>
  <c r="W96" i="7"/>
  <c r="V96" i="7"/>
  <c r="P96" i="7"/>
  <c r="K96" i="7"/>
  <c r="Z96" i="7" s="1"/>
  <c r="F96" i="7"/>
  <c r="AD95" i="7"/>
  <c r="AC95" i="7"/>
  <c r="AB95" i="7"/>
  <c r="AA95" i="7"/>
  <c r="Z95" i="7"/>
  <c r="Y95" i="7"/>
  <c r="X95" i="7"/>
  <c r="W95" i="7"/>
  <c r="V95" i="7"/>
  <c r="P95" i="7"/>
  <c r="U95" i="7" s="1"/>
  <c r="K95" i="7"/>
  <c r="F95" i="7"/>
  <c r="AD94" i="7"/>
  <c r="AC94" i="7"/>
  <c r="AB94" i="7"/>
  <c r="AA94" i="7"/>
  <c r="Y94" i="7"/>
  <c r="X94" i="7"/>
  <c r="W94" i="7"/>
  <c r="V94" i="7"/>
  <c r="P94" i="7"/>
  <c r="K94" i="7"/>
  <c r="Z94" i="7" s="1"/>
  <c r="F94" i="7"/>
  <c r="AD93" i="7"/>
  <c r="AC93" i="7"/>
  <c r="AB93" i="7"/>
  <c r="AA93" i="7"/>
  <c r="Z93" i="7"/>
  <c r="Y93" i="7"/>
  <c r="X93" i="7"/>
  <c r="W93" i="7"/>
  <c r="V93" i="7"/>
  <c r="P93" i="7"/>
  <c r="U93" i="7" s="1"/>
  <c r="K93" i="7"/>
  <c r="F93" i="7"/>
  <c r="AD92" i="7"/>
  <c r="AC92" i="7"/>
  <c r="AB92" i="7"/>
  <c r="AA92" i="7"/>
  <c r="Y92" i="7"/>
  <c r="X92" i="7"/>
  <c r="W92" i="7"/>
  <c r="V92" i="7"/>
  <c r="P92" i="7"/>
  <c r="K92" i="7"/>
  <c r="Z92" i="7" s="1"/>
  <c r="F92" i="7"/>
  <c r="AD91" i="7"/>
  <c r="AC91" i="7"/>
  <c r="AB91" i="7"/>
  <c r="AA91" i="7"/>
  <c r="Z91" i="7"/>
  <c r="Y91" i="7"/>
  <c r="X91" i="7"/>
  <c r="W91" i="7"/>
  <c r="V91" i="7"/>
  <c r="P91" i="7"/>
  <c r="U91" i="7" s="1"/>
  <c r="K91" i="7"/>
  <c r="F91" i="7"/>
  <c r="AD90" i="7"/>
  <c r="AC90" i="7"/>
  <c r="AB90" i="7"/>
  <c r="AA90" i="7"/>
  <c r="Y90" i="7"/>
  <c r="X90" i="7"/>
  <c r="W90" i="7"/>
  <c r="V90" i="7"/>
  <c r="P90" i="7"/>
  <c r="K90" i="7"/>
  <c r="Z90" i="7" s="1"/>
  <c r="F90" i="7"/>
  <c r="AD89" i="7"/>
  <c r="AC89" i="7"/>
  <c r="AB89" i="7"/>
  <c r="AA89" i="7"/>
  <c r="Z89" i="7"/>
  <c r="Y89" i="7"/>
  <c r="X89" i="7"/>
  <c r="W89" i="7"/>
  <c r="V89" i="7"/>
  <c r="P89" i="7"/>
  <c r="U89" i="7" s="1"/>
  <c r="K89" i="7"/>
  <c r="F89" i="7"/>
  <c r="Y88" i="7"/>
  <c r="T88" i="7"/>
  <c r="S88" i="7"/>
  <c r="X88" i="7" s="1"/>
  <c r="R88" i="7"/>
  <c r="Q88" i="7"/>
  <c r="O88" i="7"/>
  <c r="AD88" i="7" s="1"/>
  <c r="N88" i="7"/>
  <c r="M88" i="7"/>
  <c r="AB88" i="7" s="1"/>
  <c r="L88" i="7"/>
  <c r="K88" i="7"/>
  <c r="J88" i="7"/>
  <c r="I88" i="7"/>
  <c r="H88" i="7"/>
  <c r="G88" i="7"/>
  <c r="F88" i="7" s="1"/>
  <c r="AD87" i="7"/>
  <c r="V87" i="7"/>
  <c r="T87" i="7"/>
  <c r="S87" i="7"/>
  <c r="R87" i="7"/>
  <c r="Q87" i="7"/>
  <c r="P87" i="7"/>
  <c r="O87" i="7"/>
  <c r="N87" i="7"/>
  <c r="M87" i="7"/>
  <c r="L87" i="7"/>
  <c r="J87" i="7"/>
  <c r="J86" i="7" s="1"/>
  <c r="I87" i="7"/>
  <c r="H87" i="7"/>
  <c r="H86" i="7" s="1"/>
  <c r="G87" i="7"/>
  <c r="F87" i="7"/>
  <c r="S86" i="7"/>
  <c r="O86" i="7"/>
  <c r="M86" i="7"/>
  <c r="I86" i="7"/>
  <c r="G86" i="7"/>
  <c r="F86" i="7" s="1"/>
  <c r="AD84" i="7"/>
  <c r="AC84" i="7"/>
  <c r="AB84" i="7"/>
  <c r="AA84" i="7"/>
  <c r="Y84" i="7"/>
  <c r="X84" i="7"/>
  <c r="W84" i="7"/>
  <c r="V84" i="7"/>
  <c r="P84" i="7"/>
  <c r="U84" i="7" s="1"/>
  <c r="K84" i="7"/>
  <c r="F84" i="7"/>
  <c r="AD83" i="7"/>
  <c r="AC83" i="7"/>
  <c r="AB83" i="7"/>
  <c r="AA83" i="7"/>
  <c r="Y83" i="7"/>
  <c r="X83" i="7"/>
  <c r="W83" i="7"/>
  <c r="V83" i="7"/>
  <c r="P83" i="7"/>
  <c r="K83" i="7"/>
  <c r="Z83" i="7" s="1"/>
  <c r="F83" i="7"/>
  <c r="AD82" i="7"/>
  <c r="AC82" i="7"/>
  <c r="AB82" i="7"/>
  <c r="AA82" i="7"/>
  <c r="Y82" i="7"/>
  <c r="X82" i="7"/>
  <c r="W82" i="7"/>
  <c r="V82" i="7"/>
  <c r="P82" i="7"/>
  <c r="U82" i="7" s="1"/>
  <c r="K82" i="7"/>
  <c r="F82" i="7"/>
  <c r="AD81" i="7"/>
  <c r="AC81" i="7"/>
  <c r="AB81" i="7"/>
  <c r="AA81" i="7"/>
  <c r="Y81" i="7"/>
  <c r="X81" i="7"/>
  <c r="W81" i="7"/>
  <c r="V81" i="7"/>
  <c r="P81" i="7"/>
  <c r="K81" i="7"/>
  <c r="Z81" i="7" s="1"/>
  <c r="F81" i="7"/>
  <c r="AD80" i="7"/>
  <c r="AC80" i="7"/>
  <c r="AB80" i="7"/>
  <c r="AA80" i="7"/>
  <c r="Y80" i="7"/>
  <c r="X80" i="7"/>
  <c r="W80" i="7"/>
  <c r="V80" i="7"/>
  <c r="P80" i="7"/>
  <c r="U80" i="7" s="1"/>
  <c r="K80" i="7"/>
  <c r="F80" i="7"/>
  <c r="AD79" i="7"/>
  <c r="AC79" i="7"/>
  <c r="AB79" i="7"/>
  <c r="AA79" i="7"/>
  <c r="Y79" i="7"/>
  <c r="X79" i="7"/>
  <c r="W79" i="7"/>
  <c r="V79" i="7"/>
  <c r="P79" i="7"/>
  <c r="K79" i="7"/>
  <c r="Z79" i="7" s="1"/>
  <c r="F79" i="7"/>
  <c r="AD78" i="7"/>
  <c r="AC78" i="7"/>
  <c r="AB78" i="7"/>
  <c r="AA78" i="7"/>
  <c r="Y78" i="7"/>
  <c r="X78" i="7"/>
  <c r="W78" i="7"/>
  <c r="V78" i="7"/>
  <c r="P78" i="7"/>
  <c r="U78" i="7" s="1"/>
  <c r="K78" i="7"/>
  <c r="F78" i="7"/>
  <c r="AD77" i="7"/>
  <c r="AC77" i="7"/>
  <c r="AB77" i="7"/>
  <c r="AA77" i="7"/>
  <c r="Y77" i="7"/>
  <c r="X77" i="7"/>
  <c r="W77" i="7"/>
  <c r="V77" i="7"/>
  <c r="P77" i="7"/>
  <c r="K77" i="7"/>
  <c r="Z77" i="7" s="1"/>
  <c r="F77" i="7"/>
  <c r="AD76" i="7"/>
  <c r="T76" i="7"/>
  <c r="Y76" i="7" s="1"/>
  <c r="S76" i="7"/>
  <c r="R76" i="7"/>
  <c r="W76" i="7" s="1"/>
  <c r="Q76" i="7"/>
  <c r="P76" i="7"/>
  <c r="O76" i="7"/>
  <c r="N76" i="7"/>
  <c r="AC76" i="7" s="1"/>
  <c r="M76" i="7"/>
  <c r="L76" i="7"/>
  <c r="J76" i="7"/>
  <c r="I76" i="7"/>
  <c r="H76" i="7"/>
  <c r="G76" i="7"/>
  <c r="F76" i="7"/>
  <c r="AC75" i="7"/>
  <c r="Y75" i="7"/>
  <c r="T75" i="7"/>
  <c r="S75" i="7"/>
  <c r="R75" i="7"/>
  <c r="Q75" i="7"/>
  <c r="O75" i="7"/>
  <c r="N75" i="7"/>
  <c r="M75" i="7"/>
  <c r="L75" i="7"/>
  <c r="K75" i="7"/>
  <c r="J75" i="7"/>
  <c r="I75" i="7"/>
  <c r="I74" i="7" s="1"/>
  <c r="H75" i="7"/>
  <c r="G75" i="7"/>
  <c r="R74" i="7"/>
  <c r="N74" i="7"/>
  <c r="AC74" i="7" s="1"/>
  <c r="J74" i="7"/>
  <c r="H74" i="7"/>
  <c r="AD72" i="7"/>
  <c r="AC72" i="7"/>
  <c r="AB72" i="7"/>
  <c r="AA72" i="7"/>
  <c r="Y72" i="7"/>
  <c r="X72" i="7"/>
  <c r="W72" i="7"/>
  <c r="V72" i="7"/>
  <c r="P72" i="7"/>
  <c r="K72" i="7"/>
  <c r="Z72" i="7" s="1"/>
  <c r="F72" i="7"/>
  <c r="AD71" i="7"/>
  <c r="AC71" i="7"/>
  <c r="AB71" i="7"/>
  <c r="AA71" i="7"/>
  <c r="Y71" i="7"/>
  <c r="X71" i="7"/>
  <c r="W71" i="7"/>
  <c r="V71" i="7"/>
  <c r="P71" i="7"/>
  <c r="U71" i="7" s="1"/>
  <c r="K71" i="7"/>
  <c r="F71" i="7"/>
  <c r="AD70" i="7"/>
  <c r="AC70" i="7"/>
  <c r="AB70" i="7"/>
  <c r="AA70" i="7"/>
  <c r="Y70" i="7"/>
  <c r="X70" i="7"/>
  <c r="W70" i="7"/>
  <c r="V70" i="7"/>
  <c r="P70" i="7"/>
  <c r="K70" i="7"/>
  <c r="Z70" i="7" s="1"/>
  <c r="F70" i="7"/>
  <c r="AD69" i="7"/>
  <c r="AC69" i="7"/>
  <c r="AB69" i="7"/>
  <c r="AA69" i="7"/>
  <c r="Y69" i="7"/>
  <c r="X69" i="7"/>
  <c r="W69" i="7"/>
  <c r="V69" i="7"/>
  <c r="P69" i="7"/>
  <c r="U69" i="7" s="1"/>
  <c r="K69" i="7"/>
  <c r="F69" i="7"/>
  <c r="AD68" i="7"/>
  <c r="AC68" i="7"/>
  <c r="AB68" i="7"/>
  <c r="AA68" i="7"/>
  <c r="Y68" i="7"/>
  <c r="X68" i="7"/>
  <c r="W68" i="7"/>
  <c r="V68" i="7"/>
  <c r="P68" i="7"/>
  <c r="K68" i="7"/>
  <c r="Z68" i="7" s="1"/>
  <c r="F68" i="7"/>
  <c r="AD67" i="7"/>
  <c r="AC67" i="7"/>
  <c r="AB67" i="7"/>
  <c r="AA67" i="7"/>
  <c r="Y67" i="7"/>
  <c r="X67" i="7"/>
  <c r="W67" i="7"/>
  <c r="V67" i="7"/>
  <c r="P67" i="7"/>
  <c r="U67" i="7" s="1"/>
  <c r="K67" i="7"/>
  <c r="F67" i="7"/>
  <c r="AD66" i="7"/>
  <c r="AC66" i="7"/>
  <c r="AB66" i="7"/>
  <c r="AA66" i="7"/>
  <c r="Y66" i="7"/>
  <c r="X66" i="7"/>
  <c r="W66" i="7"/>
  <c r="V66" i="7"/>
  <c r="P66" i="7"/>
  <c r="K66" i="7"/>
  <c r="Z66" i="7" s="1"/>
  <c r="F66" i="7"/>
  <c r="AD65" i="7"/>
  <c r="AC65" i="7"/>
  <c r="AB65" i="7"/>
  <c r="AA65" i="7"/>
  <c r="Y65" i="7"/>
  <c r="X65" i="7"/>
  <c r="W65" i="7"/>
  <c r="V65" i="7"/>
  <c r="P65" i="7"/>
  <c r="U65" i="7" s="1"/>
  <c r="K65" i="7"/>
  <c r="F65" i="7"/>
  <c r="AD64" i="7"/>
  <c r="AC64" i="7"/>
  <c r="AB64" i="7"/>
  <c r="AA64" i="7"/>
  <c r="Y64" i="7"/>
  <c r="X64" i="7"/>
  <c r="W64" i="7"/>
  <c r="V64" i="7"/>
  <c r="P64" i="7"/>
  <c r="K64" i="7"/>
  <c r="Z64" i="7" s="1"/>
  <c r="F64" i="7"/>
  <c r="AD63" i="7"/>
  <c r="AC63" i="7"/>
  <c r="AB63" i="7"/>
  <c r="AA63" i="7"/>
  <c r="Y63" i="7"/>
  <c r="X63" i="7"/>
  <c r="W63" i="7"/>
  <c r="V63" i="7"/>
  <c r="P63" i="7"/>
  <c r="U63" i="7" s="1"/>
  <c r="K63" i="7"/>
  <c r="F63" i="7"/>
  <c r="AD62" i="7"/>
  <c r="AC62" i="7"/>
  <c r="AB62" i="7"/>
  <c r="AA62" i="7"/>
  <c r="Y62" i="7"/>
  <c r="X62" i="7"/>
  <c r="W62" i="7"/>
  <c r="V62" i="7"/>
  <c r="P62" i="7"/>
  <c r="K62" i="7"/>
  <c r="Z62" i="7" s="1"/>
  <c r="F62" i="7"/>
  <c r="AD61" i="7"/>
  <c r="AC61" i="7"/>
  <c r="AB61" i="7"/>
  <c r="AA61" i="7"/>
  <c r="Y61" i="7"/>
  <c r="X61" i="7"/>
  <c r="W61" i="7"/>
  <c r="V61" i="7"/>
  <c r="P61" i="7"/>
  <c r="U61" i="7" s="1"/>
  <c r="K61" i="7"/>
  <c r="F61" i="7"/>
  <c r="AD60" i="7"/>
  <c r="AC60" i="7"/>
  <c r="AB60" i="7"/>
  <c r="AA60" i="7"/>
  <c r="Y60" i="7"/>
  <c r="X60" i="7"/>
  <c r="W60" i="7"/>
  <c r="V60" i="7"/>
  <c r="P60" i="7"/>
  <c r="K60" i="7"/>
  <c r="Z60" i="7" s="1"/>
  <c r="F60" i="7"/>
  <c r="AD59" i="7"/>
  <c r="AC59" i="7"/>
  <c r="AB59" i="7"/>
  <c r="AA59" i="7"/>
  <c r="Y59" i="7"/>
  <c r="X59" i="7"/>
  <c r="W59" i="7"/>
  <c r="V59" i="7"/>
  <c r="P59" i="7"/>
  <c r="U59" i="7" s="1"/>
  <c r="K59" i="7"/>
  <c r="F59" i="7"/>
  <c r="AD58" i="7"/>
  <c r="AC58" i="7"/>
  <c r="AB58" i="7"/>
  <c r="AA58" i="7"/>
  <c r="Y58" i="7"/>
  <c r="X58" i="7"/>
  <c r="W58" i="7"/>
  <c r="V58" i="7"/>
  <c r="P58" i="7"/>
  <c r="K58" i="7"/>
  <c r="Z58" i="7" s="1"/>
  <c r="F58" i="7"/>
  <c r="AD57" i="7"/>
  <c r="AC57" i="7"/>
  <c r="AB57" i="7"/>
  <c r="AA57" i="7"/>
  <c r="Y57" i="7"/>
  <c r="X57" i="7"/>
  <c r="W57" i="7"/>
  <c r="V57" i="7"/>
  <c r="P57" i="7"/>
  <c r="U57" i="7" s="1"/>
  <c r="K57" i="7"/>
  <c r="F57" i="7"/>
  <c r="AD56" i="7"/>
  <c r="AC56" i="7"/>
  <c r="AB56" i="7"/>
  <c r="AA56" i="7"/>
  <c r="Y56" i="7"/>
  <c r="X56" i="7"/>
  <c r="W56" i="7"/>
  <c r="V56" i="7"/>
  <c r="P56" i="7"/>
  <c r="K56" i="7"/>
  <c r="Z56" i="7" s="1"/>
  <c r="F56" i="7"/>
  <c r="AD55" i="7"/>
  <c r="AC55" i="7"/>
  <c r="AB55" i="7"/>
  <c r="AA55" i="7"/>
  <c r="Y55" i="7"/>
  <c r="X55" i="7"/>
  <c r="W55" i="7"/>
  <c r="V55" i="7"/>
  <c r="P55" i="7"/>
  <c r="U55" i="7" s="1"/>
  <c r="K55" i="7"/>
  <c r="F55" i="7"/>
  <c r="AD54" i="7"/>
  <c r="AC54" i="7"/>
  <c r="AB54" i="7"/>
  <c r="AA54" i="7"/>
  <c r="Y54" i="7"/>
  <c r="X54" i="7"/>
  <c r="W54" i="7"/>
  <c r="V54" i="7"/>
  <c r="P54" i="7"/>
  <c r="K54" i="7"/>
  <c r="Z54" i="7" s="1"/>
  <c r="F54" i="7"/>
  <c r="AD53" i="7"/>
  <c r="AC53" i="7"/>
  <c r="AB53" i="7"/>
  <c r="AA53" i="7"/>
  <c r="Y53" i="7"/>
  <c r="X53" i="7"/>
  <c r="W53" i="7"/>
  <c r="V53" i="7"/>
  <c r="P53" i="7"/>
  <c r="U53" i="7" s="1"/>
  <c r="K53" i="7"/>
  <c r="F53" i="7"/>
  <c r="AD52" i="7"/>
  <c r="AC52" i="7"/>
  <c r="AB52" i="7"/>
  <c r="AA52" i="7"/>
  <c r="Y52" i="7"/>
  <c r="X52" i="7"/>
  <c r="W52" i="7"/>
  <c r="V52" i="7"/>
  <c r="P52" i="7"/>
  <c r="K52" i="7"/>
  <c r="Z52" i="7" s="1"/>
  <c r="F52" i="7"/>
  <c r="AD51" i="7"/>
  <c r="AC51" i="7"/>
  <c r="AB51" i="7"/>
  <c r="AA51" i="7"/>
  <c r="Y51" i="7"/>
  <c r="X51" i="7"/>
  <c r="W51" i="7"/>
  <c r="V51" i="7"/>
  <c r="P51" i="7"/>
  <c r="U51" i="7" s="1"/>
  <c r="K51" i="7"/>
  <c r="F51" i="7"/>
  <c r="AD50" i="7"/>
  <c r="AC50" i="7"/>
  <c r="AB50" i="7"/>
  <c r="AA50" i="7"/>
  <c r="Y50" i="7"/>
  <c r="X50" i="7"/>
  <c r="W50" i="7"/>
  <c r="V50" i="7"/>
  <c r="P50" i="7"/>
  <c r="K50" i="7"/>
  <c r="Z50" i="7" s="1"/>
  <c r="F50" i="7"/>
  <c r="AD49" i="7"/>
  <c r="AC49" i="7"/>
  <c r="AB49" i="7"/>
  <c r="AA49" i="7"/>
  <c r="Y49" i="7"/>
  <c r="X49" i="7"/>
  <c r="W49" i="7"/>
  <c r="V49" i="7"/>
  <c r="P49" i="7"/>
  <c r="U49" i="7" s="1"/>
  <c r="K49" i="7"/>
  <c r="F49" i="7"/>
  <c r="AD48" i="7"/>
  <c r="AC48" i="7"/>
  <c r="AB48" i="7"/>
  <c r="AA48" i="7"/>
  <c r="Y48" i="7"/>
  <c r="X48" i="7"/>
  <c r="W48" i="7"/>
  <c r="V48" i="7"/>
  <c r="P48" i="7"/>
  <c r="K48" i="7"/>
  <c r="Z48" i="7" s="1"/>
  <c r="F48" i="7"/>
  <c r="AD47" i="7"/>
  <c r="AC47" i="7"/>
  <c r="AB47" i="7"/>
  <c r="AA47" i="7"/>
  <c r="Y47" i="7"/>
  <c r="X47" i="7"/>
  <c r="W47" i="7"/>
  <c r="V47" i="7"/>
  <c r="P47" i="7"/>
  <c r="U47" i="7" s="1"/>
  <c r="K47" i="7"/>
  <c r="F47" i="7"/>
  <c r="AD46" i="7"/>
  <c r="AC46" i="7"/>
  <c r="AB46" i="7"/>
  <c r="AA46" i="7"/>
  <c r="Y46" i="7"/>
  <c r="X46" i="7"/>
  <c r="W46" i="7"/>
  <c r="V46" i="7"/>
  <c r="P46" i="7"/>
  <c r="K46" i="7"/>
  <c r="Z46" i="7" s="1"/>
  <c r="F46" i="7"/>
  <c r="AD45" i="7"/>
  <c r="T45" i="7"/>
  <c r="Y45" i="7" s="1"/>
  <c r="S45" i="7"/>
  <c r="R45" i="7"/>
  <c r="W45" i="7" s="1"/>
  <c r="Q45" i="7"/>
  <c r="P45" i="7"/>
  <c r="O45" i="7"/>
  <c r="N45" i="7"/>
  <c r="AC45" i="7" s="1"/>
  <c r="M45" i="7"/>
  <c r="L45" i="7"/>
  <c r="J45" i="7"/>
  <c r="I45" i="7"/>
  <c r="H45" i="7"/>
  <c r="G45" i="7"/>
  <c r="F45" i="7"/>
  <c r="AC44" i="7"/>
  <c r="Y44" i="7"/>
  <c r="T44" i="7"/>
  <c r="S44" i="7"/>
  <c r="R44" i="7"/>
  <c r="Q44" i="7"/>
  <c r="O44" i="7"/>
  <c r="N44" i="7"/>
  <c r="M44" i="7"/>
  <c r="L44" i="7"/>
  <c r="K44" i="7"/>
  <c r="J44" i="7"/>
  <c r="I44" i="7"/>
  <c r="I43" i="7" s="1"/>
  <c r="H44" i="7"/>
  <c r="G44" i="7"/>
  <c r="R43" i="7"/>
  <c r="N43" i="7"/>
  <c r="J43" i="7"/>
  <c r="H43" i="7"/>
  <c r="AD41" i="7"/>
  <c r="AC41" i="7"/>
  <c r="AB41" i="7"/>
  <c r="AA41" i="7"/>
  <c r="Y41" i="7"/>
  <c r="X41" i="7"/>
  <c r="W41" i="7"/>
  <c r="V41" i="7"/>
  <c r="P41" i="7"/>
  <c r="K41" i="7"/>
  <c r="Z41" i="7" s="1"/>
  <c r="F41" i="7"/>
  <c r="AD40" i="7"/>
  <c r="AC40" i="7"/>
  <c r="AB40" i="7"/>
  <c r="AA40" i="7"/>
  <c r="Y40" i="7"/>
  <c r="X40" i="7"/>
  <c r="W40" i="7"/>
  <c r="V40" i="7"/>
  <c r="P40" i="7"/>
  <c r="U40" i="7" s="1"/>
  <c r="K40" i="7"/>
  <c r="F40" i="7"/>
  <c r="AD39" i="7"/>
  <c r="AC39" i="7"/>
  <c r="AB39" i="7"/>
  <c r="AA39" i="7"/>
  <c r="Y39" i="7"/>
  <c r="X39" i="7"/>
  <c r="W39" i="7"/>
  <c r="V39" i="7"/>
  <c r="P39" i="7"/>
  <c r="K39" i="7"/>
  <c r="Z39" i="7" s="1"/>
  <c r="F39" i="7"/>
  <c r="AD38" i="7"/>
  <c r="AC38" i="7"/>
  <c r="AB38" i="7"/>
  <c r="AA38" i="7"/>
  <c r="Y38" i="7"/>
  <c r="X38" i="7"/>
  <c r="W38" i="7"/>
  <c r="V38" i="7"/>
  <c r="P38" i="7"/>
  <c r="U38" i="7" s="1"/>
  <c r="K38" i="7"/>
  <c r="F38" i="7"/>
  <c r="AD37" i="7"/>
  <c r="AC37" i="7"/>
  <c r="AB37" i="7"/>
  <c r="AA37" i="7"/>
  <c r="Y37" i="7"/>
  <c r="X37" i="7"/>
  <c r="W37" i="7"/>
  <c r="V37" i="7"/>
  <c r="P37" i="7"/>
  <c r="K37" i="7"/>
  <c r="Z37" i="7" s="1"/>
  <c r="F37" i="7"/>
  <c r="AD36" i="7"/>
  <c r="AC36" i="7"/>
  <c r="AB36" i="7"/>
  <c r="AA36" i="7"/>
  <c r="Y36" i="7"/>
  <c r="X36" i="7"/>
  <c r="W36" i="7"/>
  <c r="V36" i="7"/>
  <c r="P36" i="7"/>
  <c r="U36" i="7" s="1"/>
  <c r="K36" i="7"/>
  <c r="F36" i="7"/>
  <c r="AD35" i="7"/>
  <c r="AC35" i="7"/>
  <c r="AB35" i="7"/>
  <c r="AA35" i="7"/>
  <c r="Y35" i="7"/>
  <c r="X35" i="7"/>
  <c r="W35" i="7"/>
  <c r="V35" i="7"/>
  <c r="P35" i="7"/>
  <c r="K35" i="7"/>
  <c r="Z35" i="7" s="1"/>
  <c r="F35" i="7"/>
  <c r="AD34" i="7"/>
  <c r="AC34" i="7"/>
  <c r="AB34" i="7"/>
  <c r="AA34" i="7"/>
  <c r="Y34" i="7"/>
  <c r="X34" i="7"/>
  <c r="W34" i="7"/>
  <c r="V34" i="7"/>
  <c r="P34" i="7"/>
  <c r="U34" i="7" s="1"/>
  <c r="K34" i="7"/>
  <c r="F34" i="7"/>
  <c r="AD33" i="7"/>
  <c r="AC33" i="7"/>
  <c r="AB33" i="7"/>
  <c r="AA33" i="7"/>
  <c r="Y33" i="7"/>
  <c r="X33" i="7"/>
  <c r="W33" i="7"/>
  <c r="V33" i="7"/>
  <c r="P33" i="7"/>
  <c r="K33" i="7"/>
  <c r="Z33" i="7" s="1"/>
  <c r="F33" i="7"/>
  <c r="AD32" i="7"/>
  <c r="AC32" i="7"/>
  <c r="AB32" i="7"/>
  <c r="AA32" i="7"/>
  <c r="Y32" i="7"/>
  <c r="X32" i="7"/>
  <c r="W32" i="7"/>
  <c r="V32" i="7"/>
  <c r="P32" i="7"/>
  <c r="U32" i="7" s="1"/>
  <c r="K32" i="7"/>
  <c r="F32" i="7"/>
  <c r="AD31" i="7"/>
  <c r="AC31" i="7"/>
  <c r="AB31" i="7"/>
  <c r="AA31" i="7"/>
  <c r="Y31" i="7"/>
  <c r="X31" i="7"/>
  <c r="W31" i="7"/>
  <c r="V31" i="7"/>
  <c r="P31" i="7"/>
  <c r="K31" i="7"/>
  <c r="Z31" i="7" s="1"/>
  <c r="F31" i="7"/>
  <c r="AD30" i="7"/>
  <c r="AC30" i="7"/>
  <c r="AB30" i="7"/>
  <c r="AA30" i="7"/>
  <c r="Y30" i="7"/>
  <c r="X30" i="7"/>
  <c r="W30" i="7"/>
  <c r="V30" i="7"/>
  <c r="P30" i="7"/>
  <c r="U30" i="7" s="1"/>
  <c r="K30" i="7"/>
  <c r="F30" i="7"/>
  <c r="AD29" i="7"/>
  <c r="AC29" i="7"/>
  <c r="AB29" i="7"/>
  <c r="AA29" i="7"/>
  <c r="Y29" i="7"/>
  <c r="X29" i="7"/>
  <c r="W29" i="7"/>
  <c r="V29" i="7"/>
  <c r="P29" i="7"/>
  <c r="K29" i="7"/>
  <c r="Z29" i="7" s="1"/>
  <c r="F29" i="7"/>
  <c r="AD28" i="7"/>
  <c r="AC28" i="7"/>
  <c r="AB28" i="7"/>
  <c r="AA28" i="7"/>
  <c r="Y28" i="7"/>
  <c r="X28" i="7"/>
  <c r="W28" i="7"/>
  <c r="V28" i="7"/>
  <c r="P28" i="7"/>
  <c r="U28" i="7" s="1"/>
  <c r="K28" i="7"/>
  <c r="F28" i="7"/>
  <c r="AD27" i="7"/>
  <c r="AC27" i="7"/>
  <c r="AB27" i="7"/>
  <c r="AA27" i="7"/>
  <c r="Y27" i="7"/>
  <c r="X27" i="7"/>
  <c r="W27" i="7"/>
  <c r="V27" i="7"/>
  <c r="P27" i="7"/>
  <c r="K27" i="7"/>
  <c r="Z27" i="7" s="1"/>
  <c r="F27" i="7"/>
  <c r="AD26" i="7"/>
  <c r="AC26" i="7"/>
  <c r="AB26" i="7"/>
  <c r="AA26" i="7"/>
  <c r="Y26" i="7"/>
  <c r="X26" i="7"/>
  <c r="W26" i="7"/>
  <c r="V26" i="7"/>
  <c r="P26" i="7"/>
  <c r="U26" i="7" s="1"/>
  <c r="K26" i="7"/>
  <c r="F26" i="7"/>
  <c r="AD25" i="7"/>
  <c r="AC25" i="7"/>
  <c r="AB25" i="7"/>
  <c r="AA25" i="7"/>
  <c r="Y25" i="7"/>
  <c r="X25" i="7"/>
  <c r="W25" i="7"/>
  <c r="V25" i="7"/>
  <c r="P25" i="7"/>
  <c r="K25" i="7"/>
  <c r="Z25" i="7" s="1"/>
  <c r="F25" i="7"/>
  <c r="AD24" i="7"/>
  <c r="AC24" i="7"/>
  <c r="AB24" i="7"/>
  <c r="AA24" i="7"/>
  <c r="Y24" i="7"/>
  <c r="X24" i="7"/>
  <c r="W24" i="7"/>
  <c r="V24" i="7"/>
  <c r="P24" i="7"/>
  <c r="U24" i="7" s="1"/>
  <c r="K24" i="7"/>
  <c r="F24" i="7"/>
  <c r="AD23" i="7"/>
  <c r="AC23" i="7"/>
  <c r="AB23" i="7"/>
  <c r="AA23" i="7"/>
  <c r="Y23" i="7"/>
  <c r="X23" i="7"/>
  <c r="W23" i="7"/>
  <c r="V23" i="7"/>
  <c r="P23" i="7"/>
  <c r="K23" i="7"/>
  <c r="Z23" i="7" s="1"/>
  <c r="F23" i="7"/>
  <c r="AD22" i="7"/>
  <c r="T22" i="7"/>
  <c r="Y22" i="7" s="1"/>
  <c r="S22" i="7"/>
  <c r="R22" i="7"/>
  <c r="W22" i="7" s="1"/>
  <c r="Q22" i="7"/>
  <c r="P22" i="7"/>
  <c r="O22" i="7"/>
  <c r="N22" i="7"/>
  <c r="AC22" i="7" s="1"/>
  <c r="M22" i="7"/>
  <c r="L22" i="7"/>
  <c r="J22" i="7"/>
  <c r="I22" i="7"/>
  <c r="H22" i="7"/>
  <c r="G22" i="7"/>
  <c r="F22" i="7"/>
  <c r="AC21" i="7"/>
  <c r="AA21" i="7"/>
  <c r="Y21" i="7"/>
  <c r="T21" i="7"/>
  <c r="S21" i="7"/>
  <c r="R21" i="7"/>
  <c r="Q21" i="7"/>
  <c r="O21" i="7"/>
  <c r="N21" i="7"/>
  <c r="M21" i="7"/>
  <c r="L21" i="7"/>
  <c r="K21" i="7"/>
  <c r="J21" i="7"/>
  <c r="I21" i="7"/>
  <c r="I20" i="7" s="1"/>
  <c r="H21" i="7"/>
  <c r="G21" i="7"/>
  <c r="R20" i="7"/>
  <c r="N20" i="7"/>
  <c r="AC20" i="7" s="1"/>
  <c r="J20" i="7"/>
  <c r="H20" i="7"/>
  <c r="AD18" i="7"/>
  <c r="AC18" i="7"/>
  <c r="AB18" i="7"/>
  <c r="AA18" i="7"/>
  <c r="Y18" i="7"/>
  <c r="X18" i="7"/>
  <c r="W18" i="7"/>
  <c r="V18" i="7"/>
  <c r="P18" i="7"/>
  <c r="K18" i="7"/>
  <c r="Z18" i="7" s="1"/>
  <c r="F18" i="7"/>
  <c r="AD17" i="7"/>
  <c r="AC17" i="7"/>
  <c r="AB17" i="7"/>
  <c r="AA17" i="7"/>
  <c r="Y17" i="7"/>
  <c r="X17" i="7"/>
  <c r="W17" i="7"/>
  <c r="V17" i="7"/>
  <c r="P17" i="7"/>
  <c r="U17" i="7" s="1"/>
  <c r="K17" i="7"/>
  <c r="F17" i="7"/>
  <c r="AD16" i="7"/>
  <c r="AC16" i="7"/>
  <c r="AB16" i="7"/>
  <c r="AA16" i="7"/>
  <c r="Y16" i="7"/>
  <c r="X16" i="7"/>
  <c r="W16" i="7"/>
  <c r="V16" i="7"/>
  <c r="P16" i="7"/>
  <c r="K16" i="7"/>
  <c r="Z16" i="7" s="1"/>
  <c r="F16" i="7"/>
  <c r="AD15" i="7"/>
  <c r="T15" i="7"/>
  <c r="S15" i="7"/>
  <c r="R15" i="7"/>
  <c r="Q15" i="7"/>
  <c r="P15" i="7"/>
  <c r="O15" i="7"/>
  <c r="N15" i="7"/>
  <c r="M15" i="7"/>
  <c r="L15" i="7"/>
  <c r="J15" i="7"/>
  <c r="I15" i="7"/>
  <c r="H15" i="7"/>
  <c r="G15" i="7"/>
  <c r="F15" i="7"/>
  <c r="AC14" i="7"/>
  <c r="AA14" i="7"/>
  <c r="Y14" i="7"/>
  <c r="T14" i="7"/>
  <c r="S14" i="7"/>
  <c r="R14" i="7"/>
  <c r="Q14" i="7"/>
  <c r="O14" i="7"/>
  <c r="N14" i="7"/>
  <c r="M14" i="7"/>
  <c r="L14" i="7"/>
  <c r="K14" i="7"/>
  <c r="J14" i="7"/>
  <c r="I14" i="7"/>
  <c r="H14" i="7"/>
  <c r="G14" i="7"/>
  <c r="R13" i="7"/>
  <c r="N13" i="7"/>
  <c r="AC13" i="7" s="1"/>
  <c r="J13" i="7"/>
  <c r="H13" i="7"/>
  <c r="S11" i="7"/>
  <c r="O11" i="7"/>
  <c r="G11" i="7"/>
  <c r="T10" i="7"/>
  <c r="L10" i="7"/>
  <c r="H10" i="7"/>
  <c r="T9" i="7" l="1"/>
  <c r="AD11" i="7"/>
  <c r="V14" i="7"/>
  <c r="P14" i="7"/>
  <c r="U14" i="7" s="1"/>
  <c r="Q13" i="7"/>
  <c r="Q10" i="7"/>
  <c r="X14" i="7"/>
  <c r="S13" i="7"/>
  <c r="X13" i="7" s="1"/>
  <c r="S10" i="7"/>
  <c r="AA15" i="7"/>
  <c r="K15" i="7"/>
  <c r="Z15" i="7" s="1"/>
  <c r="L11" i="7"/>
  <c r="AC15" i="7"/>
  <c r="N11" i="7"/>
  <c r="AC11" i="7" s="1"/>
  <c r="U15" i="7"/>
  <c r="W15" i="7"/>
  <c r="R11" i="7"/>
  <c r="Y15" i="7"/>
  <c r="T11" i="7"/>
  <c r="Y11" i="7" s="1"/>
  <c r="X15" i="7"/>
  <c r="AB15" i="7"/>
  <c r="V21" i="7"/>
  <c r="P21" i="7"/>
  <c r="U21" i="7" s="1"/>
  <c r="Q20" i="7"/>
  <c r="X21" i="7"/>
  <c r="S20" i="7"/>
  <c r="X20" i="7" s="1"/>
  <c r="AA22" i="7"/>
  <c r="K22" i="7"/>
  <c r="Z22" i="7" s="1"/>
  <c r="U22" i="7"/>
  <c r="X22" i="7"/>
  <c r="AB22" i="7"/>
  <c r="V44" i="7"/>
  <c r="P44" i="7"/>
  <c r="U44" i="7" s="1"/>
  <c r="Q43" i="7"/>
  <c r="X44" i="7"/>
  <c r="S43" i="7"/>
  <c r="X43" i="7" s="1"/>
  <c r="AA45" i="7"/>
  <c r="K45" i="7"/>
  <c r="Z45" i="7" s="1"/>
  <c r="U45" i="7"/>
  <c r="X45" i="7"/>
  <c r="AB45" i="7"/>
  <c r="V75" i="7"/>
  <c r="P75" i="7"/>
  <c r="U75" i="7" s="1"/>
  <c r="Q74" i="7"/>
  <c r="X75" i="7"/>
  <c r="S74" i="7"/>
  <c r="X74" i="7" s="1"/>
  <c r="AA76" i="7"/>
  <c r="K76" i="7"/>
  <c r="Z76" i="7" s="1"/>
  <c r="X76" i="7"/>
  <c r="AB76" i="7"/>
  <c r="V88" i="7"/>
  <c r="P88" i="7"/>
  <c r="U88" i="7" s="1"/>
  <c r="AC88" i="7"/>
  <c r="U90" i="7"/>
  <c r="U92" i="7"/>
  <c r="U94" i="7"/>
  <c r="U96" i="7"/>
  <c r="U98" i="7"/>
  <c r="U100" i="7"/>
  <c r="U102" i="7"/>
  <c r="U104" i="7"/>
  <c r="U106" i="7"/>
  <c r="U108" i="7"/>
  <c r="U110" i="7"/>
  <c r="U112" i="7"/>
  <c r="U114" i="7"/>
  <c r="U116" i="7"/>
  <c r="AA120" i="7"/>
  <c r="K120" i="7"/>
  <c r="Z120" i="7" s="1"/>
  <c r="L119" i="7"/>
  <c r="AC120" i="7"/>
  <c r="N119" i="7"/>
  <c r="AC119" i="7" s="1"/>
  <c r="U120" i="7"/>
  <c r="W120" i="7"/>
  <c r="R119" i="7"/>
  <c r="W119" i="7" s="1"/>
  <c r="Y120" i="7"/>
  <c r="T119" i="7"/>
  <c r="X120" i="7"/>
  <c r="AB120" i="7"/>
  <c r="W121" i="7"/>
  <c r="V162" i="7"/>
  <c r="P162" i="7"/>
  <c r="U162" i="7" s="1"/>
  <c r="Q161" i="7"/>
  <c r="X162" i="7"/>
  <c r="S161" i="7"/>
  <c r="X161" i="7" s="1"/>
  <c r="AC162" i="7"/>
  <c r="AA163" i="7"/>
  <c r="K163" i="7"/>
  <c r="Z163" i="7" s="1"/>
  <c r="U163" i="7"/>
  <c r="X163" i="7"/>
  <c r="AB163" i="7"/>
  <c r="X193" i="7"/>
  <c r="V195" i="7"/>
  <c r="P195" i="7"/>
  <c r="U195" i="7" s="1"/>
  <c r="AC195" i="7"/>
  <c r="U197" i="7"/>
  <c r="U199" i="7"/>
  <c r="U201" i="7"/>
  <c r="U203" i="7"/>
  <c r="U205" i="7"/>
  <c r="U207" i="7"/>
  <c r="U209" i="7"/>
  <c r="U211" i="7"/>
  <c r="U213" i="7"/>
  <c r="U215" i="7"/>
  <c r="U217" i="7"/>
  <c r="U219" i="7"/>
  <c r="U221" i="7"/>
  <c r="U223" i="7"/>
  <c r="AA227" i="7"/>
  <c r="K227" i="7"/>
  <c r="Z227" i="7" s="1"/>
  <c r="L226" i="7"/>
  <c r="AC227" i="7"/>
  <c r="N226" i="7"/>
  <c r="AC226" i="7" s="1"/>
  <c r="U227" i="7"/>
  <c r="W227" i="7"/>
  <c r="R226" i="7"/>
  <c r="W226" i="7" s="1"/>
  <c r="Y227" i="7"/>
  <c r="T226" i="7"/>
  <c r="Y226" i="7" s="1"/>
  <c r="X227" i="7"/>
  <c r="AB227" i="7"/>
  <c r="W228" i="7"/>
  <c r="W258" i="7"/>
  <c r="V259" i="7"/>
  <c r="P259" i="7"/>
  <c r="U259" i="7" s="1"/>
  <c r="Q258" i="7"/>
  <c r="X259" i="7"/>
  <c r="S258" i="7"/>
  <c r="X258" i="7" s="1"/>
  <c r="AC259" i="7"/>
  <c r="AA260" i="7"/>
  <c r="K260" i="7"/>
  <c r="Z260" i="7" s="1"/>
  <c r="X260" i="7"/>
  <c r="AB260" i="7"/>
  <c r="V288" i="7"/>
  <c r="P288" i="7"/>
  <c r="U288" i="7" s="1"/>
  <c r="AC288" i="7"/>
  <c r="U290" i="7"/>
  <c r="U292" i="7"/>
  <c r="U294" i="7"/>
  <c r="U296" i="7"/>
  <c r="U298" i="7"/>
  <c r="U300" i="7"/>
  <c r="U302" i="7"/>
  <c r="U304" i="7"/>
  <c r="U306" i="7"/>
  <c r="U308" i="7"/>
  <c r="U310" i="7"/>
  <c r="U312" i="7"/>
  <c r="U314" i="7"/>
  <c r="Y316" i="7"/>
  <c r="F317" i="7"/>
  <c r="G316" i="7"/>
  <c r="F316" i="7" s="1"/>
  <c r="AB317" i="7"/>
  <c r="M316" i="7"/>
  <c r="AB316" i="7" s="1"/>
  <c r="AD317" i="7"/>
  <c r="O316" i="7"/>
  <c r="AD316" i="7" s="1"/>
  <c r="W317" i="7"/>
  <c r="U319" i="7"/>
  <c r="U321" i="7"/>
  <c r="U323" i="7"/>
  <c r="U325" i="7"/>
  <c r="U327" i="7"/>
  <c r="U329" i="7"/>
  <c r="U331" i="7"/>
  <c r="U333" i="7"/>
  <c r="U335" i="7"/>
  <c r="U337" i="7"/>
  <c r="U339" i="7"/>
  <c r="U341" i="7"/>
  <c r="F344" i="7"/>
  <c r="G343" i="7"/>
  <c r="F343" i="7" s="1"/>
  <c r="Z344" i="7"/>
  <c r="AB344" i="7"/>
  <c r="M343" i="7"/>
  <c r="AB343" i="7" s="1"/>
  <c r="AD344" i="7"/>
  <c r="O343" i="7"/>
  <c r="AD343" i="7" s="1"/>
  <c r="W344" i="7"/>
  <c r="U346" i="7"/>
  <c r="U348" i="7"/>
  <c r="U350" i="7"/>
  <c r="U352" i="7"/>
  <c r="U354" i="7"/>
  <c r="U356" i="7"/>
  <c r="U358" i="7"/>
  <c r="U360" i="7"/>
  <c r="U362" i="7"/>
  <c r="U364" i="7"/>
  <c r="U366" i="7"/>
  <c r="U368" i="7"/>
  <c r="U370" i="7"/>
  <c r="U372" i="7"/>
  <c r="U374" i="7"/>
  <c r="F377" i="7"/>
  <c r="G376" i="7"/>
  <c r="F376" i="7" s="1"/>
  <c r="AB377" i="7"/>
  <c r="M376" i="7"/>
  <c r="AB376" i="7" s="1"/>
  <c r="AD377" i="7"/>
  <c r="O376" i="7"/>
  <c r="AD376" i="7" s="1"/>
  <c r="W377" i="7"/>
  <c r="U379" i="7"/>
  <c r="U381" i="7"/>
  <c r="U383" i="7"/>
  <c r="U385" i="7"/>
  <c r="U387" i="7"/>
  <c r="U389" i="7"/>
  <c r="AA393" i="7"/>
  <c r="K393" i="7"/>
  <c r="Z393" i="7" s="1"/>
  <c r="L392" i="7"/>
  <c r="AC393" i="7"/>
  <c r="N392" i="7"/>
  <c r="AC392" i="7" s="1"/>
  <c r="U393" i="7"/>
  <c r="W393" i="7"/>
  <c r="R392" i="7"/>
  <c r="W392" i="7" s="1"/>
  <c r="Y393" i="7"/>
  <c r="T392" i="7"/>
  <c r="X393" i="7"/>
  <c r="AB393" i="7"/>
  <c r="W394" i="7"/>
  <c r="V431" i="7"/>
  <c r="P431" i="7"/>
  <c r="U431" i="7" s="1"/>
  <c r="AA431" i="7"/>
  <c r="X431" i="7"/>
  <c r="AC431" i="7"/>
  <c r="J10" i="7"/>
  <c r="J9" i="7" s="1"/>
  <c r="N10" i="7"/>
  <c r="R10" i="7"/>
  <c r="M11" i="7"/>
  <c r="AB11" i="7" s="1"/>
  <c r="Q11" i="7"/>
  <c r="L13" i="7"/>
  <c r="T13" i="7"/>
  <c r="Y13" i="7" s="1"/>
  <c r="F14" i="7"/>
  <c r="G13" i="7"/>
  <c r="G10" i="7"/>
  <c r="I13" i="7"/>
  <c r="I10" i="7"/>
  <c r="I9" i="7" s="1"/>
  <c r="Z14" i="7"/>
  <c r="AB14" i="7"/>
  <c r="M13" i="7"/>
  <c r="AB13" i="7" s="1"/>
  <c r="M10" i="7"/>
  <c r="AD14" i="7"/>
  <c r="O13" i="7"/>
  <c r="O10" i="7"/>
  <c r="W14" i="7"/>
  <c r="H11" i="7"/>
  <c r="H9" i="7" s="1"/>
  <c r="J11" i="7"/>
  <c r="V15" i="7"/>
  <c r="U16" i="7"/>
  <c r="Z17" i="7"/>
  <c r="U18" i="7"/>
  <c r="L20" i="7"/>
  <c r="T20" i="7"/>
  <c r="F21" i="7"/>
  <c r="G20" i="7"/>
  <c r="F20" i="7" s="1"/>
  <c r="Z21" i="7"/>
  <c r="AB21" i="7"/>
  <c r="M20" i="7"/>
  <c r="AB20" i="7" s="1"/>
  <c r="AD21" i="7"/>
  <c r="O20" i="7"/>
  <c r="AD20" i="7" s="1"/>
  <c r="W21" i="7"/>
  <c r="V22" i="7"/>
  <c r="U23" i="7"/>
  <c r="Z24" i="7"/>
  <c r="U25" i="7"/>
  <c r="Z26" i="7"/>
  <c r="U27" i="7"/>
  <c r="Z28" i="7"/>
  <c r="U29" i="7"/>
  <c r="Z30" i="7"/>
  <c r="U31" i="7"/>
  <c r="Z32" i="7"/>
  <c r="U33" i="7"/>
  <c r="Z34" i="7"/>
  <c r="U35" i="7"/>
  <c r="Z36" i="7"/>
  <c r="U37" i="7"/>
  <c r="Z38" i="7"/>
  <c r="U39" i="7"/>
  <c r="Z40" i="7"/>
  <c r="U41" i="7"/>
  <c r="L43" i="7"/>
  <c r="T43" i="7"/>
  <c r="F44" i="7"/>
  <c r="G43" i="7"/>
  <c r="F43" i="7" s="1"/>
  <c r="Z44" i="7"/>
  <c r="AB44" i="7"/>
  <c r="M43" i="7"/>
  <c r="AB43" i="7" s="1"/>
  <c r="AD44" i="7"/>
  <c r="O43" i="7"/>
  <c r="AD43" i="7" s="1"/>
  <c r="W44" i="7"/>
  <c r="AA44" i="7"/>
  <c r="V45" i="7"/>
  <c r="U46" i="7"/>
  <c r="Z47" i="7"/>
  <c r="U48" i="7"/>
  <c r="Z49" i="7"/>
  <c r="U50" i="7"/>
  <c r="Z51" i="7"/>
  <c r="U52" i="7"/>
  <c r="Z53" i="7"/>
  <c r="U54" i="7"/>
  <c r="Z55" i="7"/>
  <c r="U56" i="7"/>
  <c r="Z57" i="7"/>
  <c r="U58" i="7"/>
  <c r="Z59" i="7"/>
  <c r="U60" i="7"/>
  <c r="Z61" i="7"/>
  <c r="U62" i="7"/>
  <c r="Z63" i="7"/>
  <c r="U64" i="7"/>
  <c r="Z65" i="7"/>
  <c r="U66" i="7"/>
  <c r="Z67" i="7"/>
  <c r="U68" i="7"/>
  <c r="Z69" i="7"/>
  <c r="U70" i="7"/>
  <c r="Z71" i="7"/>
  <c r="U72" i="7"/>
  <c r="L74" i="7"/>
  <c r="T74" i="7"/>
  <c r="Y74" i="7" s="1"/>
  <c r="F75" i="7"/>
  <c r="G74" i="7"/>
  <c r="F74" i="7" s="1"/>
  <c r="Z75" i="7"/>
  <c r="AB75" i="7"/>
  <c r="M74" i="7"/>
  <c r="AB74" i="7" s="1"/>
  <c r="AD75" i="7"/>
  <c r="O74" i="7"/>
  <c r="W75" i="7"/>
  <c r="AA75" i="7"/>
  <c r="V76" i="7"/>
  <c r="U77" i="7"/>
  <c r="Z78" i="7"/>
  <c r="U79" i="7"/>
  <c r="Z80" i="7"/>
  <c r="U81" i="7"/>
  <c r="Z82" i="7"/>
  <c r="U83" i="7"/>
  <c r="Z84" i="7"/>
  <c r="Q86" i="7"/>
  <c r="AA87" i="7"/>
  <c r="K87" i="7"/>
  <c r="Z87" i="7" s="1"/>
  <c r="L86" i="7"/>
  <c r="AC87" i="7"/>
  <c r="N86" i="7"/>
  <c r="AC86" i="7" s="1"/>
  <c r="U87" i="7"/>
  <c r="W87" i="7"/>
  <c r="R86" i="7"/>
  <c r="W86" i="7" s="1"/>
  <c r="Y87" i="7"/>
  <c r="T86" i="7"/>
  <c r="Y86" i="7" s="1"/>
  <c r="X87" i="7"/>
  <c r="AB87" i="7"/>
  <c r="Z88" i="7"/>
  <c r="W88" i="7"/>
  <c r="AA88" i="7"/>
  <c r="G119" i="7"/>
  <c r="F119" i="7" s="1"/>
  <c r="O119" i="7"/>
  <c r="AD119" i="7" s="1"/>
  <c r="X119" i="7"/>
  <c r="V120" i="7"/>
  <c r="AD120" i="7"/>
  <c r="V121" i="7"/>
  <c r="P121" i="7"/>
  <c r="U121" i="7" s="1"/>
  <c r="Y121" i="7"/>
  <c r="AC121" i="7"/>
  <c r="Z122" i="7"/>
  <c r="U123" i="7"/>
  <c r="Z124" i="7"/>
  <c r="U125" i="7"/>
  <c r="Z126" i="7"/>
  <c r="U127" i="7"/>
  <c r="Z128" i="7"/>
  <c r="U129" i="7"/>
  <c r="Z130" i="7"/>
  <c r="U131" i="7"/>
  <c r="Z132" i="7"/>
  <c r="U133" i="7"/>
  <c r="Z134" i="7"/>
  <c r="U135" i="7"/>
  <c r="Z136" i="7"/>
  <c r="U137" i="7"/>
  <c r="Z138" i="7"/>
  <c r="U139" i="7"/>
  <c r="Z140" i="7"/>
  <c r="U141" i="7"/>
  <c r="Z142" i="7"/>
  <c r="U143" i="7"/>
  <c r="Z144" i="7"/>
  <c r="U145" i="7"/>
  <c r="Z146" i="7"/>
  <c r="U147" i="7"/>
  <c r="Z148" i="7"/>
  <c r="U149" i="7"/>
  <c r="Z150" i="7"/>
  <c r="U151" i="7"/>
  <c r="Z152" i="7"/>
  <c r="U153" i="7"/>
  <c r="Z154" i="7"/>
  <c r="U155" i="7"/>
  <c r="Z156" i="7"/>
  <c r="U157" i="7"/>
  <c r="Z158" i="7"/>
  <c r="U159" i="7"/>
  <c r="L161" i="7"/>
  <c r="T161" i="7"/>
  <c r="Y161" i="7" s="1"/>
  <c r="F162" i="7"/>
  <c r="G161" i="7"/>
  <c r="F161" i="7" s="1"/>
  <c r="Z162" i="7"/>
  <c r="AB162" i="7"/>
  <c r="M161" i="7"/>
  <c r="AB161" i="7" s="1"/>
  <c r="AD162" i="7"/>
  <c r="O161" i="7"/>
  <c r="W162" i="7"/>
  <c r="AA162" i="7"/>
  <c r="V163" i="7"/>
  <c r="U164" i="7"/>
  <c r="Z165" i="7"/>
  <c r="U166" i="7"/>
  <c r="Z167" i="7"/>
  <c r="U168" i="7"/>
  <c r="Z169" i="7"/>
  <c r="U170" i="7"/>
  <c r="Z171" i="7"/>
  <c r="U172" i="7"/>
  <c r="Z173" i="7"/>
  <c r="U174" i="7"/>
  <c r="Z175" i="7"/>
  <c r="U176" i="7"/>
  <c r="Z177" i="7"/>
  <c r="U178" i="7"/>
  <c r="Z179" i="7"/>
  <c r="U180" i="7"/>
  <c r="Z181" i="7"/>
  <c r="U182" i="7"/>
  <c r="Z183" i="7"/>
  <c r="U184" i="7"/>
  <c r="Z185" i="7"/>
  <c r="U186" i="7"/>
  <c r="Z187" i="7"/>
  <c r="U188" i="7"/>
  <c r="Z189" i="7"/>
  <c r="U190" i="7"/>
  <c r="Z191" i="7"/>
  <c r="Q193" i="7"/>
  <c r="AA194" i="7"/>
  <c r="K194" i="7"/>
  <c r="Z194" i="7" s="1"/>
  <c r="L193" i="7"/>
  <c r="AC194" i="7"/>
  <c r="N193" i="7"/>
  <c r="AC193" i="7" s="1"/>
  <c r="U194" i="7"/>
  <c r="W194" i="7"/>
  <c r="R193" i="7"/>
  <c r="W193" i="7" s="1"/>
  <c r="Y194" i="7"/>
  <c r="T193" i="7"/>
  <c r="Y193" i="7" s="1"/>
  <c r="X194" i="7"/>
  <c r="AB194" i="7"/>
  <c r="W195" i="7"/>
  <c r="AA195" i="7"/>
  <c r="G226" i="7"/>
  <c r="F226" i="7" s="1"/>
  <c r="O226" i="7"/>
  <c r="X226" i="7"/>
  <c r="V227" i="7"/>
  <c r="AD227" i="7"/>
  <c r="V228" i="7"/>
  <c r="P228" i="7"/>
  <c r="U228" i="7" s="1"/>
  <c r="Y228" i="7"/>
  <c r="AC228" i="7"/>
  <c r="Z229" i="7"/>
  <c r="U230" i="7"/>
  <c r="Z231" i="7"/>
  <c r="U232" i="7"/>
  <c r="Z233" i="7"/>
  <c r="U234" i="7"/>
  <c r="Z235" i="7"/>
  <c r="U236" i="7"/>
  <c r="Z237" i="7"/>
  <c r="U238" i="7"/>
  <c r="Z239" i="7"/>
  <c r="U240" i="7"/>
  <c r="Z241" i="7"/>
  <c r="U242" i="7"/>
  <c r="Z243" i="7"/>
  <c r="U244" i="7"/>
  <c r="Z245" i="7"/>
  <c r="U246" i="7"/>
  <c r="Z247" i="7"/>
  <c r="U248" i="7"/>
  <c r="Z249" i="7"/>
  <c r="U250" i="7"/>
  <c r="Z251" i="7"/>
  <c r="U252" i="7"/>
  <c r="Z253" i="7"/>
  <c r="U254" i="7"/>
  <c r="Z255" i="7"/>
  <c r="U256" i="7"/>
  <c r="L258" i="7"/>
  <c r="T258" i="7"/>
  <c r="Y258" i="7" s="1"/>
  <c r="F259" i="7"/>
  <c r="G258" i="7"/>
  <c r="F258" i="7" s="1"/>
  <c r="AB259" i="7"/>
  <c r="M258" i="7"/>
  <c r="AB258" i="7" s="1"/>
  <c r="AD259" i="7"/>
  <c r="O258" i="7"/>
  <c r="W259" i="7"/>
  <c r="AA259" i="7"/>
  <c r="V260" i="7"/>
  <c r="U261" i="7"/>
  <c r="Z262" i="7"/>
  <c r="U263" i="7"/>
  <c r="Z264" i="7"/>
  <c r="U265" i="7"/>
  <c r="Z266" i="7"/>
  <c r="U267" i="7"/>
  <c r="Z268" i="7"/>
  <c r="U269" i="7"/>
  <c r="Z270" i="7"/>
  <c r="U271" i="7"/>
  <c r="Z272" i="7"/>
  <c r="U273" i="7"/>
  <c r="Z274" i="7"/>
  <c r="U275" i="7"/>
  <c r="Z276" i="7"/>
  <c r="U277" i="7"/>
  <c r="Z278" i="7"/>
  <c r="U279" i="7"/>
  <c r="Z280" i="7"/>
  <c r="U281" i="7"/>
  <c r="Z282" i="7"/>
  <c r="U283" i="7"/>
  <c r="Z284" i="7"/>
  <c r="Q286" i="7"/>
  <c r="AA287" i="7"/>
  <c r="K287" i="7"/>
  <c r="Z287" i="7" s="1"/>
  <c r="L286" i="7"/>
  <c r="AC287" i="7"/>
  <c r="N286" i="7"/>
  <c r="AC286" i="7" s="1"/>
  <c r="U287" i="7"/>
  <c r="W287" i="7"/>
  <c r="R286" i="7"/>
  <c r="W286" i="7" s="1"/>
  <c r="Y287" i="7"/>
  <c r="T286" i="7"/>
  <c r="Y286" i="7" s="1"/>
  <c r="X287" i="7"/>
  <c r="AB287" i="7"/>
  <c r="Z288" i="7"/>
  <c r="W288" i="7"/>
  <c r="AA288" i="7"/>
  <c r="W316" i="7"/>
  <c r="V317" i="7"/>
  <c r="P317" i="7"/>
  <c r="U317" i="7" s="1"/>
  <c r="Q316" i="7"/>
  <c r="X317" i="7"/>
  <c r="S316" i="7"/>
  <c r="X316" i="7" s="1"/>
  <c r="Y317" i="7"/>
  <c r="AC317" i="7"/>
  <c r="AA318" i="7"/>
  <c r="K318" i="7"/>
  <c r="Z318" i="7" s="1"/>
  <c r="X318" i="7"/>
  <c r="AB318" i="7"/>
  <c r="V344" i="7"/>
  <c r="P344" i="7"/>
  <c r="U344" i="7" s="1"/>
  <c r="Q343" i="7"/>
  <c r="X344" i="7"/>
  <c r="S343" i="7"/>
  <c r="X343" i="7" s="1"/>
  <c r="Y344" i="7"/>
  <c r="AA345" i="7"/>
  <c r="K345" i="7"/>
  <c r="Z345" i="7" s="1"/>
  <c r="U345" i="7"/>
  <c r="X345" i="7"/>
  <c r="AB345" i="7"/>
  <c r="W376" i="7"/>
  <c r="V377" i="7"/>
  <c r="P377" i="7"/>
  <c r="U377" i="7" s="1"/>
  <c r="Q376" i="7"/>
  <c r="X377" i="7"/>
  <c r="S376" i="7"/>
  <c r="X376" i="7" s="1"/>
  <c r="Y377" i="7"/>
  <c r="AC377" i="7"/>
  <c r="AA378" i="7"/>
  <c r="K378" i="7"/>
  <c r="Z378" i="7" s="1"/>
  <c r="U378" i="7"/>
  <c r="X378" i="7"/>
  <c r="AB378" i="7"/>
  <c r="G392" i="7"/>
  <c r="F392" i="7" s="1"/>
  <c r="O392" i="7"/>
  <c r="AD392" i="7" s="1"/>
  <c r="X392" i="7"/>
  <c r="V393" i="7"/>
  <c r="V394" i="7"/>
  <c r="P394" i="7"/>
  <c r="U394" i="7" s="1"/>
  <c r="Y394" i="7"/>
  <c r="AC394" i="7"/>
  <c r="Z395" i="7"/>
  <c r="U396" i="7"/>
  <c r="Z397" i="7"/>
  <c r="U398" i="7"/>
  <c r="Z399" i="7"/>
  <c r="U400" i="7"/>
  <c r="Z401" i="7"/>
  <c r="U402" i="7"/>
  <c r="Z403" i="7"/>
  <c r="U404" i="7"/>
  <c r="Z405" i="7"/>
  <c r="U406" i="7"/>
  <c r="Z407" i="7"/>
  <c r="U408" i="7"/>
  <c r="Z409" i="7"/>
  <c r="U410" i="7"/>
  <c r="Z411" i="7"/>
  <c r="U412" i="7"/>
  <c r="Z413" i="7"/>
  <c r="U414" i="7"/>
  <c r="Z415" i="7"/>
  <c r="U416" i="7"/>
  <c r="Z417" i="7"/>
  <c r="U418" i="7"/>
  <c r="Z419" i="7"/>
  <c r="U420" i="7"/>
  <c r="Z421" i="7"/>
  <c r="U422" i="7"/>
  <c r="Z423" i="7"/>
  <c r="U424" i="7"/>
  <c r="Z425" i="7"/>
  <c r="U426" i="7"/>
  <c r="Z427" i="7"/>
  <c r="AB429" i="7"/>
  <c r="Q429" i="7"/>
  <c r="AA430" i="7"/>
  <c r="K430" i="7"/>
  <c r="Z430" i="7" s="1"/>
  <c r="L429" i="7"/>
  <c r="AC430" i="7"/>
  <c r="N429" i="7"/>
  <c r="AC429" i="7" s="1"/>
  <c r="U430" i="7"/>
  <c r="W430" i="7"/>
  <c r="R429" i="7"/>
  <c r="W429" i="7" s="1"/>
  <c r="Y430" i="7"/>
  <c r="T429" i="7"/>
  <c r="Y429" i="7" s="1"/>
  <c r="X430" i="7"/>
  <c r="AB430" i="7"/>
  <c r="Z431" i="7"/>
  <c r="AD431" i="7"/>
  <c r="Y431" i="7"/>
  <c r="W431" i="7"/>
  <c r="Z432" i="7"/>
  <c r="U433" i="7"/>
  <c r="Z434" i="7"/>
  <c r="U435" i="7"/>
  <c r="Z436" i="7"/>
  <c r="U437" i="7"/>
  <c r="Z438" i="7"/>
  <c r="U439" i="7"/>
  <c r="Z440" i="7"/>
  <c r="U441" i="7"/>
  <c r="Z442" i="7"/>
  <c r="U443" i="7"/>
  <c r="Z444" i="7"/>
  <c r="U445" i="7"/>
  <c r="Z446" i="7"/>
  <c r="U447" i="7"/>
  <c r="Z448" i="7"/>
  <c r="U449" i="7"/>
  <c r="Z450" i="7"/>
  <c r="U452" i="7"/>
  <c r="U454" i="7"/>
  <c r="U456" i="7"/>
  <c r="U458" i="7"/>
  <c r="U460" i="7"/>
  <c r="U462" i="7"/>
  <c r="U464" i="7"/>
  <c r="AA468" i="7"/>
  <c r="K468" i="7"/>
  <c r="Z468" i="7" s="1"/>
  <c r="L467" i="7"/>
  <c r="AC468" i="7"/>
  <c r="N467" i="7"/>
  <c r="AC467" i="7" s="1"/>
  <c r="U468" i="7"/>
  <c r="W468" i="7"/>
  <c r="R467" i="7"/>
  <c r="W467" i="7" s="1"/>
  <c r="Y468" i="7"/>
  <c r="T467" i="7"/>
  <c r="X468" i="7"/>
  <c r="AB468" i="7"/>
  <c r="W469" i="7"/>
  <c r="V514" i="7"/>
  <c r="P514" i="7"/>
  <c r="U514" i="7" s="1"/>
  <c r="AC514" i="7"/>
  <c r="U516" i="7"/>
  <c r="U518" i="7"/>
  <c r="U520" i="7"/>
  <c r="U522" i="7"/>
  <c r="U524" i="7"/>
  <c r="U526" i="7"/>
  <c r="U528" i="7"/>
  <c r="U530" i="7"/>
  <c r="U532" i="7"/>
  <c r="U534" i="7"/>
  <c r="F537" i="7"/>
  <c r="G536" i="7"/>
  <c r="F536" i="7" s="1"/>
  <c r="Z537" i="7"/>
  <c r="AB537" i="7"/>
  <c r="M536" i="7"/>
  <c r="AB536" i="7" s="1"/>
  <c r="AD537" i="7"/>
  <c r="O536" i="7"/>
  <c r="AD536" i="7" s="1"/>
  <c r="W537" i="7"/>
  <c r="U539" i="7"/>
  <c r="U541" i="7"/>
  <c r="U543" i="7"/>
  <c r="U545" i="7"/>
  <c r="U547" i="7"/>
  <c r="U549" i="7"/>
  <c r="U551" i="7"/>
  <c r="U553" i="7"/>
  <c r="U555" i="7"/>
  <c r="U557" i="7"/>
  <c r="U559" i="7"/>
  <c r="U561" i="7"/>
  <c r="U563" i="7"/>
  <c r="U565" i="7"/>
  <c r="U567" i="7"/>
  <c r="U569" i="7"/>
  <c r="U571" i="7"/>
  <c r="U573" i="7"/>
  <c r="U575" i="7"/>
  <c r="U577" i="7"/>
  <c r="AA581" i="7"/>
  <c r="K581" i="7"/>
  <c r="Z581" i="7" s="1"/>
  <c r="L580" i="7"/>
  <c r="AC581" i="7"/>
  <c r="N580" i="7"/>
  <c r="AC580" i="7" s="1"/>
  <c r="U581" i="7"/>
  <c r="W581" i="7"/>
  <c r="R580" i="7"/>
  <c r="W580" i="7" s="1"/>
  <c r="Y581" i="7"/>
  <c r="T580" i="7"/>
  <c r="Y580" i="7" s="1"/>
  <c r="X581" i="7"/>
  <c r="AB581" i="7"/>
  <c r="W582" i="7"/>
  <c r="W610" i="7"/>
  <c r="V611" i="7"/>
  <c r="P611" i="7"/>
  <c r="U611" i="7" s="1"/>
  <c r="Q610" i="7"/>
  <c r="X611" i="7"/>
  <c r="S610" i="7"/>
  <c r="X610" i="7" s="1"/>
  <c r="AC611" i="7"/>
  <c r="AA612" i="7"/>
  <c r="K612" i="7"/>
  <c r="Z612" i="7" s="1"/>
  <c r="X612" i="7"/>
  <c r="AB612" i="7"/>
  <c r="V642" i="7"/>
  <c r="P642" i="7"/>
  <c r="U642" i="7" s="1"/>
  <c r="AC642" i="7"/>
  <c r="U644" i="7"/>
  <c r="U646" i="7"/>
  <c r="U648" i="7"/>
  <c r="U650" i="7"/>
  <c r="U652" i="7"/>
  <c r="U654" i="7"/>
  <c r="U656" i="7"/>
  <c r="U658" i="7"/>
  <c r="U660" i="7"/>
  <c r="U662" i="7"/>
  <c r="U664" i="7"/>
  <c r="U666" i="7"/>
  <c r="F669" i="7"/>
  <c r="G668" i="7"/>
  <c r="F668" i="7" s="1"/>
  <c r="AB669" i="7"/>
  <c r="M668" i="7"/>
  <c r="AB668" i="7" s="1"/>
  <c r="AD669" i="7"/>
  <c r="O668" i="7"/>
  <c r="AD668" i="7" s="1"/>
  <c r="W669" i="7"/>
  <c r="U671" i="7"/>
  <c r="U673" i="7"/>
  <c r="U675" i="7"/>
  <c r="U677" i="7"/>
  <c r="U679" i="7"/>
  <c r="U681" i="7"/>
  <c r="U683" i="7"/>
  <c r="U685" i="7"/>
  <c r="U687" i="7"/>
  <c r="U689" i="7"/>
  <c r="U691" i="7"/>
  <c r="AA695" i="7"/>
  <c r="K695" i="7"/>
  <c r="Z695" i="7" s="1"/>
  <c r="L694" i="7"/>
  <c r="AC695" i="7"/>
  <c r="N694" i="7"/>
  <c r="AC694" i="7" s="1"/>
  <c r="U695" i="7"/>
  <c r="W695" i="7"/>
  <c r="R694" i="7"/>
  <c r="W694" i="7" s="1"/>
  <c r="Y695" i="7"/>
  <c r="T694" i="7"/>
  <c r="X695" i="7"/>
  <c r="AB695" i="7"/>
  <c r="W696" i="7"/>
  <c r="AD737" i="7"/>
  <c r="V739" i="7"/>
  <c r="P739" i="7"/>
  <c r="U739" i="7" s="1"/>
  <c r="AC739" i="7"/>
  <c r="U741" i="7"/>
  <c r="U743" i="7"/>
  <c r="U745" i="7"/>
  <c r="U747" i="7"/>
  <c r="U749" i="7"/>
  <c r="U751" i="7"/>
  <c r="U753" i="7"/>
  <c r="U755" i="7"/>
  <c r="U757" i="7"/>
  <c r="U759" i="7"/>
  <c r="V768" i="7"/>
  <c r="P768" i="7"/>
  <c r="U768" i="7" s="1"/>
  <c r="Q767" i="7"/>
  <c r="AA768" i="7"/>
  <c r="X768" i="7"/>
  <c r="S767" i="7"/>
  <c r="X767" i="7" s="1"/>
  <c r="AA769" i="7"/>
  <c r="K769" i="7"/>
  <c r="Z769" i="7" s="1"/>
  <c r="V769" i="7"/>
  <c r="L767" i="7"/>
  <c r="Y769" i="7"/>
  <c r="T767" i="7"/>
  <c r="AB769" i="7"/>
  <c r="V801" i="7"/>
  <c r="P801" i="7"/>
  <c r="U801" i="7" s="1"/>
  <c r="Q800" i="7"/>
  <c r="AA801" i="7"/>
  <c r="X801" i="7"/>
  <c r="S800" i="7"/>
  <c r="X800" i="7" s="1"/>
  <c r="AA802" i="7"/>
  <c r="K802" i="7"/>
  <c r="Z802" i="7" s="1"/>
  <c r="V802" i="7"/>
  <c r="L800" i="7"/>
  <c r="U802" i="7"/>
  <c r="Y802" i="7"/>
  <c r="T800" i="7"/>
  <c r="Y800" i="7" s="1"/>
  <c r="AB802" i="7"/>
  <c r="V832" i="7"/>
  <c r="P832" i="7"/>
  <c r="U832" i="7" s="1"/>
  <c r="Q831" i="7"/>
  <c r="AA832" i="7"/>
  <c r="X832" i="7"/>
  <c r="S831" i="7"/>
  <c r="X831" i="7" s="1"/>
  <c r="AC832" i="7"/>
  <c r="AA833" i="7"/>
  <c r="K833" i="7"/>
  <c r="Z833" i="7" s="1"/>
  <c r="V833" i="7"/>
  <c r="L831" i="7"/>
  <c r="U833" i="7"/>
  <c r="Y833" i="7"/>
  <c r="T831" i="7"/>
  <c r="Y831" i="7" s="1"/>
  <c r="AB833" i="7"/>
  <c r="AD871" i="7"/>
  <c r="V873" i="7"/>
  <c r="P873" i="7"/>
  <c r="U873" i="7" s="1"/>
  <c r="AA873" i="7"/>
  <c r="Q871" i="7"/>
  <c r="AC873" i="7"/>
  <c r="U875" i="7"/>
  <c r="U877" i="7"/>
  <c r="U879" i="7"/>
  <c r="U881" i="7"/>
  <c r="U883" i="7"/>
  <c r="U885" i="7"/>
  <c r="U887" i="7"/>
  <c r="U889" i="7"/>
  <c r="U891" i="7"/>
  <c r="U893" i="7"/>
  <c r="U895" i="7"/>
  <c r="U897" i="7"/>
  <c r="U899" i="7"/>
  <c r="U901" i="7"/>
  <c r="U906" i="7"/>
  <c r="U908" i="7"/>
  <c r="U910" i="7"/>
  <c r="U912" i="7"/>
  <c r="U914" i="7"/>
  <c r="U916" i="7"/>
  <c r="U918" i="7"/>
  <c r="U920" i="7"/>
  <c r="U922" i="7"/>
  <c r="Z922" i="7"/>
  <c r="U924" i="7"/>
  <c r="Z924" i="7"/>
  <c r="U926" i="7"/>
  <c r="Z926" i="7"/>
  <c r="U928" i="7"/>
  <c r="Z928" i="7"/>
  <c r="K979" i="7"/>
  <c r="U982" i="7"/>
  <c r="U984" i="7"/>
  <c r="U986" i="7"/>
  <c r="U988" i="7"/>
  <c r="U990" i="7"/>
  <c r="Z990" i="7"/>
  <c r="U992" i="7"/>
  <c r="Z992" i="7"/>
  <c r="U994" i="7"/>
  <c r="Z994" i="7"/>
  <c r="U996" i="7"/>
  <c r="Z996" i="7"/>
  <c r="U998" i="7"/>
  <c r="Z998" i="7"/>
  <c r="U1000" i="7"/>
  <c r="Z1000" i="7"/>
  <c r="U1002" i="7"/>
  <c r="Z1002" i="7"/>
  <c r="U1004" i="7"/>
  <c r="Z1004" i="7"/>
  <c r="U1006" i="7"/>
  <c r="Z1006" i="7"/>
  <c r="U1008" i="7"/>
  <c r="Z1008" i="7"/>
  <c r="U1010" i="7"/>
  <c r="Z1010" i="7"/>
  <c r="U1012" i="7"/>
  <c r="Z1012" i="7"/>
  <c r="V1016" i="7"/>
  <c r="P1016" i="7"/>
  <c r="U1016" i="7" s="1"/>
  <c r="Q1015" i="7"/>
  <c r="AA1016" i="7"/>
  <c r="X1016" i="7"/>
  <c r="S1015" i="7"/>
  <c r="AA1017" i="7"/>
  <c r="K1017" i="7"/>
  <c r="Z1017" i="7" s="1"/>
  <c r="L1015" i="7"/>
  <c r="AC1017" i="7"/>
  <c r="N1015" i="7"/>
  <c r="AC1015" i="7" s="1"/>
  <c r="U1017" i="7"/>
  <c r="W1017" i="7"/>
  <c r="R1015" i="7"/>
  <c r="U451" i="7"/>
  <c r="G467" i="7"/>
  <c r="F467" i="7" s="1"/>
  <c r="O467" i="7"/>
  <c r="AD467" i="7" s="1"/>
  <c r="X467" i="7"/>
  <c r="V468" i="7"/>
  <c r="AD468" i="7"/>
  <c r="V469" i="7"/>
  <c r="P469" i="7"/>
  <c r="U469" i="7" s="1"/>
  <c r="Y469" i="7"/>
  <c r="AC469" i="7"/>
  <c r="Z470" i="7"/>
  <c r="U471" i="7"/>
  <c r="Z472" i="7"/>
  <c r="U473" i="7"/>
  <c r="Z474" i="7"/>
  <c r="U475" i="7"/>
  <c r="Z476" i="7"/>
  <c r="U477" i="7"/>
  <c r="Z478" i="7"/>
  <c r="U479" i="7"/>
  <c r="Z480" i="7"/>
  <c r="U481" i="7"/>
  <c r="Z482" i="7"/>
  <c r="U483" i="7"/>
  <c r="Z484" i="7"/>
  <c r="U485" i="7"/>
  <c r="Z486" i="7"/>
  <c r="U487" i="7"/>
  <c r="Z488" i="7"/>
  <c r="U489" i="7"/>
  <c r="Z490" i="7"/>
  <c r="U491" i="7"/>
  <c r="Z492" i="7"/>
  <c r="U493" i="7"/>
  <c r="Z494" i="7"/>
  <c r="U495" i="7"/>
  <c r="Z496" i="7"/>
  <c r="U497" i="7"/>
  <c r="Z498" i="7"/>
  <c r="U499" i="7"/>
  <c r="Z500" i="7"/>
  <c r="U501" i="7"/>
  <c r="Z502" i="7"/>
  <c r="U503" i="7"/>
  <c r="Z504" i="7"/>
  <c r="U505" i="7"/>
  <c r="Z506" i="7"/>
  <c r="U507" i="7"/>
  <c r="Z508" i="7"/>
  <c r="U509" i="7"/>
  <c r="Z510" i="7"/>
  <c r="Q512" i="7"/>
  <c r="AA513" i="7"/>
  <c r="K513" i="7"/>
  <c r="Z513" i="7" s="1"/>
  <c r="L512" i="7"/>
  <c r="AC513" i="7"/>
  <c r="N512" i="7"/>
  <c r="AC512" i="7" s="1"/>
  <c r="U513" i="7"/>
  <c r="W513" i="7"/>
  <c r="R512" i="7"/>
  <c r="W512" i="7" s="1"/>
  <c r="Y513" i="7"/>
  <c r="T512" i="7"/>
  <c r="Y512" i="7" s="1"/>
  <c r="X513" i="7"/>
  <c r="AB513" i="7"/>
  <c r="Z514" i="7"/>
  <c r="W514" i="7"/>
  <c r="AA514" i="7"/>
  <c r="V537" i="7"/>
  <c r="P537" i="7"/>
  <c r="U537" i="7" s="1"/>
  <c r="Q536" i="7"/>
  <c r="X537" i="7"/>
  <c r="S536" i="7"/>
  <c r="X536" i="7" s="1"/>
  <c r="Y537" i="7"/>
  <c r="AC537" i="7"/>
  <c r="AA538" i="7"/>
  <c r="K538" i="7"/>
  <c r="Z538" i="7" s="1"/>
  <c r="X538" i="7"/>
  <c r="AB538" i="7"/>
  <c r="G580" i="7"/>
  <c r="F580" i="7" s="1"/>
  <c r="O580" i="7"/>
  <c r="X580" i="7"/>
  <c r="V581" i="7"/>
  <c r="AD581" i="7"/>
  <c r="V582" i="7"/>
  <c r="P582" i="7"/>
  <c r="U582" i="7" s="1"/>
  <c r="Y582" i="7"/>
  <c r="AC582" i="7"/>
  <c r="Z583" i="7"/>
  <c r="U584" i="7"/>
  <c r="Z585" i="7"/>
  <c r="U586" i="7"/>
  <c r="Z587" i="7"/>
  <c r="U588" i="7"/>
  <c r="Z589" i="7"/>
  <c r="U590" i="7"/>
  <c r="Z591" i="7"/>
  <c r="U592" i="7"/>
  <c r="Z593" i="7"/>
  <c r="U594" i="7"/>
  <c r="Z595" i="7"/>
  <c r="U596" i="7"/>
  <c r="Z597" i="7"/>
  <c r="U598" i="7"/>
  <c r="Z599" i="7"/>
  <c r="U600" i="7"/>
  <c r="Z601" i="7"/>
  <c r="U602" i="7"/>
  <c r="Z603" i="7"/>
  <c r="U604" i="7"/>
  <c r="Z605" i="7"/>
  <c r="U606" i="7"/>
  <c r="Z607" i="7"/>
  <c r="U608" i="7"/>
  <c r="L610" i="7"/>
  <c r="T610" i="7"/>
  <c r="Y610" i="7" s="1"/>
  <c r="F611" i="7"/>
  <c r="G610" i="7"/>
  <c r="F610" i="7" s="1"/>
  <c r="AB611" i="7"/>
  <c r="M610" i="7"/>
  <c r="AB610" i="7" s="1"/>
  <c r="AD611" i="7"/>
  <c r="O610" i="7"/>
  <c r="W611" i="7"/>
  <c r="AA611" i="7"/>
  <c r="V612" i="7"/>
  <c r="U613" i="7"/>
  <c r="Z614" i="7"/>
  <c r="U615" i="7"/>
  <c r="Z616" i="7"/>
  <c r="U617" i="7"/>
  <c r="Z618" i="7"/>
  <c r="U619" i="7"/>
  <c r="Z620" i="7"/>
  <c r="U621" i="7"/>
  <c r="Z622" i="7"/>
  <c r="U623" i="7"/>
  <c r="Z624" i="7"/>
  <c r="U625" i="7"/>
  <c r="Z626" i="7"/>
  <c r="U627" i="7"/>
  <c r="Z628" i="7"/>
  <c r="U629" i="7"/>
  <c r="Z630" i="7"/>
  <c r="U631" i="7"/>
  <c r="Z632" i="7"/>
  <c r="U633" i="7"/>
  <c r="Z634" i="7"/>
  <c r="U635" i="7"/>
  <c r="Z636" i="7"/>
  <c r="U637" i="7"/>
  <c r="Z638" i="7"/>
  <c r="Q640" i="7"/>
  <c r="AA641" i="7"/>
  <c r="K641" i="7"/>
  <c r="Z641" i="7" s="1"/>
  <c r="L640" i="7"/>
  <c r="AC641" i="7"/>
  <c r="N640" i="7"/>
  <c r="AC640" i="7" s="1"/>
  <c r="U641" i="7"/>
  <c r="W641" i="7"/>
  <c r="R640" i="7"/>
  <c r="W640" i="7" s="1"/>
  <c r="Y641" i="7"/>
  <c r="T640" i="7"/>
  <c r="Y640" i="7" s="1"/>
  <c r="X641" i="7"/>
  <c r="AB641" i="7"/>
  <c r="Z642" i="7"/>
  <c r="W642" i="7"/>
  <c r="AA642" i="7"/>
  <c r="W668" i="7"/>
  <c r="V669" i="7"/>
  <c r="P669" i="7"/>
  <c r="U669" i="7" s="1"/>
  <c r="Q668" i="7"/>
  <c r="X669" i="7"/>
  <c r="S668" i="7"/>
  <c r="X668" i="7" s="1"/>
  <c r="Y669" i="7"/>
  <c r="AA670" i="7"/>
  <c r="K670" i="7"/>
  <c r="Z670" i="7" s="1"/>
  <c r="X670" i="7"/>
  <c r="AB670" i="7"/>
  <c r="G694" i="7"/>
  <c r="F694" i="7" s="1"/>
  <c r="O694" i="7"/>
  <c r="AD694" i="7" s="1"/>
  <c r="X694" i="7"/>
  <c r="V695" i="7"/>
  <c r="AD695" i="7"/>
  <c r="V696" i="7"/>
  <c r="P696" i="7"/>
  <c r="U696" i="7" s="1"/>
  <c r="Y696" i="7"/>
  <c r="AC696" i="7"/>
  <c r="Z697" i="7"/>
  <c r="U698" i="7"/>
  <c r="Z699" i="7"/>
  <c r="U700" i="7"/>
  <c r="Z701" i="7"/>
  <c r="U702" i="7"/>
  <c r="Z703" i="7"/>
  <c r="U704" i="7"/>
  <c r="Z705" i="7"/>
  <c r="U706" i="7"/>
  <c r="Z707" i="7"/>
  <c r="U708" i="7"/>
  <c r="Z709" i="7"/>
  <c r="U710" i="7"/>
  <c r="Z711" i="7"/>
  <c r="U712" i="7"/>
  <c r="Z713" i="7"/>
  <c r="U714" i="7"/>
  <c r="Z715" i="7"/>
  <c r="U716" i="7"/>
  <c r="Z717" i="7"/>
  <c r="U718" i="7"/>
  <c r="Z719" i="7"/>
  <c r="U720" i="7"/>
  <c r="Z721" i="7"/>
  <c r="U722" i="7"/>
  <c r="Z723" i="7"/>
  <c r="U724" i="7"/>
  <c r="Z725" i="7"/>
  <c r="U726" i="7"/>
  <c r="Z727" i="7"/>
  <c r="U728" i="7"/>
  <c r="Z729" i="7"/>
  <c r="U730" i="7"/>
  <c r="Z731" i="7"/>
  <c r="U732" i="7"/>
  <c r="Z733" i="7"/>
  <c r="U734" i="7"/>
  <c r="Z735" i="7"/>
  <c r="AB737" i="7"/>
  <c r="Q737" i="7"/>
  <c r="AA738" i="7"/>
  <c r="K738" i="7"/>
  <c r="Z738" i="7" s="1"/>
  <c r="L737" i="7"/>
  <c r="AC738" i="7"/>
  <c r="N737" i="7"/>
  <c r="AC737" i="7" s="1"/>
  <c r="U738" i="7"/>
  <c r="W738" i="7"/>
  <c r="R737" i="7"/>
  <c r="W737" i="7" s="1"/>
  <c r="Y738" i="7"/>
  <c r="T737" i="7"/>
  <c r="Y737" i="7" s="1"/>
  <c r="X738" i="7"/>
  <c r="AB738" i="7"/>
  <c r="Z739" i="7"/>
  <c r="W739" i="7"/>
  <c r="AA739" i="7"/>
  <c r="U762" i="7"/>
  <c r="Z762" i="7"/>
  <c r="U764" i="7"/>
  <c r="Z764" i="7"/>
  <c r="R767" i="7"/>
  <c r="X769" i="7"/>
  <c r="U771" i="7"/>
  <c r="Z771" i="7"/>
  <c r="U773" i="7"/>
  <c r="Z773" i="7"/>
  <c r="U775" i="7"/>
  <c r="Z775" i="7"/>
  <c r="U777" i="7"/>
  <c r="Z777" i="7"/>
  <c r="U779" i="7"/>
  <c r="Z779" i="7"/>
  <c r="U781" i="7"/>
  <c r="Z781" i="7"/>
  <c r="U783" i="7"/>
  <c r="Z783" i="7"/>
  <c r="U785" i="7"/>
  <c r="Z785" i="7"/>
  <c r="U787" i="7"/>
  <c r="Z787" i="7"/>
  <c r="U789" i="7"/>
  <c r="Z789" i="7"/>
  <c r="U791" i="7"/>
  <c r="Z791" i="7"/>
  <c r="U793" i="7"/>
  <c r="Z793" i="7"/>
  <c r="U795" i="7"/>
  <c r="Z795" i="7"/>
  <c r="U797" i="7"/>
  <c r="Z797" i="7"/>
  <c r="R800" i="7"/>
  <c r="X802" i="7"/>
  <c r="U804" i="7"/>
  <c r="Z804" i="7"/>
  <c r="U806" i="7"/>
  <c r="Z806" i="7"/>
  <c r="U808" i="7"/>
  <c r="Z808" i="7"/>
  <c r="U810" i="7"/>
  <c r="Z810" i="7"/>
  <c r="U812" i="7"/>
  <c r="Z812" i="7"/>
  <c r="U814" i="7"/>
  <c r="Z814" i="7"/>
  <c r="U816" i="7"/>
  <c r="Z816" i="7"/>
  <c r="U818" i="7"/>
  <c r="Z818" i="7"/>
  <c r="U820" i="7"/>
  <c r="Z820" i="7"/>
  <c r="U822" i="7"/>
  <c r="Z822" i="7"/>
  <c r="U824" i="7"/>
  <c r="Z824" i="7"/>
  <c r="U826" i="7"/>
  <c r="Z826" i="7"/>
  <c r="U828" i="7"/>
  <c r="Z828" i="7"/>
  <c r="R831" i="7"/>
  <c r="X833" i="7"/>
  <c r="U835" i="7"/>
  <c r="Z835" i="7"/>
  <c r="U837" i="7"/>
  <c r="Z837" i="7"/>
  <c r="U839" i="7"/>
  <c r="Z839" i="7"/>
  <c r="U841" i="7"/>
  <c r="Z841" i="7"/>
  <c r="U843" i="7"/>
  <c r="Z843" i="7"/>
  <c r="U845" i="7"/>
  <c r="Z845" i="7"/>
  <c r="U847" i="7"/>
  <c r="Z847" i="7"/>
  <c r="U849" i="7"/>
  <c r="Z849" i="7"/>
  <c r="U851" i="7"/>
  <c r="Z851" i="7"/>
  <c r="U853" i="7"/>
  <c r="Z853" i="7"/>
  <c r="U855" i="7"/>
  <c r="Z855" i="7"/>
  <c r="U857" i="7"/>
  <c r="Z857" i="7"/>
  <c r="U859" i="7"/>
  <c r="Z859" i="7"/>
  <c r="U861" i="7"/>
  <c r="Z861" i="7"/>
  <c r="U863" i="7"/>
  <c r="Z863" i="7"/>
  <c r="U865" i="7"/>
  <c r="Z865" i="7"/>
  <c r="U867" i="7"/>
  <c r="Z867" i="7"/>
  <c r="U869" i="7"/>
  <c r="Z869" i="7"/>
  <c r="S871" i="7"/>
  <c r="F904" i="7"/>
  <c r="G903" i="7"/>
  <c r="F903" i="7" s="1"/>
  <c r="Z904" i="7"/>
  <c r="AB904" i="7"/>
  <c r="M903" i="7"/>
  <c r="AB903" i="7" s="1"/>
  <c r="AD904" i="7"/>
  <c r="O903" i="7"/>
  <c r="AD903" i="7" s="1"/>
  <c r="Y904" i="7"/>
  <c r="V961" i="7"/>
  <c r="P961" i="7"/>
  <c r="U961" i="7" s="1"/>
  <c r="AA961" i="7"/>
  <c r="Q959" i="7"/>
  <c r="X961" i="7"/>
  <c r="S959" i="7"/>
  <c r="AC961" i="7"/>
  <c r="U963" i="7"/>
  <c r="U965" i="7"/>
  <c r="U967" i="7"/>
  <c r="U969" i="7"/>
  <c r="U971" i="7"/>
  <c r="U973" i="7"/>
  <c r="U975" i="7"/>
  <c r="U977" i="7"/>
  <c r="U761" i="7"/>
  <c r="U763" i="7"/>
  <c r="U765" i="7"/>
  <c r="F768" i="7"/>
  <c r="G767" i="7"/>
  <c r="F767" i="7" s="1"/>
  <c r="Z768" i="7"/>
  <c r="AB768" i="7"/>
  <c r="M767" i="7"/>
  <c r="AB767" i="7" s="1"/>
  <c r="AD768" i="7"/>
  <c r="O767" i="7"/>
  <c r="AD767" i="7" s="1"/>
  <c r="W768" i="7"/>
  <c r="U770" i="7"/>
  <c r="U772" i="7"/>
  <c r="U774" i="7"/>
  <c r="U776" i="7"/>
  <c r="U778" i="7"/>
  <c r="U780" i="7"/>
  <c r="U782" i="7"/>
  <c r="U784" i="7"/>
  <c r="U786" i="7"/>
  <c r="U788" i="7"/>
  <c r="U790" i="7"/>
  <c r="U792" i="7"/>
  <c r="U794" i="7"/>
  <c r="U796" i="7"/>
  <c r="U798" i="7"/>
  <c r="F801" i="7"/>
  <c r="G800" i="7"/>
  <c r="F800" i="7" s="1"/>
  <c r="Z801" i="7"/>
  <c r="AB801" i="7"/>
  <c r="M800" i="7"/>
  <c r="AB800" i="7" s="1"/>
  <c r="AD801" i="7"/>
  <c r="O800" i="7"/>
  <c r="W801" i="7"/>
  <c r="U803" i="7"/>
  <c r="U805" i="7"/>
  <c r="U807" i="7"/>
  <c r="U809" i="7"/>
  <c r="U811" i="7"/>
  <c r="U813" i="7"/>
  <c r="U815" i="7"/>
  <c r="U817" i="7"/>
  <c r="U819" i="7"/>
  <c r="U821" i="7"/>
  <c r="U823" i="7"/>
  <c r="U825" i="7"/>
  <c r="U827" i="7"/>
  <c r="U829" i="7"/>
  <c r="F832" i="7"/>
  <c r="G831" i="7"/>
  <c r="F831" i="7" s="1"/>
  <c r="AB832" i="7"/>
  <c r="M831" i="7"/>
  <c r="AB831" i="7" s="1"/>
  <c r="AD832" i="7"/>
  <c r="O831" i="7"/>
  <c r="W832" i="7"/>
  <c r="U834" i="7"/>
  <c r="U836" i="7"/>
  <c r="U838" i="7"/>
  <c r="U840" i="7"/>
  <c r="U842" i="7"/>
  <c r="U844" i="7"/>
  <c r="U846" i="7"/>
  <c r="U848" i="7"/>
  <c r="U850" i="7"/>
  <c r="U852" i="7"/>
  <c r="U854" i="7"/>
  <c r="U856" i="7"/>
  <c r="U858" i="7"/>
  <c r="U860" i="7"/>
  <c r="U862" i="7"/>
  <c r="U864" i="7"/>
  <c r="U866" i="7"/>
  <c r="U868" i="7"/>
  <c r="AA872" i="7"/>
  <c r="K872" i="7"/>
  <c r="Z872" i="7" s="1"/>
  <c r="L871" i="7"/>
  <c r="AC872" i="7"/>
  <c r="N871" i="7"/>
  <c r="AC871" i="7" s="1"/>
  <c r="U872" i="7"/>
  <c r="W872" i="7"/>
  <c r="R871" i="7"/>
  <c r="W871" i="7" s="1"/>
  <c r="Y872" i="7"/>
  <c r="T871" i="7"/>
  <c r="Y871" i="7" s="1"/>
  <c r="X872" i="7"/>
  <c r="AB872" i="7"/>
  <c r="Z873" i="7"/>
  <c r="W873" i="7"/>
  <c r="V904" i="7"/>
  <c r="P904" i="7"/>
  <c r="U904" i="7" s="1"/>
  <c r="Q903" i="7"/>
  <c r="X904" i="7"/>
  <c r="S903" i="7"/>
  <c r="X903" i="7" s="1"/>
  <c r="AC904" i="7"/>
  <c r="AA905" i="7"/>
  <c r="K905" i="7"/>
  <c r="Z905" i="7" s="1"/>
  <c r="U905" i="7"/>
  <c r="X905" i="7"/>
  <c r="AB905" i="7"/>
  <c r="V932" i="7"/>
  <c r="P932" i="7"/>
  <c r="U932" i="7" s="1"/>
  <c r="Q931" i="7"/>
  <c r="AA932" i="7"/>
  <c r="X932" i="7"/>
  <c r="S931" i="7"/>
  <c r="X931" i="7" s="1"/>
  <c r="AA933" i="7"/>
  <c r="K933" i="7"/>
  <c r="Z933" i="7" s="1"/>
  <c r="V933" i="7"/>
  <c r="L931" i="7"/>
  <c r="U933" i="7"/>
  <c r="Y933" i="7"/>
  <c r="AD933" i="7"/>
  <c r="T931" i="7"/>
  <c r="AB933" i="7"/>
  <c r="U935" i="7"/>
  <c r="Z935" i="7"/>
  <c r="U937" i="7"/>
  <c r="Z937" i="7"/>
  <c r="U939" i="7"/>
  <c r="Z939" i="7"/>
  <c r="U941" i="7"/>
  <c r="Z941" i="7"/>
  <c r="U943" i="7"/>
  <c r="Z943" i="7"/>
  <c r="U945" i="7"/>
  <c r="Z945" i="7"/>
  <c r="U947" i="7"/>
  <c r="Z947" i="7"/>
  <c r="U949" i="7"/>
  <c r="Z949" i="7"/>
  <c r="U951" i="7"/>
  <c r="Z951" i="7"/>
  <c r="U953" i="7"/>
  <c r="Z953" i="7"/>
  <c r="U955" i="7"/>
  <c r="Z955" i="7"/>
  <c r="U957" i="7"/>
  <c r="Z957" i="7"/>
  <c r="F980" i="7"/>
  <c r="G979" i="7"/>
  <c r="F979" i="7" s="1"/>
  <c r="AB980" i="7"/>
  <c r="M979" i="7"/>
  <c r="AB979" i="7" s="1"/>
  <c r="AD980" i="7"/>
  <c r="O979" i="7"/>
  <c r="AD979" i="7" s="1"/>
  <c r="Y980" i="7"/>
  <c r="Z921" i="7"/>
  <c r="U923" i="7"/>
  <c r="U925" i="7"/>
  <c r="U927" i="7"/>
  <c r="U929" i="7"/>
  <c r="F932" i="7"/>
  <c r="G931" i="7"/>
  <c r="F931" i="7" s="1"/>
  <c r="Z932" i="7"/>
  <c r="AB932" i="7"/>
  <c r="M931" i="7"/>
  <c r="AB931" i="7" s="1"/>
  <c r="AD932" i="7"/>
  <c r="O931" i="7"/>
  <c r="AD931" i="7" s="1"/>
  <c r="W932" i="7"/>
  <c r="U934" i="7"/>
  <c r="U936" i="7"/>
  <c r="U938" i="7"/>
  <c r="U940" i="7"/>
  <c r="U942" i="7"/>
  <c r="U944" i="7"/>
  <c r="U946" i="7"/>
  <c r="U948" i="7"/>
  <c r="U950" i="7"/>
  <c r="U952" i="7"/>
  <c r="U954" i="7"/>
  <c r="U956" i="7"/>
  <c r="AA960" i="7"/>
  <c r="K960" i="7"/>
  <c r="Z960" i="7" s="1"/>
  <c r="L959" i="7"/>
  <c r="AC960" i="7"/>
  <c r="N959" i="7"/>
  <c r="AC959" i="7" s="1"/>
  <c r="U960" i="7"/>
  <c r="W960" i="7"/>
  <c r="R959" i="7"/>
  <c r="W959" i="7" s="1"/>
  <c r="Y960" i="7"/>
  <c r="T959" i="7"/>
  <c r="Y959" i="7" s="1"/>
  <c r="X960" i="7"/>
  <c r="AB960" i="7"/>
  <c r="Z961" i="7"/>
  <c r="W961" i="7"/>
  <c r="W979" i="7"/>
  <c r="V980" i="7"/>
  <c r="P980" i="7"/>
  <c r="U980" i="7" s="1"/>
  <c r="Q979" i="7"/>
  <c r="X980" i="7"/>
  <c r="S979" i="7"/>
  <c r="X979" i="7" s="1"/>
  <c r="AC980" i="7"/>
  <c r="AA981" i="7"/>
  <c r="K981" i="7"/>
  <c r="Z981" i="7" s="1"/>
  <c r="X981" i="7"/>
  <c r="AB981" i="7"/>
  <c r="Z989" i="7"/>
  <c r="U991" i="7"/>
  <c r="U993" i="7"/>
  <c r="U995" i="7"/>
  <c r="U997" i="7"/>
  <c r="U999" i="7"/>
  <c r="U1001" i="7"/>
  <c r="U1003" i="7"/>
  <c r="U1005" i="7"/>
  <c r="U1007" i="7"/>
  <c r="U1009" i="7"/>
  <c r="U1011" i="7"/>
  <c r="U1013" i="7"/>
  <c r="F1016" i="7"/>
  <c r="G1015" i="7"/>
  <c r="F1015" i="7" s="1"/>
  <c r="Z1016" i="7"/>
  <c r="AB1016" i="7"/>
  <c r="M1015" i="7"/>
  <c r="AB1015" i="7" s="1"/>
  <c r="AD1016" i="7"/>
  <c r="O1015" i="7"/>
  <c r="AD1015" i="7" s="1"/>
  <c r="W1016" i="7"/>
  <c r="AB1017" i="7"/>
  <c r="V1017" i="7"/>
  <c r="X1017" i="7"/>
  <c r="U1018" i="7"/>
  <c r="Z1019" i="7"/>
  <c r="U1020" i="7"/>
  <c r="Z1021" i="7"/>
  <c r="U1022" i="7"/>
  <c r="Z1023" i="7"/>
  <c r="U1024" i="7"/>
  <c r="Z1025" i="7"/>
  <c r="U1026" i="7"/>
  <c r="Z1027" i="7"/>
  <c r="U1028" i="7"/>
  <c r="Z1029" i="7"/>
  <c r="U1030" i="7"/>
  <c r="Z1031" i="7"/>
  <c r="U1032" i="7"/>
  <c r="Z1033" i="7"/>
  <c r="U1034" i="7"/>
  <c r="Z1035" i="7"/>
  <c r="U1036" i="7"/>
  <c r="Z1037" i="7"/>
  <c r="U1038" i="7"/>
  <c r="Z1039" i="7"/>
  <c r="U1040" i="7"/>
  <c r="Z1041" i="7"/>
  <c r="U1042" i="7"/>
  <c r="Z1043" i="7"/>
  <c r="U1044" i="7"/>
  <c r="Z1045" i="7"/>
  <c r="U1046" i="7"/>
  <c r="Z1047" i="7"/>
  <c r="U1048" i="7"/>
  <c r="Z1049" i="7"/>
  <c r="U1050" i="7"/>
  <c r="Z1051" i="7"/>
  <c r="U1053" i="7"/>
  <c r="AB959" i="7" l="1"/>
  <c r="P931" i="7"/>
  <c r="V931" i="7"/>
  <c r="V903" i="7"/>
  <c r="P903" i="7"/>
  <c r="AC903" i="7"/>
  <c r="AA871" i="7"/>
  <c r="K871" i="7"/>
  <c r="AA737" i="7"/>
  <c r="K737" i="7"/>
  <c r="V640" i="7"/>
  <c r="P640" i="7"/>
  <c r="V536" i="7"/>
  <c r="P536" i="7"/>
  <c r="AC536" i="7"/>
  <c r="V512" i="7"/>
  <c r="P512" i="7"/>
  <c r="AA1015" i="7"/>
  <c r="K1015" i="7"/>
  <c r="P1015" i="7"/>
  <c r="U1015" i="7" s="1"/>
  <c r="V1015" i="7"/>
  <c r="AD959" i="7"/>
  <c r="Y903" i="7"/>
  <c r="AA903" i="7"/>
  <c r="V871" i="7"/>
  <c r="P871" i="7"/>
  <c r="U871" i="7" s="1"/>
  <c r="AC831" i="7"/>
  <c r="P800" i="7"/>
  <c r="V800" i="7"/>
  <c r="AA767" i="7"/>
  <c r="K767" i="7"/>
  <c r="Z696" i="7"/>
  <c r="AA694" i="7"/>
  <c r="K694" i="7"/>
  <c r="V694" i="7"/>
  <c r="Z669" i="7"/>
  <c r="K668" i="7"/>
  <c r="AD640" i="7"/>
  <c r="P580" i="7"/>
  <c r="AB580" i="7"/>
  <c r="K536" i="7"/>
  <c r="Z536" i="7" s="1"/>
  <c r="Y467" i="7"/>
  <c r="P467" i="7"/>
  <c r="AB467" i="7"/>
  <c r="AA429" i="7"/>
  <c r="K429" i="7"/>
  <c r="V343" i="7"/>
  <c r="P343" i="7"/>
  <c r="AC343" i="7"/>
  <c r="V316" i="7"/>
  <c r="P316" i="7"/>
  <c r="AC316" i="7"/>
  <c r="V286" i="7"/>
  <c r="P286" i="7"/>
  <c r="V193" i="7"/>
  <c r="P193" i="7"/>
  <c r="V86" i="7"/>
  <c r="P86" i="7"/>
  <c r="AA43" i="7"/>
  <c r="K43" i="7"/>
  <c r="AA20" i="7"/>
  <c r="K20" i="7"/>
  <c r="AD10" i="7"/>
  <c r="O9" i="7"/>
  <c r="AD9" i="7" s="1"/>
  <c r="F13" i="7"/>
  <c r="V11" i="7"/>
  <c r="P11" i="7"/>
  <c r="W10" i="7"/>
  <c r="R9" i="7"/>
  <c r="X429" i="7"/>
  <c r="Y392" i="7"/>
  <c r="P392" i="7"/>
  <c r="AB392" i="7"/>
  <c r="Z377" i="7"/>
  <c r="K376" i="7"/>
  <c r="K343" i="7"/>
  <c r="Z343" i="7" s="1"/>
  <c r="AA316" i="7"/>
  <c r="AD286" i="7"/>
  <c r="P226" i="7"/>
  <c r="AB226" i="7"/>
  <c r="P161" i="7"/>
  <c r="V161" i="7"/>
  <c r="AC161" i="7"/>
  <c r="Z121" i="7"/>
  <c r="AA119" i="7"/>
  <c r="K119" i="7"/>
  <c r="V119" i="7"/>
  <c r="AD86" i="7"/>
  <c r="P74" i="7"/>
  <c r="V74" i="7"/>
  <c r="W43" i="7"/>
  <c r="W20" i="7"/>
  <c r="AA11" i="7"/>
  <c r="K11" i="7"/>
  <c r="Z11" i="7" s="1"/>
  <c r="V10" i="7"/>
  <c r="P10" i="7"/>
  <c r="Q9" i="7"/>
  <c r="W13" i="7"/>
  <c r="Y9" i="7"/>
  <c r="L9" i="7"/>
  <c r="AA10" i="7"/>
  <c r="Y1015" i="7"/>
  <c r="U981" i="7"/>
  <c r="V979" i="7"/>
  <c r="P979" i="7"/>
  <c r="U979" i="7" s="1"/>
  <c r="AC979" i="7"/>
  <c r="AA959" i="7"/>
  <c r="K959" i="7"/>
  <c r="Z980" i="7"/>
  <c r="Y931" i="7"/>
  <c r="AA931" i="7"/>
  <c r="K931" i="7"/>
  <c r="Z931" i="7" s="1"/>
  <c r="AC931" i="7"/>
  <c r="W903" i="7"/>
  <c r="AB871" i="7"/>
  <c r="AD831" i="7"/>
  <c r="Z832" i="7"/>
  <c r="AD800" i="7"/>
  <c r="X959" i="7"/>
  <c r="V959" i="7"/>
  <c r="P959" i="7"/>
  <c r="U959" i="7" s="1"/>
  <c r="X871" i="7"/>
  <c r="W831" i="7"/>
  <c r="W800" i="7"/>
  <c r="W767" i="7"/>
  <c r="V737" i="7"/>
  <c r="P737" i="7"/>
  <c r="U737" i="7" s="1"/>
  <c r="U670" i="7"/>
  <c r="V668" i="7"/>
  <c r="P668" i="7"/>
  <c r="U668" i="7" s="1"/>
  <c r="AA640" i="7"/>
  <c r="K640" i="7"/>
  <c r="Z640" i="7" s="1"/>
  <c r="AB640" i="7"/>
  <c r="AD610" i="7"/>
  <c r="Z611" i="7"/>
  <c r="AA610" i="7"/>
  <c r="K610" i="7"/>
  <c r="AD580" i="7"/>
  <c r="U538" i="7"/>
  <c r="W536" i="7"/>
  <c r="AA512" i="7"/>
  <c r="K512" i="7"/>
  <c r="Z512" i="7" s="1"/>
  <c r="AB512" i="7"/>
  <c r="W1015" i="7"/>
  <c r="X1015" i="7"/>
  <c r="Y979" i="7"/>
  <c r="AA979" i="7"/>
  <c r="W931" i="7"/>
  <c r="K903" i="7"/>
  <c r="Z903" i="7" s="1"/>
  <c r="AA831" i="7"/>
  <c r="K831" i="7"/>
  <c r="P831" i="7"/>
  <c r="U831" i="7" s="1"/>
  <c r="V831" i="7"/>
  <c r="AA800" i="7"/>
  <c r="K800" i="7"/>
  <c r="Z800" i="7" s="1"/>
  <c r="AC800" i="7"/>
  <c r="Y767" i="7"/>
  <c r="U769" i="7"/>
  <c r="P767" i="7"/>
  <c r="U767" i="7" s="1"/>
  <c r="V767" i="7"/>
  <c r="X737" i="7"/>
  <c r="Y694" i="7"/>
  <c r="P694" i="7"/>
  <c r="U694" i="7" s="1"/>
  <c r="AB694" i="7"/>
  <c r="Y668" i="7"/>
  <c r="AA668" i="7"/>
  <c r="X640" i="7"/>
  <c r="U612" i="7"/>
  <c r="P610" i="7"/>
  <c r="U610" i="7" s="1"/>
  <c r="V610" i="7"/>
  <c r="AC610" i="7"/>
  <c r="Z582" i="7"/>
  <c r="AA580" i="7"/>
  <c r="K580" i="7"/>
  <c r="Z580" i="7" s="1"/>
  <c r="V580" i="7"/>
  <c r="Y536" i="7"/>
  <c r="AA536" i="7"/>
  <c r="X512" i="7"/>
  <c r="Z469" i="7"/>
  <c r="AA467" i="7"/>
  <c r="K467" i="7"/>
  <c r="Z467" i="7" s="1"/>
  <c r="V467" i="7"/>
  <c r="V429" i="7"/>
  <c r="P429" i="7"/>
  <c r="U429" i="7" s="1"/>
  <c r="V376" i="7"/>
  <c r="P376" i="7"/>
  <c r="U376" i="7" s="1"/>
  <c r="AC376" i="7"/>
  <c r="W343" i="7"/>
  <c r="U318" i="7"/>
  <c r="AA286" i="7"/>
  <c r="K286" i="7"/>
  <c r="Z286" i="7" s="1"/>
  <c r="AB286" i="7"/>
  <c r="AD258" i="7"/>
  <c r="Z259" i="7"/>
  <c r="AA258" i="7"/>
  <c r="K258" i="7"/>
  <c r="AD226" i="7"/>
  <c r="Z195" i="7"/>
  <c r="AA193" i="7"/>
  <c r="K193" i="7"/>
  <c r="Z193" i="7" s="1"/>
  <c r="AB193" i="7"/>
  <c r="AD161" i="7"/>
  <c r="AA161" i="7"/>
  <c r="K161" i="7"/>
  <c r="Z161" i="7" s="1"/>
  <c r="AA86" i="7"/>
  <c r="K86" i="7"/>
  <c r="Z86" i="7" s="1"/>
  <c r="AB86" i="7"/>
  <c r="AD74" i="7"/>
  <c r="AA74" i="7"/>
  <c r="K74" i="7"/>
  <c r="Z74" i="7" s="1"/>
  <c r="Y43" i="7"/>
  <c r="Y20" i="7"/>
  <c r="AD13" i="7"/>
  <c r="AB10" i="7"/>
  <c r="M9" i="7"/>
  <c r="AB9" i="7" s="1"/>
  <c r="F10" i="7"/>
  <c r="G9" i="7"/>
  <c r="F9" i="7" s="1"/>
  <c r="AA13" i="7"/>
  <c r="K13" i="7"/>
  <c r="AC10" i="7"/>
  <c r="N9" i="7"/>
  <c r="AD429" i="7"/>
  <c r="Z394" i="7"/>
  <c r="AA392" i="7"/>
  <c r="K392" i="7"/>
  <c r="Z392" i="7" s="1"/>
  <c r="V392" i="7"/>
  <c r="Y376" i="7"/>
  <c r="AA376" i="7"/>
  <c r="Y343" i="7"/>
  <c r="AA343" i="7"/>
  <c r="Z317" i="7"/>
  <c r="K316" i="7"/>
  <c r="Z316" i="7" s="1"/>
  <c r="X286" i="7"/>
  <c r="U260" i="7"/>
  <c r="P258" i="7"/>
  <c r="U258" i="7" s="1"/>
  <c r="V258" i="7"/>
  <c r="AC258" i="7"/>
  <c r="Z228" i="7"/>
  <c r="AA226" i="7"/>
  <c r="K226" i="7"/>
  <c r="Z226" i="7" s="1"/>
  <c r="V226" i="7"/>
  <c r="AD193" i="7"/>
  <c r="W161" i="7"/>
  <c r="Y119" i="7"/>
  <c r="P119" i="7"/>
  <c r="U119" i="7" s="1"/>
  <c r="AB119" i="7"/>
  <c r="X86" i="7"/>
  <c r="U76" i="7"/>
  <c r="W74" i="7"/>
  <c r="P43" i="7"/>
  <c r="U43" i="7" s="1"/>
  <c r="V43" i="7"/>
  <c r="AC43" i="7"/>
  <c r="P20" i="7"/>
  <c r="U20" i="7" s="1"/>
  <c r="V20" i="7"/>
  <c r="W11" i="7"/>
  <c r="S9" i="7"/>
  <c r="X9" i="7" s="1"/>
  <c r="X10" i="7"/>
  <c r="P13" i="7"/>
  <c r="U13" i="7" s="1"/>
  <c r="V13" i="7"/>
  <c r="X11" i="7"/>
  <c r="F11" i="7"/>
  <c r="Y10" i="7"/>
  <c r="K10" i="7"/>
  <c r="Z10" i="7" s="1"/>
  <c r="AC9" i="7" l="1"/>
  <c r="Z13" i="7"/>
  <c r="Z831" i="7"/>
  <c r="Z610" i="7"/>
  <c r="V9" i="7"/>
  <c r="P9" i="7"/>
  <c r="U74" i="7"/>
  <c r="U161" i="7"/>
  <c r="U226" i="7"/>
  <c r="Z376" i="7"/>
  <c r="W9" i="7"/>
  <c r="U11" i="7"/>
  <c r="U316" i="7"/>
  <c r="U467" i="7"/>
  <c r="U580" i="7"/>
  <c r="Z668" i="7"/>
  <c r="Z767" i="7"/>
  <c r="Z979" i="7"/>
  <c r="U536" i="7"/>
  <c r="U640" i="7"/>
  <c r="Z737" i="7"/>
  <c r="Z871" i="7"/>
  <c r="U931" i="7"/>
  <c r="Z258" i="7"/>
  <c r="Z959" i="7"/>
  <c r="AA9" i="7"/>
  <c r="K9" i="7"/>
  <c r="Z9" i="7" s="1"/>
  <c r="U10" i="7"/>
  <c r="Z119" i="7"/>
  <c r="U392" i="7"/>
  <c r="Z20" i="7"/>
  <c r="Z43" i="7"/>
  <c r="U86" i="7"/>
  <c r="U193" i="7"/>
  <c r="U286" i="7"/>
  <c r="U343" i="7"/>
  <c r="Z429" i="7"/>
  <c r="Z694" i="7"/>
  <c r="U800" i="7"/>
  <c r="Z1015" i="7"/>
  <c r="U512" i="7"/>
  <c r="U903" i="7"/>
  <c r="U9" i="7" l="1"/>
</calcChain>
</file>

<file path=xl/sharedStrings.xml><?xml version="1.0" encoding="utf-8"?>
<sst xmlns="http://schemas.openxmlformats.org/spreadsheetml/2006/main" count="12024" uniqueCount="3400">
  <si>
    <t>I.VENITURI, total</t>
  </si>
  <si>
    <t>1</t>
  </si>
  <si>
    <t xml:space="preserve">  97.4</t>
  </si>
  <si>
    <t>II. CHELTUIELI, total</t>
  </si>
  <si>
    <t>2</t>
  </si>
  <si>
    <t xml:space="preserve">  95.5</t>
  </si>
  <si>
    <t>inclusiv cheltuieli de personal</t>
  </si>
  <si>
    <t>21</t>
  </si>
  <si>
    <t xml:space="preserve">  98.8</t>
  </si>
  <si>
    <t>III. SOLD BUGETAR</t>
  </si>
  <si>
    <t xml:space="preserve">  82.1</t>
  </si>
  <si>
    <t>IV. SURSE DE FINANTARE, total</t>
  </si>
  <si>
    <t>4</t>
  </si>
  <si>
    <t>ACTIVE FINANCIARE</t>
  </si>
  <si>
    <t xml:space="preserve">  &gt;200</t>
  </si>
  <si>
    <t>Creante interne</t>
  </si>
  <si>
    <t>41</t>
  </si>
  <si>
    <t xml:space="preserve"> 121.8</t>
  </si>
  <si>
    <t>Actiuni si alte forme de participare in capital in interiorul tarii</t>
  </si>
  <si>
    <t>415</t>
  </si>
  <si>
    <t xml:space="preserve">  98.4</t>
  </si>
  <si>
    <t>Alte creante interne ale bugetului</t>
  </si>
  <si>
    <t>418</t>
  </si>
  <si>
    <t>Diferenta de curs valutar</t>
  </si>
  <si>
    <t>42</t>
  </si>
  <si>
    <t/>
  </si>
  <si>
    <t>Credite interne intre bugete</t>
  </si>
  <si>
    <t>44</t>
  </si>
  <si>
    <t xml:space="preserve">  99.9</t>
  </si>
  <si>
    <t>Credite in cadrul Bugetului Consolidat Central</t>
  </si>
  <si>
    <t>442</t>
  </si>
  <si>
    <t>Imprumuturi recreditate interne intre bugete</t>
  </si>
  <si>
    <t>46</t>
  </si>
  <si>
    <t xml:space="preserve">  95.9</t>
  </si>
  <si>
    <t>Imprumuturi recreditate intre bugetul de stat si bugetele locale</t>
  </si>
  <si>
    <t>461</t>
  </si>
  <si>
    <t>Imprumuturi recreditate interne institutiilor nefinanciare si financiare</t>
  </si>
  <si>
    <t>47</t>
  </si>
  <si>
    <t xml:space="preserve">  44.2</t>
  </si>
  <si>
    <t>Imprumuturi recreditate institutiilor nefinanciare</t>
  </si>
  <si>
    <t>471</t>
  </si>
  <si>
    <t xml:space="preserve">  85.4</t>
  </si>
  <si>
    <t>Imprumuturi recreditate institutiilor financiare</t>
  </si>
  <si>
    <t>472</t>
  </si>
  <si>
    <t xml:space="preserve">   9.9</t>
  </si>
  <si>
    <t>Creante externe</t>
  </si>
  <si>
    <t>48</t>
  </si>
  <si>
    <t xml:space="preserve">  98.5</t>
  </si>
  <si>
    <t>Garantii externe</t>
  </si>
  <si>
    <t>484</t>
  </si>
  <si>
    <t>DATORII</t>
  </si>
  <si>
    <t>5</t>
  </si>
  <si>
    <t xml:space="preserve">  81.6</t>
  </si>
  <si>
    <t>Datorii interne</t>
  </si>
  <si>
    <t>51</t>
  </si>
  <si>
    <t xml:space="preserve"> 104.2</t>
  </si>
  <si>
    <t>Valori mobiliare de stat cu exceptia actiunilor</t>
  </si>
  <si>
    <t>513</t>
  </si>
  <si>
    <t xml:space="preserve"> 100.0</t>
  </si>
  <si>
    <t>Alte datorii interne ale bugetului</t>
  </si>
  <si>
    <t>518</t>
  </si>
  <si>
    <t>Imprumuturi interne intre bugete</t>
  </si>
  <si>
    <t>54</t>
  </si>
  <si>
    <t>Imprumuturi in cadrul Bugetului Consolidat Central</t>
  </si>
  <si>
    <t>542</t>
  </si>
  <si>
    <t>Imprumuturi interne de la  institutiile nefinanciare si financiare</t>
  </si>
  <si>
    <t>55</t>
  </si>
  <si>
    <t xml:space="preserve">  81.4</t>
  </si>
  <si>
    <t>Imprumuturi interne de la  institutiile nefinanciare</t>
  </si>
  <si>
    <t>551</t>
  </si>
  <si>
    <t>Imprumuturi interne de la  institutiile financiare</t>
  </si>
  <si>
    <t>552</t>
  </si>
  <si>
    <t>Imprumuturi externe</t>
  </si>
  <si>
    <t>59</t>
  </si>
  <si>
    <t xml:space="preserve">  77.9</t>
  </si>
  <si>
    <t>595</t>
  </si>
  <si>
    <t>Primirea imprumuturilor externe</t>
  </si>
  <si>
    <t xml:space="preserve">  82.3</t>
  </si>
  <si>
    <t>Rambursarea imprumuturilor externe</t>
  </si>
  <si>
    <t xml:space="preserve">  99.7</t>
  </si>
  <si>
    <t>MODIFICAREA SOLDULUI DE MIJLOACE BANESTI</t>
  </si>
  <si>
    <t>9</t>
  </si>
  <si>
    <t xml:space="preserve"> 131.2</t>
  </si>
  <si>
    <t>Sold de mijloace banesti la inceputul perioadei</t>
  </si>
  <si>
    <t>91</t>
  </si>
  <si>
    <t xml:space="preserve"> 100.2</t>
  </si>
  <si>
    <t>Corectarea soldului de mijloace banesti</t>
  </si>
  <si>
    <t>92</t>
  </si>
  <si>
    <t>Sold de mijloace banesti la sfirsitul perioadei</t>
  </si>
  <si>
    <t>93</t>
  </si>
  <si>
    <t xml:space="preserve"> 107.8</t>
  </si>
  <si>
    <t>Raport _x000D_
privind executarea indicatorilor generali si _x000D_
surselor de finantare ale bugetului de stat pe anul 2016_x000D_
(conform anexei nr.1 la Legea bugetului de stat pe anul 2016)</t>
  </si>
  <si>
    <t xml:space="preserve">Formular nr.1_x000D_
</t>
  </si>
  <si>
    <t>Aprobat prin ordinul ministerului finantelor_x000D_
nr. 9 din 12 ianuarie 2017</t>
  </si>
  <si>
    <t>(mii lei)</t>
  </si>
  <si>
    <t>Denumirea</t>
  </si>
  <si>
    <t>Cod ECO</t>
  </si>
  <si>
    <t>Aprobat pe an</t>
  </si>
  <si>
    <t>Precizat pe an</t>
  </si>
  <si>
    <t xml:space="preserve">Executat </t>
  </si>
  <si>
    <t>Executat fata de precizat pe an</t>
  </si>
  <si>
    <t>devieri (+/-)</t>
  </si>
  <si>
    <t>in %</t>
  </si>
  <si>
    <t>2+3</t>
  </si>
  <si>
    <t>1-(2+3)</t>
  </si>
  <si>
    <t>4+5+9</t>
  </si>
  <si>
    <t xml:space="preserve">     Ministrul Finantelor</t>
  </si>
  <si>
    <t>Octavian Armasu</t>
  </si>
  <si>
    <t xml:space="preserve">     Seful Directiei generale sinteza bugetara</t>
  </si>
  <si>
    <t>Tatiana Ivanicichina</t>
  </si>
  <si>
    <t xml:space="preserve">     Seful Directiei generale Trezoreria de Stat</t>
  </si>
  <si>
    <t>Angela Voronin</t>
  </si>
  <si>
    <t xml:space="preserve">     Seful Directiei rapoarte</t>
  </si>
  <si>
    <t>Nadejda Slova</t>
  </si>
  <si>
    <t xml:space="preserve">Formular nr.2_x000D_
</t>
  </si>
  <si>
    <t>Raport _x000D_
privind executarea veniturilor bugetului de stat pe anul 2016_x000D_
(conform anexei nr.2 la Legea bugetului de stat pe anul 2016)</t>
  </si>
  <si>
    <t>VENITURI</t>
  </si>
  <si>
    <t>Impozite si taxe</t>
  </si>
  <si>
    <t>11</t>
  </si>
  <si>
    <t>Impozite pe venit</t>
  </si>
  <si>
    <t>111</t>
  </si>
  <si>
    <t xml:space="preserve">  99.2</t>
  </si>
  <si>
    <t>Impozit pe venitul persoanelor fizice</t>
  </si>
  <si>
    <t>1111</t>
  </si>
  <si>
    <t xml:space="preserve">  95.8</t>
  </si>
  <si>
    <t>Impozit pe venitul persoanelor juridice</t>
  </si>
  <si>
    <t>1112</t>
  </si>
  <si>
    <t xml:space="preserve"> 100.7</t>
  </si>
  <si>
    <t>Impozite pe proprietate</t>
  </si>
  <si>
    <t>113</t>
  </si>
  <si>
    <t xml:space="preserve">  71.3</t>
  </si>
  <si>
    <t>Impozite pe proprietate cu caracter ocazional</t>
  </si>
  <si>
    <t>1133</t>
  </si>
  <si>
    <t xml:space="preserve">  97.7</t>
  </si>
  <si>
    <t>Alte impozite pe proprietate</t>
  </si>
  <si>
    <t>1136</t>
  </si>
  <si>
    <t xml:space="preserve">  69.6</t>
  </si>
  <si>
    <t>Impozite si taxe pe marfuri si servicii</t>
  </si>
  <si>
    <t>114</t>
  </si>
  <si>
    <t xml:space="preserve"> 100.4</t>
  </si>
  <si>
    <t>Taxa pe valoarea adaugata</t>
  </si>
  <si>
    <t>1141</t>
  </si>
  <si>
    <t xml:space="preserve">  99.0</t>
  </si>
  <si>
    <t>Accize</t>
  </si>
  <si>
    <t>1142</t>
  </si>
  <si>
    <t xml:space="preserve"> 106.6</t>
  </si>
  <si>
    <t>Taxe pentru servicii specifice</t>
  </si>
  <si>
    <t>1144</t>
  </si>
  <si>
    <t xml:space="preserve"> 109.1</t>
  </si>
  <si>
    <t>Taxe si plati pentru utilizarea marfurilor si pentru practicarea unor genuri de activitate</t>
  </si>
  <si>
    <t>1145</t>
  </si>
  <si>
    <t xml:space="preserve">  94.5</t>
  </si>
  <si>
    <t>Alte taxe pentru marfuri si servicii</t>
  </si>
  <si>
    <t>1146</t>
  </si>
  <si>
    <t>Taxa asupra comertului exterior si operatiunilor externe</t>
  </si>
  <si>
    <t>115</t>
  </si>
  <si>
    <t xml:space="preserve"> 101.7</t>
  </si>
  <si>
    <t>Taxe vamale si alte taxe de import</t>
  </si>
  <si>
    <t>1151</t>
  </si>
  <si>
    <t xml:space="preserve"> 101.1</t>
  </si>
  <si>
    <t>Alte taxe asupra comertului exterior si operatiunilor externe</t>
  </si>
  <si>
    <t>1156</t>
  </si>
  <si>
    <t xml:space="preserve"> 103.2</t>
  </si>
  <si>
    <t>Granturi primite</t>
  </si>
  <si>
    <t>13</t>
  </si>
  <si>
    <t xml:space="preserve">  61.7</t>
  </si>
  <si>
    <t>Granturi primite de la guvernele altor state</t>
  </si>
  <si>
    <t>131</t>
  </si>
  <si>
    <t xml:space="preserve">  44.8</t>
  </si>
  <si>
    <t>Pentru sustinerea bugetului</t>
  </si>
  <si>
    <t>Pentru proiecte finantate din surse externe</t>
  </si>
  <si>
    <t xml:space="preserve">  64.4</t>
  </si>
  <si>
    <t>Granturi primite de la organizatiile internationale</t>
  </si>
  <si>
    <t>132</t>
  </si>
  <si>
    <t xml:space="preserve">  63.9</t>
  </si>
  <si>
    <t xml:space="preserve">  84.7</t>
  </si>
  <si>
    <t xml:space="preserve">  30.5</t>
  </si>
  <si>
    <t>Alte venituri</t>
  </si>
  <si>
    <t>14</t>
  </si>
  <si>
    <t xml:space="preserve">  97.5</t>
  </si>
  <si>
    <t>Venituri din proprietate</t>
  </si>
  <si>
    <t>141</t>
  </si>
  <si>
    <t xml:space="preserve"> 108.5</t>
  </si>
  <si>
    <t>Dobinzi incasate</t>
  </si>
  <si>
    <t>1411</t>
  </si>
  <si>
    <t xml:space="preserve"> 119.3</t>
  </si>
  <si>
    <t>Dividende primite</t>
  </si>
  <si>
    <t>1412</t>
  </si>
  <si>
    <t xml:space="preserve"> 100.8</t>
  </si>
  <si>
    <t>Renta</t>
  </si>
  <si>
    <t>1415</t>
  </si>
  <si>
    <t xml:space="preserve">  83.8</t>
  </si>
  <si>
    <t>Venituri din vinzarea marfurilor si serviciilor</t>
  </si>
  <si>
    <t>142</t>
  </si>
  <si>
    <t xml:space="preserve">  97.1</t>
  </si>
  <si>
    <t>Taxe si plati administrative</t>
  </si>
  <si>
    <t>1422</t>
  </si>
  <si>
    <t xml:space="preserve"> 104.7</t>
  </si>
  <si>
    <t>Comercializarea marfurilor si serviciilor de catre institutiile bugetare</t>
  </si>
  <si>
    <t>1423</t>
  </si>
  <si>
    <t xml:space="preserve">  94.3</t>
  </si>
  <si>
    <t>Amenzi si sanctiuni</t>
  </si>
  <si>
    <t>143</t>
  </si>
  <si>
    <t xml:space="preserve">  94.6</t>
  </si>
  <si>
    <t>Donatii voluntare</t>
  </si>
  <si>
    <t>144</t>
  </si>
  <si>
    <t xml:space="preserve">  92.8</t>
  </si>
  <si>
    <t>Alte venituri si venituri neidentificate</t>
  </si>
  <si>
    <t>145</t>
  </si>
  <si>
    <t xml:space="preserve">  56.0</t>
  </si>
  <si>
    <t>Transferuri primite in cadrul bugetului public national</t>
  </si>
  <si>
    <t>19</t>
  </si>
  <si>
    <t xml:space="preserve"> 111.3</t>
  </si>
  <si>
    <t>Transferuri primite intre bugetul de stat si bugetele locale</t>
  </si>
  <si>
    <t>191</t>
  </si>
  <si>
    <t xml:space="preserve">Formularul nr. 3
</t>
  </si>
  <si>
    <t xml:space="preserve">   Aprobat prin Ordinul ministerului finantelor
nr. 9 din 12 ianuarie 2017</t>
  </si>
  <si>
    <t>Raport _x000D_
privind executarea bugetelor autoritatilor publice centrale pe anul 2016_x000D_
(conform anexei nr,3 la Legea bugetului de stat pe anul 2016)</t>
  </si>
  <si>
    <t>Cod</t>
  </si>
  <si>
    <t>SECRETARIATUL PARLAMENTULUI RM</t>
  </si>
  <si>
    <t>0101</t>
  </si>
  <si>
    <t>CHELTUIELI SI ACTIVE NEFINANCIARE, TOTAL</t>
  </si>
  <si>
    <t>Cheltuieli recurente</t>
  </si>
  <si>
    <t>(2+3)-3192</t>
  </si>
  <si>
    <t>Cheltuieli de personal</t>
  </si>
  <si>
    <t>Servicii de stat cu destinatie generala</t>
  </si>
  <si>
    <t>01</t>
  </si>
  <si>
    <t>Resurse, total</t>
  </si>
  <si>
    <t>Resurse generale</t>
  </si>
  <si>
    <t>Venituri colectate</t>
  </si>
  <si>
    <t>297</t>
  </si>
  <si>
    <t>Cheltuieli, total</t>
  </si>
  <si>
    <t>(2+3)</t>
  </si>
  <si>
    <t>Activitatea Parlamentului</t>
  </si>
  <si>
    <t>APARATUL PRESEDINTELUI REPUBLICII MOLDOVA</t>
  </si>
  <si>
    <t>0102</t>
  </si>
  <si>
    <t>Activitatea Presedintelui Republicii Moldova</t>
  </si>
  <si>
    <t>0201</t>
  </si>
  <si>
    <t>CURTEA CONSTITUTIONALA</t>
  </si>
  <si>
    <t>0103</t>
  </si>
  <si>
    <t>Jurisdictie constitiutionala</t>
  </si>
  <si>
    <t>0401</t>
  </si>
  <si>
    <t>CURTEA DE CONTURI</t>
  </si>
  <si>
    <t>0104</t>
  </si>
  <si>
    <t>Auditul extern al finantelor publice</t>
  </si>
  <si>
    <t>0510</t>
  </si>
  <si>
    <t>CANCELARIA DE STAT</t>
  </si>
  <si>
    <t>Resurse ale proiectelor finantate din surse externe</t>
  </si>
  <si>
    <t>298+299</t>
  </si>
  <si>
    <t>Exercitarea guvernarii</t>
  </si>
  <si>
    <t>0301</t>
  </si>
  <si>
    <t>Servicii de suport pentru exercitarea guvernarii</t>
  </si>
  <si>
    <t>0302</t>
  </si>
  <si>
    <t>e-Transformare a Guvernarii</t>
  </si>
  <si>
    <t>0303</t>
  </si>
  <si>
    <t>Cercetari stiintifice aplicate in directia strategica "Patrimoniul national si dezvoltarea societatii"</t>
  </si>
  <si>
    <t>0807</t>
  </si>
  <si>
    <t>Cercetari stiintifice fundamentale in directia strategica "Patrimoniul national si dezvoltarea societatii"</t>
  </si>
  <si>
    <t>1606</t>
  </si>
  <si>
    <t>Sustinerea diasporei</t>
  </si>
  <si>
    <t>2403</t>
  </si>
  <si>
    <t>Ocrotirea sanatatii</t>
  </si>
  <si>
    <t>07</t>
  </si>
  <si>
    <t>Sanatate publica</t>
  </si>
  <si>
    <t>8004</t>
  </si>
  <si>
    <t>Asistenta medicala  de reabilitare si recuperare</t>
  </si>
  <si>
    <t>8013</t>
  </si>
  <si>
    <t>Programe nationale si speciale in domeniul ocrotirii sanatatii</t>
  </si>
  <si>
    <t>8018</t>
  </si>
  <si>
    <t>Invatamint</t>
  </si>
  <si>
    <t>09</t>
  </si>
  <si>
    <t>Invatamint  superior</t>
  </si>
  <si>
    <t>8810</t>
  </si>
  <si>
    <t>Perfectionarea cadrelor</t>
  </si>
  <si>
    <t>8812</t>
  </si>
  <si>
    <t>MINISTERUL ECONOMIEI</t>
  </si>
  <si>
    <t>0202</t>
  </si>
  <si>
    <t>Investitii capitale in active in curs de executie</t>
  </si>
  <si>
    <t>3192</t>
  </si>
  <si>
    <t>Servicii in domeniul economiei</t>
  </si>
  <si>
    <t>04</t>
  </si>
  <si>
    <t>Politici si management  in domeniul macroeconomic si de dezvoltare a economiei</t>
  </si>
  <si>
    <t>5001</t>
  </si>
  <si>
    <t>Promovarea exporturilor</t>
  </si>
  <si>
    <t>5002</t>
  </si>
  <si>
    <t>Sustinerea intreprinderilor mici si mijlocii</t>
  </si>
  <si>
    <t>5004</t>
  </si>
  <si>
    <t>Reglementare prin licentiere</t>
  </si>
  <si>
    <t>5006</t>
  </si>
  <si>
    <t>Protectia drepturilor consumatorilor</t>
  </si>
  <si>
    <t>5008</t>
  </si>
  <si>
    <t>Administrarea patrimoniului de stat</t>
  </si>
  <si>
    <t>5009</t>
  </si>
  <si>
    <t>Securitate industriala</t>
  </si>
  <si>
    <t>5011</t>
  </si>
  <si>
    <t>Politici si management in sectorul energetic</t>
  </si>
  <si>
    <t>5801</t>
  </si>
  <si>
    <t>Retele si conducte de gaz</t>
  </si>
  <si>
    <t>5802</t>
  </si>
  <si>
    <t>Retele electrice</t>
  </si>
  <si>
    <t>5803</t>
  </si>
  <si>
    <t>Eficienta energetica si surse regenerabile</t>
  </si>
  <si>
    <t>5804</t>
  </si>
  <si>
    <t>Retele termice</t>
  </si>
  <si>
    <t>5805</t>
  </si>
  <si>
    <t>Dezvoltarea clusteriala a sectorului industrial</t>
  </si>
  <si>
    <t>6002</t>
  </si>
  <si>
    <t>Dezvoltarea sistemului national de  standardizare</t>
  </si>
  <si>
    <t>6802</t>
  </si>
  <si>
    <t>Dezvoltarea sistemului national de  metrologie</t>
  </si>
  <si>
    <t>6804</t>
  </si>
  <si>
    <t>Dezvoltarea sistemului national de  acreditare</t>
  </si>
  <si>
    <t>6805</t>
  </si>
  <si>
    <t>Dezvoltarea infrastructurii de evaluare a conformitatii</t>
  </si>
  <si>
    <t>6806</t>
  </si>
  <si>
    <t>MINISTERUL FINANTELOR</t>
  </si>
  <si>
    <t>0203</t>
  </si>
  <si>
    <t>Politici si management in domeniul bugetar-fiscal</t>
  </si>
  <si>
    <t>0501</t>
  </si>
  <si>
    <t>Administrarea veniturilor publice</t>
  </si>
  <si>
    <t>0502</t>
  </si>
  <si>
    <t>Executarea si raportarea bugetului public national</t>
  </si>
  <si>
    <t>0503</t>
  </si>
  <si>
    <t>Inspectia financiara</t>
  </si>
  <si>
    <t>0504</t>
  </si>
  <si>
    <t>Supravegherea activitatii de audit</t>
  </si>
  <si>
    <t>0505</t>
  </si>
  <si>
    <t>Administrarea achizitiilor publice</t>
  </si>
  <si>
    <t>0508</t>
  </si>
  <si>
    <t>MINISTERUL JUSTITIEI</t>
  </si>
  <si>
    <t>0204</t>
  </si>
  <si>
    <t>Starea civila</t>
  </si>
  <si>
    <t>1205</t>
  </si>
  <si>
    <t>Ordine publica si securitate nationala</t>
  </si>
  <si>
    <t>03</t>
  </si>
  <si>
    <t>Politici si management in domeniul justitiei</t>
  </si>
  <si>
    <t>4001</t>
  </si>
  <si>
    <t>Aparare a drepturilor si intereselor legale ale persoanelor</t>
  </si>
  <si>
    <t>4008</t>
  </si>
  <si>
    <t>Expertiza legala</t>
  </si>
  <si>
    <t>4009</t>
  </si>
  <si>
    <t>Sistem integrat de informare juridica</t>
  </si>
  <si>
    <t>4010</t>
  </si>
  <si>
    <t>Mediere</t>
  </si>
  <si>
    <t>4013</t>
  </si>
  <si>
    <t>Armonizare a legislatiei</t>
  </si>
  <si>
    <t>4014</t>
  </si>
  <si>
    <t>Administrare judecatoreasca</t>
  </si>
  <si>
    <t>4015</t>
  </si>
  <si>
    <t>Asigurarea masurilor alternative de detentie</t>
  </si>
  <si>
    <t>4016</t>
  </si>
  <si>
    <t>Apostilarea actelor publice</t>
  </si>
  <si>
    <t>4017</t>
  </si>
  <si>
    <t>Sistemul penitenciar</t>
  </si>
  <si>
    <t>4302</t>
  </si>
  <si>
    <t>Protectie sociala</t>
  </si>
  <si>
    <t>10</t>
  </si>
  <si>
    <t>Protectie a persoanelor in etate</t>
  </si>
  <si>
    <t>9004</t>
  </si>
  <si>
    <t>Asistenta sociala a persoanelor cu necesitati speciale</t>
  </si>
  <si>
    <t>9010</t>
  </si>
  <si>
    <t>Sustinerea suplimentara a unor categorii de populatie</t>
  </si>
  <si>
    <t>9011</t>
  </si>
  <si>
    <t>Protectie sociala pensionarilor din rindul structurilor de forta</t>
  </si>
  <si>
    <t>9018</t>
  </si>
  <si>
    <t>MINISTERUL AFACERILOR INTERNE</t>
  </si>
  <si>
    <t>0205</t>
  </si>
  <si>
    <t>Politici si management in domeniul  afacerilor interne</t>
  </si>
  <si>
    <t>3501</t>
  </si>
  <si>
    <t>Ordine si siguranta publica</t>
  </si>
  <si>
    <t>3502</t>
  </si>
  <si>
    <t>Migratie si azil</t>
  </si>
  <si>
    <t>3503</t>
  </si>
  <si>
    <t>Trupe de carabinieri</t>
  </si>
  <si>
    <t>3504</t>
  </si>
  <si>
    <t>Servicii de suport in domeniul afacerilor interne</t>
  </si>
  <si>
    <t>3505</t>
  </si>
  <si>
    <t>Managementul frontierei</t>
  </si>
  <si>
    <t>3506</t>
  </si>
  <si>
    <t>Protectia civila si apararea  impotriva incendiilor</t>
  </si>
  <si>
    <t>3702</t>
  </si>
  <si>
    <t>Protectia mediului</t>
  </si>
  <si>
    <t>05</t>
  </si>
  <si>
    <t>Managementul deseurilor radioactive</t>
  </si>
  <si>
    <t>7006</t>
  </si>
  <si>
    <t>MINISTERUL AFACERILOR EXTERNE SI INTEGRARII EUROPENE</t>
  </si>
  <si>
    <t>0206</t>
  </si>
  <si>
    <t>Politici si management in domeniul relatiilor externe</t>
  </si>
  <si>
    <t>0601</t>
  </si>
  <si>
    <t>Promovarea intereselor nationale prin intermediul antenelor diplomatice</t>
  </si>
  <si>
    <t>0602</t>
  </si>
  <si>
    <t>MINISTERUL APARARII</t>
  </si>
  <si>
    <t>0207</t>
  </si>
  <si>
    <t>Aparare nationala</t>
  </si>
  <si>
    <t>02</t>
  </si>
  <si>
    <t>Politici si management in domeniul apararii</t>
  </si>
  <si>
    <t>3101</t>
  </si>
  <si>
    <t>Forte  terestre</t>
  </si>
  <si>
    <t>3102</t>
  </si>
  <si>
    <t>Forte aeriene</t>
  </si>
  <si>
    <t>3103</t>
  </si>
  <si>
    <t>Servicii de suport in domeniul apararii  nationale</t>
  </si>
  <si>
    <t>3104</t>
  </si>
  <si>
    <t>MINISTERUL  DEZVOLTARII REGIONALE SI CONSTRUCTIILOR</t>
  </si>
  <si>
    <t>0208</t>
  </si>
  <si>
    <t>Serviciile de suport pentru activitatea Parlamentului</t>
  </si>
  <si>
    <t>Politici si management in domeniul dezvoltarii regionale si constructiilor</t>
  </si>
  <si>
    <t>6101</t>
  </si>
  <si>
    <t>Controlul de stat in constructii</t>
  </si>
  <si>
    <t>6103</t>
  </si>
  <si>
    <t>Dezvoltarea bazei normative in constructii</t>
  </si>
  <si>
    <t>6104</t>
  </si>
  <si>
    <t>Implementarea proiectelor de dezvoltare regionala</t>
  </si>
  <si>
    <t>6105</t>
  </si>
  <si>
    <t>Dezvoltarea drumurilor</t>
  </si>
  <si>
    <t>6402</t>
  </si>
  <si>
    <t>Dezvoltarea turismului</t>
  </si>
  <si>
    <t>6602</t>
  </si>
  <si>
    <t>Colectarea, conservarea si distrugerea poluantilor organici persistenti, a deseurilor menajere solide si deseurilor chimice</t>
  </si>
  <si>
    <t>7002</t>
  </si>
  <si>
    <t>Gospodaria de locuinte si gospodaria serviciilor comunale</t>
  </si>
  <si>
    <t>06</t>
  </si>
  <si>
    <t>Aprovizionarea cu apa si canalizare</t>
  </si>
  <si>
    <t>7503</t>
  </si>
  <si>
    <t>Constructia locuintelor</t>
  </si>
  <si>
    <t>7504</t>
  </si>
  <si>
    <t>MINISTERUL AGRICULTURII SI INDUSTRIEI ALIMENTARE</t>
  </si>
  <si>
    <t>0209</t>
  </si>
  <si>
    <t>Cercetari stiintifice fundamentale in directia strategica "Biotehnologie"</t>
  </si>
  <si>
    <t>1605</t>
  </si>
  <si>
    <t>Pregatirea cadrelor prin postdoctorat</t>
  </si>
  <si>
    <t>1908</t>
  </si>
  <si>
    <t>296+297</t>
  </si>
  <si>
    <t>Cercetari stiintifice aplicate in domeniul politicilor macroeconomice si programelor de dezvoltare economica, in directia strategica "Materiale, tehnologii si produse inovative ",</t>
  </si>
  <si>
    <t>5007</t>
  </si>
  <si>
    <t>Politici si management in domeniul agriculturii</t>
  </si>
  <si>
    <t>5101</t>
  </si>
  <si>
    <t>Dezvoltarea durabila a sectoarelor fitotehnie si horticultura</t>
  </si>
  <si>
    <t>5102</t>
  </si>
  <si>
    <t>Cresterea si sanatatea animalelor</t>
  </si>
  <si>
    <t>5103</t>
  </si>
  <si>
    <t>Dezvoltarea viticulturii si vinificatiei</t>
  </si>
  <si>
    <t>5104</t>
  </si>
  <si>
    <t>Subventionarea producatorilor agricoli</t>
  </si>
  <si>
    <t>5105</t>
  </si>
  <si>
    <t>Securitate alimentara</t>
  </si>
  <si>
    <t>5106</t>
  </si>
  <si>
    <t>Cercetari stiintifice aplicate in domeniul agriculturii, in directia strategica "Biotehnologie"</t>
  </si>
  <si>
    <t>5107</t>
  </si>
  <si>
    <t>Invatamint  liceal</t>
  </si>
  <si>
    <t>8806</t>
  </si>
  <si>
    <t>Invatamint  profesional-tehnic postsecundar</t>
  </si>
  <si>
    <t>8809</t>
  </si>
  <si>
    <t>Servicii generale in educatie</t>
  </si>
  <si>
    <t>8813</t>
  </si>
  <si>
    <t>Educatie extrascolara si sustinerea elevilor dotati</t>
  </si>
  <si>
    <t>8814</t>
  </si>
  <si>
    <t>Protectie a familiei si copilului</t>
  </si>
  <si>
    <t>9006</t>
  </si>
  <si>
    <t>MINISTERUL TRANSPORTURILOR SI INFRASCTRUCTURII DRUMURILOR</t>
  </si>
  <si>
    <t>0210</t>
  </si>
  <si>
    <t>Politicii si management in domeniul transporturilor si infrastructurii drumurilor</t>
  </si>
  <si>
    <t>6401</t>
  </si>
  <si>
    <t>Dezvoltarea transportului  naval</t>
  </si>
  <si>
    <t>6403</t>
  </si>
  <si>
    <t>Dezvoltarea  transportului feroviar</t>
  </si>
  <si>
    <t>6405</t>
  </si>
  <si>
    <t>MINISTERUL MEDIULUI</t>
  </si>
  <si>
    <t>0211</t>
  </si>
  <si>
    <t>Sisteme de irigare si desecare</t>
  </si>
  <si>
    <t>5108</t>
  </si>
  <si>
    <t>Reglementare si control al extractiei  resurselor  minerale utilile</t>
  </si>
  <si>
    <t>5902</t>
  </si>
  <si>
    <t>Explorarea subsolului</t>
  </si>
  <si>
    <t>5903</t>
  </si>
  <si>
    <t>Prognozarea meteo</t>
  </si>
  <si>
    <t>5010</t>
  </si>
  <si>
    <t>Politici si management in domeniul protectiei mediului</t>
  </si>
  <si>
    <t>7001</t>
  </si>
  <si>
    <t>Securitate ecologica a mediului</t>
  </si>
  <si>
    <t>7003</t>
  </si>
  <si>
    <t>Monitoringul calitatii mediului</t>
  </si>
  <si>
    <t>7004</t>
  </si>
  <si>
    <t>Protectia si conservarea biodiversitatii</t>
  </si>
  <si>
    <t>7005</t>
  </si>
  <si>
    <t>Cercetari stiintifice aplicate in domeniul protectiei mediului</t>
  </si>
  <si>
    <t>7007</t>
  </si>
  <si>
    <t>Radioprotectie si securitate nucleara</t>
  </si>
  <si>
    <t>7008</t>
  </si>
  <si>
    <t>MINISTERUL EDUCATIEI</t>
  </si>
  <si>
    <t>0212</t>
  </si>
  <si>
    <t>Cercetari stiintifice fundamentale in directia strategica "Materiale, tehnologii si produse inovative"</t>
  </si>
  <si>
    <t>1602</t>
  </si>
  <si>
    <t>Politici si management in domeniul cercetarilor stiintifice</t>
  </si>
  <si>
    <t>1901</t>
  </si>
  <si>
    <t>Servicii de suport pentru sfera stiintei si inovarii</t>
  </si>
  <si>
    <t>1907</t>
  </si>
  <si>
    <t>Cercetari stiintifice aplicate in sectorul energetic in directia strategica "Eficienta, energetica si valorificarea surselor regenerabile de energie"</t>
  </si>
  <si>
    <t>5807</t>
  </si>
  <si>
    <t>Cultura,  sport,  tineret, culte si  odihna</t>
  </si>
  <si>
    <t>08</t>
  </si>
  <si>
    <t>Dezvoltarea culturii</t>
  </si>
  <si>
    <t>8502</t>
  </si>
  <si>
    <t>Sustinerea culturii scrise</t>
  </si>
  <si>
    <t>8504</t>
  </si>
  <si>
    <t>Politicii si management in domeniul  educatiei</t>
  </si>
  <si>
    <t>8801</t>
  </si>
  <si>
    <t>Invatamint  gimnazial</t>
  </si>
  <si>
    <t>8804</t>
  </si>
  <si>
    <t>Invatamint  special</t>
  </si>
  <si>
    <t>8805</t>
  </si>
  <si>
    <t>Invatamint  profesional-tehnic secundar</t>
  </si>
  <si>
    <t>8808</t>
  </si>
  <si>
    <t>Curriculum</t>
  </si>
  <si>
    <t>8815</t>
  </si>
  <si>
    <t>Asigurarea calitatii in invatamint</t>
  </si>
  <si>
    <t>8816</t>
  </si>
  <si>
    <t>fara P1P2</t>
  </si>
  <si>
    <t>MINISTERUL  CULTURII</t>
  </si>
  <si>
    <t>0213</t>
  </si>
  <si>
    <t>Politici si management in domeniul culturii</t>
  </si>
  <si>
    <t>8501</t>
  </si>
  <si>
    <t>Potejarea si punerea in valoare a patrimoniului cultural national</t>
  </si>
  <si>
    <t>8503</t>
  </si>
  <si>
    <t>Sustinerea cinematografiei</t>
  </si>
  <si>
    <t>8510</t>
  </si>
  <si>
    <t>MINISTERUL MUNCII, PROTECTIEI SOCIALE SI FAMILIEI</t>
  </si>
  <si>
    <t>0214</t>
  </si>
  <si>
    <t>Servicii generale in domeniul fortei de munca</t>
  </si>
  <si>
    <t>5003</t>
  </si>
  <si>
    <t>Politici si management in domeniul protectiei sociale</t>
  </si>
  <si>
    <t>9001</t>
  </si>
  <si>
    <t>Protectie a somerilor</t>
  </si>
  <si>
    <t>9008</t>
  </si>
  <si>
    <t>Protectie in domeniul asigurarii cu locuinte</t>
  </si>
  <si>
    <t>9009</t>
  </si>
  <si>
    <t>Protectie sociala in cazuri exceptionale</t>
  </si>
  <si>
    <t>9012</t>
  </si>
  <si>
    <t>Serviciul public in domeniul protectiei sociale</t>
  </si>
  <si>
    <t>9017</t>
  </si>
  <si>
    <t>Protectie sociala a unor categorii de cetateni</t>
  </si>
  <si>
    <t>9019</t>
  </si>
  <si>
    <t>Sustinerea activitatilor sistemului de protectie sociala</t>
  </si>
  <si>
    <t>9020</t>
  </si>
  <si>
    <t>MINISTERUL SANATATII</t>
  </si>
  <si>
    <t>0215</t>
  </si>
  <si>
    <t>Cercetari stiintifice fundamentale in directia strategica "Sanatate si biomedicina"</t>
  </si>
  <si>
    <t>1604</t>
  </si>
  <si>
    <t>Politici si management in domeniul ocrotirii sanatatii</t>
  </si>
  <si>
    <t>8001</t>
  </si>
  <si>
    <t>Monitorizare, evaluare a sistemului de sanatate si management al calitatii</t>
  </si>
  <si>
    <t>8003</t>
  </si>
  <si>
    <t>Asistenta medicala specializata de ambulatoriu</t>
  </si>
  <si>
    <t>8006</t>
  </si>
  <si>
    <t>Cercetari stiintifice aplicate in domeniul sanatatii publice si serviciilor medicale, in directia strategica "Sanatate si biomedicina"</t>
  </si>
  <si>
    <t>8007</t>
  </si>
  <si>
    <t>Medicina legala</t>
  </si>
  <si>
    <t>8014</t>
  </si>
  <si>
    <t>Management  al medicamentelor si dispozitivelor medicale</t>
  </si>
  <si>
    <t>8016</t>
  </si>
  <si>
    <t>Dezvoltarea si modernizarea institutiilor in domeniul ocrotirii sanatatii</t>
  </si>
  <si>
    <t>8019</t>
  </si>
  <si>
    <t>Invatamint  superior postuniversitar</t>
  </si>
  <si>
    <t>8811</t>
  </si>
  <si>
    <t>MINISTERUL TINERETULUI SI SPORTULUI</t>
  </si>
  <si>
    <t>0216</t>
  </si>
  <si>
    <t>Politici si management in domeniul tineretului si sportului</t>
  </si>
  <si>
    <t>8601</t>
  </si>
  <si>
    <t>Sport</t>
  </si>
  <si>
    <t>8602</t>
  </si>
  <si>
    <t>Tineret</t>
  </si>
  <si>
    <t>8603</t>
  </si>
  <si>
    <t>MINISTERUL TEHNOLOGIEI INFORMATIEI SI COMUNICATIILOR</t>
  </si>
  <si>
    <t>0217</t>
  </si>
  <si>
    <t>Politicii si management in domeniul dezvoltarii informationale</t>
  </si>
  <si>
    <t>1501</t>
  </si>
  <si>
    <t>BIROUL NATIONAL DE STATISTICA AL REPUBLICII MOLDOVA</t>
  </si>
  <si>
    <t>0241</t>
  </si>
  <si>
    <t>Politici si management in domeniul statisticii</t>
  </si>
  <si>
    <t>1201</t>
  </si>
  <si>
    <t>Lucrari statistice</t>
  </si>
  <si>
    <t>1202</t>
  </si>
  <si>
    <t>Desfasurarea recensamintelor</t>
  </si>
  <si>
    <t>1204</t>
  </si>
  <si>
    <t>AGENTIA RELATII FUNCIARE SI CADASTRU</t>
  </si>
  <si>
    <t>0242</t>
  </si>
  <si>
    <t>Politici si management in domeniul geodeziei, cartografiei si cadastrului</t>
  </si>
  <si>
    <t>6901</t>
  </si>
  <si>
    <t>Dezvoltarea relatiilor funciare si a cadastrului</t>
  </si>
  <si>
    <t>6902</t>
  </si>
  <si>
    <t>Valorificarea terenurilor noi si sporirea fertilitatii solurilor</t>
  </si>
  <si>
    <t>6903</t>
  </si>
  <si>
    <t>Sistem de evaluare si reevaluare a bunurilor imobiliare</t>
  </si>
  <si>
    <t>6904</t>
  </si>
  <si>
    <t>Geodezie, cartografie si geoinformatica</t>
  </si>
  <si>
    <t>6905</t>
  </si>
  <si>
    <t>BIROUL RELATII INTERETNICE</t>
  </si>
  <si>
    <t>0243</t>
  </si>
  <si>
    <t>Politici si management in domeniul minoritatilor nationale</t>
  </si>
  <si>
    <t>2401</t>
  </si>
  <si>
    <t>Relatii interetnice</t>
  </si>
  <si>
    <t>2402</t>
  </si>
  <si>
    <t>AGENTIA "MOLDSILVA"</t>
  </si>
  <si>
    <t>0244</t>
  </si>
  <si>
    <t>297+296</t>
  </si>
  <si>
    <t>Politici si management in domeniul  sectorului forestier</t>
  </si>
  <si>
    <t>5401</t>
  </si>
  <si>
    <t>Dezvoltarea silviculturii</t>
  </si>
  <si>
    <t>5402</t>
  </si>
  <si>
    <t>AGENTIA REZERVE MATERIALE</t>
  </si>
  <si>
    <t>0245</t>
  </si>
  <si>
    <t>Politici si managment al rezervelor materiale ale statului</t>
  </si>
  <si>
    <t>2701</t>
  </si>
  <si>
    <t>Rezerve materiale ale statului</t>
  </si>
  <si>
    <t>2702</t>
  </si>
  <si>
    <t>Servicii de suport in domeniul rezervelor materiale ale statului</t>
  </si>
  <si>
    <t>2703</t>
  </si>
  <si>
    <t>AGENTIA TURISMULUI</t>
  </si>
  <si>
    <t>0246</t>
  </si>
  <si>
    <t>Politici si management in domeniul turismului</t>
  </si>
  <si>
    <t>6601</t>
  </si>
  <si>
    <t>CENTRUL NATIONAL ANTICORUPTIE</t>
  </si>
  <si>
    <t>0247</t>
  </si>
  <si>
    <t>Prevenire, cercetare  si combaterea  contraventiilor coruptionale</t>
  </si>
  <si>
    <t>4802</t>
  </si>
  <si>
    <t>SERVICIUL DE STAT DE ARHIVA</t>
  </si>
  <si>
    <t>0273</t>
  </si>
  <si>
    <t>Servicii de arhiva</t>
  </si>
  <si>
    <t>1203</t>
  </si>
  <si>
    <t>CONSILIUL NATIONAL PENTRU ACREDITARE SI ATESTARE</t>
  </si>
  <si>
    <t>0274</t>
  </si>
  <si>
    <t>AGENTIA NATIONALA PENTRU SIGURANTA ALIMENTELOR</t>
  </si>
  <si>
    <t>0275</t>
  </si>
  <si>
    <t>AGENTIA NATIONALA DE ASIGURARE A CALITATII IN INVATAMINTUL PROFESIONAL</t>
  </si>
  <si>
    <t>0276</t>
  </si>
  <si>
    <t>AGENTIA NATIONALA ANTIDOPING</t>
  </si>
  <si>
    <t>0277</t>
  </si>
  <si>
    <t>BIROUL DE CURIERI SPECIALI</t>
  </si>
  <si>
    <t>0278</t>
  </si>
  <si>
    <t>Sistemul  de curierat</t>
  </si>
  <si>
    <t>6502</t>
  </si>
  <si>
    <t>CENTRUL SERVICIULUI CIVIL</t>
  </si>
  <si>
    <t>0279</t>
  </si>
  <si>
    <t>Serviciul civil de alternativa</t>
  </si>
  <si>
    <t>3105</t>
  </si>
  <si>
    <t>CONSILIUL SUPERIOR AL MAGISTRATURII</t>
  </si>
  <si>
    <t>Organizare a sistemului judecatoresc</t>
  </si>
  <si>
    <t>4002</t>
  </si>
  <si>
    <t>Suprematie judecatoreasca</t>
  </si>
  <si>
    <t>4003</t>
  </si>
  <si>
    <t>Infaptuire a judecatii in curtile de apel</t>
  </si>
  <si>
    <t>4004</t>
  </si>
  <si>
    <t>Infaptuire a judecatii in judecatorii</t>
  </si>
  <si>
    <t>4005</t>
  </si>
  <si>
    <t>PROCURATURA GENERALA</t>
  </si>
  <si>
    <t>Implementare a politicii penale a statului</t>
  </si>
  <si>
    <t>4006</t>
  </si>
  <si>
    <t>OFICIUL AVOCATULUI POPORULUI</t>
  </si>
  <si>
    <t>Respectarea drepturilor si libertatilor omului</t>
  </si>
  <si>
    <t>0402</t>
  </si>
  <si>
    <t>COMISIA ELECTORALA CENTRALA</t>
  </si>
  <si>
    <t>Sistemul electoral</t>
  </si>
  <si>
    <t>2202</t>
  </si>
  <si>
    <t>CENTRUL NATIONAL PENTRU PROTECTIA DATELOR CU CARACTER PERSONAL</t>
  </si>
  <si>
    <t>0403</t>
  </si>
  <si>
    <t>Protectia datelor personale</t>
  </si>
  <si>
    <t>1503</t>
  </si>
  <si>
    <t>CONSILIUL COORDONATOR AL AUDIOVIZUALULUI</t>
  </si>
  <si>
    <t>0404</t>
  </si>
  <si>
    <t>Asigurarea controlului asupra institutiilor in domeniul audiovizualului</t>
  </si>
  <si>
    <t>8509</t>
  </si>
  <si>
    <t>CONSILIUL CONCURENTEI</t>
  </si>
  <si>
    <t>0405</t>
  </si>
  <si>
    <t>Protectia concurentei</t>
  </si>
  <si>
    <t>5005</t>
  </si>
  <si>
    <t>SERVICIUL DE INFORMATII SI SECURITATE</t>
  </si>
  <si>
    <t>0406</t>
  </si>
  <si>
    <t>Politici si management in domeniul securitatii nationale</t>
  </si>
  <si>
    <t>3601</t>
  </si>
  <si>
    <t>Asigurarea securitatii de stat</t>
  </si>
  <si>
    <t>3602</t>
  </si>
  <si>
    <t>AUTORITATEA NATIONALA DE INTEGRITATE</t>
  </si>
  <si>
    <t>0407</t>
  </si>
  <si>
    <t>Controlul si solutionarea conflictelor de interese</t>
  </si>
  <si>
    <t>0702</t>
  </si>
  <si>
    <t>SERVICIUL DE PROTECTIE SI PAZA DE STAT</t>
  </si>
  <si>
    <t>0408</t>
  </si>
  <si>
    <t>CONSILIUL PENTRU PREVENIREA SI ELIMINAREA DISCRIMINARII SI ASIGURARII EGALITATII</t>
  </si>
  <si>
    <t>0409</t>
  </si>
  <si>
    <t>Protectia impotriva discriminarii</t>
  </si>
  <si>
    <t>ACADEMIA DE STIINTE A MOLDOVEI</t>
  </si>
  <si>
    <t>Cercetari stiintifice fundamentale in directia strategica "Eficienta energetica si valorificarea surselor regenerabile de energie"</t>
  </si>
  <si>
    <t>1603</t>
  </si>
  <si>
    <t>INSTITUTUL NATIONAL AL JUSTITIEI</t>
  </si>
  <si>
    <t>Instruire initiala si continua in domeniul justitiei</t>
  </si>
  <si>
    <t>4012</t>
  </si>
  <si>
    <t>INSTITUTIA PUBLICA NATIONALA A AUDIOVIZUALULUI COMPANIA "TELERADIO-MOLDOVA"</t>
  </si>
  <si>
    <t>Sustinerea  televiziunii si radoidifuziunii publice</t>
  </si>
  <si>
    <t>8505</t>
  </si>
  <si>
    <t>FONDUL DE INVESTITII SOCIALE</t>
  </si>
  <si>
    <t>Educatie timpurie</t>
  </si>
  <si>
    <t>8802</t>
  </si>
  <si>
    <t>FONDUL DE DEZVOLTARE DURABILA MOLDOVA</t>
  </si>
  <si>
    <t>ACTIUNI GENERALE</t>
  </si>
  <si>
    <t>0799</t>
  </si>
  <si>
    <t xml:space="preserve">  98.9</t>
  </si>
  <si>
    <t>00</t>
  </si>
  <si>
    <t>Cooperare extermna</t>
  </si>
  <si>
    <t>0604</t>
  </si>
  <si>
    <t>Gestionarea fondurilor de rezerva si  de interventie</t>
  </si>
  <si>
    <t>0802</t>
  </si>
  <si>
    <t>Reintegrarea statului</t>
  </si>
  <si>
    <t>0803</t>
  </si>
  <si>
    <t>Actiuni cu caracter general</t>
  </si>
  <si>
    <t>0808</t>
  </si>
  <si>
    <t>Raporturi interbugetare pentru nivelarea posibilitatilor financiare</t>
  </si>
  <si>
    <t>1101</t>
  </si>
  <si>
    <t>Raporturi interbugetare cu destinatie speciala</t>
  </si>
  <si>
    <t>1102</t>
  </si>
  <si>
    <t>Raporturi interbugetare de compensare</t>
  </si>
  <si>
    <t>1103</t>
  </si>
  <si>
    <t>Datoria de stat interna</t>
  </si>
  <si>
    <t>1701</t>
  </si>
  <si>
    <t>Datoria de stat externa</t>
  </si>
  <si>
    <t>1702</t>
  </si>
  <si>
    <t>Asigurarea de catre stat a securitatii ecologice la nivel local</t>
  </si>
  <si>
    <t>7009</t>
  </si>
  <si>
    <t>Asigurarea obligatorie de asistenta medicala din partea statului</t>
  </si>
  <si>
    <t>8020</t>
  </si>
  <si>
    <t>Asigurarea de catre stat a solilor sportive la nivel local</t>
  </si>
  <si>
    <t>8604</t>
  </si>
  <si>
    <t>Asigurarea de catre stat a invatamintului la nivel local</t>
  </si>
  <si>
    <t>8817</t>
  </si>
  <si>
    <t>Compensarea pierderilor pentru depunerile banesti ale cetatenilor in Banca de Economii</t>
  </si>
  <si>
    <t>9014</t>
  </si>
  <si>
    <t>Protectia sociala a persoanelor   in situatii de risc</t>
  </si>
  <si>
    <t>9015</t>
  </si>
  <si>
    <t>Sustinerea sistemului public de  asigurari sociale</t>
  </si>
  <si>
    <t>9016</t>
  </si>
  <si>
    <t>Subventionarea dobinzilor la creditele bancare preferentiale acordate cooperativelor de constructii</t>
  </si>
  <si>
    <t>9023</t>
  </si>
  <si>
    <t>Compensarea diferentei de tarife la energia electrica si gazele naturale  pentru populatia din unele localitati din raioanele Dubasari si Causeni si din satul Varnita din raionul Anenii Noi</t>
  </si>
  <si>
    <t>9030</t>
  </si>
  <si>
    <t>Asistenta sociala de catre stat a unor categorii de cetateni la nivel local</t>
  </si>
  <si>
    <t>9032</t>
  </si>
  <si>
    <t>dintre care venituri speciale</t>
  </si>
  <si>
    <t>296</t>
  </si>
  <si>
    <t>Cheltuieli si active nefinanciare, total</t>
  </si>
  <si>
    <t xml:space="preserve">     Seful Directiei finantele autoritatilor publice</t>
  </si>
  <si>
    <t>Andrei Prisacari</t>
  </si>
  <si>
    <t xml:space="preserve">     Seful Directiei finantele justitiei, ordinii publice,_x000D_
     apararii si securitatii statului</t>
  </si>
  <si>
    <t>Ludmila Dimitrisin</t>
  </si>
  <si>
    <t xml:space="preserve">     Seful Directiei finantele in invatamant, cultura si stiinta</t>
  </si>
  <si>
    <t>Svetlana Bortoi</t>
  </si>
  <si>
    <t xml:space="preserve">     Seful Directiei finantele in ocrotirea sanatatiisi protectie sociala</t>
  </si>
  <si>
    <t>Marina Semeniuc</t>
  </si>
  <si>
    <t xml:space="preserve">     Seful Directiei finantele economiei nationale_x000D_
     si cheltuieli capitale</t>
  </si>
  <si>
    <t>Viorel Pana</t>
  </si>
  <si>
    <t>Formularul nr.4</t>
  </si>
  <si>
    <t>aprobat prin Ordinul ministrului finantelor_x000D_
nr. 9 din 12 ianuarie 2017</t>
  </si>
  <si>
    <t>Raport_x000D_
privind executarea investitiilor capitale pe autoritatile publice centrale la total pe anul 2016_x000D_
(conform anexei nr.4 la Legea bugetului de stat pe anul 2016)</t>
  </si>
  <si>
    <t>Codul</t>
  </si>
  <si>
    <t>Executat</t>
  </si>
  <si>
    <t>Executat fata de precizat_x000D_
pe an</t>
  </si>
  <si>
    <t>autoritatii_x000D_
publice</t>
  </si>
  <si>
    <t>grupei principale</t>
  </si>
  <si>
    <t>grupei</t>
  </si>
  <si>
    <t>subgrupei</t>
  </si>
  <si>
    <t>programului/_x000D_
subprogramului</t>
  </si>
  <si>
    <t>TOTAL GENERAL</t>
  </si>
  <si>
    <t xml:space="preserve">  66.4</t>
  </si>
  <si>
    <t xml:space="preserve">  87.3</t>
  </si>
  <si>
    <t>Combustibil si energie</t>
  </si>
  <si>
    <t>3</t>
  </si>
  <si>
    <t>Petrol si gaze naturale</t>
  </si>
  <si>
    <t>Proiectul „Conducta de interconectare a sistemului de transport de gaze naturale din Romania cu sistemul de transport de gaze naturale din Republica Moldova pe directia Iasi - Ungheni”</t>
  </si>
  <si>
    <t>Proiectul „Constructia conductei de transport de gaze naturale pe directia Ungheni - Chisinau”</t>
  </si>
  <si>
    <t xml:space="preserve">  95.3</t>
  </si>
  <si>
    <t>Electricitate</t>
  </si>
  <si>
    <t xml:space="preserve">  83.4</t>
  </si>
  <si>
    <t>Proiectul „Interconectarea sistemelor energetice ale Republicii Moldova si Ucrainei la Comunitatea Europeana a Operatorilor de Energie Electrica (ENTSO-E)”</t>
  </si>
  <si>
    <t>Autoritati  legislative si executive, servicii bugetar-fiscale, afaceri externe</t>
  </si>
  <si>
    <t>Servicii bugetar-fiscale</t>
  </si>
  <si>
    <t>Infrastructura Biroului vamal Leuseni</t>
  </si>
  <si>
    <t xml:space="preserve">  81.0</t>
  </si>
  <si>
    <t>Constructia postului vamal Palanca (cota-parte a Guvernului)</t>
  </si>
  <si>
    <t>Infrastructura Postului vamal Palanca</t>
  </si>
  <si>
    <t>Reconstructia sediului Inspectoratului Fiscal Principal de Stat, bd. Iu. Gagarin, nr. 10, municipiul Chisinau</t>
  </si>
  <si>
    <t>Proiectul „IMPEFO - imbunatatirea cooperarii transfrontaliere intre Republica Moldova si Romania privind produsele petroliere si alimentare (constructia laboratorului vamal, municipiul Chisinau)”</t>
  </si>
  <si>
    <t xml:space="preserve">  76.5</t>
  </si>
  <si>
    <t>0</t>
  </si>
  <si>
    <t>Proiectul „Constructa Penitenciarului din municipiul Chisinau”</t>
  </si>
  <si>
    <t>Reconstructia Penitenciarului nr. 3, orasul Leova</t>
  </si>
  <si>
    <t>Reconstrucţia Penitenciarului nr. 5, oraşul Cahul</t>
  </si>
  <si>
    <t>Constructia Penitenciarului din municipiul Balti</t>
  </si>
  <si>
    <t>Reconstructia Penitenciarului nr. 10, satul Goian, municipiul Chisinau</t>
  </si>
  <si>
    <t>Reconstrucţia Penitenciarului nr. 17, oraşul Rezina</t>
  </si>
  <si>
    <t>Afaceri interne</t>
  </si>
  <si>
    <t>Politie</t>
  </si>
  <si>
    <t>Constructia blocului „A” al Inspectoratului de Politie Criuleni</t>
  </si>
  <si>
    <t>Politia de frontiera</t>
  </si>
  <si>
    <t>Reconstructia sediului Directiei regionale „Est” a politiei de frontiera, orasul Stefan Voda</t>
  </si>
  <si>
    <t>Alte servicii in domeniul afacerilor  interne</t>
  </si>
  <si>
    <t xml:space="preserve">  97.3</t>
  </si>
  <si>
    <t>Proiectul „Crearea unei infrastructuri globale si consolidate de frontiera”</t>
  </si>
  <si>
    <t>Servicii de protectie civila si  situatii exceptionale</t>
  </si>
  <si>
    <t>Servicii de pompieri si salvatori</t>
  </si>
  <si>
    <t>Constructia cladirii Unitatii de salvatori si pompieri Cimislia (cota-parte a Guvernului)</t>
  </si>
  <si>
    <t xml:space="preserve">  78.3</t>
  </si>
  <si>
    <t>Gospodaria  de locuinte</t>
  </si>
  <si>
    <t>Proiectul ”Constructia locuintelor sociale II”</t>
  </si>
  <si>
    <t xml:space="preserve">  83.1</t>
  </si>
  <si>
    <t>Agricultura, gospodarie silvica, gospodarie piscicola si gospodarie de vinatoare</t>
  </si>
  <si>
    <t>Agricultura</t>
  </si>
  <si>
    <t>Proiectul „Agricultura competitiva”</t>
  </si>
  <si>
    <t xml:space="preserve">  91.3</t>
  </si>
  <si>
    <t>Proiectul „Servicii de finantare rurala si dezvoltare a businessului agricol” IFAD V</t>
  </si>
  <si>
    <t xml:space="preserve">  61.6</t>
  </si>
  <si>
    <t xml:space="preserve">  28.6</t>
  </si>
  <si>
    <t>Invatamint  profesional tehnic</t>
  </si>
  <si>
    <t>Invatamint profesional - tehnic postsecundar</t>
  </si>
  <si>
    <t>Reconstructia si modernizarea cladirilor Centrului de excelenta in horticultura si tehnologii agricole, satul Taul, raionul Donduseni</t>
  </si>
  <si>
    <t xml:space="preserve">  60.9</t>
  </si>
  <si>
    <t>Transport</t>
  </si>
  <si>
    <t>Transport rutier</t>
  </si>
  <si>
    <t>Proiectul „Sustinerea Programului in sectorul drumurilor”</t>
  </si>
  <si>
    <t>Proiectul  „Reabilitarea drumurilor locale”</t>
  </si>
  <si>
    <t xml:space="preserve">  38.8</t>
  </si>
  <si>
    <t>Alte servicii in domeniul protectiei mediului neatribuite la alte grupe</t>
  </si>
  <si>
    <t>6</t>
  </si>
  <si>
    <t>Alte servicii in domeniul protectiei mediului</t>
  </si>
  <si>
    <t>Proiectul "Managementul dezastrelor si riscurilor climaterice in Moldova"</t>
  </si>
  <si>
    <t xml:space="preserve">  64.6</t>
  </si>
  <si>
    <t>Invatamint profesional - tehnic secundar</t>
  </si>
  <si>
    <t xml:space="preserve">  71.6</t>
  </si>
  <si>
    <t>Reconstructia si modernizarea cladirii Centrului de excelenta in servicii si prelucrarea alimentelor, str. Decebal nr. 111, municipiul Balti</t>
  </si>
  <si>
    <t xml:space="preserve">  37.4</t>
  </si>
  <si>
    <t>Centrala termica pe gaze naturale a Scolii profesionale nr. 1 din orasul Cahul</t>
  </si>
  <si>
    <t xml:space="preserve">  39.5</t>
  </si>
  <si>
    <t>Reconstructia si modernizarea cladirii Centrului de excelenta in industria usoara, str. N. Costin nr. 55, municipiul Chisinau</t>
  </si>
  <si>
    <t>Centrala termica pe gaze naturale a Scolii profesionale din orasul Stefan Voda</t>
  </si>
  <si>
    <t xml:space="preserve">  92.0</t>
  </si>
  <si>
    <t>Gazificarea Scolii profesionale din orasul Cimislia</t>
  </si>
  <si>
    <t xml:space="preserve">  79.4</t>
  </si>
  <si>
    <t>Constructia caminului Scolii profesionale din orasul Nisporeni</t>
  </si>
  <si>
    <t>Reconstructia si modernizarea cladirii Centrului de excelenta in industria usoara, str. Gh. Cosbuc nr. 5, municipiul Chisinau</t>
  </si>
  <si>
    <t xml:space="preserve">  58.5</t>
  </si>
  <si>
    <t>Reconstructia si modernizarea cladirii Centrului de excelenta in transporturi, str. Sarmizegetusa nr.31, municipiul Chisinau</t>
  </si>
  <si>
    <t xml:space="preserve">  42.0</t>
  </si>
  <si>
    <t>Reconstructia si modernizarea cladirii Centrului de excelenta in informatica si tehnologii informationale, str. Sarmizegetusa nr. 48, municipiul Chisinau</t>
  </si>
  <si>
    <t xml:space="preserve">  73.2</t>
  </si>
  <si>
    <t>Reconstructia si modernizarea cladirii Centrului de excelenta in energetica si electronica, str. M. Sadoveanu nr. 40/2, municipiul Chisinau</t>
  </si>
  <si>
    <t xml:space="preserve">  99.3</t>
  </si>
  <si>
    <t>Reconstructia si modernizarea cladirii Centrului de excelenta in constructii, str. Gh. Asachi nr. 71, municipiul Chisinau</t>
  </si>
  <si>
    <t xml:space="preserve">  41.5</t>
  </si>
  <si>
    <t>Reconstructia si modernizarea cladirii Centrului de excelenta financiar-economic, str. M. Costin nr. 26/2, municipiul Chisinau</t>
  </si>
  <si>
    <t>Reconstructia si modernizarea cladirii Centrului de excelenta in energetica si electronica, str. Melestiu nr. 12, municipiul Chisinau</t>
  </si>
  <si>
    <t xml:space="preserve">  99.6</t>
  </si>
  <si>
    <t xml:space="preserve">  61.8</t>
  </si>
  <si>
    <t>Servicii in domeniul culturii</t>
  </si>
  <si>
    <t>Constructia edificiului Teatrului Republican Muzical-Dramatic „B. P. Hasdeu”, str. B. P. Hasdeu nr. 6, orasul Cahul</t>
  </si>
  <si>
    <t xml:space="preserve">  46.0</t>
  </si>
  <si>
    <t>Restaurarea edificiului Salii cu Orga, bd. Stefan cel Mare si Sfint nr. 81, municipiul Chisinau</t>
  </si>
  <si>
    <t>Restaurarea Casei-muzeu „Grigore Vieru”, satul Pererita, raionul Briceni</t>
  </si>
  <si>
    <t>Reconstructia edificiului Bibliotecii Nationale pentru Copii „Ion Creanga”, str. Sciusev nr. 65, mun.Chisinau</t>
  </si>
  <si>
    <t xml:space="preserve">  93.2</t>
  </si>
  <si>
    <t>Restaurarea edificiului Muzeului National de Arte, str.31 August 1989 nr. 115, municipiul Chisinau</t>
  </si>
  <si>
    <t xml:space="preserve">  86.6</t>
  </si>
  <si>
    <t>Restaurarea edificiilor Muzeului National de Arta,  bd. Stefan cel Mare si Sfint, nr. 113 si nr. 115, municipiul Chisinau</t>
  </si>
  <si>
    <t xml:space="preserve">  30.2</t>
  </si>
  <si>
    <t>Reconstructia si modernizarea cladirii Centrului de excelenta in educatie artistica „Stefan Neaga”, str. Hristo Botev nr. 4, municipiul Chisinau</t>
  </si>
  <si>
    <t>Protectie in domeniul asigurarii cu  locuinte</t>
  </si>
  <si>
    <t>Constructia blocului locativ pentru participantii la lichidarea consecintelor avariei de la C.A.E. Cernobil, str. Alba Iulia nr. 97, municipiul Chisinau</t>
  </si>
  <si>
    <t xml:space="preserve">  99.4</t>
  </si>
  <si>
    <t>Servicii de sanatate publica</t>
  </si>
  <si>
    <t>Constructia anexei la cladirea Centrului de Sanatate Publica, str. А. Hijdeu nr. 49, municipiul Chisinau</t>
  </si>
  <si>
    <t>Reconstructia si modernizarea cladirilor Centrului de excelenta in medicin? si farmacie, str. N. Testemitanu nr. 28, municipiul Chisinau</t>
  </si>
  <si>
    <t xml:space="preserve">  98.1</t>
  </si>
  <si>
    <t>Servicii de sport, tineret si  odihna</t>
  </si>
  <si>
    <t>Servicii  de sport si cultura fizica</t>
  </si>
  <si>
    <t>Constructia terenului de fotbal al Scolii Sportive Specializate de Fotbal, comuna Stauceni, municipiul Chisinau</t>
  </si>
  <si>
    <t>Reconstructia salii sportive de haltere a Centrului Sportiv de Pregatire a Loturilor Nationale, str. A. Lapusneanu, nr. 2, municipiul Chisinau</t>
  </si>
  <si>
    <t xml:space="preserve">  97.2</t>
  </si>
  <si>
    <t xml:space="preserve">  91.2</t>
  </si>
  <si>
    <t>Justitie</t>
  </si>
  <si>
    <t>Infaptuirea judecatii</t>
  </si>
  <si>
    <t>Extinderea cladirii Curtii de Apel Chisinau, str. Teilor, nr. 4, municipiul Chisinau</t>
  </si>
  <si>
    <t>Constructia cladirii Judecatoriei Ungheni</t>
  </si>
  <si>
    <t xml:space="preserve">  80.7</t>
  </si>
  <si>
    <t>Reconstructia cladirii Judecatoriei sectorului Buiucani, bd. Stefan cel Mare si Sfint nr. 200, municipiul Chisinau</t>
  </si>
  <si>
    <t>Constructia sediului Judecatoriei Cahul</t>
  </si>
  <si>
    <t>Construcția anexei la cladirea Judecatoriei Edinet</t>
  </si>
  <si>
    <t>Extinderea cladirii Judecatoriei Falesti</t>
  </si>
  <si>
    <t>Extinderea cladirii Judecatoriei Soroca</t>
  </si>
  <si>
    <t xml:space="preserve">  19.0</t>
  </si>
  <si>
    <t>Cercetari stiintifice fundamentale</t>
  </si>
  <si>
    <t>Constructia sistemului de irigare a loturilor experimentale ale Instituitului de Genetica, Fiziologie si Protectie a Plantelor, str. Padurii nr. 20, municipiul Chisinau</t>
  </si>
  <si>
    <t>Alte servicii in domeiul justitiei</t>
  </si>
  <si>
    <t>Reconstructia edificiului Institutului National al Justitiei, str. S. Lazo nr. 1,  municipiul Chisinau</t>
  </si>
  <si>
    <t xml:space="preserve">  35.6</t>
  </si>
  <si>
    <t>Invatamint secundar</t>
  </si>
  <si>
    <t>Invatamint liceal</t>
  </si>
  <si>
    <t>Proiectul II al Fondului de Investitii Sociale</t>
  </si>
  <si>
    <t>Formularul nr.4.1</t>
  </si>
  <si>
    <t>aprobat prin Ordinul ministrului finantelor_x000D_
nr. 9  din 12 ianuarie 2017</t>
  </si>
  <si>
    <t>Raport_x000D_
privind executarea investitiilor capitale pe autoritatile publice centrale din contul resurselor generale si veniturile colectate pe anul 2016_x000D_
(conform anexei nr.4 la Legea bugetului de stat pe anul 2016)</t>
  </si>
  <si>
    <t xml:space="preserve">  81.1</t>
  </si>
  <si>
    <t xml:space="preserve">  94.4</t>
  </si>
  <si>
    <t xml:space="preserve">  30.4</t>
  </si>
  <si>
    <t>Reconstructia si modernizarea cladirii Centrului de excelenta in industria usoara, str. G. Cosbuc nr. 5, municipiul Chisinau</t>
  </si>
  <si>
    <t>Reconstructia si modernizarea cladirilor Centrului de excelenta in medicina si farmacie, str. N. Testemitanu nr. 28, municipiul Chisinau</t>
  </si>
  <si>
    <t>Formularul nr.4.2</t>
  </si>
  <si>
    <t>Raport_x000D_
privind executarea investitiilor capitale pe autoritatile publice centrale din contul proiectelor finantate din surse externe pe anul 2016_x000D_
(conform anexei nr.4 la Legea bugetului de stat pe anul 2016)</t>
  </si>
  <si>
    <t xml:space="preserve">  64.3</t>
  </si>
  <si>
    <t xml:space="preserve">  61.5</t>
  </si>
  <si>
    <t>Formularul nr.5
aprobat prin Ordinul ministrului finanțelor
nr. 9   din 12 ianuarie  2017</t>
  </si>
  <si>
    <r>
      <rPr>
        <b/>
        <sz val="14"/>
        <rFont val="Times New Roman"/>
        <family val="1"/>
        <charset val="204"/>
      </rPr>
      <t xml:space="preserve">Raport
</t>
    </r>
    <r>
      <rPr>
        <b/>
        <sz val="12"/>
        <rFont val="times new roman"/>
        <family val="1"/>
        <charset val="204"/>
      </rPr>
      <t xml:space="preserve"> privind transferurile de la bugetul de stat către bugetele locale pe anul 2016 
(conform anexei nr.5 la Legea bugetului de stat pe anul 2016)</t>
    </r>
  </si>
  <si>
    <t>Cod S1S2</t>
  </si>
  <si>
    <t>Cod Regiune</t>
  </si>
  <si>
    <t>Cod Org1 benef</t>
  </si>
  <si>
    <t xml:space="preserve">nr. rind </t>
  </si>
  <si>
    <t xml:space="preserve">Unitatea administrativ-teritorială </t>
  </si>
  <si>
    <t>Executat față de precizat pe an</t>
  </si>
  <si>
    <t>devieri (+,-)</t>
  </si>
  <si>
    <t>în %</t>
  </si>
  <si>
    <t>Total general</t>
  </si>
  <si>
    <t>inclusiv</t>
  </si>
  <si>
    <t>cu destinație generală</t>
  </si>
  <si>
    <t xml:space="preserve"> cu destinație specială</t>
  </si>
  <si>
    <t xml:space="preserve"> din fondul de compensare</t>
  </si>
  <si>
    <t>alte transferuri curente cu destinație generală</t>
  </si>
  <si>
    <t>2=3+4+5+6</t>
  </si>
  <si>
    <t>7=8+9+10+11</t>
  </si>
  <si>
    <t>12=13+14+15+16</t>
  </si>
  <si>
    <t>17=12-7</t>
  </si>
  <si>
    <t>18=13-8</t>
  </si>
  <si>
    <t>19=14-9</t>
  </si>
  <si>
    <t>20=15-10</t>
  </si>
  <si>
    <t>21=16-11</t>
  </si>
  <si>
    <t>22=12/7*100</t>
  </si>
  <si>
    <t>23=13/8*100</t>
  </si>
  <si>
    <t>24=14/9*100</t>
  </si>
  <si>
    <t>25=15/10*100</t>
  </si>
  <si>
    <t>26=16/11*100</t>
  </si>
  <si>
    <t>Total nivelul II</t>
  </si>
  <si>
    <t>Total nivelul I</t>
  </si>
  <si>
    <t>mun. Bălți</t>
  </si>
  <si>
    <t>Consiliul Municipal</t>
  </si>
  <si>
    <t>Elizaveta</t>
  </si>
  <si>
    <t>Sadovoe</t>
  </si>
  <si>
    <t>mun. Chișinău</t>
  </si>
  <si>
    <t>Băcioi</t>
  </si>
  <si>
    <t>Bubuieci</t>
  </si>
  <si>
    <t>Budești</t>
  </si>
  <si>
    <t>Ciorescu</t>
  </si>
  <si>
    <t>Codru</t>
  </si>
  <si>
    <t>Colonița</t>
  </si>
  <si>
    <t>Condrița</t>
  </si>
  <si>
    <t>Cricova</t>
  </si>
  <si>
    <t>Cruzești</t>
  </si>
  <si>
    <t>Durlești</t>
  </si>
  <si>
    <t>Ghidighici</t>
  </si>
  <si>
    <t>Grătiești</t>
  </si>
  <si>
    <t>Sîngera</t>
  </si>
  <si>
    <t>Stăuceni</t>
  </si>
  <si>
    <t>Tohatin</t>
  </si>
  <si>
    <t>Trușeni</t>
  </si>
  <si>
    <t>Vadul lui Vodă</t>
  </si>
  <si>
    <t>Vatra</t>
  </si>
  <si>
    <t>Anenii Noi</t>
  </si>
  <si>
    <t>Consiliul Raional</t>
  </si>
  <si>
    <t>Botnărești</t>
  </si>
  <si>
    <t>Bulboaca</t>
  </si>
  <si>
    <t>Calfa</t>
  </si>
  <si>
    <t>Chetrosu</t>
  </si>
  <si>
    <t>Chirca</t>
  </si>
  <si>
    <t>Ciobanovca</t>
  </si>
  <si>
    <t>Cobusca Nouă</t>
  </si>
  <si>
    <t>Cobusca Veche</t>
  </si>
  <si>
    <t>Delacău</t>
  </si>
  <si>
    <t>Floreni</t>
  </si>
  <si>
    <t>Geamăna</t>
  </si>
  <si>
    <t>Gura Bîcului</t>
  </si>
  <si>
    <t>Hîrbovăț</t>
  </si>
  <si>
    <t>Maximovca</t>
  </si>
  <si>
    <t>Mereni</t>
  </si>
  <si>
    <t>Merenii Noi</t>
  </si>
  <si>
    <t>Ochiul Roș</t>
  </si>
  <si>
    <t>Puhăceni</t>
  </si>
  <si>
    <t>Roșcani</t>
  </si>
  <si>
    <t>Speia</t>
  </si>
  <si>
    <t>Șerpeni</t>
  </si>
  <si>
    <t>Telița</t>
  </si>
  <si>
    <t>Ţînţăreni</t>
  </si>
  <si>
    <t>Zolotievca</t>
  </si>
  <si>
    <t>Varnița</t>
  </si>
  <si>
    <t>Basarabeasca</t>
  </si>
  <si>
    <t>Abaclia</t>
  </si>
  <si>
    <t>Başcalia</t>
  </si>
  <si>
    <t>Carabetovca</t>
  </si>
  <si>
    <t>Iordanovca</t>
  </si>
  <si>
    <t>Iserlia</t>
  </si>
  <si>
    <t>Sadaclia</t>
  </si>
  <si>
    <t>Briceni</t>
  </si>
  <si>
    <t>Balasineşti</t>
  </si>
  <si>
    <t>Bălcăuți</t>
  </si>
  <si>
    <t>Beleavinţi</t>
  </si>
  <si>
    <t>Berliniţi</t>
  </si>
  <si>
    <t>Bogdănești</t>
  </si>
  <si>
    <t>Caracuşenii Vechi</t>
  </si>
  <si>
    <t>Coteala</t>
  </si>
  <si>
    <t>Cotiujeni</t>
  </si>
  <si>
    <t>Colicăuți</t>
  </si>
  <si>
    <t>Corjeuți</t>
  </si>
  <si>
    <t>Criva</t>
  </si>
  <si>
    <t>Drepcăuți</t>
  </si>
  <si>
    <t>Grimăncăuți</t>
  </si>
  <si>
    <t>Halahora de Sus</t>
  </si>
  <si>
    <t>Hlina</t>
  </si>
  <si>
    <t>Larga</t>
  </si>
  <si>
    <t>Lipcani</t>
  </si>
  <si>
    <t>Mărcăuți</t>
  </si>
  <si>
    <t>Medveja</t>
  </si>
  <si>
    <t>Mihăileni</t>
  </si>
  <si>
    <t>Pererita</t>
  </si>
  <si>
    <t>Şirăuţi</t>
  </si>
  <si>
    <t>Slobozia-Şirăuţi</t>
  </si>
  <si>
    <t>Tabani</t>
  </si>
  <si>
    <t>Tețcani</t>
  </si>
  <si>
    <t>Trebisăuți</t>
  </si>
  <si>
    <t>Cahul</t>
  </si>
  <si>
    <t>Alexanderfeld</t>
  </si>
  <si>
    <t>Alexandru Ioan Cuza</t>
  </si>
  <si>
    <t>Andrușul de Jos</t>
  </si>
  <si>
    <t>Andrușul de Sus</t>
  </si>
  <si>
    <t>Badicul Moldovenesc</t>
  </si>
  <si>
    <t>Baurci-Moldoveni</t>
  </si>
  <si>
    <t>Borceag</t>
  </si>
  <si>
    <t>Brînza</t>
  </si>
  <si>
    <t>Bucuria</t>
  </si>
  <si>
    <t>Burlacu</t>
  </si>
  <si>
    <t>Burlăceni</t>
  </si>
  <si>
    <t>Cîşliţa-Prut</t>
  </si>
  <si>
    <t>Colibași</t>
  </si>
  <si>
    <t>Chioselia Mare</t>
  </si>
  <si>
    <t>Crihana Veche</t>
  </si>
  <si>
    <t>Cucoara</t>
  </si>
  <si>
    <t>Doina</t>
  </si>
  <si>
    <t>Găvănoasa</t>
  </si>
  <si>
    <t>Giurgiulești</t>
  </si>
  <si>
    <t>Huluboaia</t>
  </si>
  <si>
    <t>Iujnoe</t>
  </si>
  <si>
    <t>Larga Nouă</t>
  </si>
  <si>
    <t>Lebedenco</t>
  </si>
  <si>
    <t>Lopăţica</t>
  </si>
  <si>
    <t>Lucești</t>
  </si>
  <si>
    <t>Manta</t>
  </si>
  <si>
    <t>Moscovei</t>
  </si>
  <si>
    <t>Pelinei</t>
  </si>
  <si>
    <t>Roșu</t>
  </si>
  <si>
    <t>Slobozia Mare</t>
  </si>
  <si>
    <t>Taraclia de Salcie</t>
  </si>
  <si>
    <t>Tartaul de Salcie</t>
  </si>
  <si>
    <t>Tătărești</t>
  </si>
  <si>
    <t>Vadul lui Isac</t>
  </si>
  <si>
    <t>Văleni</t>
  </si>
  <si>
    <t>Zîrnești</t>
  </si>
  <si>
    <t>Cantemir</t>
  </si>
  <si>
    <t>Antonești</t>
  </si>
  <si>
    <t>Baimaclia</t>
  </si>
  <si>
    <t>Cania</t>
  </si>
  <si>
    <t>Capaclia</t>
  </si>
  <si>
    <t>Cîietu</t>
  </si>
  <si>
    <t>Chioselia</t>
  </si>
  <si>
    <t>Cîşla</t>
  </si>
  <si>
    <t>Ciobalaccia</t>
  </si>
  <si>
    <t>Cîrpești</t>
  </si>
  <si>
    <t>Cociulia</t>
  </si>
  <si>
    <t>Coştangalia</t>
  </si>
  <si>
    <t>Enichioi</t>
  </si>
  <si>
    <t>Gotești</t>
  </si>
  <si>
    <t>Haragîş</t>
  </si>
  <si>
    <t>Lărguța</t>
  </si>
  <si>
    <t>Lingura</t>
  </si>
  <si>
    <t>Pleșeni</t>
  </si>
  <si>
    <t>Plopi</t>
  </si>
  <si>
    <t>Porumbești</t>
  </si>
  <si>
    <t>Sadîc</t>
  </si>
  <si>
    <t>Şamalia</t>
  </si>
  <si>
    <t>Stoianovca</t>
  </si>
  <si>
    <t>Tartaul</t>
  </si>
  <si>
    <t>Țiganca</t>
  </si>
  <si>
    <t>Toceni</t>
  </si>
  <si>
    <t>Vişniovca</t>
  </si>
  <si>
    <t>Călărași</t>
  </si>
  <si>
    <t>Bahmut</t>
  </si>
  <si>
    <t>Bravicea</t>
  </si>
  <si>
    <t>Buda</t>
  </si>
  <si>
    <t>Căbăiești</t>
  </si>
  <si>
    <t>Dereneu</t>
  </si>
  <si>
    <t>Frumoasa</t>
  </si>
  <si>
    <t>Hîrjauca</t>
  </si>
  <si>
    <t>Hirova</t>
  </si>
  <si>
    <t>Hoginești</t>
  </si>
  <si>
    <t>Horodiște</t>
  </si>
  <si>
    <t>Meleșeni</t>
  </si>
  <si>
    <t>Nișcani</t>
  </si>
  <si>
    <t>Onișcani</t>
  </si>
  <si>
    <t>Păulești</t>
  </si>
  <si>
    <t>Peticeni</t>
  </si>
  <si>
    <t>Pitușca</t>
  </si>
  <si>
    <t>Pîrjolteni</t>
  </si>
  <si>
    <t>Răciula</t>
  </si>
  <si>
    <t>Rădeni</t>
  </si>
  <si>
    <t>Sadova</t>
  </si>
  <si>
    <t>Săseni</t>
  </si>
  <si>
    <t>Sipoteni</t>
  </si>
  <si>
    <t>Temeleuți</t>
  </si>
  <si>
    <t>Ţibirica</t>
  </si>
  <si>
    <t>Tuzara</t>
  </si>
  <si>
    <t>Vălcineț</t>
  </si>
  <si>
    <t>Vărzăreștii Noi</t>
  </si>
  <si>
    <t>Căușeni</t>
  </si>
  <si>
    <t>Baccealia</t>
  </si>
  <si>
    <t>Căinari</t>
  </si>
  <si>
    <t>Chircăiești</t>
  </si>
  <si>
    <t>Chircăieștii Noi</t>
  </si>
  <si>
    <t>Ciuflești</t>
  </si>
  <si>
    <t>Cîrnățeni</t>
  </si>
  <si>
    <t>Cîrnățenii Noi</t>
  </si>
  <si>
    <t>Coșcalia</t>
  </si>
  <si>
    <t>Copanca</t>
  </si>
  <si>
    <t>Fîrlădeni</t>
  </si>
  <si>
    <t>Grădinița</t>
  </si>
  <si>
    <t>Grigorievca</t>
  </si>
  <si>
    <t>Hagimus</t>
  </si>
  <si>
    <t>Opaci</t>
  </si>
  <si>
    <t>Pervomaisc</t>
  </si>
  <si>
    <t>Plop-Știubei</t>
  </si>
  <si>
    <t>Săiți</t>
  </si>
  <si>
    <t>Sălcuța</t>
  </si>
  <si>
    <t>Tănătari</t>
  </si>
  <si>
    <t>Tănătarii Noi</t>
  </si>
  <si>
    <t>Taraclia</t>
  </si>
  <si>
    <t>Tocuz</t>
  </si>
  <si>
    <t>Ucrainca</t>
  </si>
  <si>
    <t>Ursoaia</t>
  </si>
  <si>
    <t>Zaim</t>
  </si>
  <si>
    <t>Cimișlia</t>
  </si>
  <si>
    <t>Albina</t>
  </si>
  <si>
    <t>Batîr</t>
  </si>
  <si>
    <t>Cenac</t>
  </si>
  <si>
    <t>Ciucur-Mingir</t>
  </si>
  <si>
    <t>Codreni</t>
  </si>
  <si>
    <t>Ecaterinovca</t>
  </si>
  <si>
    <t>Gradişte</t>
  </si>
  <si>
    <t>Gura Galbenei</t>
  </si>
  <si>
    <t>Hîrtop</t>
  </si>
  <si>
    <t>Ialpujeni</t>
  </si>
  <si>
    <t>Ivanovca Nouă</t>
  </si>
  <si>
    <t>Javgur</t>
  </si>
  <si>
    <t>Lipoveni</t>
  </si>
  <si>
    <t>Mihailovca</t>
  </si>
  <si>
    <t>Porumbrei</t>
  </si>
  <si>
    <t>Sagaidac</t>
  </si>
  <si>
    <t>Satul Nou</t>
  </si>
  <si>
    <t>Selemet</t>
  </si>
  <si>
    <t>Suric</t>
  </si>
  <si>
    <t>Topala</t>
  </si>
  <si>
    <t>Troiţcoe</t>
  </si>
  <si>
    <t>Valea Perjei</t>
  </si>
  <si>
    <t>Criuleni</t>
  </si>
  <si>
    <t>Bălăbănești</t>
  </si>
  <si>
    <t>Bălțata</t>
  </si>
  <si>
    <t>Boşcana</t>
  </si>
  <si>
    <t>Cimișeni</t>
  </si>
  <si>
    <t>Corjova</t>
  </si>
  <si>
    <t>Coșernița</t>
  </si>
  <si>
    <t>Cruglic</t>
  </si>
  <si>
    <t>Dolinnoe</t>
  </si>
  <si>
    <t>Drăsliceni</t>
  </si>
  <si>
    <t>Dubăsarii Vechi</t>
  </si>
  <si>
    <t>Hîrtopul Mare</t>
  </si>
  <si>
    <t>Hrușova</t>
  </si>
  <si>
    <t>Işnovăţ</t>
  </si>
  <si>
    <t>Izbiște</t>
  </si>
  <si>
    <t>Jevreni</t>
  </si>
  <si>
    <t>Maşcăuţi</t>
  </si>
  <si>
    <t>Măgdăcești</t>
  </si>
  <si>
    <t>Miclești</t>
  </si>
  <si>
    <t>Onițcani</t>
  </si>
  <si>
    <t>Pașcani</t>
  </si>
  <si>
    <t>Răculești</t>
  </si>
  <si>
    <t>Rîșcova</t>
  </si>
  <si>
    <t>Slobozia-Dușca</t>
  </si>
  <si>
    <t>Zăicana</t>
  </si>
  <si>
    <t>Dondușeni</t>
  </si>
  <si>
    <t>Arionești</t>
  </si>
  <si>
    <t>Baraboi</t>
  </si>
  <si>
    <t>Cernoleuca</t>
  </si>
  <si>
    <t>Climăuți</t>
  </si>
  <si>
    <t>Corbu</t>
  </si>
  <si>
    <t>Crișcăuți</t>
  </si>
  <si>
    <t>Elizavetovca</t>
  </si>
  <si>
    <t>Frasin</t>
  </si>
  <si>
    <t>Moşana</t>
  </si>
  <si>
    <t>Orașul Dondușeni</t>
  </si>
  <si>
    <t>Pivniceni</t>
  </si>
  <si>
    <t>Plop</t>
  </si>
  <si>
    <t>Pocrovca</t>
  </si>
  <si>
    <t>Rediul Mare</t>
  </si>
  <si>
    <t>Scăieni</t>
  </si>
  <si>
    <t>Sudarca</t>
  </si>
  <si>
    <t>Ţaul</t>
  </si>
  <si>
    <t>Teleșeuca</t>
  </si>
  <si>
    <t>Tîrnova</t>
  </si>
  <si>
    <t>Drochia</t>
  </si>
  <si>
    <t>Antoneuca</t>
  </si>
  <si>
    <t>Baroncea</t>
  </si>
  <si>
    <t>Cotova</t>
  </si>
  <si>
    <t>Dominteni</t>
  </si>
  <si>
    <t>Fîntînița</t>
  </si>
  <si>
    <t>Gribova</t>
  </si>
  <si>
    <t>Hăsnăşenii Mari</t>
  </si>
  <si>
    <t>Hăsnăşenii Noi</t>
  </si>
  <si>
    <t>Maramonovca</t>
  </si>
  <si>
    <t>Miciurin</t>
  </si>
  <si>
    <t>Mîndîc</t>
  </si>
  <si>
    <t>Moara de Piatră</t>
  </si>
  <si>
    <t>Nicoreni</t>
  </si>
  <si>
    <t>Ochiul Alb</t>
  </si>
  <si>
    <t>Orașul Drochia</t>
  </si>
  <si>
    <t>Palanca</t>
  </si>
  <si>
    <t>Pelinia</t>
  </si>
  <si>
    <t>Pervomaiscoe</t>
  </si>
  <si>
    <t>Petreni</t>
  </si>
  <si>
    <t>Popeștii de Jos</t>
  </si>
  <si>
    <t>Popeștii de Sus</t>
  </si>
  <si>
    <t>Şalvirii Vechi</t>
  </si>
  <si>
    <t>Sofia</t>
  </si>
  <si>
    <t>Şuri</t>
  </si>
  <si>
    <t>Țarigrad</t>
  </si>
  <si>
    <t>Zgurița</t>
  </si>
  <si>
    <t>Dubăsari</t>
  </si>
  <si>
    <t>Cocieri</t>
  </si>
  <si>
    <t>Coșnița</t>
  </si>
  <si>
    <t>Doroţcaia</t>
  </si>
  <si>
    <t>Holercani</t>
  </si>
  <si>
    <t>Marcăuţi</t>
  </si>
  <si>
    <t>Molovata</t>
  </si>
  <si>
    <t>Molovata Nouă</t>
  </si>
  <si>
    <t>Oxentea</t>
  </si>
  <si>
    <t>Pîrîta</t>
  </si>
  <si>
    <t>Ustia</t>
  </si>
  <si>
    <t>Edineț</t>
  </si>
  <si>
    <t>Alexeevca</t>
  </si>
  <si>
    <t>Bădragii Noi</t>
  </si>
  <si>
    <t>Bădragii Vechi</t>
  </si>
  <si>
    <t>Bleșteni</t>
  </si>
  <si>
    <t>Brătușeni</t>
  </si>
  <si>
    <t>Brînzeni</t>
  </si>
  <si>
    <t>Burlănești</t>
  </si>
  <si>
    <t>Cepeleuți</t>
  </si>
  <si>
    <t>Chetroșica Nouă</t>
  </si>
  <si>
    <t>Constantinovca</t>
  </si>
  <si>
    <t>Corpaci</t>
  </si>
  <si>
    <t>Cuconeștii Noi</t>
  </si>
  <si>
    <t>Cupcini</t>
  </si>
  <si>
    <t>Fetești</t>
  </si>
  <si>
    <t>Gaşpar</t>
  </si>
  <si>
    <t>Goleni</t>
  </si>
  <si>
    <t>Gordinești</t>
  </si>
  <si>
    <t>Hancăuţi</t>
  </si>
  <si>
    <t>Hincăuţi</t>
  </si>
  <si>
    <t>Hlinaia</t>
  </si>
  <si>
    <t>Lopatnic</t>
  </si>
  <si>
    <t>Parcova</t>
  </si>
  <si>
    <t>Rotunda</t>
  </si>
  <si>
    <t>Ruseni</t>
  </si>
  <si>
    <t>Stolniceni</t>
  </si>
  <si>
    <t>Şofrîncani</t>
  </si>
  <si>
    <t>Terebna</t>
  </si>
  <si>
    <t>Trinca</t>
  </si>
  <si>
    <t>Viișoara</t>
  </si>
  <si>
    <t>Zăbriceni</t>
  </si>
  <si>
    <t>Fălești</t>
  </si>
  <si>
    <t>Albinețul Vechi</t>
  </si>
  <si>
    <t>Bocani</t>
  </si>
  <si>
    <t>Catranîc</t>
  </si>
  <si>
    <t>Călinești</t>
  </si>
  <si>
    <t>Călugăr</t>
  </si>
  <si>
    <t>Chetriș</t>
  </si>
  <si>
    <t>Ciolacu Nou</t>
  </si>
  <si>
    <t>Egorovca</t>
  </si>
  <si>
    <t>Făleștii Noi</t>
  </si>
  <si>
    <t>Glinjeni</t>
  </si>
  <si>
    <t>Hiliuți</t>
  </si>
  <si>
    <t>Hîncești</t>
  </si>
  <si>
    <t>Horești</t>
  </si>
  <si>
    <t>Ilenuța</t>
  </si>
  <si>
    <t>Işcălău</t>
  </si>
  <si>
    <t>Izvoare</t>
  </si>
  <si>
    <t>Logofteni</t>
  </si>
  <si>
    <t>Mărăndeni</t>
  </si>
  <si>
    <t>Musteața</t>
  </si>
  <si>
    <t>Natalievca</t>
  </si>
  <si>
    <t>Năvîrneţ</t>
  </si>
  <si>
    <t>Obreja Veche</t>
  </si>
  <si>
    <t>Pietrosu</t>
  </si>
  <si>
    <t>Pînzăreni</t>
  </si>
  <si>
    <t>Pîrlița</t>
  </si>
  <si>
    <t>Pompa</t>
  </si>
  <si>
    <t>Pruteni</t>
  </si>
  <si>
    <t>Răuțel</t>
  </si>
  <si>
    <t>Risipeni</t>
  </si>
  <si>
    <t>Sărata Veche</t>
  </si>
  <si>
    <t>Scumpia</t>
  </si>
  <si>
    <t>Taxobeni</t>
  </si>
  <si>
    <t>Florești</t>
  </si>
  <si>
    <t>Băhrinești</t>
  </si>
  <si>
    <t>Caşunca</t>
  </si>
  <si>
    <t>Cernița</t>
  </si>
  <si>
    <t>Ciripcău</t>
  </si>
  <si>
    <t>Ciutulești</t>
  </si>
  <si>
    <t>Cuhureștii de Jos</t>
  </si>
  <si>
    <t>Cuhureștii de Sus</t>
  </si>
  <si>
    <t>Cunicea</t>
  </si>
  <si>
    <t>Domulgeni</t>
  </si>
  <si>
    <t>Frumușica</t>
  </si>
  <si>
    <t>Ghindești</t>
  </si>
  <si>
    <t>Gura Camencii</t>
  </si>
  <si>
    <t>Gura Căinarului</t>
  </si>
  <si>
    <t>Iliciovca</t>
  </si>
  <si>
    <t>Japca</t>
  </si>
  <si>
    <t>Lunga</t>
  </si>
  <si>
    <t>Mărculești</t>
  </si>
  <si>
    <t>Orașul Ghindești</t>
  </si>
  <si>
    <t>Orașul Mărculești</t>
  </si>
  <si>
    <t>Napadova</t>
  </si>
  <si>
    <t>Nicolaevca</t>
  </si>
  <si>
    <t>Prajila</t>
  </si>
  <si>
    <t>Prodănești</t>
  </si>
  <si>
    <t>Putinești</t>
  </si>
  <si>
    <t>Rădulenii Vechi</t>
  </si>
  <si>
    <t>Roșietici</t>
  </si>
  <si>
    <t>Sănătăuca</t>
  </si>
  <si>
    <t>Sevirova</t>
  </si>
  <si>
    <t>Ștefănești</t>
  </si>
  <si>
    <t>Tîrgul Vertiujeni</t>
  </si>
  <si>
    <t>Trifănești</t>
  </si>
  <si>
    <t>Vărvăreuca</t>
  </si>
  <si>
    <t>Văscăuţi</t>
  </si>
  <si>
    <t>Vertiujeni</t>
  </si>
  <si>
    <t>Zăluceni</t>
  </si>
  <si>
    <t>Glodeni</t>
  </si>
  <si>
    <t>Balatina</t>
  </si>
  <si>
    <t>Cajba</t>
  </si>
  <si>
    <t>Camenca</t>
  </si>
  <si>
    <t>Ciuciulea</t>
  </si>
  <si>
    <t>Cobani</t>
  </si>
  <si>
    <t>Cuhnești</t>
  </si>
  <si>
    <t>Danu</t>
  </si>
  <si>
    <t>Dușmani</t>
  </si>
  <si>
    <t>Fundurii Noi</t>
  </si>
  <si>
    <t>Fundurii Vechi</t>
  </si>
  <si>
    <t>Hîjdieni</t>
  </si>
  <si>
    <t>Iabloana</t>
  </si>
  <si>
    <t>Limbenii Noi</t>
  </si>
  <si>
    <t>Limbenii Vechi</t>
  </si>
  <si>
    <t>Petrunea</t>
  </si>
  <si>
    <t>Sturzovca</t>
  </si>
  <si>
    <t>Bălceana</t>
  </si>
  <si>
    <t>Bobeica</t>
  </si>
  <si>
    <t>Boghiceni</t>
  </si>
  <si>
    <t>Bozieni</t>
  </si>
  <si>
    <t>Bujor</t>
  </si>
  <si>
    <t>Buţeni</t>
  </si>
  <si>
    <t>Caracui</t>
  </si>
  <si>
    <t>Călmățui</t>
  </si>
  <si>
    <t>Cărpineni</t>
  </si>
  <si>
    <t>Cățeleni</t>
  </si>
  <si>
    <t>Cioara</t>
  </si>
  <si>
    <t>Ciuciuleni</t>
  </si>
  <si>
    <t>Cotul Morii</t>
  </si>
  <si>
    <t>Crasnoarmeiscoe</t>
  </si>
  <si>
    <t>Dancu</t>
  </si>
  <si>
    <t>Drăgușenii Noi</t>
  </si>
  <si>
    <t>Fundul Galbenei</t>
  </si>
  <si>
    <t>Ivanovca</t>
  </si>
  <si>
    <t>Lăpușna</t>
  </si>
  <si>
    <t>Leușeni</t>
  </si>
  <si>
    <t>Logănești</t>
  </si>
  <si>
    <t>Mereșeni</t>
  </si>
  <si>
    <t>Mingir</t>
  </si>
  <si>
    <t>Mirești</t>
  </si>
  <si>
    <t>Negrea</t>
  </si>
  <si>
    <t>Nemțeni</t>
  </si>
  <si>
    <t>Obileni</t>
  </si>
  <si>
    <t>Onești</t>
  </si>
  <si>
    <t>Pogănești</t>
  </si>
  <si>
    <t>Sărata-Galbenă</t>
  </si>
  <si>
    <t>Secăreni</t>
  </si>
  <si>
    <t>Șipoteni</t>
  </si>
  <si>
    <t>Voinescu</t>
  </si>
  <si>
    <t>Ialoveni</t>
  </si>
  <si>
    <t>Bardar</t>
  </si>
  <si>
    <t>Cărbuna</t>
  </si>
  <si>
    <t>Cigîrleni</t>
  </si>
  <si>
    <t>Costești</t>
  </si>
  <si>
    <t>Dănceni</t>
  </si>
  <si>
    <t>Gangura</t>
  </si>
  <si>
    <t>Hansca</t>
  </si>
  <si>
    <t>Horodca</t>
  </si>
  <si>
    <t>Malcoci</t>
  </si>
  <si>
    <t>Mileștii Mici</t>
  </si>
  <si>
    <t>Molești</t>
  </si>
  <si>
    <t>Nimoreni</t>
  </si>
  <si>
    <t>Pojăreni</t>
  </si>
  <si>
    <t>Puhoi</t>
  </si>
  <si>
    <t>Răzeni</t>
  </si>
  <si>
    <t>Ruseștii Noi</t>
  </si>
  <si>
    <t>Sociteni</t>
  </si>
  <si>
    <t>Suruceni</t>
  </si>
  <si>
    <t>Ţipala</t>
  </si>
  <si>
    <t>Ulmu</t>
  </si>
  <si>
    <t>Văsieni</t>
  </si>
  <si>
    <t>Văratic</t>
  </si>
  <si>
    <t>Zîmbreni</t>
  </si>
  <si>
    <t>Leova</t>
  </si>
  <si>
    <t>Băiuș</t>
  </si>
  <si>
    <t>Beştemac</t>
  </si>
  <si>
    <t>Borogani</t>
  </si>
  <si>
    <t>Cazangic</t>
  </si>
  <si>
    <t>Ceadîr</t>
  </si>
  <si>
    <t>Cneazevca</t>
  </si>
  <si>
    <t>Colibabovca</t>
  </si>
  <si>
    <t>Covurlui</t>
  </si>
  <si>
    <t>Cupcui</t>
  </si>
  <si>
    <t>Filipeni</t>
  </si>
  <si>
    <t>Hănăsenii Noi</t>
  </si>
  <si>
    <t>Iargara</t>
  </si>
  <si>
    <t>Orac</t>
  </si>
  <si>
    <t>Romanovca</t>
  </si>
  <si>
    <t>Sărata Nouă</t>
  </si>
  <si>
    <t>Sărata-Răzeși</t>
  </si>
  <si>
    <t>Sărăteni</t>
  </si>
  <si>
    <t>Sărățica Nouă</t>
  </si>
  <si>
    <t>Sîrma</t>
  </si>
  <si>
    <t>Tigheci</t>
  </si>
  <si>
    <t>Tochile-Răducani</t>
  </si>
  <si>
    <t>Tomai</t>
  </si>
  <si>
    <t>Tomaiul Nou</t>
  </si>
  <si>
    <t>Vozneseni</t>
  </si>
  <si>
    <t>Nisporeni</t>
  </si>
  <si>
    <t>Bălăureşti</t>
  </si>
  <si>
    <t>Bălănești</t>
  </si>
  <si>
    <t>Bărboieni</t>
  </si>
  <si>
    <t>Boldurești</t>
  </si>
  <si>
    <t>Bolțun</t>
  </si>
  <si>
    <t>Brătuleni</t>
  </si>
  <si>
    <t>Bursuc</t>
  </si>
  <si>
    <t>Călimănești</t>
  </si>
  <si>
    <t>Ciorești</t>
  </si>
  <si>
    <t>Ciutești</t>
  </si>
  <si>
    <t>Cristești</t>
  </si>
  <si>
    <t>Grozești</t>
  </si>
  <si>
    <t>Iurceni</t>
  </si>
  <si>
    <t>Marinici</t>
  </si>
  <si>
    <t>Milești</t>
  </si>
  <si>
    <t>Seliște</t>
  </si>
  <si>
    <t>Soltănești</t>
  </si>
  <si>
    <t>Șișcani</t>
  </si>
  <si>
    <t>Valea-Trestieni</t>
  </si>
  <si>
    <t>Vărzăreşti</t>
  </si>
  <si>
    <t>Vînători</t>
  </si>
  <si>
    <t>Zberoaia</t>
  </si>
  <si>
    <t>Ocnița</t>
  </si>
  <si>
    <t>Bîrlădeni</t>
  </si>
  <si>
    <t>Bîrnova</t>
  </si>
  <si>
    <t>Calaraşovca</t>
  </si>
  <si>
    <t>Clocușna</t>
  </si>
  <si>
    <t>Corestăuți</t>
  </si>
  <si>
    <t>Dîngeni</t>
  </si>
  <si>
    <t>Frunză</t>
  </si>
  <si>
    <t>Gîrbova</t>
  </si>
  <si>
    <t>Grinăuţi-Moldova</t>
  </si>
  <si>
    <t>Hădărăuți</t>
  </si>
  <si>
    <t>Lencăuți</t>
  </si>
  <si>
    <t>Lipnic</t>
  </si>
  <si>
    <t>Mereșeuca</t>
  </si>
  <si>
    <t>Mihălășeni</t>
  </si>
  <si>
    <t>Naslavcea</t>
  </si>
  <si>
    <t>Orașul Ocnița</t>
  </si>
  <si>
    <t>Otaci</t>
  </si>
  <si>
    <t>Sauca</t>
  </si>
  <si>
    <t>Unguri</t>
  </si>
  <si>
    <t>Orhei</t>
  </si>
  <si>
    <t>Berezlogi</t>
  </si>
  <si>
    <t>Biești</t>
  </si>
  <si>
    <t>Bolohan</t>
  </si>
  <si>
    <t>Brăviceni</t>
  </si>
  <si>
    <t>Bulăiești</t>
  </si>
  <si>
    <t>Chiperceni</t>
  </si>
  <si>
    <t>Ciocîlteni</t>
  </si>
  <si>
    <t>Clişova</t>
  </si>
  <si>
    <t>Crihana</t>
  </si>
  <si>
    <t>Cucuruzeni</t>
  </si>
  <si>
    <t>Donici</t>
  </si>
  <si>
    <t>Ghetlova</t>
  </si>
  <si>
    <t>Isacova</t>
  </si>
  <si>
    <t>Ivancea</t>
  </si>
  <si>
    <t>Jora de Mijloc</t>
  </si>
  <si>
    <t>Mălăiești</t>
  </si>
  <si>
    <t>Mitoc</t>
  </si>
  <si>
    <t>Mîrzești</t>
  </si>
  <si>
    <t>Morozeni</t>
  </si>
  <si>
    <t>Neculăieuca</t>
  </si>
  <si>
    <t>Pelivan</t>
  </si>
  <si>
    <t>Peresecina</t>
  </si>
  <si>
    <t>Piatra</t>
  </si>
  <si>
    <t>Podgoreni</t>
  </si>
  <si>
    <t>Pohorniceni</t>
  </si>
  <si>
    <t>Pohrebeni</t>
  </si>
  <si>
    <t>Puțintei</t>
  </si>
  <si>
    <t>Sămănanca</t>
  </si>
  <si>
    <t>Susleni</t>
  </si>
  <si>
    <t>Step-Soci</t>
  </si>
  <si>
    <t>Teleșeu</t>
  </si>
  <si>
    <t>Trebujeni</t>
  </si>
  <si>
    <t>Vatici</t>
  </si>
  <si>
    <t>Vîşcăuţi</t>
  </si>
  <si>
    <t>Zahoreni</t>
  </si>
  <si>
    <t>Zorile</t>
  </si>
  <si>
    <t>Rezina</t>
  </si>
  <si>
    <t>Buşăuca</t>
  </si>
  <si>
    <t>Cinișeuți</t>
  </si>
  <si>
    <t>Cogîlniceni</t>
  </si>
  <si>
    <t>Cuizăuca</t>
  </si>
  <si>
    <t>Echimăuți</t>
  </si>
  <si>
    <t>Ghiduleni</t>
  </si>
  <si>
    <t>Ignăţei</t>
  </si>
  <si>
    <t>Lalova</t>
  </si>
  <si>
    <t>Lipceni</t>
  </si>
  <si>
    <t>Mateuți</t>
  </si>
  <si>
    <t>Meşeni</t>
  </si>
  <si>
    <t>Mincenii de Jos</t>
  </si>
  <si>
    <t>Otac</t>
  </si>
  <si>
    <t>Păpăuți</t>
  </si>
  <si>
    <t>Peciște</t>
  </si>
  <si>
    <t>Pereni</t>
  </si>
  <si>
    <t>Pripiceni-Răzeși</t>
  </si>
  <si>
    <t>Saharna Nouă</t>
  </si>
  <si>
    <t>Sîrcova</t>
  </si>
  <si>
    <t>Solonceni</t>
  </si>
  <si>
    <t>Ţareuca</t>
  </si>
  <si>
    <t>Trifești</t>
  </si>
  <si>
    <t>Rîșcani</t>
  </si>
  <si>
    <t>Alexăndrești</t>
  </si>
  <si>
    <t>Aluniș</t>
  </si>
  <si>
    <t>Borosenii Noi</t>
  </si>
  <si>
    <t>Braniște</t>
  </si>
  <si>
    <t>Corlăteni</t>
  </si>
  <si>
    <t>Duruitoarea Nouă</t>
  </si>
  <si>
    <t>Gălășeni</t>
  </si>
  <si>
    <t>Grinăuți</t>
  </si>
  <si>
    <t>Malinovscoe</t>
  </si>
  <si>
    <t>Nihoreni</t>
  </si>
  <si>
    <t>Petrușeni</t>
  </si>
  <si>
    <t>Pociumbăuți</t>
  </si>
  <si>
    <t>Pociumbeni</t>
  </si>
  <si>
    <t>Pîrjota</t>
  </si>
  <si>
    <t>Răcăria</t>
  </si>
  <si>
    <t>Recea</t>
  </si>
  <si>
    <t>Rîşcani</t>
  </si>
  <si>
    <t>Singureni</t>
  </si>
  <si>
    <t>Sturzeni</t>
  </si>
  <si>
    <t>Şumna</t>
  </si>
  <si>
    <t>Șaptebani</t>
  </si>
  <si>
    <t>Vasileuți</t>
  </si>
  <si>
    <t>Zăicani</t>
  </si>
  <si>
    <t>Sîngerei</t>
  </si>
  <si>
    <t>Alexăndreni</t>
  </si>
  <si>
    <t>Bălășești</t>
  </si>
  <si>
    <t>Bilicenii Noi</t>
  </si>
  <si>
    <t>Bilicenii Vechi</t>
  </si>
  <si>
    <t>Biruința</t>
  </si>
  <si>
    <t>Bursuceni</t>
  </si>
  <si>
    <t>Chișcăreni</t>
  </si>
  <si>
    <t>Ciuciuieni</t>
  </si>
  <si>
    <t>Copăceni</t>
  </si>
  <si>
    <t>Coșcodeni</t>
  </si>
  <si>
    <t>Cotiujenii Mici</t>
  </si>
  <si>
    <t>Cubolta</t>
  </si>
  <si>
    <t>Dobrogea Veche</t>
  </si>
  <si>
    <t>Drăgănești</t>
  </si>
  <si>
    <t>Dumbrăvița</t>
  </si>
  <si>
    <t>Grigorăuca</t>
  </si>
  <si>
    <t>Heciul Nou</t>
  </si>
  <si>
    <t>Iezărenii Vechi</t>
  </si>
  <si>
    <t>Pepeni</t>
  </si>
  <si>
    <t>Prepelița</t>
  </si>
  <si>
    <t>Rădoaia</t>
  </si>
  <si>
    <t>Sîngereii Noi</t>
  </si>
  <si>
    <t>Ţambula</t>
  </si>
  <si>
    <t>Tăura Veche</t>
  </si>
  <si>
    <t>Soroca</t>
  </si>
  <si>
    <t>Băxani</t>
  </si>
  <si>
    <t>Bădiceni</t>
  </si>
  <si>
    <t>Bulboci</t>
  </si>
  <si>
    <t>Căinarii Vechi</t>
  </si>
  <si>
    <t>Cosăuţi</t>
  </si>
  <si>
    <t>Cremenciug</t>
  </si>
  <si>
    <t>Dărcăuți</t>
  </si>
  <si>
    <t>Dubna</t>
  </si>
  <si>
    <t>Egoreni</t>
  </si>
  <si>
    <t>Holoșnița</t>
  </si>
  <si>
    <t>Hristici</t>
  </si>
  <si>
    <t>Iarova</t>
  </si>
  <si>
    <t>Nimereuca</t>
  </si>
  <si>
    <t>Oclanda</t>
  </si>
  <si>
    <t>Ocolina</t>
  </si>
  <si>
    <t>Parcani</t>
  </si>
  <si>
    <t>Pîrliţa</t>
  </si>
  <si>
    <t>Racovăț</t>
  </si>
  <si>
    <t>Regina Maria</t>
  </si>
  <si>
    <t>Redi-Cereşnovăţ</t>
  </si>
  <si>
    <t>Rublenița</t>
  </si>
  <si>
    <t>Rudi</t>
  </si>
  <si>
    <t>Schineni</t>
  </si>
  <si>
    <t>Stoicani</t>
  </si>
  <si>
    <t>Şolcani</t>
  </si>
  <si>
    <t>Șeptelici</t>
  </si>
  <si>
    <t>Tătărăuca Veche</t>
  </si>
  <si>
    <t>Trifăuți</t>
  </si>
  <si>
    <t>Vasilcău</t>
  </si>
  <si>
    <t>Vădeni</t>
  </si>
  <si>
    <t>Vărăncău</t>
  </si>
  <si>
    <t>Visoca</t>
  </si>
  <si>
    <t>Volovița</t>
  </si>
  <si>
    <t>Zastînca</t>
  </si>
  <si>
    <t>Strășeni</t>
  </si>
  <si>
    <t>Bucovăț</t>
  </si>
  <si>
    <t>Căpriana</t>
  </si>
  <si>
    <t>Chirianca</t>
  </si>
  <si>
    <t>Codreanca</t>
  </si>
  <si>
    <t>Cojuşna</t>
  </si>
  <si>
    <t>Dolna</t>
  </si>
  <si>
    <t>Gălești</t>
  </si>
  <si>
    <t>Ghelăuza</t>
  </si>
  <si>
    <t>Greblești</t>
  </si>
  <si>
    <t>Lozova</t>
  </si>
  <si>
    <t>Micăuți</t>
  </si>
  <si>
    <t>Micleușeni</t>
  </si>
  <si>
    <t>Negrești</t>
  </si>
  <si>
    <t>Pănășești</t>
  </si>
  <si>
    <t>Romăneşti</t>
  </si>
  <si>
    <t>Scoreni</t>
  </si>
  <si>
    <t>Sireţi</t>
  </si>
  <si>
    <t>Țigănești</t>
  </si>
  <si>
    <t>Voinova</t>
  </si>
  <si>
    <t>Vorniceni</t>
  </si>
  <si>
    <t>Zubrești</t>
  </si>
  <si>
    <t>Șoldănești</t>
  </si>
  <si>
    <t>Alcedar</t>
  </si>
  <si>
    <t>Climăuții de Jos</t>
  </si>
  <si>
    <t>Chipeşca</t>
  </si>
  <si>
    <t>Cobîlea</t>
  </si>
  <si>
    <t>Cotiujenii Mari</t>
  </si>
  <si>
    <t>Cușmirca</t>
  </si>
  <si>
    <t>Dobrușa</t>
  </si>
  <si>
    <t>Fuzăuca</t>
  </si>
  <si>
    <t>Găuzeni</t>
  </si>
  <si>
    <t>Mihuleni</t>
  </si>
  <si>
    <t>Olișcani</t>
  </si>
  <si>
    <t>Pohoarna</t>
  </si>
  <si>
    <t>Poiana</t>
  </si>
  <si>
    <t>Răspopeni</t>
  </si>
  <si>
    <t>Rogojeni</t>
  </si>
  <si>
    <t>Salcia</t>
  </si>
  <si>
    <t>Sămășcani</t>
  </si>
  <si>
    <t>Şestaci</t>
  </si>
  <si>
    <t>Șipca</t>
  </si>
  <si>
    <t>Vadul-Raşcov</t>
  </si>
  <si>
    <t>Ștefan Vodă</t>
  </si>
  <si>
    <t>Alava</t>
  </si>
  <si>
    <t>Brezoaia</t>
  </si>
  <si>
    <t>Carahasani</t>
  </si>
  <si>
    <t>Căplani</t>
  </si>
  <si>
    <t>Cioburciu</t>
  </si>
  <si>
    <t>Copceac</t>
  </si>
  <si>
    <t>Crocmaz</t>
  </si>
  <si>
    <t>Ermoclia</t>
  </si>
  <si>
    <t>Feștelița</t>
  </si>
  <si>
    <t>Marianca de Jos</t>
  </si>
  <si>
    <t>Olănești</t>
  </si>
  <si>
    <t>Popeasca</t>
  </si>
  <si>
    <t>Purcari</t>
  </si>
  <si>
    <t>Răscăieţi</t>
  </si>
  <si>
    <t>Semionovca</t>
  </si>
  <si>
    <t>Slobozia</t>
  </si>
  <si>
    <t>Talmaza</t>
  </si>
  <si>
    <t>Tudora</t>
  </si>
  <si>
    <t>Volintiri</t>
  </si>
  <si>
    <t>Albota de Jos</t>
  </si>
  <si>
    <t>Albota de Sus</t>
  </si>
  <si>
    <t>Aluatu</t>
  </si>
  <si>
    <t>Balabanu</t>
  </si>
  <si>
    <t>Budăi</t>
  </si>
  <si>
    <t>Cairaclia</t>
  </si>
  <si>
    <t>Cealîc</t>
  </si>
  <si>
    <t>Corten</t>
  </si>
  <si>
    <t>Musaitu</t>
  </si>
  <si>
    <t>Novosiolovca</t>
  </si>
  <si>
    <t>Tvardița</t>
  </si>
  <si>
    <t>Vinogradovca</t>
  </si>
  <si>
    <t>Telenești</t>
  </si>
  <si>
    <t>Bănești</t>
  </si>
  <si>
    <t>Bogzești</t>
  </si>
  <si>
    <t>Brînzenii Noi</t>
  </si>
  <si>
    <t>Căzănești</t>
  </si>
  <si>
    <t>Chițcanii Vechi</t>
  </si>
  <si>
    <t>Chiștelnița</t>
  </si>
  <si>
    <t>Ciulucani</t>
  </si>
  <si>
    <t>Codrul Nou</t>
  </si>
  <si>
    <t>Coropceni</t>
  </si>
  <si>
    <t>Crăsnășeni</t>
  </si>
  <si>
    <t>Ghiliceni</t>
  </si>
  <si>
    <t>Hirișeni</t>
  </si>
  <si>
    <t>Inești</t>
  </si>
  <si>
    <t>Mîndrești</t>
  </si>
  <si>
    <t>Negureni</t>
  </si>
  <si>
    <t>Nucăreni</t>
  </si>
  <si>
    <t>Ordășei</t>
  </si>
  <si>
    <t>Pistruieni</t>
  </si>
  <si>
    <t>Ratuş</t>
  </si>
  <si>
    <t>Sărătenii Vechi</t>
  </si>
  <si>
    <t>Scorțeni</t>
  </si>
  <si>
    <t>Suhuluceni</t>
  </si>
  <si>
    <t>Tîrșiței</t>
  </si>
  <si>
    <t>Țînțăreni</t>
  </si>
  <si>
    <t>Verejeni</t>
  </si>
  <si>
    <t>Zgărdești</t>
  </si>
  <si>
    <t>Ungheni</t>
  </si>
  <si>
    <t>Agronomovca</t>
  </si>
  <si>
    <t>Boghenii Noi</t>
  </si>
  <si>
    <t>Buciumeni</t>
  </si>
  <si>
    <t>Bumbăta</t>
  </si>
  <si>
    <t>Buşila</t>
  </si>
  <si>
    <t>Cetireni</t>
  </si>
  <si>
    <t>Chirileni</t>
  </si>
  <si>
    <t>Cioropcani</t>
  </si>
  <si>
    <t>Condrăteşti</t>
  </si>
  <si>
    <t>Cornești</t>
  </si>
  <si>
    <t>Cornova</t>
  </si>
  <si>
    <t>Costuleni</t>
  </si>
  <si>
    <t>Florițoaia Veche</t>
  </si>
  <si>
    <t>Hîrcești</t>
  </si>
  <si>
    <t>Mănoilești</t>
  </si>
  <si>
    <t>Măcărești</t>
  </si>
  <si>
    <t>Măgurele</t>
  </si>
  <si>
    <t>Morenii Noi</t>
  </si>
  <si>
    <t>Năpădeni</t>
  </si>
  <si>
    <t>Negurenii Vechi</t>
  </si>
  <si>
    <t>Orașul Cornești</t>
  </si>
  <si>
    <t>Petrești</t>
  </si>
  <si>
    <t>Rădenii Vechi</t>
  </si>
  <si>
    <t>Sculeni</t>
  </si>
  <si>
    <t>Sinești</t>
  </si>
  <si>
    <t>Teșcureni</t>
  </si>
  <si>
    <t>Todirești</t>
  </si>
  <si>
    <t>Unţeşti</t>
  </si>
  <si>
    <t>Valea Mare</t>
  </si>
  <si>
    <t>Zagarancea</t>
  </si>
  <si>
    <t>UTA Găgăuzia</t>
  </si>
  <si>
    <t>Ministrul Finantelor</t>
  </si>
  <si>
    <t>Seful Directiei generale sinteza bugetara</t>
  </si>
  <si>
    <t>Seful Directiei generale Trezoreria de Stat</t>
  </si>
  <si>
    <t>Seful Directiei rapoarte</t>
  </si>
  <si>
    <t>Seful Directiei bugetelor unitatilor administrativ-teritoriale</t>
  </si>
  <si>
    <t>Ion Iaconi</t>
  </si>
  <si>
    <t>Formularul nr.5.1
aprobat prin Ordinul ministrului finanțelor
nr. 9   din 12 ianuarie  2017</t>
  </si>
  <si>
    <r>
      <rPr>
        <b/>
        <sz val="14"/>
        <rFont val="Times New Roman"/>
        <family val="1"/>
        <charset val="204"/>
      </rPr>
      <t xml:space="preserve">Raport
</t>
    </r>
    <r>
      <rPr>
        <b/>
        <sz val="12"/>
        <rFont val="times new roman"/>
        <family val="1"/>
        <charset val="204"/>
      </rPr>
      <t>privind transferurile cu destinație specială de la bugetul de stat către bugetele locale pe anul 2016
(conform anexei nr.5 la Legea bugetului de stat pe anul 2016)</t>
    </r>
  </si>
  <si>
    <t>Total</t>
  </si>
  <si>
    <t>pentru învățămîntul preșcolar, primar, secundar general, special și complementar (extrașcolar)</t>
  </si>
  <si>
    <t>pentru școli sportive</t>
  </si>
  <si>
    <t>pentru asistența socială</t>
  </si>
  <si>
    <t>pentru plata sporului lunar în mărime de 30% din salariul de bază pentru personalul unităților bugetare din partea stîngă a Nistrului (raionul Dubăsari), satul Varnița (raionul Anenii Noi) și satele Hagimus și Copanca (raionul Căușeni)*</t>
  </si>
  <si>
    <t>pentru compen-sarea scutirilor de la plata impozi-tului funciar (venituri ratate) al deținăto-rilor de terenuri agricole situate după traseul Rîbnița-Tiraspol</t>
  </si>
  <si>
    <t>pentru paza depozitelor cu pesticide neutilizabile și perimate</t>
  </si>
  <si>
    <t>pentru cheltuieli capitale</t>
  </si>
  <si>
    <t>2=3+4+5+6+7+8+9</t>
  </si>
  <si>
    <t>10=11+12+13+14+15+16+17</t>
  </si>
  <si>
    <t>18=19+20+21+22+23+24+25</t>
  </si>
  <si>
    <t>26=18-10</t>
  </si>
  <si>
    <t>27=19-11</t>
  </si>
  <si>
    <t>28=20-12</t>
  </si>
  <si>
    <t>29=21-13</t>
  </si>
  <si>
    <t>30=22-14</t>
  </si>
  <si>
    <t>31=23-15</t>
  </si>
  <si>
    <t>32=24-16</t>
  </si>
  <si>
    <t>33=25-17</t>
  </si>
  <si>
    <t>34=18/10*100</t>
  </si>
  <si>
    <t>35=19/11*100</t>
  </si>
  <si>
    <t>36=20/12*100</t>
  </si>
  <si>
    <t>37=21/13*100</t>
  </si>
  <si>
    <t>38=22/14*100</t>
  </si>
  <si>
    <t>39=23/15*100</t>
  </si>
  <si>
    <t>40=24/16*100</t>
  </si>
  <si>
    <t>41=25/17*100</t>
  </si>
  <si>
    <t>Formularul nr.5.1.1
aprobat prin Ordinul ministrului finanțelor
nr. 9   din 12 ianuarie  2017</t>
  </si>
  <si>
    <r>
      <rPr>
        <b/>
        <sz val="14"/>
        <rFont val="Times New Roman"/>
        <family val="1"/>
        <charset val="204"/>
      </rPr>
      <t>Raport</t>
    </r>
    <r>
      <rPr>
        <b/>
        <sz val="12"/>
        <rFont val="times new roman"/>
        <family val="1"/>
        <charset val="204"/>
      </rPr>
      <t xml:space="preserve"> 
privind transferurile cu destinație specială pentru asistența socială de la bugetul de stat către bugetele locale pe anul 2016
(conform anexei nr.5 la Legea bugetului de stat pe anul 2016)</t>
    </r>
  </si>
  <si>
    <t>compensarea cheltuielilor pentru serviciile de  transport (persoane cu dizabilități locomotorii, severă, accentuată, copii cu dizabilități, persoane care însoțesc o persoană cu dizabilitate severă sau un copil cu dizabilități)</t>
  </si>
  <si>
    <t>indemnizații pentru copiii adoptați și cei aflați sub tutelă (curatelă)</t>
  </si>
  <si>
    <t>compensarea diferenței de tarife la energia electrică și la gazele naturale</t>
  </si>
  <si>
    <t xml:space="preserve">indemnizații și compensații pentru absolvenții instituțiilor de învățămînt superior și postsecundar pedagogic </t>
  </si>
  <si>
    <t xml:space="preserve">Formular nr.6_x000D_
</t>
  </si>
  <si>
    <t>Raport _x000D_
privind executarea cheltuielilor bugetului de stat _x000D_
sub aspectul clasificatiei economice pe anul 2016</t>
  </si>
  <si>
    <t>CHELTUIELI SI ACTIVE NEFINANCIARE, total</t>
  </si>
  <si>
    <t>CHELTUIELI</t>
  </si>
  <si>
    <t>Remunerarea muncii</t>
  </si>
  <si>
    <t>211</t>
  </si>
  <si>
    <t>Remunerarea muncii angajatilor conform statelor</t>
  </si>
  <si>
    <t>2111</t>
  </si>
  <si>
    <t>Salariul de baza</t>
  </si>
  <si>
    <t>21111</t>
  </si>
  <si>
    <t xml:space="preserve"> </t>
  </si>
  <si>
    <t>211110</t>
  </si>
  <si>
    <t>Sporuri si suplimente la salariul de baza</t>
  </si>
  <si>
    <t>21112</t>
  </si>
  <si>
    <t>211120</t>
  </si>
  <si>
    <t>Ajutor material</t>
  </si>
  <si>
    <t>21113</t>
  </si>
  <si>
    <t>211130</t>
  </si>
  <si>
    <t>Premieri</t>
  </si>
  <si>
    <t>21114</t>
  </si>
  <si>
    <t>211140</t>
  </si>
  <si>
    <t>Majorari conform deciziilor autoritatilor locale abilitate</t>
  </si>
  <si>
    <t>21115</t>
  </si>
  <si>
    <t>211150</t>
  </si>
  <si>
    <t>21118</t>
  </si>
  <si>
    <t>211180</t>
  </si>
  <si>
    <t>Alte plati salariale</t>
  </si>
  <si>
    <t>21119</t>
  </si>
  <si>
    <t>211190</t>
  </si>
  <si>
    <t>Remunerarea muncii temporare</t>
  </si>
  <si>
    <t>2112</t>
  </si>
  <si>
    <t xml:space="preserve">  59.7</t>
  </si>
  <si>
    <t>21120</t>
  </si>
  <si>
    <t>211200</t>
  </si>
  <si>
    <t>Alte plati banesti ale angajatilor</t>
  </si>
  <si>
    <t>2113</t>
  </si>
  <si>
    <t xml:space="preserve">  98.3</t>
  </si>
  <si>
    <t>Compensatie pentru transport</t>
  </si>
  <si>
    <t>21132</t>
  </si>
  <si>
    <t xml:space="preserve">  99.5</t>
  </si>
  <si>
    <t>211320</t>
  </si>
  <si>
    <t>Compensatie pentru chiria spatiului locativ si pentru serviciile comunale</t>
  </si>
  <si>
    <t>21133</t>
  </si>
  <si>
    <t xml:space="preserve">  99.8</t>
  </si>
  <si>
    <t>211330</t>
  </si>
  <si>
    <t>Indemnizatii pentru membrii personalului misiunilor diplomatice si al oficiilor consulare</t>
  </si>
  <si>
    <t>21134</t>
  </si>
  <si>
    <t xml:space="preserve">  98.0</t>
  </si>
  <si>
    <t>211340</t>
  </si>
  <si>
    <t>Compensatie pentru echipament</t>
  </si>
  <si>
    <t>21135</t>
  </si>
  <si>
    <t xml:space="preserve">  87.6</t>
  </si>
  <si>
    <t>211350</t>
  </si>
  <si>
    <t>Alte plati</t>
  </si>
  <si>
    <t>21139</t>
  </si>
  <si>
    <t>211390</t>
  </si>
  <si>
    <t>Contributii si prime de asigurari obligatorii</t>
  </si>
  <si>
    <t>212</t>
  </si>
  <si>
    <t xml:space="preserve">  98.2</t>
  </si>
  <si>
    <t>Contributii de asigurari sociale de stat obligatorii</t>
  </si>
  <si>
    <t>2121</t>
  </si>
  <si>
    <t>21210</t>
  </si>
  <si>
    <t>212100</t>
  </si>
  <si>
    <t>Prime de asigurare obligatorie de asistenta medicala</t>
  </si>
  <si>
    <t>2122</t>
  </si>
  <si>
    <t>Prime de asigurare obligatorie de asistenta medicala achitate de angajatori  pe teritoriul tarii</t>
  </si>
  <si>
    <t>21221</t>
  </si>
  <si>
    <t>212210</t>
  </si>
  <si>
    <t>Bunuri si servicii</t>
  </si>
  <si>
    <t>22</t>
  </si>
  <si>
    <t xml:space="preserve">  85.7</t>
  </si>
  <si>
    <t>Servicii</t>
  </si>
  <si>
    <t>222</t>
  </si>
  <si>
    <t>Servicii energetice si comunale</t>
  </si>
  <si>
    <t>2221</t>
  </si>
  <si>
    <t xml:space="preserve">  92.9</t>
  </si>
  <si>
    <t>Energie electrica</t>
  </si>
  <si>
    <t>22211</t>
  </si>
  <si>
    <t xml:space="preserve">  94.0</t>
  </si>
  <si>
    <t>222110</t>
  </si>
  <si>
    <t>Gaze</t>
  </si>
  <si>
    <t>22212</t>
  </si>
  <si>
    <t xml:space="preserve">  91.1</t>
  </si>
  <si>
    <t>222120</t>
  </si>
  <si>
    <t>Energie termica</t>
  </si>
  <si>
    <t>22213</t>
  </si>
  <si>
    <t xml:space="preserve">  92.6</t>
  </si>
  <si>
    <t>222130</t>
  </si>
  <si>
    <t>Apa si canalizare</t>
  </si>
  <si>
    <t>22214</t>
  </si>
  <si>
    <t xml:space="preserve">  94.2</t>
  </si>
  <si>
    <t>222140</t>
  </si>
  <si>
    <t>Alte servicii comunale</t>
  </si>
  <si>
    <t>22219</t>
  </si>
  <si>
    <t xml:space="preserve">  84.2</t>
  </si>
  <si>
    <t>222190</t>
  </si>
  <si>
    <t>Servicii informationale si de telecomunicatii</t>
  </si>
  <si>
    <t>2222</t>
  </si>
  <si>
    <t xml:space="preserve">  90.4</t>
  </si>
  <si>
    <t>Servicii informationale</t>
  </si>
  <si>
    <t>22221</t>
  </si>
  <si>
    <t xml:space="preserve">  90.3</t>
  </si>
  <si>
    <t>222210</t>
  </si>
  <si>
    <t>Servicii de telecomunicatii</t>
  </si>
  <si>
    <t>22222</t>
  </si>
  <si>
    <t xml:space="preserve">  90.6</t>
  </si>
  <si>
    <t>222220</t>
  </si>
  <si>
    <t>Servicii de locatiune</t>
  </si>
  <si>
    <t>2223</t>
  </si>
  <si>
    <t xml:space="preserve">  95.0</t>
  </si>
  <si>
    <t>22230</t>
  </si>
  <si>
    <t>222300</t>
  </si>
  <si>
    <t>Servicii de transport</t>
  </si>
  <si>
    <t>2224</t>
  </si>
  <si>
    <t xml:space="preserve">  78.9</t>
  </si>
  <si>
    <t>22240</t>
  </si>
  <si>
    <t>222400</t>
  </si>
  <si>
    <t>Servicii de reparatii curente</t>
  </si>
  <si>
    <t>2225</t>
  </si>
  <si>
    <t xml:space="preserve">  85.0</t>
  </si>
  <si>
    <t>22250</t>
  </si>
  <si>
    <t>222500</t>
  </si>
  <si>
    <t>Formare profesionala</t>
  </si>
  <si>
    <t>2226</t>
  </si>
  <si>
    <t xml:space="preserve">  70.0</t>
  </si>
  <si>
    <t>22260</t>
  </si>
  <si>
    <t>222600</t>
  </si>
  <si>
    <t>Deplasari de serviciu</t>
  </si>
  <si>
    <t>2227</t>
  </si>
  <si>
    <t>Deplasari de serviciu in interiorul tarii</t>
  </si>
  <si>
    <t>22271</t>
  </si>
  <si>
    <t xml:space="preserve">  88.6</t>
  </si>
  <si>
    <t>222710</t>
  </si>
  <si>
    <t>Deplasari de serviciu peste hotare</t>
  </si>
  <si>
    <t>22272</t>
  </si>
  <si>
    <t xml:space="preserve">  80.9</t>
  </si>
  <si>
    <t>222720</t>
  </si>
  <si>
    <t>Servicii medicale</t>
  </si>
  <si>
    <t>2228</t>
  </si>
  <si>
    <t>22281</t>
  </si>
  <si>
    <t>222810</t>
  </si>
  <si>
    <t>Servicii de asigurare medicala achitate peste hotare</t>
  </si>
  <si>
    <t>22282</t>
  </si>
  <si>
    <t xml:space="preserve">  97.0</t>
  </si>
  <si>
    <t>222820</t>
  </si>
  <si>
    <t>Alte servicii</t>
  </si>
  <si>
    <t>2229</t>
  </si>
  <si>
    <t xml:space="preserve">  78.8</t>
  </si>
  <si>
    <t>Servicii editoriale</t>
  </si>
  <si>
    <t>22291</t>
  </si>
  <si>
    <t xml:space="preserve">  81.8</t>
  </si>
  <si>
    <t>222910</t>
  </si>
  <si>
    <t>Servicii de protocol</t>
  </si>
  <si>
    <t>22292</t>
  </si>
  <si>
    <t>222920</t>
  </si>
  <si>
    <t>Servicii de cercetari stiintifice contractate</t>
  </si>
  <si>
    <t>22293</t>
  </si>
  <si>
    <t>222930</t>
  </si>
  <si>
    <t>Servicii de paza</t>
  </si>
  <si>
    <t>22294</t>
  </si>
  <si>
    <t>222940</t>
  </si>
  <si>
    <t>Servicii judiciare</t>
  </si>
  <si>
    <t>22295</t>
  </si>
  <si>
    <t xml:space="preserve">  90.1</t>
  </si>
  <si>
    <t>Servicii judiciare si servicii de asistenta juridica garantata de stat</t>
  </si>
  <si>
    <t>222950</t>
  </si>
  <si>
    <t>Servicii de evaluare a activelor</t>
  </si>
  <si>
    <t>22296</t>
  </si>
  <si>
    <t xml:space="preserve">  56.9</t>
  </si>
  <si>
    <t>222960</t>
  </si>
  <si>
    <t>Servicii bancare</t>
  </si>
  <si>
    <t>22297</t>
  </si>
  <si>
    <t xml:space="preserve">  87.1</t>
  </si>
  <si>
    <t>222970</t>
  </si>
  <si>
    <t>Servicii postale si servicii de distribuire a drepturilor sociale</t>
  </si>
  <si>
    <t>22298</t>
  </si>
  <si>
    <t xml:space="preserve">  88.8</t>
  </si>
  <si>
    <t>Servicii postale si distribuire a drepturilor sociale</t>
  </si>
  <si>
    <t>222980</t>
  </si>
  <si>
    <t>Servicii neatribuite altor aliniate</t>
  </si>
  <si>
    <t>22299</t>
  </si>
  <si>
    <t xml:space="preserve">  72.9</t>
  </si>
  <si>
    <t>222990</t>
  </si>
  <si>
    <t>Dobinzi</t>
  </si>
  <si>
    <t>24</t>
  </si>
  <si>
    <t>Dobinzi achitate la datoria externa</t>
  </si>
  <si>
    <t>241</t>
  </si>
  <si>
    <t xml:space="preserve">  96.0</t>
  </si>
  <si>
    <t>Dobinzi pe imprumuturi externe</t>
  </si>
  <si>
    <t>2411</t>
  </si>
  <si>
    <t>24110</t>
  </si>
  <si>
    <t>241100</t>
  </si>
  <si>
    <t>Dobinzi achitate la datoria interna</t>
  </si>
  <si>
    <t>242</t>
  </si>
  <si>
    <t>Dobinzi pe  valori mobiliare de stat emise pe piata primara</t>
  </si>
  <si>
    <t>2422</t>
  </si>
  <si>
    <t>24220</t>
  </si>
  <si>
    <t>242200</t>
  </si>
  <si>
    <t>Dobinzi pe  valori mobiliare de stat convertite</t>
  </si>
  <si>
    <t>2423</t>
  </si>
  <si>
    <t>24230</t>
  </si>
  <si>
    <t>242300</t>
  </si>
  <si>
    <t>Subsidii</t>
  </si>
  <si>
    <t>25</t>
  </si>
  <si>
    <t>Subsidii acordate intreprinderilor de stat si municipale</t>
  </si>
  <si>
    <t>251</t>
  </si>
  <si>
    <t>Subsidii acordate intreprinderilor de stat si municipale nefinanciare</t>
  </si>
  <si>
    <t>2511</t>
  </si>
  <si>
    <t>25110</t>
  </si>
  <si>
    <t>251100</t>
  </si>
  <si>
    <t>Subsidii acordate intreprinderilor private</t>
  </si>
  <si>
    <t>252</t>
  </si>
  <si>
    <t>Subsidii acordate intreprinderilor private nefinanciare</t>
  </si>
  <si>
    <t>2521</t>
  </si>
  <si>
    <t>25210</t>
  </si>
  <si>
    <t>252100</t>
  </si>
  <si>
    <t>Subsidii acordate institutiilor private financiare</t>
  </si>
  <si>
    <t>2522</t>
  </si>
  <si>
    <t xml:space="preserve">  91.0</t>
  </si>
  <si>
    <t>25220</t>
  </si>
  <si>
    <t>252200</t>
  </si>
  <si>
    <t>Subsidii acordate organizatiilor obstesti</t>
  </si>
  <si>
    <t>253</t>
  </si>
  <si>
    <t>2530</t>
  </si>
  <si>
    <t>25300</t>
  </si>
  <si>
    <t>253000</t>
  </si>
  <si>
    <t>Subsidii acordate autoritatilor/institutiilor publice la autogestiune</t>
  </si>
  <si>
    <t>254</t>
  </si>
  <si>
    <t xml:space="preserve">  94.7</t>
  </si>
  <si>
    <t>2540</t>
  </si>
  <si>
    <t>25400</t>
  </si>
  <si>
    <t>254000</t>
  </si>
  <si>
    <t>Granturi acordate</t>
  </si>
  <si>
    <t>26</t>
  </si>
  <si>
    <t>Granturi oferite persoanelor fizice</t>
  </si>
  <si>
    <t>263</t>
  </si>
  <si>
    <t>2630</t>
  </si>
  <si>
    <t>26300</t>
  </si>
  <si>
    <t>263000</t>
  </si>
  <si>
    <t>Prestatii sociale</t>
  </si>
  <si>
    <t>27</t>
  </si>
  <si>
    <t>Prestatii de asigurari sociale</t>
  </si>
  <si>
    <t>271</t>
  </si>
  <si>
    <t>Indemnizatii de asigurari sociale</t>
  </si>
  <si>
    <t>2712</t>
  </si>
  <si>
    <t>27120</t>
  </si>
  <si>
    <t>271200</t>
  </si>
  <si>
    <t>Prestatii de asistenta sociala</t>
  </si>
  <si>
    <t>272</t>
  </si>
  <si>
    <t xml:space="preserve">  98.7</t>
  </si>
  <si>
    <t>Pensii de asistenta sociala</t>
  </si>
  <si>
    <t>2721</t>
  </si>
  <si>
    <t>27210</t>
  </si>
  <si>
    <t>272100</t>
  </si>
  <si>
    <t>Suplimente la pensii de asistenta sociala</t>
  </si>
  <si>
    <t>2722</t>
  </si>
  <si>
    <t xml:space="preserve">  78.1</t>
  </si>
  <si>
    <t>27220</t>
  </si>
  <si>
    <t>272200</t>
  </si>
  <si>
    <t>Indemnizatii de asistenta sociala</t>
  </si>
  <si>
    <t>2723</t>
  </si>
  <si>
    <t xml:space="preserve">  92.3</t>
  </si>
  <si>
    <t>27230</t>
  </si>
  <si>
    <t>272300</t>
  </si>
  <si>
    <t>Alocatii</t>
  </si>
  <si>
    <t>2724</t>
  </si>
  <si>
    <t xml:space="preserve">  96.8</t>
  </si>
  <si>
    <t>27240</t>
  </si>
  <si>
    <t>272400</t>
  </si>
  <si>
    <t>Compensatii</t>
  </si>
  <si>
    <t>2725</t>
  </si>
  <si>
    <t xml:space="preserve">  76.8</t>
  </si>
  <si>
    <t>27250</t>
  </si>
  <si>
    <t>272500</t>
  </si>
  <si>
    <t>Ajutoare banesti</t>
  </si>
  <si>
    <t>2726</t>
  </si>
  <si>
    <t>27260</t>
  </si>
  <si>
    <t>272600</t>
  </si>
  <si>
    <t>Alte prestatii de asistenta sociala</t>
  </si>
  <si>
    <t>2729</t>
  </si>
  <si>
    <t xml:space="preserve">  96.4</t>
  </si>
  <si>
    <t>27290</t>
  </si>
  <si>
    <t>272900</t>
  </si>
  <si>
    <t>Prestatii sociale ale angajatorilor</t>
  </si>
  <si>
    <t>273</t>
  </si>
  <si>
    <t xml:space="preserve">  95.7</t>
  </si>
  <si>
    <t>Indemnizatii membrilor familiilor personalului misiunilor diplomatice si al oficiilor consulare</t>
  </si>
  <si>
    <t>2731</t>
  </si>
  <si>
    <t>27310</t>
  </si>
  <si>
    <t>273100</t>
  </si>
  <si>
    <t>Indemnizatii la incetarea actiunii contractului de munca</t>
  </si>
  <si>
    <t>2732</t>
  </si>
  <si>
    <t>27320</t>
  </si>
  <si>
    <t>273200</t>
  </si>
  <si>
    <t>Indemnizatii viagere</t>
  </si>
  <si>
    <t>2733</t>
  </si>
  <si>
    <t xml:space="preserve">  93.3</t>
  </si>
  <si>
    <t>27330</t>
  </si>
  <si>
    <t>273300</t>
  </si>
  <si>
    <t>Indemnizatii pentru incapacitatea temporara de munca achitate din mijloacele financiare ale angajatorului</t>
  </si>
  <si>
    <t>2735</t>
  </si>
  <si>
    <t xml:space="preserve">  83.2</t>
  </si>
  <si>
    <t>27350</t>
  </si>
  <si>
    <t>273500</t>
  </si>
  <si>
    <t>Alte prestatii sociale ale angajatorilor</t>
  </si>
  <si>
    <t>2739</t>
  </si>
  <si>
    <t xml:space="preserve">  96.3</t>
  </si>
  <si>
    <t>27390</t>
  </si>
  <si>
    <t>273900</t>
  </si>
  <si>
    <t>Alte cheltuieli</t>
  </si>
  <si>
    <t>28</t>
  </si>
  <si>
    <t xml:space="preserve">  82.8</t>
  </si>
  <si>
    <t>Alte cheltuieli curente</t>
  </si>
  <si>
    <t>281</t>
  </si>
  <si>
    <t xml:space="preserve">  87.8</t>
  </si>
  <si>
    <t>Cotizatii</t>
  </si>
  <si>
    <t>2811</t>
  </si>
  <si>
    <t>Cotizatii in organizatiile internationale</t>
  </si>
  <si>
    <t>28111</t>
  </si>
  <si>
    <t>281110</t>
  </si>
  <si>
    <t>Cotizatii in organizatiile din tara</t>
  </si>
  <si>
    <t>28112</t>
  </si>
  <si>
    <t xml:space="preserve">  41.2</t>
  </si>
  <si>
    <t>281120</t>
  </si>
  <si>
    <t>Burse</t>
  </si>
  <si>
    <t>2812</t>
  </si>
  <si>
    <t xml:space="preserve">  95.6</t>
  </si>
  <si>
    <t>Burse de studii</t>
  </si>
  <si>
    <t>28121</t>
  </si>
  <si>
    <t>Burse de studii studentilor autohtoni</t>
  </si>
  <si>
    <t>281211</t>
  </si>
  <si>
    <t>Burse de studii studentilor de peste hotarele republicii</t>
  </si>
  <si>
    <t>281212</t>
  </si>
  <si>
    <t>Burse sociale</t>
  </si>
  <si>
    <t>28122</t>
  </si>
  <si>
    <t>Burse sociale studentilor autohtoni</t>
  </si>
  <si>
    <t>281221</t>
  </si>
  <si>
    <t>Alte plati asociate cu bursa</t>
  </si>
  <si>
    <t>28123</t>
  </si>
  <si>
    <t>281230</t>
  </si>
  <si>
    <t>Despagubiri civile</t>
  </si>
  <si>
    <t>2813</t>
  </si>
  <si>
    <t xml:space="preserve">  61.3</t>
  </si>
  <si>
    <t>Compensatii persoanelor represate si ulterior reabilitate</t>
  </si>
  <si>
    <t>28131</t>
  </si>
  <si>
    <t>281310</t>
  </si>
  <si>
    <t>Compensatii pentru averea persoanelor represate si ulterior reabilitate</t>
  </si>
  <si>
    <t>28132</t>
  </si>
  <si>
    <t>281320</t>
  </si>
  <si>
    <t>Plati aferente indexarii esalonate a depunerilor cetatenilor la Banca de Economii</t>
  </si>
  <si>
    <t>28135</t>
  </si>
  <si>
    <t>281350</t>
  </si>
  <si>
    <t>Plati aferente documentelor executorii</t>
  </si>
  <si>
    <t>28136</t>
  </si>
  <si>
    <t>Plati aferente documentelor executorii cu executare benevola</t>
  </si>
  <si>
    <t>281361</t>
  </si>
  <si>
    <t>Plati aferente documentelor executorii cu executare silita</t>
  </si>
  <si>
    <t>281362</t>
  </si>
  <si>
    <t>Alte despagubiri</t>
  </si>
  <si>
    <t>28139</t>
  </si>
  <si>
    <t xml:space="preserve">  81.7</t>
  </si>
  <si>
    <t>281390</t>
  </si>
  <si>
    <t>Taxe, amenzi, penalitati si alte plati obligatorii</t>
  </si>
  <si>
    <t>2814</t>
  </si>
  <si>
    <t xml:space="preserve">  60.6</t>
  </si>
  <si>
    <t>28140</t>
  </si>
  <si>
    <t>281400</t>
  </si>
  <si>
    <t>Rambursarea alocatiilor din anii precedenti</t>
  </si>
  <si>
    <t>2815</t>
  </si>
  <si>
    <t>28150</t>
  </si>
  <si>
    <t>281500</t>
  </si>
  <si>
    <t>Alte cheltuieli in baza de contracte cu persoane fizice</t>
  </si>
  <si>
    <t>2816</t>
  </si>
  <si>
    <t xml:space="preserve">  82.2</t>
  </si>
  <si>
    <t>28160</t>
  </si>
  <si>
    <t>281600</t>
  </si>
  <si>
    <t>Solda militarilor, sporurile si suplimentele la ea</t>
  </si>
  <si>
    <t>2817</t>
  </si>
  <si>
    <t>28170</t>
  </si>
  <si>
    <t>281700</t>
  </si>
  <si>
    <t>Finantarea institutiilor de invatamant la autogestiune</t>
  </si>
  <si>
    <t>2818</t>
  </si>
  <si>
    <t>Comanda de stat pentru pregatirea cadrelor</t>
  </si>
  <si>
    <t>28180</t>
  </si>
  <si>
    <t>281800</t>
  </si>
  <si>
    <t>2819</t>
  </si>
  <si>
    <t xml:space="preserve">  59.6</t>
  </si>
  <si>
    <t>28190</t>
  </si>
  <si>
    <t>281900</t>
  </si>
  <si>
    <t>Alte cheltuieli capitale</t>
  </si>
  <si>
    <t>282</t>
  </si>
  <si>
    <t>Cheltuieli capitale pentru lucrari topografogeodezice, de cartografie si cadastru</t>
  </si>
  <si>
    <t>2821</t>
  </si>
  <si>
    <t>28210</t>
  </si>
  <si>
    <t>282100</t>
  </si>
  <si>
    <t>Cheltuieli capitale neatribuite la alte categorii</t>
  </si>
  <si>
    <t>2829</t>
  </si>
  <si>
    <t xml:space="preserve">  60.4</t>
  </si>
  <si>
    <t>28290</t>
  </si>
  <si>
    <t>282900</t>
  </si>
  <si>
    <t>Transferuri acordate in cadrul bugetului public national</t>
  </si>
  <si>
    <t>29</t>
  </si>
  <si>
    <t>Transferuri acordate intre bugetul de stat si bugetele locale</t>
  </si>
  <si>
    <t>291</t>
  </si>
  <si>
    <t>Transferuri acordate intre bugetul de stat si bugetele locale de nivelul 2</t>
  </si>
  <si>
    <t>2911</t>
  </si>
  <si>
    <t>Transferuri curente acordate cu destinatie speciala intre bugetul de stat si bugetele locale de nivelul 2</t>
  </si>
  <si>
    <t>29111</t>
  </si>
  <si>
    <t>Transferuri curente acordate cu destinatie speciala  intre bugetul de stat si bugetele locale de nivelul II pentru invatamantul prescolar, primar, secundar general, special si complementar (extrascolar)</t>
  </si>
  <si>
    <t>291111</t>
  </si>
  <si>
    <t>Transferuri curente acordate cu destinatie speciala  intre bugetul de stat si bugetele locale de nivelul II pentru asigurarea si asistenta sociala</t>
  </si>
  <si>
    <t>291112</t>
  </si>
  <si>
    <t>Transferuri curente primite cu destinatie speciala intre bugetul de stat si bugetele locale de nivelul 2 pentru scolile sportive</t>
  </si>
  <si>
    <t>291113</t>
  </si>
  <si>
    <t>Transferuri curente acordate cu destinatie speciala  intre bugetul de stat si bugetele locale de nivelul II pentru alte competente delegate</t>
  </si>
  <si>
    <t>291114</t>
  </si>
  <si>
    <t>Alte transferuri curente acordate cu destinatie speciala intre bugetul de stat si bugetele locale de nivelul II</t>
  </si>
  <si>
    <t>291115</t>
  </si>
  <si>
    <t>Transferuri capitale acordate cu destinatie speciala intre  bugetul de stat si bugetele locale de nivelul 2</t>
  </si>
  <si>
    <t>29112</t>
  </si>
  <si>
    <t>Transferuri capitale acordate cu destinatie speciala intre bugetul de stat si bugetele locale de nivelul 2</t>
  </si>
  <si>
    <t>291120</t>
  </si>
  <si>
    <t>Transferuri curente acordate cu destinatie generala intre bugetul de stat si bugetele locale de nivelul 2</t>
  </si>
  <si>
    <t>29113</t>
  </si>
  <si>
    <t>Transferuri curente acordate cu destinatie generala  intre bugetul de stat si bugetele locale de nivelul II</t>
  </si>
  <si>
    <t>291131</t>
  </si>
  <si>
    <t>Transferuri curente acordate cu destinatie generala din fondul de compensare intre bugetul de stat si bugetele locale de nivelul II</t>
  </si>
  <si>
    <t>291132</t>
  </si>
  <si>
    <t>Alte transferuri curente acordate cu destinatie generala intre bugetul de stat si bugetele locale de nivelul II</t>
  </si>
  <si>
    <t>291139</t>
  </si>
  <si>
    <t>Transferuri acordate intre bugetul de stat si bugetele locale de nivelul 1</t>
  </si>
  <si>
    <t>2912</t>
  </si>
  <si>
    <t>Transferuri curente acordate cu destinatie speciala intre bugetul de stat si bugetele locale de nivelul 1</t>
  </si>
  <si>
    <t>29121</t>
  </si>
  <si>
    <t>Transferuri curente acordate cu destinatie speciala  intre bugetul de stat si bugetele locale de nivelul I pentru invatamantul prescolar, primar, secundar general, special si complementar (extrascolar)</t>
  </si>
  <si>
    <t>291211</t>
  </si>
  <si>
    <t>Transferuri curente acordate cu destina?ie speciala intre bugetul de stat si bugetele locale de nivelul I pentru scolile sportive</t>
  </si>
  <si>
    <t>291213</t>
  </si>
  <si>
    <t>Transferuri curente acordate cu destinatie speciala intre bugetul de stat si bugetele locale de nivelul I pentru alte competente delegate</t>
  </si>
  <si>
    <t>291214</t>
  </si>
  <si>
    <t>Transferuri capitale acordate cu destinatie speciala intre bugetul de stat si bugetele locale de nivelul 1</t>
  </si>
  <si>
    <t>29122</t>
  </si>
  <si>
    <t>Transferuri capitale acordate cu destinatie speciala intre  bugetul de stat si bugetele locale de nivelul 1</t>
  </si>
  <si>
    <t>291220</t>
  </si>
  <si>
    <t>Transferuri curente acordate cu destinatie generala intre bugetul de stat si bugetele locale de nivelul 1</t>
  </si>
  <si>
    <t>29123</t>
  </si>
  <si>
    <t>Transferuri curente acordate cu destina?ie generala intre bugetul de stat si bugetele locale de nivelul I</t>
  </si>
  <si>
    <t>291231</t>
  </si>
  <si>
    <t>Transferuri curente acordate cu destina?ie generala din fondul de compensare intre bugetul de stat si bugetele locale de nivelul I</t>
  </si>
  <si>
    <t>291232</t>
  </si>
  <si>
    <t>Alte transferuri curente acordate cu destinatie generala intre bugetul de stat si bugetele locale de nivelul 1</t>
  </si>
  <si>
    <t>291239</t>
  </si>
  <si>
    <t>Transferuri acordate intre institutiile bugetului de stat si institutiile bugetelor locale de nivelul 2</t>
  </si>
  <si>
    <t>2913</t>
  </si>
  <si>
    <t>Transferuri curente acordate cu destinatie speciala intre institutiile bugetului de stat si institutiile bugetelor locale de nivelul 2</t>
  </si>
  <si>
    <t>29131</t>
  </si>
  <si>
    <t>291310</t>
  </si>
  <si>
    <t>Transferuri capitale acordate cu destinatie speciala intre institutiile bugetului de stat si institutiile bugetelor locale de nivelul 2</t>
  </si>
  <si>
    <t>29132</t>
  </si>
  <si>
    <t xml:space="preserve">  66.3</t>
  </si>
  <si>
    <t>291320</t>
  </si>
  <si>
    <t>Transferuri capitale acordate cu destinatie generala intre institutiile bugetului de stat si institutiile bugetelor locale de nivelul 2</t>
  </si>
  <si>
    <t>29134</t>
  </si>
  <si>
    <t>291340</t>
  </si>
  <si>
    <t>Transferuri acordate intre institutiile bugetului de stat si institutiile bugetelor locale de nivelul 1</t>
  </si>
  <si>
    <t>2914</t>
  </si>
  <si>
    <t xml:space="preserve">  93.6</t>
  </si>
  <si>
    <t>Transferuri curente acordate cu destinatie speciala intre institutiile bugetului de stat si institutiile bugetelor locale de nivelul 1</t>
  </si>
  <si>
    <t>29141</t>
  </si>
  <si>
    <t>291410</t>
  </si>
  <si>
    <t>Transferuri capitale acordate cu destinatie speciala intre institutiile bugetului de stat si institutiile bugetelor locale de nivelul 1</t>
  </si>
  <si>
    <t>29142</t>
  </si>
  <si>
    <t>291420</t>
  </si>
  <si>
    <t>Transferuri acordate in cadrul Bugetului Consolidat Central</t>
  </si>
  <si>
    <t>292</t>
  </si>
  <si>
    <t>Transferuri acordate intre bugetul de stat si bugetul asigurarilor sociale de stat</t>
  </si>
  <si>
    <t>2921</t>
  </si>
  <si>
    <t>Transferuri curente acordate cu destinatie speciala intre bugetul de stat si bugetul asigurarilor sociale de stat</t>
  </si>
  <si>
    <t>29211</t>
  </si>
  <si>
    <t>292110</t>
  </si>
  <si>
    <t>Transferuri curente acordate cu destinatie general? intre bugetul de stat si bugetul asigurarilor sociale de stat</t>
  </si>
  <si>
    <t>29213</t>
  </si>
  <si>
    <t>Transferuri curente acordate cu destinatie generala intre bugetul de stat si bugetul asigurarilor sociale de stat</t>
  </si>
  <si>
    <t>292130</t>
  </si>
  <si>
    <t>Transferuri acordate intre bugetul de stat si fondurile asigurarii obligatorii de asistenta medicala</t>
  </si>
  <si>
    <t>2922</t>
  </si>
  <si>
    <t>Transferuri curente acordate cu destinatie speciala intre bugetul de stat si fondurile asigurarii obligatorii de asistenta medicala</t>
  </si>
  <si>
    <t>29221</t>
  </si>
  <si>
    <t>292210</t>
  </si>
  <si>
    <t>Transferuri curente acordate cu destinatie generala intre bugetul de stat si fondurile asigurarii obligatorii de asistenta medicala</t>
  </si>
  <si>
    <t>29223</t>
  </si>
  <si>
    <t>292230</t>
  </si>
  <si>
    <t>ACTIVE NEFINANCIARE</t>
  </si>
  <si>
    <t xml:space="preserve">  80.0</t>
  </si>
  <si>
    <t>Mijloace fixe</t>
  </si>
  <si>
    <t>31</t>
  </si>
  <si>
    <t xml:space="preserve">  75.1</t>
  </si>
  <si>
    <t>Cladiri</t>
  </si>
  <si>
    <t>311</t>
  </si>
  <si>
    <t>Majorarea valorii cladirilor</t>
  </si>
  <si>
    <t>3111</t>
  </si>
  <si>
    <t>Procurarea cladirilor</t>
  </si>
  <si>
    <t>31111</t>
  </si>
  <si>
    <t xml:space="preserve">  90.7</t>
  </si>
  <si>
    <t>311110</t>
  </si>
  <si>
    <t>Reparatii capitale ale cladirilor</t>
  </si>
  <si>
    <t>31112</t>
  </si>
  <si>
    <t>311120</t>
  </si>
  <si>
    <t>Alte majorari a valorii cladirilor</t>
  </si>
  <si>
    <t>31119</t>
  </si>
  <si>
    <t>311190</t>
  </si>
  <si>
    <t>Constructii speciale</t>
  </si>
  <si>
    <t>312</t>
  </si>
  <si>
    <t xml:space="preserve">  57.8</t>
  </si>
  <si>
    <t>Majorarea valorii constructiilor speciale</t>
  </si>
  <si>
    <t>3121</t>
  </si>
  <si>
    <t>Procurarea constructiilor speciale</t>
  </si>
  <si>
    <t>31211</t>
  </si>
  <si>
    <t>312110</t>
  </si>
  <si>
    <t>Reparatii capitale ale constructiilor speciale</t>
  </si>
  <si>
    <t>31212</t>
  </si>
  <si>
    <t xml:space="preserve">  57.1</t>
  </si>
  <si>
    <t>312120</t>
  </si>
  <si>
    <t>Instalatii de transmisie</t>
  </si>
  <si>
    <t>313</t>
  </si>
  <si>
    <t xml:space="preserve">  71.4</t>
  </si>
  <si>
    <t>Majorarea valorii instalatiilor de transmisie</t>
  </si>
  <si>
    <t>3131</t>
  </si>
  <si>
    <t>Procurarea instalatiilor de transmisie</t>
  </si>
  <si>
    <t>31311</t>
  </si>
  <si>
    <t>313110</t>
  </si>
  <si>
    <t>Reparatii capitale ale instalatiilor de transmisie</t>
  </si>
  <si>
    <t>31312</t>
  </si>
  <si>
    <t xml:space="preserve">  64.0</t>
  </si>
  <si>
    <t>313120</t>
  </si>
  <si>
    <t>Masini si utilaje</t>
  </si>
  <si>
    <t>314</t>
  </si>
  <si>
    <t xml:space="preserve">  88.0</t>
  </si>
  <si>
    <t>Majorarea valorii masinilor si utilajelor</t>
  </si>
  <si>
    <t>3141</t>
  </si>
  <si>
    <t>Procurarea masinilor si utilajelor</t>
  </si>
  <si>
    <t>31411</t>
  </si>
  <si>
    <t>314110</t>
  </si>
  <si>
    <t>Reparatii capitale ale ma?inilor si utilajelor</t>
  </si>
  <si>
    <t>31412</t>
  </si>
  <si>
    <t xml:space="preserve">  76.7</t>
  </si>
  <si>
    <t>Reparatii capitale ale masinilor si utilajelor</t>
  </si>
  <si>
    <t>314120</t>
  </si>
  <si>
    <t>Alte majorari a valorii masinilor si utilajelor</t>
  </si>
  <si>
    <t>31419</t>
  </si>
  <si>
    <t>314190</t>
  </si>
  <si>
    <t>Mijloace de transport</t>
  </si>
  <si>
    <t>315</t>
  </si>
  <si>
    <t xml:space="preserve">  94.9</t>
  </si>
  <si>
    <t>Majorarea valorii mijloacelor de transport</t>
  </si>
  <si>
    <t>3151</t>
  </si>
  <si>
    <t>Procurarea mijloacelor de transport</t>
  </si>
  <si>
    <t>31511</t>
  </si>
  <si>
    <t xml:space="preserve">  95.4</t>
  </si>
  <si>
    <t>315110</t>
  </si>
  <si>
    <t>Reparatii capitale ale mijloacelor de transport</t>
  </si>
  <si>
    <t>31512</t>
  </si>
  <si>
    <t xml:space="preserve">  65.1</t>
  </si>
  <si>
    <t>315120</t>
  </si>
  <si>
    <t>Micsorarea valorii mijloacelor de transport</t>
  </si>
  <si>
    <t>3152</t>
  </si>
  <si>
    <t>Realizarea mijloacelor de transport</t>
  </si>
  <si>
    <t>31521</t>
  </si>
  <si>
    <t>315210</t>
  </si>
  <si>
    <t>Unelte si scule, inventar de producere si gospodaresc</t>
  </si>
  <si>
    <t>316</t>
  </si>
  <si>
    <t>Majorarea valorii uneltelor si sculelor, inventarului de producere si gospodaresc</t>
  </si>
  <si>
    <t>3161</t>
  </si>
  <si>
    <t>Procurarea uneltelor si sculelor, inventarului de producere si gospodaresc</t>
  </si>
  <si>
    <t>31611</t>
  </si>
  <si>
    <t>316110</t>
  </si>
  <si>
    <t>Reparatii capitale ale uneltelor si sculelor, inventarului de producere si gospodaresc</t>
  </si>
  <si>
    <t>31612</t>
  </si>
  <si>
    <t>316120</t>
  </si>
  <si>
    <t>Alte majorari a valorii uneltelor si sculelor, inventarului de producere si gospodaresc</t>
  </si>
  <si>
    <t>31619</t>
  </si>
  <si>
    <t>316190</t>
  </si>
  <si>
    <t>Active nemateriale</t>
  </si>
  <si>
    <t>317</t>
  </si>
  <si>
    <t xml:space="preserve">  89.9</t>
  </si>
  <si>
    <t>Majorarea valorii activelor nemateriale</t>
  </si>
  <si>
    <t>3171</t>
  </si>
  <si>
    <t>Procurarea activelor nemateriale</t>
  </si>
  <si>
    <t>31711</t>
  </si>
  <si>
    <t>317110</t>
  </si>
  <si>
    <t>Alte mijloace fixe</t>
  </si>
  <si>
    <t>318</t>
  </si>
  <si>
    <t>Majorarea valorii altor mijloace fixe</t>
  </si>
  <si>
    <t>3181</t>
  </si>
  <si>
    <t>Procurarea altor mijloace fixe</t>
  </si>
  <si>
    <t>31811</t>
  </si>
  <si>
    <t>318110</t>
  </si>
  <si>
    <t>Reparatii capitale ale altor mijloace fixe</t>
  </si>
  <si>
    <t>31812</t>
  </si>
  <si>
    <t xml:space="preserve">  67.6</t>
  </si>
  <si>
    <t>318120</t>
  </si>
  <si>
    <t>319</t>
  </si>
  <si>
    <t>Investitii capitale in active materiale in curs de execuitie</t>
  </si>
  <si>
    <t>Cladiri in curs de executie</t>
  </si>
  <si>
    <t>31921</t>
  </si>
  <si>
    <t xml:space="preserve">  77.3</t>
  </si>
  <si>
    <t>319210</t>
  </si>
  <si>
    <t>Constructii speciale in curs de executie</t>
  </si>
  <si>
    <t>31922</t>
  </si>
  <si>
    <t xml:space="preserve">  61.1</t>
  </si>
  <si>
    <t>319220</t>
  </si>
  <si>
    <t>Instalatii de transmisie in curs de executie</t>
  </si>
  <si>
    <t>31923</t>
  </si>
  <si>
    <t>319230</t>
  </si>
  <si>
    <t>Pregatirea proiectelor</t>
  </si>
  <si>
    <t>31924</t>
  </si>
  <si>
    <t xml:space="preserve">  85.2</t>
  </si>
  <si>
    <t>319240</t>
  </si>
  <si>
    <t>Alte investitii capitale in active materiale in curs de executie</t>
  </si>
  <si>
    <t>31929</t>
  </si>
  <si>
    <t>319290</t>
  </si>
  <si>
    <t>32</t>
  </si>
  <si>
    <t xml:space="preserve">  63.1</t>
  </si>
  <si>
    <t>Rezervele materiale de stat</t>
  </si>
  <si>
    <t>321</t>
  </si>
  <si>
    <t xml:space="preserve">  63.5</t>
  </si>
  <si>
    <t>Majorarea valorii rezervelor materiale de stat</t>
  </si>
  <si>
    <t>3211</t>
  </si>
  <si>
    <t>Procurarea rezervelor materiale de stat</t>
  </si>
  <si>
    <t>32111</t>
  </si>
  <si>
    <t>321110</t>
  </si>
  <si>
    <t>Rezerve de mobilizare</t>
  </si>
  <si>
    <t>322</t>
  </si>
  <si>
    <t xml:space="preserve">  49.7</t>
  </si>
  <si>
    <t>Majorarea valorii rezervelor de mobilizare</t>
  </si>
  <si>
    <t>3221</t>
  </si>
  <si>
    <t>Procurarea rezervelor de mobilizare</t>
  </si>
  <si>
    <t>32211</t>
  </si>
  <si>
    <t>322110</t>
  </si>
  <si>
    <t>Stocuri de materiale circulante</t>
  </si>
  <si>
    <t>33</t>
  </si>
  <si>
    <t>Combustibil, carburanti si lubrifianti</t>
  </si>
  <si>
    <t>331</t>
  </si>
  <si>
    <t>Majorarea valorii combustibilului, carburantilor si lubrifiantilor</t>
  </si>
  <si>
    <t>3311</t>
  </si>
  <si>
    <t>Procurarea combustibilului, carburantilor si lubrifiantilor</t>
  </si>
  <si>
    <t>33111</t>
  </si>
  <si>
    <t>331110</t>
  </si>
  <si>
    <t>Intrari gratuite de combustibil, carburanti si lubrifianti</t>
  </si>
  <si>
    <t>33113</t>
  </si>
  <si>
    <t>331130</t>
  </si>
  <si>
    <t>Piese de schimb</t>
  </si>
  <si>
    <t>332</t>
  </si>
  <si>
    <t xml:space="preserve">  86.5</t>
  </si>
  <si>
    <t>Majorarea valorii pieselor de schimb</t>
  </si>
  <si>
    <t>3321</t>
  </si>
  <si>
    <t>Procurarea pieselor de schimb</t>
  </si>
  <si>
    <t>33211</t>
  </si>
  <si>
    <t>332110</t>
  </si>
  <si>
    <t>Alte majorari a valorii pieselor de schimb</t>
  </si>
  <si>
    <t>33219</t>
  </si>
  <si>
    <t>332190</t>
  </si>
  <si>
    <t>Produse alimentare</t>
  </si>
  <si>
    <t>333</t>
  </si>
  <si>
    <t>Majorarea valorii produselor alimentare</t>
  </si>
  <si>
    <t>3331</t>
  </si>
  <si>
    <t>Procurarea produselor alimentare</t>
  </si>
  <si>
    <t>33311</t>
  </si>
  <si>
    <t>333110</t>
  </si>
  <si>
    <t>Intrari gratuite de produse alimentare</t>
  </si>
  <si>
    <t>33313</t>
  </si>
  <si>
    <t>333130</t>
  </si>
  <si>
    <t>Alte majorari ale valorii de produse alimentare</t>
  </si>
  <si>
    <t>33319</t>
  </si>
  <si>
    <t>333190</t>
  </si>
  <si>
    <t>Medicamente si materiale sanitare</t>
  </si>
  <si>
    <t>334</t>
  </si>
  <si>
    <t xml:space="preserve">  93.5</t>
  </si>
  <si>
    <t>Majorarea valorii medicamentelor si materialelor sanitare</t>
  </si>
  <si>
    <t>3341</t>
  </si>
  <si>
    <t>Procurarea medicamentelor si materialelor sanitare</t>
  </si>
  <si>
    <t>33411</t>
  </si>
  <si>
    <t>334110</t>
  </si>
  <si>
    <t>Materiale pentru scopuri didactice, stiintifice si alte scopuri</t>
  </si>
  <si>
    <t>335</t>
  </si>
  <si>
    <t xml:space="preserve">  83.6</t>
  </si>
  <si>
    <t>Majorarea valorii materialelor pentru scopuri didactice, stiintifice si alte scopuri</t>
  </si>
  <si>
    <t>3351</t>
  </si>
  <si>
    <t>Procurarea materialelor pentru scopuri didactice, stiintifice si alte scopuri</t>
  </si>
  <si>
    <t>33511</t>
  </si>
  <si>
    <t>335110</t>
  </si>
  <si>
    <t>Alte majorari a valorii materialelor pentru scopuri didactice, stiintifice si alte scopuri</t>
  </si>
  <si>
    <t>33519</t>
  </si>
  <si>
    <t>335190</t>
  </si>
  <si>
    <t>Materiale de uz gospodaresc si rechizite de birou</t>
  </si>
  <si>
    <t>336</t>
  </si>
  <si>
    <t xml:space="preserve">  93.0</t>
  </si>
  <si>
    <t>Majorarea valorii materialelor de uz gospodaresc si rechizitelor de birou</t>
  </si>
  <si>
    <t>3361</t>
  </si>
  <si>
    <t>Procurarea materialelor de uz gospodaresc si rechizitelor de birou</t>
  </si>
  <si>
    <t>33611</t>
  </si>
  <si>
    <t>336110</t>
  </si>
  <si>
    <t>Alte majorari a valorii materialelor de uz gospodaresc si rechizitelor de birou</t>
  </si>
  <si>
    <t>33619</t>
  </si>
  <si>
    <t>336190</t>
  </si>
  <si>
    <t>Materiale de constructie</t>
  </si>
  <si>
    <t>337</t>
  </si>
  <si>
    <t>Majorarea valorii materialelor de constructie</t>
  </si>
  <si>
    <t>3371</t>
  </si>
  <si>
    <t>Procurarea  materialelor de constructie</t>
  </si>
  <si>
    <t>33711</t>
  </si>
  <si>
    <t>Procurarea materialelor de constructie</t>
  </si>
  <si>
    <t>337110</t>
  </si>
  <si>
    <t>Accesorii de pat, imbracaminte, incaltaminte</t>
  </si>
  <si>
    <t>338</t>
  </si>
  <si>
    <t>Majorarea valorii accesoriilor de pat, imbrcamintei, incaltamintei</t>
  </si>
  <si>
    <t>3381</t>
  </si>
  <si>
    <t>Procurarea accesorilor de pat, imbracamintei, incaltamintei</t>
  </si>
  <si>
    <t>33811</t>
  </si>
  <si>
    <t>338110</t>
  </si>
  <si>
    <t>Alte majorari a valorii accesoriilor de pat, imbracamintei, incaltamintei</t>
  </si>
  <si>
    <t>33819</t>
  </si>
  <si>
    <t>338190</t>
  </si>
  <si>
    <t>Alte materiale</t>
  </si>
  <si>
    <t>339</t>
  </si>
  <si>
    <t xml:space="preserve">  93.4</t>
  </si>
  <si>
    <t>Majorarea valorii altor materiale</t>
  </si>
  <si>
    <t>3391</t>
  </si>
  <si>
    <t>Procurarea  altor materiale</t>
  </si>
  <si>
    <t>33911</t>
  </si>
  <si>
    <t>339110</t>
  </si>
  <si>
    <t>Alte majorari ale valorii de alte materiale</t>
  </si>
  <si>
    <t>33919</t>
  </si>
  <si>
    <t>339190</t>
  </si>
  <si>
    <t>Micsorarea valorii altor materiale</t>
  </si>
  <si>
    <t>3392</t>
  </si>
  <si>
    <t>Realizarea altor materiale</t>
  </si>
  <si>
    <t>33921</t>
  </si>
  <si>
    <t>339210</t>
  </si>
  <si>
    <t>Productie in curs de executie, produse si productie finita, animale tinere la ingrasat</t>
  </si>
  <si>
    <t>34</t>
  </si>
  <si>
    <t xml:space="preserve">  63.7</t>
  </si>
  <si>
    <t>Produse finite ale unitatilor de productie</t>
  </si>
  <si>
    <t>343</t>
  </si>
  <si>
    <t>Micsorarea valorii produselor finite ale unitatilor de productie</t>
  </si>
  <si>
    <t>3432</t>
  </si>
  <si>
    <t>Realizarea produselor finite ale unitatilor de productie</t>
  </si>
  <si>
    <t>34321</t>
  </si>
  <si>
    <t>343210</t>
  </si>
  <si>
    <t>Marfuri</t>
  </si>
  <si>
    <t>35</t>
  </si>
  <si>
    <t xml:space="preserve">  58.8</t>
  </si>
  <si>
    <t>351</t>
  </si>
  <si>
    <t>Majorarea valorii marfurilor</t>
  </si>
  <si>
    <t>3511</t>
  </si>
  <si>
    <t>Procurarea marfurilor</t>
  </si>
  <si>
    <t>35111</t>
  </si>
  <si>
    <t>351110</t>
  </si>
  <si>
    <t>Valori</t>
  </si>
  <si>
    <t>36</t>
  </si>
  <si>
    <t>Activele mostenirii culturale</t>
  </si>
  <si>
    <t>363</t>
  </si>
  <si>
    <t>Majorarea valorii activelor mostenirii culturale</t>
  </si>
  <si>
    <t>3631</t>
  </si>
  <si>
    <t>Procurarea activelor mostenirii culturale</t>
  </si>
  <si>
    <t>36311</t>
  </si>
  <si>
    <t>363110</t>
  </si>
  <si>
    <t>Active neproductive</t>
  </si>
  <si>
    <t>37</t>
  </si>
  <si>
    <t>Terenuri</t>
  </si>
  <si>
    <t>371</t>
  </si>
  <si>
    <t>Majorarea valorii terenurilor</t>
  </si>
  <si>
    <t>3711</t>
  </si>
  <si>
    <t>Procurarea terenurilor</t>
  </si>
  <si>
    <t>37111</t>
  </si>
  <si>
    <t>371110</t>
  </si>
  <si>
    <t>Formularul nr.7</t>
  </si>
  <si>
    <t>aprobat prin Ordinul ministrului finanțelor</t>
  </si>
  <si>
    <t>nr. 9  din  12 ianuarie  2017</t>
  </si>
  <si>
    <t>Raport</t>
  </si>
  <si>
    <t xml:space="preserve">privind creanțele și datoriile formate în autoritățile/instituțiile </t>
  </si>
  <si>
    <t>bugetare finanțate de la bugetul de stat pe anul 2016</t>
  </si>
  <si>
    <t xml:space="preserve"> ECO K1-K6</t>
  </si>
  <si>
    <t>Creanțe total</t>
  </si>
  <si>
    <t>inclusiv cu termen  expirat</t>
  </si>
  <si>
    <t>Datorii total</t>
  </si>
  <si>
    <t>inclusiv cu termen de achitare expirat</t>
  </si>
  <si>
    <t>Remunerarea muncii angajaţilor conform statelor</t>
  </si>
  <si>
    <t>Alte plăți salariale</t>
  </si>
  <si>
    <t>Alte plăţi băneşti ale angajaţilor</t>
  </si>
  <si>
    <t>Compensaţie pentru transport</t>
  </si>
  <si>
    <t>Compensaţie pentru chiria spaţiului locativ şi pentru serviciile comunale</t>
  </si>
  <si>
    <t>Indemnizaţii pentru membrii personalului misiunilor diplomatice şi al oficiilor consulare</t>
  </si>
  <si>
    <t>Compensaţie pentru echipament</t>
  </si>
  <si>
    <t>Alte plăţi</t>
  </si>
  <si>
    <t>Contribuții și prime de asigurări obligatorii</t>
  </si>
  <si>
    <t>Contribuţii de asigurări sociale de stat obligatorii</t>
  </si>
  <si>
    <t>Prime de asigurare obligatorie de asistenţă medicală</t>
  </si>
  <si>
    <t>Prime de asigurare obligatorie de asistenţă medicală achitate de angajatori pe teritoriul ţării</t>
  </si>
  <si>
    <t>Bunuri și servicii</t>
  </si>
  <si>
    <t>Servicii energetice şi comunale</t>
  </si>
  <si>
    <t>Energie electrică</t>
  </si>
  <si>
    <t>Energie termică</t>
  </si>
  <si>
    <t>Apă şi canalizare</t>
  </si>
  <si>
    <t>Servicii informaţionale şi de telecomunicaţii</t>
  </si>
  <si>
    <t>Servicii informaţionale</t>
  </si>
  <si>
    <t>Servicii de telecomunicaţii</t>
  </si>
  <si>
    <t>Servicii de locaţiune</t>
  </si>
  <si>
    <t>Servicii de reparaţii curente</t>
  </si>
  <si>
    <t>Formarea profesională</t>
  </si>
  <si>
    <t>Deplasări de serviciu</t>
  </si>
  <si>
    <t>Deplasări de serviciu în interiorul ţării</t>
  </si>
  <si>
    <t>Deplasări de serviciu peste hotare</t>
  </si>
  <si>
    <t>Servicii de asigurare medicală achitate peste hotare</t>
  </si>
  <si>
    <t>Servicii de cercetări ştiinţifice contractate</t>
  </si>
  <si>
    <t>Servicii de pază</t>
  </si>
  <si>
    <t>Servicii judiciare şi servicii de asistenţă juridică garantată de stat</t>
  </si>
  <si>
    <t>Servicii poştale şi servicii de distribuire a drepturilor sociale</t>
  </si>
  <si>
    <t>Subsidii acordate întreprinderilor de stat şi municipale</t>
  </si>
  <si>
    <t>Subsidii acordate întreprinderilor de stat şi municipale nefinanciare</t>
  </si>
  <si>
    <t>Subsidii acordate întreprinderilor private</t>
  </si>
  <si>
    <t>Subsidii acordate întreprinderilor private nefinanciare</t>
  </si>
  <si>
    <t xml:space="preserve">Subsidii acordate organizațiilor obștești  </t>
  </si>
  <si>
    <t>Subsidii acordate autorităţilor/instituţiilor publice la autogestiune</t>
  </si>
  <si>
    <t>Prestații sociale</t>
  </si>
  <si>
    <t>Prestații de asistenţă socială</t>
  </si>
  <si>
    <t>Indemnizaţii de asistenţă socială</t>
  </si>
  <si>
    <t>Compensaţii</t>
  </si>
  <si>
    <t>Ajutoare băneşti</t>
  </si>
  <si>
    <t>Alte prestaţii de asistenţă socială</t>
  </si>
  <si>
    <t>Prestații sociale ale angajatorilor</t>
  </si>
  <si>
    <t>Indemnizaţii membrilor familiilor personalului misiunilor diplomatice şi al oficiilor consulare</t>
  </si>
  <si>
    <t>Indemnizaţii la încetarea acţiunii contractului de muncă</t>
  </si>
  <si>
    <t>Indemnizaţii pentru incapacitatea temporară de muncă achitate din mijloacele financiare ale angajatorului</t>
  </si>
  <si>
    <t>Alte prestaţii sociale ale angajatorilor</t>
  </si>
  <si>
    <t>Cotizaţii</t>
  </si>
  <si>
    <t>Cotizaţii în organizaţiile internationale</t>
  </si>
  <si>
    <t xml:space="preserve">Burse de studii </t>
  </si>
  <si>
    <t>Burse de studii studenţilor autohtoni</t>
  </si>
  <si>
    <t>Alte plăţi asociate cu bursa</t>
  </si>
  <si>
    <t>Despăgubiri civile</t>
  </si>
  <si>
    <t xml:space="preserve">Plăţi aferente documentelor executorii </t>
  </si>
  <si>
    <t>Plăţi aferente documentelor executorii cu executare benevolă</t>
  </si>
  <si>
    <t>Plăţi aferente documentelor executorii cu executare silită</t>
  </si>
  <si>
    <t>Taxe, amenzi, penalitaţi şi alte plăţi obligatorii</t>
  </si>
  <si>
    <t>Rambursarea alocațiilor din anii precedenți</t>
  </si>
  <si>
    <t>Alte cheltuieli în bază de contracte cu persoane fizice</t>
  </si>
  <si>
    <t>Solda militarilor, sporurile şi suplimentele la ea</t>
  </si>
  <si>
    <t>Comanda de stat pentru pregătirea cadrelor</t>
  </si>
  <si>
    <t>Cheltuieli capitale pentru lucrări topografogeodezice, de cartografie şi cadastru</t>
  </si>
  <si>
    <t>Transferuri acordate în cadrulbugetului public național</t>
  </si>
  <si>
    <t>Transferuri acordate în cadrul Bugetului Consolidat Central</t>
  </si>
  <si>
    <t>Transferuri acordate între bugetul de stat și bugetul asigurărilor sociale de stat</t>
  </si>
  <si>
    <t>Transferuri curente acordate cu destinaţie specială între bugetul de stat si bugetul asigurărilor sociale de stat</t>
  </si>
  <si>
    <t>Clădiri</t>
  </si>
  <si>
    <t>Majorarea valorii clădirilor</t>
  </si>
  <si>
    <t>Procurarea clădirilor</t>
  </si>
  <si>
    <t>Reparaţii capitale ale clădirilor</t>
  </si>
  <si>
    <t>Construcţii speciale</t>
  </si>
  <si>
    <t>Majorarea valorii construcţiilor speciale</t>
  </si>
  <si>
    <t>Procurarea construcţiilor speciale</t>
  </si>
  <si>
    <t>Reparaţii capitale ale construcţiilor speciale</t>
  </si>
  <si>
    <t>Maşini şi utilaje</t>
  </si>
  <si>
    <t>Majorarea valorii maşinilor şi utilajelor</t>
  </si>
  <si>
    <t>Procurarea maşinilor şi utilajelor</t>
  </si>
  <si>
    <t>Reparaţii capitale ale maşinilor şi utilajelor</t>
  </si>
  <si>
    <t>Micşorarea valorii maşinilor şi utilajelor</t>
  </si>
  <si>
    <t>Realizarea maşinilor şi utilajelor</t>
  </si>
  <si>
    <t>Mașini și utilaje transmise la terți</t>
  </si>
  <si>
    <t>Unelte şi scule, inventar de producere şi gospodăresc</t>
  </si>
  <si>
    <t>Majorarea valorii uneltelor şi sculelor, inventarului de producere şi gospodăresc</t>
  </si>
  <si>
    <t>Procurarea uneltelor şi sculelor, inventarului de producere şi gospodăresc</t>
  </si>
  <si>
    <t>Investiţii capitale în active în curs de execuţie</t>
  </si>
  <si>
    <t>Investiţii capitale în active materiale în curs de executie</t>
  </si>
  <si>
    <t>Clădiri în curs de execuţie</t>
  </si>
  <si>
    <t>Construcţii speciale în curs de execuţie</t>
  </si>
  <si>
    <t>Instalaţii de transmisie în curs de execuţie</t>
  </si>
  <si>
    <t>Pregătirea proiectelor</t>
  </si>
  <si>
    <t>Micşorarea valorii rezervelor materiale de stat</t>
  </si>
  <si>
    <t>Realizarea rezervelor materiale de stat</t>
  </si>
  <si>
    <t>Micşorarea valorii rezervelor de mobilizare</t>
  </si>
  <si>
    <t>Realizarea rezervelor de mobilizare</t>
  </si>
  <si>
    <t>Combustibil, carburanţi şi lubrifianţi</t>
  </si>
  <si>
    <t>Majorarea valorii combustibilului, carburanţilor şi lubrifianţilor</t>
  </si>
  <si>
    <t>Procurarea combustibilului, carburanţilor şi lubrifianţilor</t>
  </si>
  <si>
    <t>Medicamente şi materiale sanitare</t>
  </si>
  <si>
    <t>Majorarea valorii medicamentelor şi materialelor sanitare</t>
  </si>
  <si>
    <t>Procurarea medicamentelor şi materialelor sanitare</t>
  </si>
  <si>
    <t>Materiale pentru scopuri didactice, ştiinţifice şi alte scopuri</t>
  </si>
  <si>
    <t>Majorarea valorii materialelor pentru scopuri didactice, ştiinţifice şi alte scopuri</t>
  </si>
  <si>
    <t>Procurarea materialelor pentru scopuri didactice, stiinţifice şi alte scopuri</t>
  </si>
  <si>
    <t>Materiale de uz gospodăresc şi rechizite de birou</t>
  </si>
  <si>
    <t>Majorarea valorii materialelor de uz gospodăresc şi rechizitelor de birou</t>
  </si>
  <si>
    <t>Procurarea materialelor de uz gospodaresc şi rechizitelor de birou</t>
  </si>
  <si>
    <t>Materiale de construcţie</t>
  </si>
  <si>
    <t>Majorarea valorii materialelor de construcţie</t>
  </si>
  <si>
    <t>Procurarea materialelor de construcţie</t>
  </si>
  <si>
    <t>Accesorii de pat, îmbrăcăminte, încălţăminte</t>
  </si>
  <si>
    <t>Majorarea valorii accesoriilor de pat, îmbrăcămintei, încălţămintei</t>
  </si>
  <si>
    <t>Procurarea accesorilor de pat, îmbrăcămintei, încălţămintei</t>
  </si>
  <si>
    <t>Procurarea altor materiale</t>
  </si>
  <si>
    <t>Producție în curs de execuție, produse și producție finită, animale tinere la îngrășat</t>
  </si>
  <si>
    <t>Produse finite ale unităţilor de producţie</t>
  </si>
  <si>
    <t>Micşorarea valorii produselor finite ale unităţilor de producţie</t>
  </si>
  <si>
    <t>Realizarea produselor finite ale unităţilor de producţie</t>
  </si>
  <si>
    <t>Mărfuri</t>
  </si>
  <si>
    <t>Majorarea valorii mărfurilor</t>
  </si>
  <si>
    <t>Procurarea mărfurilor</t>
  </si>
  <si>
    <t xml:space="preserve">     Ministrul Finantelor </t>
  </si>
  <si>
    <t xml:space="preserve">     Seful Directiei generaleTrezoreria de Stat </t>
  </si>
  <si>
    <t xml:space="preserve">    Seful Directiei rapoarte</t>
  </si>
  <si>
    <t>Formularul nr.8</t>
  </si>
  <si>
    <t>Raport_x000D_
privind repartizarea si utilizarea mijloacelor fondului de rezerva al Guvernului pe anul 2016</t>
  </si>
  <si>
    <t>Numarul si data Hotararii de Guvern</t>
  </si>
  <si>
    <t>Repartizat</t>
  </si>
  <si>
    <t>Executat fata de repartizat</t>
  </si>
  <si>
    <t>Autoritatea ORG1</t>
  </si>
  <si>
    <t>Functia F1-F3</t>
  </si>
  <si>
    <t>Program/Sub- program_x000D_
P1-P2</t>
  </si>
  <si>
    <t>Activitatea P3</t>
  </si>
  <si>
    <t>ECO_x000D_
K1-K6</t>
  </si>
  <si>
    <t xml:space="preserve">  78.7</t>
  </si>
  <si>
    <t xml:space="preserve">  72.1</t>
  </si>
  <si>
    <t xml:space="preserve">  95.2</t>
  </si>
  <si>
    <t xml:space="preserve">  48.9</t>
  </si>
  <si>
    <t xml:space="preserve">  11.5</t>
  </si>
  <si>
    <t xml:space="preserve">  74.4</t>
  </si>
  <si>
    <t>011</t>
  </si>
  <si>
    <t>Autoritati legislative si executive</t>
  </si>
  <si>
    <t>0111</t>
  </si>
  <si>
    <t>Executivul si serviciile de suport</t>
  </si>
  <si>
    <t>Activitatea Guvernului RM</t>
  </si>
  <si>
    <t>00004</t>
  </si>
  <si>
    <t>HG nr.822 din 1 iulie 2016</t>
  </si>
  <si>
    <t>HG nr. 1248 din 15.11.2016</t>
  </si>
  <si>
    <t xml:space="preserve">  82.4</t>
  </si>
  <si>
    <t>HG nr. 1384 din 21.12.2016</t>
  </si>
  <si>
    <t>HG nr.1006 din 24.08.2016</t>
  </si>
  <si>
    <t xml:space="preserve">  51.8</t>
  </si>
  <si>
    <t>033</t>
  </si>
  <si>
    <t xml:space="preserve">  51.4</t>
  </si>
  <si>
    <t>Alte servicii in domeniul  justitiei</t>
  </si>
  <si>
    <t>0339</t>
  </si>
  <si>
    <t>Justitia</t>
  </si>
  <si>
    <t>40</t>
  </si>
  <si>
    <t>Managmentul autoritatilor administrative centrale</t>
  </si>
  <si>
    <t>00010</t>
  </si>
  <si>
    <t>HG nr.1108 din 05.10.2016</t>
  </si>
  <si>
    <t xml:space="preserve">  91.5</t>
  </si>
  <si>
    <t>HG nr.1138 din 12.10.2016</t>
  </si>
  <si>
    <t xml:space="preserve">  97.8</t>
  </si>
  <si>
    <t>HG nr. 799 din 25.06.2016</t>
  </si>
  <si>
    <t xml:space="preserve">  47.7</t>
  </si>
  <si>
    <t>034</t>
  </si>
  <si>
    <t>0340</t>
  </si>
  <si>
    <t>43</t>
  </si>
  <si>
    <t>Administrarea  sistemului penitenciar</t>
  </si>
  <si>
    <t>00106</t>
  </si>
  <si>
    <t>confidential</t>
  </si>
  <si>
    <t>031</t>
  </si>
  <si>
    <t>0311</t>
  </si>
  <si>
    <t>Activitatea politiei</t>
  </si>
  <si>
    <t>00082</t>
  </si>
  <si>
    <t>Asigurarea managementului politiei</t>
  </si>
  <si>
    <t>00113</t>
  </si>
  <si>
    <t>0312</t>
  </si>
  <si>
    <t>Asigurarea managementului trupelor de carabinieri</t>
  </si>
  <si>
    <t>00081</t>
  </si>
  <si>
    <t>Activitatea trupelor de carabinieri</t>
  </si>
  <si>
    <t>00088</t>
  </si>
  <si>
    <t>0314</t>
  </si>
  <si>
    <t>Asigurarea managementului frontierei</t>
  </si>
  <si>
    <t>00108</t>
  </si>
  <si>
    <t>0319</t>
  </si>
  <si>
    <t xml:space="preserve">  87.2</t>
  </si>
  <si>
    <t>Pregatirea cadrelor in domeniul  afacerilor interne si pentru controlul frontierei de stat</t>
  </si>
  <si>
    <t>00377</t>
  </si>
  <si>
    <t>Actiuni de protectie interna si informationala, dirijarea operationala si inspectare</t>
  </si>
  <si>
    <t>00403</t>
  </si>
  <si>
    <t xml:space="preserve">  80.8</t>
  </si>
  <si>
    <t>HG 110 din 15.02.2016</t>
  </si>
  <si>
    <t>032</t>
  </si>
  <si>
    <t>0321</t>
  </si>
  <si>
    <t>Protectie si salvare in situatii exceptionale</t>
  </si>
  <si>
    <t>Actiuni de protectie civila si interventie  in situatii de urgenta</t>
  </si>
  <si>
    <t>00089</t>
  </si>
  <si>
    <t xml:space="preserve">  97.6</t>
  </si>
  <si>
    <t>confidenti</t>
  </si>
  <si>
    <t>HG nr.1259 din 16.11.2016</t>
  </si>
  <si>
    <t>Asigurarea managementului protectiei civile</t>
  </si>
  <si>
    <t>00091</t>
  </si>
  <si>
    <t>Alte servicii in domeniul  ordinii publice si securitatii nationale neatribuite la alte grupe</t>
  </si>
  <si>
    <t>036</t>
  </si>
  <si>
    <t>Alte servicii in domeniul   ordinii publice si securitatii nationale</t>
  </si>
  <si>
    <t>0369</t>
  </si>
  <si>
    <t>Afaceri externe</t>
  </si>
  <si>
    <t>0113</t>
  </si>
  <si>
    <t>Afacerile externe si cooperarea externa</t>
  </si>
  <si>
    <t>Servicii de suport</t>
  </si>
  <si>
    <t>00009</t>
  </si>
  <si>
    <t>HG nr.731 din 08.06.2016</t>
  </si>
  <si>
    <t>Forte de aparare nationala</t>
  </si>
  <si>
    <t>021</t>
  </si>
  <si>
    <t>Apararea Nationala</t>
  </si>
  <si>
    <t>Participarea la operatiuni interna?ionale de mentinere a pacii</t>
  </si>
  <si>
    <t>00077</t>
  </si>
  <si>
    <t>HG nr.1 din 18.01.2016</t>
  </si>
  <si>
    <t>Alte servicii in domeniul apararii neatribuite la alte grupe</t>
  </si>
  <si>
    <t>025</t>
  </si>
  <si>
    <t>Alte servicii in domeniul apararii  nationale</t>
  </si>
  <si>
    <t>0259</t>
  </si>
  <si>
    <t>Asigurarea apararii spatiului terestru si aerian</t>
  </si>
  <si>
    <t>00075</t>
  </si>
  <si>
    <t>HG nr.109 din 15.02.2016</t>
  </si>
  <si>
    <t xml:space="preserve">  73.6</t>
  </si>
  <si>
    <t>Servicii generale</t>
  </si>
  <si>
    <t>013</t>
  </si>
  <si>
    <t>Alte servicii generale</t>
  </si>
  <si>
    <t>0133</t>
  </si>
  <si>
    <t>Legislativul si serviciile de suport</t>
  </si>
  <si>
    <t>Activitatea Parlamentului RM</t>
  </si>
  <si>
    <t>00001</t>
  </si>
  <si>
    <t>112-1</t>
  </si>
  <si>
    <t>Minerit, industrie si constructii</t>
  </si>
  <si>
    <t>044</t>
  </si>
  <si>
    <t>Constructii</t>
  </si>
  <si>
    <t>0443</t>
  </si>
  <si>
    <t>Dezvoltare regionala si constructii</t>
  </si>
  <si>
    <t>61</t>
  </si>
  <si>
    <t>Hotarirea Guvernului nr. 1118 din 7 octombrie</t>
  </si>
  <si>
    <t>082</t>
  </si>
  <si>
    <t>0820</t>
  </si>
  <si>
    <t>Cultura, cultele si  odihna</t>
  </si>
  <si>
    <t>85</t>
  </si>
  <si>
    <t>Activitati culturale</t>
  </si>
  <si>
    <t>00224</t>
  </si>
  <si>
    <t>HG 1261 din 17.11.2016</t>
  </si>
  <si>
    <t xml:space="preserve">  51.6</t>
  </si>
  <si>
    <t>Alte servicii in domeniul proteciei sociale neatribuite la alte grupe</t>
  </si>
  <si>
    <t>109</t>
  </si>
  <si>
    <t>Administrare in domeniul protectiei sociale</t>
  </si>
  <si>
    <t>1091</t>
  </si>
  <si>
    <t>Protectia sociala</t>
  </si>
  <si>
    <t>90</t>
  </si>
  <si>
    <t>Hot?r?rea Guvernului nr.637 din 23.05.2016</t>
  </si>
  <si>
    <t xml:space="preserve">  49.5</t>
  </si>
  <si>
    <t>Alte servicii in domeniul sanatatii neatribuite la alte grupe</t>
  </si>
  <si>
    <t>076</t>
  </si>
  <si>
    <t>Administrarea in domeniul ocrotirii sanatatii</t>
  </si>
  <si>
    <t>0761</t>
  </si>
  <si>
    <t>Sanatatea publica si serviciile medicale</t>
  </si>
  <si>
    <t>80</t>
  </si>
  <si>
    <t xml:space="preserve">  12.0</t>
  </si>
  <si>
    <t>Servicii de stat cu destinatie generala neatribuite la alte grupe</t>
  </si>
  <si>
    <t>016</t>
  </si>
  <si>
    <t>Alte servicii de stat cu destinatie generala</t>
  </si>
  <si>
    <t>0169</t>
  </si>
  <si>
    <t>Rezervele materiale de stat si de mobilizare</t>
  </si>
  <si>
    <t>Pastrarea si deservirea rezervelor materiale de stat</t>
  </si>
  <si>
    <t>00078</t>
  </si>
  <si>
    <t>HG nr. 347 din 28.03.2016</t>
  </si>
  <si>
    <t>Procuratura</t>
  </si>
  <si>
    <t>0333</t>
  </si>
  <si>
    <t>Activitatea organelor procuraturii</t>
  </si>
  <si>
    <t>00085</t>
  </si>
  <si>
    <t>014</t>
  </si>
  <si>
    <t>0140</t>
  </si>
  <si>
    <t>Managementul  stiintei si inovarii</t>
  </si>
  <si>
    <t>Activitati centralizate</t>
  </si>
  <si>
    <t>00059</t>
  </si>
  <si>
    <t>460 din 15.04.2016</t>
  </si>
  <si>
    <t>Cooperare externa bilaterala</t>
  </si>
  <si>
    <t>00025</t>
  </si>
  <si>
    <t>1346</t>
  </si>
  <si>
    <t>Domenii generale de stat</t>
  </si>
  <si>
    <t>Administrarea fondului de rezerva</t>
  </si>
  <si>
    <t>00020</t>
  </si>
  <si>
    <t>HG nr. 1201 din 31.10.2016</t>
  </si>
  <si>
    <t>Formularul nr.9</t>
  </si>
  <si>
    <t>Raport_x000D_
privind repartizarea si utilizarea mijloacelor fondului de interventie al Guvernului pe anul 2016</t>
  </si>
  <si>
    <t xml:space="preserve">  96.9</t>
  </si>
  <si>
    <t xml:space="preserve">  70.1</t>
  </si>
  <si>
    <t>994 din 19.08.2016</t>
  </si>
  <si>
    <t>Administrarea fondului de interventie</t>
  </si>
  <si>
    <t>780 din 22 iunie 2016</t>
  </si>
  <si>
    <t>092</t>
  </si>
  <si>
    <t>0922</t>
  </si>
  <si>
    <t>88</t>
  </si>
  <si>
    <t>00203</t>
  </si>
  <si>
    <t>00021</t>
  </si>
  <si>
    <t>477</t>
  </si>
  <si>
    <t>Formularul nr.10</t>
  </si>
  <si>
    <t>Aprobat prin Ordinul</t>
  </si>
  <si>
    <t>ministrului finantelor</t>
  </si>
  <si>
    <t xml:space="preserve">           nr.12 din 31.01.2012</t>
  </si>
  <si>
    <t>nr.9  din 12.01.2017</t>
  </si>
  <si>
    <t xml:space="preserve">B I L A N Ţ U L         C O N T A B I L  </t>
  </si>
  <si>
    <t>AL  BUGETULUI  DE STAT  PE  ANUL  2016</t>
  </si>
  <si>
    <t>( mii lei)</t>
  </si>
  <si>
    <t>Denumirea şi codurile conturilor de bilanţ</t>
  </si>
  <si>
    <t>Nr. rândului</t>
  </si>
  <si>
    <t>S O L D U L</t>
  </si>
  <si>
    <t>La începutul anului</t>
  </si>
  <si>
    <t>Corectarea soldului</t>
  </si>
  <si>
    <t>La sfirsitul anului</t>
  </si>
  <si>
    <t>Pînă la operaţiunile de închidere a anului</t>
  </si>
  <si>
    <t>După operaţiunile de închidere a anului</t>
  </si>
  <si>
    <t>A C T I V</t>
  </si>
  <si>
    <t>1. Mijloace băneşti</t>
  </si>
  <si>
    <t>1.1 Conturi curente în sistemul trezorerial și în afara sistemului trezorerial</t>
  </si>
  <si>
    <t>Conturi curente în sistemul trezorerial în monedă națională (431100)</t>
  </si>
  <si>
    <t>Conturi curente în sistemul trezorerial în valută străină (431200)</t>
  </si>
  <si>
    <t>Conturi curente în afara sistemului trezorerial în monedă națională (432100)</t>
  </si>
  <si>
    <t>2.Cheltueli si active nefinanciare</t>
  </si>
  <si>
    <t xml:space="preserve">2.1.Cheltuelile </t>
  </si>
  <si>
    <t>Premieri  (211140)</t>
  </si>
  <si>
    <t>Remunerarea muncii angajatilor conform statelor  (211180)</t>
  </si>
  <si>
    <t>Remunerarea muncii temporare   (211200)</t>
  </si>
  <si>
    <t>Compensatie pentru transport (211320)</t>
  </si>
  <si>
    <t>Compensatie pentru chiria spatiului locativ si pentru serviciile comunale (211330)</t>
  </si>
  <si>
    <t>Indemnizatii pentru membrii personalului misiunilor diplomatice si al oficiilor consulare (211340)</t>
  </si>
  <si>
    <t>Compensatie pentru echipament (211350)</t>
  </si>
  <si>
    <t>Alte plati (211390)</t>
  </si>
  <si>
    <t>Contributii de asigurari sociale de stat obligatorii (212100)</t>
  </si>
  <si>
    <t>Prime de asigurare obligatorie de asistenta medicala achitate de angajatori pe teritoriului tarii (212210)</t>
  </si>
  <si>
    <t>Energie electrica (222110)</t>
  </si>
  <si>
    <t>Gaze (222120)</t>
  </si>
  <si>
    <t>Energia termica (222130)</t>
  </si>
  <si>
    <t>Apa si canalizare (222140)</t>
  </si>
  <si>
    <t>Alte servicii comunale (222190)</t>
  </si>
  <si>
    <t>Servicii informationale (222210)</t>
  </si>
  <si>
    <t>Servicii de telecomunicatii (222220)</t>
  </si>
  <si>
    <t>Servicii de locatiune (222300)</t>
  </si>
  <si>
    <t>Servicii de transport (222400)</t>
  </si>
  <si>
    <t>Servicii de reparatii curente (222500)</t>
  </si>
  <si>
    <t>Formare profesionala (222600)</t>
  </si>
  <si>
    <t>Deplasari de serviciu in interiorul tarii (222710)</t>
  </si>
  <si>
    <t>Deplasari de serviciu peste hotare (222720)</t>
  </si>
  <si>
    <t>Servicii medicale (222810)</t>
  </si>
  <si>
    <t>Servicii de asigurare medicala achitate peste hotare (222820)</t>
  </si>
  <si>
    <t>Servicii editoriale (222910)</t>
  </si>
  <si>
    <t>Servicii de protocol (222920)</t>
  </si>
  <si>
    <t>Servicii de cercetari stiintifice contractate (222930)</t>
  </si>
  <si>
    <t>Servicii de paza (222940)</t>
  </si>
  <si>
    <t>Servicii judiciare si servicii de asistenta juridica garantata de stat (222950)</t>
  </si>
  <si>
    <t>Servicii de evaluare a activelor (222960)</t>
  </si>
  <si>
    <t>Servicii bancare (222970)</t>
  </si>
  <si>
    <t>Servicii postale si distribuire a drepturilor sociale (222980)</t>
  </si>
  <si>
    <t>Servicii neatribuite altor aliniate (222990)</t>
  </si>
  <si>
    <t>Dobinzi pe imprumuturi externe (241100)</t>
  </si>
  <si>
    <t>Dobinzi pe  valori mobiliare de stat emise pe piata primara (242200)</t>
  </si>
  <si>
    <t>Dobinzi pe  valori mobiliare de stat convertite (242300)</t>
  </si>
  <si>
    <t>Subsidii acordate intreprinderilor de stat si municipale nefinanciare (251100)</t>
  </si>
  <si>
    <t>Subsidii acordate intreprinderilor private nefinanciare (252100)</t>
  </si>
  <si>
    <t>Subsidii acordate institutiilor private financiare (252200)</t>
  </si>
  <si>
    <t>Subsidii acordate organizatiilor obstesti (253000)</t>
  </si>
  <si>
    <t>Subsidii acordate autoritatilor/institutiilor publice la autogestiune (254000)</t>
  </si>
  <si>
    <t>Granturi oferite persoanelor fizice (263000)</t>
  </si>
  <si>
    <t>Pensii de asistenta sociala (272100)</t>
  </si>
  <si>
    <t>Suplimente la pensii de asistenta sociala (272200)</t>
  </si>
  <si>
    <t>Indemnizatii de asistenta sociala (272300)</t>
  </si>
  <si>
    <t>Alocatii (272400)</t>
  </si>
  <si>
    <t>Compensatii (272500)</t>
  </si>
  <si>
    <t>Ajutoare banesti (272600)</t>
  </si>
  <si>
    <t>Alte prestatii de asistenta sociala (272900)</t>
  </si>
  <si>
    <t>Indemnizatii membrilor familiilor personalului misiunilor diplomatice si al oficiilor consulare (273100)</t>
  </si>
  <si>
    <t>Indemnizatii la incetarea actiunii contractului de munca (273200)</t>
  </si>
  <si>
    <t>Indemnizatii viagere (273300)</t>
  </si>
  <si>
    <t>Indemnizatii pentru incapacitatea temporara de munca achitate din mijloacele financiare ale angajatorului (273500)</t>
  </si>
  <si>
    <t>Alte prestatii sociale ale angajatorilor (273900)</t>
  </si>
  <si>
    <t>Cotizatii in organizatiile internationale (281110)</t>
  </si>
  <si>
    <t>Cotizatii in organizatiile din tara (281120)</t>
  </si>
  <si>
    <t>Burse de studii studentilor autohtoni (281211)</t>
  </si>
  <si>
    <t>Burse sociale studentilor autohtoni (281221)</t>
  </si>
  <si>
    <t>Alte plati asociate cu bursa (281230)</t>
  </si>
  <si>
    <t>Plati aferente documentelor executorii cu executare benevola (281361)</t>
  </si>
  <si>
    <t>Plati aferente documentelor executorii cu executare silita (281362)</t>
  </si>
  <si>
    <t>Alte despagubiri (281390)</t>
  </si>
  <si>
    <t>Taxe, amenzi, penalitati si alte plati obligatorii (281400)</t>
  </si>
  <si>
    <t>Rambursarea alocatiilor din anii precedenti (281500)</t>
  </si>
  <si>
    <t>Alte cheltuieli in baza de contracte cu persoane fizice (281600)</t>
  </si>
  <si>
    <t>Solda militarilor, sporurile si suplimentele la ea (281700)</t>
  </si>
  <si>
    <t>Comanda de stat pentru pregatirea cadrelor (281800)</t>
  </si>
  <si>
    <t>Alte cheltuieli curente (281900)</t>
  </si>
  <si>
    <t>Cheltuieli capitale pentru lucrari topografogeodezice, de cartografie si cadastru (282100)</t>
  </si>
  <si>
    <t>Cheltuieli capitale neatribuite la alte categorii (282900)</t>
  </si>
  <si>
    <t>Transferuri curente acordate cu destinatie speciala  intre bugetul de stat si bugetele locale de nivelul II pentru invatamantul prescolar, primar, secundar general, special si complementar (extrascolar) (291111)</t>
  </si>
  <si>
    <t>Transferuri curente acordate cu destinatie speciala  intre bugetul de stat si bugetele locale de nivelul II pentru asigurarea si asistenta sociala (291112)</t>
  </si>
  <si>
    <t>Transferuri curente primite cu destinatie speciala intre bugetul de stat si bugetele locale de nivelul 2 pentru scolile sportive (291113)</t>
  </si>
  <si>
    <t>Transferuri curente acordate cu destinatie speciala  intre bugetul de stat si bugetele locale de nivelul II pentru alte competente delegate (291114)</t>
  </si>
  <si>
    <t>Alte transferuri curente acordate cu destinatie speciala intre bugetul de stat si bugetele locale de nivelul II (291115)</t>
  </si>
  <si>
    <t>Transferuri capitale acordate cu destinatie speciala intre bugetul de stat si bugetele locale de nivelul 2 (291120)</t>
  </si>
  <si>
    <t>Transferuri curente acordate cu destinatie generala  intre bugetul de stat si bugetele locale de nivelul II (291131)</t>
  </si>
  <si>
    <t>Transferuri curente acordate cu destinatie generala din fondul de compensare intre bugetul de stat si bugetele locale de nivelul II (291132)</t>
  </si>
  <si>
    <t>Alte transferuri curente acordate cu destinatie generala intre bugetul de stat si bugetele locale de nivelul II (291139)</t>
  </si>
  <si>
    <t>Transferuri curente acordate cu destinatie speciala  intre bugetul de stat si bugetele locale de nivelul I pentru invatamantul prescolar, primar, secundar general, special si complementar (extrascolar) (291211)</t>
  </si>
  <si>
    <t>Transferuri curente acordate cu destina?ie speciala intre bugetul de stat si bugetele locale de nivelul I pentru scolile sportive (291213)</t>
  </si>
  <si>
    <t>Transferuri curente acordate cu destinatie speciala intre bugetul de stat si bugetele locale de nivelul I pentru alte competente delegate (291214)</t>
  </si>
  <si>
    <t>Transferuri capitale acordate cu destinatie speciala intre  bugetul de stat si bugetele locale de nivelul 1 (291220)</t>
  </si>
  <si>
    <t>Transferuri curente acordate cu destina?ie generala intre bugetul de stat si bugetele locale de nivelul I (291231)</t>
  </si>
  <si>
    <t>Transferuri curente acordate cu destina?ie generala din fondul de compensare intre bugetul de stat si bugetele locale de nivelul I (291232)</t>
  </si>
  <si>
    <t>Alte transferuri curente acordate cu destinatie generala intre bugetul de stat si bugetele locale de nivelul 1 (291239)</t>
  </si>
  <si>
    <t>Transferuri curente acordate cu destinatie speciala intre institutiile bugetului de stat si institutiile bugetelor locale de nivelul 2 (291310)</t>
  </si>
  <si>
    <t>Transferuri capitale acordate cu destinatie speciala intre institutiile bugetului de stat si institutiile bugetelor locale de nivelul (291320)</t>
  </si>
  <si>
    <t>Transferuri capitale acordate cu destinatie generala intre institutiile bugetului de stat si institutiile bugetelor locale de nivelul 2 (291340)</t>
  </si>
  <si>
    <t>Transferuri curente acordate cu destinatie speciala intre institutiile bugetului de stat si institutiile bugetelor locale de nivelul 1 (291410)</t>
  </si>
  <si>
    <t>Transferuri capitale acordate cu destinatie speciala intre institutiile bugetului de stat si institutiile bugetelor locale de nivelul 1 (291420)</t>
  </si>
  <si>
    <t>Transferuri curente acordate cu destinatie speciala intre bugetul de stat si bugetul asigurarilor sociale de stat (292110)</t>
  </si>
  <si>
    <t>Transferuri curente acordate cu destinatie generala intre bugetul de stat si bugetul asigurarilor sociale de stat (292130)</t>
  </si>
  <si>
    <t>Transferuri curente acordate cu destinatie speciala intre bugetul de stat si fondurile asigurarii obligatorii de asistenta medicala (292210)</t>
  </si>
  <si>
    <t>Transferuri curente acordate cu destinatie generala intre bugetul de stat si fondurile asigurarii obligatorii de asistenta medicala (292230)</t>
  </si>
  <si>
    <t>2.2.Active nefinanciare</t>
  </si>
  <si>
    <t>Procurarea cladirilor (311110)</t>
  </si>
  <si>
    <t>Reparatii capitale ale cladirilor (311120)</t>
  </si>
  <si>
    <t>Procurarea constructiilor speciale (312110)</t>
  </si>
  <si>
    <t>Reparatii capitale ale constructiilor speciale (312120)</t>
  </si>
  <si>
    <t>Procurarea instalatiilor de transmisie (313110)</t>
  </si>
  <si>
    <t>Reparatii capitale ale instalatiilor de transmisie (313120)</t>
  </si>
  <si>
    <t>Procurarea masinilor si utilajelor (314110)</t>
  </si>
  <si>
    <t>Reparatii capitale ale masinilor si utilajelor (314120)</t>
  </si>
  <si>
    <t>Procurarea mijloacelor de transport (315110)</t>
  </si>
  <si>
    <t>Reparatii capitale ale mijloacelor de transport (315120)</t>
  </si>
  <si>
    <t>Realizarea mijloacelor de transport (315210)</t>
  </si>
  <si>
    <t>Procurarea uneltelor si sculelor, inventarului de producere si gospodaresc (316110)</t>
  </si>
  <si>
    <t>Reparatii capitale ale uneltelor si sculelor, inventarului de producere si gospodaresc (316120)</t>
  </si>
  <si>
    <t>Procurarea activelor nemateriale (317110)</t>
  </si>
  <si>
    <t>Procurarea altor mijloace fixe (318110)</t>
  </si>
  <si>
    <t>Reparatii capitale ale altor mijloace fixe (318120)</t>
  </si>
  <si>
    <t>Cladiri in curs de executie (319210)</t>
  </si>
  <si>
    <t>Constructii speciale in curs de executie (319220)</t>
  </si>
  <si>
    <t>Instalatii de transmisie in curs de executie 319230)</t>
  </si>
  <si>
    <t>Pregatirea proiectelor (319240)</t>
  </si>
  <si>
    <t>Alte investitii capitale in active materiale in curs de executie (319290)</t>
  </si>
  <si>
    <t>Procurarea rezervelor materiale de stat (321110)</t>
  </si>
  <si>
    <t>Procurarea rezervelor de mobilizare (322110)</t>
  </si>
  <si>
    <t>Procurarea combustibilului, carburantilor si lubrifiantilor (331110)</t>
  </si>
  <si>
    <t>Procurarea pieselor de schimb (332110)</t>
  </si>
  <si>
    <t>Procurarea produselor alimentare (333110)</t>
  </si>
  <si>
    <t>Procurarea medicamentelor si materialelor sanitare (334110)</t>
  </si>
  <si>
    <t>Procurarea materialelor pentru scopuri didactice, stiintifice si alte scopuri (335110)</t>
  </si>
  <si>
    <t>Procurarea materialelor de uz gospodaresc si rechizitelor de birou (336110)</t>
  </si>
  <si>
    <t>Procurarea materialelor de constructie (337110)</t>
  </si>
  <si>
    <t>Procurarea accesorilor de pat, imbracamintei, incaltamintei (338110)</t>
  </si>
  <si>
    <t>Procurarea  altor materiale (339110)</t>
  </si>
  <si>
    <t>Realizarea altor materiale (339210)</t>
  </si>
  <si>
    <t>Realizarea produselor finite ale unitatilor de productie (343210)</t>
  </si>
  <si>
    <t>Procurarea marfurilor (351110)</t>
  </si>
  <si>
    <t>Procurarea terenurilor (371110)</t>
  </si>
  <si>
    <t>TOTAL ACTIV</t>
  </si>
  <si>
    <t>P A S I V</t>
  </si>
  <si>
    <t>3. Surse de finanţare</t>
  </si>
  <si>
    <t>3.1 Venituri</t>
  </si>
  <si>
    <t>Impozit pe venitul retinut din salariu (111110)</t>
  </si>
  <si>
    <t>Impozitul pe venitul persoanelor fizice spre plata/achitat (111121)</t>
  </si>
  <si>
    <t>Restituirea impozitului pe venitul persoanelor fizice (111122)</t>
  </si>
  <si>
    <t>Sume desemnate procentual din impozitul pe venitul persoanelor fizice (111123)</t>
  </si>
  <si>
    <t>Impozit pe venitul aferent operatiunilor de predare in posesie si/sau folosinta a proprietatii imobiliare (111130)</t>
  </si>
  <si>
    <t>Impozit pe venitul obtinut din activitatea de intreprinzator (111210)</t>
  </si>
  <si>
    <t>Impozit pe venitul retinut la sursa de plata (111220)</t>
  </si>
  <si>
    <t>Impozit pe venit retinut din sumele dividendelor achitate (111230)</t>
  </si>
  <si>
    <t>Impozitul pe venitul din activitatea operationala (111240)</t>
  </si>
  <si>
    <t>Impozit privat incasat in bugetul de stat (113311)</t>
  </si>
  <si>
    <t>Impozitul pe avere incasat in bugetul de stat (113611)</t>
  </si>
  <si>
    <t>Taxa pe valoarea adaugata la marfurile produse si serviciile prestate pe teritoriul Republicii Moldova (114110)</t>
  </si>
  <si>
    <t>Taxa pe valoarea adaugata la marfurile importate (114120)</t>
  </si>
  <si>
    <t>Restituirea taxei pe valoarea adaugata (114130)</t>
  </si>
  <si>
    <t>Accize la rachiu, lichioruri, divinuri si alte bauturi spirtoase produse pe teritoriul Republicii Moldova (114211)</t>
  </si>
  <si>
    <t>Accize la rachiu, lichioruri, divinuri si alte bauturi spirtoase importate (114212)</t>
  </si>
  <si>
    <t>Accize la vinuri produse pe teritoriul Republicii Moldova (114213)</t>
  </si>
  <si>
    <t>Accize la vinuri importate (114214)</t>
  </si>
  <si>
    <t>Accize la berea produsa pe teritoriul Republicii Moldova (114215)</t>
  </si>
  <si>
    <t>Accize la berea importata (114216)</t>
  </si>
  <si>
    <t>Accize la produsele din tutun produse pe teritoriul Republicii Moldova (114221)</t>
  </si>
  <si>
    <t>Accize la produsele din tutun importate (114222)</t>
  </si>
  <si>
    <t>Accize la autoturismele  importate (114232)</t>
  </si>
  <si>
    <t>Accize la produsele petroliere importate (114242)</t>
  </si>
  <si>
    <t>Accize la gazele lichefiate importante (114252)</t>
  </si>
  <si>
    <t>Accize la bijuterii (inclusiv bijuterii cu briliante) produse pe teritoriul Republicii Moldova (114261)</t>
  </si>
  <si>
    <t>Accize la bijuterii (inclusiv bijuterii cu briliante) importate (114262)</t>
  </si>
  <si>
    <t>Accize la alte marfuri produse pe teritoriul Republicii Moldova (114271)</t>
  </si>
  <si>
    <t>Accize la alte marfuri importate (114272)</t>
  </si>
  <si>
    <t>Restituirea accizelor (114290)</t>
  </si>
  <si>
    <t>Taxa pentru efectuarea expertizei ecologice (114424)</t>
  </si>
  <si>
    <t>Taxa de la investitori sau proprietarii constructiilor pentru elaborarea documentelor normative in constructie (114425)</t>
  </si>
  <si>
    <t>Taxa de licenta pentru anumite genuri de activitate incasata in bugetul de stat (114521)</t>
  </si>
  <si>
    <t>Taxa pentru eliberarea autorizatiilor de deschidere si prelungire a activitatii reprezentantelor, firmelor, bancilor, organizatiilor straine (114523)</t>
  </si>
  <si>
    <t>Taxa pentru comercializarea gazelor naturale destinate utilizarii in calitate de carburanti pentru unitate de transport auto (114524)</t>
  </si>
  <si>
    <t>Taxa de eliberare a autorizatiilor pentru transporturi rutiere internationale (114525)</t>
  </si>
  <si>
    <t>Plati pentru emisiile de poluanti din sursele mobile care folosesc benzina (etilata, neetilata), carburant pentru motoare de avion sau motorina (114531)</t>
  </si>
  <si>
    <t>Plata pentru poluarea mediului, incasate in Fondul Ecologic National, acumulate prin intermediul Serviciului Vamal (114532)</t>
  </si>
  <si>
    <t>Plati pentru poluarea mediului in limite normativelor stabilite (114533)</t>
  </si>
  <si>
    <t>Alte plati aferente poluarii mediului (114539)</t>
  </si>
  <si>
    <t>Taxa pentru folosirea drumurilor Republicii Moldova de catre autovehiculele neinmatriculate in Republica Moldova (114631)</t>
  </si>
  <si>
    <t>Taxa pentru folosirea drumurilor de catre autovehiculele neinmatriculate in Republica Moldova a caror masa totala, sarcina masica pe axa sau ale caror dimensiuni depasesc limitele admise (114632)</t>
  </si>
  <si>
    <t>Taxa pentru folosirea drumurilor de catre autovehiculele inmatriculate in Republica Moldova (114633)</t>
  </si>
  <si>
    <t>Taxa pentru folosirea drumurilor de catre autovehiculele inmatriculate in Republica Moldova a caror masa totala, sarcina masica pe axa sau ale caror dimensiuni depasesc limitele admise (114634)</t>
  </si>
  <si>
    <t>Taxa pentru folosirea zonei de protectie a drumurilor din afara perimetrului localitatilor pentru efectuarea lucrarilor de constructie si montaj (114635)</t>
  </si>
  <si>
    <t>Taxa pentru folosirea zonei de protectie a drumurilor din afara perimetrului localitatilor pentru amplasarea publicitatii exterioare(114636)</t>
  </si>
  <si>
    <t>Taxa pentru folosirea zonei de protectie a drumurilor din afara perimetrului localitatilor pentru amplasarea obiectivelor de prestare a serviciilor rutiere (114637)</t>
  </si>
  <si>
    <t>Vinieta (114638)</t>
  </si>
  <si>
    <t>Plata obligatorie a producatorilor de produse vitivinicole (114640)</t>
  </si>
  <si>
    <t>Taxa vamala (115110)</t>
  </si>
  <si>
    <t>Taxa pentru efectuarea procedurilor vamale (115610)</t>
  </si>
  <si>
    <t>Taxa consulara (115620)</t>
  </si>
  <si>
    <t>Granturi curente primite de la guvernele altor state pentru proiecte finantate din surse externe pentru bugetul de stat (131121)</t>
  </si>
  <si>
    <t>Granturi capitale primite de la guvernele altor state pentru proiecte finantate din surse externe pentru bugetul de stat (131221)</t>
  </si>
  <si>
    <t>Granturi curente primite de la organizatiile internationale pentru sustinerea bugetului de stat (132111)</t>
  </si>
  <si>
    <t>Granturi curente primite de la organizatiile internationale pentru proiecte finantate din surse externe pentru bugetul de stat (132121)</t>
  </si>
  <si>
    <t>Granturi capitale primite de la organizatiile internationale pentru proiecte finantate din surse externe pentru bugetul de stat (132221)</t>
  </si>
  <si>
    <t>Dobinzi incasate la soldurile mijloacelor bugetare la conturile bancare (141111)</t>
  </si>
  <si>
    <t>Dobinzi incasate in bugetul de stat la soldurile mijloacelor banesti la conturile bancare ale proiectelor finantate din surse externe (141112)</t>
  </si>
  <si>
    <t>Dobinzi incasate la soldurile mijloacelor banesti la conturile bancare ale proiectelor finantate din surse externe conform prevederilor acordurilor (141117)</t>
  </si>
  <si>
    <t>Dobinzi si alte plati incasate in bugetul de stat la imprumuturile acordate, imprumuturile recreditate si mijloacele dezafectate de la buget pentru onorarea garantiilor de stat (141141)</t>
  </si>
  <si>
    <t>Dobinzi si alte plati incasate la imprumuturile acordate si imprumuturile recreditate bugetelor de alt nivel (141152)</t>
  </si>
  <si>
    <t>Dividende primite de la cota parte a proprietatii publice in societatile pe actiuni in bugetul de stat (141221)</t>
  </si>
  <si>
    <t>Defalcari de la profitul net al intreprinderilor de stat (municipale) in bugetul de stat (141231)</t>
  </si>
  <si>
    <t>Arenda pentru resursele naturale incasata in bugetul de stat (141511)</t>
  </si>
  <si>
    <t>Arenda terenurilor cu alta destinatie decit cea agricola incasata in bugetul de stat (141531)</t>
  </si>
  <si>
    <t>Taxa de stat (142220)</t>
  </si>
  <si>
    <t>Incasari de la vinzarea averii si valutei confiscate incasate in bugetul de stat (142231)</t>
  </si>
  <si>
    <t>Plata lunara pentru prestarea serviciilor de telefonie mobila (142241)</t>
  </si>
  <si>
    <t>Plata suplimentara obligatorie obtinuta de la perfectarea si eliberarea certificatului de inmatriculare a automobilului (142242)</t>
  </si>
  <si>
    <t>Mijloace incasate in bugetul de stat in legatura cu excluderea terenurilor din circuitul agricol 142243)</t>
  </si>
  <si>
    <t>Taxa pentru eliberarea actelor permisive de catre Agen?ia Na?ionala de reglementare a Activitatilor Nucleare si Radioactive (142244)</t>
  </si>
  <si>
    <t>Incasari din salariu net al executantului serviciului civil (142246)</t>
  </si>
  <si>
    <t>Plata de risc (142247)</t>
  </si>
  <si>
    <t>Incasari de la prestarea serviciilor cu plata (142310)</t>
  </si>
  <si>
    <t>Plata pentru locatiunea bunurilor patrimoniului public (142320)</t>
  </si>
  <si>
    <t>Amenzi si sanctiuni contraventionale incasate in bugetul de stat (143111)</t>
  </si>
  <si>
    <t>Amenzi si sanctiuni contraventionale, aplicate pentru neachitarea vinietei, incasate in bugetul de stat (143112)</t>
  </si>
  <si>
    <t>Amenzi aplicate de Inspectoratul national de patrulare pentru incalcarea traficului rutier constatate cu ajutorul mijloacelor foto-video (143210)</t>
  </si>
  <si>
    <t>Amenzi aplicate de Inspectoratul national de patrulare pentru incalcarea traficului rutier constatate cu ajutorul mijloacelor foto-video (143230)</t>
  </si>
  <si>
    <t>Amenzi aplicate de Inspectia financiara incasate in bugetul de stat (143311)</t>
  </si>
  <si>
    <t>Amenzi aplicate de catre organele Serviciului Fiscal de Stat incasate in bugetul de stat (143321)</t>
  </si>
  <si>
    <t>Amenzi contraventionale aplicate de organele Serviciului Fiscal de Stat (143323)</t>
  </si>
  <si>
    <t>Amenzi contraventionale aplicate de organele Serviciului Fiscal de Stat pentru incalcarea termenelor de repatriere a mijloacelor materiale si mijloacelor banesti (143324)</t>
  </si>
  <si>
    <t>Amenzi aplicate de organele Serviciului Vamal (143340)</t>
  </si>
  <si>
    <t>Amenzi aplicate de Politia de Frontiera (143350)</t>
  </si>
  <si>
    <t>Amenzi aplicate de Inspectia de Stat in Constructii (143410)</t>
  </si>
  <si>
    <t>Amenzi aplicate de instantele judecatoresti in cauze contraventionale si penale (143420)</t>
  </si>
  <si>
    <t>Amenzi pentru nerespectarea regulilor transportului de calatori, deteriorarea drumurilor auto, a constructiilor si utilajelor rutiere, a plantatiilor aferente drumurilor (143440)</t>
  </si>
  <si>
    <t>Amenzi aplicate de centrele de medicina preventiva (143450)</t>
  </si>
  <si>
    <t>Amenzi aplicate de Agentia pentru protectia consumatorului (143460)</t>
  </si>
  <si>
    <t>Amenzi pentru nerepatrierea la termen a incasarilor valutare (143480)</t>
  </si>
  <si>
    <t>Alte amenzi si sanctiuni pecuniare incasate in bugetul de stat (143491)</t>
  </si>
  <si>
    <t>Donatii voluntare pentru cheltuieli curente din surse interne pentru institutiile bugetare (144114)</t>
  </si>
  <si>
    <t>Donatii voluntare pentru cheltuieli curente din surse externe pentru sustinerea bugetului de stat (144121)</t>
  </si>
  <si>
    <t>Donatii voluntare pentru cheltuieli curente din surse externe pentru institutiile bugetare (144124)</t>
  </si>
  <si>
    <t>Donatii voluntare pentru cheltuieli capitale din surse interne pentru institutiile bugetare (144214)</t>
  </si>
  <si>
    <t>Donatii voluntare pentru cheltuieli capitale din surse externe pentru institutiile bugetare (144224)</t>
  </si>
  <si>
    <t>Alte venituri incasate in bugetul de stat (145111)</t>
  </si>
  <si>
    <t>Alte venituri incasate in bugetul de stat, administrate de Organele Vamale (145112)</t>
  </si>
  <si>
    <t>Alte venituri pentru proiecte finantate din surse externe (145150)</t>
  </si>
  <si>
    <t>Transferuri capitale primite cu destinatie speciala intre institutiile bugetului de stat si institutiile bugetelor locale de nivelul 2 (191320)</t>
  </si>
  <si>
    <t>Transferuri capitale primite cu destinatie speciala intre institutiile bugetului de stat si institutiile bugetelor localele de nivelul 1 (191420)</t>
  </si>
  <si>
    <t>3.2 Active financiare</t>
  </si>
  <si>
    <t>Procurarea cotei parti in capital social (415120)</t>
  </si>
  <si>
    <t>Privatizarea pachetului de actiuni/cotelor sociale proprietate publica (415210)</t>
  </si>
  <si>
    <t>Vinzarea cotei parti din capital social (415220)</t>
  </si>
  <si>
    <t>Micsorarea altor creante interne ale bugetului (418120)</t>
  </si>
  <si>
    <t>Diferenta de curs pozitiva (421000)</t>
  </si>
  <si>
    <t>Diferenta de curs negativa (422000)</t>
  </si>
  <si>
    <t>Acordarea creditelor intre bugetul de stat si bugetul asigurarilor sociale de stat (442110)</t>
  </si>
  <si>
    <t>Rambursarea creditelor intre bugetul de stat si bugetul asigurarilor sociale de stat (442120)</t>
  </si>
  <si>
    <t>Rambursarea creditelor in cadrul bugetului de stat (442320)</t>
  </si>
  <si>
    <t>Rambursarea imprumuturilor recreditate intre bugetul de stat si bugetele locale de nivelul 2 (461120)</t>
  </si>
  <si>
    <t>Rambursarea imprumuturilor recreditate institutiilor nefinanciare (471320)</t>
  </si>
  <si>
    <t>Acordarea imprumuturilor recreditate de catre proiectele finantate din surse externe institutiilor nefinanciare (471330)</t>
  </si>
  <si>
    <t>Rambursarea imprumuturilor recreditate institutiilor financiare (472420)</t>
  </si>
  <si>
    <t>Acordarea imprumuturilor recreditate de catre proiectele finantate din surse externe institutiilor financiare (472430)</t>
  </si>
  <si>
    <t>Rambursarea imprumuturilor recreditate de catre proiectele finantate din surse externe institutiilor financiare (472440)</t>
  </si>
  <si>
    <t>Restabilirea mijloacelor bugetare dezafectate pentru onorarea garantiilor de stat pentru imprumuturile externe (484820)</t>
  </si>
  <si>
    <t>3.3 Datorii</t>
  </si>
  <si>
    <t>Vinzarea valorilor mobiliare de stat emise pe piata primara (513110)</t>
  </si>
  <si>
    <t>Rascumpararea valorilor mobiliare de stat emise pe piata primara (513120)</t>
  </si>
  <si>
    <t>Vinzarea valorilor mobiliare de stat convertite (513210)</t>
  </si>
  <si>
    <t>Rascumpararea valorilor mobiliare de stat convertite (513220)</t>
  </si>
  <si>
    <t>Plata-garantie de la drepturile de export-import (518200)</t>
  </si>
  <si>
    <t>Drepturile de export-import achitate in avans (518300)</t>
  </si>
  <si>
    <t>Rambursarea imprumutului in cadrul bugetului de stat (542320)</t>
  </si>
  <si>
    <t>Primirea imprumutului de la institutiile nefinanciare (551110)</t>
  </si>
  <si>
    <t>Rambursarea imprumutului institutiilor nefinanciare (551120)</t>
  </si>
  <si>
    <t>Primirea imprumutului extern de la alte state (595110)</t>
  </si>
  <si>
    <t>Rambursarea imprumutului extern altor state (595120)</t>
  </si>
  <si>
    <t>Primirea imprumutului extern de la organizatiile financiare internationale pentru sustinere bugetara (595210)</t>
  </si>
  <si>
    <t>Rambursarea imprumutului extern organizatiilor financiare internationale (595220)</t>
  </si>
  <si>
    <t>Primirea imprumuturilor externe pentru proiecte finantate din surse externe de la alte state (595310)</t>
  </si>
  <si>
    <t>Primirea imprumuturilor externe pentru proiecte finantate din surse externe de la organizatiile financiare internationale (595410)</t>
  </si>
  <si>
    <t>5.1 Rezultate</t>
  </si>
  <si>
    <t>Rezultatul executarii de casa a bugetului din anii precedenti (712000)</t>
  </si>
  <si>
    <t>TOTAL PASIV</t>
  </si>
  <si>
    <t>Ministrul Finanţelor</t>
  </si>
  <si>
    <t>Veaceslav Negruţa</t>
  </si>
  <si>
    <t xml:space="preserve">          Octavian Armașu</t>
  </si>
  <si>
    <t>Sef Directia Generala Trezoreria de Stat</t>
  </si>
  <si>
    <t>Nina Lupan</t>
  </si>
  <si>
    <t xml:space="preserve">         Angela Voronin</t>
  </si>
  <si>
    <t>Sef-adjunct Directia Generala Trezoreria de Stat, sef Directia operationala</t>
  </si>
  <si>
    <t>Olga Ignat</t>
  </si>
  <si>
    <t xml:space="preserve">        Olga Ignat</t>
  </si>
  <si>
    <t xml:space="preserve">Şef Direcţia rapoarte  </t>
  </si>
  <si>
    <t xml:space="preserve">        Nadejda Slova</t>
  </si>
  <si>
    <t>Formularul nr.11</t>
  </si>
  <si>
    <t>aprobat prin Ordinul</t>
  </si>
  <si>
    <t>ministrului finanţelor</t>
  </si>
  <si>
    <t>Nr.9 din 12.01.2017</t>
  </si>
  <si>
    <t xml:space="preserve">                                                                                                                                       Raportul privind executarea bugetului public naţional pe anul 2016</t>
  </si>
  <si>
    <t>Denumirea indicatorului</t>
  </si>
  <si>
    <t>Devieri (+,-)</t>
  </si>
  <si>
    <r>
      <t>în  (</t>
    </r>
    <r>
      <rPr>
        <b/>
        <i/>
        <sz val="12"/>
        <rFont val="Times New Roman"/>
        <family val="1"/>
        <charset val="204"/>
      </rPr>
      <t>%</t>
    </r>
    <r>
      <rPr>
        <b/>
        <sz val="12"/>
        <rFont val="times new roman"/>
        <family val="1"/>
        <charset val="204"/>
      </rPr>
      <t>)</t>
    </r>
  </si>
  <si>
    <t>Ponderea in  PIB  (134476,6 mil. lei)</t>
  </si>
  <si>
    <t>Bugetul de stat</t>
  </si>
  <si>
    <t>Bugetul asigurărilor sociale de stat</t>
  </si>
  <si>
    <t>Fondurile asigurării obligatorii de asistență  medicală</t>
  </si>
  <si>
    <t>Operaţiunile consolidabile</t>
  </si>
  <si>
    <t>Guvernul central</t>
  </si>
  <si>
    <t>Bugetele locale</t>
  </si>
  <si>
    <t>Bugetul public naţional</t>
  </si>
  <si>
    <t>Fondurile de asigurare medicală</t>
  </si>
  <si>
    <t>Bugetele unităţilor administrativ-teritoriale</t>
  </si>
  <si>
    <t>A</t>
  </si>
  <si>
    <t>5=1+2+3+4</t>
  </si>
  <si>
    <t>8=5+6+7</t>
  </si>
  <si>
    <t>13=9+10+11+12</t>
  </si>
  <si>
    <t>16=13+14+15</t>
  </si>
  <si>
    <t>20*</t>
  </si>
  <si>
    <t>22*</t>
  </si>
  <si>
    <t>26*</t>
  </si>
  <si>
    <t>28*</t>
  </si>
  <si>
    <t>32*</t>
  </si>
  <si>
    <t>34*</t>
  </si>
  <si>
    <t>I. VENITURI, TOTAL</t>
  </si>
  <si>
    <t>Impozite și taxe</t>
  </si>
  <si>
    <t>dintre care:</t>
  </si>
  <si>
    <t xml:space="preserve">          Impozitul pe venitul persoanelor fizice</t>
  </si>
  <si>
    <t xml:space="preserve">          Impozitul pe venitul persoanelor juridice</t>
  </si>
  <si>
    <t xml:space="preserve">          Impozitul funciar</t>
  </si>
  <si>
    <t xml:space="preserve">          Impozitul pe bunurile imobiliare</t>
  </si>
  <si>
    <t xml:space="preserve">          Impozitul pe proprietate cu caracter ocazional </t>
  </si>
  <si>
    <t xml:space="preserve">         Alte impozite pe proprietate</t>
  </si>
  <si>
    <t>Impozite și taxe pe mărfuri și servicii</t>
  </si>
  <si>
    <t xml:space="preserve">     Taxa pe valoare adăugată, total</t>
  </si>
  <si>
    <t>inclusiv:</t>
  </si>
  <si>
    <t xml:space="preserve">        TVA la mărfurile produse şi serviciile prestate pe teritoriul RM</t>
  </si>
  <si>
    <t xml:space="preserve">        TVA la mărfurile importate</t>
  </si>
  <si>
    <t xml:space="preserve">        Restituirea TVA</t>
  </si>
  <si>
    <t xml:space="preserve">     Accize, total</t>
  </si>
  <si>
    <t xml:space="preserve">        Accize la mărfurile produse pe teritoriul RM</t>
  </si>
  <si>
    <t xml:space="preserve">        Accizele la mărfurile importate</t>
  </si>
  <si>
    <t xml:space="preserve">        Restituirea accizelor</t>
  </si>
  <si>
    <t xml:space="preserve">     Taxe pentru servicii specifice</t>
  </si>
  <si>
    <t xml:space="preserve">     Taxe și plăți pentru utilizarea mărfurilor și pentru practicarea unor genuri de activitate</t>
  </si>
  <si>
    <t xml:space="preserve">         Alte taxe pentru mărfuri și servicii </t>
  </si>
  <si>
    <t xml:space="preserve"> Taxa asupra comerțului exterior și operațiunilor externe</t>
  </si>
  <si>
    <t xml:space="preserve">     Taxe vamale și alte taxe de import</t>
  </si>
  <si>
    <t xml:space="preserve">         Alte taxe asupra comerțului exterior și operațiunilor externe </t>
  </si>
  <si>
    <t>Contribuţii și prime de asigurări obligatorii</t>
  </si>
  <si>
    <t>Contribuții de asigurări sociale de stat obligatorii</t>
  </si>
  <si>
    <t>Prime de asigurare obligatorie de asistență medicală</t>
  </si>
  <si>
    <t xml:space="preserve"> Granturi primite</t>
  </si>
  <si>
    <t>Granturi primite de la Guvernele altor state</t>
  </si>
  <si>
    <t>Granturi primite de la organizațiile internaționale</t>
  </si>
  <si>
    <t xml:space="preserve">Alte venituri </t>
  </si>
  <si>
    <t xml:space="preserve">Venituri din proprietate </t>
  </si>
  <si>
    <t xml:space="preserve">         Dobânzi încasate</t>
  </si>
  <si>
    <t xml:space="preserve">         Dividende primite</t>
  </si>
  <si>
    <t xml:space="preserve">         Renta</t>
  </si>
  <si>
    <t>Venituri din vânzarea mărfurilor și serviciilor</t>
  </si>
  <si>
    <t xml:space="preserve">     Taxe și plăți administrative</t>
  </si>
  <si>
    <t xml:space="preserve">     Comercializarea mărfurilor și serviciilor de către instituțiile bugetare</t>
  </si>
  <si>
    <t xml:space="preserve">Amenzi şi sancţiuni </t>
  </si>
  <si>
    <t>Donații voluntare</t>
  </si>
  <si>
    <t>Alte venituri și venituri neidentificate</t>
  </si>
  <si>
    <t>Transferuri, total</t>
  </si>
  <si>
    <t>Transferuri între BS și BL</t>
  </si>
  <si>
    <t>Transferuri de la BUAT componenta de bază la bugetul de stat componenta de bază</t>
  </si>
  <si>
    <t>Transferuri de la bugetul de stat mijloace speciale la BUAT mijloace speciale</t>
  </si>
  <si>
    <t>Transferuri între BS și BASS</t>
  </si>
  <si>
    <t>Transferuri între BS și FAOAM</t>
  </si>
  <si>
    <t>II. Cheltuieli și active nefinanciare, conform clasificației funcționale</t>
  </si>
  <si>
    <t>1. Serviciile de stat cu destinaţie generală</t>
  </si>
  <si>
    <t>inclusiv transferuri între BS și BL</t>
  </si>
  <si>
    <t>2. Apărarea naţională</t>
  </si>
  <si>
    <t>3. Ordine publică și securitate națională</t>
  </si>
  <si>
    <t>4. Servicii în domeniul economiei</t>
  </si>
  <si>
    <t>5. Protecția mediului</t>
  </si>
  <si>
    <t xml:space="preserve">6. Gospodăria de locuințe și gospodăria serviciilor </t>
  </si>
  <si>
    <t>7. Ocrotirea sănătății</t>
  </si>
  <si>
    <t>inclusiv transferuri între BS și FAOAM</t>
  </si>
  <si>
    <t>8. Cultura, sport, tineret, culte și odihnă</t>
  </si>
  <si>
    <t>9. Învățământ</t>
  </si>
  <si>
    <t>10. Protecție socială</t>
  </si>
  <si>
    <t>inclusiv transferuri între BS și BASS</t>
  </si>
  <si>
    <t>III. Sold bugetar (excedent (+) /,deficit (-))</t>
  </si>
  <si>
    <t>&lt;0</t>
  </si>
  <si>
    <t>IV. Surse de finanţare</t>
  </si>
  <si>
    <t>Active financiare</t>
  </si>
  <si>
    <t>Creanțe interne</t>
  </si>
  <si>
    <t>Acțiuni și alte forme de participare în capital în interiorul țării</t>
  </si>
  <si>
    <t xml:space="preserve">Alte creanțe interne ale bugetului </t>
  </si>
  <si>
    <t>Diferența de curs valutar</t>
  </si>
  <si>
    <t>Diferența de curs pozitivă</t>
  </si>
  <si>
    <t>Diferența de curs negativă</t>
  </si>
  <si>
    <t>Credite interne între bugete</t>
  </si>
  <si>
    <t>Credite în cadrul Bugetului Consolidat Central</t>
  </si>
  <si>
    <t>Credite interne instituțiilor nefinanciare și financiare</t>
  </si>
  <si>
    <t>Credite instituțiilor nefinanciare</t>
  </si>
  <si>
    <t>Credite instituțiilor financiare</t>
  </si>
  <si>
    <t>Împrumuturi recreditate interne între bugete</t>
  </si>
  <si>
    <t>Împrumuturi recreditate între bugetul de stat și bugetele locale</t>
  </si>
  <si>
    <t>Împrumuturi recreditate interne instituțiilor nefinanciare și financiare</t>
  </si>
  <si>
    <t>Împrumuturi recreditate instituțiilor nefinanciare</t>
  </si>
  <si>
    <t>Împrumuturi recreditate instituțiilor financiare</t>
  </si>
  <si>
    <t>Creanțe externe</t>
  </si>
  <si>
    <t>Garanții externe</t>
  </si>
  <si>
    <t xml:space="preserve">Datorii </t>
  </si>
  <si>
    <t>Valori mobiliare de stat cu excepția acțiunilor</t>
  </si>
  <si>
    <t xml:space="preserve">   Împrumuturile interne între bugete </t>
  </si>
  <si>
    <t>Împrumuturi în cadrul Bugetului Consolidat Central</t>
  </si>
  <si>
    <t xml:space="preserve">   Împrumuturi interne de la instituțiile nefinanciare și financiare</t>
  </si>
  <si>
    <t xml:space="preserve">     Împrumuturi interne de la instituțiile nefinanciare </t>
  </si>
  <si>
    <t xml:space="preserve">     Împrumuturi interne de la instituțiile financiare </t>
  </si>
  <si>
    <t xml:space="preserve">    Alte împrumuturi </t>
  </si>
  <si>
    <t xml:space="preserve">   Împrumuturi recreditate interne între bugete </t>
  </si>
  <si>
    <t xml:space="preserve">     Împrumuturi recreditate între bugetul de stat și bugetele locale </t>
  </si>
  <si>
    <t xml:space="preserve">   Împrumuturi externe </t>
  </si>
  <si>
    <t xml:space="preserve">    Primirea împrumuturilor externe</t>
  </si>
  <si>
    <t xml:space="preserve">       Rambursarea împrumuturilor externe</t>
  </si>
  <si>
    <t xml:space="preserve">   Garanţii externe</t>
  </si>
  <si>
    <t xml:space="preserve"> - Dezafectarea mijloacelor bugetare pentru onorarea garanţiilor de stat la împrumuturile externe</t>
  </si>
  <si>
    <t>Modificarea soldului de mijloace bănești</t>
  </si>
  <si>
    <t xml:space="preserve">   40. Obligaţii </t>
  </si>
  <si>
    <t>Sold de mijloace bănești la începutul perioadei</t>
  </si>
  <si>
    <t>Corectarea soldului de mijloace bănești</t>
  </si>
  <si>
    <t>Sold de mijloace bănești la sfârșitul perioadei</t>
  </si>
  <si>
    <t>&gt;200</t>
  </si>
  <si>
    <t>Nota: * Sume caclulate ţinînd cont de operaţiunile supuse consolidării</t>
  </si>
  <si>
    <t xml:space="preserve">Ministrul Finanţelor </t>
  </si>
  <si>
    <t xml:space="preserve">                          Octavian Armașu</t>
  </si>
  <si>
    <t>Șeful Direcției generale sinteza bugetară                                                                                          Tatiana Ivanicichina</t>
  </si>
  <si>
    <t>Șeful Direcției generale Trezoreria de Stat</t>
  </si>
  <si>
    <t xml:space="preserve">                          Angela Voronin</t>
  </si>
  <si>
    <t xml:space="preserve">Șeful Direcţiei rapoarte                                                 </t>
  </si>
  <si>
    <t xml:space="preserve">                                              Nadejda Slova</t>
  </si>
  <si>
    <t>* - alocaţiile din fondul de rezervă al Guvernului şi din fondurile de rezervă ale unităţilor administrativ teritoriale şi investiţiile capitale se vor reflecta la grupele funcţionale la care au fost valorificate</t>
  </si>
  <si>
    <t>Anexă</t>
  </si>
  <si>
    <t>la bilanțul contabil al bugetului de stat</t>
  </si>
  <si>
    <t>pentru anul 2016</t>
  </si>
  <si>
    <t>Denumirea conturilor extrabilanțiere</t>
  </si>
  <si>
    <t>Cod economic</t>
  </si>
  <si>
    <r>
      <t xml:space="preserve">SOLD             </t>
    </r>
    <r>
      <rPr>
        <b/>
        <i/>
        <sz val="14"/>
        <color indexed="8"/>
        <rFont val="Times New Roman"/>
        <family val="1"/>
        <charset val="204"/>
      </rPr>
      <t>mii lei</t>
    </r>
  </si>
  <si>
    <t>la începutul anului</t>
  </si>
  <si>
    <t>la sfârșitul anului</t>
  </si>
  <si>
    <t>Creanţe faţă de bugetul de stat privind creditarea bugetelor de alt nivel</t>
  </si>
  <si>
    <t>Creanţe faţă de bugetul de stat privind creditarea instituţiilor nefinanciare</t>
  </si>
  <si>
    <t>Creanţe faţă de bugetul de stat privind creditarea altor instituţii şi organizaţii</t>
  </si>
  <si>
    <t>Creanțe față de bugetul de stat ale băncilor comerciale în proces de lichidare</t>
  </si>
  <si>
    <t>Creanţe faţă de bugetul de stat privind garanţiile pentru împrumuturile interne</t>
  </si>
  <si>
    <t>Creanţe faţă de bugetul de stat privind garanţiile pentru împrumuturile externe</t>
  </si>
  <si>
    <t>Creanţe faţă de bugetul de stat a bugetelor locale de nivelul II pentru împrumuturile recreditate din surse externe</t>
  </si>
  <si>
    <t>Creanţe faţă de bugetul de stat a instituţiilor nefinanciare pentru împrumuturile recreditate din surse interne şi externe</t>
  </si>
  <si>
    <t>Creanţe faţă de bugetul de stat a instituţiilor financiare pentru împrumuturile recreditate din surse externe</t>
  </si>
  <si>
    <t>Creanţe faţă de bugetul de stat privind mijloacele băneşti primite de la bugetul de stat în baza hotărîrilor rămase definitive ale instanţelor judecătoreşti şi apoi anulate</t>
  </si>
  <si>
    <t>Creanțe față de bugetul de stat ale contribuabililor</t>
  </si>
  <si>
    <t>Creanțe față de bugetul de stat privind cauțiunile transferate</t>
  </si>
  <si>
    <t>Valoarea capitalului subscris în organizațiile internaționale în care Republica Moldova este membru achitat sub formă de "paid-in"</t>
  </si>
  <si>
    <t>Datoria bugetului de stat privind valorile mobiliare de stat emise pe piaţa primară</t>
  </si>
  <si>
    <t>Datoria bugetului de stat privind valorile mobiliare de stat convertite</t>
  </si>
  <si>
    <t>Datoria bugetului de stat privind valorile mobiliare de stat emise pentru unele scopuri stabilite de lege</t>
  </si>
  <si>
    <t>Datoria bugetului de stat privind împrumuturile acordate de Banca Naţională a Moldovei cu garanţia valorilor mobiliare de stat</t>
  </si>
  <si>
    <t>Datoria bugetului de stat privind împrumuturile acordate de instituţii financiare</t>
  </si>
  <si>
    <t>Datoria bugetului de stat privind alte împrumuturi</t>
  </si>
  <si>
    <t>Datoria bugetului de stat privind împrumuturile de stat externe acordate de alte state şi organizaţii internaţionale</t>
  </si>
  <si>
    <t>Datoria bugetului de stat privind împrumuturile de stat externe acordate de organizaţiile financiare internaţionale</t>
  </si>
  <si>
    <t>Datoria bugetului de stat privind alte împrumuturi de stat externe</t>
  </si>
  <si>
    <t>Datoria bugetului de stat privind transferurile cu destinaţie generală la bugetele locale de nivelul II</t>
  </si>
  <si>
    <t>Datoria bugetului de stat privind transferurile cu destinaţie specială la bugetele locale de nivelul II</t>
  </si>
  <si>
    <t>Datoria bugetului de stat privind transferurile peste hotare</t>
  </si>
  <si>
    <t>Datoria bugetului de stat privind alte surse externe</t>
  </si>
  <si>
    <t>Datoria bugetului de stat privind despăgubirile civile (datoriei contingente aferente documentelor executorii)</t>
  </si>
  <si>
    <t xml:space="preserve">Datoria bugetului de stat privind soldul nefinanţat al activităţii vamale din contul mijloacelor încasate pentru procedurile vamale </t>
  </si>
  <si>
    <t>Datoria bugetului de stat privind soldul mijloacelor în fondul rutier</t>
  </si>
  <si>
    <t>Datoria bugetului de stat privind taxa pe valoare adăugată</t>
  </si>
  <si>
    <t>Valoarea capitalului subscris în organizațiile internaționale în care Republica Moldova este membru</t>
  </si>
  <si>
    <t>Datoria bugetului de stat privind drepturile de import-export achitate în avans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</si>
</sst>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0.0"/>
    <numFmt numFmtId="165" formatCode="0.0"/>
  </numFmts>
  <fonts count="48" x14ac:knownFonts="1">
    <font>
      <sz val="10"/>
      <name val="Arial"/>
      <charset val="204"/>
    </font>
    <font>
      <sz val="10"/>
      <name val="times new roman"/>
      <family val="1"/>
      <charset val="204"/>
    </font>
    <font>
      <b/>
      <sz val="10"/>
      <name val="times new roman"/>
      <family val="1"/>
      <charset val="204"/>
    </font>
    <font>
      <b/>
      <sz val="12"/>
      <name val="times new roman"/>
      <family val="1"/>
      <charset val="204"/>
    </font>
    <font>
      <sz val="7"/>
      <name val="times new roman"/>
      <family val="1"/>
      <charset val="204"/>
    </font>
    <font>
      <i/>
      <sz val="10"/>
      <name val="times new roman"/>
      <family val="1"/>
      <charset val="204"/>
    </font>
    <font>
      <sz val="10"/>
      <name val="Arial"/>
      <charset val="204"/>
    </font>
    <font>
      <sz val="10"/>
      <color theme="1"/>
      <name val="Arial"/>
      <family val="2"/>
      <charset val="204"/>
    </font>
    <font>
      <b/>
      <i/>
      <sz val="10"/>
      <name val="times new roman"/>
      <family val="1"/>
      <charset val="204"/>
    </font>
    <font>
      <sz val="8"/>
      <name val="Times New Roman"/>
      <family val="1"/>
      <charset val="204"/>
    </font>
    <font>
      <sz val="11"/>
      <color theme="1"/>
      <name val="Times New Roman"/>
      <family val="1"/>
      <charset val="204"/>
    </font>
    <font>
      <sz val="12"/>
      <name val="Times New Roman"/>
      <family val="1"/>
      <charset val="204"/>
    </font>
    <font>
      <b/>
      <sz val="14"/>
      <name val="Times New Roman"/>
      <family val="1"/>
      <charset val="204"/>
    </font>
    <font>
      <sz val="10"/>
      <name val="Arial"/>
      <family val="2"/>
      <charset val="204"/>
    </font>
    <font>
      <sz val="10"/>
      <name val="Arial Cyr"/>
    </font>
    <font>
      <b/>
      <sz val="11"/>
      <color theme="1"/>
      <name val="Times New Roman"/>
      <family val="1"/>
      <charset val="204"/>
    </font>
    <font>
      <sz val="10"/>
      <color theme="1"/>
      <name val="Times New Roman"/>
      <family val="1"/>
      <charset val="204"/>
    </font>
    <font>
      <sz val="11"/>
      <color theme="1"/>
      <name val="Calibri"/>
      <family val="2"/>
      <scheme val="minor"/>
    </font>
    <font>
      <sz val="10"/>
      <color theme="1"/>
      <name val="Calibri"/>
      <family val="2"/>
      <scheme val="minor"/>
    </font>
    <font>
      <sz val="10"/>
      <name val="Times New Roman"/>
      <family val="1"/>
    </font>
    <font>
      <b/>
      <sz val="10"/>
      <name val="Times New Roman"/>
      <family val="1"/>
    </font>
    <font>
      <b/>
      <sz val="10"/>
      <color theme="1"/>
      <name val="Times New Roman"/>
      <family val="1"/>
      <charset val="204"/>
    </font>
    <font>
      <b/>
      <sz val="10"/>
      <color theme="1"/>
      <name val="Times New Roman"/>
      <family val="1"/>
    </font>
    <font>
      <sz val="10"/>
      <color theme="1"/>
      <name val="Times New Roman"/>
      <family val="1"/>
    </font>
    <font>
      <sz val="10"/>
      <color rgb="FFFF0000"/>
      <name val="Times New Roman"/>
      <family val="1"/>
    </font>
    <font>
      <i/>
      <sz val="10"/>
      <color theme="1"/>
      <name val="Arial"/>
      <family val="2"/>
      <charset val="204"/>
    </font>
    <font>
      <b/>
      <i/>
      <sz val="11"/>
      <name val="Times New Roman"/>
      <family val="1"/>
      <charset val="204"/>
    </font>
    <font>
      <b/>
      <sz val="9"/>
      <name val="Times New Roman"/>
      <family val="1"/>
      <charset val="204"/>
    </font>
    <font>
      <b/>
      <sz val="8"/>
      <name val="Times New Roman"/>
      <family val="1"/>
      <charset val="204"/>
    </font>
    <font>
      <sz val="9"/>
      <name val="Times New Roman"/>
      <family val="1"/>
      <charset val="204"/>
    </font>
    <font>
      <b/>
      <i/>
      <sz val="8"/>
      <name val="Times New Roman"/>
      <family val="1"/>
      <charset val="204"/>
    </font>
    <font>
      <b/>
      <sz val="11"/>
      <name val="Times New Roman"/>
      <family val="1"/>
      <charset val="204"/>
    </font>
    <font>
      <b/>
      <sz val="18"/>
      <name val="Times New Roman"/>
      <family val="1"/>
      <charset val="204"/>
    </font>
    <font>
      <b/>
      <i/>
      <sz val="12"/>
      <name val="Times New Roman"/>
      <family val="1"/>
      <charset val="204"/>
    </font>
    <font>
      <i/>
      <sz val="12"/>
      <name val="Times New Roman"/>
      <family val="1"/>
      <charset val="204"/>
    </font>
    <font>
      <sz val="12"/>
      <name val="Times New Roman"/>
      <family val="1"/>
    </font>
    <font>
      <sz val="11"/>
      <name val="Times New Roman"/>
      <family val="1"/>
      <charset val="204"/>
    </font>
    <font>
      <i/>
      <sz val="12"/>
      <color indexed="8"/>
      <name val="Times New Roman"/>
      <family val="1"/>
      <charset val="204"/>
    </font>
    <font>
      <b/>
      <sz val="12"/>
      <color indexed="8"/>
      <name val="Times New Roman"/>
      <family val="1"/>
      <charset val="204"/>
    </font>
    <font>
      <i/>
      <sz val="11"/>
      <name val="Times New Roman"/>
      <family val="1"/>
      <charset val="204"/>
    </font>
    <font>
      <b/>
      <i/>
      <sz val="12"/>
      <name val="Times New Roman"/>
      <family val="1"/>
    </font>
    <font>
      <b/>
      <sz val="16"/>
      <name val="Times New Roman"/>
      <family val="1"/>
      <charset val="204"/>
    </font>
    <font>
      <sz val="14"/>
      <name val="Times New Roman"/>
      <family val="1"/>
      <charset val="204"/>
    </font>
    <font>
      <b/>
      <sz val="14"/>
      <color theme="1"/>
      <name val="Times New Roman"/>
      <family val="1"/>
      <charset val="204"/>
    </font>
    <font>
      <b/>
      <i/>
      <sz val="14"/>
      <color indexed="8"/>
      <name val="Times New Roman"/>
      <family val="1"/>
      <charset val="204"/>
    </font>
    <font>
      <sz val="9"/>
      <color theme="1"/>
      <name val="Tahoma"/>
      <family val="2"/>
      <charset val="204"/>
    </font>
    <font>
      <sz val="12"/>
      <color theme="1"/>
      <name val="Times New Roman"/>
      <family val="1"/>
      <charset val="204"/>
    </font>
    <font>
      <i/>
      <sz val="7"/>
      <color theme="1"/>
      <name val="Times New Roman"/>
      <family val="1"/>
      <charset val="204"/>
    </font>
  </fonts>
  <fills count="20">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23"/>
        <bgColor indexed="64"/>
      </patternFill>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indexed="15"/>
        <bgColor indexed="64"/>
      </patternFill>
    </fill>
    <fill>
      <patternFill patternType="solid">
        <fgColor rgb="FFCCFFCC"/>
        <bgColor indexed="64"/>
      </patternFill>
    </fill>
    <fill>
      <patternFill patternType="solid">
        <fgColor theme="6" tint="0.39997558519241921"/>
        <bgColor indexed="64"/>
      </patternFill>
    </fill>
    <fill>
      <patternFill patternType="solid">
        <fgColor rgb="FF99FF66"/>
        <bgColor indexed="64"/>
      </patternFill>
    </fill>
    <fill>
      <patternFill patternType="solid">
        <fgColor rgb="FF92D050"/>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theme="9" tint="0.39997558519241921"/>
        <bgColor indexed="64"/>
      </patternFill>
    </fill>
    <fill>
      <patternFill patternType="solid">
        <fgColor indexed="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top style="thin">
        <color indexed="8"/>
      </top>
      <bottom style="thin">
        <color indexed="8"/>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106">
    <xf numFmtId="0" fontId="0" fillId="0" borderId="0"/>
    <xf numFmtId="43" fontId="6" fillId="0" borderId="0" applyFont="0" applyFill="0" applyBorder="0" applyAlignment="0" applyProtection="0"/>
    <xf numFmtId="0" fontId="13" fillId="0" borderId="0"/>
    <xf numFmtId="0" fontId="14" fillId="0" borderId="0"/>
    <xf numFmtId="0" fontId="17"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cellStyleXfs>
  <cellXfs count="781">
    <xf numFmtId="0" fontId="0" fillId="0" borderId="0" xfId="0"/>
    <xf numFmtId="0" fontId="1" fillId="0" borderId="0" xfId="0" applyFont="1"/>
    <xf numFmtId="0" fontId="1" fillId="0" borderId="0" xfId="0" applyFont="1" applyAlignment="1">
      <alignment wrapText="1"/>
    </xf>
    <xf numFmtId="49" fontId="1" fillId="0" borderId="0" xfId="0" applyNumberFormat="1" applyFont="1"/>
    <xf numFmtId="164" fontId="1" fillId="0" borderId="0" xfId="0" applyNumberFormat="1" applyFont="1"/>
    <xf numFmtId="164"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0" fontId="1" fillId="0" borderId="1" xfId="0" applyFont="1" applyBorder="1" applyAlignment="1">
      <alignment wrapText="1"/>
    </xf>
    <xf numFmtId="164" fontId="1" fillId="0" borderId="1" xfId="0" applyNumberFormat="1" applyFont="1" applyBorder="1"/>
    <xf numFmtId="0" fontId="1" fillId="0" borderId="1" xfId="0" applyFont="1" applyBorder="1"/>
    <xf numFmtId="0" fontId="2" fillId="0" borderId="1" xfId="0" applyFont="1" applyBorder="1" applyAlignment="1">
      <alignment wrapText="1"/>
    </xf>
    <xf numFmtId="164" fontId="2" fillId="0" borderId="1" xfId="0" applyNumberFormat="1" applyFont="1" applyBorder="1"/>
    <xf numFmtId="0" fontId="2" fillId="0" borderId="1" xfId="0" applyFont="1" applyBorder="1"/>
    <xf numFmtId="49" fontId="2"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5" fillId="0" borderId="1" xfId="0" applyFont="1" applyBorder="1" applyAlignment="1">
      <alignment wrapText="1"/>
    </xf>
    <xf numFmtId="164" fontId="5" fillId="0" borderId="1" xfId="0" applyNumberFormat="1" applyFont="1" applyBorder="1"/>
    <xf numFmtId="0" fontId="5" fillId="0" borderId="1" xfId="0" applyFont="1" applyBorder="1"/>
    <xf numFmtId="49" fontId="5" fillId="0" borderId="1" xfId="0" applyNumberFormat="1" applyFont="1" applyBorder="1" applyAlignment="1">
      <alignment horizontal="center" vertical="center"/>
    </xf>
    <xf numFmtId="164" fontId="1" fillId="0" borderId="0" xfId="0" applyNumberFormat="1" applyFont="1" applyAlignment="1"/>
    <xf numFmtId="0" fontId="3" fillId="0" borderId="0" xfId="0" applyFont="1" applyAlignment="1">
      <alignment horizontal="center" vertical="center" wrapText="1"/>
    </xf>
    <xf numFmtId="164" fontId="1" fillId="0" borderId="0" xfId="0" applyNumberFormat="1" applyFont="1" applyAlignment="1">
      <alignment horizontal="right" vertical="center"/>
    </xf>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3" fillId="0" borderId="0" xfId="0" applyFont="1" applyAlignment="1">
      <alignment horizontal="center" vertical="center" wrapText="1"/>
    </xf>
    <xf numFmtId="164" fontId="1" fillId="0" borderId="0" xfId="0" applyNumberFormat="1" applyFont="1" applyAlignment="1">
      <alignment horizontal="right" vertical="top" wrapText="1"/>
    </xf>
    <xf numFmtId="164" fontId="1" fillId="0" borderId="0" xfId="0" applyNumberFormat="1" applyFont="1" applyAlignment="1">
      <alignment horizontal="right" vertical="top"/>
    </xf>
    <xf numFmtId="164" fontId="1" fillId="0" borderId="0" xfId="0" applyNumberFormat="1" applyFont="1" applyAlignment="1">
      <alignment vertical="top"/>
    </xf>
    <xf numFmtId="164" fontId="1" fillId="0" borderId="0" xfId="0" applyNumberFormat="1" applyFont="1" applyAlignment="1">
      <alignment horizontal="right" vertical="center" wrapText="1"/>
    </xf>
    <xf numFmtId="164" fontId="1" fillId="0" borderId="0" xfId="0" applyNumberFormat="1" applyFont="1" applyAlignment="1">
      <alignment horizontal="right" vertical="center"/>
    </xf>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1" fillId="0" borderId="0" xfId="0" applyFont="1" applyFill="1" applyAlignment="1">
      <alignment wrapText="1"/>
    </xf>
    <xf numFmtId="0" fontId="1" fillId="0" borderId="0" xfId="0" applyFont="1" applyFill="1" applyAlignment="1">
      <alignment horizontal="center"/>
    </xf>
    <xf numFmtId="164" fontId="1" fillId="0" borderId="0" xfId="0" applyNumberFormat="1" applyFont="1" applyFill="1"/>
    <xf numFmtId="164" fontId="1" fillId="0" borderId="0" xfId="0" applyNumberFormat="1" applyFont="1" applyFill="1" applyAlignment="1">
      <alignment horizontal="right" vertical="top" wrapText="1"/>
    </xf>
    <xf numFmtId="164" fontId="1" fillId="0" borderId="0" xfId="0" applyNumberFormat="1" applyFont="1" applyFill="1" applyAlignment="1">
      <alignment horizontal="right" vertical="top"/>
    </xf>
    <xf numFmtId="0" fontId="0" fillId="0" borderId="0" xfId="0" applyFill="1"/>
    <xf numFmtId="164" fontId="1" fillId="0" borderId="0" xfId="0" applyNumberFormat="1" applyFont="1" applyFill="1" applyAlignment="1">
      <alignment horizontal="right" vertical="center" wrapText="1"/>
    </xf>
    <xf numFmtId="164" fontId="1" fillId="0" borderId="0" xfId="0" applyNumberFormat="1" applyFont="1" applyFill="1" applyAlignment="1">
      <alignment horizontal="right" vertical="center"/>
    </xf>
    <xf numFmtId="0" fontId="3" fillId="0" borderId="0" xfId="0" applyFont="1" applyFill="1" applyAlignment="1">
      <alignment horizontal="center" vertical="center" wrapText="1"/>
    </xf>
    <xf numFmtId="0" fontId="3" fillId="0" borderId="0" xfId="0" applyFont="1" applyFill="1" applyAlignment="1">
      <alignment horizontal="right" vertical="center" wrapText="1"/>
    </xf>
    <xf numFmtId="0" fontId="1" fillId="0" borderId="0" xfId="0" applyFont="1" applyFill="1" applyAlignment="1">
      <alignment horizontal="right"/>
    </xf>
    <xf numFmtId="0" fontId="1" fillId="0" borderId="1" xfId="0" applyFont="1" applyFill="1" applyBorder="1" applyAlignment="1">
      <alignment horizontal="center" vertical="center" wrapText="1"/>
    </xf>
    <xf numFmtId="164"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0" fontId="2" fillId="0" borderId="1" xfId="0" applyFont="1" applyFill="1" applyBorder="1" applyAlignment="1">
      <alignment wrapText="1"/>
    </xf>
    <xf numFmtId="0" fontId="2" fillId="0" borderId="1" xfId="0" applyFont="1" applyFill="1" applyBorder="1" applyAlignment="1">
      <alignment horizontal="center"/>
    </xf>
    <xf numFmtId="164" fontId="2" fillId="0" borderId="1" xfId="0" applyNumberFormat="1" applyFont="1" applyFill="1" applyBorder="1"/>
    <xf numFmtId="0" fontId="2" fillId="0" borderId="1" xfId="0" applyFont="1" applyFill="1" applyBorder="1" applyAlignment="1">
      <alignment horizontal="left" wrapText="1" indent="2"/>
    </xf>
    <xf numFmtId="0" fontId="1" fillId="0" borderId="1" xfId="0" applyFont="1" applyFill="1" applyBorder="1" applyAlignment="1">
      <alignment horizontal="left" wrapText="1" indent="2"/>
    </xf>
    <xf numFmtId="0" fontId="1" fillId="0" borderId="1" xfId="0" applyFont="1" applyFill="1" applyBorder="1" applyAlignment="1">
      <alignment horizontal="center"/>
    </xf>
    <xf numFmtId="164" fontId="1" fillId="0" borderId="1" xfId="0" applyNumberFormat="1" applyFont="1" applyFill="1" applyBorder="1"/>
    <xf numFmtId="0" fontId="1" fillId="0" borderId="1" xfId="0" applyFont="1" applyFill="1" applyBorder="1" applyAlignment="1">
      <alignment horizontal="left" wrapText="1" indent="3"/>
    </xf>
    <xf numFmtId="0" fontId="2" fillId="0" borderId="1" xfId="0" applyFont="1" applyFill="1" applyBorder="1" applyAlignment="1">
      <alignment horizontal="left" wrapText="1" indent="1"/>
    </xf>
    <xf numFmtId="0" fontId="5" fillId="0" borderId="1" xfId="0" applyFont="1" applyFill="1" applyBorder="1" applyAlignment="1">
      <alignment horizontal="left" wrapText="1" indent="3"/>
    </xf>
    <xf numFmtId="0" fontId="5" fillId="0" borderId="1" xfId="0" applyFont="1" applyFill="1" applyBorder="1" applyAlignment="1">
      <alignment horizontal="left" wrapText="1" indent="4"/>
    </xf>
    <xf numFmtId="0" fontId="2" fillId="0" borderId="1" xfId="0" applyFont="1" applyBorder="1" applyAlignment="1">
      <alignment horizontal="right"/>
    </xf>
    <xf numFmtId="0" fontId="1" fillId="0" borderId="1" xfId="0" applyFont="1" applyBorder="1" applyAlignment="1">
      <alignment horizontal="right"/>
    </xf>
    <xf numFmtId="164" fontId="1" fillId="0" borderId="1" xfId="0" applyNumberFormat="1" applyFont="1" applyFill="1" applyBorder="1" applyAlignment="1">
      <alignment vertical="center"/>
    </xf>
    <xf numFmtId="0" fontId="8" fillId="0" borderId="1" xfId="0" applyFont="1" applyFill="1" applyBorder="1" applyAlignment="1">
      <alignment horizontal="left" wrapText="1" indent="2"/>
    </xf>
    <xf numFmtId="0" fontId="8" fillId="0" borderId="1" xfId="0" applyFont="1" applyFill="1" applyBorder="1" applyAlignment="1">
      <alignment horizontal="left" wrapText="1" indent="3"/>
    </xf>
    <xf numFmtId="0" fontId="2" fillId="0" borderId="0" xfId="0" applyFont="1" applyFill="1" applyBorder="1" applyAlignment="1">
      <alignment horizontal="left" wrapText="1" indent="1"/>
    </xf>
    <xf numFmtId="0" fontId="2" fillId="0" borderId="0" xfId="0" applyFont="1" applyFill="1" applyBorder="1" applyAlignment="1">
      <alignment horizontal="center"/>
    </xf>
    <xf numFmtId="164" fontId="2" fillId="0" borderId="0" xfId="0" applyNumberFormat="1" applyFont="1" applyFill="1" applyBorder="1"/>
    <xf numFmtId="164" fontId="1" fillId="0" borderId="0" xfId="0" applyNumberFormat="1" applyFont="1" applyFill="1" applyAlignment="1"/>
    <xf numFmtId="0" fontId="1" fillId="0" borderId="0" xfId="0" applyFont="1" applyFill="1"/>
    <xf numFmtId="0" fontId="1" fillId="0" borderId="0" xfId="0" applyFont="1" applyAlignment="1">
      <alignment horizontal="center"/>
    </xf>
    <xf numFmtId="164" fontId="1" fillId="0" borderId="0" xfId="0" applyNumberFormat="1" applyFont="1" applyAlignment="1">
      <alignment horizontal="right"/>
    </xf>
    <xf numFmtId="164" fontId="1" fillId="0" borderId="0" xfId="0" applyNumberFormat="1" applyFont="1" applyAlignment="1">
      <alignment horizontal="right"/>
    </xf>
    <xf numFmtId="164" fontId="1" fillId="0" borderId="0" xfId="0" applyNumberFormat="1" applyFont="1" applyAlignment="1">
      <alignment horizontal="right" wrapText="1"/>
    </xf>
    <xf numFmtId="0" fontId="3" fillId="0" borderId="0" xfId="0" applyFont="1" applyAlignment="1">
      <alignment horizontal="right" vertical="center" wrapText="1"/>
    </xf>
    <xf numFmtId="0" fontId="1" fillId="0" borderId="0" xfId="0" applyFont="1" applyAlignment="1">
      <alignment horizontal="right"/>
    </xf>
    <xf numFmtId="0" fontId="2" fillId="0" borderId="1" xfId="0" applyFont="1" applyBorder="1" applyAlignment="1">
      <alignment horizontal="center"/>
    </xf>
    <xf numFmtId="0" fontId="2" fillId="0" borderId="1" xfId="0" applyFont="1" applyBorder="1" applyAlignment="1">
      <alignment horizontal="left" wrapText="1" indent="1"/>
    </xf>
    <xf numFmtId="0" fontId="2" fillId="0" borderId="1" xfId="0" applyFont="1" applyBorder="1" applyAlignment="1">
      <alignment horizontal="left" wrapText="1" indent="2"/>
    </xf>
    <xf numFmtId="0" fontId="2" fillId="0" borderId="1" xfId="0" applyFont="1" applyBorder="1" applyAlignment="1">
      <alignment horizontal="left" wrapText="1" indent="3"/>
    </xf>
    <xf numFmtId="0" fontId="5" fillId="0" borderId="1" xfId="0" applyFont="1" applyBorder="1" applyAlignment="1">
      <alignment horizontal="left" wrapText="1" indent="4"/>
    </xf>
    <xf numFmtId="0" fontId="1" fillId="0" borderId="1" xfId="0" applyFont="1" applyBorder="1" applyAlignment="1">
      <alignment horizontal="center"/>
    </xf>
    <xf numFmtId="164" fontId="1" fillId="0" borderId="1" xfId="0" applyNumberFormat="1" applyFont="1" applyBorder="1" applyAlignment="1"/>
    <xf numFmtId="0" fontId="1" fillId="0" borderId="0" xfId="0" applyFont="1" applyAlignment="1"/>
    <xf numFmtId="0" fontId="0" fillId="0" borderId="0" xfId="0" applyAlignment="1"/>
    <xf numFmtId="164" fontId="2" fillId="0" borderId="1" xfId="0" applyNumberFormat="1" applyFont="1" applyBorder="1" applyAlignment="1"/>
    <xf numFmtId="49" fontId="2" fillId="0" borderId="1" xfId="0" applyNumberFormat="1" applyFont="1" applyBorder="1" applyAlignment="1">
      <alignment horizontal="center"/>
    </xf>
    <xf numFmtId="0" fontId="1" fillId="0" borderId="0" xfId="0" applyFont="1" applyAlignment="1">
      <alignment horizontal="center"/>
    </xf>
    <xf numFmtId="0" fontId="1" fillId="0" borderId="0" xfId="0" applyFont="1" applyAlignment="1"/>
    <xf numFmtId="0" fontId="1" fillId="0" borderId="0" xfId="0" applyFont="1"/>
    <xf numFmtId="0" fontId="1" fillId="0" borderId="0" xfId="0" applyFont="1" applyAlignment="1">
      <alignment vertical="center" wrapText="1"/>
    </xf>
    <xf numFmtId="0" fontId="1" fillId="0" borderId="0" xfId="0" applyFont="1" applyAlignment="1">
      <alignment horizontal="center" vertical="center"/>
    </xf>
    <xf numFmtId="164" fontId="1" fillId="0" borderId="0" xfId="0" applyNumberFormat="1" applyFont="1" applyAlignment="1">
      <alignment vertical="center"/>
    </xf>
    <xf numFmtId="0" fontId="1" fillId="0" borderId="0" xfId="0" applyFont="1" applyAlignment="1">
      <alignment vertical="center"/>
    </xf>
    <xf numFmtId="0" fontId="0" fillId="0" borderId="0" xfId="0" applyAlignment="1">
      <alignment vertical="center"/>
    </xf>
    <xf numFmtId="0" fontId="1" fillId="0" borderId="0" xfId="0" applyFont="1" applyAlignment="1">
      <alignment horizontal="right" vertical="center"/>
    </xf>
    <xf numFmtId="0" fontId="1" fillId="0" borderId="0" xfId="0" applyFont="1" applyAlignment="1">
      <alignment horizontal="center" vertical="center"/>
    </xf>
    <xf numFmtId="0" fontId="1" fillId="0" borderId="0" xfId="0" applyFont="1" applyAlignment="1">
      <alignment vertical="center"/>
    </xf>
    <xf numFmtId="0" fontId="3" fillId="0" borderId="0" xfId="0" applyFont="1" applyAlignment="1">
      <alignment horizontal="right" vertical="center" wrapText="1"/>
    </xf>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1" fillId="0" borderId="0" xfId="0" applyNumberFormat="1" applyFont="1" applyAlignment="1">
      <alignment horizontal="left" vertical="center"/>
    </xf>
    <xf numFmtId="0" fontId="1" fillId="0" borderId="0" xfId="0" applyNumberFormat="1" applyFont="1" applyAlignment="1">
      <alignment vertical="center" wrapText="1"/>
    </xf>
    <xf numFmtId="0" fontId="1" fillId="0" borderId="0" xfId="0" applyNumberFormat="1" applyFont="1" applyAlignment="1">
      <alignment horizontal="right" vertical="center" wrapText="1"/>
    </xf>
    <xf numFmtId="0" fontId="9" fillId="0" borderId="0" xfId="0" applyNumberFormat="1" applyFont="1" applyAlignment="1">
      <alignment horizontal="right" vertical="center" wrapText="1"/>
    </xf>
    <xf numFmtId="0" fontId="1" fillId="0" borderId="0" xfId="0" applyNumberFormat="1" applyFont="1" applyAlignment="1">
      <alignment horizontal="center" vertical="center"/>
    </xf>
    <xf numFmtId="0" fontId="1" fillId="0" borderId="0" xfId="0" applyNumberFormat="1" applyFont="1"/>
    <xf numFmtId="0" fontId="10" fillId="0" borderId="0" xfId="0" applyFont="1"/>
    <xf numFmtId="0" fontId="11" fillId="0" borderId="0" xfId="0" applyNumberFormat="1" applyFont="1" applyAlignment="1">
      <alignment vertical="center" wrapText="1"/>
    </xf>
    <xf numFmtId="0" fontId="3" fillId="0" borderId="0" xfId="0" applyNumberFormat="1" applyFont="1" applyAlignment="1">
      <alignment horizontal="center" vertical="center" wrapText="1"/>
    </xf>
    <xf numFmtId="0" fontId="1" fillId="0" borderId="0" xfId="0" applyNumberFormat="1" applyFont="1" applyBorder="1" applyAlignment="1">
      <alignment horizontal="center" vertical="center" wrapText="1"/>
    </xf>
    <xf numFmtId="0" fontId="1" fillId="0" borderId="0" xfId="0" applyNumberFormat="1" applyFont="1" applyBorder="1" applyAlignment="1">
      <alignment horizontal="right" vertical="center" wrapText="1"/>
    </xf>
    <xf numFmtId="0" fontId="1" fillId="0" borderId="0" xfId="0" applyNumberFormat="1" applyFont="1" applyBorder="1" applyAlignment="1">
      <alignment horizontal="center" vertical="center"/>
    </xf>
    <xf numFmtId="0" fontId="1" fillId="0" borderId="2" xfId="0" applyNumberFormat="1" applyFont="1" applyBorder="1" applyAlignment="1">
      <alignment horizontal="center" vertical="center" wrapText="1"/>
    </xf>
    <xf numFmtId="0" fontId="1" fillId="0" borderId="1" xfId="0" applyNumberFormat="1" applyFont="1" applyBorder="1" applyAlignment="1">
      <alignment horizontal="center" vertical="center" wrapText="1"/>
    </xf>
    <xf numFmtId="0" fontId="1" fillId="0" borderId="1" xfId="2" applyNumberFormat="1" applyFont="1" applyFill="1" applyBorder="1" applyAlignment="1">
      <alignment horizontal="center" vertical="center" wrapText="1"/>
    </xf>
    <xf numFmtId="0" fontId="1" fillId="0" borderId="3" xfId="0" applyNumberFormat="1" applyFont="1" applyBorder="1" applyAlignment="1">
      <alignment horizontal="center" vertical="center" wrapText="1"/>
    </xf>
    <xf numFmtId="0" fontId="1" fillId="0" borderId="4" xfId="2" applyNumberFormat="1" applyFont="1" applyFill="1" applyBorder="1" applyAlignment="1">
      <alignment horizontal="center" vertical="center" wrapText="1"/>
    </xf>
    <xf numFmtId="0" fontId="1" fillId="0" borderId="5" xfId="2" applyNumberFormat="1" applyFont="1" applyFill="1" applyBorder="1" applyAlignment="1">
      <alignment horizontal="center" vertical="center" wrapText="1"/>
    </xf>
    <xf numFmtId="0" fontId="1" fillId="0" borderId="6" xfId="2" applyNumberFormat="1" applyFont="1" applyFill="1" applyBorder="1" applyAlignment="1">
      <alignment horizontal="center" vertical="center" wrapText="1"/>
    </xf>
    <xf numFmtId="0" fontId="1" fillId="0" borderId="7" xfId="0" applyNumberFormat="1" applyFont="1" applyBorder="1" applyAlignment="1">
      <alignment horizontal="center" vertical="center" wrapText="1"/>
    </xf>
    <xf numFmtId="0" fontId="1" fillId="0" borderId="1" xfId="2" applyNumberFormat="1" applyFont="1" applyFill="1" applyBorder="1" applyAlignment="1">
      <alignment horizontal="center" vertical="center" wrapText="1"/>
    </xf>
    <xf numFmtId="0" fontId="1" fillId="0" borderId="1" xfId="0" applyNumberFormat="1" applyFont="1" applyBorder="1" applyAlignment="1">
      <alignment horizontal="center" vertical="center"/>
    </xf>
    <xf numFmtId="0" fontId="4" fillId="0" borderId="1" xfId="0" applyNumberFormat="1" applyFont="1" applyBorder="1" applyAlignment="1">
      <alignment horizontal="center" vertical="center"/>
    </xf>
    <xf numFmtId="0" fontId="4" fillId="0" borderId="1" xfId="0" applyNumberFormat="1" applyFont="1" applyBorder="1" applyAlignment="1">
      <alignment horizontal="center" vertical="center" wrapText="1"/>
    </xf>
    <xf numFmtId="0" fontId="4" fillId="0" borderId="1" xfId="2" applyNumberFormat="1" applyFont="1" applyFill="1" applyBorder="1" applyAlignment="1">
      <alignment horizontal="center" vertical="center" wrapText="1"/>
    </xf>
    <xf numFmtId="0" fontId="4" fillId="0" borderId="1" xfId="2" applyNumberFormat="1" applyFont="1" applyFill="1" applyBorder="1" applyAlignment="1">
      <alignment horizontal="center" vertical="center"/>
    </xf>
    <xf numFmtId="0" fontId="2" fillId="0" borderId="0" xfId="3" applyNumberFormat="1" applyFont="1" applyFill="1" applyBorder="1" applyAlignment="1">
      <alignment vertical="center" wrapText="1"/>
    </xf>
    <xf numFmtId="164" fontId="2" fillId="0" borderId="0" xfId="3" applyNumberFormat="1" applyFont="1" applyFill="1" applyBorder="1" applyAlignment="1">
      <alignment horizontal="right" vertical="center"/>
    </xf>
    <xf numFmtId="164" fontId="2" fillId="0" borderId="0" xfId="0" applyNumberFormat="1" applyFont="1" applyAlignment="1">
      <alignment horizontal="right" vertical="center"/>
    </xf>
    <xf numFmtId="164" fontId="2" fillId="0" borderId="0" xfId="0" applyNumberFormat="1" applyFont="1"/>
    <xf numFmtId="0" fontId="15" fillId="0" borderId="0" xfId="0" applyFont="1"/>
    <xf numFmtId="0" fontId="1" fillId="0" borderId="0" xfId="3" applyNumberFormat="1" applyFont="1" applyFill="1" applyBorder="1" applyAlignment="1">
      <alignment vertical="center" wrapText="1"/>
    </xf>
    <xf numFmtId="164" fontId="1" fillId="0" borderId="0" xfId="3" applyNumberFormat="1" applyFont="1" applyFill="1" applyBorder="1" applyAlignment="1">
      <alignment horizontal="right" vertical="center"/>
    </xf>
    <xf numFmtId="0" fontId="16" fillId="0" borderId="0" xfId="0" applyNumberFormat="1" applyFont="1" applyAlignment="1">
      <alignment horizontal="center" vertical="center" wrapText="1"/>
    </xf>
    <xf numFmtId="0" fontId="16" fillId="0" borderId="0" xfId="4" applyNumberFormat="1" applyFont="1" applyBorder="1" applyAlignment="1">
      <alignment horizontal="center" vertical="center"/>
    </xf>
    <xf numFmtId="0" fontId="2" fillId="0" borderId="0" xfId="3" applyNumberFormat="1" applyFont="1" applyFill="1" applyBorder="1" applyAlignment="1">
      <alignment horizontal="left" vertical="center" wrapText="1"/>
    </xf>
    <xf numFmtId="0" fontId="15" fillId="0" borderId="0" xfId="0" applyFont="1" applyAlignment="1">
      <alignment horizontal="right" vertical="center"/>
    </xf>
    <xf numFmtId="0" fontId="1" fillId="0" borderId="0" xfId="0" applyNumberFormat="1" applyFont="1" applyAlignment="1">
      <alignment horizontal="left" vertical="center" wrapText="1"/>
    </xf>
    <xf numFmtId="4" fontId="1" fillId="0" borderId="0" xfId="0" applyNumberFormat="1" applyFont="1" applyAlignment="1">
      <alignment horizontal="right" vertical="center" wrapText="1"/>
    </xf>
    <xf numFmtId="4" fontId="1" fillId="0" borderId="0" xfId="0" applyNumberFormat="1" applyFont="1" applyAlignment="1">
      <alignment horizontal="right" vertical="center"/>
    </xf>
    <xf numFmtId="4" fontId="1" fillId="0" borderId="0" xfId="0" applyNumberFormat="1" applyFont="1"/>
    <xf numFmtId="0" fontId="10" fillId="0" borderId="0" xfId="0" applyFont="1" applyAlignment="1">
      <alignment wrapText="1"/>
    </xf>
    <xf numFmtId="0" fontId="10" fillId="0" borderId="0" xfId="0" applyFont="1" applyBorder="1" applyAlignment="1">
      <alignment wrapText="1"/>
    </xf>
    <xf numFmtId="0" fontId="10" fillId="0" borderId="0" xfId="0" applyFont="1" applyBorder="1" applyAlignment="1">
      <alignment horizontal="left" wrapText="1"/>
    </xf>
    <xf numFmtId="0" fontId="10" fillId="0" borderId="0" xfId="0" applyFont="1" applyAlignment="1">
      <alignment horizontal="left" vertical="center" wrapText="1"/>
    </xf>
    <xf numFmtId="0" fontId="10" fillId="0" borderId="0" xfId="0" applyFont="1" applyBorder="1" applyAlignment="1">
      <alignment wrapText="1"/>
    </xf>
    <xf numFmtId="0" fontId="10" fillId="0" borderId="0" xfId="0" applyFont="1" applyAlignment="1"/>
    <xf numFmtId="0" fontId="16" fillId="0" borderId="0" xfId="0" applyFont="1"/>
    <xf numFmtId="0" fontId="9" fillId="0" borderId="1" xfId="5" applyFont="1" applyFill="1" applyBorder="1" applyAlignment="1">
      <alignment horizontal="center" vertical="center" wrapText="1"/>
    </xf>
    <xf numFmtId="0" fontId="9" fillId="0" borderId="1" xfId="5" applyFont="1" applyFill="1" applyBorder="1" applyAlignment="1">
      <alignment horizontal="center" vertical="center"/>
    </xf>
    <xf numFmtId="164" fontId="1" fillId="0" borderId="0" xfId="0" applyNumberFormat="1" applyFont="1" applyAlignment="1">
      <alignment horizontal="center"/>
    </xf>
    <xf numFmtId="0" fontId="18" fillId="0" borderId="0" xfId="0" applyFont="1"/>
    <xf numFmtId="0" fontId="19" fillId="0" borderId="0" xfId="6" applyFont="1" applyFill="1" applyAlignment="1">
      <alignment horizontal="right"/>
    </xf>
    <xf numFmtId="0" fontId="19" fillId="0" borderId="0" xfId="2" applyFont="1" applyFill="1" applyAlignment="1"/>
    <xf numFmtId="0" fontId="19" fillId="0" borderId="0" xfId="2" applyFont="1" applyFill="1" applyAlignment="1">
      <alignment horizontal="right"/>
    </xf>
    <xf numFmtId="0" fontId="20" fillId="0" borderId="0" xfId="6" applyFont="1" applyFill="1" applyAlignment="1">
      <alignment horizontal="center"/>
    </xf>
    <xf numFmtId="0" fontId="1" fillId="0" borderId="0" xfId="2" applyFont="1" applyFill="1" applyAlignment="1">
      <alignment horizontal="right"/>
    </xf>
    <xf numFmtId="0" fontId="19" fillId="0" borderId="1" xfId="6" applyFont="1" applyFill="1" applyBorder="1" applyAlignment="1">
      <alignment horizontal="center" vertical="center" wrapText="1"/>
    </xf>
    <xf numFmtId="0" fontId="19" fillId="0" borderId="2" xfId="6" applyFont="1" applyFill="1" applyBorder="1" applyAlignment="1">
      <alignment horizontal="center" vertical="center" wrapText="1"/>
    </xf>
    <xf numFmtId="0" fontId="19" fillId="0" borderId="6" xfId="6" applyFont="1" applyFill="1" applyBorder="1" applyAlignment="1">
      <alignment horizontal="center" vertical="center" wrapText="1"/>
    </xf>
    <xf numFmtId="0" fontId="19" fillId="0" borderId="2" xfId="2" applyFont="1" applyFill="1" applyBorder="1" applyAlignment="1">
      <alignment horizontal="center" vertical="center" wrapText="1"/>
    </xf>
    <xf numFmtId="0" fontId="19" fillId="0" borderId="3" xfId="6" applyFont="1" applyFill="1" applyBorder="1" applyAlignment="1">
      <alignment horizontal="center" vertical="center" wrapText="1"/>
    </xf>
    <xf numFmtId="0" fontId="19" fillId="0" borderId="3" xfId="2" applyFont="1" applyFill="1" applyBorder="1" applyAlignment="1">
      <alignment horizontal="center" vertical="center" wrapText="1"/>
    </xf>
    <xf numFmtId="0" fontId="19" fillId="0" borderId="7" xfId="6" applyFont="1" applyFill="1" applyBorder="1" applyAlignment="1">
      <alignment horizontal="center" vertical="center" wrapText="1"/>
    </xf>
    <xf numFmtId="0" fontId="19" fillId="0" borderId="7" xfId="2" applyFont="1" applyFill="1" applyBorder="1" applyAlignment="1">
      <alignment horizontal="center" vertical="center" wrapText="1"/>
    </xf>
    <xf numFmtId="0" fontId="19" fillId="0" borderId="1" xfId="6" applyFont="1" applyFill="1" applyBorder="1" applyAlignment="1">
      <alignment horizontal="center" wrapText="1"/>
    </xf>
    <xf numFmtId="0" fontId="19" fillId="0" borderId="8" xfId="6" applyFont="1" applyFill="1" applyBorder="1" applyAlignment="1">
      <alignment horizontal="center" wrapText="1"/>
    </xf>
    <xf numFmtId="0" fontId="19" fillId="0" borderId="7" xfId="6" applyFont="1" applyFill="1" applyBorder="1" applyAlignment="1">
      <alignment horizontal="center" wrapText="1"/>
    </xf>
    <xf numFmtId="0" fontId="21" fillId="0" borderId="1" xfId="0" applyFont="1" applyBorder="1" applyAlignment="1">
      <alignment horizontal="right"/>
    </xf>
    <xf numFmtId="165" fontId="21" fillId="0" borderId="1" xfId="0" applyNumberFormat="1" applyFont="1" applyBorder="1"/>
    <xf numFmtId="0" fontId="21" fillId="0" borderId="1" xfId="0" applyFont="1" applyBorder="1"/>
    <xf numFmtId="0" fontId="22" fillId="0" borderId="1" xfId="0" applyFont="1" applyBorder="1"/>
    <xf numFmtId="165" fontId="22" fillId="0" borderId="1" xfId="0" applyNumberFormat="1" applyFont="1" applyBorder="1"/>
    <xf numFmtId="0" fontId="16" fillId="0" borderId="1" xfId="0" applyFont="1" applyBorder="1"/>
    <xf numFmtId="165" fontId="16" fillId="0" borderId="1" xfId="0" applyNumberFormat="1" applyFont="1" applyBorder="1"/>
    <xf numFmtId="165" fontId="16" fillId="0" borderId="1" xfId="0" applyNumberFormat="1" applyFont="1" applyBorder="1" applyAlignment="1">
      <alignment horizontal="right"/>
    </xf>
    <xf numFmtId="2" fontId="16" fillId="0" borderId="1" xfId="0" applyNumberFormat="1" applyFont="1" applyBorder="1"/>
    <xf numFmtId="165" fontId="23" fillId="0" borderId="1" xfId="0" applyNumberFormat="1" applyFont="1" applyBorder="1" applyAlignment="1">
      <alignment horizontal="right"/>
    </xf>
    <xf numFmtId="165" fontId="23" fillId="0" borderId="7" xfId="0" applyNumberFormat="1" applyFont="1" applyFill="1" applyBorder="1" applyAlignment="1" applyProtection="1">
      <alignment horizontal="right" vertical="top" wrapText="1"/>
    </xf>
    <xf numFmtId="165" fontId="23" fillId="0" borderId="1" xfId="0" applyNumberFormat="1" applyFont="1" applyFill="1" applyBorder="1" applyAlignment="1" applyProtection="1">
      <alignment horizontal="right" vertical="top" wrapText="1"/>
    </xf>
    <xf numFmtId="2" fontId="23" fillId="0" borderId="1" xfId="0" applyNumberFormat="1" applyFont="1" applyBorder="1" applyAlignment="1">
      <alignment horizontal="right"/>
    </xf>
    <xf numFmtId="0" fontId="16" fillId="0" borderId="1" xfId="0" applyFont="1" applyBorder="1" applyAlignment="1">
      <alignment wrapText="1"/>
    </xf>
    <xf numFmtId="0" fontId="16" fillId="0" borderId="1" xfId="0" applyFont="1" applyBorder="1" applyAlignment="1">
      <alignment vertical="center"/>
    </xf>
    <xf numFmtId="165" fontId="16" fillId="0" borderId="1" xfId="0" applyNumberFormat="1" applyFont="1" applyBorder="1" applyAlignment="1">
      <alignment horizontal="right" vertical="center"/>
    </xf>
    <xf numFmtId="165" fontId="23" fillId="0" borderId="1" xfId="0" applyNumberFormat="1" applyFont="1" applyFill="1" applyBorder="1" applyAlignment="1" applyProtection="1">
      <alignment horizontal="right" vertical="center" wrapText="1"/>
    </xf>
    <xf numFmtId="2" fontId="23" fillId="0" borderId="1" xfId="0" applyNumberFormat="1" applyFont="1" applyBorder="1" applyAlignment="1">
      <alignment horizontal="right" vertical="center"/>
    </xf>
    <xf numFmtId="0" fontId="18" fillId="0" borderId="1" xfId="0" applyFont="1" applyBorder="1"/>
    <xf numFmtId="0" fontId="16" fillId="0" borderId="1" xfId="0" applyNumberFormat="1" applyFont="1" applyBorder="1" applyAlignment="1">
      <alignment vertical="center"/>
    </xf>
    <xf numFmtId="0" fontId="18" fillId="0" borderId="1" xfId="0" applyNumberFormat="1" applyFont="1" applyBorder="1"/>
    <xf numFmtId="165" fontId="23" fillId="0" borderId="1" xfId="0" applyNumberFormat="1" applyFont="1" applyBorder="1" applyAlignment="1">
      <alignment vertical="center"/>
    </xf>
    <xf numFmtId="0" fontId="16" fillId="0" borderId="0" xfId="0" applyFont="1" applyBorder="1" applyAlignment="1">
      <alignment wrapText="1"/>
    </xf>
    <xf numFmtId="165" fontId="23" fillId="0" borderId="1" xfId="0" applyNumberFormat="1" applyFont="1" applyBorder="1"/>
    <xf numFmtId="165" fontId="16" fillId="0" borderId="1" xfId="0" applyNumberFormat="1" applyFont="1" applyBorder="1" applyAlignment="1">
      <alignment vertical="center"/>
    </xf>
    <xf numFmtId="165" fontId="23" fillId="0" borderId="1" xfId="0" applyNumberFormat="1" applyFont="1" applyBorder="1" applyAlignment="1">
      <alignment horizontal="right" vertical="center"/>
    </xf>
    <xf numFmtId="165" fontId="23" fillId="0" borderId="7" xfId="0" applyNumberFormat="1" applyFont="1" applyFill="1" applyBorder="1" applyAlignment="1" applyProtection="1">
      <alignment horizontal="right" vertical="center" wrapText="1"/>
    </xf>
    <xf numFmtId="0" fontId="23" fillId="0" borderId="1" xfId="0" applyFont="1" applyBorder="1"/>
    <xf numFmtId="0" fontId="23" fillId="0" borderId="0" xfId="0" applyFont="1"/>
    <xf numFmtId="0" fontId="23" fillId="0" borderId="1" xfId="0" applyFont="1" applyBorder="1" applyAlignment="1">
      <alignment vertical="center"/>
    </xf>
    <xf numFmtId="0" fontId="18" fillId="0" borderId="1" xfId="0" applyFont="1" applyBorder="1" applyAlignment="1">
      <alignment vertical="center"/>
    </xf>
    <xf numFmtId="0" fontId="23" fillId="0" borderId="1" xfId="0" applyFont="1" applyBorder="1" applyAlignment="1">
      <alignment wrapText="1"/>
    </xf>
    <xf numFmtId="0" fontId="16" fillId="0" borderId="1" xfId="0" applyFont="1" applyBorder="1" applyAlignment="1"/>
    <xf numFmtId="165" fontId="24" fillId="0" borderId="1" xfId="0" applyNumberFormat="1" applyFont="1" applyBorder="1" applyAlignment="1">
      <alignment horizontal="right"/>
    </xf>
    <xf numFmtId="2" fontId="24" fillId="0" borderId="1" xfId="0" applyNumberFormat="1" applyFont="1" applyBorder="1" applyAlignment="1">
      <alignment horizontal="right"/>
    </xf>
    <xf numFmtId="0" fontId="16" fillId="0" borderId="0" xfId="0" applyFont="1" applyBorder="1"/>
    <xf numFmtId="2" fontId="23" fillId="0" borderId="1" xfId="0" applyNumberFormat="1" applyFont="1" applyBorder="1"/>
    <xf numFmtId="165" fontId="23" fillId="0" borderId="1" xfId="0" applyNumberFormat="1" applyFont="1" applyFill="1" applyBorder="1" applyAlignment="1" applyProtection="1">
      <alignment horizontal="right" wrapText="1"/>
    </xf>
    <xf numFmtId="2" fontId="23" fillId="0" borderId="7" xfId="0" applyNumberFormat="1" applyFont="1" applyFill="1" applyBorder="1" applyAlignment="1" applyProtection="1">
      <alignment horizontal="right" vertical="top" wrapText="1"/>
    </xf>
    <xf numFmtId="2" fontId="23" fillId="0" borderId="1" xfId="0" applyNumberFormat="1" applyFont="1" applyFill="1" applyBorder="1" applyAlignment="1" applyProtection="1">
      <alignment horizontal="right" vertical="top" wrapText="1"/>
    </xf>
    <xf numFmtId="0" fontId="22" fillId="0" borderId="1" xfId="0" applyFont="1" applyBorder="1" applyAlignment="1">
      <alignment wrapText="1"/>
    </xf>
    <xf numFmtId="0" fontId="22" fillId="0" borderId="1" xfId="0" applyFont="1" applyBorder="1" applyAlignment="1">
      <alignment vertical="center"/>
    </xf>
    <xf numFmtId="165" fontId="22" fillId="0" borderId="7" xfId="0" applyNumberFormat="1" applyFont="1" applyFill="1" applyBorder="1" applyAlignment="1" applyProtection="1">
      <alignment horizontal="right" vertical="center" wrapText="1"/>
    </xf>
    <xf numFmtId="0" fontId="23" fillId="0" borderId="0" xfId="0" applyFont="1" applyAlignment="1">
      <alignment wrapText="1"/>
    </xf>
    <xf numFmtId="165" fontId="21" fillId="0" borderId="1" xfId="0" applyNumberFormat="1" applyFont="1" applyBorder="1" applyAlignment="1">
      <alignment vertical="center"/>
    </xf>
    <xf numFmtId="165" fontId="22" fillId="0" borderId="1" xfId="0" applyNumberFormat="1" applyFont="1" applyBorder="1" applyAlignment="1">
      <alignment vertical="center"/>
    </xf>
    <xf numFmtId="165" fontId="16" fillId="0" borderId="1" xfId="0" applyNumberFormat="1" applyFont="1" applyFill="1" applyBorder="1" applyAlignment="1" applyProtection="1">
      <alignment horizontal="right" vertical="top" wrapText="1"/>
    </xf>
    <xf numFmtId="165" fontId="16" fillId="0" borderId="7" xfId="0" applyNumberFormat="1" applyFont="1" applyFill="1" applyBorder="1" applyAlignment="1" applyProtection="1">
      <alignment horizontal="right" vertical="top" wrapText="1"/>
    </xf>
    <xf numFmtId="165" fontId="16" fillId="0" borderId="7" xfId="0" applyNumberFormat="1" applyFont="1" applyFill="1" applyBorder="1" applyAlignment="1" applyProtection="1">
      <alignment horizontal="right" wrapText="1"/>
    </xf>
    <xf numFmtId="2" fontId="16" fillId="0" borderId="1" xfId="0" applyNumberFormat="1" applyFont="1" applyBorder="1" applyAlignment="1">
      <alignment horizontal="right"/>
    </xf>
    <xf numFmtId="165" fontId="16" fillId="0" borderId="1" xfId="0" applyNumberFormat="1" applyFont="1" applyFill="1" applyBorder="1" applyAlignment="1" applyProtection="1">
      <alignment horizontal="right" wrapText="1"/>
    </xf>
    <xf numFmtId="2" fontId="16" fillId="0" borderId="7" xfId="0" applyNumberFormat="1" applyFont="1" applyBorder="1" applyAlignment="1">
      <alignment horizontal="right"/>
    </xf>
    <xf numFmtId="165" fontId="16" fillId="0" borderId="7" xfId="0" applyNumberFormat="1" applyFont="1" applyBorder="1" applyAlignment="1">
      <alignment horizontal="right"/>
    </xf>
    <xf numFmtId="165" fontId="16" fillId="0" borderId="7" xfId="0" applyNumberFormat="1" applyFont="1" applyFill="1" applyBorder="1" applyAlignment="1" applyProtection="1">
      <alignment horizontal="right" vertical="center" wrapText="1"/>
    </xf>
    <xf numFmtId="2" fontId="16" fillId="0" borderId="1" xfId="0" applyNumberFormat="1" applyFont="1" applyFill="1" applyBorder="1" applyAlignment="1" applyProtection="1">
      <alignment horizontal="right" vertical="top" wrapText="1"/>
    </xf>
    <xf numFmtId="165" fontId="16" fillId="0" borderId="7" xfId="0" applyNumberFormat="1" applyFont="1" applyFill="1" applyBorder="1" applyAlignment="1" applyProtection="1">
      <alignment vertical="center" wrapText="1"/>
    </xf>
    <xf numFmtId="165" fontId="16" fillId="0" borderId="1" xfId="0" applyNumberFormat="1" applyFont="1" applyFill="1" applyBorder="1" applyAlignment="1" applyProtection="1">
      <alignment horizontal="right" vertical="center" wrapText="1"/>
    </xf>
    <xf numFmtId="165" fontId="16" fillId="0" borderId="3" xfId="0" applyNumberFormat="1" applyFont="1" applyFill="1" applyBorder="1" applyAlignment="1" applyProtection="1">
      <alignment horizontal="right" vertical="top" wrapText="1"/>
    </xf>
    <xf numFmtId="4" fontId="1" fillId="0" borderId="0" xfId="0" applyNumberFormat="1" applyFont="1" applyBorder="1"/>
    <xf numFmtId="4" fontId="1" fillId="0" borderId="0" xfId="0" applyNumberFormat="1" applyFont="1" applyBorder="1" applyAlignment="1">
      <alignment horizontal="center" vertical="top"/>
    </xf>
    <xf numFmtId="0" fontId="18" fillId="0" borderId="0" xfId="0" applyFont="1" applyBorder="1"/>
    <xf numFmtId="0" fontId="7" fillId="0" borderId="0" xfId="0" applyFont="1"/>
    <xf numFmtId="0" fontId="25" fillId="0" borderId="0" xfId="0" applyFont="1"/>
    <xf numFmtId="0" fontId="1" fillId="0" borderId="0" xfId="0" applyFont="1" applyAlignment="1">
      <alignment horizontal="left"/>
    </xf>
    <xf numFmtId="0" fontId="1" fillId="0" borderId="0" xfId="0" applyFont="1" applyAlignment="1">
      <alignment wrapText="1"/>
    </xf>
    <xf numFmtId="0" fontId="5" fillId="0" borderId="1" xfId="0" applyFont="1" applyBorder="1" applyAlignment="1">
      <alignment horizontal="left" wrapText="1" indent="6"/>
    </xf>
    <xf numFmtId="0" fontId="1" fillId="0" borderId="1" xfId="0" applyFont="1" applyBorder="1" applyAlignment="1">
      <alignment horizontal="left"/>
    </xf>
    <xf numFmtId="0" fontId="5" fillId="0" borderId="1" xfId="0" applyFont="1" applyBorder="1" applyAlignment="1">
      <alignment horizontal="left" wrapText="1" indent="7"/>
    </xf>
    <xf numFmtId="0" fontId="2" fillId="0" borderId="1" xfId="0" applyFont="1" applyBorder="1" applyAlignment="1">
      <alignment horizontal="left"/>
    </xf>
    <xf numFmtId="0" fontId="1" fillId="0" borderId="1" xfId="0" applyFont="1" applyBorder="1" applyAlignment="1">
      <alignment horizontal="left" wrapText="1" indent="1"/>
    </xf>
    <xf numFmtId="0" fontId="1" fillId="0" borderId="1" xfId="0" applyFont="1" applyBorder="1" applyAlignment="1">
      <alignment horizontal="left" wrapText="1" indent="2"/>
    </xf>
    <xf numFmtId="0" fontId="1" fillId="0" borderId="1" xfId="0" applyFont="1" applyBorder="1" applyAlignment="1">
      <alignment horizontal="left" wrapText="1" indent="3"/>
    </xf>
    <xf numFmtId="0" fontId="1" fillId="0" borderId="1" xfId="0" applyFont="1" applyBorder="1" applyAlignment="1">
      <alignment horizontal="left" wrapText="1" indent="4"/>
    </xf>
    <xf numFmtId="0" fontId="1" fillId="0" borderId="1" xfId="0" applyFont="1" applyBorder="1" applyAlignment="1">
      <alignment horizontal="left" wrapText="1" indent="5"/>
    </xf>
    <xf numFmtId="164" fontId="1" fillId="0" borderId="0" xfId="0" applyNumberFormat="1" applyFont="1" applyAlignment="1">
      <alignment horizontal="right" wrapText="1"/>
    </xf>
    <xf numFmtId="0" fontId="8" fillId="0" borderId="0" xfId="0" applyFont="1" applyAlignment="1"/>
    <xf numFmtId="4" fontId="2" fillId="0" borderId="0" xfId="0" applyNumberFormat="1" applyFont="1" applyAlignment="1"/>
    <xf numFmtId="0" fontId="2" fillId="0" borderId="0" xfId="0" applyFont="1" applyAlignment="1">
      <alignment horizontal="center"/>
    </xf>
    <xf numFmtId="0" fontId="13" fillId="0" borderId="0" xfId="0" applyFont="1" applyFill="1"/>
    <xf numFmtId="0" fontId="13" fillId="0" borderId="0" xfId="0" applyFont="1"/>
    <xf numFmtId="4" fontId="2" fillId="0" borderId="0" xfId="2" applyNumberFormat="1" applyFont="1" applyFill="1" applyBorder="1" applyAlignment="1"/>
    <xf numFmtId="165" fontId="2" fillId="0" borderId="0" xfId="2" applyNumberFormat="1" applyFont="1" applyFill="1" applyBorder="1" applyAlignment="1">
      <alignment horizontal="center"/>
    </xf>
    <xf numFmtId="165" fontId="2" fillId="0" borderId="0" xfId="2" applyNumberFormat="1" applyFont="1" applyFill="1" applyBorder="1" applyAlignment="1">
      <alignment horizontal="center"/>
    </xf>
    <xf numFmtId="4" fontId="2" fillId="0" borderId="0" xfId="2" applyNumberFormat="1" applyFont="1" applyFill="1" applyBorder="1" applyAlignment="1">
      <alignment horizontal="left"/>
    </xf>
    <xf numFmtId="0" fontId="26" fillId="0" borderId="0" xfId="0" applyFont="1" applyAlignment="1">
      <alignment horizontal="left"/>
    </xf>
    <xf numFmtId="0" fontId="27" fillId="0" borderId="0" xfId="0" applyFont="1" applyAlignment="1">
      <alignment horizontal="center"/>
    </xf>
    <xf numFmtId="0" fontId="27" fillId="0" borderId="0" xfId="0" applyFont="1" applyAlignment="1">
      <alignment horizontal="center"/>
    </xf>
    <xf numFmtId="4" fontId="27" fillId="0" borderId="0" xfId="0" applyNumberFormat="1" applyFont="1" applyAlignment="1">
      <alignment horizontal="center"/>
    </xf>
    <xf numFmtId="0" fontId="27" fillId="0" borderId="0" xfId="0" applyFont="1" applyFill="1" applyBorder="1" applyAlignment="1">
      <alignment horizontal="center"/>
    </xf>
    <xf numFmtId="0" fontId="28" fillId="0" borderId="9" xfId="0" applyFont="1" applyBorder="1" applyAlignment="1">
      <alignment horizontal="left"/>
    </xf>
    <xf numFmtId="0" fontId="28" fillId="0" borderId="9" xfId="0" applyFont="1" applyBorder="1" applyAlignment="1">
      <alignment horizontal="center"/>
    </xf>
    <xf numFmtId="4" fontId="28" fillId="0" borderId="9" xfId="0" applyNumberFormat="1" applyFont="1" applyBorder="1" applyAlignment="1">
      <alignment horizontal="left"/>
    </xf>
    <xf numFmtId="0" fontId="28" fillId="0" borderId="9" xfId="0" applyFont="1" applyBorder="1" applyAlignment="1">
      <alignment horizontal="right"/>
    </xf>
    <xf numFmtId="0" fontId="2" fillId="0" borderId="1" xfId="0" applyFont="1" applyBorder="1" applyAlignment="1">
      <alignment horizontal="center" vertical="center"/>
    </xf>
    <xf numFmtId="0" fontId="28" fillId="0" borderId="1" xfId="0" applyFont="1" applyBorder="1" applyAlignment="1">
      <alignment horizontal="center" vertical="center" wrapText="1"/>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7" fillId="0" borderId="2" xfId="0" applyFont="1" applyBorder="1" applyAlignment="1">
      <alignment horizontal="center" vertical="center"/>
    </xf>
    <xf numFmtId="0" fontId="27" fillId="0" borderId="2" xfId="0" applyFont="1" applyBorder="1" applyAlignment="1">
      <alignment horizontal="center" vertical="center" wrapText="1"/>
    </xf>
    <xf numFmtId="0" fontId="28" fillId="0" borderId="1" xfId="0" applyFont="1" applyBorder="1" applyAlignment="1">
      <alignment horizontal="center"/>
    </xf>
    <xf numFmtId="0" fontId="27" fillId="0" borderId="1" xfId="0" applyFont="1" applyBorder="1" applyAlignment="1">
      <alignment horizontal="center"/>
    </xf>
    <xf numFmtId="0" fontId="27" fillId="0" borderId="7" xfId="0" applyFont="1" applyBorder="1" applyAlignment="1">
      <alignment horizontal="center" vertical="center"/>
    </xf>
    <xf numFmtId="0" fontId="27" fillId="0" borderId="7"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0" xfId="0" applyFont="1" applyBorder="1" applyAlignment="1">
      <alignment horizontal="center" vertical="center" wrapText="1"/>
    </xf>
    <xf numFmtId="4" fontId="13" fillId="0" borderId="0" xfId="0" applyNumberFormat="1" applyFont="1"/>
    <xf numFmtId="0" fontId="27" fillId="0" borderId="1" xfId="0" applyFont="1" applyBorder="1" applyAlignment="1">
      <alignment horizontal="center" vertical="center" wrapText="1"/>
    </xf>
    <xf numFmtId="1" fontId="28" fillId="0" borderId="1" xfId="0" applyNumberFormat="1" applyFont="1" applyBorder="1" applyAlignment="1">
      <alignment horizontal="center" vertical="center"/>
    </xf>
    <xf numFmtId="1" fontId="28" fillId="0" borderId="1" xfId="0" applyNumberFormat="1" applyFont="1" applyBorder="1" applyAlignment="1">
      <alignment horizontal="center" vertical="center" shrinkToFit="1"/>
    </xf>
    <xf numFmtId="4" fontId="28" fillId="0" borderId="1" xfId="0" applyNumberFormat="1" applyFont="1" applyBorder="1" applyAlignment="1">
      <alignment horizontal="center"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xf>
    <xf numFmtId="4" fontId="28" fillId="0" borderId="1" xfId="0" applyNumberFormat="1" applyFont="1" applyBorder="1" applyAlignment="1">
      <alignment horizontal="right" vertical="center" shrinkToFit="1"/>
    </xf>
    <xf numFmtId="49" fontId="2" fillId="2" borderId="1" xfId="0" applyNumberFormat="1" applyFont="1" applyFill="1" applyBorder="1" applyAlignment="1">
      <alignment horizontal="left" vertical="center"/>
    </xf>
    <xf numFmtId="0" fontId="28" fillId="2" borderId="1" xfId="0" applyFont="1" applyFill="1" applyBorder="1" applyAlignment="1">
      <alignment horizontal="center" vertical="center"/>
    </xf>
    <xf numFmtId="164" fontId="3" fillId="2" borderId="1" xfId="0" applyNumberFormat="1" applyFont="1" applyFill="1" applyBorder="1" applyAlignment="1">
      <alignment horizontal="right" vertical="center"/>
    </xf>
    <xf numFmtId="164" fontId="13" fillId="0" borderId="0" xfId="0" applyNumberFormat="1" applyFont="1" applyFill="1"/>
    <xf numFmtId="49" fontId="8" fillId="3" borderId="1" xfId="0" applyNumberFormat="1" applyFont="1" applyFill="1" applyBorder="1" applyAlignment="1">
      <alignment horizontal="left" vertical="center"/>
    </xf>
    <xf numFmtId="0" fontId="28" fillId="3" borderId="1" xfId="0" applyFont="1" applyFill="1" applyBorder="1" applyAlignment="1">
      <alignment horizontal="center" vertical="center"/>
    </xf>
    <xf numFmtId="164" fontId="2" fillId="3" borderId="1" xfId="0" applyNumberFormat="1" applyFont="1" applyFill="1" applyBorder="1" applyAlignment="1">
      <alignment horizontal="right" vertical="center"/>
    </xf>
    <xf numFmtId="164" fontId="2" fillId="2" borderId="1" xfId="0" applyNumberFormat="1" applyFont="1" applyFill="1" applyBorder="1" applyAlignment="1">
      <alignment horizontal="right" vertical="center"/>
    </xf>
    <xf numFmtId="2" fontId="29" fillId="0" borderId="0" xfId="0" applyNumberFormat="1" applyFont="1" applyFill="1" applyAlignment="1">
      <alignment horizontal="right" vertical="justify"/>
    </xf>
    <xf numFmtId="49" fontId="2" fillId="0" borderId="1" xfId="0" applyNumberFormat="1" applyFont="1" applyBorder="1" applyAlignment="1">
      <alignment horizontal="left" vertical="center" wrapText="1"/>
    </xf>
    <xf numFmtId="164" fontId="1" fillId="0" borderId="1" xfId="0" applyNumberFormat="1" applyFont="1" applyBorder="1" applyAlignment="1">
      <alignment horizontal="right" vertical="center" wrapText="1"/>
    </xf>
    <xf numFmtId="164" fontId="1" fillId="0" borderId="1" xfId="0" applyNumberFormat="1" applyFont="1" applyBorder="1" applyAlignment="1">
      <alignment horizontal="right" vertical="center"/>
    </xf>
    <xf numFmtId="164" fontId="2" fillId="0" borderId="1" xfId="0" applyNumberFormat="1" applyFont="1" applyBorder="1" applyAlignment="1">
      <alignment horizontal="right" vertical="center"/>
    </xf>
    <xf numFmtId="164" fontId="2" fillId="0" borderId="10" xfId="0" applyNumberFormat="1" applyFont="1" applyFill="1" applyBorder="1" applyAlignment="1">
      <alignment horizontal="right" vertical="center"/>
    </xf>
    <xf numFmtId="49" fontId="2" fillId="0" borderId="1" xfId="0" applyNumberFormat="1" applyFont="1" applyBorder="1" applyAlignment="1">
      <alignment vertical="center" wrapText="1"/>
    </xf>
    <xf numFmtId="164" fontId="2" fillId="0" borderId="1" xfId="0" applyNumberFormat="1" applyFont="1" applyBorder="1" applyAlignment="1">
      <alignment horizontal="right" vertical="center" shrinkToFit="1"/>
    </xf>
    <xf numFmtId="164" fontId="1" fillId="0" borderId="1" xfId="0" applyNumberFormat="1" applyFont="1" applyBorder="1" applyAlignment="1">
      <alignment horizontal="right" vertical="center" shrinkToFit="1"/>
    </xf>
    <xf numFmtId="164" fontId="29" fillId="0" borderId="1" xfId="0" applyNumberFormat="1" applyFont="1" applyBorder="1" applyAlignment="1">
      <alignment horizontal="right" vertical="center"/>
    </xf>
    <xf numFmtId="164" fontId="29" fillId="0" borderId="1" xfId="0" applyNumberFormat="1" applyFont="1" applyBorder="1" applyAlignment="1">
      <alignment horizontal="right" vertical="center" shrinkToFit="1"/>
    </xf>
    <xf numFmtId="164" fontId="27" fillId="0" borderId="1" xfId="0" applyNumberFormat="1" applyFont="1" applyBorder="1" applyAlignment="1">
      <alignment horizontal="right" vertical="center"/>
    </xf>
    <xf numFmtId="164" fontId="27" fillId="0" borderId="1" xfId="0" applyNumberFormat="1" applyFont="1" applyBorder="1" applyAlignment="1">
      <alignment horizontal="right" vertical="center" shrinkToFit="1"/>
    </xf>
    <xf numFmtId="164" fontId="27" fillId="2" borderId="1" xfId="0" applyNumberFormat="1" applyFont="1" applyFill="1" applyBorder="1" applyAlignment="1">
      <alignment horizontal="right" vertical="center"/>
    </xf>
    <xf numFmtId="49" fontId="2" fillId="4" borderId="1" xfId="0" applyNumberFormat="1" applyFont="1" applyFill="1" applyBorder="1" applyAlignment="1">
      <alignment vertical="center" wrapText="1"/>
    </xf>
    <xf numFmtId="0" fontId="28" fillId="4" borderId="1" xfId="0" applyFont="1" applyFill="1" applyBorder="1" applyAlignment="1">
      <alignment horizontal="center" vertical="center"/>
    </xf>
    <xf numFmtId="164" fontId="3" fillId="4" borderId="1" xfId="0" applyNumberFormat="1" applyFont="1" applyFill="1" applyBorder="1" applyAlignment="1">
      <alignment horizontal="right" vertical="center"/>
    </xf>
    <xf numFmtId="164" fontId="3" fillId="4" borderId="1" xfId="0" applyNumberFormat="1" applyFont="1" applyFill="1" applyBorder="1" applyAlignment="1">
      <alignment horizontal="right" vertical="center" shrinkToFit="1"/>
    </xf>
    <xf numFmtId="49" fontId="8" fillId="3" borderId="1" xfId="0" applyNumberFormat="1" applyFont="1" applyFill="1" applyBorder="1" applyAlignment="1">
      <alignment vertical="center" wrapText="1"/>
    </xf>
    <xf numFmtId="164" fontId="2" fillId="3" borderId="1" xfId="0" applyNumberFormat="1" applyFont="1" applyFill="1" applyBorder="1" applyAlignment="1">
      <alignment horizontal="right" vertical="center" shrinkToFit="1"/>
    </xf>
    <xf numFmtId="49" fontId="1" fillId="0" borderId="1" xfId="0" applyNumberFormat="1" applyFont="1" applyBorder="1" applyAlignment="1">
      <alignment vertical="center"/>
    </xf>
    <xf numFmtId="49" fontId="1" fillId="0" borderId="1" xfId="0" applyNumberFormat="1" applyFont="1" applyBorder="1" applyAlignment="1">
      <alignment vertical="center" wrapText="1"/>
    </xf>
    <xf numFmtId="49" fontId="1" fillId="0" borderId="1" xfId="0" applyNumberFormat="1" applyFont="1" applyFill="1" applyBorder="1" applyAlignment="1">
      <alignment vertical="center" wrapText="1"/>
    </xf>
    <xf numFmtId="0" fontId="1" fillId="0" borderId="1" xfId="4" applyFont="1" applyBorder="1" applyAlignment="1">
      <alignment wrapText="1"/>
    </xf>
    <xf numFmtId="0" fontId="1" fillId="0" borderId="1" xfId="7" applyFont="1" applyBorder="1" applyAlignment="1">
      <alignment vertical="top" wrapText="1"/>
    </xf>
    <xf numFmtId="0" fontId="1" fillId="0" borderId="1" xfId="8" applyFont="1" applyBorder="1" applyAlignment="1">
      <alignment wrapText="1"/>
    </xf>
    <xf numFmtId="0" fontId="1" fillId="0" borderId="1" xfId="9" applyFont="1" applyBorder="1" applyAlignment="1">
      <alignment wrapText="1"/>
    </xf>
    <xf numFmtId="0" fontId="1" fillId="0" borderId="1" xfId="10" applyFont="1" applyBorder="1" applyAlignment="1">
      <alignment wrapText="1"/>
    </xf>
    <xf numFmtId="0" fontId="1" fillId="0" borderId="1" xfId="11" applyFont="1" applyBorder="1" applyAlignment="1">
      <alignment wrapText="1"/>
    </xf>
    <xf numFmtId="0" fontId="1" fillId="0" borderId="1" xfId="12" applyFont="1" applyBorder="1" applyAlignment="1">
      <alignment wrapText="1"/>
    </xf>
    <xf numFmtId="0" fontId="1" fillId="0" borderId="1" xfId="13" applyFont="1" applyBorder="1" applyAlignment="1">
      <alignment wrapText="1"/>
    </xf>
    <xf numFmtId="0" fontId="1" fillId="0" borderId="1" xfId="14" applyFont="1" applyBorder="1" applyAlignment="1">
      <alignment horizontal="left" vertical="center" wrapText="1"/>
    </xf>
    <xf numFmtId="0" fontId="1" fillId="0" borderId="1" xfId="14" applyFont="1" applyBorder="1" applyAlignment="1">
      <alignment wrapText="1"/>
    </xf>
    <xf numFmtId="0" fontId="1" fillId="0" borderId="1" xfId="15" applyFont="1" applyBorder="1" applyAlignment="1">
      <alignment wrapText="1"/>
    </xf>
    <xf numFmtId="0" fontId="1" fillId="0" borderId="1" xfId="16" applyFont="1" applyBorder="1" applyAlignment="1">
      <alignment wrapText="1"/>
    </xf>
    <xf numFmtId="0" fontId="1" fillId="0" borderId="1" xfId="17" applyFont="1" applyBorder="1" applyAlignment="1">
      <alignment wrapText="1"/>
    </xf>
    <xf numFmtId="0" fontId="1" fillId="0" borderId="1" xfId="18" applyFont="1" applyBorder="1" applyAlignment="1">
      <alignment wrapText="1"/>
    </xf>
    <xf numFmtId="0" fontId="1" fillId="0" borderId="1" xfId="19" applyFont="1" applyBorder="1" applyAlignment="1">
      <alignment wrapText="1"/>
    </xf>
    <xf numFmtId="0" fontId="1" fillId="0" borderId="1" xfId="20" applyFont="1" applyBorder="1" applyAlignment="1">
      <alignment wrapText="1"/>
    </xf>
    <xf numFmtId="0" fontId="1" fillId="0" borderId="1" xfId="21" applyFont="1" applyBorder="1" applyAlignment="1">
      <alignment wrapText="1"/>
    </xf>
    <xf numFmtId="0" fontId="1" fillId="0" borderId="1" xfId="22" applyFont="1" applyBorder="1" applyAlignment="1">
      <alignment wrapText="1"/>
    </xf>
    <xf numFmtId="0" fontId="1" fillId="0" borderId="1" xfId="23" applyFont="1" applyBorder="1" applyAlignment="1">
      <alignment wrapText="1"/>
    </xf>
    <xf numFmtId="0" fontId="1" fillId="0" borderId="1" xfId="24" applyFont="1" applyBorder="1" applyAlignment="1">
      <alignment wrapText="1"/>
    </xf>
    <xf numFmtId="0" fontId="1" fillId="0" borderId="1" xfId="25" applyFont="1" applyBorder="1" applyAlignment="1">
      <alignment wrapText="1"/>
    </xf>
    <xf numFmtId="0" fontId="1" fillId="0" borderId="1" xfId="26" applyFont="1" applyBorder="1" applyAlignment="1">
      <alignment wrapText="1"/>
    </xf>
    <xf numFmtId="0" fontId="1" fillId="0" borderId="1" xfId="27" applyFont="1" applyBorder="1" applyAlignment="1">
      <alignment wrapText="1"/>
    </xf>
    <xf numFmtId="0" fontId="1" fillId="0" borderId="1" xfId="28" applyFont="1" applyBorder="1" applyAlignment="1">
      <alignment wrapText="1"/>
    </xf>
    <xf numFmtId="0" fontId="1" fillId="0" borderId="1" xfId="29" applyFont="1" applyBorder="1" applyAlignment="1">
      <alignment wrapText="1"/>
    </xf>
    <xf numFmtId="49" fontId="28" fillId="0" borderId="1" xfId="0" applyNumberFormat="1" applyFont="1" applyBorder="1" applyAlignment="1">
      <alignment vertical="center" wrapText="1"/>
    </xf>
    <xf numFmtId="49" fontId="30" fillId="3" borderId="1" xfId="0" applyNumberFormat="1" applyFont="1" applyFill="1" applyBorder="1" applyAlignment="1">
      <alignment vertical="center" wrapText="1"/>
    </xf>
    <xf numFmtId="164" fontId="31" fillId="3" borderId="1" xfId="0" applyNumberFormat="1" applyFont="1" applyFill="1" applyBorder="1" applyAlignment="1">
      <alignment horizontal="right" vertical="center" shrinkToFit="1"/>
    </xf>
    <xf numFmtId="0" fontId="1" fillId="0" borderId="1" xfId="30" applyFont="1" applyBorder="1" applyAlignment="1">
      <alignment wrapText="1"/>
    </xf>
    <xf numFmtId="0" fontId="1" fillId="0" borderId="1" xfId="31" applyFont="1" applyBorder="1" applyAlignment="1">
      <alignment wrapText="1"/>
    </xf>
    <xf numFmtId="0" fontId="1" fillId="0" borderId="1" xfId="32" applyFont="1" applyBorder="1" applyAlignment="1">
      <alignment wrapText="1"/>
    </xf>
    <xf numFmtId="0" fontId="1" fillId="0" borderId="1" xfId="33" applyFont="1" applyBorder="1" applyAlignment="1">
      <alignment wrapText="1"/>
    </xf>
    <xf numFmtId="0" fontId="1" fillId="0" borderId="1" xfId="34" applyFont="1" applyBorder="1" applyAlignment="1">
      <alignment wrapText="1"/>
    </xf>
    <xf numFmtId="0" fontId="1" fillId="0" borderId="1" xfId="35" applyFont="1" applyBorder="1" applyAlignment="1">
      <alignment wrapText="1"/>
    </xf>
    <xf numFmtId="0" fontId="1" fillId="0" borderId="1" xfId="36" applyFont="1" applyBorder="1" applyAlignment="1">
      <alignment wrapText="1"/>
    </xf>
    <xf numFmtId="0" fontId="1" fillId="0" borderId="1" xfId="37" applyFont="1" applyBorder="1" applyAlignment="1">
      <alignment wrapText="1"/>
    </xf>
    <xf numFmtId="0" fontId="1" fillId="0" borderId="1" xfId="38" applyFont="1" applyBorder="1" applyAlignment="1">
      <alignment wrapText="1"/>
    </xf>
    <xf numFmtId="0" fontId="1" fillId="0" borderId="1" xfId="39" applyFont="1" applyBorder="1" applyAlignment="1">
      <alignment wrapText="1"/>
    </xf>
    <xf numFmtId="0" fontId="1" fillId="0" borderId="1" xfId="40" applyFont="1" applyBorder="1" applyAlignment="1">
      <alignment wrapText="1"/>
    </xf>
    <xf numFmtId="0" fontId="1" fillId="0" borderId="1" xfId="41" applyFont="1" applyBorder="1" applyAlignment="1">
      <alignment wrapText="1"/>
    </xf>
    <xf numFmtId="0" fontId="1" fillId="0" borderId="1" xfId="42" applyFont="1" applyBorder="1" applyAlignment="1">
      <alignment wrapText="1"/>
    </xf>
    <xf numFmtId="0" fontId="1" fillId="0" borderId="1" xfId="43" applyFont="1" applyBorder="1" applyAlignment="1">
      <alignment wrapText="1"/>
    </xf>
    <xf numFmtId="0" fontId="1" fillId="0" borderId="1" xfId="44" applyFont="1" applyBorder="1" applyAlignment="1">
      <alignment wrapText="1"/>
    </xf>
    <xf numFmtId="0" fontId="1" fillId="0" borderId="1" xfId="45" applyFont="1" applyBorder="1" applyAlignment="1">
      <alignment wrapText="1"/>
    </xf>
    <xf numFmtId="0" fontId="1" fillId="0" borderId="1" xfId="46" applyFont="1" applyBorder="1" applyAlignment="1">
      <alignment wrapText="1"/>
    </xf>
    <xf numFmtId="0" fontId="1" fillId="0" borderId="1" xfId="47" applyFont="1" applyBorder="1" applyAlignment="1">
      <alignment wrapText="1"/>
    </xf>
    <xf numFmtId="0" fontId="1" fillId="0" borderId="1" xfId="48" applyFont="1" applyBorder="1" applyAlignment="1">
      <alignment wrapText="1"/>
    </xf>
    <xf numFmtId="0" fontId="1" fillId="0" borderId="1" xfId="49" applyFont="1" applyBorder="1" applyAlignment="1">
      <alignment wrapText="1"/>
    </xf>
    <xf numFmtId="0" fontId="1" fillId="0" borderId="1" xfId="50" applyFont="1" applyBorder="1" applyAlignment="1">
      <alignment wrapText="1"/>
    </xf>
    <xf numFmtId="0" fontId="1" fillId="0" borderId="1" xfId="51" applyFont="1" applyBorder="1" applyAlignment="1">
      <alignment wrapText="1"/>
    </xf>
    <xf numFmtId="0" fontId="1" fillId="0" borderId="1" xfId="52" applyFont="1" applyBorder="1" applyAlignment="1">
      <alignment wrapText="1"/>
    </xf>
    <xf numFmtId="0" fontId="1" fillId="0" borderId="1" xfId="53" applyFont="1" applyBorder="1" applyAlignment="1">
      <alignment wrapText="1"/>
    </xf>
    <xf numFmtId="0" fontId="1" fillId="0" borderId="1" xfId="54" applyFont="1" applyBorder="1" applyAlignment="1">
      <alignment wrapText="1"/>
    </xf>
    <xf numFmtId="49" fontId="28" fillId="2" borderId="1" xfId="0" applyNumberFormat="1" applyFont="1" applyFill="1" applyBorder="1" applyAlignment="1">
      <alignment vertical="center"/>
    </xf>
    <xf numFmtId="164" fontId="3" fillId="2" borderId="1" xfId="0" applyNumberFormat="1" applyFont="1" applyFill="1" applyBorder="1" applyAlignment="1">
      <alignment horizontal="right" vertical="center" shrinkToFit="1"/>
    </xf>
    <xf numFmtId="49" fontId="2" fillId="5" borderId="1" xfId="0" applyNumberFormat="1" applyFont="1" applyFill="1" applyBorder="1" applyAlignment="1">
      <alignment horizontal="left" vertical="center"/>
    </xf>
    <xf numFmtId="0" fontId="28" fillId="5" borderId="1" xfId="0" applyFont="1" applyFill="1" applyBorder="1" applyAlignment="1">
      <alignment horizontal="center" vertical="center"/>
    </xf>
    <xf numFmtId="164" fontId="2" fillId="5" borderId="1" xfId="0" applyNumberFormat="1" applyFont="1" applyFill="1" applyBorder="1" applyAlignment="1">
      <alignment horizontal="right" vertical="center"/>
    </xf>
    <xf numFmtId="164" fontId="3" fillId="5" borderId="1" xfId="0" applyNumberFormat="1" applyFont="1" applyFill="1" applyBorder="1" applyAlignment="1">
      <alignment horizontal="right" vertical="center"/>
    </xf>
    <xf numFmtId="0" fontId="1" fillId="0" borderId="1" xfId="55" applyFont="1" applyBorder="1" applyAlignment="1">
      <alignment wrapText="1"/>
    </xf>
    <xf numFmtId="0" fontId="1" fillId="0" borderId="1" xfId="56" applyFont="1" applyBorder="1" applyAlignment="1">
      <alignment wrapText="1"/>
    </xf>
    <xf numFmtId="0" fontId="1" fillId="0" borderId="1" xfId="57" applyFont="1" applyBorder="1" applyAlignment="1">
      <alignment wrapText="1"/>
    </xf>
    <xf numFmtId="0" fontId="1" fillId="0" borderId="1" xfId="58" applyFont="1" applyBorder="1" applyAlignment="1">
      <alignment wrapText="1"/>
    </xf>
    <xf numFmtId="0" fontId="1" fillId="0" borderId="1" xfId="59" applyFont="1" applyBorder="1" applyAlignment="1">
      <alignment vertical="center" wrapText="1"/>
    </xf>
    <xf numFmtId="0" fontId="1" fillId="0" borderId="1" xfId="60" applyFont="1" applyBorder="1" applyAlignment="1">
      <alignment wrapText="1"/>
    </xf>
    <xf numFmtId="0" fontId="28" fillId="6" borderId="1" xfId="0" applyFont="1" applyFill="1" applyBorder="1" applyAlignment="1">
      <alignment horizontal="center" vertical="center"/>
    </xf>
    <xf numFmtId="164" fontId="2" fillId="6" borderId="1" xfId="0" applyNumberFormat="1" applyFont="1" applyFill="1" applyBorder="1" applyAlignment="1">
      <alignment horizontal="right" vertical="center" shrinkToFit="1"/>
    </xf>
    <xf numFmtId="164" fontId="2" fillId="7" borderId="1" xfId="0" applyNumberFormat="1" applyFont="1" applyFill="1" applyBorder="1" applyAlignment="1">
      <alignment horizontal="right" vertical="center"/>
    </xf>
    <xf numFmtId="164" fontId="1" fillId="6" borderId="1" xfId="0" applyNumberFormat="1" applyFont="1" applyFill="1" applyBorder="1" applyAlignment="1">
      <alignment horizontal="right" vertical="center" shrinkToFit="1"/>
    </xf>
    <xf numFmtId="164" fontId="2" fillId="6" borderId="1" xfId="0" applyNumberFormat="1" applyFont="1" applyFill="1" applyBorder="1" applyAlignment="1">
      <alignment horizontal="right" vertical="center"/>
    </xf>
    <xf numFmtId="164" fontId="1" fillId="6" borderId="1" xfId="0" applyNumberFormat="1" applyFont="1" applyFill="1" applyBorder="1" applyAlignment="1">
      <alignment horizontal="right" vertical="center"/>
    </xf>
    <xf numFmtId="0" fontId="1" fillId="0" borderId="1" xfId="61" applyFont="1" applyBorder="1" applyAlignment="1">
      <alignment wrapText="1"/>
    </xf>
    <xf numFmtId="0" fontId="1" fillId="0" borderId="1" xfId="62" applyFont="1" applyBorder="1" applyAlignment="1">
      <alignment wrapText="1"/>
    </xf>
    <xf numFmtId="0" fontId="1" fillId="0" borderId="1" xfId="63" applyFont="1" applyBorder="1" applyAlignment="1">
      <alignment wrapText="1"/>
    </xf>
    <xf numFmtId="0" fontId="1" fillId="0" borderId="1" xfId="64" applyFont="1" applyBorder="1" applyAlignment="1">
      <alignment wrapText="1"/>
    </xf>
    <xf numFmtId="4" fontId="2" fillId="0" borderId="1" xfId="0" applyNumberFormat="1" applyFont="1" applyFill="1" applyBorder="1" applyAlignment="1">
      <alignment horizontal="right" vertical="center"/>
    </xf>
    <xf numFmtId="0" fontId="1" fillId="0" borderId="1" xfId="65" applyFont="1" applyBorder="1" applyAlignment="1">
      <alignment wrapText="1"/>
    </xf>
    <xf numFmtId="0" fontId="1" fillId="0" borderId="1" xfId="66" applyFont="1" applyBorder="1" applyAlignment="1">
      <alignment wrapText="1"/>
    </xf>
    <xf numFmtId="0" fontId="1" fillId="0" borderId="1" xfId="67" applyFont="1" applyBorder="1" applyAlignment="1">
      <alignment wrapText="1"/>
    </xf>
    <xf numFmtId="0" fontId="1" fillId="0" borderId="1" xfId="68" applyFont="1" applyBorder="1" applyAlignment="1">
      <alignment wrapText="1"/>
    </xf>
    <xf numFmtId="0" fontId="1" fillId="0" borderId="1" xfId="69" applyFont="1" applyBorder="1" applyAlignment="1">
      <alignment wrapText="1"/>
    </xf>
    <xf numFmtId="0" fontId="1" fillId="0" borderId="1" xfId="70" applyFont="1" applyBorder="1" applyAlignment="1">
      <alignment wrapText="1"/>
    </xf>
    <xf numFmtId="0" fontId="1" fillId="0" borderId="1" xfId="71" applyFont="1" applyBorder="1" applyAlignment="1">
      <alignment wrapText="1"/>
    </xf>
    <xf numFmtId="0" fontId="1" fillId="0" borderId="1" xfId="72" applyFont="1" applyBorder="1" applyAlignment="1">
      <alignment wrapText="1"/>
    </xf>
    <xf numFmtId="0" fontId="1" fillId="0" borderId="1" xfId="73" applyFont="1" applyBorder="1" applyAlignment="1">
      <alignment wrapText="1"/>
    </xf>
    <xf numFmtId="0" fontId="1" fillId="0" borderId="1" xfId="74" applyFont="1" applyBorder="1" applyAlignment="1">
      <alignment wrapText="1"/>
    </xf>
    <xf numFmtId="0" fontId="1" fillId="0" borderId="1" xfId="75" applyFont="1" applyBorder="1" applyAlignment="1">
      <alignment wrapText="1"/>
    </xf>
    <xf numFmtId="0" fontId="1" fillId="0" borderId="1" xfId="76" applyFont="1" applyBorder="1" applyAlignment="1">
      <alignment wrapText="1"/>
    </xf>
    <xf numFmtId="0" fontId="1" fillId="0" borderId="1" xfId="77" applyFont="1" applyBorder="1" applyAlignment="1">
      <alignment wrapText="1"/>
    </xf>
    <xf numFmtId="0" fontId="1" fillId="0" borderId="1" xfId="78" applyFont="1" applyBorder="1" applyAlignment="1">
      <alignment wrapText="1"/>
    </xf>
    <xf numFmtId="0" fontId="1" fillId="0" borderId="1" xfId="79" applyFont="1" applyBorder="1" applyAlignment="1">
      <alignment vertical="top" wrapText="1"/>
    </xf>
    <xf numFmtId="0" fontId="1" fillId="0" borderId="1" xfId="80" applyFont="1" applyBorder="1" applyAlignment="1">
      <alignment wrapText="1"/>
    </xf>
    <xf numFmtId="0" fontId="1" fillId="0" borderId="1" xfId="81" applyFont="1" applyBorder="1" applyAlignment="1">
      <alignment wrapText="1"/>
    </xf>
    <xf numFmtId="0" fontId="1" fillId="0" borderId="1" xfId="82" applyFont="1" applyBorder="1" applyAlignment="1">
      <alignment wrapText="1"/>
    </xf>
    <xf numFmtId="0" fontId="1" fillId="0" borderId="1" xfId="83" applyFont="1" applyBorder="1" applyAlignment="1">
      <alignment vertical="center" wrapText="1"/>
    </xf>
    <xf numFmtId="0" fontId="1" fillId="0" borderId="1" xfId="84" applyFont="1" applyBorder="1" applyAlignment="1">
      <alignment wrapText="1"/>
    </xf>
    <xf numFmtId="0" fontId="1" fillId="0" borderId="1" xfId="85" applyFont="1" applyBorder="1" applyAlignment="1">
      <alignment wrapText="1"/>
    </xf>
    <xf numFmtId="0" fontId="1" fillId="0" borderId="1" xfId="86" applyFont="1" applyBorder="1" applyAlignment="1">
      <alignment wrapText="1"/>
    </xf>
    <xf numFmtId="0" fontId="1" fillId="0" borderId="1" xfId="87" applyFont="1" applyBorder="1" applyAlignment="1">
      <alignment wrapText="1"/>
    </xf>
    <xf numFmtId="0" fontId="1" fillId="0" borderId="1" xfId="88" applyFont="1" applyBorder="1" applyAlignment="1">
      <alignment wrapText="1"/>
    </xf>
    <xf numFmtId="0" fontId="1" fillId="0" borderId="1" xfId="89" applyFont="1" applyBorder="1" applyAlignment="1">
      <alignment wrapText="1"/>
    </xf>
    <xf numFmtId="0" fontId="1" fillId="0" borderId="1" xfId="90" applyFont="1" applyBorder="1" applyAlignment="1">
      <alignment wrapText="1"/>
    </xf>
    <xf numFmtId="0" fontId="1" fillId="0" borderId="1" xfId="91" applyFont="1" applyBorder="1" applyAlignment="1">
      <alignment wrapText="1"/>
    </xf>
    <xf numFmtId="0" fontId="1" fillId="0" borderId="1" xfId="91" applyFont="1" applyBorder="1" applyAlignment="1">
      <alignment vertical="center" wrapText="1"/>
    </xf>
    <xf numFmtId="0" fontId="28" fillId="8" borderId="1" xfId="0" applyFont="1" applyFill="1" applyBorder="1" applyAlignment="1">
      <alignment horizontal="center" vertical="center"/>
    </xf>
    <xf numFmtId="164" fontId="2" fillId="8" borderId="1" xfId="0" applyNumberFormat="1" applyFont="1" applyFill="1" applyBorder="1" applyAlignment="1">
      <alignment horizontal="right" vertical="center" shrinkToFit="1"/>
    </xf>
    <xf numFmtId="164" fontId="2" fillId="8" borderId="1" xfId="0" applyNumberFormat="1" applyFont="1" applyFill="1" applyBorder="1" applyAlignment="1">
      <alignment horizontal="right" vertical="center"/>
    </xf>
    <xf numFmtId="164" fontId="1" fillId="8" borderId="1" xfId="0" applyNumberFormat="1" applyFont="1" applyFill="1" applyBorder="1" applyAlignment="1">
      <alignment horizontal="right" vertical="center" shrinkToFit="1"/>
    </xf>
    <xf numFmtId="0" fontId="1" fillId="0" borderId="1" xfId="92" applyFont="1" applyBorder="1" applyAlignment="1">
      <alignment wrapText="1"/>
    </xf>
    <xf numFmtId="0" fontId="1" fillId="0" borderId="1" xfId="93" applyFont="1" applyBorder="1" applyAlignment="1">
      <alignment wrapText="1"/>
    </xf>
    <xf numFmtId="0" fontId="1" fillId="0" borderId="1" xfId="94" applyFont="1" applyBorder="1" applyAlignment="1">
      <alignment wrapText="1"/>
    </xf>
    <xf numFmtId="0" fontId="1" fillId="0" borderId="1" xfId="95" applyFont="1" applyBorder="1" applyAlignment="1">
      <alignment wrapText="1"/>
    </xf>
    <xf numFmtId="0" fontId="1" fillId="0" borderId="1" xfId="96" applyFont="1" applyBorder="1" applyAlignment="1">
      <alignment wrapText="1"/>
    </xf>
    <xf numFmtId="0" fontId="1" fillId="0" borderId="1" xfId="97" applyFont="1" applyBorder="1" applyAlignment="1">
      <alignment wrapText="1"/>
    </xf>
    <xf numFmtId="164" fontId="2" fillId="9" borderId="1" xfId="0" applyNumberFormat="1" applyFont="1" applyFill="1" applyBorder="1" applyAlignment="1">
      <alignment horizontal="right" vertical="center" shrinkToFit="1"/>
    </xf>
    <xf numFmtId="0" fontId="1" fillId="0" borderId="1" xfId="98" applyFont="1" applyBorder="1" applyAlignment="1">
      <alignment wrapText="1"/>
    </xf>
    <xf numFmtId="0" fontId="1" fillId="0" borderId="1" xfId="99" applyFont="1" applyBorder="1" applyAlignment="1">
      <alignment wrapText="1"/>
    </xf>
    <xf numFmtId="0" fontId="1" fillId="0" borderId="1" xfId="100" applyFont="1" applyBorder="1" applyAlignment="1">
      <alignment wrapText="1"/>
    </xf>
    <xf numFmtId="0" fontId="1" fillId="0" borderId="1" xfId="101" applyFont="1" applyBorder="1" applyAlignment="1">
      <alignment wrapText="1"/>
    </xf>
    <xf numFmtId="0" fontId="1" fillId="0" borderId="1" xfId="102" applyFont="1" applyBorder="1" applyAlignment="1">
      <alignment wrapText="1"/>
    </xf>
    <xf numFmtId="0" fontId="1" fillId="0" borderId="1" xfId="103" applyFont="1" applyBorder="1" applyAlignment="1">
      <alignment wrapText="1"/>
    </xf>
    <xf numFmtId="0" fontId="1" fillId="0" borderId="1" xfId="104" applyFont="1" applyBorder="1" applyAlignment="1">
      <alignment wrapText="1"/>
    </xf>
    <xf numFmtId="49" fontId="30" fillId="3" borderId="1" xfId="0" applyNumberFormat="1" applyFont="1" applyFill="1" applyBorder="1" applyAlignment="1">
      <alignment horizontal="left" vertical="center"/>
    </xf>
    <xf numFmtId="0" fontId="1" fillId="0" borderId="1" xfId="0" applyFont="1" applyBorder="1" applyAlignment="1">
      <alignment vertical="center" wrapText="1"/>
    </xf>
    <xf numFmtId="164" fontId="31" fillId="3" borderId="1" xfId="0" applyNumberFormat="1" applyFont="1" applyFill="1" applyBorder="1" applyAlignment="1">
      <alignment horizontal="right" vertical="center"/>
    </xf>
    <xf numFmtId="164" fontId="31" fillId="2" borderId="1" xfId="0" applyNumberFormat="1" applyFont="1" applyFill="1" applyBorder="1" applyAlignment="1">
      <alignment horizontal="right" vertical="center"/>
    </xf>
    <xf numFmtId="49" fontId="2" fillId="0" borderId="1" xfId="0" applyNumberFormat="1" applyFont="1" applyBorder="1" applyAlignment="1">
      <alignment vertical="center"/>
    </xf>
    <xf numFmtId="164" fontId="1" fillId="0" borderId="1" xfId="0" applyNumberFormat="1" applyFont="1" applyFill="1" applyBorder="1" applyAlignment="1">
      <alignment horizontal="right" vertical="center" shrinkToFit="1"/>
    </xf>
    <xf numFmtId="164" fontId="1" fillId="9" borderId="1" xfId="0" applyNumberFormat="1" applyFont="1" applyFill="1" applyBorder="1" applyAlignment="1">
      <alignment horizontal="right" vertical="center" shrinkToFit="1"/>
    </xf>
    <xf numFmtId="49" fontId="28" fillId="0" borderId="0" xfId="0" applyNumberFormat="1" applyFont="1" applyFill="1" applyBorder="1" applyAlignment="1">
      <alignment vertical="center"/>
    </xf>
    <xf numFmtId="0" fontId="28" fillId="0" borderId="0" xfId="0" applyFont="1" applyFill="1" applyBorder="1" applyAlignment="1">
      <alignment horizontal="center" vertical="center"/>
    </xf>
    <xf numFmtId="164" fontId="2" fillId="0" borderId="0" xfId="0" applyNumberFormat="1" applyFont="1" applyFill="1" applyBorder="1" applyAlignment="1">
      <alignment horizontal="right" vertical="center" shrinkToFit="1"/>
    </xf>
    <xf numFmtId="4" fontId="2" fillId="0" borderId="0" xfId="0" applyNumberFormat="1" applyFont="1" applyFill="1" applyBorder="1" applyAlignment="1">
      <alignment horizontal="right" vertical="center" shrinkToFit="1"/>
    </xf>
    <xf numFmtId="164" fontId="2" fillId="0" borderId="0" xfId="0" applyNumberFormat="1" applyFont="1" applyFill="1" applyBorder="1" applyAlignment="1">
      <alignment vertical="center" shrinkToFit="1"/>
    </xf>
    <xf numFmtId="43" fontId="28" fillId="0" borderId="0" xfId="1" applyFont="1"/>
    <xf numFmtId="0" fontId="3" fillId="0" borderId="0" xfId="0" applyFont="1"/>
    <xf numFmtId="164" fontId="3" fillId="0" borderId="0" xfId="0" applyNumberFormat="1" applyFont="1"/>
    <xf numFmtId="4" fontId="3" fillId="0" borderId="0" xfId="0" applyNumberFormat="1" applyFont="1"/>
    <xf numFmtId="0" fontId="3" fillId="0" borderId="0" xfId="0" applyFont="1" applyAlignment="1">
      <alignment horizontal="left"/>
    </xf>
    <xf numFmtId="0" fontId="3" fillId="0" borderId="0" xfId="0" applyFont="1" applyAlignment="1">
      <alignment horizontal="left"/>
    </xf>
    <xf numFmtId="4" fontId="11" fillId="0" borderId="0" xfId="0" applyNumberFormat="1" applyFont="1"/>
    <xf numFmtId="0" fontId="3" fillId="0" borderId="0" xfId="0" applyFont="1" applyAlignment="1"/>
    <xf numFmtId="0" fontId="3" fillId="0" borderId="0" xfId="0" applyFont="1"/>
    <xf numFmtId="0" fontId="11" fillId="6" borderId="0" xfId="105" applyFont="1" applyFill="1" applyBorder="1" applyAlignment="1">
      <alignment vertical="center" wrapText="1"/>
    </xf>
    <xf numFmtId="165" fontId="11" fillId="6" borderId="0" xfId="105" applyNumberFormat="1" applyFont="1" applyFill="1" applyBorder="1" applyAlignment="1">
      <alignment horizontal="left" vertical="center" wrapText="1"/>
    </xf>
    <xf numFmtId="0" fontId="11" fillId="6" borderId="0" xfId="105" applyFont="1" applyFill="1" applyBorder="1" applyAlignment="1">
      <alignment horizontal="left" vertical="center" wrapText="1"/>
    </xf>
    <xf numFmtId="0" fontId="11" fillId="0" borderId="0" xfId="0" applyFont="1" applyFill="1" applyBorder="1" applyAlignment="1">
      <alignment horizontal="right"/>
    </xf>
    <xf numFmtId="0" fontId="11" fillId="0" borderId="0" xfId="105" applyFont="1" applyFill="1" applyBorder="1" applyAlignment="1">
      <alignment vertical="center" wrapText="1"/>
    </xf>
    <xf numFmtId="0" fontId="11" fillId="0" borderId="0" xfId="0" applyFont="1" applyBorder="1" applyAlignment="1">
      <alignment horizontal="right"/>
    </xf>
    <xf numFmtId="0" fontId="32" fillId="6" borderId="0" xfId="105" applyFont="1" applyFill="1" applyBorder="1" applyAlignment="1">
      <alignment horizontal="left" vertical="center" wrapText="1"/>
    </xf>
    <xf numFmtId="0" fontId="11" fillId="6" borderId="0" xfId="105" quotePrefix="1" applyFont="1" applyFill="1" applyBorder="1" applyAlignment="1">
      <alignment horizontal="right" vertical="center" wrapText="1"/>
    </xf>
    <xf numFmtId="165" fontId="11" fillId="6" borderId="0" xfId="105" applyNumberFormat="1" applyFont="1" applyFill="1" applyBorder="1" applyAlignment="1">
      <alignment vertical="center" wrapText="1"/>
    </xf>
    <xf numFmtId="0" fontId="11" fillId="6" borderId="11" xfId="105" quotePrefix="1" applyFont="1" applyFill="1" applyBorder="1" applyAlignment="1">
      <alignment horizontal="right" vertical="center" wrapText="1"/>
    </xf>
    <xf numFmtId="165" fontId="11" fillId="6" borderId="12" xfId="105" applyNumberFormat="1" applyFont="1" applyFill="1" applyBorder="1" applyAlignment="1">
      <alignment vertical="center" wrapText="1"/>
    </xf>
    <xf numFmtId="0" fontId="11" fillId="6" borderId="13" xfId="105" applyFont="1" applyFill="1" applyBorder="1" applyAlignment="1">
      <alignment vertical="center" wrapText="1"/>
    </xf>
    <xf numFmtId="0" fontId="11" fillId="6" borderId="14" xfId="105" applyFont="1" applyFill="1" applyBorder="1" applyAlignment="1">
      <alignment vertical="center" wrapText="1"/>
    </xf>
    <xf numFmtId="0" fontId="11" fillId="6" borderId="12" xfId="105" applyFont="1" applyFill="1" applyBorder="1" applyAlignment="1">
      <alignment vertical="center" wrapText="1"/>
    </xf>
    <xf numFmtId="0" fontId="11" fillId="6" borderId="15" xfId="105" applyFont="1" applyFill="1" applyBorder="1" applyAlignment="1">
      <alignment vertical="center" wrapText="1"/>
    </xf>
    <xf numFmtId="0" fontId="3" fillId="6" borderId="16" xfId="105" applyFont="1" applyFill="1" applyBorder="1" applyAlignment="1">
      <alignment horizontal="center" vertical="center" wrapText="1"/>
    </xf>
    <xf numFmtId="0" fontId="11" fillId="6" borderId="17" xfId="105" applyFont="1" applyFill="1" applyBorder="1" applyAlignment="1">
      <alignment vertical="center" wrapText="1"/>
    </xf>
    <xf numFmtId="0" fontId="3" fillId="0" borderId="18" xfId="105" applyFont="1" applyFill="1" applyBorder="1" applyAlignment="1" applyProtection="1">
      <alignment horizontal="center" vertical="center" wrapText="1"/>
    </xf>
    <xf numFmtId="0" fontId="3" fillId="0" borderId="19" xfId="105" applyFont="1" applyFill="1" applyBorder="1" applyAlignment="1">
      <alignment horizontal="center" vertical="center"/>
    </xf>
    <xf numFmtId="0" fontId="3" fillId="0" borderId="20" xfId="105" applyFont="1" applyFill="1" applyBorder="1" applyAlignment="1">
      <alignment horizontal="center" vertical="center"/>
    </xf>
    <xf numFmtId="0" fontId="3" fillId="0" borderId="21" xfId="105" applyFont="1" applyFill="1" applyBorder="1" applyAlignment="1">
      <alignment horizontal="center" vertical="center"/>
    </xf>
    <xf numFmtId="0" fontId="3" fillId="0" borderId="15" xfId="105" applyFont="1" applyFill="1" applyBorder="1" applyAlignment="1">
      <alignment horizontal="center" vertical="center"/>
    </xf>
    <xf numFmtId="0" fontId="3" fillId="0" borderId="16" xfId="105" applyFont="1" applyFill="1" applyBorder="1" applyAlignment="1">
      <alignment horizontal="center" vertical="center"/>
    </xf>
    <xf numFmtId="0" fontId="3" fillId="0" borderId="17" xfId="105" applyFont="1" applyFill="1" applyBorder="1" applyAlignment="1">
      <alignment horizontal="center" vertical="center"/>
    </xf>
    <xf numFmtId="0" fontId="3" fillId="0" borderId="22" xfId="105" applyFont="1" applyFill="1" applyBorder="1" applyAlignment="1">
      <alignment horizontal="center" vertical="center"/>
    </xf>
    <xf numFmtId="0" fontId="3" fillId="6" borderId="19" xfId="105" applyFont="1" applyFill="1" applyBorder="1" applyAlignment="1">
      <alignment horizontal="center" vertical="center"/>
    </xf>
    <xf numFmtId="0" fontId="3" fillId="6" borderId="20" xfId="105" applyFont="1" applyFill="1" applyBorder="1" applyAlignment="1">
      <alignment horizontal="center" vertical="center"/>
    </xf>
    <xf numFmtId="0" fontId="3" fillId="6" borderId="21" xfId="105" applyFont="1" applyFill="1" applyBorder="1" applyAlignment="1">
      <alignment horizontal="center" vertical="center"/>
    </xf>
    <xf numFmtId="0" fontId="3" fillId="0" borderId="0" xfId="105" applyFont="1" applyFill="1" applyAlignment="1">
      <alignment vertical="center" wrapText="1"/>
    </xf>
    <xf numFmtId="165" fontId="3" fillId="0" borderId="23" xfId="105" applyNumberFormat="1" applyFont="1" applyFill="1" applyBorder="1" applyAlignment="1">
      <alignment horizontal="center" vertical="center" wrapText="1"/>
    </xf>
    <xf numFmtId="0" fontId="11" fillId="0" borderId="3" xfId="105" applyFont="1" applyFill="1" applyBorder="1" applyAlignment="1">
      <alignment horizontal="center" vertical="center" wrapText="1"/>
    </xf>
    <xf numFmtId="0" fontId="34" fillId="0" borderId="3" xfId="105" applyFont="1" applyFill="1" applyBorder="1" applyAlignment="1">
      <alignment horizontal="center" vertical="center" wrapText="1"/>
    </xf>
    <xf numFmtId="0" fontId="3" fillId="6" borderId="3" xfId="105" applyFont="1" applyFill="1" applyBorder="1" applyAlignment="1">
      <alignment horizontal="center" vertical="center" wrapText="1"/>
    </xf>
    <xf numFmtId="0" fontId="3" fillId="0" borderId="3" xfId="105" applyFont="1" applyFill="1" applyBorder="1" applyAlignment="1">
      <alignment horizontal="center" vertical="center" wrapText="1"/>
    </xf>
    <xf numFmtId="0" fontId="34" fillId="0" borderId="7" xfId="105" applyFont="1" applyFill="1" applyBorder="1" applyAlignment="1">
      <alignment horizontal="center" vertical="center" wrapText="1"/>
    </xf>
    <xf numFmtId="0" fontId="3" fillId="6" borderId="24" xfId="105" applyFont="1" applyFill="1" applyBorder="1" applyAlignment="1">
      <alignment horizontal="center" vertical="center" wrapText="1"/>
    </xf>
    <xf numFmtId="0" fontId="3" fillId="0" borderId="25" xfId="105" applyFont="1" applyFill="1" applyBorder="1" applyAlignment="1">
      <alignment horizontal="center" vertical="center" wrapText="1"/>
    </xf>
    <xf numFmtId="0" fontId="11" fillId="0" borderId="7" xfId="105" applyFont="1" applyFill="1" applyBorder="1" applyAlignment="1">
      <alignment horizontal="center" vertical="center" wrapText="1"/>
    </xf>
    <xf numFmtId="0" fontId="3" fillId="6" borderId="25" xfId="105" applyFont="1" applyFill="1" applyBorder="1" applyAlignment="1">
      <alignment horizontal="center" vertical="center" wrapText="1"/>
    </xf>
    <xf numFmtId="0" fontId="3" fillId="0" borderId="24" xfId="105" applyFont="1" applyFill="1" applyBorder="1" applyAlignment="1">
      <alignment horizontal="center" vertical="center" wrapText="1"/>
    </xf>
    <xf numFmtId="0" fontId="3" fillId="0" borderId="26" xfId="105" applyFont="1" applyFill="1" applyBorder="1" applyAlignment="1">
      <alignment horizontal="center" vertical="center" wrapText="1"/>
    </xf>
    <xf numFmtId="0" fontId="11" fillId="6" borderId="3" xfId="105" applyFont="1" applyFill="1" applyBorder="1" applyAlignment="1">
      <alignment horizontal="center" vertical="center" wrapText="1"/>
    </xf>
    <xf numFmtId="0" fontId="11" fillId="0" borderId="0" xfId="105" applyFont="1" applyFill="1" applyAlignment="1">
      <alignment vertical="center" wrapText="1"/>
    </xf>
    <xf numFmtId="0" fontId="34" fillId="0" borderId="1" xfId="105" applyFont="1" applyFill="1" applyBorder="1" applyAlignment="1">
      <alignment horizontal="center" vertical="center" wrapText="1"/>
    </xf>
    <xf numFmtId="0" fontId="11" fillId="0" borderId="1" xfId="105" applyFont="1" applyFill="1" applyBorder="1" applyAlignment="1">
      <alignment horizontal="center" vertical="center" wrapText="1"/>
    </xf>
    <xf numFmtId="0" fontId="3" fillId="0" borderId="22" xfId="105" applyFont="1" applyFill="1" applyBorder="1" applyAlignment="1" applyProtection="1">
      <alignment horizontal="center" vertical="center" wrapText="1"/>
    </xf>
    <xf numFmtId="165" fontId="3" fillId="0" borderId="27" xfId="105" applyNumberFormat="1" applyFont="1" applyFill="1" applyBorder="1" applyAlignment="1">
      <alignment horizontal="center" vertical="center" wrapText="1"/>
    </xf>
    <xf numFmtId="0" fontId="11" fillId="0" borderId="28" xfId="105" applyFont="1" applyFill="1" applyBorder="1" applyAlignment="1">
      <alignment horizontal="center" vertical="center" wrapText="1"/>
    </xf>
    <xf numFmtId="0" fontId="34" fillId="0" borderId="28" xfId="105" applyFont="1" applyFill="1" applyBorder="1" applyAlignment="1">
      <alignment horizontal="center" vertical="center" wrapText="1"/>
    </xf>
    <xf numFmtId="0" fontId="3" fillId="6" borderId="28" xfId="105" applyFont="1" applyFill="1" applyBorder="1" applyAlignment="1">
      <alignment horizontal="center" vertical="center" wrapText="1"/>
    </xf>
    <xf numFmtId="0" fontId="3" fillId="0" borderId="28" xfId="105" applyFont="1" applyFill="1" applyBorder="1" applyAlignment="1">
      <alignment horizontal="center" vertical="center" wrapText="1"/>
    </xf>
    <xf numFmtId="0" fontId="34" fillId="0" borderId="29" xfId="105" applyFont="1" applyFill="1" applyBorder="1" applyAlignment="1">
      <alignment horizontal="center" vertical="center" wrapText="1"/>
    </xf>
    <xf numFmtId="0" fontId="3" fillId="6" borderId="30" xfId="105" applyFont="1" applyFill="1" applyBorder="1" applyAlignment="1">
      <alignment horizontal="center" vertical="center" wrapText="1"/>
    </xf>
    <xf numFmtId="0" fontId="3" fillId="0" borderId="31" xfId="105" applyFont="1" applyFill="1" applyBorder="1" applyAlignment="1">
      <alignment horizontal="center" vertical="center" wrapText="1"/>
    </xf>
    <xf numFmtId="0" fontId="11" fillId="0" borderId="29" xfId="105" applyFont="1" applyFill="1" applyBorder="1" applyAlignment="1">
      <alignment horizontal="center" vertical="center" wrapText="1"/>
    </xf>
    <xf numFmtId="0" fontId="3" fillId="6" borderId="31" xfId="105" applyFont="1" applyFill="1" applyBorder="1" applyAlignment="1">
      <alignment horizontal="center" vertical="center" wrapText="1"/>
    </xf>
    <xf numFmtId="0" fontId="3" fillId="0" borderId="30" xfId="105" applyFont="1" applyFill="1" applyBorder="1" applyAlignment="1">
      <alignment horizontal="center" vertical="center" wrapText="1"/>
    </xf>
    <xf numFmtId="0" fontId="11" fillId="6" borderId="28" xfId="105" applyFont="1" applyFill="1" applyBorder="1" applyAlignment="1">
      <alignment horizontal="center" vertical="center" wrapText="1"/>
    </xf>
    <xf numFmtId="0" fontId="2" fillId="0" borderId="32" xfId="105" applyNumberFormat="1" applyFont="1" applyFill="1" applyBorder="1" applyAlignment="1" applyProtection="1">
      <alignment horizontal="center" vertical="center" wrapText="1"/>
    </xf>
    <xf numFmtId="0" fontId="2" fillId="6" borderId="12" xfId="105" applyNumberFormat="1" applyFont="1" applyFill="1" applyBorder="1" applyAlignment="1" applyProtection="1">
      <alignment horizontal="center" vertical="center" wrapText="1"/>
    </xf>
    <xf numFmtId="0" fontId="2" fillId="6" borderId="33" xfId="105" applyNumberFormat="1" applyFont="1" applyFill="1" applyBorder="1" applyAlignment="1" applyProtection="1">
      <alignment horizontal="center" vertical="center" wrapText="1"/>
    </xf>
    <xf numFmtId="0" fontId="2" fillId="6" borderId="26" xfId="105" applyNumberFormat="1" applyFont="1" applyFill="1" applyBorder="1" applyAlignment="1" applyProtection="1">
      <alignment horizontal="center" vertical="center" wrapText="1"/>
    </xf>
    <xf numFmtId="0" fontId="2" fillId="0" borderId="0" xfId="105" applyFont="1" applyFill="1" applyAlignment="1">
      <alignment horizontal="center" vertical="center" wrapText="1"/>
    </xf>
    <xf numFmtId="0" fontId="3" fillId="10" borderId="15" xfId="105" applyFont="1" applyFill="1" applyBorder="1" applyAlignment="1">
      <alignment horizontal="left" vertical="center" wrapText="1" indent="1"/>
    </xf>
    <xf numFmtId="165" fontId="3" fillId="10" borderId="15" xfId="105" applyNumberFormat="1" applyFont="1" applyFill="1" applyBorder="1" applyAlignment="1">
      <alignment horizontal="right" vertical="center" wrapText="1"/>
    </xf>
    <xf numFmtId="165" fontId="3" fillId="10" borderId="34" xfId="105" applyNumberFormat="1" applyFont="1" applyFill="1" applyBorder="1" applyAlignment="1">
      <alignment horizontal="right" vertical="center" wrapText="1"/>
    </xf>
    <xf numFmtId="165" fontId="3" fillId="10" borderId="35" xfId="105" applyNumberFormat="1" applyFont="1" applyFill="1" applyBorder="1" applyAlignment="1">
      <alignment horizontal="right" vertical="center" wrapText="1"/>
    </xf>
    <xf numFmtId="165" fontId="3" fillId="0" borderId="35" xfId="105" applyNumberFormat="1" applyFont="1" applyFill="1" applyBorder="1" applyAlignment="1">
      <alignment horizontal="right" vertical="center" wrapText="1"/>
    </xf>
    <xf numFmtId="165" fontId="3" fillId="0" borderId="36" xfId="105" applyNumberFormat="1" applyFont="1" applyFill="1" applyBorder="1" applyAlignment="1">
      <alignment horizontal="right" vertical="center" wrapText="1"/>
    </xf>
    <xf numFmtId="165" fontId="3" fillId="0" borderId="34" xfId="105" applyNumberFormat="1" applyFont="1" applyFill="1" applyBorder="1" applyAlignment="1">
      <alignment horizontal="right" vertical="center" wrapText="1"/>
    </xf>
    <xf numFmtId="165" fontId="3" fillId="10" borderId="36" xfId="105" applyNumberFormat="1" applyFont="1" applyFill="1" applyBorder="1" applyAlignment="1">
      <alignment horizontal="right" vertical="center" wrapText="1"/>
    </xf>
    <xf numFmtId="165" fontId="3" fillId="10" borderId="13" xfId="105" applyNumberFormat="1" applyFont="1" applyFill="1" applyBorder="1" applyAlignment="1">
      <alignment horizontal="right" vertical="center" wrapText="1"/>
    </xf>
    <xf numFmtId="165" fontId="3" fillId="8" borderId="36" xfId="105" applyNumberFormat="1" applyFont="1" applyFill="1" applyBorder="1" applyAlignment="1">
      <alignment horizontal="right" vertical="center" wrapText="1"/>
    </xf>
    <xf numFmtId="165" fontId="3" fillId="10" borderId="16" xfId="105" applyNumberFormat="1" applyFont="1" applyFill="1" applyBorder="1" applyAlignment="1">
      <alignment horizontal="right" vertical="center" wrapText="1"/>
    </xf>
    <xf numFmtId="165" fontId="3" fillId="10" borderId="37" xfId="105" applyNumberFormat="1" applyFont="1" applyFill="1" applyBorder="1" applyAlignment="1">
      <alignment horizontal="right" vertical="center" wrapText="1"/>
    </xf>
    <xf numFmtId="165" fontId="3" fillId="0" borderId="0" xfId="105" applyNumberFormat="1" applyFont="1" applyFill="1" applyAlignment="1">
      <alignment vertical="center" wrapText="1"/>
    </xf>
    <xf numFmtId="0" fontId="3" fillId="10" borderId="0" xfId="105" applyFont="1" applyFill="1" applyAlignment="1">
      <alignment vertical="center" wrapText="1"/>
    </xf>
    <xf numFmtId="0" fontId="33" fillId="11" borderId="38" xfId="105" applyFont="1" applyFill="1" applyBorder="1" applyAlignment="1">
      <alignment horizontal="left" vertical="center" wrapText="1" indent="1"/>
    </xf>
    <xf numFmtId="165" fontId="33" fillId="11" borderId="38" xfId="105" applyNumberFormat="1" applyFont="1" applyFill="1" applyBorder="1" applyAlignment="1">
      <alignment horizontal="right" vertical="center" wrapText="1"/>
    </xf>
    <xf numFmtId="165" fontId="33" fillId="11" borderId="39" xfId="105" applyNumberFormat="1" applyFont="1" applyFill="1" applyBorder="1" applyAlignment="1">
      <alignment horizontal="right" vertical="center" wrapText="1"/>
    </xf>
    <xf numFmtId="165" fontId="33" fillId="0" borderId="7" xfId="105" applyNumberFormat="1" applyFont="1" applyFill="1" applyBorder="1" applyAlignment="1">
      <alignment horizontal="right" vertical="center" wrapText="1"/>
    </xf>
    <xf numFmtId="165" fontId="33" fillId="0" borderId="40" xfId="105" applyNumberFormat="1" applyFont="1" applyFill="1" applyBorder="1" applyAlignment="1">
      <alignment horizontal="right" vertical="center" wrapText="1"/>
    </xf>
    <xf numFmtId="165" fontId="33" fillId="0" borderId="41" xfId="105" applyNumberFormat="1" applyFont="1" applyFill="1" applyBorder="1" applyAlignment="1">
      <alignment horizontal="right" vertical="center" wrapText="1"/>
    </xf>
    <xf numFmtId="165" fontId="33" fillId="0" borderId="39" xfId="105" applyNumberFormat="1" applyFont="1" applyFill="1" applyBorder="1" applyAlignment="1">
      <alignment horizontal="right" vertical="center" wrapText="1"/>
    </xf>
    <xf numFmtId="165" fontId="33" fillId="8" borderId="7" xfId="105" applyNumberFormat="1" applyFont="1" applyFill="1" applyBorder="1" applyAlignment="1">
      <alignment horizontal="right" vertical="center" wrapText="1"/>
    </xf>
    <xf numFmtId="165" fontId="3" fillId="8" borderId="1" xfId="105" applyNumberFormat="1" applyFont="1" applyFill="1" applyBorder="1" applyAlignment="1">
      <alignment horizontal="right" vertical="center" wrapText="1"/>
    </xf>
    <xf numFmtId="165" fontId="33" fillId="11" borderId="0" xfId="105" applyNumberFormat="1" applyFont="1" applyFill="1" applyAlignment="1">
      <alignment vertical="center" wrapText="1"/>
    </xf>
    <xf numFmtId="0" fontId="33" fillId="11" borderId="0" xfId="105" applyFont="1" applyFill="1" applyAlignment="1">
      <alignment vertical="center" wrapText="1"/>
    </xf>
    <xf numFmtId="0" fontId="3" fillId="6" borderId="42" xfId="105" applyFont="1" applyFill="1" applyBorder="1" applyAlignment="1">
      <alignment vertical="center" wrapText="1"/>
    </xf>
    <xf numFmtId="165" fontId="3" fillId="6" borderId="42" xfId="105" applyNumberFormat="1" applyFont="1" applyFill="1" applyBorder="1" applyAlignment="1">
      <alignment horizontal="right" vertical="center" wrapText="1"/>
    </xf>
    <xf numFmtId="165" fontId="11" fillId="6" borderId="4" xfId="105" applyNumberFormat="1" applyFont="1" applyFill="1" applyBorder="1" applyAlignment="1">
      <alignment horizontal="right" vertical="center" wrapText="1"/>
    </xf>
    <xf numFmtId="165" fontId="3" fillId="0" borderId="1" xfId="105" applyNumberFormat="1" applyFont="1" applyFill="1" applyBorder="1" applyAlignment="1">
      <alignment horizontal="right" vertical="center" wrapText="1"/>
    </xf>
    <xf numFmtId="165" fontId="3" fillId="6" borderId="4" xfId="105" applyNumberFormat="1" applyFont="1" applyFill="1" applyBorder="1" applyAlignment="1">
      <alignment horizontal="right" vertical="center" wrapText="1"/>
    </xf>
    <xf numFmtId="165" fontId="3" fillId="0" borderId="43" xfId="105" applyNumberFormat="1" applyFont="1" applyFill="1" applyBorder="1" applyAlignment="1">
      <alignment horizontal="right" vertical="center" wrapText="1"/>
    </xf>
    <xf numFmtId="165" fontId="3" fillId="0" borderId="44" xfId="105" applyNumberFormat="1" applyFont="1" applyFill="1" applyBorder="1" applyAlignment="1">
      <alignment horizontal="right" vertical="center" wrapText="1"/>
    </xf>
    <xf numFmtId="165" fontId="3" fillId="0" borderId="4" xfId="105" applyNumberFormat="1" applyFont="1" applyFill="1" applyBorder="1" applyAlignment="1">
      <alignment horizontal="right" vertical="center" wrapText="1"/>
    </xf>
    <xf numFmtId="165" fontId="35" fillId="0" borderId="0" xfId="105" applyNumberFormat="1" applyFont="1" applyFill="1" applyAlignment="1">
      <alignment vertical="center" wrapText="1"/>
    </xf>
    <xf numFmtId="0" fontId="35" fillId="0" borderId="0" xfId="105" applyFont="1" applyFill="1" applyAlignment="1">
      <alignment vertical="center" wrapText="1"/>
    </xf>
    <xf numFmtId="0" fontId="35" fillId="6" borderId="0" xfId="105" applyFont="1" applyFill="1" applyAlignment="1">
      <alignment vertical="center" wrapText="1"/>
    </xf>
    <xf numFmtId="0" fontId="36" fillId="6" borderId="42" xfId="105" applyFont="1" applyFill="1" applyBorder="1" applyAlignment="1">
      <alignment horizontal="left" vertical="center" wrapText="1" indent="1"/>
    </xf>
    <xf numFmtId="165" fontId="11" fillId="6" borderId="42" xfId="105" applyNumberFormat="1" applyFont="1" applyFill="1" applyBorder="1" applyAlignment="1">
      <alignment horizontal="right" vertical="center" wrapText="1"/>
    </xf>
    <xf numFmtId="0" fontId="37" fillId="0" borderId="45" xfId="0" applyFont="1" applyFill="1" applyBorder="1" applyAlignment="1">
      <alignment horizontal="left" vertical="center" wrapText="1"/>
    </xf>
    <xf numFmtId="165" fontId="34" fillId="6" borderId="42" xfId="105" applyNumberFormat="1" applyFont="1" applyFill="1" applyBorder="1" applyAlignment="1">
      <alignment horizontal="right" vertical="center" wrapText="1"/>
    </xf>
    <xf numFmtId="165" fontId="34" fillId="6" borderId="4" xfId="105" applyNumberFormat="1" applyFont="1" applyFill="1" applyBorder="1" applyAlignment="1">
      <alignment horizontal="right" vertical="center" wrapText="1"/>
    </xf>
    <xf numFmtId="165" fontId="34" fillId="0" borderId="1" xfId="105" applyNumberFormat="1" applyFont="1" applyFill="1" applyBorder="1" applyAlignment="1">
      <alignment horizontal="right" vertical="center" wrapText="1"/>
    </xf>
    <xf numFmtId="165" fontId="34" fillId="0" borderId="43" xfId="105" applyNumberFormat="1" applyFont="1" applyFill="1" applyBorder="1" applyAlignment="1">
      <alignment horizontal="right" vertical="center" wrapText="1"/>
    </xf>
    <xf numFmtId="165" fontId="34" fillId="0" borderId="44" xfId="105" applyNumberFormat="1" applyFont="1" applyFill="1" applyBorder="1" applyAlignment="1">
      <alignment horizontal="right" vertical="center" wrapText="1"/>
    </xf>
    <xf numFmtId="165" fontId="34" fillId="0" borderId="4" xfId="105" applyNumberFormat="1" applyFont="1" applyFill="1" applyBorder="1" applyAlignment="1">
      <alignment horizontal="right" vertical="center" wrapText="1"/>
    </xf>
    <xf numFmtId="165" fontId="34" fillId="8" borderId="1" xfId="105" applyNumberFormat="1" applyFont="1" applyFill="1" applyBorder="1" applyAlignment="1">
      <alignment horizontal="right" vertical="center" wrapText="1"/>
    </xf>
    <xf numFmtId="165" fontId="34" fillId="0" borderId="0" xfId="105" applyNumberFormat="1" applyFont="1" applyFill="1" applyAlignment="1">
      <alignment vertical="center" wrapText="1"/>
    </xf>
    <xf numFmtId="0" fontId="34" fillId="0" borderId="0" xfId="105" applyFont="1" applyFill="1" applyAlignment="1">
      <alignment vertical="center" wrapText="1"/>
    </xf>
    <xf numFmtId="0" fontId="37" fillId="0" borderId="46" xfId="0" applyFont="1" applyFill="1" applyBorder="1" applyAlignment="1">
      <alignment horizontal="left" vertical="center" wrapText="1"/>
    </xf>
    <xf numFmtId="0" fontId="38" fillId="0" borderId="4" xfId="0" applyFont="1" applyFill="1" applyBorder="1" applyAlignment="1">
      <alignment horizontal="left" vertical="center" wrapText="1"/>
    </xf>
    <xf numFmtId="165" fontId="33" fillId="6" borderId="42" xfId="105" applyNumberFormat="1" applyFont="1" applyFill="1" applyBorder="1" applyAlignment="1">
      <alignment horizontal="right" vertical="center" wrapText="1"/>
    </xf>
    <xf numFmtId="165" fontId="33" fillId="6" borderId="4" xfId="105" applyNumberFormat="1" applyFont="1" applyFill="1" applyBorder="1" applyAlignment="1">
      <alignment horizontal="right" vertical="center" wrapText="1"/>
    </xf>
    <xf numFmtId="0" fontId="34" fillId="0" borderId="42" xfId="105" applyFont="1" applyFill="1" applyBorder="1" applyAlignment="1">
      <alignment horizontal="left" vertical="center" wrapText="1" indent="1"/>
    </xf>
    <xf numFmtId="0" fontId="39" fillId="0" borderId="42" xfId="105" applyFont="1" applyFill="1" applyBorder="1" applyAlignment="1">
      <alignment horizontal="left" vertical="center" wrapText="1" indent="1"/>
    </xf>
    <xf numFmtId="0" fontId="11" fillId="0" borderId="42" xfId="105" applyFont="1" applyFill="1" applyBorder="1" applyAlignment="1">
      <alignment horizontal="left" vertical="center" wrapText="1" indent="1"/>
    </xf>
    <xf numFmtId="165" fontId="11" fillId="0" borderId="1" xfId="105" applyNumberFormat="1" applyFont="1" applyFill="1" applyBorder="1" applyAlignment="1">
      <alignment horizontal="right" vertical="center" wrapText="1"/>
    </xf>
    <xf numFmtId="165" fontId="11" fillId="0" borderId="43" xfId="105" applyNumberFormat="1" applyFont="1" applyFill="1" applyBorder="1" applyAlignment="1">
      <alignment horizontal="right" vertical="center" wrapText="1"/>
    </xf>
    <xf numFmtId="165" fontId="11" fillId="0" borderId="44" xfId="105" applyNumberFormat="1" applyFont="1" applyFill="1" applyBorder="1" applyAlignment="1">
      <alignment horizontal="right" vertical="center" wrapText="1"/>
    </xf>
    <xf numFmtId="165" fontId="11" fillId="0" borderId="4" xfId="105" applyNumberFormat="1" applyFont="1" applyFill="1" applyBorder="1" applyAlignment="1">
      <alignment horizontal="right" vertical="center" wrapText="1"/>
    </xf>
    <xf numFmtId="165" fontId="11" fillId="8" borderId="1" xfId="105" applyNumberFormat="1" applyFont="1" applyFill="1" applyBorder="1" applyAlignment="1">
      <alignment horizontal="right" vertical="center" wrapText="1"/>
    </xf>
    <xf numFmtId="0" fontId="33" fillId="12" borderId="42" xfId="105" applyFont="1" applyFill="1" applyBorder="1" applyAlignment="1">
      <alignment horizontal="left" vertical="center" wrapText="1" indent="1"/>
    </xf>
    <xf numFmtId="165" fontId="11" fillId="12" borderId="42" xfId="105" applyNumberFormat="1" applyFont="1" applyFill="1" applyBorder="1" applyAlignment="1">
      <alignment horizontal="right" vertical="center" wrapText="1"/>
    </xf>
    <xf numFmtId="165" fontId="33" fillId="12" borderId="4" xfId="105" applyNumberFormat="1" applyFont="1" applyFill="1" applyBorder="1" applyAlignment="1">
      <alignment horizontal="right" vertical="center" wrapText="1"/>
    </xf>
    <xf numFmtId="165" fontId="34" fillId="12" borderId="4" xfId="105" applyNumberFormat="1" applyFont="1" applyFill="1" applyBorder="1" applyAlignment="1">
      <alignment horizontal="right" vertical="center" wrapText="1"/>
    </xf>
    <xf numFmtId="165" fontId="33" fillId="0" borderId="1" xfId="105" applyNumberFormat="1" applyFont="1" applyFill="1" applyBorder="1" applyAlignment="1">
      <alignment horizontal="right" vertical="center" wrapText="1"/>
    </xf>
    <xf numFmtId="165" fontId="11" fillId="12" borderId="4" xfId="105" applyNumberFormat="1" applyFont="1" applyFill="1" applyBorder="1" applyAlignment="1">
      <alignment horizontal="right" vertical="center" wrapText="1"/>
    </xf>
    <xf numFmtId="165" fontId="33" fillId="0" borderId="43" xfId="105" applyNumberFormat="1" applyFont="1" applyFill="1" applyBorder="1" applyAlignment="1">
      <alignment horizontal="right" vertical="center" wrapText="1"/>
    </xf>
    <xf numFmtId="165" fontId="33" fillId="12" borderId="42" xfId="105" applyNumberFormat="1" applyFont="1" applyFill="1" applyBorder="1" applyAlignment="1">
      <alignment horizontal="right" vertical="center" wrapText="1"/>
    </xf>
    <xf numFmtId="165" fontId="33" fillId="8" borderId="1" xfId="105" applyNumberFormat="1" applyFont="1" applyFill="1" applyBorder="1" applyAlignment="1">
      <alignment horizontal="right" vertical="center" wrapText="1"/>
    </xf>
    <xf numFmtId="165" fontId="11" fillId="0" borderId="0" xfId="105" applyNumberFormat="1" applyFont="1" applyFill="1" applyAlignment="1">
      <alignment vertical="center" wrapText="1"/>
    </xf>
    <xf numFmtId="0" fontId="11" fillId="6" borderId="0" xfId="105" applyFont="1" applyFill="1" applyAlignment="1">
      <alignment vertical="center" wrapText="1"/>
    </xf>
    <xf numFmtId="0" fontId="11" fillId="6" borderId="42" xfId="105" applyFont="1" applyFill="1" applyBorder="1" applyAlignment="1">
      <alignment horizontal="left" vertical="center" wrapText="1" indent="1"/>
    </xf>
    <xf numFmtId="0" fontId="33" fillId="13" borderId="42" xfId="105" applyFont="1" applyFill="1" applyBorder="1" applyAlignment="1">
      <alignment horizontal="left" vertical="center" wrapText="1" indent="1"/>
    </xf>
    <xf numFmtId="165" fontId="33" fillId="13" borderId="42" xfId="105" applyNumberFormat="1" applyFont="1" applyFill="1" applyBorder="1" applyAlignment="1">
      <alignment horizontal="right" vertical="center" wrapText="1"/>
    </xf>
    <xf numFmtId="165" fontId="34" fillId="13" borderId="4" xfId="105" applyNumberFormat="1" applyFont="1" applyFill="1" applyBorder="1" applyAlignment="1">
      <alignment horizontal="right" vertical="center" wrapText="1"/>
    </xf>
    <xf numFmtId="165" fontId="33" fillId="13" borderId="4" xfId="105" applyNumberFormat="1" applyFont="1" applyFill="1" applyBorder="1" applyAlignment="1">
      <alignment horizontal="right" vertical="center" wrapText="1"/>
    </xf>
    <xf numFmtId="165" fontId="11" fillId="13" borderId="4" xfId="105" applyNumberFormat="1" applyFont="1" applyFill="1" applyBorder="1" applyAlignment="1">
      <alignment horizontal="right" vertical="center" wrapText="1"/>
    </xf>
    <xf numFmtId="165" fontId="33" fillId="0" borderId="44" xfId="105" applyNumberFormat="1" applyFont="1" applyFill="1" applyBorder="1" applyAlignment="1">
      <alignment horizontal="right" vertical="center" wrapText="1"/>
    </xf>
    <xf numFmtId="165" fontId="33" fillId="0" borderId="4" xfId="105" applyNumberFormat="1" applyFont="1" applyFill="1" applyBorder="1" applyAlignment="1">
      <alignment horizontal="right" vertical="center" wrapText="1"/>
    </xf>
    <xf numFmtId="0" fontId="33" fillId="14" borderId="42" xfId="105" applyFont="1" applyFill="1" applyBorder="1" applyAlignment="1">
      <alignment horizontal="left" vertical="center" wrapText="1" indent="1"/>
    </xf>
    <xf numFmtId="165" fontId="33" fillId="14" borderId="42" xfId="105" applyNumberFormat="1" applyFont="1" applyFill="1" applyBorder="1" applyAlignment="1">
      <alignment horizontal="right" vertical="center" wrapText="1"/>
    </xf>
    <xf numFmtId="0" fontId="33" fillId="11" borderId="42" xfId="105" applyFont="1" applyFill="1" applyBorder="1" applyAlignment="1">
      <alignment horizontal="left" vertical="center" wrapText="1" indent="1"/>
    </xf>
    <xf numFmtId="165" fontId="33" fillId="11" borderId="42" xfId="105" applyNumberFormat="1" applyFont="1" applyFill="1" applyBorder="1" applyAlignment="1">
      <alignment horizontal="right" vertical="center" wrapText="1"/>
    </xf>
    <xf numFmtId="165" fontId="33" fillId="11" borderId="4" xfId="105" applyNumberFormat="1" applyFont="1" applyFill="1" applyBorder="1" applyAlignment="1">
      <alignment horizontal="right" vertical="center" wrapText="1"/>
    </xf>
    <xf numFmtId="0" fontId="11" fillId="6" borderId="47" xfId="105" applyFont="1" applyFill="1" applyBorder="1" applyAlignment="1">
      <alignment horizontal="left" vertical="center" wrapText="1" indent="1"/>
    </xf>
    <xf numFmtId="165" fontId="11" fillId="6" borderId="47" xfId="105" applyNumberFormat="1" applyFont="1" applyFill="1" applyBorder="1" applyAlignment="1">
      <alignment horizontal="right" vertical="center" wrapText="1"/>
    </xf>
    <xf numFmtId="165" fontId="11" fillId="6" borderId="48" xfId="105" applyNumberFormat="1" applyFont="1" applyFill="1" applyBorder="1" applyAlignment="1">
      <alignment horizontal="right" vertical="center" wrapText="1"/>
    </xf>
    <xf numFmtId="165" fontId="3" fillId="0" borderId="2" xfId="105" applyNumberFormat="1" applyFont="1" applyFill="1" applyBorder="1" applyAlignment="1">
      <alignment horizontal="right" vertical="center" wrapText="1"/>
    </xf>
    <xf numFmtId="165" fontId="3" fillId="0" borderId="49" xfId="105" applyNumberFormat="1" applyFont="1" applyFill="1" applyBorder="1" applyAlignment="1">
      <alignment horizontal="right" vertical="center" wrapText="1"/>
    </xf>
    <xf numFmtId="165" fontId="11" fillId="0" borderId="50" xfId="105" applyNumberFormat="1" applyFont="1" applyFill="1" applyBorder="1" applyAlignment="1">
      <alignment horizontal="right" vertical="center" wrapText="1"/>
    </xf>
    <xf numFmtId="165" fontId="11" fillId="0" borderId="2" xfId="105" applyNumberFormat="1" applyFont="1" applyFill="1" applyBorder="1" applyAlignment="1">
      <alignment horizontal="right" vertical="center" wrapText="1"/>
    </xf>
    <xf numFmtId="165" fontId="11" fillId="0" borderId="48" xfId="105" applyNumberFormat="1" applyFont="1" applyFill="1" applyBorder="1" applyAlignment="1">
      <alignment horizontal="right" vertical="center" wrapText="1"/>
    </xf>
    <xf numFmtId="165" fontId="11" fillId="8" borderId="2" xfId="105" applyNumberFormat="1" applyFont="1" applyFill="1" applyBorder="1" applyAlignment="1">
      <alignment horizontal="right" vertical="center" wrapText="1"/>
    </xf>
    <xf numFmtId="0" fontId="33" fillId="10" borderId="15" xfId="105" applyFont="1" applyFill="1" applyBorder="1" applyAlignment="1">
      <alignment horizontal="left" vertical="center" wrapText="1" indent="1"/>
    </xf>
    <xf numFmtId="165" fontId="33" fillId="0" borderId="35" xfId="105" applyNumberFormat="1" applyFont="1" applyFill="1" applyBorder="1" applyAlignment="1">
      <alignment horizontal="right" vertical="center" wrapText="1"/>
    </xf>
    <xf numFmtId="165" fontId="3" fillId="0" borderId="37" xfId="105" applyNumberFormat="1" applyFont="1" applyFill="1" applyBorder="1" applyAlignment="1">
      <alignment horizontal="right" vertical="center" wrapText="1"/>
    </xf>
    <xf numFmtId="165" fontId="33" fillId="0" borderId="34" xfId="105" applyNumberFormat="1" applyFont="1" applyFill="1" applyBorder="1" applyAlignment="1">
      <alignment horizontal="right" vertical="center" wrapText="1"/>
    </xf>
    <xf numFmtId="165" fontId="33" fillId="8" borderId="36" xfId="105" applyNumberFormat="1" applyFont="1" applyFill="1" applyBorder="1" applyAlignment="1">
      <alignment horizontal="right" vertical="center" wrapText="1"/>
    </xf>
    <xf numFmtId="165" fontId="33" fillId="10" borderId="20" xfId="105" applyNumberFormat="1" applyFont="1" applyFill="1" applyBorder="1" applyAlignment="1">
      <alignment horizontal="right" vertical="center" wrapText="1"/>
    </xf>
    <xf numFmtId="165" fontId="33" fillId="8" borderId="35" xfId="105" applyNumberFormat="1" applyFont="1" applyFill="1" applyBorder="1" applyAlignment="1">
      <alignment horizontal="right" vertical="center" wrapText="1"/>
    </xf>
    <xf numFmtId="0" fontId="3" fillId="0" borderId="38" xfId="105" applyFont="1" applyFill="1" applyBorder="1" applyAlignment="1">
      <alignment horizontal="left" vertical="center" wrapText="1" indent="1"/>
    </xf>
    <xf numFmtId="165" fontId="3" fillId="6" borderId="38" xfId="105" applyNumberFormat="1" applyFont="1" applyFill="1" applyBorder="1" applyAlignment="1">
      <alignment horizontal="right" vertical="center" wrapText="1"/>
    </xf>
    <xf numFmtId="165" fontId="3" fillId="6" borderId="39" xfId="105" applyNumberFormat="1" applyFont="1" applyFill="1" applyBorder="1" applyAlignment="1">
      <alignment horizontal="right" vertical="center" wrapText="1"/>
    </xf>
    <xf numFmtId="165" fontId="3" fillId="0" borderId="7" xfId="105" applyNumberFormat="1" applyFont="1" applyFill="1" applyBorder="1" applyAlignment="1">
      <alignment horizontal="right" vertical="center" wrapText="1"/>
    </xf>
    <xf numFmtId="165" fontId="3" fillId="8" borderId="39" xfId="105" applyNumberFormat="1" applyFont="1" applyFill="1" applyBorder="1" applyAlignment="1">
      <alignment horizontal="right" vertical="center" wrapText="1"/>
    </xf>
    <xf numFmtId="165" fontId="34" fillId="6" borderId="39" xfId="105" applyNumberFormat="1" applyFont="1" applyFill="1" applyBorder="1" applyAlignment="1">
      <alignment horizontal="right" vertical="center" wrapText="1"/>
    </xf>
    <xf numFmtId="165" fontId="3" fillId="0" borderId="40" xfId="105" applyNumberFormat="1" applyFont="1" applyFill="1" applyBorder="1" applyAlignment="1">
      <alignment horizontal="right" vertical="center" wrapText="1"/>
    </xf>
    <xf numFmtId="165" fontId="3" fillId="0" borderId="41" xfId="105" applyNumberFormat="1" applyFont="1" applyFill="1" applyBorder="1" applyAlignment="1">
      <alignment horizontal="right" vertical="center" wrapText="1"/>
    </xf>
    <xf numFmtId="165" fontId="3" fillId="0" borderId="39" xfId="105" applyNumberFormat="1" applyFont="1" applyFill="1" applyBorder="1" applyAlignment="1">
      <alignment horizontal="right" vertical="center" wrapText="1"/>
    </xf>
    <xf numFmtId="165" fontId="3" fillId="8" borderId="7" xfId="105" applyNumberFormat="1" applyFont="1" applyFill="1" applyBorder="1" applyAlignment="1">
      <alignment horizontal="right" vertical="center" wrapText="1"/>
    </xf>
    <xf numFmtId="165" fontId="3" fillId="6" borderId="9" xfId="105" applyNumberFormat="1" applyFont="1" applyFill="1" applyBorder="1" applyAlignment="1">
      <alignment horizontal="right" vertical="center" wrapText="1"/>
    </xf>
    <xf numFmtId="0" fontId="39" fillId="9" borderId="42" xfId="105" applyFont="1" applyFill="1" applyBorder="1" applyAlignment="1">
      <alignment horizontal="left" vertical="center" wrapText="1" indent="1"/>
    </xf>
    <xf numFmtId="165" fontId="34" fillId="6" borderId="38" xfId="105" applyNumberFormat="1" applyFont="1" applyFill="1" applyBorder="1" applyAlignment="1">
      <alignment horizontal="right" vertical="center" wrapText="1"/>
    </xf>
    <xf numFmtId="165" fontId="34" fillId="6" borderId="9" xfId="105" applyNumberFormat="1" applyFont="1" applyFill="1" applyBorder="1" applyAlignment="1">
      <alignment horizontal="right" vertical="center" wrapText="1"/>
    </xf>
    <xf numFmtId="0" fontId="3" fillId="0" borderId="42" xfId="105" applyFont="1" applyFill="1" applyBorder="1" applyAlignment="1">
      <alignment horizontal="left" vertical="center" wrapText="1" indent="1"/>
    </xf>
    <xf numFmtId="165" fontId="3" fillId="8" borderId="4" xfId="105" applyNumberFormat="1" applyFont="1" applyFill="1" applyBorder="1" applyAlignment="1">
      <alignment horizontal="right" vertical="center" wrapText="1"/>
    </xf>
    <xf numFmtId="165" fontId="3" fillId="6" borderId="5" xfId="105" applyNumberFormat="1" applyFont="1" applyFill="1" applyBorder="1" applyAlignment="1">
      <alignment horizontal="right" vertical="center" wrapText="1"/>
    </xf>
    <xf numFmtId="165" fontId="34" fillId="6" borderId="5" xfId="105" applyNumberFormat="1" applyFont="1" applyFill="1" applyBorder="1" applyAlignment="1">
      <alignment horizontal="right" vertical="center" wrapText="1"/>
    </xf>
    <xf numFmtId="165" fontId="34" fillId="9" borderId="4" xfId="105" applyNumberFormat="1" applyFont="1" applyFill="1" applyBorder="1" applyAlignment="1">
      <alignment horizontal="right" vertical="center" wrapText="1"/>
    </xf>
    <xf numFmtId="165" fontId="34" fillId="9" borderId="42" xfId="105" applyNumberFormat="1" applyFont="1" applyFill="1" applyBorder="1" applyAlignment="1">
      <alignment horizontal="right" vertical="center" wrapText="1"/>
    </xf>
    <xf numFmtId="165" fontId="34" fillId="9" borderId="5" xfId="105" applyNumberFormat="1" applyFont="1" applyFill="1" applyBorder="1" applyAlignment="1">
      <alignment horizontal="right" vertical="center" wrapText="1"/>
    </xf>
    <xf numFmtId="165" fontId="34" fillId="9" borderId="0" xfId="105" applyNumberFormat="1" applyFont="1" applyFill="1" applyAlignment="1">
      <alignment vertical="center" wrapText="1"/>
    </xf>
    <xf numFmtId="0" fontId="34" fillId="9" borderId="0" xfId="105" applyFont="1" applyFill="1" applyAlignment="1">
      <alignment vertical="center" wrapText="1"/>
    </xf>
    <xf numFmtId="165" fontId="3" fillId="8" borderId="40" xfId="105" applyNumberFormat="1" applyFont="1" applyFill="1" applyBorder="1" applyAlignment="1">
      <alignment horizontal="right" vertical="center" wrapText="1"/>
    </xf>
    <xf numFmtId="165" fontId="34" fillId="8" borderId="43" xfId="105" applyNumberFormat="1" applyFont="1" applyFill="1" applyBorder="1" applyAlignment="1">
      <alignment horizontal="right" vertical="center" wrapText="1"/>
    </xf>
    <xf numFmtId="165" fontId="3" fillId="8" borderId="43" xfId="105" applyNumberFormat="1" applyFont="1" applyFill="1" applyBorder="1" applyAlignment="1">
      <alignment horizontal="right" vertical="center" wrapText="1"/>
    </xf>
    <xf numFmtId="0" fontId="39" fillId="9" borderId="47" xfId="105" applyFont="1" applyFill="1" applyBorder="1" applyAlignment="1">
      <alignment horizontal="left" vertical="center" wrapText="1" indent="1"/>
    </xf>
    <xf numFmtId="165" fontId="34" fillId="15" borderId="47" xfId="105" applyNumberFormat="1" applyFont="1" applyFill="1" applyBorder="1" applyAlignment="1">
      <alignment horizontal="right" vertical="center" wrapText="1"/>
    </xf>
    <xf numFmtId="165" fontId="34" fillId="9" borderId="48" xfId="105" applyNumberFormat="1" applyFont="1" applyFill="1" applyBorder="1" applyAlignment="1">
      <alignment horizontal="right" vertical="center" wrapText="1"/>
    </xf>
    <xf numFmtId="165" fontId="34" fillId="9" borderId="47" xfId="105" applyNumberFormat="1" applyFont="1" applyFill="1" applyBorder="1" applyAlignment="1">
      <alignment horizontal="right" vertical="center" wrapText="1"/>
    </xf>
    <xf numFmtId="165" fontId="34" fillId="0" borderId="50" xfId="105" applyNumberFormat="1" applyFont="1" applyFill="1" applyBorder="1" applyAlignment="1">
      <alignment horizontal="right" vertical="center" wrapText="1"/>
    </xf>
    <xf numFmtId="165" fontId="34" fillId="0" borderId="2" xfId="105" applyNumberFormat="1" applyFont="1" applyFill="1" applyBorder="1" applyAlignment="1">
      <alignment horizontal="right" vertical="center" wrapText="1"/>
    </xf>
    <xf numFmtId="165" fontId="34" fillId="0" borderId="48" xfId="105" applyNumberFormat="1" applyFont="1" applyFill="1" applyBorder="1" applyAlignment="1">
      <alignment horizontal="right" vertical="center" wrapText="1"/>
    </xf>
    <xf numFmtId="165" fontId="34" fillId="8" borderId="2" xfId="105" applyNumberFormat="1" applyFont="1" applyFill="1" applyBorder="1" applyAlignment="1">
      <alignment horizontal="right" vertical="center" wrapText="1"/>
    </xf>
    <xf numFmtId="165" fontId="34" fillId="9" borderId="51" xfId="105" applyNumberFormat="1" applyFont="1" applyFill="1" applyBorder="1" applyAlignment="1">
      <alignment horizontal="right" vertical="center" wrapText="1"/>
    </xf>
    <xf numFmtId="165" fontId="34" fillId="8" borderId="49" xfId="105" applyNumberFormat="1" applyFont="1" applyFill="1" applyBorder="1" applyAlignment="1">
      <alignment horizontal="right" vertical="center" wrapText="1"/>
    </xf>
    <xf numFmtId="165" fontId="3" fillId="8" borderId="35" xfId="105" applyNumberFormat="1" applyFont="1" applyFill="1" applyBorder="1" applyAlignment="1">
      <alignment horizontal="right" vertical="center" wrapText="1"/>
    </xf>
    <xf numFmtId="0" fontId="3" fillId="16" borderId="32" xfId="105" applyFont="1" applyFill="1" applyBorder="1" applyAlignment="1">
      <alignment horizontal="left" vertical="center" wrapText="1" indent="1"/>
    </xf>
    <xf numFmtId="165" fontId="3" fillId="16" borderId="32" xfId="105" applyNumberFormat="1" applyFont="1" applyFill="1" applyBorder="1" applyAlignment="1">
      <alignment horizontal="right" vertical="center" wrapText="1"/>
    </xf>
    <xf numFmtId="165" fontId="3" fillId="16" borderId="10" xfId="105" applyNumberFormat="1" applyFont="1" applyFill="1" applyBorder="1" applyAlignment="1">
      <alignment horizontal="right" vertical="center" wrapText="1"/>
    </xf>
    <xf numFmtId="165" fontId="3" fillId="0" borderId="3" xfId="105" applyNumberFormat="1" applyFont="1" applyFill="1" applyBorder="1" applyAlignment="1">
      <alignment horizontal="right" vertical="center" wrapText="1"/>
    </xf>
    <xf numFmtId="165" fontId="3" fillId="0" borderId="24" xfId="105" applyNumberFormat="1" applyFont="1" applyFill="1" applyBorder="1" applyAlignment="1">
      <alignment horizontal="right" vertical="center" wrapText="1"/>
    </xf>
    <xf numFmtId="165" fontId="3" fillId="0" borderId="25" xfId="105" applyNumberFormat="1" applyFont="1" applyFill="1" applyBorder="1" applyAlignment="1">
      <alignment horizontal="right" vertical="center" wrapText="1"/>
    </xf>
    <xf numFmtId="165" fontId="3" fillId="0" borderId="10" xfId="105" applyNumberFormat="1" applyFont="1" applyFill="1" applyBorder="1" applyAlignment="1">
      <alignment horizontal="right" vertical="center" wrapText="1"/>
    </xf>
    <xf numFmtId="165" fontId="3" fillId="8" borderId="3" xfId="105" applyNumberFormat="1" applyFont="1" applyFill="1" applyBorder="1" applyAlignment="1">
      <alignment horizontal="right" vertical="center" wrapText="1"/>
    </xf>
    <xf numFmtId="165" fontId="3" fillId="16" borderId="0" xfId="105" applyNumberFormat="1" applyFont="1" applyFill="1" applyBorder="1" applyAlignment="1">
      <alignment horizontal="right" vertical="center" wrapText="1"/>
    </xf>
    <xf numFmtId="165" fontId="3" fillId="8" borderId="24" xfId="105" applyNumberFormat="1" applyFont="1" applyFill="1" applyBorder="1" applyAlignment="1">
      <alignment horizontal="right" vertical="center" wrapText="1"/>
    </xf>
    <xf numFmtId="0" fontId="3" fillId="16" borderId="0" xfId="105" applyFont="1" applyFill="1" applyAlignment="1">
      <alignment vertical="center" wrapText="1"/>
    </xf>
    <xf numFmtId="0" fontId="3" fillId="17" borderId="15" xfId="105" applyFont="1" applyFill="1" applyBorder="1" applyAlignment="1">
      <alignment vertical="center" wrapText="1"/>
    </xf>
    <xf numFmtId="165" fontId="3" fillId="17" borderId="15" xfId="105" applyNumberFormat="1" applyFont="1" applyFill="1" applyBorder="1" applyAlignment="1">
      <alignment horizontal="right" vertical="center" wrapText="1"/>
    </xf>
    <xf numFmtId="165" fontId="3" fillId="17" borderId="34" xfId="105" applyNumberFormat="1" applyFont="1" applyFill="1" applyBorder="1" applyAlignment="1">
      <alignment horizontal="right" vertical="center" wrapText="1"/>
    </xf>
    <xf numFmtId="165" fontId="3" fillId="9" borderId="35" xfId="105" applyNumberFormat="1" applyFont="1" applyFill="1" applyBorder="1" applyAlignment="1">
      <alignment horizontal="right" vertical="center" wrapText="1"/>
    </xf>
    <xf numFmtId="165" fontId="3" fillId="17" borderId="16" xfId="105" applyNumberFormat="1" applyFont="1" applyFill="1" applyBorder="1" applyAlignment="1">
      <alignment horizontal="right" vertical="center" wrapText="1"/>
    </xf>
    <xf numFmtId="0" fontId="3" fillId="17" borderId="0" xfId="105" applyFont="1" applyFill="1" applyAlignment="1">
      <alignment vertical="center" wrapText="1"/>
    </xf>
    <xf numFmtId="0" fontId="33" fillId="0" borderId="38" xfId="105" applyFont="1" applyFill="1" applyBorder="1" applyAlignment="1">
      <alignment horizontal="left" vertical="center" wrapText="1"/>
    </xf>
    <xf numFmtId="165" fontId="33" fillId="6" borderId="41" xfId="105" applyNumberFormat="1" applyFont="1" applyFill="1" applyBorder="1" applyAlignment="1">
      <alignment horizontal="right" vertical="center" wrapText="1"/>
    </xf>
    <xf numFmtId="165" fontId="33" fillId="6" borderId="39" xfId="105" applyNumberFormat="1" applyFont="1" applyFill="1" applyBorder="1" applyAlignment="1">
      <alignment horizontal="right" vertical="center" wrapText="1"/>
    </xf>
    <xf numFmtId="165" fontId="33" fillId="6" borderId="38" xfId="105" applyNumberFormat="1" applyFont="1" applyFill="1" applyBorder="1" applyAlignment="1">
      <alignment horizontal="right" vertical="center" wrapText="1"/>
    </xf>
    <xf numFmtId="165" fontId="33" fillId="9" borderId="40" xfId="105" applyNumberFormat="1" applyFont="1" applyFill="1" applyBorder="1" applyAlignment="1">
      <alignment horizontal="right" vertical="center" wrapText="1"/>
    </xf>
    <xf numFmtId="165" fontId="33" fillId="6" borderId="9" xfId="105" applyNumberFormat="1" applyFont="1" applyFill="1" applyBorder="1" applyAlignment="1">
      <alignment horizontal="right" vertical="center" wrapText="1"/>
    </xf>
    <xf numFmtId="165" fontId="33" fillId="8" borderId="40" xfId="105" applyNumberFormat="1" applyFont="1" applyFill="1" applyBorder="1" applyAlignment="1">
      <alignment horizontal="right" vertical="center" wrapText="1"/>
    </xf>
    <xf numFmtId="165" fontId="33" fillId="0" borderId="0" xfId="105" applyNumberFormat="1" applyFont="1" applyFill="1" applyAlignment="1">
      <alignment vertical="center" wrapText="1"/>
    </xf>
    <xf numFmtId="0" fontId="33" fillId="0" borderId="0" xfId="105" applyFont="1" applyFill="1" applyAlignment="1">
      <alignment vertical="center" wrapText="1"/>
    </xf>
    <xf numFmtId="0" fontId="33" fillId="6" borderId="0" xfId="105" applyFont="1" applyFill="1" applyAlignment="1">
      <alignment vertical="center" wrapText="1"/>
    </xf>
    <xf numFmtId="0" fontId="11" fillId="0" borderId="42" xfId="105" applyFont="1" applyFill="1" applyBorder="1" applyAlignment="1">
      <alignment horizontal="left" vertical="center" wrapText="1" indent="2"/>
    </xf>
    <xf numFmtId="165" fontId="11" fillId="0" borderId="42" xfId="105" applyNumberFormat="1" applyFont="1" applyFill="1" applyBorder="1" applyAlignment="1">
      <alignment horizontal="right" vertical="center" wrapText="1"/>
    </xf>
    <xf numFmtId="165" fontId="11" fillId="6" borderId="5" xfId="105" applyNumberFormat="1" applyFont="1" applyFill="1" applyBorder="1" applyAlignment="1">
      <alignment horizontal="right" vertical="center" wrapText="1"/>
    </xf>
    <xf numFmtId="165" fontId="11" fillId="8" borderId="43" xfId="105" applyNumberFormat="1" applyFont="1" applyFill="1" applyBorder="1" applyAlignment="1">
      <alignment horizontal="right" vertical="center" wrapText="1"/>
    </xf>
    <xf numFmtId="0" fontId="33" fillId="0" borderId="42" xfId="105" applyFont="1" applyFill="1" applyBorder="1" applyAlignment="1">
      <alignment vertical="center" wrapText="1"/>
    </xf>
    <xf numFmtId="165" fontId="33" fillId="0" borderId="42" xfId="105" applyNumberFormat="1" applyFont="1" applyFill="1" applyBorder="1" applyAlignment="1">
      <alignment horizontal="right" vertical="center" wrapText="1"/>
    </xf>
    <xf numFmtId="165" fontId="33" fillId="6" borderId="5" xfId="105" applyNumberFormat="1" applyFont="1" applyFill="1" applyBorder="1" applyAlignment="1">
      <alignment horizontal="right" vertical="center" wrapText="1"/>
    </xf>
    <xf numFmtId="165" fontId="33" fillId="8" borderId="43" xfId="105" applyNumberFormat="1" applyFont="1" applyFill="1" applyBorder="1" applyAlignment="1">
      <alignment horizontal="right" vertical="center" wrapText="1"/>
    </xf>
    <xf numFmtId="165" fontId="11" fillId="6" borderId="44" xfId="105" applyNumberFormat="1" applyFont="1" applyFill="1" applyBorder="1" applyAlignment="1">
      <alignment horizontal="right" vertical="center" wrapText="1"/>
    </xf>
    <xf numFmtId="0" fontId="33" fillId="0" borderId="42" xfId="105" applyFont="1" applyFill="1" applyBorder="1" applyAlignment="1">
      <alignment horizontal="left" vertical="center" wrapText="1"/>
    </xf>
    <xf numFmtId="0" fontId="3" fillId="18" borderId="42" xfId="105" applyFont="1" applyFill="1" applyBorder="1" applyAlignment="1">
      <alignment vertical="center" wrapText="1"/>
    </xf>
    <xf numFmtId="0" fontId="40" fillId="0" borderId="52" xfId="4" applyFont="1" applyFill="1" applyBorder="1" applyAlignment="1">
      <alignment horizontal="left" vertical="center" wrapText="1" indent="1"/>
    </xf>
    <xf numFmtId="165" fontId="11" fillId="6" borderId="1" xfId="105" applyNumberFormat="1" applyFont="1" applyFill="1" applyBorder="1" applyAlignment="1">
      <alignment horizontal="right" vertical="center" wrapText="1"/>
    </xf>
    <xf numFmtId="165" fontId="11" fillId="6" borderId="6" xfId="105" applyNumberFormat="1" applyFont="1" applyFill="1" applyBorder="1" applyAlignment="1">
      <alignment horizontal="right" vertical="center" wrapText="1"/>
    </xf>
    <xf numFmtId="0" fontId="33" fillId="0" borderId="38" xfId="105" applyFont="1" applyFill="1" applyBorder="1" applyAlignment="1">
      <alignment vertical="center" wrapText="1"/>
    </xf>
    <xf numFmtId="0" fontId="11" fillId="0" borderId="42" xfId="105" applyFont="1" applyFill="1" applyBorder="1" applyAlignment="1">
      <alignment horizontal="left" vertical="top" wrapText="1" indent="1"/>
    </xf>
    <xf numFmtId="165" fontId="11" fillId="8" borderId="4" xfId="105" applyNumberFormat="1" applyFont="1" applyFill="1" applyBorder="1" applyAlignment="1">
      <alignment horizontal="right" vertical="center" wrapText="1"/>
    </xf>
    <xf numFmtId="0" fontId="11" fillId="0" borderId="42" xfId="105" applyFont="1" applyFill="1" applyBorder="1" applyAlignment="1">
      <alignment vertical="center" wrapText="1"/>
    </xf>
    <xf numFmtId="0" fontId="11" fillId="0" borderId="47" xfId="105" applyFont="1" applyFill="1" applyBorder="1" applyAlignment="1">
      <alignment horizontal="left" vertical="center" wrapText="1" indent="2"/>
    </xf>
    <xf numFmtId="165" fontId="3" fillId="0" borderId="50" xfId="105" applyNumberFormat="1" applyFont="1" applyFill="1" applyBorder="1" applyAlignment="1">
      <alignment horizontal="right" vertical="center" wrapText="1"/>
    </xf>
    <xf numFmtId="165" fontId="3" fillId="0" borderId="48" xfId="105" applyNumberFormat="1" applyFont="1" applyFill="1" applyBorder="1" applyAlignment="1">
      <alignment horizontal="right" vertical="center" wrapText="1"/>
    </xf>
    <xf numFmtId="165" fontId="3" fillId="8" borderId="2" xfId="105" applyNumberFormat="1" applyFont="1" applyFill="1" applyBorder="1" applyAlignment="1">
      <alignment horizontal="right" vertical="center" wrapText="1"/>
    </xf>
    <xf numFmtId="165" fontId="11" fillId="6" borderId="51" xfId="105" applyNumberFormat="1" applyFont="1" applyFill="1" applyBorder="1" applyAlignment="1">
      <alignment horizontal="right" vertical="center" wrapText="1"/>
    </xf>
    <xf numFmtId="165" fontId="3" fillId="8" borderId="49" xfId="105" applyNumberFormat="1" applyFont="1" applyFill="1" applyBorder="1" applyAlignment="1">
      <alignment horizontal="right" vertical="center" wrapText="1"/>
    </xf>
    <xf numFmtId="0" fontId="3" fillId="17" borderId="19" xfId="105" applyFont="1" applyFill="1" applyBorder="1" applyAlignment="1">
      <alignment vertical="center" wrapText="1"/>
    </xf>
    <xf numFmtId="165" fontId="3" fillId="17" borderId="19" xfId="105" applyNumberFormat="1" applyFont="1" applyFill="1" applyBorder="1" applyAlignment="1">
      <alignment horizontal="right" vertical="center" wrapText="1"/>
    </xf>
    <xf numFmtId="165" fontId="3" fillId="17" borderId="53" xfId="105" applyNumberFormat="1" applyFont="1" applyFill="1" applyBorder="1" applyAlignment="1">
      <alignment horizontal="right" vertical="center" wrapText="1"/>
    </xf>
    <xf numFmtId="165" fontId="3" fillId="17" borderId="20" xfId="105" applyNumberFormat="1" applyFont="1" applyFill="1" applyBorder="1" applyAlignment="1">
      <alignment horizontal="right" vertical="center" wrapText="1"/>
    </xf>
    <xf numFmtId="0" fontId="3" fillId="19" borderId="12" xfId="2" applyFont="1" applyFill="1" applyBorder="1" applyAlignment="1">
      <alignment vertical="center"/>
    </xf>
    <xf numFmtId="165" fontId="3" fillId="11" borderId="54" xfId="105" applyNumberFormat="1" applyFont="1" applyFill="1" applyBorder="1" applyAlignment="1">
      <alignment horizontal="right" vertical="center" wrapText="1"/>
    </xf>
    <xf numFmtId="165" fontId="3" fillId="11" borderId="55" xfId="105" applyNumberFormat="1" applyFont="1" applyFill="1" applyBorder="1" applyAlignment="1">
      <alignment horizontal="right" vertical="center" wrapText="1"/>
    </xf>
    <xf numFmtId="165" fontId="3" fillId="11" borderId="56" xfId="105" applyNumberFormat="1" applyFont="1" applyFill="1" applyBorder="1" applyAlignment="1">
      <alignment horizontal="right" vertical="center" wrapText="1"/>
    </xf>
    <xf numFmtId="0" fontId="3" fillId="19" borderId="0" xfId="105" applyFont="1" applyFill="1" applyAlignment="1">
      <alignment vertical="center" wrapText="1"/>
    </xf>
    <xf numFmtId="165" fontId="3" fillId="11" borderId="37" xfId="105" applyNumberFormat="1" applyFont="1" applyFill="1" applyBorder="1" applyAlignment="1">
      <alignment horizontal="right" vertical="center" wrapText="1"/>
    </xf>
    <xf numFmtId="165" fontId="3" fillId="11" borderId="36" xfId="105" applyNumberFormat="1" applyFont="1" applyFill="1" applyBorder="1" applyAlignment="1">
      <alignment horizontal="right" vertical="center" wrapText="1"/>
    </xf>
    <xf numFmtId="165" fontId="3" fillId="11" borderId="57" xfId="105" applyNumberFormat="1" applyFont="1" applyFill="1" applyBorder="1" applyAlignment="1">
      <alignment horizontal="right" vertical="center" wrapText="1"/>
    </xf>
    <xf numFmtId="0" fontId="3" fillId="19" borderId="58" xfId="2" applyFont="1" applyFill="1" applyBorder="1" applyAlignment="1">
      <alignment vertical="center"/>
    </xf>
    <xf numFmtId="165" fontId="11" fillId="6" borderId="0" xfId="105" applyNumberFormat="1" applyFont="1" applyFill="1" applyAlignment="1">
      <alignment vertical="center" wrapText="1"/>
    </xf>
    <xf numFmtId="164" fontId="11" fillId="6" borderId="0" xfId="105" applyNumberFormat="1" applyFont="1" applyFill="1" applyBorder="1" applyAlignment="1">
      <alignment vertical="center" wrapText="1"/>
    </xf>
    <xf numFmtId="0" fontId="3" fillId="6" borderId="0" xfId="2" applyFont="1" applyFill="1" applyBorder="1" applyAlignment="1">
      <alignment horizontal="left" indent="1"/>
    </xf>
    <xf numFmtId="0" fontId="3" fillId="6" borderId="0" xfId="2" applyFont="1" applyFill="1"/>
    <xf numFmtId="0" fontId="11" fillId="6" borderId="0" xfId="105" applyFont="1" applyFill="1" applyBorder="1" applyAlignment="1">
      <alignment vertical="center" wrapText="1"/>
    </xf>
    <xf numFmtId="0" fontId="41" fillId="6" borderId="0" xfId="105" applyFont="1" applyFill="1" applyBorder="1" applyAlignment="1">
      <alignment horizontal="left" vertical="center" wrapText="1"/>
    </xf>
    <xf numFmtId="0" fontId="41" fillId="6" borderId="0" xfId="105" applyFont="1" applyFill="1" applyAlignment="1">
      <alignment vertical="center"/>
    </xf>
    <xf numFmtId="0" fontId="41" fillId="6" borderId="0" xfId="105" applyFont="1" applyFill="1" applyBorder="1" applyAlignment="1">
      <alignment vertical="center"/>
    </xf>
    <xf numFmtId="0" fontId="41" fillId="6" borderId="0" xfId="105" applyFont="1" applyFill="1" applyBorder="1" applyAlignment="1">
      <alignment vertical="center" wrapText="1"/>
    </xf>
    <xf numFmtId="0" fontId="41" fillId="6" borderId="0" xfId="105" applyFont="1" applyFill="1" applyBorder="1" applyAlignment="1">
      <alignment horizontal="left" vertical="center"/>
    </xf>
    <xf numFmtId="0" fontId="41" fillId="6" borderId="0" xfId="105" applyFont="1" applyFill="1" applyBorder="1" applyAlignment="1">
      <alignment horizontal="left" vertical="center" wrapText="1"/>
    </xf>
    <xf numFmtId="0" fontId="11" fillId="6" borderId="0" xfId="105" applyFont="1" applyFill="1" applyAlignment="1">
      <alignment horizontal="left" vertical="center" wrapText="1"/>
    </xf>
    <xf numFmtId="0" fontId="11" fillId="6" borderId="0" xfId="105" applyFont="1" applyFill="1" applyAlignment="1">
      <alignment vertical="center"/>
    </xf>
    <xf numFmtId="0" fontId="41" fillId="6" borderId="0" xfId="105" applyFont="1" applyFill="1" applyBorder="1" applyAlignment="1">
      <alignment horizontal="left" vertical="center"/>
    </xf>
    <xf numFmtId="0" fontId="41" fillId="6" borderId="0" xfId="105" applyFont="1" applyFill="1" applyAlignment="1">
      <alignment vertical="center" wrapText="1"/>
    </xf>
    <xf numFmtId="0" fontId="41" fillId="6" borderId="0" xfId="105" applyFont="1" applyFill="1" applyBorder="1" applyAlignment="1">
      <alignment horizontal="center" vertical="center" wrapText="1"/>
    </xf>
    <xf numFmtId="0" fontId="41" fillId="6" borderId="0" xfId="105" applyFont="1" applyFill="1" applyAlignment="1">
      <alignment horizontal="left" vertical="center" wrapText="1"/>
    </xf>
    <xf numFmtId="0" fontId="42" fillId="6" borderId="0" xfId="105" applyFont="1" applyFill="1" applyBorder="1" applyAlignment="1">
      <alignment horizontal="left" vertical="center" wrapText="1"/>
    </xf>
    <xf numFmtId="0" fontId="42" fillId="6" borderId="0" xfId="105" applyFont="1" applyFill="1" applyBorder="1" applyAlignment="1">
      <alignment vertical="center" wrapText="1"/>
    </xf>
    <xf numFmtId="0" fontId="11" fillId="6" borderId="0" xfId="105" applyFont="1" applyFill="1" applyBorder="1" applyAlignment="1">
      <alignment vertical="center"/>
    </xf>
    <xf numFmtId="0" fontId="43" fillId="0" borderId="0" xfId="0" applyFont="1" applyAlignment="1">
      <alignment horizontal="center"/>
    </xf>
    <xf numFmtId="0" fontId="0" fillId="0" borderId="0" xfId="0" applyBorder="1"/>
    <xf numFmtId="0" fontId="0" fillId="0" borderId="0" xfId="0" applyBorder="1" applyAlignment="1">
      <alignment horizontal="center"/>
    </xf>
    <xf numFmtId="0" fontId="43" fillId="0" borderId="54" xfId="0" applyFont="1" applyBorder="1" applyAlignment="1">
      <alignment horizontal="center" vertical="center"/>
    </xf>
    <xf numFmtId="0" fontId="43" fillId="0" borderId="55" xfId="0" applyFont="1" applyBorder="1" applyAlignment="1">
      <alignment horizontal="center" vertical="center" wrapText="1"/>
    </xf>
    <xf numFmtId="0" fontId="43" fillId="0" borderId="59" xfId="0" applyFont="1" applyBorder="1" applyAlignment="1">
      <alignment horizontal="center" vertical="center"/>
    </xf>
    <xf numFmtId="0" fontId="43" fillId="0" borderId="60" xfId="0" applyFont="1" applyBorder="1" applyAlignment="1">
      <alignment horizontal="center" vertical="center"/>
    </xf>
    <xf numFmtId="0" fontId="43" fillId="0" borderId="31" xfId="0" applyFont="1" applyBorder="1" applyAlignment="1">
      <alignment horizontal="center" vertical="center"/>
    </xf>
    <xf numFmtId="0" fontId="43" fillId="0" borderId="28" xfId="0" applyFont="1" applyBorder="1" applyAlignment="1">
      <alignment horizontal="center" vertical="center" wrapText="1"/>
    </xf>
    <xf numFmtId="0" fontId="43" fillId="0" borderId="29" xfId="0" applyFont="1" applyBorder="1" applyAlignment="1">
      <alignment horizontal="center" vertical="center" wrapText="1"/>
    </xf>
    <xf numFmtId="0" fontId="43" fillId="0" borderId="61" xfId="0" applyFont="1" applyBorder="1" applyAlignment="1">
      <alignment horizontal="center" vertical="center" wrapText="1"/>
    </xf>
    <xf numFmtId="0" fontId="10" fillId="8" borderId="62" xfId="0" applyFont="1" applyFill="1" applyBorder="1" applyAlignment="1">
      <alignment horizontal="left" vertical="center" wrapText="1"/>
    </xf>
    <xf numFmtId="0" fontId="10" fillId="8" borderId="63" xfId="0" applyFont="1" applyFill="1" applyBorder="1"/>
    <xf numFmtId="164" fontId="10" fillId="8" borderId="63" xfId="0" applyNumberFormat="1" applyFont="1" applyFill="1" applyBorder="1"/>
    <xf numFmtId="164" fontId="10" fillId="8" borderId="64" xfId="0" applyNumberFormat="1" applyFont="1" applyFill="1" applyBorder="1"/>
    <xf numFmtId="0" fontId="10" fillId="8" borderId="44" xfId="0" applyFont="1" applyFill="1" applyBorder="1" applyAlignment="1">
      <alignment horizontal="left" vertical="center" wrapText="1"/>
    </xf>
    <xf numFmtId="0" fontId="10" fillId="8" borderId="1" xfId="0" applyFont="1" applyFill="1" applyBorder="1"/>
    <xf numFmtId="164" fontId="10" fillId="8" borderId="1" xfId="0" applyNumberFormat="1" applyFont="1" applyFill="1" applyBorder="1"/>
    <xf numFmtId="164" fontId="10" fillId="8" borderId="43" xfId="0" applyNumberFormat="1" applyFont="1" applyFill="1" applyBorder="1"/>
    <xf numFmtId="0" fontId="10" fillId="8" borderId="32" xfId="0" applyFont="1" applyFill="1" applyBorder="1" applyAlignment="1">
      <alignment horizontal="left" vertical="center" wrapText="1"/>
    </xf>
    <xf numFmtId="0" fontId="10" fillId="8" borderId="2" xfId="0" applyFont="1" applyFill="1" applyBorder="1"/>
    <xf numFmtId="164" fontId="10" fillId="8" borderId="2" xfId="0" applyNumberFormat="1" applyFont="1" applyFill="1" applyBorder="1"/>
    <xf numFmtId="164" fontId="10" fillId="8" borderId="49" xfId="0" applyNumberFormat="1" applyFont="1" applyFill="1" applyBorder="1"/>
    <xf numFmtId="0" fontId="10" fillId="8" borderId="65" xfId="0" applyFont="1" applyFill="1" applyBorder="1" applyAlignment="1">
      <alignment horizontal="left" vertical="center" wrapText="1"/>
    </xf>
    <xf numFmtId="0" fontId="10" fillId="8" borderId="29" xfId="0" applyFont="1" applyFill="1" applyBorder="1"/>
    <xf numFmtId="164" fontId="10" fillId="8" borderId="29" xfId="0" applyNumberFormat="1" applyFont="1" applyFill="1" applyBorder="1"/>
    <xf numFmtId="164" fontId="10" fillId="8" borderId="61" xfId="0" applyNumberFormat="1" applyFont="1" applyFill="1" applyBorder="1"/>
    <xf numFmtId="0" fontId="10" fillId="8" borderId="41" xfId="0" applyFont="1" applyFill="1" applyBorder="1" applyAlignment="1">
      <alignment horizontal="left" vertical="center" wrapText="1"/>
    </xf>
    <xf numFmtId="0" fontId="10" fillId="8" borderId="7" xfId="0" applyFont="1" applyFill="1" applyBorder="1"/>
    <xf numFmtId="164" fontId="10" fillId="8" borderId="7" xfId="0" applyNumberFormat="1" applyFont="1" applyFill="1" applyBorder="1"/>
    <xf numFmtId="164" fontId="10" fillId="8" borderId="40" xfId="0" applyNumberFormat="1" applyFont="1" applyFill="1" applyBorder="1"/>
    <xf numFmtId="0" fontId="10" fillId="8" borderId="0" xfId="0" applyFont="1" applyFill="1" applyBorder="1"/>
    <xf numFmtId="0" fontId="45" fillId="0" borderId="0" xfId="0" applyFont="1"/>
    <xf numFmtId="0" fontId="46" fillId="0" borderId="0" xfId="0" applyFont="1"/>
    <xf numFmtId="0" fontId="43" fillId="0" borderId="0" xfId="0" applyFont="1" applyAlignment="1">
      <alignment horizontal="left"/>
    </xf>
    <xf numFmtId="0" fontId="43" fillId="0" borderId="0" xfId="0" applyFont="1" applyAlignment="1">
      <alignment horizontal="right"/>
    </xf>
    <xf numFmtId="0" fontId="47" fillId="0" borderId="0" xfId="0" applyFont="1" applyAlignment="1">
      <alignment horizontal="left" wrapText="1"/>
    </xf>
  </cellXfs>
  <cellStyles count="106">
    <cellStyle name="Normal_Cadrul global" xfId="105"/>
    <cellStyle name="Normal_Formele 1, 2,3,4_2003" xfId="2"/>
    <cellStyle name="Normal_Formele 1, 2,3,4_2003 2" xfId="5"/>
    <cellStyle name="Normal_Machet_DS anulala 2003_ anexele" xfId="6"/>
    <cellStyle name="Обычный" xfId="0" builtinId="0"/>
    <cellStyle name="Обычный 10" xfId="14"/>
    <cellStyle name="Обычный 100" xfId="100"/>
    <cellStyle name="Обычный 101" xfId="101"/>
    <cellStyle name="Обычный 102" xfId="102"/>
    <cellStyle name="Обычный 103" xfId="103"/>
    <cellStyle name="Обычный 104" xfId="104"/>
    <cellStyle name="Обычный 11" xfId="15"/>
    <cellStyle name="Обычный 12" xfId="16"/>
    <cellStyle name="Обычный 13" xfId="17"/>
    <cellStyle name="Обычный 14" xfId="18"/>
    <cellStyle name="Обычный 15" xfId="19"/>
    <cellStyle name="Обычный 16" xfId="20"/>
    <cellStyle name="Обычный 17" xfId="21"/>
    <cellStyle name="Обычный 18" xfId="22"/>
    <cellStyle name="Обычный 2" xfId="4"/>
    <cellStyle name="Обычный 22" xfId="25"/>
    <cellStyle name="Обычный 23" xfId="23"/>
    <cellStyle name="Обычный 24" xfId="24"/>
    <cellStyle name="Обычный 25" xfId="26"/>
    <cellStyle name="Обычный 26" xfId="27"/>
    <cellStyle name="Обычный 27" xfId="28"/>
    <cellStyle name="Обычный 28" xfId="29"/>
    <cellStyle name="Обычный 29" xfId="30"/>
    <cellStyle name="Обычный 3" xfId="7"/>
    <cellStyle name="Обычный 3 2" xfId="3"/>
    <cellStyle name="Обычный 30" xfId="31"/>
    <cellStyle name="Обычный 31" xfId="32"/>
    <cellStyle name="Обычный 32" xfId="33"/>
    <cellStyle name="Обычный 33" xfId="34"/>
    <cellStyle name="Обычный 34" xfId="36"/>
    <cellStyle name="Обычный 35" xfId="37"/>
    <cellStyle name="Обычный 36" xfId="38"/>
    <cellStyle name="Обычный 37" xfId="39"/>
    <cellStyle name="Обычный 39" xfId="40"/>
    <cellStyle name="Обычный 4" xfId="8"/>
    <cellStyle name="Обычный 40" xfId="41"/>
    <cellStyle name="Обычный 41" xfId="42"/>
    <cellStyle name="Обычный 42" xfId="43"/>
    <cellStyle name="Обычный 43" xfId="44"/>
    <cellStyle name="Обычный 44" xfId="45"/>
    <cellStyle name="Обычный 45" xfId="46"/>
    <cellStyle name="Обычный 46" xfId="47"/>
    <cellStyle name="Обычный 47" xfId="48"/>
    <cellStyle name="Обычный 48" xfId="49"/>
    <cellStyle name="Обычный 49" xfId="50"/>
    <cellStyle name="Обычный 5" xfId="9"/>
    <cellStyle name="Обычный 50" xfId="53"/>
    <cellStyle name="Обычный 51" xfId="54"/>
    <cellStyle name="Обычный 52" xfId="35"/>
    <cellStyle name="Обычный 53" xfId="51"/>
    <cellStyle name="Обычный 54" xfId="52"/>
    <cellStyle name="Обычный 55" xfId="55"/>
    <cellStyle name="Обычный 56" xfId="56"/>
    <cellStyle name="Обычный 57" xfId="57"/>
    <cellStyle name="Обычный 58" xfId="58"/>
    <cellStyle name="Обычный 59" xfId="59"/>
    <cellStyle name="Обычный 6" xfId="10"/>
    <cellStyle name="Обычный 60" xfId="60"/>
    <cellStyle name="Обычный 61" xfId="61"/>
    <cellStyle name="Обычный 62" xfId="62"/>
    <cellStyle name="Обычный 63" xfId="63"/>
    <cellStyle name="Обычный 64" xfId="64"/>
    <cellStyle name="Обычный 65" xfId="65"/>
    <cellStyle name="Обычный 66" xfId="66"/>
    <cellStyle name="Обычный 67" xfId="67"/>
    <cellStyle name="Обычный 68" xfId="68"/>
    <cellStyle name="Обычный 69" xfId="69"/>
    <cellStyle name="Обычный 7" xfId="11"/>
    <cellStyle name="Обычный 70" xfId="70"/>
    <cellStyle name="Обычный 71" xfId="71"/>
    <cellStyle name="Обычный 72" xfId="72"/>
    <cellStyle name="Обычный 73" xfId="73"/>
    <cellStyle name="Обычный 74" xfId="74"/>
    <cellStyle name="Обычный 75" xfId="75"/>
    <cellStyle name="Обычный 76" xfId="76"/>
    <cellStyle name="Обычный 77" xfId="77"/>
    <cellStyle name="Обычный 78" xfId="78"/>
    <cellStyle name="Обычный 79" xfId="79"/>
    <cellStyle name="Обычный 8" xfId="12"/>
    <cellStyle name="Обычный 80" xfId="80"/>
    <cellStyle name="Обычный 81" xfId="81"/>
    <cellStyle name="Обычный 82" xfId="82"/>
    <cellStyle name="Обычный 83" xfId="83"/>
    <cellStyle name="Обычный 84" xfId="84"/>
    <cellStyle name="Обычный 85" xfId="85"/>
    <cellStyle name="Обычный 86" xfId="86"/>
    <cellStyle name="Обычный 87" xfId="87"/>
    <cellStyle name="Обычный 88" xfId="88"/>
    <cellStyle name="Обычный 89" xfId="89"/>
    <cellStyle name="Обычный 9" xfId="13"/>
    <cellStyle name="Обычный 90" xfId="90"/>
    <cellStyle name="Обычный 91" xfId="91"/>
    <cellStyle name="Обычный 92" xfId="92"/>
    <cellStyle name="Обычный 93" xfId="93"/>
    <cellStyle name="Обычный 94" xfId="94"/>
    <cellStyle name="Обычный 95" xfId="95"/>
    <cellStyle name="Обычный 96" xfId="96"/>
    <cellStyle name="Обычный 97" xfId="97"/>
    <cellStyle name="Обычный 98" xfId="98"/>
    <cellStyle name="Обычный 99" xfId="99"/>
    <cellStyle name="Финансовый" xfId="1" builtin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tabSelected="1" workbookViewId="0">
      <selection activeCell="E1" sqref="E1:G1"/>
    </sheetView>
  </sheetViews>
  <sheetFormatPr defaultRowHeight="13.2" x14ac:dyDescent="0.25"/>
  <cols>
    <col min="1" max="1" width="60.6640625" style="2" customWidth="1"/>
    <col min="2" max="2" width="6.6640625" style="3" customWidth="1"/>
    <col min="3" max="6" width="15.6640625" style="4" customWidth="1"/>
    <col min="7" max="7" width="6.6640625" style="1" customWidth="1"/>
    <col min="8" max="9" width="15.6640625" customWidth="1"/>
    <col min="10" max="10" width="6.6640625" customWidth="1"/>
  </cols>
  <sheetData>
    <row r="1" spans="1:7" x14ac:dyDescent="0.25">
      <c r="E1" s="27" t="s">
        <v>92</v>
      </c>
      <c r="F1" s="28"/>
      <c r="G1" s="29"/>
    </row>
    <row r="2" spans="1:7" ht="39.9" customHeight="1" x14ac:dyDescent="0.25">
      <c r="E2" s="30" t="s">
        <v>93</v>
      </c>
      <c r="F2" s="31"/>
      <c r="G2" s="31"/>
    </row>
    <row r="3" spans="1:7" ht="65.099999999999994" customHeight="1" x14ac:dyDescent="0.25">
      <c r="A3" s="26" t="s">
        <v>91</v>
      </c>
      <c r="B3" s="26"/>
      <c r="C3" s="26"/>
      <c r="D3" s="26"/>
      <c r="E3" s="26"/>
      <c r="F3" s="26"/>
      <c r="G3" s="26"/>
    </row>
    <row r="4" spans="1:7" x14ac:dyDescent="0.25">
      <c r="F4" s="4" t="s">
        <v>94</v>
      </c>
    </row>
    <row r="5" spans="1:7" ht="28.5" customHeight="1" x14ac:dyDescent="0.25">
      <c r="A5" s="32" t="s">
        <v>95</v>
      </c>
      <c r="B5" s="33" t="s">
        <v>96</v>
      </c>
      <c r="C5" s="34" t="s">
        <v>97</v>
      </c>
      <c r="D5" s="34" t="s">
        <v>98</v>
      </c>
      <c r="E5" s="34" t="s">
        <v>99</v>
      </c>
      <c r="F5" s="34" t="s">
        <v>100</v>
      </c>
      <c r="G5" s="34"/>
    </row>
    <row r="6" spans="1:7" x14ac:dyDescent="0.25">
      <c r="A6" s="32"/>
      <c r="B6" s="33"/>
      <c r="C6" s="34"/>
      <c r="D6" s="34"/>
      <c r="E6" s="34"/>
      <c r="F6" s="5" t="s">
        <v>101</v>
      </c>
      <c r="G6" s="6" t="s">
        <v>102</v>
      </c>
    </row>
    <row r="7" spans="1:7" ht="11.1" customHeight="1" x14ac:dyDescent="0.25">
      <c r="A7" s="7">
        <v>1</v>
      </c>
      <c r="B7" s="8" t="s">
        <v>4</v>
      </c>
      <c r="C7" s="8">
        <v>3</v>
      </c>
      <c r="D7" s="8">
        <v>4</v>
      </c>
      <c r="E7" s="8">
        <v>5</v>
      </c>
      <c r="F7" s="8">
        <v>6</v>
      </c>
      <c r="G7" s="8">
        <v>7</v>
      </c>
    </row>
    <row r="8" spans="1:7" x14ac:dyDescent="0.25">
      <c r="A8" s="12" t="s">
        <v>0</v>
      </c>
      <c r="B8" s="15" t="s">
        <v>1</v>
      </c>
      <c r="C8" s="13">
        <v>31378944.800000001</v>
      </c>
      <c r="D8" s="13">
        <v>29655389.5</v>
      </c>
      <c r="E8" s="13">
        <v>28879567.600000001</v>
      </c>
      <c r="F8" s="13">
        <v>-775821.9</v>
      </c>
      <c r="G8" s="14" t="s">
        <v>2</v>
      </c>
    </row>
    <row r="9" spans="1:7" x14ac:dyDescent="0.25">
      <c r="A9" s="12" t="s">
        <v>3</v>
      </c>
      <c r="B9" s="15" t="s">
        <v>103</v>
      </c>
      <c r="C9" s="13">
        <v>35561744.799999997</v>
      </c>
      <c r="D9" s="13">
        <v>33838189.600000001</v>
      </c>
      <c r="E9" s="13">
        <v>32313232.800000001</v>
      </c>
      <c r="F9" s="13">
        <v>-1524956.8</v>
      </c>
      <c r="G9" s="14" t="s">
        <v>5</v>
      </c>
    </row>
    <row r="10" spans="1:7" x14ac:dyDescent="0.25">
      <c r="A10" s="9" t="s">
        <v>6</v>
      </c>
      <c r="B10" s="16" t="s">
        <v>7</v>
      </c>
      <c r="C10" s="10">
        <v>5258672.3</v>
      </c>
      <c r="D10" s="10">
        <v>5057762.9000000004</v>
      </c>
      <c r="E10" s="10">
        <v>4996981.2</v>
      </c>
      <c r="F10" s="10">
        <v>-60781.7</v>
      </c>
      <c r="G10" s="11" t="s">
        <v>8</v>
      </c>
    </row>
    <row r="11" spans="1:7" x14ac:dyDescent="0.25">
      <c r="A11" s="12" t="s">
        <v>9</v>
      </c>
      <c r="B11" s="15" t="s">
        <v>104</v>
      </c>
      <c r="C11" s="13">
        <v>-4182800</v>
      </c>
      <c r="D11" s="13">
        <v>-4182800</v>
      </c>
      <c r="E11" s="13">
        <v>-3433665.2</v>
      </c>
      <c r="F11" s="13">
        <v>749134.8</v>
      </c>
      <c r="G11" s="14" t="s">
        <v>10</v>
      </c>
    </row>
    <row r="12" spans="1:7" x14ac:dyDescent="0.25">
      <c r="A12" s="12" t="s">
        <v>11</v>
      </c>
      <c r="B12" s="15" t="s">
        <v>105</v>
      </c>
      <c r="C12" s="13">
        <v>4182800</v>
      </c>
      <c r="D12" s="13">
        <v>4182800</v>
      </c>
      <c r="E12" s="13">
        <v>3433665.2</v>
      </c>
      <c r="F12" s="13">
        <v>-749134.8</v>
      </c>
      <c r="G12" s="14" t="s">
        <v>10</v>
      </c>
    </row>
    <row r="13" spans="1:7" x14ac:dyDescent="0.25">
      <c r="A13" s="12" t="s">
        <v>13</v>
      </c>
      <c r="B13" s="15" t="s">
        <v>12</v>
      </c>
      <c r="C13" s="13">
        <v>-135898.4</v>
      </c>
      <c r="D13" s="13">
        <v>-99808.2</v>
      </c>
      <c r="E13" s="13">
        <v>312907.8</v>
      </c>
      <c r="F13" s="13">
        <v>412716</v>
      </c>
      <c r="G13" s="14" t="s">
        <v>14</v>
      </c>
    </row>
    <row r="14" spans="1:7" x14ac:dyDescent="0.25">
      <c r="A14" s="9" t="s">
        <v>15</v>
      </c>
      <c r="B14" s="16" t="s">
        <v>16</v>
      </c>
      <c r="C14" s="10">
        <v>310000</v>
      </c>
      <c r="D14" s="10">
        <v>315200</v>
      </c>
      <c r="E14" s="10">
        <v>384036</v>
      </c>
      <c r="F14" s="10">
        <v>68836</v>
      </c>
      <c r="G14" s="11" t="s">
        <v>17</v>
      </c>
    </row>
    <row r="15" spans="1:7" x14ac:dyDescent="0.25">
      <c r="A15" s="9" t="s">
        <v>18</v>
      </c>
      <c r="B15" s="16" t="s">
        <v>19</v>
      </c>
      <c r="C15" s="10">
        <v>300000</v>
      </c>
      <c r="D15" s="10">
        <v>305200</v>
      </c>
      <c r="E15" s="10">
        <v>300336</v>
      </c>
      <c r="F15" s="10">
        <v>-4864</v>
      </c>
      <c r="G15" s="11" t="s">
        <v>20</v>
      </c>
    </row>
    <row r="16" spans="1:7" x14ac:dyDescent="0.25">
      <c r="A16" s="9" t="s">
        <v>21</v>
      </c>
      <c r="B16" s="16" t="s">
        <v>22</v>
      </c>
      <c r="C16" s="10">
        <v>10000</v>
      </c>
      <c r="D16" s="10">
        <v>10000</v>
      </c>
      <c r="E16" s="10">
        <v>83700</v>
      </c>
      <c r="F16" s="10">
        <v>73700</v>
      </c>
      <c r="G16" s="11" t="s">
        <v>14</v>
      </c>
    </row>
    <row r="17" spans="1:7" x14ac:dyDescent="0.25">
      <c r="A17" s="9" t="s">
        <v>23</v>
      </c>
      <c r="B17" s="16" t="s">
        <v>24</v>
      </c>
      <c r="C17" s="10"/>
      <c r="D17" s="10"/>
      <c r="E17" s="10">
        <v>-72198.100000000006</v>
      </c>
      <c r="F17" s="10">
        <v>-72198.100000000006</v>
      </c>
      <c r="G17" s="11" t="s">
        <v>25</v>
      </c>
    </row>
    <row r="18" spans="1:7" x14ac:dyDescent="0.25">
      <c r="A18" s="9" t="s">
        <v>26</v>
      </c>
      <c r="B18" s="16" t="s">
        <v>27</v>
      </c>
      <c r="C18" s="10">
        <v>265731.59999999998</v>
      </c>
      <c r="D18" s="10">
        <v>276823.3</v>
      </c>
      <c r="E18" s="10">
        <v>276641.3</v>
      </c>
      <c r="F18" s="10">
        <v>-182</v>
      </c>
      <c r="G18" s="11" t="s">
        <v>28</v>
      </c>
    </row>
    <row r="19" spans="1:7" x14ac:dyDescent="0.25">
      <c r="A19" s="9" t="s">
        <v>29</v>
      </c>
      <c r="B19" s="16" t="s">
        <v>30</v>
      </c>
      <c r="C19" s="10">
        <v>265731.59999999998</v>
      </c>
      <c r="D19" s="10">
        <v>276823.3</v>
      </c>
      <c r="E19" s="10">
        <v>276641.3</v>
      </c>
      <c r="F19" s="10">
        <v>-182</v>
      </c>
      <c r="G19" s="11" t="s">
        <v>28</v>
      </c>
    </row>
    <row r="20" spans="1:7" x14ac:dyDescent="0.25">
      <c r="A20" s="9" t="s">
        <v>31</v>
      </c>
      <c r="B20" s="16" t="s">
        <v>32</v>
      </c>
      <c r="C20" s="10">
        <v>40812.5</v>
      </c>
      <c r="D20" s="10">
        <v>34948.1</v>
      </c>
      <c r="E20" s="10">
        <v>33529.599999999999</v>
      </c>
      <c r="F20" s="10">
        <v>-1418.5</v>
      </c>
      <c r="G20" s="11" t="s">
        <v>33</v>
      </c>
    </row>
    <row r="21" spans="1:7" x14ac:dyDescent="0.25">
      <c r="A21" s="9" t="s">
        <v>34</v>
      </c>
      <c r="B21" s="16" t="s">
        <v>35</v>
      </c>
      <c r="C21" s="10">
        <v>40812.5</v>
      </c>
      <c r="D21" s="10">
        <v>34948.1</v>
      </c>
      <c r="E21" s="10">
        <v>33529.599999999999</v>
      </c>
      <c r="F21" s="10">
        <v>-1418.5</v>
      </c>
      <c r="G21" s="11" t="s">
        <v>33</v>
      </c>
    </row>
    <row r="22" spans="1:7" x14ac:dyDescent="0.25">
      <c r="A22" s="9" t="s">
        <v>36</v>
      </c>
      <c r="B22" s="16" t="s">
        <v>37</v>
      </c>
      <c r="C22" s="10">
        <v>-788265.1</v>
      </c>
      <c r="D22" s="10">
        <v>-749513.9</v>
      </c>
      <c r="E22" s="10">
        <v>-331486.5</v>
      </c>
      <c r="F22" s="10">
        <v>418027.4</v>
      </c>
      <c r="G22" s="11" t="s">
        <v>38</v>
      </c>
    </row>
    <row r="23" spans="1:7" x14ac:dyDescent="0.25">
      <c r="A23" s="9" t="s">
        <v>39</v>
      </c>
      <c r="B23" s="16" t="s">
        <v>40</v>
      </c>
      <c r="C23" s="10">
        <v>-503380.9</v>
      </c>
      <c r="D23" s="10">
        <v>-341163.3</v>
      </c>
      <c r="E23" s="10">
        <v>-291226.59999999998</v>
      </c>
      <c r="F23" s="10">
        <v>49936.7</v>
      </c>
      <c r="G23" s="11" t="s">
        <v>41</v>
      </c>
    </row>
    <row r="24" spans="1:7" x14ac:dyDescent="0.25">
      <c r="A24" s="9" t="s">
        <v>42</v>
      </c>
      <c r="B24" s="16" t="s">
        <v>43</v>
      </c>
      <c r="C24" s="10">
        <v>-284884.2</v>
      </c>
      <c r="D24" s="10">
        <v>-408350.6</v>
      </c>
      <c r="E24" s="10">
        <v>-40259.9</v>
      </c>
      <c r="F24" s="10">
        <v>368090.7</v>
      </c>
      <c r="G24" s="11" t="s">
        <v>44</v>
      </c>
    </row>
    <row r="25" spans="1:7" x14ac:dyDescent="0.25">
      <c r="A25" s="9" t="s">
        <v>45</v>
      </c>
      <c r="B25" s="16" t="s">
        <v>46</v>
      </c>
      <c r="C25" s="10">
        <v>35822.6</v>
      </c>
      <c r="D25" s="10">
        <v>22734.3</v>
      </c>
      <c r="E25" s="10">
        <v>22385.599999999999</v>
      </c>
      <c r="F25" s="10">
        <v>-348.7</v>
      </c>
      <c r="G25" s="11" t="s">
        <v>47</v>
      </c>
    </row>
    <row r="26" spans="1:7" x14ac:dyDescent="0.25">
      <c r="A26" s="9" t="s">
        <v>48</v>
      </c>
      <c r="B26" s="16" t="s">
        <v>49</v>
      </c>
      <c r="C26" s="10">
        <v>35822.6</v>
      </c>
      <c r="D26" s="10">
        <v>22734.3</v>
      </c>
      <c r="E26" s="10">
        <v>22385.599999999999</v>
      </c>
      <c r="F26" s="10">
        <v>-348.7</v>
      </c>
      <c r="G26" s="11" t="s">
        <v>47</v>
      </c>
    </row>
    <row r="27" spans="1:7" x14ac:dyDescent="0.25">
      <c r="A27" s="12" t="s">
        <v>50</v>
      </c>
      <c r="B27" s="15" t="s">
        <v>51</v>
      </c>
      <c r="C27" s="13">
        <v>5154591.7</v>
      </c>
      <c r="D27" s="13">
        <v>5038823.4000000004</v>
      </c>
      <c r="E27" s="13">
        <v>4112549</v>
      </c>
      <c r="F27" s="13">
        <v>-926274.4</v>
      </c>
      <c r="G27" s="14" t="s">
        <v>52</v>
      </c>
    </row>
    <row r="28" spans="1:7" x14ac:dyDescent="0.25">
      <c r="A28" s="9" t="s">
        <v>53</v>
      </c>
      <c r="B28" s="16" t="s">
        <v>54</v>
      </c>
      <c r="C28" s="10">
        <v>200000</v>
      </c>
      <c r="D28" s="10">
        <v>953000</v>
      </c>
      <c r="E28" s="10">
        <v>993082.8</v>
      </c>
      <c r="F28" s="10">
        <v>40082.800000000003</v>
      </c>
      <c r="G28" s="11" t="s">
        <v>55</v>
      </c>
    </row>
    <row r="29" spans="1:7" x14ac:dyDescent="0.25">
      <c r="A29" s="9" t="s">
        <v>56</v>
      </c>
      <c r="B29" s="16" t="s">
        <v>57</v>
      </c>
      <c r="C29" s="10">
        <v>200000</v>
      </c>
      <c r="D29" s="10">
        <v>953000</v>
      </c>
      <c r="E29" s="10">
        <v>952999</v>
      </c>
      <c r="F29" s="10">
        <v>-1</v>
      </c>
      <c r="G29" s="11" t="s">
        <v>58</v>
      </c>
    </row>
    <row r="30" spans="1:7" x14ac:dyDescent="0.25">
      <c r="A30" s="9" t="s">
        <v>59</v>
      </c>
      <c r="B30" s="16" t="s">
        <v>60</v>
      </c>
      <c r="C30" s="10"/>
      <c r="D30" s="10"/>
      <c r="E30" s="10">
        <v>40083.9</v>
      </c>
      <c r="F30" s="10">
        <v>40083.9</v>
      </c>
      <c r="G30" s="11" t="s">
        <v>25</v>
      </c>
    </row>
    <row r="31" spans="1:7" x14ac:dyDescent="0.25">
      <c r="A31" s="9" t="s">
        <v>61</v>
      </c>
      <c r="B31" s="16" t="s">
        <v>62</v>
      </c>
      <c r="C31" s="10">
        <v>-265731.90000000002</v>
      </c>
      <c r="D31" s="10">
        <v>-276823.3</v>
      </c>
      <c r="E31" s="10">
        <v>-276641.3</v>
      </c>
      <c r="F31" s="10">
        <v>182</v>
      </c>
      <c r="G31" s="11" t="s">
        <v>28</v>
      </c>
    </row>
    <row r="32" spans="1:7" x14ac:dyDescent="0.25">
      <c r="A32" s="9" t="s">
        <v>63</v>
      </c>
      <c r="B32" s="16" t="s">
        <v>64</v>
      </c>
      <c r="C32" s="10">
        <v>-265731.90000000002</v>
      </c>
      <c r="D32" s="10">
        <v>-276823.3</v>
      </c>
      <c r="E32" s="10">
        <v>-276641.3</v>
      </c>
      <c r="F32" s="10">
        <v>182</v>
      </c>
      <c r="G32" s="11" t="s">
        <v>28</v>
      </c>
    </row>
    <row r="33" spans="1:7" x14ac:dyDescent="0.25">
      <c r="A33" s="9" t="s">
        <v>65</v>
      </c>
      <c r="B33" s="16" t="s">
        <v>66</v>
      </c>
      <c r="C33" s="10">
        <v>-107680</v>
      </c>
      <c r="D33" s="10">
        <v>-107680</v>
      </c>
      <c r="E33" s="10">
        <v>-87680</v>
      </c>
      <c r="F33" s="10">
        <v>20000</v>
      </c>
      <c r="G33" s="11" t="s">
        <v>67</v>
      </c>
    </row>
    <row r="34" spans="1:7" x14ac:dyDescent="0.25">
      <c r="A34" s="9" t="s">
        <v>68</v>
      </c>
      <c r="B34" s="16" t="s">
        <v>69</v>
      </c>
      <c r="C34" s="10">
        <v>-87680</v>
      </c>
      <c r="D34" s="10">
        <v>-87680</v>
      </c>
      <c r="E34" s="10">
        <v>-87680</v>
      </c>
      <c r="F34" s="10"/>
      <c r="G34" s="11" t="s">
        <v>58</v>
      </c>
    </row>
    <row r="35" spans="1:7" x14ac:dyDescent="0.25">
      <c r="A35" s="9" t="s">
        <v>70</v>
      </c>
      <c r="B35" s="16" t="s">
        <v>71</v>
      </c>
      <c r="C35" s="10">
        <v>-20000</v>
      </c>
      <c r="D35" s="10">
        <v>-20000</v>
      </c>
      <c r="E35" s="10"/>
      <c r="F35" s="10">
        <v>20000</v>
      </c>
      <c r="G35" s="11" t="s">
        <v>25</v>
      </c>
    </row>
    <row r="36" spans="1:7" x14ac:dyDescent="0.25">
      <c r="A36" s="9" t="s">
        <v>72</v>
      </c>
      <c r="B36" s="16" t="s">
        <v>73</v>
      </c>
      <c r="C36" s="10">
        <v>5328003.5999999996</v>
      </c>
      <c r="D36" s="10">
        <v>4470326.7</v>
      </c>
      <c r="E36" s="10">
        <v>3483787.5</v>
      </c>
      <c r="F36" s="10">
        <v>-986539.2</v>
      </c>
      <c r="G36" s="11" t="s">
        <v>74</v>
      </c>
    </row>
    <row r="37" spans="1:7" x14ac:dyDescent="0.25">
      <c r="A37" s="9" t="s">
        <v>72</v>
      </c>
      <c r="B37" s="16" t="s">
        <v>75</v>
      </c>
      <c r="C37" s="10">
        <v>5328003.5999999996</v>
      </c>
      <c r="D37" s="10">
        <v>4470326.7</v>
      </c>
      <c r="E37" s="10">
        <v>3483787.5</v>
      </c>
      <c r="F37" s="10">
        <v>-986539.2</v>
      </c>
      <c r="G37" s="11" t="s">
        <v>74</v>
      </c>
    </row>
    <row r="38" spans="1:7" x14ac:dyDescent="0.25">
      <c r="A38" s="17" t="s">
        <v>76</v>
      </c>
      <c r="B38" s="20" t="s">
        <v>25</v>
      </c>
      <c r="C38" s="18">
        <v>6538601.2000000002</v>
      </c>
      <c r="D38" s="18">
        <v>5580514.7000000002</v>
      </c>
      <c r="E38" s="18">
        <v>4591118.4000000004</v>
      </c>
      <c r="F38" s="18">
        <v>-989396.3</v>
      </c>
      <c r="G38" s="19" t="s">
        <v>77</v>
      </c>
    </row>
    <row r="39" spans="1:7" x14ac:dyDescent="0.25">
      <c r="A39" s="17" t="s">
        <v>78</v>
      </c>
      <c r="B39" s="20" t="s">
        <v>25</v>
      </c>
      <c r="C39" s="18">
        <v>-1210597.6000000001</v>
      </c>
      <c r="D39" s="18">
        <v>-1110188</v>
      </c>
      <c r="E39" s="18">
        <v>-1107330.8999999999</v>
      </c>
      <c r="F39" s="18">
        <v>2857.1</v>
      </c>
      <c r="G39" s="19" t="s">
        <v>79</v>
      </c>
    </row>
    <row r="40" spans="1:7" x14ac:dyDescent="0.25">
      <c r="A40" s="12" t="s">
        <v>80</v>
      </c>
      <c r="B40" s="15" t="s">
        <v>81</v>
      </c>
      <c r="C40" s="13">
        <v>-835893.3</v>
      </c>
      <c r="D40" s="13">
        <v>-756215.2</v>
      </c>
      <c r="E40" s="13">
        <v>-991791.6</v>
      </c>
      <c r="F40" s="13">
        <v>-235576.4</v>
      </c>
      <c r="G40" s="14" t="s">
        <v>82</v>
      </c>
    </row>
    <row r="41" spans="1:7" x14ac:dyDescent="0.25">
      <c r="A41" s="9" t="s">
        <v>83</v>
      </c>
      <c r="B41" s="16" t="s">
        <v>84</v>
      </c>
      <c r="C41" s="10">
        <v>2302202.5</v>
      </c>
      <c r="D41" s="10">
        <v>2302202.5</v>
      </c>
      <c r="E41" s="10">
        <v>2306366.4</v>
      </c>
      <c r="F41" s="10">
        <v>4163.8999999999996</v>
      </c>
      <c r="G41" s="11" t="s">
        <v>85</v>
      </c>
    </row>
    <row r="42" spans="1:7" x14ac:dyDescent="0.25">
      <c r="A42" s="9" t="s">
        <v>86</v>
      </c>
      <c r="B42" s="16" t="s">
        <v>87</v>
      </c>
      <c r="C42" s="10"/>
      <c r="D42" s="10"/>
      <c r="E42" s="10">
        <v>-7.1</v>
      </c>
      <c r="F42" s="10">
        <v>-7.1</v>
      </c>
      <c r="G42" s="11" t="s">
        <v>25</v>
      </c>
    </row>
    <row r="43" spans="1:7" x14ac:dyDescent="0.25">
      <c r="A43" s="9" t="s">
        <v>88</v>
      </c>
      <c r="B43" s="16" t="s">
        <v>89</v>
      </c>
      <c r="C43" s="10">
        <v>-3138095.8</v>
      </c>
      <c r="D43" s="10">
        <v>-3058417.7</v>
      </c>
      <c r="E43" s="10">
        <v>-3298151</v>
      </c>
      <c r="F43" s="10">
        <v>-239733.3</v>
      </c>
      <c r="G43" s="11" t="s">
        <v>90</v>
      </c>
    </row>
    <row r="47" spans="1:7" x14ac:dyDescent="0.25">
      <c r="A47" s="2" t="s">
        <v>106</v>
      </c>
      <c r="E47" s="21" t="s">
        <v>107</v>
      </c>
    </row>
    <row r="50" spans="1:5" x14ac:dyDescent="0.25">
      <c r="A50" s="2" t="s">
        <v>108</v>
      </c>
      <c r="E50" s="21" t="s">
        <v>109</v>
      </c>
    </row>
    <row r="53" spans="1:5" x14ac:dyDescent="0.25">
      <c r="A53" s="2" t="s">
        <v>110</v>
      </c>
      <c r="E53" s="21" t="s">
        <v>111</v>
      </c>
    </row>
    <row r="56" spans="1:5" x14ac:dyDescent="0.25">
      <c r="A56" s="2" t="s">
        <v>112</v>
      </c>
      <c r="E56" s="21" t="s">
        <v>113</v>
      </c>
    </row>
  </sheetData>
  <mergeCells count="9">
    <mergeCell ref="A3:G3"/>
    <mergeCell ref="E1:G1"/>
    <mergeCell ref="E2:G2"/>
    <mergeCell ref="A5:A6"/>
    <mergeCell ref="B5:B6"/>
    <mergeCell ref="C5:C6"/>
    <mergeCell ref="D5:D6"/>
    <mergeCell ref="E5:E6"/>
    <mergeCell ref="F5:G5"/>
  </mergeCells>
  <pageMargins left="0" right="0.1388888888888889" top="0.34722222222222221" bottom="0" header="0.1388888888888889" footer="0"/>
  <pageSetup paperSize="9" scale="7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4"/>
  <sheetViews>
    <sheetView workbookViewId="0">
      <selection sqref="A1:XFD1048576"/>
    </sheetView>
  </sheetViews>
  <sheetFormatPr defaultRowHeight="13.2" x14ac:dyDescent="0.25"/>
  <cols>
    <col min="1" max="1" width="60.77734375" style="2" customWidth="1"/>
    <col min="2" max="2" width="6.77734375" style="3" customWidth="1"/>
    <col min="3" max="6" width="15.77734375" style="4" customWidth="1"/>
    <col min="7" max="7" width="6.77734375" style="1" customWidth="1"/>
    <col min="8" max="8" width="15.77734375" customWidth="1"/>
    <col min="9" max="9" width="6.77734375" customWidth="1"/>
  </cols>
  <sheetData>
    <row r="1" spans="1:7" x14ac:dyDescent="0.25">
      <c r="E1" s="27" t="s">
        <v>1815</v>
      </c>
      <c r="F1" s="28"/>
      <c r="G1" s="29"/>
    </row>
    <row r="2" spans="1:7" ht="40.049999999999997" customHeight="1" x14ac:dyDescent="0.25">
      <c r="E2" s="30" t="s">
        <v>93</v>
      </c>
      <c r="F2" s="31"/>
      <c r="G2" s="31"/>
    </row>
    <row r="3" spans="1:7" ht="65.099999999999994" customHeight="1" x14ac:dyDescent="0.25">
      <c r="A3" s="26" t="s">
        <v>1816</v>
      </c>
      <c r="B3" s="26"/>
      <c r="C3" s="26"/>
      <c r="D3" s="26"/>
      <c r="E3" s="26"/>
      <c r="F3" s="26"/>
      <c r="G3" s="26"/>
    </row>
    <row r="4" spans="1:7" x14ac:dyDescent="0.25">
      <c r="F4" s="4" t="s">
        <v>94</v>
      </c>
    </row>
    <row r="5" spans="1:7" ht="28.5" customHeight="1" x14ac:dyDescent="0.25">
      <c r="A5" s="32" t="s">
        <v>95</v>
      </c>
      <c r="B5" s="33" t="s">
        <v>96</v>
      </c>
      <c r="C5" s="34" t="s">
        <v>97</v>
      </c>
      <c r="D5" s="34" t="s">
        <v>98</v>
      </c>
      <c r="E5" s="34" t="s">
        <v>99</v>
      </c>
      <c r="F5" s="34" t="s">
        <v>100</v>
      </c>
      <c r="G5" s="34"/>
    </row>
    <row r="6" spans="1:7" x14ac:dyDescent="0.25">
      <c r="A6" s="32"/>
      <c r="B6" s="33"/>
      <c r="C6" s="34"/>
      <c r="D6" s="34"/>
      <c r="E6" s="34"/>
      <c r="F6" s="25" t="s">
        <v>101</v>
      </c>
      <c r="G6" s="24" t="s">
        <v>102</v>
      </c>
    </row>
    <row r="7" spans="1:7" ht="11.1" customHeight="1" x14ac:dyDescent="0.25">
      <c r="A7" s="7">
        <v>1</v>
      </c>
      <c r="B7" s="8" t="s">
        <v>4</v>
      </c>
      <c r="C7" s="8">
        <v>3</v>
      </c>
      <c r="D7" s="8">
        <v>4</v>
      </c>
      <c r="E7" s="8">
        <v>5</v>
      </c>
      <c r="F7" s="8">
        <v>6</v>
      </c>
      <c r="G7" s="8">
        <v>7</v>
      </c>
    </row>
    <row r="8" spans="1:7" x14ac:dyDescent="0.25">
      <c r="A8" s="12" t="s">
        <v>1817</v>
      </c>
      <c r="B8" s="15" t="s">
        <v>25</v>
      </c>
      <c r="C8" s="13">
        <v>35561744.799999997</v>
      </c>
      <c r="D8" s="13">
        <v>33838189.600000001</v>
      </c>
      <c r="E8" s="13">
        <v>32313232.800000001</v>
      </c>
      <c r="F8" s="13">
        <v>-1524956.8</v>
      </c>
      <c r="G8" s="14" t="s">
        <v>5</v>
      </c>
    </row>
    <row r="9" spans="1:7" x14ac:dyDescent="0.25">
      <c r="A9" s="12" t="s">
        <v>1818</v>
      </c>
      <c r="B9" s="15" t="s">
        <v>4</v>
      </c>
      <c r="C9" s="13">
        <v>31648424.300000001</v>
      </c>
      <c r="D9" s="13">
        <v>30124420.399999999</v>
      </c>
      <c r="E9" s="13">
        <v>29340405.199999999</v>
      </c>
      <c r="F9" s="13">
        <v>-784015.2</v>
      </c>
      <c r="G9" s="14" t="s">
        <v>2</v>
      </c>
    </row>
    <row r="10" spans="1:7" x14ac:dyDescent="0.25">
      <c r="A10" s="12" t="s">
        <v>224</v>
      </c>
      <c r="B10" s="15" t="s">
        <v>7</v>
      </c>
      <c r="C10" s="13">
        <v>5258672.3</v>
      </c>
      <c r="D10" s="13">
        <v>5057762.9000000004</v>
      </c>
      <c r="E10" s="13">
        <v>4996981.2</v>
      </c>
      <c r="F10" s="13">
        <v>-60781.7</v>
      </c>
      <c r="G10" s="14" t="s">
        <v>8</v>
      </c>
    </row>
    <row r="11" spans="1:7" x14ac:dyDescent="0.25">
      <c r="A11" s="9" t="s">
        <v>1819</v>
      </c>
      <c r="B11" s="16" t="s">
        <v>1820</v>
      </c>
      <c r="C11" s="10">
        <v>4545368.0999999996</v>
      </c>
      <c r="D11" s="10">
        <v>4375967.8</v>
      </c>
      <c r="E11" s="10">
        <v>4327309.5999999996</v>
      </c>
      <c r="F11" s="10">
        <v>-48658.2</v>
      </c>
      <c r="G11" s="11" t="s">
        <v>705</v>
      </c>
    </row>
    <row r="12" spans="1:7" x14ac:dyDescent="0.25">
      <c r="A12" s="9" t="s">
        <v>1821</v>
      </c>
      <c r="B12" s="16" t="s">
        <v>1822</v>
      </c>
      <c r="C12" s="10">
        <v>4415954.5</v>
      </c>
      <c r="D12" s="10">
        <v>4267321.3</v>
      </c>
      <c r="E12" s="10">
        <v>4222514.5999999996</v>
      </c>
      <c r="F12" s="10">
        <v>-44806.7</v>
      </c>
      <c r="G12" s="11" t="s">
        <v>142</v>
      </c>
    </row>
    <row r="13" spans="1:7" x14ac:dyDescent="0.25">
      <c r="A13" s="9" t="s">
        <v>1823</v>
      </c>
      <c r="B13" s="16" t="s">
        <v>1824</v>
      </c>
      <c r="C13" s="10">
        <v>452211.4</v>
      </c>
      <c r="D13" s="10" t="s">
        <v>1825</v>
      </c>
      <c r="E13" s="10"/>
      <c r="F13" s="10" t="s">
        <v>1825</v>
      </c>
      <c r="G13" s="11" t="s">
        <v>25</v>
      </c>
    </row>
    <row r="14" spans="1:7" x14ac:dyDescent="0.25">
      <c r="A14" s="9" t="s">
        <v>1823</v>
      </c>
      <c r="B14" s="16" t="s">
        <v>1826</v>
      </c>
      <c r="C14" s="10">
        <v>452211.4</v>
      </c>
      <c r="D14" s="10" t="s">
        <v>1825</v>
      </c>
      <c r="E14" s="10"/>
      <c r="F14" s="10" t="s">
        <v>1825</v>
      </c>
      <c r="G14" s="11" t="s">
        <v>25</v>
      </c>
    </row>
    <row r="15" spans="1:7" x14ac:dyDescent="0.25">
      <c r="A15" s="9" t="s">
        <v>1827</v>
      </c>
      <c r="B15" s="16" t="s">
        <v>1828</v>
      </c>
      <c r="C15" s="10">
        <v>123526.9</v>
      </c>
      <c r="D15" s="10"/>
      <c r="E15" s="10"/>
      <c r="F15" s="10"/>
      <c r="G15" s="11" t="s">
        <v>25</v>
      </c>
    </row>
    <row r="16" spans="1:7" x14ac:dyDescent="0.25">
      <c r="A16" s="9" t="s">
        <v>1827</v>
      </c>
      <c r="B16" s="16" t="s">
        <v>1829</v>
      </c>
      <c r="C16" s="10">
        <v>123526.9</v>
      </c>
      <c r="D16" s="10"/>
      <c r="E16" s="10"/>
      <c r="F16" s="10"/>
      <c r="G16" s="11" t="s">
        <v>25</v>
      </c>
    </row>
    <row r="17" spans="1:7" x14ac:dyDescent="0.25">
      <c r="A17" s="9" t="s">
        <v>1830</v>
      </c>
      <c r="B17" s="16" t="s">
        <v>1831</v>
      </c>
      <c r="C17" s="10">
        <v>24351.9</v>
      </c>
      <c r="D17" s="10"/>
      <c r="E17" s="10"/>
      <c r="F17" s="10"/>
      <c r="G17" s="11" t="s">
        <v>25</v>
      </c>
    </row>
    <row r="18" spans="1:7" x14ac:dyDescent="0.25">
      <c r="A18" s="9" t="s">
        <v>1830</v>
      </c>
      <c r="B18" s="16" t="s">
        <v>1832</v>
      </c>
      <c r="C18" s="10">
        <v>24351.9</v>
      </c>
      <c r="D18" s="10"/>
      <c r="E18" s="10"/>
      <c r="F18" s="10"/>
      <c r="G18" s="11" t="s">
        <v>25</v>
      </c>
    </row>
    <row r="19" spans="1:7" x14ac:dyDescent="0.25">
      <c r="A19" s="9" t="s">
        <v>1833</v>
      </c>
      <c r="B19" s="16" t="s">
        <v>1834</v>
      </c>
      <c r="C19" s="10">
        <v>67429</v>
      </c>
      <c r="D19" s="10" t="s">
        <v>1825</v>
      </c>
      <c r="E19" s="10" t="s">
        <v>1825</v>
      </c>
      <c r="F19" s="10" t="s">
        <v>1825</v>
      </c>
      <c r="G19" s="11" t="s">
        <v>1825</v>
      </c>
    </row>
    <row r="20" spans="1:7" x14ac:dyDescent="0.25">
      <c r="A20" s="9" t="s">
        <v>1833</v>
      </c>
      <c r="B20" s="16" t="s">
        <v>1835</v>
      </c>
      <c r="C20" s="10">
        <v>67429</v>
      </c>
      <c r="D20" s="10" t="s">
        <v>1825</v>
      </c>
      <c r="E20" s="10" t="s">
        <v>1825</v>
      </c>
      <c r="F20" s="10" t="s">
        <v>1825</v>
      </c>
      <c r="G20" s="11" t="s">
        <v>1825</v>
      </c>
    </row>
    <row r="21" spans="1:7" x14ac:dyDescent="0.25">
      <c r="A21" s="9" t="s">
        <v>1836</v>
      </c>
      <c r="B21" s="16" t="s">
        <v>1837</v>
      </c>
      <c r="C21" s="10">
        <v>1221.3</v>
      </c>
      <c r="D21" s="10"/>
      <c r="E21" s="10"/>
      <c r="F21" s="10"/>
      <c r="G21" s="11" t="s">
        <v>25</v>
      </c>
    </row>
    <row r="22" spans="1:7" x14ac:dyDescent="0.25">
      <c r="A22" s="9" t="s">
        <v>1836</v>
      </c>
      <c r="B22" s="16" t="s">
        <v>1838</v>
      </c>
      <c r="C22" s="10">
        <v>1221.3</v>
      </c>
      <c r="D22" s="10"/>
      <c r="E22" s="10"/>
      <c r="F22" s="10"/>
      <c r="G22" s="11" t="s">
        <v>25</v>
      </c>
    </row>
    <row r="23" spans="1:7" x14ac:dyDescent="0.25">
      <c r="A23" s="9" t="s">
        <v>1821</v>
      </c>
      <c r="B23" s="16" t="s">
        <v>1839</v>
      </c>
      <c r="C23" s="10">
        <v>3739029.6</v>
      </c>
      <c r="D23" s="10">
        <v>4267321.3</v>
      </c>
      <c r="E23" s="10">
        <v>4222514.5999999996</v>
      </c>
      <c r="F23" s="10">
        <v>-44806.7</v>
      </c>
      <c r="G23" s="11" t="s">
        <v>142</v>
      </c>
    </row>
    <row r="24" spans="1:7" x14ac:dyDescent="0.25">
      <c r="A24" s="9" t="s">
        <v>1821</v>
      </c>
      <c r="B24" s="16" t="s">
        <v>1840</v>
      </c>
      <c r="C24" s="10">
        <v>3739029.6</v>
      </c>
      <c r="D24" s="10">
        <v>4267321.3</v>
      </c>
      <c r="E24" s="10">
        <v>4222514.5999999996</v>
      </c>
      <c r="F24" s="10">
        <v>-44806.7</v>
      </c>
      <c r="G24" s="11" t="s">
        <v>142</v>
      </c>
    </row>
    <row r="25" spans="1:7" x14ac:dyDescent="0.25">
      <c r="A25" s="9" t="s">
        <v>1841</v>
      </c>
      <c r="B25" s="16" t="s">
        <v>1842</v>
      </c>
      <c r="C25" s="10">
        <v>8184.3</v>
      </c>
      <c r="D25" s="10"/>
      <c r="E25" s="10"/>
      <c r="F25" s="10"/>
      <c r="G25" s="11" t="s">
        <v>25</v>
      </c>
    </row>
    <row r="26" spans="1:7" x14ac:dyDescent="0.25">
      <c r="A26" s="9" t="s">
        <v>1841</v>
      </c>
      <c r="B26" s="16" t="s">
        <v>1843</v>
      </c>
      <c r="C26" s="10">
        <v>8184.3</v>
      </c>
      <c r="D26" s="10"/>
      <c r="E26" s="10"/>
      <c r="F26" s="10"/>
      <c r="G26" s="11" t="s">
        <v>25</v>
      </c>
    </row>
    <row r="27" spans="1:7" x14ac:dyDescent="0.25">
      <c r="A27" s="9" t="s">
        <v>1844</v>
      </c>
      <c r="B27" s="16" t="s">
        <v>1845</v>
      </c>
      <c r="C27" s="10">
        <v>19962.3</v>
      </c>
      <c r="D27" s="10">
        <v>5105.6000000000004</v>
      </c>
      <c r="E27" s="10">
        <v>3049.5</v>
      </c>
      <c r="F27" s="10">
        <v>-2056.1</v>
      </c>
      <c r="G27" s="11" t="s">
        <v>1846</v>
      </c>
    </row>
    <row r="28" spans="1:7" x14ac:dyDescent="0.25">
      <c r="A28" s="9" t="s">
        <v>1844</v>
      </c>
      <c r="B28" s="16" t="s">
        <v>1847</v>
      </c>
      <c r="C28" s="10">
        <v>19962.3</v>
      </c>
      <c r="D28" s="10">
        <v>5105.6000000000004</v>
      </c>
      <c r="E28" s="10">
        <v>3049.5</v>
      </c>
      <c r="F28" s="10">
        <v>-2056.1</v>
      </c>
      <c r="G28" s="11" t="s">
        <v>1846</v>
      </c>
    </row>
    <row r="29" spans="1:7" x14ac:dyDescent="0.25">
      <c r="A29" s="9" t="s">
        <v>1844</v>
      </c>
      <c r="B29" s="16" t="s">
        <v>1848</v>
      </c>
      <c r="C29" s="10">
        <v>19962.3</v>
      </c>
      <c r="D29" s="10">
        <v>5105.6000000000004</v>
      </c>
      <c r="E29" s="10">
        <v>3049.5</v>
      </c>
      <c r="F29" s="10">
        <v>-2056.1</v>
      </c>
      <c r="G29" s="11" t="s">
        <v>1846</v>
      </c>
    </row>
    <row r="30" spans="1:7" x14ac:dyDescent="0.25">
      <c r="A30" s="9" t="s">
        <v>1849</v>
      </c>
      <c r="B30" s="16" t="s">
        <v>1850</v>
      </c>
      <c r="C30" s="10">
        <v>109451.3</v>
      </c>
      <c r="D30" s="10">
        <v>103541</v>
      </c>
      <c r="E30" s="10">
        <v>101745.5</v>
      </c>
      <c r="F30" s="10">
        <v>-1795.5</v>
      </c>
      <c r="G30" s="11" t="s">
        <v>1851</v>
      </c>
    </row>
    <row r="31" spans="1:7" x14ac:dyDescent="0.25">
      <c r="A31" s="9" t="s">
        <v>1852</v>
      </c>
      <c r="B31" s="16" t="s">
        <v>1853</v>
      </c>
      <c r="C31" s="10">
        <v>4397.3</v>
      </c>
      <c r="D31" s="10">
        <v>4080</v>
      </c>
      <c r="E31" s="10">
        <v>4059.9</v>
      </c>
      <c r="F31" s="10">
        <v>-20.100000000000001</v>
      </c>
      <c r="G31" s="11" t="s">
        <v>1854</v>
      </c>
    </row>
    <row r="32" spans="1:7" x14ac:dyDescent="0.25">
      <c r="A32" s="9" t="s">
        <v>1852</v>
      </c>
      <c r="B32" s="16" t="s">
        <v>1855</v>
      </c>
      <c r="C32" s="10">
        <v>4397.3</v>
      </c>
      <c r="D32" s="10">
        <v>4080</v>
      </c>
      <c r="E32" s="10">
        <v>4059.9</v>
      </c>
      <c r="F32" s="10">
        <v>-20.100000000000001</v>
      </c>
      <c r="G32" s="11" t="s">
        <v>1854</v>
      </c>
    </row>
    <row r="33" spans="1:7" x14ac:dyDescent="0.25">
      <c r="A33" s="9" t="s">
        <v>1856</v>
      </c>
      <c r="B33" s="16" t="s">
        <v>1857</v>
      </c>
      <c r="C33" s="10">
        <v>4260</v>
      </c>
      <c r="D33" s="10">
        <v>3637.2</v>
      </c>
      <c r="E33" s="10">
        <v>3629.2</v>
      </c>
      <c r="F33" s="10">
        <v>-8</v>
      </c>
      <c r="G33" s="11" t="s">
        <v>1858</v>
      </c>
    </row>
    <row r="34" spans="1:7" x14ac:dyDescent="0.25">
      <c r="A34" s="9" t="s">
        <v>1856</v>
      </c>
      <c r="B34" s="16" t="s">
        <v>1859</v>
      </c>
      <c r="C34" s="10">
        <v>4260</v>
      </c>
      <c r="D34" s="10">
        <v>3637.2</v>
      </c>
      <c r="E34" s="10">
        <v>3629.2</v>
      </c>
      <c r="F34" s="10">
        <v>-8</v>
      </c>
      <c r="G34" s="11" t="s">
        <v>1858</v>
      </c>
    </row>
    <row r="35" spans="1:7" ht="26.4" x14ac:dyDescent="0.25">
      <c r="A35" s="9" t="s">
        <v>1860</v>
      </c>
      <c r="B35" s="16" t="s">
        <v>1861</v>
      </c>
      <c r="C35" s="10">
        <v>81498.899999999994</v>
      </c>
      <c r="D35" s="10">
        <v>77608.800000000003</v>
      </c>
      <c r="E35" s="10">
        <v>76025.899999999994</v>
      </c>
      <c r="F35" s="10">
        <v>-1582.9</v>
      </c>
      <c r="G35" s="11" t="s">
        <v>1862</v>
      </c>
    </row>
    <row r="36" spans="1:7" ht="26.4" x14ac:dyDescent="0.25">
      <c r="A36" s="9" t="s">
        <v>1860</v>
      </c>
      <c r="B36" s="16" t="s">
        <v>1863</v>
      </c>
      <c r="C36" s="10">
        <v>81498.899999999994</v>
      </c>
      <c r="D36" s="10">
        <v>77608.800000000003</v>
      </c>
      <c r="E36" s="10">
        <v>76025.899999999994</v>
      </c>
      <c r="F36" s="10">
        <v>-1582.9</v>
      </c>
      <c r="G36" s="11" t="s">
        <v>1862</v>
      </c>
    </row>
    <row r="37" spans="1:7" x14ac:dyDescent="0.25">
      <c r="A37" s="9" t="s">
        <v>1864</v>
      </c>
      <c r="B37" s="16" t="s">
        <v>1865</v>
      </c>
      <c r="C37" s="10">
        <v>2414.6999999999998</v>
      </c>
      <c r="D37" s="10">
        <v>1153.5</v>
      </c>
      <c r="E37" s="10">
        <v>1010.6</v>
      </c>
      <c r="F37" s="10">
        <v>-142.9</v>
      </c>
      <c r="G37" s="11" t="s">
        <v>1866</v>
      </c>
    </row>
    <row r="38" spans="1:7" x14ac:dyDescent="0.25">
      <c r="A38" s="9" t="s">
        <v>1864</v>
      </c>
      <c r="B38" s="16" t="s">
        <v>1867</v>
      </c>
      <c r="C38" s="10">
        <v>2414.6999999999998</v>
      </c>
      <c r="D38" s="10">
        <v>1153.5</v>
      </c>
      <c r="E38" s="10">
        <v>1010.6</v>
      </c>
      <c r="F38" s="10">
        <v>-142.9</v>
      </c>
      <c r="G38" s="11" t="s">
        <v>1866</v>
      </c>
    </row>
    <row r="39" spans="1:7" x14ac:dyDescent="0.25">
      <c r="A39" s="9" t="s">
        <v>1868</v>
      </c>
      <c r="B39" s="16" t="s">
        <v>1869</v>
      </c>
      <c r="C39" s="10">
        <v>16880.400000000001</v>
      </c>
      <c r="D39" s="10">
        <v>17061.400000000001</v>
      </c>
      <c r="E39" s="10">
        <v>17019.8</v>
      </c>
      <c r="F39" s="10">
        <v>-41.6</v>
      </c>
      <c r="G39" s="11" t="s">
        <v>1858</v>
      </c>
    </row>
    <row r="40" spans="1:7" x14ac:dyDescent="0.25">
      <c r="A40" s="9" t="s">
        <v>1868</v>
      </c>
      <c r="B40" s="16" t="s">
        <v>1870</v>
      </c>
      <c r="C40" s="10">
        <v>16880.400000000001</v>
      </c>
      <c r="D40" s="10">
        <v>17061.400000000001</v>
      </c>
      <c r="E40" s="10">
        <v>17019.8</v>
      </c>
      <c r="F40" s="10">
        <v>-41.6</v>
      </c>
      <c r="G40" s="11" t="s">
        <v>1858</v>
      </c>
    </row>
    <row r="41" spans="1:7" x14ac:dyDescent="0.25">
      <c r="A41" s="9" t="s">
        <v>1871</v>
      </c>
      <c r="B41" s="16" t="s">
        <v>1872</v>
      </c>
      <c r="C41" s="10">
        <v>713304.1</v>
      </c>
      <c r="D41" s="10">
        <v>681795.1</v>
      </c>
      <c r="E41" s="10">
        <v>669671.5</v>
      </c>
      <c r="F41" s="10">
        <v>-12123.6</v>
      </c>
      <c r="G41" s="11" t="s">
        <v>1873</v>
      </c>
    </row>
    <row r="42" spans="1:7" x14ac:dyDescent="0.25">
      <c r="A42" s="9" t="s">
        <v>1874</v>
      </c>
      <c r="B42" s="16" t="s">
        <v>1875</v>
      </c>
      <c r="C42" s="10">
        <v>589882.5</v>
      </c>
      <c r="D42" s="10">
        <v>563810.6</v>
      </c>
      <c r="E42" s="10">
        <v>554377.19999999995</v>
      </c>
      <c r="F42" s="10">
        <v>-9433.4</v>
      </c>
      <c r="G42" s="11" t="s">
        <v>1851</v>
      </c>
    </row>
    <row r="43" spans="1:7" x14ac:dyDescent="0.25">
      <c r="A43" s="9" t="s">
        <v>1874</v>
      </c>
      <c r="B43" s="16" t="s">
        <v>1876</v>
      </c>
      <c r="C43" s="10">
        <v>589882.5</v>
      </c>
      <c r="D43" s="10">
        <v>563810.6</v>
      </c>
      <c r="E43" s="10">
        <v>554377.19999999995</v>
      </c>
      <c r="F43" s="10">
        <v>-9433.4</v>
      </c>
      <c r="G43" s="11" t="s">
        <v>1851</v>
      </c>
    </row>
    <row r="44" spans="1:7" x14ac:dyDescent="0.25">
      <c r="A44" s="9" t="s">
        <v>1874</v>
      </c>
      <c r="B44" s="16" t="s">
        <v>1877</v>
      </c>
      <c r="C44" s="10">
        <v>589882.5</v>
      </c>
      <c r="D44" s="10">
        <v>563810.6</v>
      </c>
      <c r="E44" s="10">
        <v>554377.19999999995</v>
      </c>
      <c r="F44" s="10">
        <v>-9433.4</v>
      </c>
      <c r="G44" s="11" t="s">
        <v>1851</v>
      </c>
    </row>
    <row r="45" spans="1:7" x14ac:dyDescent="0.25">
      <c r="A45" s="9" t="s">
        <v>1878</v>
      </c>
      <c r="B45" s="16" t="s">
        <v>1879</v>
      </c>
      <c r="C45" s="10">
        <v>123421.6</v>
      </c>
      <c r="D45" s="10">
        <v>117984.4</v>
      </c>
      <c r="E45" s="10">
        <v>115294.3</v>
      </c>
      <c r="F45" s="10">
        <v>-2690.1</v>
      </c>
      <c r="G45" s="11" t="s">
        <v>133</v>
      </c>
    </row>
    <row r="46" spans="1:7" ht="26.4" x14ac:dyDescent="0.25">
      <c r="A46" s="9" t="s">
        <v>1880</v>
      </c>
      <c r="B46" s="16" t="s">
        <v>1881</v>
      </c>
      <c r="C46" s="10">
        <v>123421.6</v>
      </c>
      <c r="D46" s="10">
        <v>117984.4</v>
      </c>
      <c r="E46" s="10">
        <v>115294.3</v>
      </c>
      <c r="F46" s="10">
        <v>-2690.1</v>
      </c>
      <c r="G46" s="11" t="s">
        <v>133</v>
      </c>
    </row>
    <row r="47" spans="1:7" ht="26.4" x14ac:dyDescent="0.25">
      <c r="A47" s="9" t="s">
        <v>1880</v>
      </c>
      <c r="B47" s="16" t="s">
        <v>1882</v>
      </c>
      <c r="C47" s="10">
        <v>123421.6</v>
      </c>
      <c r="D47" s="10">
        <v>117984.4</v>
      </c>
      <c r="E47" s="10">
        <v>115294.3</v>
      </c>
      <c r="F47" s="10">
        <v>-2690.1</v>
      </c>
      <c r="G47" s="11" t="s">
        <v>133</v>
      </c>
    </row>
    <row r="48" spans="1:7" x14ac:dyDescent="0.25">
      <c r="A48" s="12" t="s">
        <v>1883</v>
      </c>
      <c r="B48" s="15" t="s">
        <v>1884</v>
      </c>
      <c r="C48" s="13">
        <v>2548364</v>
      </c>
      <c r="D48" s="13">
        <v>1972237.3</v>
      </c>
      <c r="E48" s="13">
        <v>1690347.1</v>
      </c>
      <c r="F48" s="13">
        <v>-281890.2</v>
      </c>
      <c r="G48" s="14" t="s">
        <v>1885</v>
      </c>
    </row>
    <row r="49" spans="1:7" x14ac:dyDescent="0.25">
      <c r="A49" s="9" t="s">
        <v>1886</v>
      </c>
      <c r="B49" s="16" t="s">
        <v>1887</v>
      </c>
      <c r="C49" s="10">
        <v>2548364</v>
      </c>
      <c r="D49" s="10">
        <v>1972237.3</v>
      </c>
      <c r="E49" s="10">
        <v>1690347.1</v>
      </c>
      <c r="F49" s="10">
        <v>-281890.2</v>
      </c>
      <c r="G49" s="11" t="s">
        <v>1885</v>
      </c>
    </row>
    <row r="50" spans="1:7" x14ac:dyDescent="0.25">
      <c r="A50" s="9" t="s">
        <v>1888</v>
      </c>
      <c r="B50" s="16" t="s">
        <v>1889</v>
      </c>
      <c r="C50" s="10">
        <v>512583.7</v>
      </c>
      <c r="D50" s="10">
        <v>477176.3</v>
      </c>
      <c r="E50" s="10">
        <v>443458.7</v>
      </c>
      <c r="F50" s="10">
        <v>-33717.599999999999</v>
      </c>
      <c r="G50" s="11" t="s">
        <v>1890</v>
      </c>
    </row>
    <row r="51" spans="1:7" x14ac:dyDescent="0.25">
      <c r="A51" s="9" t="s">
        <v>1891</v>
      </c>
      <c r="B51" s="16" t="s">
        <v>1892</v>
      </c>
      <c r="C51" s="10">
        <v>205777.9</v>
      </c>
      <c r="D51" s="10">
        <v>204836.3</v>
      </c>
      <c r="E51" s="10">
        <v>192487.9</v>
      </c>
      <c r="F51" s="10">
        <v>-12348.4</v>
      </c>
      <c r="G51" s="11" t="s">
        <v>1893</v>
      </c>
    </row>
    <row r="52" spans="1:7" x14ac:dyDescent="0.25">
      <c r="A52" s="9" t="s">
        <v>1891</v>
      </c>
      <c r="B52" s="16" t="s">
        <v>1894</v>
      </c>
      <c r="C52" s="10">
        <v>205777.9</v>
      </c>
      <c r="D52" s="10">
        <v>204836.3</v>
      </c>
      <c r="E52" s="10">
        <v>192487.9</v>
      </c>
      <c r="F52" s="10">
        <v>-12348.4</v>
      </c>
      <c r="G52" s="11" t="s">
        <v>1893</v>
      </c>
    </row>
    <row r="53" spans="1:7" x14ac:dyDescent="0.25">
      <c r="A53" s="9" t="s">
        <v>1895</v>
      </c>
      <c r="B53" s="16" t="s">
        <v>1896</v>
      </c>
      <c r="C53" s="10">
        <v>108938.3</v>
      </c>
      <c r="D53" s="10">
        <v>93207.8</v>
      </c>
      <c r="E53" s="10">
        <v>84900.1</v>
      </c>
      <c r="F53" s="10">
        <v>-8307.7000000000007</v>
      </c>
      <c r="G53" s="11" t="s">
        <v>1897</v>
      </c>
    </row>
    <row r="54" spans="1:7" x14ac:dyDescent="0.25">
      <c r="A54" s="9" t="s">
        <v>1895</v>
      </c>
      <c r="B54" s="16" t="s">
        <v>1898</v>
      </c>
      <c r="C54" s="10">
        <v>108938.3</v>
      </c>
      <c r="D54" s="10">
        <v>93207.8</v>
      </c>
      <c r="E54" s="10">
        <v>84900.1</v>
      </c>
      <c r="F54" s="10">
        <v>-8307.7000000000007</v>
      </c>
      <c r="G54" s="11" t="s">
        <v>1897</v>
      </c>
    </row>
    <row r="55" spans="1:7" x14ac:dyDescent="0.25">
      <c r="A55" s="9" t="s">
        <v>1899</v>
      </c>
      <c r="B55" s="16" t="s">
        <v>1900</v>
      </c>
      <c r="C55" s="10">
        <v>123026.7</v>
      </c>
      <c r="D55" s="10">
        <v>116400.1</v>
      </c>
      <c r="E55" s="10">
        <v>107820.7</v>
      </c>
      <c r="F55" s="10">
        <v>-8579.4</v>
      </c>
      <c r="G55" s="11" t="s">
        <v>1901</v>
      </c>
    </row>
    <row r="56" spans="1:7" x14ac:dyDescent="0.25">
      <c r="A56" s="9" t="s">
        <v>1899</v>
      </c>
      <c r="B56" s="16" t="s">
        <v>1902</v>
      </c>
      <c r="C56" s="10">
        <v>123026.7</v>
      </c>
      <c r="D56" s="10">
        <v>116400.1</v>
      </c>
      <c r="E56" s="10">
        <v>107820.7</v>
      </c>
      <c r="F56" s="10">
        <v>-8579.4</v>
      </c>
      <c r="G56" s="11" t="s">
        <v>1901</v>
      </c>
    </row>
    <row r="57" spans="1:7" x14ac:dyDescent="0.25">
      <c r="A57" s="9" t="s">
        <v>1903</v>
      </c>
      <c r="B57" s="16" t="s">
        <v>1904</v>
      </c>
      <c r="C57" s="10">
        <v>56725.4</v>
      </c>
      <c r="D57" s="10">
        <v>54185.5</v>
      </c>
      <c r="E57" s="10">
        <v>51054.400000000001</v>
      </c>
      <c r="F57" s="10">
        <v>-3131.1</v>
      </c>
      <c r="G57" s="11" t="s">
        <v>1905</v>
      </c>
    </row>
    <row r="58" spans="1:7" x14ac:dyDescent="0.25">
      <c r="A58" s="9" t="s">
        <v>1903</v>
      </c>
      <c r="B58" s="16" t="s">
        <v>1906</v>
      </c>
      <c r="C58" s="10">
        <v>56725.4</v>
      </c>
      <c r="D58" s="10">
        <v>54185.5</v>
      </c>
      <c r="E58" s="10">
        <v>51054.400000000001</v>
      </c>
      <c r="F58" s="10">
        <v>-3131.1</v>
      </c>
      <c r="G58" s="11" t="s">
        <v>1905</v>
      </c>
    </row>
    <row r="59" spans="1:7" x14ac:dyDescent="0.25">
      <c r="A59" s="9" t="s">
        <v>1907</v>
      </c>
      <c r="B59" s="16" t="s">
        <v>1908</v>
      </c>
      <c r="C59" s="10">
        <v>18115.400000000001</v>
      </c>
      <c r="D59" s="10">
        <v>8546.5</v>
      </c>
      <c r="E59" s="10">
        <v>7195.7</v>
      </c>
      <c r="F59" s="10">
        <v>-1350.8</v>
      </c>
      <c r="G59" s="11" t="s">
        <v>1909</v>
      </c>
    </row>
    <row r="60" spans="1:7" x14ac:dyDescent="0.25">
      <c r="A60" s="9" t="s">
        <v>1907</v>
      </c>
      <c r="B60" s="16" t="s">
        <v>1910</v>
      </c>
      <c r="C60" s="10">
        <v>18115.400000000001</v>
      </c>
      <c r="D60" s="10">
        <v>8546.5</v>
      </c>
      <c r="E60" s="10">
        <v>7195.7</v>
      </c>
      <c r="F60" s="10">
        <v>-1350.8</v>
      </c>
      <c r="G60" s="11" t="s">
        <v>1909</v>
      </c>
    </row>
    <row r="61" spans="1:7" x14ac:dyDescent="0.25">
      <c r="A61" s="9" t="s">
        <v>1911</v>
      </c>
      <c r="B61" s="16" t="s">
        <v>1912</v>
      </c>
      <c r="C61" s="10">
        <v>192448.4</v>
      </c>
      <c r="D61" s="10">
        <v>196635.2</v>
      </c>
      <c r="E61" s="10">
        <v>177725.5</v>
      </c>
      <c r="F61" s="10">
        <v>-18909.7</v>
      </c>
      <c r="G61" s="11" t="s">
        <v>1913</v>
      </c>
    </row>
    <row r="62" spans="1:7" x14ac:dyDescent="0.25">
      <c r="A62" s="9" t="s">
        <v>1914</v>
      </c>
      <c r="B62" s="16" t="s">
        <v>1915</v>
      </c>
      <c r="C62" s="10">
        <v>148825.20000000001</v>
      </c>
      <c r="D62" s="10">
        <v>133189.9</v>
      </c>
      <c r="E62" s="10">
        <v>120232.2</v>
      </c>
      <c r="F62" s="10">
        <v>-12957.7</v>
      </c>
      <c r="G62" s="11" t="s">
        <v>1916</v>
      </c>
    </row>
    <row r="63" spans="1:7" x14ac:dyDescent="0.25">
      <c r="A63" s="9" t="s">
        <v>1914</v>
      </c>
      <c r="B63" s="16" t="s">
        <v>1917</v>
      </c>
      <c r="C63" s="10">
        <v>148825.20000000001</v>
      </c>
      <c r="D63" s="10">
        <v>133189.9</v>
      </c>
      <c r="E63" s="10">
        <v>120232.2</v>
      </c>
      <c r="F63" s="10">
        <v>-12957.7</v>
      </c>
      <c r="G63" s="11" t="s">
        <v>1916</v>
      </c>
    </row>
    <row r="64" spans="1:7" x14ac:dyDescent="0.25">
      <c r="A64" s="9" t="s">
        <v>1918</v>
      </c>
      <c r="B64" s="16" t="s">
        <v>1919</v>
      </c>
      <c r="C64" s="10">
        <v>43623.199999999997</v>
      </c>
      <c r="D64" s="10">
        <v>63445.3</v>
      </c>
      <c r="E64" s="10">
        <v>57493.3</v>
      </c>
      <c r="F64" s="10">
        <v>-5952</v>
      </c>
      <c r="G64" s="11" t="s">
        <v>1920</v>
      </c>
    </row>
    <row r="65" spans="1:7" x14ac:dyDescent="0.25">
      <c r="A65" s="9" t="s">
        <v>1918</v>
      </c>
      <c r="B65" s="16" t="s">
        <v>1921</v>
      </c>
      <c r="C65" s="10">
        <v>43623.199999999997</v>
      </c>
      <c r="D65" s="10">
        <v>63445.3</v>
      </c>
      <c r="E65" s="10">
        <v>57493.3</v>
      </c>
      <c r="F65" s="10">
        <v>-5952</v>
      </c>
      <c r="G65" s="11" t="s">
        <v>1920</v>
      </c>
    </row>
    <row r="66" spans="1:7" x14ac:dyDescent="0.25">
      <c r="A66" s="9" t="s">
        <v>1922</v>
      </c>
      <c r="B66" s="16" t="s">
        <v>1923</v>
      </c>
      <c r="C66" s="10">
        <v>187317.9</v>
      </c>
      <c r="D66" s="10">
        <v>185608.8</v>
      </c>
      <c r="E66" s="10">
        <v>176368.8</v>
      </c>
      <c r="F66" s="10">
        <v>-9240</v>
      </c>
      <c r="G66" s="11" t="s">
        <v>1924</v>
      </c>
    </row>
    <row r="67" spans="1:7" x14ac:dyDescent="0.25">
      <c r="A67" s="9" t="s">
        <v>1922</v>
      </c>
      <c r="B67" s="16" t="s">
        <v>1925</v>
      </c>
      <c r="C67" s="10">
        <v>187317.9</v>
      </c>
      <c r="D67" s="10">
        <v>185608.8</v>
      </c>
      <c r="E67" s="10">
        <v>176368.8</v>
      </c>
      <c r="F67" s="10">
        <v>-9240</v>
      </c>
      <c r="G67" s="11" t="s">
        <v>1924</v>
      </c>
    </row>
    <row r="68" spans="1:7" x14ac:dyDescent="0.25">
      <c r="A68" s="9" t="s">
        <v>1922</v>
      </c>
      <c r="B68" s="16" t="s">
        <v>1926</v>
      </c>
      <c r="C68" s="10">
        <v>187317.9</v>
      </c>
      <c r="D68" s="10">
        <v>185608.8</v>
      </c>
      <c r="E68" s="10">
        <v>176368.8</v>
      </c>
      <c r="F68" s="10">
        <v>-9240</v>
      </c>
      <c r="G68" s="11" t="s">
        <v>1924</v>
      </c>
    </row>
    <row r="69" spans="1:7" x14ac:dyDescent="0.25">
      <c r="A69" s="9" t="s">
        <v>1927</v>
      </c>
      <c r="B69" s="16" t="s">
        <v>1928</v>
      </c>
      <c r="C69" s="10">
        <v>43194</v>
      </c>
      <c r="D69" s="10">
        <v>37669.800000000003</v>
      </c>
      <c r="E69" s="10">
        <v>29714.6</v>
      </c>
      <c r="F69" s="10">
        <v>-7955.2</v>
      </c>
      <c r="G69" s="11" t="s">
        <v>1929</v>
      </c>
    </row>
    <row r="70" spans="1:7" x14ac:dyDescent="0.25">
      <c r="A70" s="9" t="s">
        <v>1927</v>
      </c>
      <c r="B70" s="16" t="s">
        <v>1930</v>
      </c>
      <c r="C70" s="10">
        <v>43194</v>
      </c>
      <c r="D70" s="10">
        <v>37669.800000000003</v>
      </c>
      <c r="E70" s="10">
        <v>29714.6</v>
      </c>
      <c r="F70" s="10">
        <v>-7955.2</v>
      </c>
      <c r="G70" s="11" t="s">
        <v>1929</v>
      </c>
    </row>
    <row r="71" spans="1:7" x14ac:dyDescent="0.25">
      <c r="A71" s="9" t="s">
        <v>1927</v>
      </c>
      <c r="B71" s="16" t="s">
        <v>1931</v>
      </c>
      <c r="C71" s="10">
        <v>43194</v>
      </c>
      <c r="D71" s="10">
        <v>37669.800000000003</v>
      </c>
      <c r="E71" s="10">
        <v>29714.6</v>
      </c>
      <c r="F71" s="10">
        <v>-7955.2</v>
      </c>
      <c r="G71" s="11" t="s">
        <v>1929</v>
      </c>
    </row>
    <row r="72" spans="1:7" x14ac:dyDescent="0.25">
      <c r="A72" s="9" t="s">
        <v>1932</v>
      </c>
      <c r="B72" s="16" t="s">
        <v>1933</v>
      </c>
      <c r="C72" s="10">
        <v>138943.1</v>
      </c>
      <c r="D72" s="10">
        <v>136458.9</v>
      </c>
      <c r="E72" s="10">
        <v>116050.4</v>
      </c>
      <c r="F72" s="10">
        <v>-20408.5</v>
      </c>
      <c r="G72" s="11" t="s">
        <v>1934</v>
      </c>
    </row>
    <row r="73" spans="1:7" x14ac:dyDescent="0.25">
      <c r="A73" s="9" t="s">
        <v>1932</v>
      </c>
      <c r="B73" s="16" t="s">
        <v>1935</v>
      </c>
      <c r="C73" s="10">
        <v>138943.1</v>
      </c>
      <c r="D73" s="10">
        <v>136458.9</v>
      </c>
      <c r="E73" s="10">
        <v>116050.4</v>
      </c>
      <c r="F73" s="10">
        <v>-20408.5</v>
      </c>
      <c r="G73" s="11" t="s">
        <v>1934</v>
      </c>
    </row>
    <row r="74" spans="1:7" x14ac:dyDescent="0.25">
      <c r="A74" s="9" t="s">
        <v>1932</v>
      </c>
      <c r="B74" s="16" t="s">
        <v>1936</v>
      </c>
      <c r="C74" s="10">
        <v>138943.1</v>
      </c>
      <c r="D74" s="10">
        <v>136458.9</v>
      </c>
      <c r="E74" s="10">
        <v>116050.4</v>
      </c>
      <c r="F74" s="10">
        <v>-20408.5</v>
      </c>
      <c r="G74" s="11" t="s">
        <v>1934</v>
      </c>
    </row>
    <row r="75" spans="1:7" x14ac:dyDescent="0.25">
      <c r="A75" s="9" t="s">
        <v>1937</v>
      </c>
      <c r="B75" s="16" t="s">
        <v>1938</v>
      </c>
      <c r="C75" s="10">
        <v>26572.5</v>
      </c>
      <c r="D75" s="10">
        <v>18991.599999999999</v>
      </c>
      <c r="E75" s="10">
        <v>13292.8</v>
      </c>
      <c r="F75" s="10">
        <v>-5698.8</v>
      </c>
      <c r="G75" s="11" t="s">
        <v>1939</v>
      </c>
    </row>
    <row r="76" spans="1:7" x14ac:dyDescent="0.25">
      <c r="A76" s="9" t="s">
        <v>1937</v>
      </c>
      <c r="B76" s="16" t="s">
        <v>1940</v>
      </c>
      <c r="C76" s="10">
        <v>26572.5</v>
      </c>
      <c r="D76" s="10">
        <v>18991.599999999999</v>
      </c>
      <c r="E76" s="10">
        <v>13292.8</v>
      </c>
      <c r="F76" s="10">
        <v>-5698.8</v>
      </c>
      <c r="G76" s="11" t="s">
        <v>1939</v>
      </c>
    </row>
    <row r="77" spans="1:7" x14ac:dyDescent="0.25">
      <c r="A77" s="9" t="s">
        <v>1937</v>
      </c>
      <c r="B77" s="16" t="s">
        <v>1941</v>
      </c>
      <c r="C77" s="10">
        <v>26572.5</v>
      </c>
      <c r="D77" s="10">
        <v>18991.599999999999</v>
      </c>
      <c r="E77" s="10">
        <v>13292.8</v>
      </c>
      <c r="F77" s="10">
        <v>-5698.8</v>
      </c>
      <c r="G77" s="11" t="s">
        <v>1939</v>
      </c>
    </row>
    <row r="78" spans="1:7" x14ac:dyDescent="0.25">
      <c r="A78" s="9" t="s">
        <v>1942</v>
      </c>
      <c r="B78" s="16" t="s">
        <v>1943</v>
      </c>
      <c r="C78" s="10">
        <v>146223.79999999999</v>
      </c>
      <c r="D78" s="10">
        <v>136863</v>
      </c>
      <c r="E78" s="10">
        <v>112585.7</v>
      </c>
      <c r="F78" s="10">
        <v>-24277.3</v>
      </c>
      <c r="G78" s="11" t="s">
        <v>77</v>
      </c>
    </row>
    <row r="79" spans="1:7" x14ac:dyDescent="0.25">
      <c r="A79" s="9" t="s">
        <v>1944</v>
      </c>
      <c r="B79" s="16" t="s">
        <v>1945</v>
      </c>
      <c r="C79" s="10">
        <v>31376.6</v>
      </c>
      <c r="D79" s="10">
        <v>23507.200000000001</v>
      </c>
      <c r="E79" s="10">
        <v>20826.7</v>
      </c>
      <c r="F79" s="10">
        <v>-2680.5</v>
      </c>
      <c r="G79" s="11" t="s">
        <v>1946</v>
      </c>
    </row>
    <row r="80" spans="1:7" x14ac:dyDescent="0.25">
      <c r="A80" s="9" t="s">
        <v>1944</v>
      </c>
      <c r="B80" s="16" t="s">
        <v>1947</v>
      </c>
      <c r="C80" s="10">
        <v>31376.6</v>
      </c>
      <c r="D80" s="10">
        <v>23507.200000000001</v>
      </c>
      <c r="E80" s="10">
        <v>20826.7</v>
      </c>
      <c r="F80" s="10">
        <v>-2680.5</v>
      </c>
      <c r="G80" s="11" t="s">
        <v>1946</v>
      </c>
    </row>
    <row r="81" spans="1:7" x14ac:dyDescent="0.25">
      <c r="A81" s="9" t="s">
        <v>1948</v>
      </c>
      <c r="B81" s="16" t="s">
        <v>1949</v>
      </c>
      <c r="C81" s="10">
        <v>114847.2</v>
      </c>
      <c r="D81" s="10">
        <v>113355.8</v>
      </c>
      <c r="E81" s="10">
        <v>91759.1</v>
      </c>
      <c r="F81" s="10">
        <v>-21596.7</v>
      </c>
      <c r="G81" s="11" t="s">
        <v>1950</v>
      </c>
    </row>
    <row r="82" spans="1:7" x14ac:dyDescent="0.25">
      <c r="A82" s="9" t="s">
        <v>1948</v>
      </c>
      <c r="B82" s="16" t="s">
        <v>1951</v>
      </c>
      <c r="C82" s="10">
        <v>114847.2</v>
      </c>
      <c r="D82" s="10">
        <v>113355.8</v>
      </c>
      <c r="E82" s="10">
        <v>91759.1</v>
      </c>
      <c r="F82" s="10">
        <v>-21596.7</v>
      </c>
      <c r="G82" s="11" t="s">
        <v>1950</v>
      </c>
    </row>
    <row r="83" spans="1:7" x14ac:dyDescent="0.25">
      <c r="A83" s="9" t="s">
        <v>1952</v>
      </c>
      <c r="B83" s="16" t="s">
        <v>1953</v>
      </c>
      <c r="C83" s="10">
        <v>38424.6</v>
      </c>
      <c r="D83" s="10">
        <v>35254.800000000003</v>
      </c>
      <c r="E83" s="10">
        <v>32172.2</v>
      </c>
      <c r="F83" s="10">
        <v>-3082.6</v>
      </c>
      <c r="G83" s="11" t="s">
        <v>815</v>
      </c>
    </row>
    <row r="84" spans="1:7" x14ac:dyDescent="0.25">
      <c r="A84" s="9" t="s">
        <v>1952</v>
      </c>
      <c r="B84" s="16" t="s">
        <v>1954</v>
      </c>
      <c r="C84" s="10">
        <v>21699.4</v>
      </c>
      <c r="D84" s="10">
        <v>21540.5</v>
      </c>
      <c r="E84" s="10">
        <v>18867.5</v>
      </c>
      <c r="F84" s="10">
        <v>-2673</v>
      </c>
      <c r="G84" s="11" t="s">
        <v>1866</v>
      </c>
    </row>
    <row r="85" spans="1:7" x14ac:dyDescent="0.25">
      <c r="A85" s="9" t="s">
        <v>1952</v>
      </c>
      <c r="B85" s="16" t="s">
        <v>1955</v>
      </c>
      <c r="C85" s="10">
        <v>21699.4</v>
      </c>
      <c r="D85" s="10">
        <v>21540.5</v>
      </c>
      <c r="E85" s="10">
        <v>18867.5</v>
      </c>
      <c r="F85" s="10">
        <v>-2673</v>
      </c>
      <c r="G85" s="11" t="s">
        <v>1866</v>
      </c>
    </row>
    <row r="86" spans="1:7" x14ac:dyDescent="0.25">
      <c r="A86" s="9" t="s">
        <v>1956</v>
      </c>
      <c r="B86" s="16" t="s">
        <v>1957</v>
      </c>
      <c r="C86" s="10">
        <v>16725.2</v>
      </c>
      <c r="D86" s="10">
        <v>13714.3</v>
      </c>
      <c r="E86" s="10">
        <v>13304.7</v>
      </c>
      <c r="F86" s="10">
        <v>-409.6</v>
      </c>
      <c r="G86" s="11" t="s">
        <v>1958</v>
      </c>
    </row>
    <row r="87" spans="1:7" x14ac:dyDescent="0.25">
      <c r="A87" s="9" t="s">
        <v>1956</v>
      </c>
      <c r="B87" s="16" t="s">
        <v>1959</v>
      </c>
      <c r="C87" s="10">
        <v>16725.2</v>
      </c>
      <c r="D87" s="10">
        <v>13714.3</v>
      </c>
      <c r="E87" s="10">
        <v>13304.7</v>
      </c>
      <c r="F87" s="10">
        <v>-409.6</v>
      </c>
      <c r="G87" s="11" t="s">
        <v>1958</v>
      </c>
    </row>
    <row r="88" spans="1:7" x14ac:dyDescent="0.25">
      <c r="A88" s="9" t="s">
        <v>1960</v>
      </c>
      <c r="B88" s="16" t="s">
        <v>1961</v>
      </c>
      <c r="C88" s="10">
        <v>1262656</v>
      </c>
      <c r="D88" s="10">
        <v>747579</v>
      </c>
      <c r="E88" s="10">
        <v>588978.19999999995</v>
      </c>
      <c r="F88" s="10">
        <v>-158600.79999999999</v>
      </c>
      <c r="G88" s="11" t="s">
        <v>1962</v>
      </c>
    </row>
    <row r="89" spans="1:7" x14ac:dyDescent="0.25">
      <c r="A89" s="9" t="s">
        <v>1963</v>
      </c>
      <c r="B89" s="16" t="s">
        <v>1964</v>
      </c>
      <c r="C89" s="10">
        <v>65470.7</v>
      </c>
      <c r="D89" s="10">
        <v>51590.5</v>
      </c>
      <c r="E89" s="10">
        <v>42175.3</v>
      </c>
      <c r="F89" s="10">
        <v>-9415.2000000000007</v>
      </c>
      <c r="G89" s="11" t="s">
        <v>1965</v>
      </c>
    </row>
    <row r="90" spans="1:7" x14ac:dyDescent="0.25">
      <c r="A90" s="9" t="s">
        <v>1963</v>
      </c>
      <c r="B90" s="16" t="s">
        <v>1966</v>
      </c>
      <c r="C90" s="10">
        <v>65470.7</v>
      </c>
      <c r="D90" s="10">
        <v>51590.5</v>
      </c>
      <c r="E90" s="10">
        <v>42175.3</v>
      </c>
      <c r="F90" s="10">
        <v>-9415.2000000000007</v>
      </c>
      <c r="G90" s="11" t="s">
        <v>1965</v>
      </c>
    </row>
    <row r="91" spans="1:7" x14ac:dyDescent="0.25">
      <c r="A91" s="9" t="s">
        <v>1967</v>
      </c>
      <c r="B91" s="16" t="s">
        <v>1968</v>
      </c>
      <c r="C91" s="10">
        <v>19679</v>
      </c>
      <c r="D91" s="10">
        <v>18170.3</v>
      </c>
      <c r="E91" s="10">
        <v>14325.4</v>
      </c>
      <c r="F91" s="10">
        <v>-3844.9</v>
      </c>
      <c r="G91" s="11" t="s">
        <v>1962</v>
      </c>
    </row>
    <row r="92" spans="1:7" x14ac:dyDescent="0.25">
      <c r="A92" s="9" t="s">
        <v>1967</v>
      </c>
      <c r="B92" s="16" t="s">
        <v>1969</v>
      </c>
      <c r="C92" s="10">
        <v>19679</v>
      </c>
      <c r="D92" s="10">
        <v>18170.3</v>
      </c>
      <c r="E92" s="10">
        <v>14325.4</v>
      </c>
      <c r="F92" s="10">
        <v>-3844.9</v>
      </c>
      <c r="G92" s="11" t="s">
        <v>1962</v>
      </c>
    </row>
    <row r="93" spans="1:7" x14ac:dyDescent="0.25">
      <c r="A93" s="9" t="s">
        <v>1970</v>
      </c>
      <c r="B93" s="16" t="s">
        <v>1971</v>
      </c>
      <c r="C93" s="10">
        <v>103382.9</v>
      </c>
      <c r="D93" s="10">
        <v>86303.3</v>
      </c>
      <c r="E93" s="10">
        <v>83942.9</v>
      </c>
      <c r="F93" s="10">
        <v>-2360.4</v>
      </c>
      <c r="G93" s="11" t="s">
        <v>803</v>
      </c>
    </row>
    <row r="94" spans="1:7" x14ac:dyDescent="0.25">
      <c r="A94" s="9" t="s">
        <v>1970</v>
      </c>
      <c r="B94" s="16" t="s">
        <v>1972</v>
      </c>
      <c r="C94" s="10">
        <v>103382.9</v>
      </c>
      <c r="D94" s="10">
        <v>86303.3</v>
      </c>
      <c r="E94" s="10">
        <v>83942.9</v>
      </c>
      <c r="F94" s="10">
        <v>-2360.4</v>
      </c>
      <c r="G94" s="11" t="s">
        <v>803</v>
      </c>
    </row>
    <row r="95" spans="1:7" x14ac:dyDescent="0.25">
      <c r="A95" s="9" t="s">
        <v>1973</v>
      </c>
      <c r="B95" s="16" t="s">
        <v>1974</v>
      </c>
      <c r="C95" s="10">
        <v>24793.4</v>
      </c>
      <c r="D95" s="10">
        <v>24223</v>
      </c>
      <c r="E95" s="10">
        <v>23136</v>
      </c>
      <c r="F95" s="10">
        <v>-1087</v>
      </c>
      <c r="G95" s="11" t="s">
        <v>5</v>
      </c>
    </row>
    <row r="96" spans="1:7" x14ac:dyDescent="0.25">
      <c r="A96" s="9" t="s">
        <v>1973</v>
      </c>
      <c r="B96" s="16" t="s">
        <v>1975</v>
      </c>
      <c r="C96" s="10">
        <v>24793.4</v>
      </c>
      <c r="D96" s="10">
        <v>24223</v>
      </c>
      <c r="E96" s="10">
        <v>23136</v>
      </c>
      <c r="F96" s="10">
        <v>-1087</v>
      </c>
      <c r="G96" s="11" t="s">
        <v>5</v>
      </c>
    </row>
    <row r="97" spans="1:7" x14ac:dyDescent="0.25">
      <c r="A97" s="9" t="s">
        <v>1976</v>
      </c>
      <c r="B97" s="16" t="s">
        <v>1977</v>
      </c>
      <c r="C97" s="10">
        <v>24375.1</v>
      </c>
      <c r="D97" s="10">
        <v>30633</v>
      </c>
      <c r="E97" s="10">
        <v>27601.8</v>
      </c>
      <c r="F97" s="10">
        <v>-3031.2</v>
      </c>
      <c r="G97" s="11" t="s">
        <v>1978</v>
      </c>
    </row>
    <row r="98" spans="1:7" x14ac:dyDescent="0.25">
      <c r="A98" s="9" t="s">
        <v>1979</v>
      </c>
      <c r="B98" s="16" t="s">
        <v>1980</v>
      </c>
      <c r="C98" s="10">
        <v>24375.1</v>
      </c>
      <c r="D98" s="10">
        <v>30633</v>
      </c>
      <c r="E98" s="10">
        <v>27601.8</v>
      </c>
      <c r="F98" s="10">
        <v>-3031.2</v>
      </c>
      <c r="G98" s="11" t="s">
        <v>1978</v>
      </c>
    </row>
    <row r="99" spans="1:7" x14ac:dyDescent="0.25">
      <c r="A99" s="9" t="s">
        <v>1981</v>
      </c>
      <c r="B99" s="16" t="s">
        <v>1982</v>
      </c>
      <c r="C99" s="10">
        <v>8207</v>
      </c>
      <c r="D99" s="10">
        <v>1513.1</v>
      </c>
      <c r="E99" s="10">
        <v>861.7</v>
      </c>
      <c r="F99" s="10">
        <v>-651.4</v>
      </c>
      <c r="G99" s="11" t="s">
        <v>1983</v>
      </c>
    </row>
    <row r="100" spans="1:7" x14ac:dyDescent="0.25">
      <c r="A100" s="9" t="s">
        <v>1981</v>
      </c>
      <c r="B100" s="16" t="s">
        <v>1984</v>
      </c>
      <c r="C100" s="10">
        <v>8207</v>
      </c>
      <c r="D100" s="10">
        <v>1513.1</v>
      </c>
      <c r="E100" s="10">
        <v>861.7</v>
      </c>
      <c r="F100" s="10">
        <v>-651.4</v>
      </c>
      <c r="G100" s="11" t="s">
        <v>1983</v>
      </c>
    </row>
    <row r="101" spans="1:7" x14ac:dyDescent="0.25">
      <c r="A101" s="9" t="s">
        <v>1985</v>
      </c>
      <c r="B101" s="16" t="s">
        <v>1986</v>
      </c>
      <c r="C101" s="10">
        <v>32735.1</v>
      </c>
      <c r="D101" s="10">
        <v>35801.4</v>
      </c>
      <c r="E101" s="10">
        <v>31175.1</v>
      </c>
      <c r="F101" s="10">
        <v>-4626.3</v>
      </c>
      <c r="G101" s="11" t="s">
        <v>1987</v>
      </c>
    </row>
    <row r="102" spans="1:7" x14ac:dyDescent="0.25">
      <c r="A102" s="9" t="s">
        <v>1985</v>
      </c>
      <c r="B102" s="16" t="s">
        <v>1988</v>
      </c>
      <c r="C102" s="10">
        <v>32735.1</v>
      </c>
      <c r="D102" s="10">
        <v>35801.4</v>
      </c>
      <c r="E102" s="10">
        <v>31175.1</v>
      </c>
      <c r="F102" s="10">
        <v>-4626.3</v>
      </c>
      <c r="G102" s="11" t="s">
        <v>1987</v>
      </c>
    </row>
    <row r="103" spans="1:7" x14ac:dyDescent="0.25">
      <c r="A103" s="9" t="s">
        <v>1989</v>
      </c>
      <c r="B103" s="16" t="s">
        <v>1990</v>
      </c>
      <c r="C103" s="10">
        <v>7501</v>
      </c>
      <c r="D103" s="10">
        <v>9742.2000000000007</v>
      </c>
      <c r="E103" s="10">
        <v>8647.5</v>
      </c>
      <c r="F103" s="10">
        <v>-1094.7</v>
      </c>
      <c r="G103" s="11" t="s">
        <v>1991</v>
      </c>
    </row>
    <row r="104" spans="1:7" x14ac:dyDescent="0.25">
      <c r="A104" s="9" t="s">
        <v>1992</v>
      </c>
      <c r="B104" s="16" t="s">
        <v>1993</v>
      </c>
      <c r="C104" s="10">
        <v>7501</v>
      </c>
      <c r="D104" s="10">
        <v>9742.2000000000007</v>
      </c>
      <c r="E104" s="10">
        <v>8647.5</v>
      </c>
      <c r="F104" s="10">
        <v>-1094.7</v>
      </c>
      <c r="G104" s="11" t="s">
        <v>1991</v>
      </c>
    </row>
    <row r="105" spans="1:7" x14ac:dyDescent="0.25">
      <c r="A105" s="9" t="s">
        <v>1994</v>
      </c>
      <c r="B105" s="16" t="s">
        <v>1995</v>
      </c>
      <c r="C105" s="10">
        <v>976511.8</v>
      </c>
      <c r="D105" s="10">
        <v>489602.2</v>
      </c>
      <c r="E105" s="10">
        <v>357112.5</v>
      </c>
      <c r="F105" s="10">
        <v>-132489.70000000001</v>
      </c>
      <c r="G105" s="11" t="s">
        <v>1996</v>
      </c>
    </row>
    <row r="106" spans="1:7" x14ac:dyDescent="0.25">
      <c r="A106" s="9" t="s">
        <v>1994</v>
      </c>
      <c r="B106" s="16" t="s">
        <v>1997</v>
      </c>
      <c r="C106" s="10">
        <v>976511.8</v>
      </c>
      <c r="D106" s="10">
        <v>489602.2</v>
      </c>
      <c r="E106" s="10">
        <v>357112.5</v>
      </c>
      <c r="F106" s="10">
        <v>-132489.70000000001</v>
      </c>
      <c r="G106" s="11" t="s">
        <v>1996</v>
      </c>
    </row>
    <row r="107" spans="1:7" x14ac:dyDescent="0.25">
      <c r="A107" s="12" t="s">
        <v>1998</v>
      </c>
      <c r="B107" s="15" t="s">
        <v>1999</v>
      </c>
      <c r="C107" s="13">
        <v>1747473</v>
      </c>
      <c r="D107" s="13">
        <v>1761521</v>
      </c>
      <c r="E107" s="13">
        <v>1747157</v>
      </c>
      <c r="F107" s="13">
        <v>-14364</v>
      </c>
      <c r="G107" s="14" t="s">
        <v>121</v>
      </c>
    </row>
    <row r="108" spans="1:7" x14ac:dyDescent="0.25">
      <c r="A108" s="9" t="s">
        <v>2000</v>
      </c>
      <c r="B108" s="16" t="s">
        <v>2001</v>
      </c>
      <c r="C108" s="10">
        <v>345473</v>
      </c>
      <c r="D108" s="10">
        <v>296521</v>
      </c>
      <c r="E108" s="10">
        <v>284639.59999999998</v>
      </c>
      <c r="F108" s="10">
        <v>-11881.4</v>
      </c>
      <c r="G108" s="11" t="s">
        <v>2002</v>
      </c>
    </row>
    <row r="109" spans="1:7" x14ac:dyDescent="0.25">
      <c r="A109" s="9" t="s">
        <v>2003</v>
      </c>
      <c r="B109" s="16" t="s">
        <v>2004</v>
      </c>
      <c r="C109" s="10">
        <v>345473</v>
      </c>
      <c r="D109" s="10">
        <v>296521</v>
      </c>
      <c r="E109" s="10">
        <v>284639.59999999998</v>
      </c>
      <c r="F109" s="10">
        <v>-11881.4</v>
      </c>
      <c r="G109" s="11" t="s">
        <v>2002</v>
      </c>
    </row>
    <row r="110" spans="1:7" x14ac:dyDescent="0.25">
      <c r="A110" s="9" t="s">
        <v>2003</v>
      </c>
      <c r="B110" s="16" t="s">
        <v>2005</v>
      </c>
      <c r="C110" s="10">
        <v>345473</v>
      </c>
      <c r="D110" s="10">
        <v>296521</v>
      </c>
      <c r="E110" s="10">
        <v>284639.59999999998</v>
      </c>
      <c r="F110" s="10">
        <v>-11881.4</v>
      </c>
      <c r="G110" s="11" t="s">
        <v>2002</v>
      </c>
    </row>
    <row r="111" spans="1:7" x14ac:dyDescent="0.25">
      <c r="A111" s="9" t="s">
        <v>2003</v>
      </c>
      <c r="B111" s="16" t="s">
        <v>2006</v>
      </c>
      <c r="C111" s="10">
        <v>345473</v>
      </c>
      <c r="D111" s="10">
        <v>296521</v>
      </c>
      <c r="E111" s="10">
        <v>284639.59999999998</v>
      </c>
      <c r="F111" s="10">
        <v>-11881.4</v>
      </c>
      <c r="G111" s="11" t="s">
        <v>2002</v>
      </c>
    </row>
    <row r="112" spans="1:7" x14ac:dyDescent="0.25">
      <c r="A112" s="9" t="s">
        <v>2007</v>
      </c>
      <c r="B112" s="16" t="s">
        <v>2008</v>
      </c>
      <c r="C112" s="10">
        <v>1402000</v>
      </c>
      <c r="D112" s="10">
        <v>1465000</v>
      </c>
      <c r="E112" s="10">
        <v>1462517.4</v>
      </c>
      <c r="F112" s="10">
        <v>-2482.6</v>
      </c>
      <c r="G112" s="11" t="s">
        <v>1858</v>
      </c>
    </row>
    <row r="113" spans="1:7" x14ac:dyDescent="0.25">
      <c r="A113" s="9" t="s">
        <v>2009</v>
      </c>
      <c r="B113" s="16" t="s">
        <v>2010</v>
      </c>
      <c r="C113" s="10">
        <v>1003800</v>
      </c>
      <c r="D113" s="10">
        <v>1087200</v>
      </c>
      <c r="E113" s="10">
        <v>1086123.6000000001</v>
      </c>
      <c r="F113" s="10">
        <v>-1076.4000000000001</v>
      </c>
      <c r="G113" s="11" t="s">
        <v>28</v>
      </c>
    </row>
    <row r="114" spans="1:7" x14ac:dyDescent="0.25">
      <c r="A114" s="9" t="s">
        <v>2009</v>
      </c>
      <c r="B114" s="16" t="s">
        <v>2011</v>
      </c>
      <c r="C114" s="10">
        <v>1003800</v>
      </c>
      <c r="D114" s="10">
        <v>1087200</v>
      </c>
      <c r="E114" s="10">
        <v>1086123.6000000001</v>
      </c>
      <c r="F114" s="10">
        <v>-1076.4000000000001</v>
      </c>
      <c r="G114" s="11" t="s">
        <v>28</v>
      </c>
    </row>
    <row r="115" spans="1:7" x14ac:dyDescent="0.25">
      <c r="A115" s="9" t="s">
        <v>2009</v>
      </c>
      <c r="B115" s="16" t="s">
        <v>2012</v>
      </c>
      <c r="C115" s="10">
        <v>1003800</v>
      </c>
      <c r="D115" s="10">
        <v>1087200</v>
      </c>
      <c r="E115" s="10">
        <v>1086123.6000000001</v>
      </c>
      <c r="F115" s="10">
        <v>-1076.4000000000001</v>
      </c>
      <c r="G115" s="11" t="s">
        <v>28</v>
      </c>
    </row>
    <row r="116" spans="1:7" x14ac:dyDescent="0.25">
      <c r="A116" s="9" t="s">
        <v>2013</v>
      </c>
      <c r="B116" s="16" t="s">
        <v>2014</v>
      </c>
      <c r="C116" s="10">
        <v>398200</v>
      </c>
      <c r="D116" s="10">
        <v>377800</v>
      </c>
      <c r="E116" s="10">
        <v>376393.8</v>
      </c>
      <c r="F116" s="10">
        <v>-1406.2</v>
      </c>
      <c r="G116" s="11" t="s">
        <v>857</v>
      </c>
    </row>
    <row r="117" spans="1:7" x14ac:dyDescent="0.25">
      <c r="A117" s="9" t="s">
        <v>2013</v>
      </c>
      <c r="B117" s="16" t="s">
        <v>2015</v>
      </c>
      <c r="C117" s="10">
        <v>398200</v>
      </c>
      <c r="D117" s="10">
        <v>377800</v>
      </c>
      <c r="E117" s="10">
        <v>376393.8</v>
      </c>
      <c r="F117" s="10">
        <v>-1406.2</v>
      </c>
      <c r="G117" s="11" t="s">
        <v>857</v>
      </c>
    </row>
    <row r="118" spans="1:7" x14ac:dyDescent="0.25">
      <c r="A118" s="9" t="s">
        <v>2013</v>
      </c>
      <c r="B118" s="16" t="s">
        <v>2016</v>
      </c>
      <c r="C118" s="10">
        <v>398200</v>
      </c>
      <c r="D118" s="10">
        <v>377800</v>
      </c>
      <c r="E118" s="10">
        <v>376393.8</v>
      </c>
      <c r="F118" s="10">
        <v>-1406.2</v>
      </c>
      <c r="G118" s="11" t="s">
        <v>857</v>
      </c>
    </row>
    <row r="119" spans="1:7" x14ac:dyDescent="0.25">
      <c r="A119" s="12" t="s">
        <v>2017</v>
      </c>
      <c r="B119" s="15" t="s">
        <v>2018</v>
      </c>
      <c r="C119" s="13">
        <v>3197962.2</v>
      </c>
      <c r="D119" s="13">
        <v>2425230</v>
      </c>
      <c r="E119" s="13">
        <v>2382053.9</v>
      </c>
      <c r="F119" s="13">
        <v>-43176.1</v>
      </c>
      <c r="G119" s="14" t="s">
        <v>1873</v>
      </c>
    </row>
    <row r="120" spans="1:7" x14ac:dyDescent="0.25">
      <c r="A120" s="9" t="s">
        <v>2019</v>
      </c>
      <c r="B120" s="16" t="s">
        <v>2020</v>
      </c>
      <c r="C120" s="10">
        <v>1830594.8</v>
      </c>
      <c r="D120" s="10">
        <v>1235810.2</v>
      </c>
      <c r="E120" s="10">
        <v>1232971.5</v>
      </c>
      <c r="F120" s="10">
        <v>-2838.7</v>
      </c>
      <c r="G120" s="11" t="s">
        <v>1858</v>
      </c>
    </row>
    <row r="121" spans="1:7" x14ac:dyDescent="0.25">
      <c r="A121" s="9" t="s">
        <v>2021</v>
      </c>
      <c r="B121" s="16" t="s">
        <v>2022</v>
      </c>
      <c r="C121" s="10">
        <v>1830594.8</v>
      </c>
      <c r="D121" s="10">
        <v>1235810.2</v>
      </c>
      <c r="E121" s="10">
        <v>1232971.5</v>
      </c>
      <c r="F121" s="10">
        <v>-2838.7</v>
      </c>
      <c r="G121" s="11" t="s">
        <v>1858</v>
      </c>
    </row>
    <row r="122" spans="1:7" x14ac:dyDescent="0.25">
      <c r="A122" s="9" t="s">
        <v>2021</v>
      </c>
      <c r="B122" s="16" t="s">
        <v>2023</v>
      </c>
      <c r="C122" s="10">
        <v>1830594.8</v>
      </c>
      <c r="D122" s="10">
        <v>1235810.2</v>
      </c>
      <c r="E122" s="10">
        <v>1232971.5</v>
      </c>
      <c r="F122" s="10">
        <v>-2838.7</v>
      </c>
      <c r="G122" s="11" t="s">
        <v>1858</v>
      </c>
    </row>
    <row r="123" spans="1:7" x14ac:dyDescent="0.25">
      <c r="A123" s="9" t="s">
        <v>2021</v>
      </c>
      <c r="B123" s="16" t="s">
        <v>2024</v>
      </c>
      <c r="C123" s="10">
        <v>1830594.8</v>
      </c>
      <c r="D123" s="10">
        <v>1235810.2</v>
      </c>
      <c r="E123" s="10">
        <v>1232971.5</v>
      </c>
      <c r="F123" s="10">
        <v>-2838.7</v>
      </c>
      <c r="G123" s="11" t="s">
        <v>1858</v>
      </c>
    </row>
    <row r="124" spans="1:7" x14ac:dyDescent="0.25">
      <c r="A124" s="9" t="s">
        <v>2025</v>
      </c>
      <c r="B124" s="16" t="s">
        <v>2026</v>
      </c>
      <c r="C124" s="10">
        <v>955885.9</v>
      </c>
      <c r="D124" s="10">
        <v>750544.7</v>
      </c>
      <c r="E124" s="10">
        <v>730851.5</v>
      </c>
      <c r="F124" s="10">
        <v>-19693.2</v>
      </c>
      <c r="G124" s="11" t="s">
        <v>2</v>
      </c>
    </row>
    <row r="125" spans="1:7" x14ac:dyDescent="0.25">
      <c r="A125" s="9" t="s">
        <v>2027</v>
      </c>
      <c r="B125" s="16" t="s">
        <v>2028</v>
      </c>
      <c r="C125" s="10">
        <v>885530.9</v>
      </c>
      <c r="D125" s="10">
        <v>733115</v>
      </c>
      <c r="E125" s="10">
        <v>714993.2</v>
      </c>
      <c r="F125" s="10">
        <v>-18121.8</v>
      </c>
      <c r="G125" s="11" t="s">
        <v>179</v>
      </c>
    </row>
    <row r="126" spans="1:7" x14ac:dyDescent="0.25">
      <c r="A126" s="9" t="s">
        <v>2027</v>
      </c>
      <c r="B126" s="16" t="s">
        <v>2029</v>
      </c>
      <c r="C126" s="10">
        <v>885530.9</v>
      </c>
      <c r="D126" s="10">
        <v>733115</v>
      </c>
      <c r="E126" s="10">
        <v>714993.2</v>
      </c>
      <c r="F126" s="10">
        <v>-18121.8</v>
      </c>
      <c r="G126" s="11" t="s">
        <v>179</v>
      </c>
    </row>
    <row r="127" spans="1:7" x14ac:dyDescent="0.25">
      <c r="A127" s="9" t="s">
        <v>2027</v>
      </c>
      <c r="B127" s="16" t="s">
        <v>2030</v>
      </c>
      <c r="C127" s="10">
        <v>885530.9</v>
      </c>
      <c r="D127" s="10">
        <v>733115</v>
      </c>
      <c r="E127" s="10">
        <v>714993.2</v>
      </c>
      <c r="F127" s="10">
        <v>-18121.8</v>
      </c>
      <c r="G127" s="11" t="s">
        <v>179</v>
      </c>
    </row>
    <row r="128" spans="1:7" x14ac:dyDescent="0.25">
      <c r="A128" s="9" t="s">
        <v>2031</v>
      </c>
      <c r="B128" s="16" t="s">
        <v>2032</v>
      </c>
      <c r="C128" s="10">
        <v>70355</v>
      </c>
      <c r="D128" s="10">
        <v>17429.7</v>
      </c>
      <c r="E128" s="10">
        <v>15858.2</v>
      </c>
      <c r="F128" s="10">
        <v>-1571.5</v>
      </c>
      <c r="G128" s="11" t="s">
        <v>2033</v>
      </c>
    </row>
    <row r="129" spans="1:7" x14ac:dyDescent="0.25">
      <c r="A129" s="9" t="s">
        <v>2031</v>
      </c>
      <c r="B129" s="16" t="s">
        <v>2034</v>
      </c>
      <c r="C129" s="10">
        <v>70355</v>
      </c>
      <c r="D129" s="10">
        <v>17429.7</v>
      </c>
      <c r="E129" s="10">
        <v>15858.2</v>
      </c>
      <c r="F129" s="10">
        <v>-1571.5</v>
      </c>
      <c r="G129" s="11" t="s">
        <v>2033</v>
      </c>
    </row>
    <row r="130" spans="1:7" x14ac:dyDescent="0.25">
      <c r="A130" s="9" t="s">
        <v>2031</v>
      </c>
      <c r="B130" s="16" t="s">
        <v>2035</v>
      </c>
      <c r="C130" s="10">
        <v>70355</v>
      </c>
      <c r="D130" s="10">
        <v>17429.7</v>
      </c>
      <c r="E130" s="10">
        <v>15858.2</v>
      </c>
      <c r="F130" s="10">
        <v>-1571.5</v>
      </c>
      <c r="G130" s="11" t="s">
        <v>2033</v>
      </c>
    </row>
    <row r="131" spans="1:7" x14ac:dyDescent="0.25">
      <c r="A131" s="9" t="s">
        <v>2036</v>
      </c>
      <c r="B131" s="16" t="s">
        <v>2037</v>
      </c>
      <c r="C131" s="10">
        <v>48075</v>
      </c>
      <c r="D131" s="10">
        <v>106805.1</v>
      </c>
      <c r="E131" s="10">
        <v>103860.7</v>
      </c>
      <c r="F131" s="10">
        <v>-2944.4</v>
      </c>
      <c r="G131" s="11" t="s">
        <v>882</v>
      </c>
    </row>
    <row r="132" spans="1:7" x14ac:dyDescent="0.25">
      <c r="A132" s="9" t="s">
        <v>2036</v>
      </c>
      <c r="B132" s="16" t="s">
        <v>2038</v>
      </c>
      <c r="C132" s="10">
        <v>48075</v>
      </c>
      <c r="D132" s="10">
        <v>106805.1</v>
      </c>
      <c r="E132" s="10">
        <v>103860.7</v>
      </c>
      <c r="F132" s="10">
        <v>-2944.4</v>
      </c>
      <c r="G132" s="11" t="s">
        <v>882</v>
      </c>
    </row>
    <row r="133" spans="1:7" x14ac:dyDescent="0.25">
      <c r="A133" s="9" t="s">
        <v>2036</v>
      </c>
      <c r="B133" s="16" t="s">
        <v>2039</v>
      </c>
      <c r="C133" s="10">
        <v>48075</v>
      </c>
      <c r="D133" s="10">
        <v>106805.1</v>
      </c>
      <c r="E133" s="10">
        <v>103860.7</v>
      </c>
      <c r="F133" s="10">
        <v>-2944.4</v>
      </c>
      <c r="G133" s="11" t="s">
        <v>882</v>
      </c>
    </row>
    <row r="134" spans="1:7" x14ac:dyDescent="0.25">
      <c r="A134" s="9" t="s">
        <v>2036</v>
      </c>
      <c r="B134" s="16" t="s">
        <v>2040</v>
      </c>
      <c r="C134" s="10">
        <v>48075</v>
      </c>
      <c r="D134" s="10">
        <v>106805.1</v>
      </c>
      <c r="E134" s="10">
        <v>103860.7</v>
      </c>
      <c r="F134" s="10">
        <v>-2944.4</v>
      </c>
      <c r="G134" s="11" t="s">
        <v>882</v>
      </c>
    </row>
    <row r="135" spans="1:7" x14ac:dyDescent="0.25">
      <c r="A135" s="9" t="s">
        <v>2041</v>
      </c>
      <c r="B135" s="16" t="s">
        <v>2042</v>
      </c>
      <c r="C135" s="10">
        <v>363406.5</v>
      </c>
      <c r="D135" s="10">
        <v>332070</v>
      </c>
      <c r="E135" s="10">
        <v>314370.2</v>
      </c>
      <c r="F135" s="10">
        <v>-17699.8</v>
      </c>
      <c r="G135" s="11" t="s">
        <v>2043</v>
      </c>
    </row>
    <row r="136" spans="1:7" x14ac:dyDescent="0.25">
      <c r="A136" s="9" t="s">
        <v>2041</v>
      </c>
      <c r="B136" s="16" t="s">
        <v>2044</v>
      </c>
      <c r="C136" s="10">
        <v>363406.5</v>
      </c>
      <c r="D136" s="10">
        <v>332070</v>
      </c>
      <c r="E136" s="10">
        <v>314370.2</v>
      </c>
      <c r="F136" s="10">
        <v>-17699.8</v>
      </c>
      <c r="G136" s="11" t="s">
        <v>2043</v>
      </c>
    </row>
    <row r="137" spans="1:7" x14ac:dyDescent="0.25">
      <c r="A137" s="9" t="s">
        <v>2041</v>
      </c>
      <c r="B137" s="16" t="s">
        <v>2045</v>
      </c>
      <c r="C137" s="10">
        <v>363406.5</v>
      </c>
      <c r="D137" s="10">
        <v>332070</v>
      </c>
      <c r="E137" s="10">
        <v>314370.2</v>
      </c>
      <c r="F137" s="10">
        <v>-17699.8</v>
      </c>
      <c r="G137" s="11" t="s">
        <v>2043</v>
      </c>
    </row>
    <row r="138" spans="1:7" x14ac:dyDescent="0.25">
      <c r="A138" s="9" t="s">
        <v>2041</v>
      </c>
      <c r="B138" s="16" t="s">
        <v>2046</v>
      </c>
      <c r="C138" s="10">
        <v>363406.5</v>
      </c>
      <c r="D138" s="10">
        <v>332070</v>
      </c>
      <c r="E138" s="10">
        <v>314370.2</v>
      </c>
      <c r="F138" s="10">
        <v>-17699.8</v>
      </c>
      <c r="G138" s="11" t="s">
        <v>2043</v>
      </c>
    </row>
    <row r="139" spans="1:7" x14ac:dyDescent="0.25">
      <c r="A139" s="12" t="s">
        <v>2047</v>
      </c>
      <c r="B139" s="15" t="s">
        <v>2048</v>
      </c>
      <c r="C139" s="13">
        <v>30106.3</v>
      </c>
      <c r="D139" s="13">
        <v>28370.3</v>
      </c>
      <c r="E139" s="13">
        <v>26831.1</v>
      </c>
      <c r="F139" s="13">
        <v>-1539.2</v>
      </c>
      <c r="G139" s="14" t="s">
        <v>203</v>
      </c>
    </row>
    <row r="140" spans="1:7" x14ac:dyDescent="0.25">
      <c r="A140" s="9" t="s">
        <v>2049</v>
      </c>
      <c r="B140" s="16" t="s">
        <v>2050</v>
      </c>
      <c r="C140" s="10">
        <v>30106.3</v>
      </c>
      <c r="D140" s="10">
        <v>28370.3</v>
      </c>
      <c r="E140" s="10">
        <v>26831.1</v>
      </c>
      <c r="F140" s="10">
        <v>-1539.2</v>
      </c>
      <c r="G140" s="11" t="s">
        <v>203</v>
      </c>
    </row>
    <row r="141" spans="1:7" x14ac:dyDescent="0.25">
      <c r="A141" s="9" t="s">
        <v>2049</v>
      </c>
      <c r="B141" s="16" t="s">
        <v>2051</v>
      </c>
      <c r="C141" s="10">
        <v>30106.3</v>
      </c>
      <c r="D141" s="10">
        <v>28370.3</v>
      </c>
      <c r="E141" s="10">
        <v>26831.1</v>
      </c>
      <c r="F141" s="10">
        <v>-1539.2</v>
      </c>
      <c r="G141" s="11" t="s">
        <v>203</v>
      </c>
    </row>
    <row r="142" spans="1:7" x14ac:dyDescent="0.25">
      <c r="A142" s="9" t="s">
        <v>2049</v>
      </c>
      <c r="B142" s="16" t="s">
        <v>2052</v>
      </c>
      <c r="C142" s="10">
        <v>30106.3</v>
      </c>
      <c r="D142" s="10">
        <v>28370.3</v>
      </c>
      <c r="E142" s="10">
        <v>26831.1</v>
      </c>
      <c r="F142" s="10">
        <v>-1539.2</v>
      </c>
      <c r="G142" s="11" t="s">
        <v>203</v>
      </c>
    </row>
    <row r="143" spans="1:7" x14ac:dyDescent="0.25">
      <c r="A143" s="9" t="s">
        <v>2049</v>
      </c>
      <c r="B143" s="16" t="s">
        <v>2053</v>
      </c>
      <c r="C143" s="10">
        <v>30106.3</v>
      </c>
      <c r="D143" s="10">
        <v>28370.3</v>
      </c>
      <c r="E143" s="10">
        <v>26831.1</v>
      </c>
      <c r="F143" s="10">
        <v>-1539.2</v>
      </c>
      <c r="G143" s="11" t="s">
        <v>203</v>
      </c>
    </row>
    <row r="144" spans="1:7" x14ac:dyDescent="0.25">
      <c r="A144" s="12" t="s">
        <v>2054</v>
      </c>
      <c r="B144" s="15" t="s">
        <v>2055</v>
      </c>
      <c r="C144" s="13">
        <v>1266676.5</v>
      </c>
      <c r="D144" s="13">
        <v>1303798.7</v>
      </c>
      <c r="E144" s="13">
        <v>1281980.8</v>
      </c>
      <c r="F144" s="13">
        <v>-21817.9</v>
      </c>
      <c r="G144" s="14" t="s">
        <v>1851</v>
      </c>
    </row>
    <row r="145" spans="1:7" x14ac:dyDescent="0.25">
      <c r="A145" s="9" t="s">
        <v>2056</v>
      </c>
      <c r="B145" s="16" t="s">
        <v>2057</v>
      </c>
      <c r="C145" s="10"/>
      <c r="D145" s="10">
        <v>66.599999999999994</v>
      </c>
      <c r="E145" s="10"/>
      <c r="F145" s="10">
        <v>-66.599999999999994</v>
      </c>
      <c r="G145" s="11" t="s">
        <v>25</v>
      </c>
    </row>
    <row r="146" spans="1:7" x14ac:dyDescent="0.25">
      <c r="A146" s="9" t="s">
        <v>2058</v>
      </c>
      <c r="B146" s="16" t="s">
        <v>2059</v>
      </c>
      <c r="C146" s="10"/>
      <c r="D146" s="10">
        <v>66.599999999999994</v>
      </c>
      <c r="E146" s="10"/>
      <c r="F146" s="10">
        <v>-66.599999999999994</v>
      </c>
      <c r="G146" s="11" t="s">
        <v>25</v>
      </c>
    </row>
    <row r="147" spans="1:7" x14ac:dyDescent="0.25">
      <c r="A147" s="9" t="s">
        <v>2058</v>
      </c>
      <c r="B147" s="16" t="s">
        <v>2060</v>
      </c>
      <c r="C147" s="10"/>
      <c r="D147" s="10">
        <v>66.599999999999994</v>
      </c>
      <c r="E147" s="10"/>
      <c r="F147" s="10">
        <v>-66.599999999999994</v>
      </c>
      <c r="G147" s="11" t="s">
        <v>25</v>
      </c>
    </row>
    <row r="148" spans="1:7" x14ac:dyDescent="0.25">
      <c r="A148" s="9" t="s">
        <v>2058</v>
      </c>
      <c r="B148" s="16" t="s">
        <v>2061</v>
      </c>
      <c r="C148" s="10"/>
      <c r="D148" s="10">
        <v>66.599999999999994</v>
      </c>
      <c r="E148" s="10"/>
      <c r="F148" s="10">
        <v>-66.599999999999994</v>
      </c>
      <c r="G148" s="11" t="s">
        <v>25</v>
      </c>
    </row>
    <row r="149" spans="1:7" x14ac:dyDescent="0.25">
      <c r="A149" s="9" t="s">
        <v>2062</v>
      </c>
      <c r="B149" s="16" t="s">
        <v>2063</v>
      </c>
      <c r="C149" s="10">
        <v>1141001.2</v>
      </c>
      <c r="D149" s="10">
        <v>1140726.1000000001</v>
      </c>
      <c r="E149" s="10">
        <v>1125990.8999999999</v>
      </c>
      <c r="F149" s="10">
        <v>-14735.2</v>
      </c>
      <c r="G149" s="11" t="s">
        <v>2064</v>
      </c>
    </row>
    <row r="150" spans="1:7" x14ac:dyDescent="0.25">
      <c r="A150" s="9" t="s">
        <v>2065</v>
      </c>
      <c r="B150" s="16" t="s">
        <v>2066</v>
      </c>
      <c r="C150" s="10">
        <v>965149.9</v>
      </c>
      <c r="D150" s="10">
        <v>977612</v>
      </c>
      <c r="E150" s="10">
        <v>972826.4</v>
      </c>
      <c r="F150" s="10">
        <v>-4785.6000000000004</v>
      </c>
      <c r="G150" s="11" t="s">
        <v>1854</v>
      </c>
    </row>
    <row r="151" spans="1:7" x14ac:dyDescent="0.25">
      <c r="A151" s="9" t="s">
        <v>2065</v>
      </c>
      <c r="B151" s="16" t="s">
        <v>2067</v>
      </c>
      <c r="C151" s="10">
        <v>965149.9</v>
      </c>
      <c r="D151" s="10">
        <v>977612</v>
      </c>
      <c r="E151" s="10">
        <v>972826.4</v>
      </c>
      <c r="F151" s="10">
        <v>-4785.6000000000004</v>
      </c>
      <c r="G151" s="11" t="s">
        <v>1854</v>
      </c>
    </row>
    <row r="152" spans="1:7" x14ac:dyDescent="0.25">
      <c r="A152" s="9" t="s">
        <v>2065</v>
      </c>
      <c r="B152" s="16" t="s">
        <v>2068</v>
      </c>
      <c r="C152" s="10">
        <v>965149.9</v>
      </c>
      <c r="D152" s="10">
        <v>977612</v>
      </c>
      <c r="E152" s="10">
        <v>972826.4</v>
      </c>
      <c r="F152" s="10">
        <v>-4785.6000000000004</v>
      </c>
      <c r="G152" s="11" t="s">
        <v>1854</v>
      </c>
    </row>
    <row r="153" spans="1:7" x14ac:dyDescent="0.25">
      <c r="A153" s="9" t="s">
        <v>2069</v>
      </c>
      <c r="B153" s="16" t="s">
        <v>2070</v>
      </c>
      <c r="C153" s="10">
        <v>1946.2</v>
      </c>
      <c r="D153" s="10">
        <v>1796.4</v>
      </c>
      <c r="E153" s="10">
        <v>1403.1</v>
      </c>
      <c r="F153" s="10">
        <v>-393.3</v>
      </c>
      <c r="G153" s="11" t="s">
        <v>2071</v>
      </c>
    </row>
    <row r="154" spans="1:7" x14ac:dyDescent="0.25">
      <c r="A154" s="9" t="s">
        <v>2069</v>
      </c>
      <c r="B154" s="16" t="s">
        <v>2072</v>
      </c>
      <c r="C154" s="10">
        <v>1946.2</v>
      </c>
      <c r="D154" s="10">
        <v>1796.4</v>
      </c>
      <c r="E154" s="10">
        <v>1403.1</v>
      </c>
      <c r="F154" s="10">
        <v>-393.3</v>
      </c>
      <c r="G154" s="11" t="s">
        <v>2071</v>
      </c>
    </row>
    <row r="155" spans="1:7" x14ac:dyDescent="0.25">
      <c r="A155" s="9" t="s">
        <v>2069</v>
      </c>
      <c r="B155" s="16" t="s">
        <v>2073</v>
      </c>
      <c r="C155" s="10">
        <v>1946.2</v>
      </c>
      <c r="D155" s="10">
        <v>1796.4</v>
      </c>
      <c r="E155" s="10">
        <v>1403.1</v>
      </c>
      <c r="F155" s="10">
        <v>-393.3</v>
      </c>
      <c r="G155" s="11" t="s">
        <v>2071</v>
      </c>
    </row>
    <row r="156" spans="1:7" x14ac:dyDescent="0.25">
      <c r="A156" s="9" t="s">
        <v>2074</v>
      </c>
      <c r="B156" s="16" t="s">
        <v>2075</v>
      </c>
      <c r="C156" s="10">
        <v>77352.899999999994</v>
      </c>
      <c r="D156" s="10">
        <v>62904.6</v>
      </c>
      <c r="E156" s="10">
        <v>58091.9</v>
      </c>
      <c r="F156" s="10">
        <v>-4812.7</v>
      </c>
      <c r="G156" s="11" t="s">
        <v>2076</v>
      </c>
    </row>
    <row r="157" spans="1:7" x14ac:dyDescent="0.25">
      <c r="A157" s="9" t="s">
        <v>2074</v>
      </c>
      <c r="B157" s="16" t="s">
        <v>2077</v>
      </c>
      <c r="C157" s="10">
        <v>77352.899999999994</v>
      </c>
      <c r="D157" s="10">
        <v>62904.6</v>
      </c>
      <c r="E157" s="10">
        <v>58091.9</v>
      </c>
      <c r="F157" s="10">
        <v>-4812.7</v>
      </c>
      <c r="G157" s="11" t="s">
        <v>2076</v>
      </c>
    </row>
    <row r="158" spans="1:7" x14ac:dyDescent="0.25">
      <c r="A158" s="9" t="s">
        <v>2074</v>
      </c>
      <c r="B158" s="16" t="s">
        <v>2078</v>
      </c>
      <c r="C158" s="10">
        <v>77352.899999999994</v>
      </c>
      <c r="D158" s="10">
        <v>62904.6</v>
      </c>
      <c r="E158" s="10">
        <v>58091.9</v>
      </c>
      <c r="F158" s="10">
        <v>-4812.7</v>
      </c>
      <c r="G158" s="11" t="s">
        <v>2076</v>
      </c>
    </row>
    <row r="159" spans="1:7" x14ac:dyDescent="0.25">
      <c r="A159" s="9" t="s">
        <v>2079</v>
      </c>
      <c r="B159" s="16" t="s">
        <v>2080</v>
      </c>
      <c r="C159" s="10">
        <v>13079.9</v>
      </c>
      <c r="D159" s="10">
        <v>12912.4</v>
      </c>
      <c r="E159" s="10">
        <v>12505.1</v>
      </c>
      <c r="F159" s="10">
        <v>-407.3</v>
      </c>
      <c r="G159" s="11" t="s">
        <v>2081</v>
      </c>
    </row>
    <row r="160" spans="1:7" x14ac:dyDescent="0.25">
      <c r="A160" s="9" t="s">
        <v>2079</v>
      </c>
      <c r="B160" s="16" t="s">
        <v>2082</v>
      </c>
      <c r="C160" s="10">
        <v>13079.9</v>
      </c>
      <c r="D160" s="10">
        <v>12912.4</v>
      </c>
      <c r="E160" s="10">
        <v>12505.1</v>
      </c>
      <c r="F160" s="10">
        <v>-407.3</v>
      </c>
      <c r="G160" s="11" t="s">
        <v>2081</v>
      </c>
    </row>
    <row r="161" spans="1:7" x14ac:dyDescent="0.25">
      <c r="A161" s="9" t="s">
        <v>2079</v>
      </c>
      <c r="B161" s="16" t="s">
        <v>2083</v>
      </c>
      <c r="C161" s="10">
        <v>13079.9</v>
      </c>
      <c r="D161" s="10">
        <v>12912.4</v>
      </c>
      <c r="E161" s="10">
        <v>12505.1</v>
      </c>
      <c r="F161" s="10">
        <v>-407.3</v>
      </c>
      <c r="G161" s="11" t="s">
        <v>2081</v>
      </c>
    </row>
    <row r="162" spans="1:7" x14ac:dyDescent="0.25">
      <c r="A162" s="9" t="s">
        <v>2084</v>
      </c>
      <c r="B162" s="16" t="s">
        <v>2085</v>
      </c>
      <c r="C162" s="10">
        <v>6153.4</v>
      </c>
      <c r="D162" s="10">
        <v>5208.1000000000004</v>
      </c>
      <c r="E162" s="10">
        <v>3997.4</v>
      </c>
      <c r="F162" s="10">
        <v>-1210.7</v>
      </c>
      <c r="G162" s="11" t="s">
        <v>2086</v>
      </c>
    </row>
    <row r="163" spans="1:7" x14ac:dyDescent="0.25">
      <c r="A163" s="9" t="s">
        <v>2084</v>
      </c>
      <c r="B163" s="16" t="s">
        <v>2087</v>
      </c>
      <c r="C163" s="10">
        <v>6153.4</v>
      </c>
      <c r="D163" s="10">
        <v>5208.1000000000004</v>
      </c>
      <c r="E163" s="10">
        <v>3997.4</v>
      </c>
      <c r="F163" s="10">
        <v>-1210.7</v>
      </c>
      <c r="G163" s="11" t="s">
        <v>2086</v>
      </c>
    </row>
    <row r="164" spans="1:7" x14ac:dyDescent="0.25">
      <c r="A164" s="9" t="s">
        <v>2084</v>
      </c>
      <c r="B164" s="16" t="s">
        <v>2088</v>
      </c>
      <c r="C164" s="10">
        <v>6153.4</v>
      </c>
      <c r="D164" s="10">
        <v>5208.1000000000004</v>
      </c>
      <c r="E164" s="10">
        <v>3997.4</v>
      </c>
      <c r="F164" s="10">
        <v>-1210.7</v>
      </c>
      <c r="G164" s="11" t="s">
        <v>2086</v>
      </c>
    </row>
    <row r="165" spans="1:7" x14ac:dyDescent="0.25">
      <c r="A165" s="9" t="s">
        <v>2089</v>
      </c>
      <c r="B165" s="16" t="s">
        <v>2090</v>
      </c>
      <c r="C165" s="10">
        <v>9830.5</v>
      </c>
      <c r="D165" s="10">
        <v>12446.8</v>
      </c>
      <c r="E165" s="10">
        <v>11769.5</v>
      </c>
      <c r="F165" s="10">
        <v>-677.3</v>
      </c>
      <c r="G165" s="11" t="s">
        <v>203</v>
      </c>
    </row>
    <row r="166" spans="1:7" x14ac:dyDescent="0.25">
      <c r="A166" s="9" t="s">
        <v>2089</v>
      </c>
      <c r="B166" s="16" t="s">
        <v>2091</v>
      </c>
      <c r="C166" s="10">
        <v>9830.5</v>
      </c>
      <c r="D166" s="10">
        <v>12446.8</v>
      </c>
      <c r="E166" s="10">
        <v>11769.5</v>
      </c>
      <c r="F166" s="10">
        <v>-677.3</v>
      </c>
      <c r="G166" s="11" t="s">
        <v>203</v>
      </c>
    </row>
    <row r="167" spans="1:7" x14ac:dyDescent="0.25">
      <c r="A167" s="9" t="s">
        <v>2089</v>
      </c>
      <c r="B167" s="16" t="s">
        <v>2092</v>
      </c>
      <c r="C167" s="10">
        <v>9830.5</v>
      </c>
      <c r="D167" s="10">
        <v>12446.8</v>
      </c>
      <c r="E167" s="10">
        <v>11769.5</v>
      </c>
      <c r="F167" s="10">
        <v>-677.3</v>
      </c>
      <c r="G167" s="11" t="s">
        <v>203</v>
      </c>
    </row>
    <row r="168" spans="1:7" x14ac:dyDescent="0.25">
      <c r="A168" s="9" t="s">
        <v>2093</v>
      </c>
      <c r="B168" s="16" t="s">
        <v>2094</v>
      </c>
      <c r="C168" s="10">
        <v>67488.399999999994</v>
      </c>
      <c r="D168" s="10">
        <v>67845.899999999994</v>
      </c>
      <c r="E168" s="10">
        <v>65397.4</v>
      </c>
      <c r="F168" s="10">
        <v>-2448.5</v>
      </c>
      <c r="G168" s="11" t="s">
        <v>2095</v>
      </c>
    </row>
    <row r="169" spans="1:7" x14ac:dyDescent="0.25">
      <c r="A169" s="9" t="s">
        <v>2093</v>
      </c>
      <c r="B169" s="16" t="s">
        <v>2096</v>
      </c>
      <c r="C169" s="10">
        <v>67488.399999999994</v>
      </c>
      <c r="D169" s="10">
        <v>67845.899999999994</v>
      </c>
      <c r="E169" s="10">
        <v>65397.4</v>
      </c>
      <c r="F169" s="10">
        <v>-2448.5</v>
      </c>
      <c r="G169" s="11" t="s">
        <v>2095</v>
      </c>
    </row>
    <row r="170" spans="1:7" x14ac:dyDescent="0.25">
      <c r="A170" s="9" t="s">
        <v>2093</v>
      </c>
      <c r="B170" s="16" t="s">
        <v>2097</v>
      </c>
      <c r="C170" s="10">
        <v>67488.399999999994</v>
      </c>
      <c r="D170" s="10">
        <v>67845.899999999994</v>
      </c>
      <c r="E170" s="10">
        <v>65397.4</v>
      </c>
      <c r="F170" s="10">
        <v>-2448.5</v>
      </c>
      <c r="G170" s="11" t="s">
        <v>2095</v>
      </c>
    </row>
    <row r="171" spans="1:7" x14ac:dyDescent="0.25">
      <c r="A171" s="9" t="s">
        <v>2098</v>
      </c>
      <c r="B171" s="16" t="s">
        <v>2099</v>
      </c>
      <c r="C171" s="10">
        <v>125675.3</v>
      </c>
      <c r="D171" s="10">
        <v>163005.9</v>
      </c>
      <c r="E171" s="10">
        <v>155989.9</v>
      </c>
      <c r="F171" s="10">
        <v>-7016</v>
      </c>
      <c r="G171" s="11" t="s">
        <v>2100</v>
      </c>
    </row>
    <row r="172" spans="1:7" ht="26.4" x14ac:dyDescent="0.25">
      <c r="A172" s="9" t="s">
        <v>2101</v>
      </c>
      <c r="B172" s="16" t="s">
        <v>2102</v>
      </c>
      <c r="C172" s="10">
        <v>23957.599999999999</v>
      </c>
      <c r="D172" s="10">
        <v>19401.8</v>
      </c>
      <c r="E172" s="10">
        <v>18819.2</v>
      </c>
      <c r="F172" s="10">
        <v>-582.6</v>
      </c>
      <c r="G172" s="11" t="s">
        <v>1958</v>
      </c>
    </row>
    <row r="173" spans="1:7" ht="26.4" x14ac:dyDescent="0.25">
      <c r="A173" s="9" t="s">
        <v>2101</v>
      </c>
      <c r="B173" s="16" t="s">
        <v>2103</v>
      </c>
      <c r="C173" s="10">
        <v>23957.599999999999</v>
      </c>
      <c r="D173" s="10">
        <v>19401.8</v>
      </c>
      <c r="E173" s="10">
        <v>18819.2</v>
      </c>
      <c r="F173" s="10">
        <v>-582.6</v>
      </c>
      <c r="G173" s="11" t="s">
        <v>1958</v>
      </c>
    </row>
    <row r="174" spans="1:7" ht="26.4" x14ac:dyDescent="0.25">
      <c r="A174" s="9" t="s">
        <v>2101</v>
      </c>
      <c r="B174" s="16" t="s">
        <v>2104</v>
      </c>
      <c r="C174" s="10">
        <v>23957.599999999999</v>
      </c>
      <c r="D174" s="10">
        <v>19401.8</v>
      </c>
      <c r="E174" s="10">
        <v>18819.2</v>
      </c>
      <c r="F174" s="10">
        <v>-582.6</v>
      </c>
      <c r="G174" s="11" t="s">
        <v>1958</v>
      </c>
    </row>
    <row r="175" spans="1:7" x14ac:dyDescent="0.25">
      <c r="A175" s="9" t="s">
        <v>2105</v>
      </c>
      <c r="B175" s="16" t="s">
        <v>2106</v>
      </c>
      <c r="C175" s="10">
        <v>56939.7</v>
      </c>
      <c r="D175" s="10">
        <v>96688.3</v>
      </c>
      <c r="E175" s="10">
        <v>94284.3</v>
      </c>
      <c r="F175" s="10">
        <v>-2404</v>
      </c>
      <c r="G175" s="11" t="s">
        <v>179</v>
      </c>
    </row>
    <row r="176" spans="1:7" x14ac:dyDescent="0.25">
      <c r="A176" s="9" t="s">
        <v>2105</v>
      </c>
      <c r="B176" s="16" t="s">
        <v>2107</v>
      </c>
      <c r="C176" s="10">
        <v>56939.7</v>
      </c>
      <c r="D176" s="10">
        <v>96688.3</v>
      </c>
      <c r="E176" s="10">
        <v>94284.3</v>
      </c>
      <c r="F176" s="10">
        <v>-2404</v>
      </c>
      <c r="G176" s="11" t="s">
        <v>179</v>
      </c>
    </row>
    <row r="177" spans="1:7" x14ac:dyDescent="0.25">
      <c r="A177" s="9" t="s">
        <v>2105</v>
      </c>
      <c r="B177" s="16" t="s">
        <v>2108</v>
      </c>
      <c r="C177" s="10">
        <v>56939.7</v>
      </c>
      <c r="D177" s="10">
        <v>96688.3</v>
      </c>
      <c r="E177" s="10">
        <v>94284.3</v>
      </c>
      <c r="F177" s="10">
        <v>-2404</v>
      </c>
      <c r="G177" s="11" t="s">
        <v>179</v>
      </c>
    </row>
    <row r="178" spans="1:7" x14ac:dyDescent="0.25">
      <c r="A178" s="9" t="s">
        <v>2109</v>
      </c>
      <c r="B178" s="16" t="s">
        <v>2110</v>
      </c>
      <c r="C178" s="10">
        <v>10215.200000000001</v>
      </c>
      <c r="D178" s="10">
        <v>10063.6</v>
      </c>
      <c r="E178" s="10">
        <v>9385.2000000000007</v>
      </c>
      <c r="F178" s="10">
        <v>-678.4</v>
      </c>
      <c r="G178" s="11" t="s">
        <v>2111</v>
      </c>
    </row>
    <row r="179" spans="1:7" x14ac:dyDescent="0.25">
      <c r="A179" s="9" t="s">
        <v>2109</v>
      </c>
      <c r="B179" s="16" t="s">
        <v>2112</v>
      </c>
      <c r="C179" s="10">
        <v>10215.200000000001</v>
      </c>
      <c r="D179" s="10">
        <v>10063.6</v>
      </c>
      <c r="E179" s="10">
        <v>9385.2000000000007</v>
      </c>
      <c r="F179" s="10">
        <v>-678.4</v>
      </c>
      <c r="G179" s="11" t="s">
        <v>2111</v>
      </c>
    </row>
    <row r="180" spans="1:7" x14ac:dyDescent="0.25">
      <c r="A180" s="9" t="s">
        <v>2109</v>
      </c>
      <c r="B180" s="16" t="s">
        <v>2113</v>
      </c>
      <c r="C180" s="10">
        <v>10215.200000000001</v>
      </c>
      <c r="D180" s="10">
        <v>10063.6</v>
      </c>
      <c r="E180" s="10">
        <v>9385.2000000000007</v>
      </c>
      <c r="F180" s="10">
        <v>-678.4</v>
      </c>
      <c r="G180" s="11" t="s">
        <v>2111</v>
      </c>
    </row>
    <row r="181" spans="1:7" ht="26.4" x14ac:dyDescent="0.25">
      <c r="A181" s="9" t="s">
        <v>2114</v>
      </c>
      <c r="B181" s="16" t="s">
        <v>2115</v>
      </c>
      <c r="C181" s="10">
        <v>14396.7</v>
      </c>
      <c r="D181" s="10">
        <v>15134.7</v>
      </c>
      <c r="E181" s="10">
        <v>12594.7</v>
      </c>
      <c r="F181" s="10">
        <v>-2540</v>
      </c>
      <c r="G181" s="11" t="s">
        <v>2116</v>
      </c>
    </row>
    <row r="182" spans="1:7" ht="26.4" x14ac:dyDescent="0.25">
      <c r="A182" s="9" t="s">
        <v>2114</v>
      </c>
      <c r="B182" s="16" t="s">
        <v>2117</v>
      </c>
      <c r="C182" s="10">
        <v>14396.7</v>
      </c>
      <c r="D182" s="10">
        <v>15134.7</v>
      </c>
      <c r="E182" s="10">
        <v>12594.7</v>
      </c>
      <c r="F182" s="10">
        <v>-2540</v>
      </c>
      <c r="G182" s="11" t="s">
        <v>2116</v>
      </c>
    </row>
    <row r="183" spans="1:7" ht="26.4" x14ac:dyDescent="0.25">
      <c r="A183" s="9" t="s">
        <v>2114</v>
      </c>
      <c r="B183" s="16" t="s">
        <v>2118</v>
      </c>
      <c r="C183" s="10">
        <v>14396.7</v>
      </c>
      <c r="D183" s="10">
        <v>15134.7</v>
      </c>
      <c r="E183" s="10">
        <v>12594.7</v>
      </c>
      <c r="F183" s="10">
        <v>-2540</v>
      </c>
      <c r="G183" s="11" t="s">
        <v>2116</v>
      </c>
    </row>
    <row r="184" spans="1:7" x14ac:dyDescent="0.25">
      <c r="A184" s="9" t="s">
        <v>2119</v>
      </c>
      <c r="B184" s="16" t="s">
        <v>2120</v>
      </c>
      <c r="C184" s="10">
        <v>20166.099999999999</v>
      </c>
      <c r="D184" s="10">
        <v>21717.599999999999</v>
      </c>
      <c r="E184" s="10">
        <v>20906.5</v>
      </c>
      <c r="F184" s="10">
        <v>-811.1</v>
      </c>
      <c r="G184" s="11" t="s">
        <v>2121</v>
      </c>
    </row>
    <row r="185" spans="1:7" x14ac:dyDescent="0.25">
      <c r="A185" s="9" t="s">
        <v>2119</v>
      </c>
      <c r="B185" s="16" t="s">
        <v>2122</v>
      </c>
      <c r="C185" s="10">
        <v>20166.099999999999</v>
      </c>
      <c r="D185" s="10">
        <v>21717.599999999999</v>
      </c>
      <c r="E185" s="10">
        <v>20906.5</v>
      </c>
      <c r="F185" s="10">
        <v>-811.1</v>
      </c>
      <c r="G185" s="11" t="s">
        <v>2121</v>
      </c>
    </row>
    <row r="186" spans="1:7" x14ac:dyDescent="0.25">
      <c r="A186" s="9" t="s">
        <v>2119</v>
      </c>
      <c r="B186" s="16" t="s">
        <v>2123</v>
      </c>
      <c r="C186" s="10">
        <v>20166.099999999999</v>
      </c>
      <c r="D186" s="10">
        <v>21717.599999999999</v>
      </c>
      <c r="E186" s="10">
        <v>20906.5</v>
      </c>
      <c r="F186" s="10">
        <v>-811.1</v>
      </c>
      <c r="G186" s="11" t="s">
        <v>2121</v>
      </c>
    </row>
    <row r="187" spans="1:7" x14ac:dyDescent="0.25">
      <c r="A187" s="12" t="s">
        <v>2124</v>
      </c>
      <c r="B187" s="15" t="s">
        <v>2125</v>
      </c>
      <c r="C187" s="13">
        <v>2315650.7000000002</v>
      </c>
      <c r="D187" s="13">
        <v>1718215.1</v>
      </c>
      <c r="E187" s="13">
        <v>1422704.1</v>
      </c>
      <c r="F187" s="13">
        <v>-295511</v>
      </c>
      <c r="G187" s="14" t="s">
        <v>2126</v>
      </c>
    </row>
    <row r="188" spans="1:7" x14ac:dyDescent="0.25">
      <c r="A188" s="9" t="s">
        <v>2127</v>
      </c>
      <c r="B188" s="16" t="s">
        <v>2128</v>
      </c>
      <c r="C188" s="10">
        <v>1599530.7</v>
      </c>
      <c r="D188" s="10">
        <v>1404109.2</v>
      </c>
      <c r="E188" s="10">
        <v>1232370</v>
      </c>
      <c r="F188" s="10">
        <v>-171739.2</v>
      </c>
      <c r="G188" s="11" t="s">
        <v>2129</v>
      </c>
    </row>
    <row r="189" spans="1:7" x14ac:dyDescent="0.25">
      <c r="A189" s="9" t="s">
        <v>2130</v>
      </c>
      <c r="B189" s="16" t="s">
        <v>2131</v>
      </c>
      <c r="C189" s="10">
        <v>127004.4</v>
      </c>
      <c r="D189" s="10">
        <v>90927.9</v>
      </c>
      <c r="E189" s="10">
        <v>90524.800000000003</v>
      </c>
      <c r="F189" s="10">
        <v>-403.1</v>
      </c>
      <c r="G189" s="11" t="s">
        <v>857</v>
      </c>
    </row>
    <row r="190" spans="1:7" x14ac:dyDescent="0.25">
      <c r="A190" s="9" t="s">
        <v>2132</v>
      </c>
      <c r="B190" s="16" t="s">
        <v>2133</v>
      </c>
      <c r="C190" s="10">
        <v>126924.4</v>
      </c>
      <c r="D190" s="10">
        <v>90784.2</v>
      </c>
      <c r="E190" s="10">
        <v>90465.600000000006</v>
      </c>
      <c r="F190" s="10">
        <v>-318.60000000000002</v>
      </c>
      <c r="G190" s="11" t="s">
        <v>857</v>
      </c>
    </row>
    <row r="191" spans="1:7" x14ac:dyDescent="0.25">
      <c r="A191" s="9" t="s">
        <v>2132</v>
      </c>
      <c r="B191" s="16" t="s">
        <v>2134</v>
      </c>
      <c r="C191" s="10">
        <v>126924.4</v>
      </c>
      <c r="D191" s="10">
        <v>90784.2</v>
      </c>
      <c r="E191" s="10">
        <v>90465.600000000006</v>
      </c>
      <c r="F191" s="10">
        <v>-318.60000000000002</v>
      </c>
      <c r="G191" s="11" t="s">
        <v>857</v>
      </c>
    </row>
    <row r="192" spans="1:7" x14ac:dyDescent="0.25">
      <c r="A192" s="9" t="s">
        <v>2135</v>
      </c>
      <c r="B192" s="16" t="s">
        <v>2136</v>
      </c>
      <c r="C192" s="10">
        <v>80</v>
      </c>
      <c r="D192" s="10">
        <v>143.69999999999999</v>
      </c>
      <c r="E192" s="10">
        <v>59.2</v>
      </c>
      <c r="F192" s="10">
        <v>-84.5</v>
      </c>
      <c r="G192" s="11" t="s">
        <v>2137</v>
      </c>
    </row>
    <row r="193" spans="1:7" x14ac:dyDescent="0.25">
      <c r="A193" s="9" t="s">
        <v>2135</v>
      </c>
      <c r="B193" s="16" t="s">
        <v>2138</v>
      </c>
      <c r="C193" s="10">
        <v>80</v>
      </c>
      <c r="D193" s="10">
        <v>143.69999999999999</v>
      </c>
      <c r="E193" s="10">
        <v>59.2</v>
      </c>
      <c r="F193" s="10">
        <v>-84.5</v>
      </c>
      <c r="G193" s="11" t="s">
        <v>2137</v>
      </c>
    </row>
    <row r="194" spans="1:7" x14ac:dyDescent="0.25">
      <c r="A194" s="9" t="s">
        <v>2139</v>
      </c>
      <c r="B194" s="16" t="s">
        <v>2140</v>
      </c>
      <c r="C194" s="10">
        <v>131906.79999999999</v>
      </c>
      <c r="D194" s="10">
        <v>127518.1</v>
      </c>
      <c r="E194" s="10">
        <v>121874.1</v>
      </c>
      <c r="F194" s="10">
        <v>-5644</v>
      </c>
      <c r="G194" s="11" t="s">
        <v>2141</v>
      </c>
    </row>
    <row r="195" spans="1:7" x14ac:dyDescent="0.25">
      <c r="A195" s="9" t="s">
        <v>2142</v>
      </c>
      <c r="B195" s="16" t="s">
        <v>2143</v>
      </c>
      <c r="C195" s="10">
        <v>114761.4</v>
      </c>
      <c r="D195" s="10">
        <v>110198.2</v>
      </c>
      <c r="E195" s="10">
        <v>105389.9</v>
      </c>
      <c r="F195" s="10">
        <v>-4808.3</v>
      </c>
      <c r="G195" s="11" t="s">
        <v>2141</v>
      </c>
    </row>
    <row r="196" spans="1:7" x14ac:dyDescent="0.25">
      <c r="A196" s="9" t="s">
        <v>2144</v>
      </c>
      <c r="B196" s="16" t="s">
        <v>2145</v>
      </c>
      <c r="C196" s="10">
        <v>114377</v>
      </c>
      <c r="D196" s="10">
        <v>110124</v>
      </c>
      <c r="E196" s="10">
        <v>105389.9</v>
      </c>
      <c r="F196" s="10">
        <v>-4734.1000000000004</v>
      </c>
      <c r="G196" s="11" t="s">
        <v>2100</v>
      </c>
    </row>
    <row r="197" spans="1:7" x14ac:dyDescent="0.25">
      <c r="A197" s="9" t="s">
        <v>2146</v>
      </c>
      <c r="B197" s="16" t="s">
        <v>2147</v>
      </c>
      <c r="C197" s="10">
        <v>384.4</v>
      </c>
      <c r="D197" s="10">
        <v>74.2</v>
      </c>
      <c r="E197" s="10"/>
      <c r="F197" s="10">
        <v>-74.2</v>
      </c>
      <c r="G197" s="11" t="s">
        <v>25</v>
      </c>
    </row>
    <row r="198" spans="1:7" x14ac:dyDescent="0.25">
      <c r="A198" s="9" t="s">
        <v>2148</v>
      </c>
      <c r="B198" s="16" t="s">
        <v>2149</v>
      </c>
      <c r="C198" s="10">
        <v>7831.8</v>
      </c>
      <c r="D198" s="10">
        <v>7542.3</v>
      </c>
      <c r="E198" s="10">
        <v>7190.9</v>
      </c>
      <c r="F198" s="10">
        <v>-351.4</v>
      </c>
      <c r="G198" s="11" t="s">
        <v>777</v>
      </c>
    </row>
    <row r="199" spans="1:7" x14ac:dyDescent="0.25">
      <c r="A199" s="9" t="s">
        <v>2150</v>
      </c>
      <c r="B199" s="16" t="s">
        <v>2151</v>
      </c>
      <c r="C199" s="10">
        <v>7831.8</v>
      </c>
      <c r="D199" s="10">
        <v>7542.3</v>
      </c>
      <c r="E199" s="10">
        <v>7190.9</v>
      </c>
      <c r="F199" s="10">
        <v>-351.4</v>
      </c>
      <c r="G199" s="11" t="s">
        <v>777</v>
      </c>
    </row>
    <row r="200" spans="1:7" x14ac:dyDescent="0.25">
      <c r="A200" s="9" t="s">
        <v>2152</v>
      </c>
      <c r="B200" s="16" t="s">
        <v>2153</v>
      </c>
      <c r="C200" s="10">
        <v>9313.6</v>
      </c>
      <c r="D200" s="10">
        <v>9777.7000000000007</v>
      </c>
      <c r="E200" s="10">
        <v>9293.4</v>
      </c>
      <c r="F200" s="10">
        <v>-484.3</v>
      </c>
      <c r="G200" s="11" t="s">
        <v>1924</v>
      </c>
    </row>
    <row r="201" spans="1:7" x14ac:dyDescent="0.25">
      <c r="A201" s="9" t="s">
        <v>2152</v>
      </c>
      <c r="B201" s="16" t="s">
        <v>2154</v>
      </c>
      <c r="C201" s="10">
        <v>9313.6</v>
      </c>
      <c r="D201" s="10">
        <v>9777.7000000000007</v>
      </c>
      <c r="E201" s="10">
        <v>9293.4</v>
      </c>
      <c r="F201" s="10">
        <v>-484.3</v>
      </c>
      <c r="G201" s="11" t="s">
        <v>1924</v>
      </c>
    </row>
    <row r="202" spans="1:7" x14ac:dyDescent="0.25">
      <c r="A202" s="9" t="s">
        <v>2155</v>
      </c>
      <c r="B202" s="16" t="s">
        <v>2156</v>
      </c>
      <c r="C202" s="10">
        <v>65180.1</v>
      </c>
      <c r="D202" s="10">
        <v>53416.800000000003</v>
      </c>
      <c r="E202" s="10">
        <v>32724.9</v>
      </c>
      <c r="F202" s="10">
        <v>-20691.900000000001</v>
      </c>
      <c r="G202" s="11" t="s">
        <v>2157</v>
      </c>
    </row>
    <row r="203" spans="1:7" x14ac:dyDescent="0.25">
      <c r="A203" s="9" t="s">
        <v>2158</v>
      </c>
      <c r="B203" s="16" t="s">
        <v>2159</v>
      </c>
      <c r="C203" s="10">
        <v>0.6</v>
      </c>
      <c r="D203" s="10"/>
      <c r="E203" s="10"/>
      <c r="F203" s="10"/>
      <c r="G203" s="11" t="s">
        <v>25</v>
      </c>
    </row>
    <row r="204" spans="1:7" x14ac:dyDescent="0.25">
      <c r="A204" s="9" t="s">
        <v>2158</v>
      </c>
      <c r="B204" s="16" t="s">
        <v>2160</v>
      </c>
      <c r="C204" s="10">
        <v>0.6</v>
      </c>
      <c r="D204" s="10"/>
      <c r="E204" s="10"/>
      <c r="F204" s="10"/>
      <c r="G204" s="11" t="s">
        <v>25</v>
      </c>
    </row>
    <row r="205" spans="1:7" x14ac:dyDescent="0.25">
      <c r="A205" s="9" t="s">
        <v>2161</v>
      </c>
      <c r="B205" s="16" t="s">
        <v>2162</v>
      </c>
      <c r="C205" s="10">
        <v>17000</v>
      </c>
      <c r="D205" s="10">
        <v>2357.9</v>
      </c>
      <c r="E205" s="10"/>
      <c r="F205" s="10">
        <v>-2357.9</v>
      </c>
      <c r="G205" s="11" t="s">
        <v>25</v>
      </c>
    </row>
    <row r="206" spans="1:7" x14ac:dyDescent="0.25">
      <c r="A206" s="9" t="s">
        <v>2161</v>
      </c>
      <c r="B206" s="16" t="s">
        <v>2163</v>
      </c>
      <c r="C206" s="10">
        <v>17000</v>
      </c>
      <c r="D206" s="10">
        <v>2357.9</v>
      </c>
      <c r="E206" s="10"/>
      <c r="F206" s="10">
        <v>-2357.9</v>
      </c>
      <c r="G206" s="11" t="s">
        <v>25</v>
      </c>
    </row>
    <row r="207" spans="1:7" ht="26.4" x14ac:dyDescent="0.25">
      <c r="A207" s="9" t="s">
        <v>2164</v>
      </c>
      <c r="B207" s="16" t="s">
        <v>2165</v>
      </c>
      <c r="C207" s="10">
        <v>17232.3</v>
      </c>
      <c r="D207" s="10">
        <v>17232.3</v>
      </c>
      <c r="E207" s="10"/>
      <c r="F207" s="10">
        <v>-17232.3</v>
      </c>
      <c r="G207" s="11" t="s">
        <v>25</v>
      </c>
    </row>
    <row r="208" spans="1:7" ht="26.4" x14ac:dyDescent="0.25">
      <c r="A208" s="9" t="s">
        <v>2164</v>
      </c>
      <c r="B208" s="16" t="s">
        <v>2166</v>
      </c>
      <c r="C208" s="10">
        <v>17232.3</v>
      </c>
      <c r="D208" s="10">
        <v>17232.3</v>
      </c>
      <c r="E208" s="10"/>
      <c r="F208" s="10">
        <v>-17232.3</v>
      </c>
      <c r="G208" s="11" t="s">
        <v>25</v>
      </c>
    </row>
    <row r="209" spans="1:7" x14ac:dyDescent="0.25">
      <c r="A209" s="9" t="s">
        <v>2167</v>
      </c>
      <c r="B209" s="16" t="s">
        <v>2168</v>
      </c>
      <c r="C209" s="10">
        <v>4568</v>
      </c>
      <c r="D209" s="10">
        <v>33331.800000000003</v>
      </c>
      <c r="E209" s="10">
        <v>32320.6</v>
      </c>
      <c r="F209" s="10">
        <v>-1011.2</v>
      </c>
      <c r="G209" s="11" t="s">
        <v>1958</v>
      </c>
    </row>
    <row r="210" spans="1:7" x14ac:dyDescent="0.25">
      <c r="A210" s="9" t="s">
        <v>2169</v>
      </c>
      <c r="B210" s="16" t="s">
        <v>2170</v>
      </c>
      <c r="C210" s="10">
        <v>4566.6000000000004</v>
      </c>
      <c r="D210" s="10">
        <v>33112.400000000001</v>
      </c>
      <c r="E210" s="10">
        <v>32106.9</v>
      </c>
      <c r="F210" s="10">
        <v>-1005.5</v>
      </c>
      <c r="G210" s="11" t="s">
        <v>1958</v>
      </c>
    </row>
    <row r="211" spans="1:7" x14ac:dyDescent="0.25">
      <c r="A211" s="9" t="s">
        <v>2171</v>
      </c>
      <c r="B211" s="16" t="s">
        <v>2172</v>
      </c>
      <c r="C211" s="10">
        <v>1.4</v>
      </c>
      <c r="D211" s="10">
        <v>219.5</v>
      </c>
      <c r="E211" s="10">
        <v>213.7</v>
      </c>
      <c r="F211" s="10">
        <v>-5.8</v>
      </c>
      <c r="G211" s="11" t="s">
        <v>2</v>
      </c>
    </row>
    <row r="212" spans="1:7" x14ac:dyDescent="0.25">
      <c r="A212" s="9" t="s">
        <v>2173</v>
      </c>
      <c r="B212" s="16" t="s">
        <v>2174</v>
      </c>
      <c r="C212" s="10">
        <v>26379.200000000001</v>
      </c>
      <c r="D212" s="10">
        <v>494.8</v>
      </c>
      <c r="E212" s="10">
        <v>404.4</v>
      </c>
      <c r="F212" s="10">
        <v>-90.4</v>
      </c>
      <c r="G212" s="11" t="s">
        <v>2175</v>
      </c>
    </row>
    <row r="213" spans="1:7" x14ac:dyDescent="0.25">
      <c r="A213" s="9" t="s">
        <v>2173</v>
      </c>
      <c r="B213" s="16" t="s">
        <v>2176</v>
      </c>
      <c r="C213" s="10">
        <v>26379.200000000001</v>
      </c>
      <c r="D213" s="10">
        <v>494.8</v>
      </c>
      <c r="E213" s="10">
        <v>404.4</v>
      </c>
      <c r="F213" s="10">
        <v>-90.4</v>
      </c>
      <c r="G213" s="11" t="s">
        <v>2175</v>
      </c>
    </row>
    <row r="214" spans="1:7" x14ac:dyDescent="0.25">
      <c r="A214" s="9" t="s">
        <v>2177</v>
      </c>
      <c r="B214" s="16" t="s">
        <v>2178</v>
      </c>
      <c r="C214" s="10">
        <v>1119.8</v>
      </c>
      <c r="D214" s="10">
        <v>951.1</v>
      </c>
      <c r="E214" s="10">
        <v>576.6</v>
      </c>
      <c r="F214" s="10">
        <v>-374.5</v>
      </c>
      <c r="G214" s="11" t="s">
        <v>2179</v>
      </c>
    </row>
    <row r="215" spans="1:7" x14ac:dyDescent="0.25">
      <c r="A215" s="9" t="s">
        <v>2177</v>
      </c>
      <c r="B215" s="16" t="s">
        <v>2180</v>
      </c>
      <c r="C215" s="10">
        <v>1119.8</v>
      </c>
      <c r="D215" s="10">
        <v>951.1</v>
      </c>
      <c r="E215" s="10">
        <v>576.6</v>
      </c>
      <c r="F215" s="10">
        <v>-374.5</v>
      </c>
      <c r="G215" s="11" t="s">
        <v>2179</v>
      </c>
    </row>
    <row r="216" spans="1:7" x14ac:dyDescent="0.25">
      <c r="A216" s="9" t="s">
        <v>2177</v>
      </c>
      <c r="B216" s="16" t="s">
        <v>2181</v>
      </c>
      <c r="C216" s="10">
        <v>1119.8</v>
      </c>
      <c r="D216" s="10">
        <v>951.1</v>
      </c>
      <c r="E216" s="10">
        <v>576.6</v>
      </c>
      <c r="F216" s="10">
        <v>-374.5</v>
      </c>
      <c r="G216" s="11" t="s">
        <v>2179</v>
      </c>
    </row>
    <row r="217" spans="1:7" x14ac:dyDescent="0.25">
      <c r="A217" s="9" t="s">
        <v>2182</v>
      </c>
      <c r="B217" s="16" t="s">
        <v>2183</v>
      </c>
      <c r="C217" s="10"/>
      <c r="D217" s="10"/>
      <c r="E217" s="10">
        <v>-46839.3</v>
      </c>
      <c r="F217" s="10">
        <v>-46839.3</v>
      </c>
      <c r="G217" s="11" t="s">
        <v>25</v>
      </c>
    </row>
    <row r="218" spans="1:7" x14ac:dyDescent="0.25">
      <c r="A218" s="9" t="s">
        <v>2182</v>
      </c>
      <c r="B218" s="16" t="s">
        <v>2184</v>
      </c>
      <c r="C218" s="10"/>
      <c r="D218" s="10"/>
      <c r="E218" s="10">
        <v>-46839.3</v>
      </c>
      <c r="F218" s="10">
        <v>-46839.3</v>
      </c>
      <c r="G218" s="11" t="s">
        <v>25</v>
      </c>
    </row>
    <row r="219" spans="1:7" x14ac:dyDescent="0.25">
      <c r="A219" s="9" t="s">
        <v>2182</v>
      </c>
      <c r="B219" s="16" t="s">
        <v>2185</v>
      </c>
      <c r="C219" s="10"/>
      <c r="D219" s="10"/>
      <c r="E219" s="10">
        <v>-46839.3</v>
      </c>
      <c r="F219" s="10">
        <v>-46839.3</v>
      </c>
      <c r="G219" s="11" t="s">
        <v>25</v>
      </c>
    </row>
    <row r="220" spans="1:7" x14ac:dyDescent="0.25">
      <c r="A220" s="9" t="s">
        <v>2186</v>
      </c>
      <c r="B220" s="16" t="s">
        <v>2187</v>
      </c>
      <c r="C220" s="10">
        <v>102267.7</v>
      </c>
      <c r="D220" s="10">
        <v>199759.5</v>
      </c>
      <c r="E220" s="10">
        <v>164283.20000000001</v>
      </c>
      <c r="F220" s="10">
        <v>-35476.300000000003</v>
      </c>
      <c r="G220" s="11" t="s">
        <v>2188</v>
      </c>
    </row>
    <row r="221" spans="1:7" x14ac:dyDescent="0.25">
      <c r="A221" s="9" t="s">
        <v>2186</v>
      </c>
      <c r="B221" s="16" t="s">
        <v>2189</v>
      </c>
      <c r="C221" s="10">
        <v>102267.7</v>
      </c>
      <c r="D221" s="10">
        <v>199759.5</v>
      </c>
      <c r="E221" s="10">
        <v>164283.20000000001</v>
      </c>
      <c r="F221" s="10">
        <v>-35476.300000000003</v>
      </c>
      <c r="G221" s="11" t="s">
        <v>2188</v>
      </c>
    </row>
    <row r="222" spans="1:7" x14ac:dyDescent="0.25">
      <c r="A222" s="9" t="s">
        <v>2186</v>
      </c>
      <c r="B222" s="16" t="s">
        <v>2190</v>
      </c>
      <c r="C222" s="10">
        <v>102267.7</v>
      </c>
      <c r="D222" s="10">
        <v>199759.5</v>
      </c>
      <c r="E222" s="10">
        <v>164283.20000000001</v>
      </c>
      <c r="F222" s="10">
        <v>-35476.300000000003</v>
      </c>
      <c r="G222" s="11" t="s">
        <v>2188</v>
      </c>
    </row>
    <row r="223" spans="1:7" x14ac:dyDescent="0.25">
      <c r="A223" s="9" t="s">
        <v>2191</v>
      </c>
      <c r="B223" s="16" t="s">
        <v>2192</v>
      </c>
      <c r="C223" s="10">
        <v>5624.3</v>
      </c>
      <c r="D223" s="10">
        <v>5290.3</v>
      </c>
      <c r="E223" s="10">
        <v>5284.3</v>
      </c>
      <c r="F223" s="10">
        <v>-6</v>
      </c>
      <c r="G223" s="11" t="s">
        <v>28</v>
      </c>
    </row>
    <row r="224" spans="1:7" x14ac:dyDescent="0.25">
      <c r="A224" s="9" t="s">
        <v>2191</v>
      </c>
      <c r="B224" s="16" t="s">
        <v>2193</v>
      </c>
      <c r="C224" s="10">
        <v>5624.3</v>
      </c>
      <c r="D224" s="10">
        <v>5290.3</v>
      </c>
      <c r="E224" s="10">
        <v>5284.3</v>
      </c>
      <c r="F224" s="10">
        <v>-6</v>
      </c>
      <c r="G224" s="11" t="s">
        <v>28</v>
      </c>
    </row>
    <row r="225" spans="1:7" x14ac:dyDescent="0.25">
      <c r="A225" s="9" t="s">
        <v>2191</v>
      </c>
      <c r="B225" s="16" t="s">
        <v>2194</v>
      </c>
      <c r="C225" s="10">
        <v>5624.3</v>
      </c>
      <c r="D225" s="10">
        <v>5290.3</v>
      </c>
      <c r="E225" s="10">
        <v>5284.3</v>
      </c>
      <c r="F225" s="10">
        <v>-6</v>
      </c>
      <c r="G225" s="11" t="s">
        <v>28</v>
      </c>
    </row>
    <row r="226" spans="1:7" x14ac:dyDescent="0.25">
      <c r="A226" s="9" t="s">
        <v>2195</v>
      </c>
      <c r="B226" s="16" t="s">
        <v>2196</v>
      </c>
      <c r="C226" s="10">
        <v>790008.7</v>
      </c>
      <c r="D226" s="10">
        <v>776281.8</v>
      </c>
      <c r="E226" s="10">
        <v>774587.6</v>
      </c>
      <c r="F226" s="10">
        <v>-1694.2</v>
      </c>
      <c r="G226" s="11" t="s">
        <v>1858</v>
      </c>
    </row>
    <row r="227" spans="1:7" x14ac:dyDescent="0.25">
      <c r="A227" s="9" t="s">
        <v>2197</v>
      </c>
      <c r="B227" s="16" t="s">
        <v>2198</v>
      </c>
      <c r="C227" s="10">
        <v>790008.7</v>
      </c>
      <c r="D227" s="10">
        <v>776281.8</v>
      </c>
      <c r="E227" s="10">
        <v>774587.6</v>
      </c>
      <c r="F227" s="10">
        <v>-1694.2</v>
      </c>
      <c r="G227" s="11" t="s">
        <v>1858</v>
      </c>
    </row>
    <row r="228" spans="1:7" x14ac:dyDescent="0.25">
      <c r="A228" s="9" t="s">
        <v>2197</v>
      </c>
      <c r="B228" s="16" t="s">
        <v>2199</v>
      </c>
      <c r="C228" s="10">
        <v>790008.7</v>
      </c>
      <c r="D228" s="10">
        <v>776281.8</v>
      </c>
      <c r="E228" s="10">
        <v>774587.6</v>
      </c>
      <c r="F228" s="10">
        <v>-1694.2</v>
      </c>
      <c r="G228" s="11" t="s">
        <v>1858</v>
      </c>
    </row>
    <row r="229" spans="1:7" x14ac:dyDescent="0.25">
      <c r="A229" s="9" t="s">
        <v>2127</v>
      </c>
      <c r="B229" s="16" t="s">
        <v>2200</v>
      </c>
      <c r="C229" s="10">
        <v>376418.9</v>
      </c>
      <c r="D229" s="10">
        <v>149963.70000000001</v>
      </c>
      <c r="E229" s="10">
        <v>89353.7</v>
      </c>
      <c r="F229" s="10">
        <v>-60610</v>
      </c>
      <c r="G229" s="11" t="s">
        <v>2201</v>
      </c>
    </row>
    <row r="230" spans="1:7" x14ac:dyDescent="0.25">
      <c r="A230" s="9" t="s">
        <v>2127</v>
      </c>
      <c r="B230" s="16" t="s">
        <v>2202</v>
      </c>
      <c r="C230" s="10">
        <v>376418.9</v>
      </c>
      <c r="D230" s="10">
        <v>149963.70000000001</v>
      </c>
      <c r="E230" s="10">
        <v>89353.7</v>
      </c>
      <c r="F230" s="10">
        <v>-60610</v>
      </c>
      <c r="G230" s="11" t="s">
        <v>2201</v>
      </c>
    </row>
    <row r="231" spans="1:7" x14ac:dyDescent="0.25">
      <c r="A231" s="9" t="s">
        <v>2127</v>
      </c>
      <c r="B231" s="16" t="s">
        <v>2203</v>
      </c>
      <c r="C231" s="10">
        <v>376418.9</v>
      </c>
      <c r="D231" s="10">
        <v>149963.70000000001</v>
      </c>
      <c r="E231" s="10">
        <v>89353.7</v>
      </c>
      <c r="F231" s="10">
        <v>-60610</v>
      </c>
      <c r="G231" s="11" t="s">
        <v>2201</v>
      </c>
    </row>
    <row r="232" spans="1:7" x14ac:dyDescent="0.25">
      <c r="A232" s="9" t="s">
        <v>2204</v>
      </c>
      <c r="B232" s="16" t="s">
        <v>2205</v>
      </c>
      <c r="C232" s="10">
        <v>716120</v>
      </c>
      <c r="D232" s="10">
        <v>314105.90000000002</v>
      </c>
      <c r="E232" s="10">
        <v>190334.1</v>
      </c>
      <c r="F232" s="10">
        <v>-123771.8</v>
      </c>
      <c r="G232" s="11" t="s">
        <v>2179</v>
      </c>
    </row>
    <row r="233" spans="1:7" ht="26.4" x14ac:dyDescent="0.25">
      <c r="A233" s="9" t="s">
        <v>2206</v>
      </c>
      <c r="B233" s="16" t="s">
        <v>2207</v>
      </c>
      <c r="C233" s="10">
        <v>125</v>
      </c>
      <c r="D233" s="10">
        <v>1408.5</v>
      </c>
      <c r="E233" s="10">
        <v>1346.2</v>
      </c>
      <c r="F233" s="10">
        <v>-62.3</v>
      </c>
      <c r="G233" s="11" t="s">
        <v>2141</v>
      </c>
    </row>
    <row r="234" spans="1:7" ht="26.4" x14ac:dyDescent="0.25">
      <c r="A234" s="9" t="s">
        <v>2206</v>
      </c>
      <c r="B234" s="16" t="s">
        <v>2208</v>
      </c>
      <c r="C234" s="10">
        <v>125</v>
      </c>
      <c r="D234" s="10">
        <v>1408.5</v>
      </c>
      <c r="E234" s="10">
        <v>1346.2</v>
      </c>
      <c r="F234" s="10">
        <v>-62.3</v>
      </c>
      <c r="G234" s="11" t="s">
        <v>2141</v>
      </c>
    </row>
    <row r="235" spans="1:7" ht="26.4" x14ac:dyDescent="0.25">
      <c r="A235" s="9" t="s">
        <v>2206</v>
      </c>
      <c r="B235" s="16" t="s">
        <v>2209</v>
      </c>
      <c r="C235" s="10">
        <v>125</v>
      </c>
      <c r="D235" s="10">
        <v>1408.5</v>
      </c>
      <c r="E235" s="10">
        <v>1346.2</v>
      </c>
      <c r="F235" s="10">
        <v>-62.3</v>
      </c>
      <c r="G235" s="11" t="s">
        <v>2141</v>
      </c>
    </row>
    <row r="236" spans="1:7" x14ac:dyDescent="0.25">
      <c r="A236" s="9" t="s">
        <v>2210</v>
      </c>
      <c r="B236" s="16" t="s">
        <v>2211</v>
      </c>
      <c r="C236" s="10">
        <v>715995</v>
      </c>
      <c r="D236" s="10">
        <v>312697.40000000002</v>
      </c>
      <c r="E236" s="10">
        <v>188987.9</v>
      </c>
      <c r="F236" s="10">
        <v>-123709.5</v>
      </c>
      <c r="G236" s="11" t="s">
        <v>2212</v>
      </c>
    </row>
    <row r="237" spans="1:7" x14ac:dyDescent="0.25">
      <c r="A237" s="9" t="s">
        <v>2210</v>
      </c>
      <c r="B237" s="16" t="s">
        <v>2213</v>
      </c>
      <c r="C237" s="10">
        <v>715995</v>
      </c>
      <c r="D237" s="10">
        <v>312697.40000000002</v>
      </c>
      <c r="E237" s="10">
        <v>188987.9</v>
      </c>
      <c r="F237" s="10">
        <v>-123709.5</v>
      </c>
      <c r="G237" s="11" t="s">
        <v>2212</v>
      </c>
    </row>
    <row r="238" spans="1:7" x14ac:dyDescent="0.25">
      <c r="A238" s="9" t="s">
        <v>2210</v>
      </c>
      <c r="B238" s="16" t="s">
        <v>2214</v>
      </c>
      <c r="C238" s="10">
        <v>715995</v>
      </c>
      <c r="D238" s="10">
        <v>312697.40000000002</v>
      </c>
      <c r="E238" s="10">
        <v>188987.9</v>
      </c>
      <c r="F238" s="10">
        <v>-123709.5</v>
      </c>
      <c r="G238" s="11" t="s">
        <v>2212</v>
      </c>
    </row>
    <row r="239" spans="1:7" x14ac:dyDescent="0.25">
      <c r="A239" s="12" t="s">
        <v>2215</v>
      </c>
      <c r="B239" s="15" t="s">
        <v>2216</v>
      </c>
      <c r="C239" s="13">
        <v>15283519.4</v>
      </c>
      <c r="D239" s="13">
        <v>15857285.1</v>
      </c>
      <c r="E239" s="13">
        <v>15792350.1</v>
      </c>
      <c r="F239" s="13">
        <v>-64935</v>
      </c>
      <c r="G239" s="14" t="s">
        <v>857</v>
      </c>
    </row>
    <row r="240" spans="1:7" x14ac:dyDescent="0.25">
      <c r="A240" s="9" t="s">
        <v>2217</v>
      </c>
      <c r="B240" s="16" t="s">
        <v>2218</v>
      </c>
      <c r="C240" s="10">
        <v>7973392.9000000004</v>
      </c>
      <c r="D240" s="10">
        <v>8297307.0999999996</v>
      </c>
      <c r="E240" s="10">
        <v>8263673.7999999998</v>
      </c>
      <c r="F240" s="10">
        <v>-33633.300000000003</v>
      </c>
      <c r="G240" s="11" t="s">
        <v>857</v>
      </c>
    </row>
    <row r="241" spans="1:7" x14ac:dyDescent="0.25">
      <c r="A241" s="9" t="s">
        <v>2219</v>
      </c>
      <c r="B241" s="16" t="s">
        <v>2220</v>
      </c>
      <c r="C241" s="10">
        <v>5927178.2000000002</v>
      </c>
      <c r="D241" s="10">
        <v>5948479</v>
      </c>
      <c r="E241" s="10">
        <v>5939753.5999999996</v>
      </c>
      <c r="F241" s="10">
        <v>-8725.4</v>
      </c>
      <c r="G241" s="11" t="s">
        <v>28</v>
      </c>
    </row>
    <row r="242" spans="1:7" ht="26.4" x14ac:dyDescent="0.25">
      <c r="A242" s="9" t="s">
        <v>2221</v>
      </c>
      <c r="B242" s="16" t="s">
        <v>2222</v>
      </c>
      <c r="C242" s="10">
        <v>5177001.7</v>
      </c>
      <c r="D242" s="10">
        <v>5184477.5</v>
      </c>
      <c r="E242" s="10">
        <v>5176553.3</v>
      </c>
      <c r="F242" s="10">
        <v>-7924.2</v>
      </c>
      <c r="G242" s="11" t="s">
        <v>1858</v>
      </c>
    </row>
    <row r="243" spans="1:7" ht="39.6" x14ac:dyDescent="0.25">
      <c r="A243" s="9" t="s">
        <v>2223</v>
      </c>
      <c r="B243" s="16" t="s">
        <v>2224</v>
      </c>
      <c r="C243" s="10">
        <v>4867320.5</v>
      </c>
      <c r="D243" s="10">
        <v>4866076.4000000004</v>
      </c>
      <c r="E243" s="10">
        <v>4866076.4000000004</v>
      </c>
      <c r="F243" s="10"/>
      <c r="G243" s="11" t="s">
        <v>58</v>
      </c>
    </row>
    <row r="244" spans="1:7" ht="26.4" x14ac:dyDescent="0.25">
      <c r="A244" s="9" t="s">
        <v>2225</v>
      </c>
      <c r="B244" s="16" t="s">
        <v>2226</v>
      </c>
      <c r="C244" s="10">
        <v>172322</v>
      </c>
      <c r="D244" s="10">
        <v>170909.6</v>
      </c>
      <c r="E244" s="10">
        <v>163248.20000000001</v>
      </c>
      <c r="F244" s="10">
        <v>-7661.4</v>
      </c>
      <c r="G244" s="11" t="s">
        <v>5</v>
      </c>
    </row>
    <row r="245" spans="1:7" ht="26.4" x14ac:dyDescent="0.25">
      <c r="A245" s="9" t="s">
        <v>2227</v>
      </c>
      <c r="B245" s="16" t="s">
        <v>2228</v>
      </c>
      <c r="C245" s="10">
        <v>134071.9</v>
      </c>
      <c r="D245" s="10">
        <v>134071.9</v>
      </c>
      <c r="E245" s="10">
        <v>134071.9</v>
      </c>
      <c r="F245" s="10"/>
      <c r="G245" s="11" t="s">
        <v>58</v>
      </c>
    </row>
    <row r="246" spans="1:7" ht="26.4" x14ac:dyDescent="0.25">
      <c r="A246" s="9" t="s">
        <v>2229</v>
      </c>
      <c r="B246" s="16" t="s">
        <v>2230</v>
      </c>
      <c r="C246" s="10">
        <v>3287.3</v>
      </c>
      <c r="D246" s="10">
        <v>3287.3</v>
      </c>
      <c r="E246" s="10">
        <v>3024.4</v>
      </c>
      <c r="F246" s="10">
        <v>-262.89999999999998</v>
      </c>
      <c r="G246" s="11" t="s">
        <v>841</v>
      </c>
    </row>
    <row r="247" spans="1:7" ht="26.4" x14ac:dyDescent="0.25">
      <c r="A247" s="9" t="s">
        <v>2231</v>
      </c>
      <c r="B247" s="16" t="s">
        <v>2232</v>
      </c>
      <c r="C247" s="10"/>
      <c r="D247" s="10">
        <v>10132.4</v>
      </c>
      <c r="E247" s="10">
        <v>10132.4</v>
      </c>
      <c r="F247" s="10"/>
      <c r="G247" s="11" t="s">
        <v>58</v>
      </c>
    </row>
    <row r="248" spans="1:7" ht="26.4" x14ac:dyDescent="0.25">
      <c r="A248" s="9" t="s">
        <v>2233</v>
      </c>
      <c r="B248" s="16" t="s">
        <v>2234</v>
      </c>
      <c r="C248" s="10">
        <v>1800</v>
      </c>
      <c r="D248" s="10">
        <v>14382.2</v>
      </c>
      <c r="E248" s="10">
        <v>13581</v>
      </c>
      <c r="F248" s="10">
        <v>-801.2</v>
      </c>
      <c r="G248" s="11" t="s">
        <v>907</v>
      </c>
    </row>
    <row r="249" spans="1:7" ht="26.4" x14ac:dyDescent="0.25">
      <c r="A249" s="9" t="s">
        <v>2235</v>
      </c>
      <c r="B249" s="16" t="s">
        <v>2236</v>
      </c>
      <c r="C249" s="10">
        <v>1800</v>
      </c>
      <c r="D249" s="10">
        <v>14382.2</v>
      </c>
      <c r="E249" s="10">
        <v>13581</v>
      </c>
      <c r="F249" s="10">
        <v>-801.2</v>
      </c>
      <c r="G249" s="11" t="s">
        <v>907</v>
      </c>
    </row>
    <row r="250" spans="1:7" ht="26.4" x14ac:dyDescent="0.25">
      <c r="A250" s="9" t="s">
        <v>2237</v>
      </c>
      <c r="B250" s="16" t="s">
        <v>2238</v>
      </c>
      <c r="C250" s="10">
        <v>748376.5</v>
      </c>
      <c r="D250" s="10">
        <v>749619.3</v>
      </c>
      <c r="E250" s="10">
        <v>749619.3</v>
      </c>
      <c r="F250" s="10"/>
      <c r="G250" s="11" t="s">
        <v>58</v>
      </c>
    </row>
    <row r="251" spans="1:7" ht="26.4" x14ac:dyDescent="0.25">
      <c r="A251" s="9" t="s">
        <v>2239</v>
      </c>
      <c r="B251" s="16" t="s">
        <v>2240</v>
      </c>
      <c r="C251" s="10">
        <v>595414.19999999995</v>
      </c>
      <c r="D251" s="10">
        <v>595414.19999999995</v>
      </c>
      <c r="E251" s="10">
        <v>595414.19999999995</v>
      </c>
      <c r="F251" s="10"/>
      <c r="G251" s="11" t="s">
        <v>58</v>
      </c>
    </row>
    <row r="252" spans="1:7" ht="26.4" x14ac:dyDescent="0.25">
      <c r="A252" s="9" t="s">
        <v>2241</v>
      </c>
      <c r="B252" s="16" t="s">
        <v>2242</v>
      </c>
      <c r="C252" s="10">
        <v>68280.100000000006</v>
      </c>
      <c r="D252" s="10">
        <v>69022.899999999994</v>
      </c>
      <c r="E252" s="10">
        <v>69022.899999999994</v>
      </c>
      <c r="F252" s="10"/>
      <c r="G252" s="11" t="s">
        <v>58</v>
      </c>
    </row>
    <row r="253" spans="1:7" ht="26.4" x14ac:dyDescent="0.25">
      <c r="A253" s="9" t="s">
        <v>2243</v>
      </c>
      <c r="B253" s="16" t="s">
        <v>2244</v>
      </c>
      <c r="C253" s="10">
        <v>84682.2</v>
      </c>
      <c r="D253" s="10">
        <v>85182.2</v>
      </c>
      <c r="E253" s="10">
        <v>85182.2</v>
      </c>
      <c r="F253" s="10"/>
      <c r="G253" s="11" t="s">
        <v>58</v>
      </c>
    </row>
    <row r="254" spans="1:7" x14ac:dyDescent="0.25">
      <c r="A254" s="9" t="s">
        <v>2245</v>
      </c>
      <c r="B254" s="16" t="s">
        <v>2246</v>
      </c>
      <c r="C254" s="10">
        <v>1961972.1</v>
      </c>
      <c r="D254" s="10">
        <v>1965526.3</v>
      </c>
      <c r="E254" s="10">
        <v>1963916.6</v>
      </c>
      <c r="F254" s="10">
        <v>-1609.7</v>
      </c>
      <c r="G254" s="11" t="s">
        <v>28</v>
      </c>
    </row>
    <row r="255" spans="1:7" ht="26.4" x14ac:dyDescent="0.25">
      <c r="A255" s="9" t="s">
        <v>2247</v>
      </c>
      <c r="B255" s="16" t="s">
        <v>2248</v>
      </c>
      <c r="C255" s="10">
        <v>1428192.3</v>
      </c>
      <c r="D255" s="10">
        <v>1426260.2</v>
      </c>
      <c r="E255" s="10">
        <v>1425360.3</v>
      </c>
      <c r="F255" s="10">
        <v>-899.9</v>
      </c>
      <c r="G255" s="11" t="s">
        <v>28</v>
      </c>
    </row>
    <row r="256" spans="1:7" ht="39.6" x14ac:dyDescent="0.25">
      <c r="A256" s="9" t="s">
        <v>2249</v>
      </c>
      <c r="B256" s="16" t="s">
        <v>2250</v>
      </c>
      <c r="C256" s="10">
        <v>1405686.2</v>
      </c>
      <c r="D256" s="10">
        <v>1403754.1</v>
      </c>
      <c r="E256" s="10">
        <v>1402872</v>
      </c>
      <c r="F256" s="10">
        <v>-882.1</v>
      </c>
      <c r="G256" s="11" t="s">
        <v>28</v>
      </c>
    </row>
    <row r="257" spans="1:7" ht="26.4" x14ac:dyDescent="0.25">
      <c r="A257" s="9" t="s">
        <v>2251</v>
      </c>
      <c r="B257" s="16" t="s">
        <v>2252</v>
      </c>
      <c r="C257" s="10">
        <v>20145.2</v>
      </c>
      <c r="D257" s="10">
        <v>20145.2</v>
      </c>
      <c r="E257" s="10">
        <v>20145.2</v>
      </c>
      <c r="F257" s="10"/>
      <c r="G257" s="11" t="s">
        <v>58</v>
      </c>
    </row>
    <row r="258" spans="1:7" ht="26.4" x14ac:dyDescent="0.25">
      <c r="A258" s="9" t="s">
        <v>2253</v>
      </c>
      <c r="B258" s="16" t="s">
        <v>2254</v>
      </c>
      <c r="C258" s="10">
        <v>2360.9</v>
      </c>
      <c r="D258" s="10">
        <v>2360.9</v>
      </c>
      <c r="E258" s="10">
        <v>2343.1</v>
      </c>
      <c r="F258" s="10">
        <v>-17.8</v>
      </c>
      <c r="G258" s="11" t="s">
        <v>121</v>
      </c>
    </row>
    <row r="259" spans="1:7" ht="26.4" x14ac:dyDescent="0.25">
      <c r="A259" s="9" t="s">
        <v>2255</v>
      </c>
      <c r="B259" s="16" t="s">
        <v>2256</v>
      </c>
      <c r="C259" s="10">
        <v>14846.2</v>
      </c>
      <c r="D259" s="10">
        <v>19646.099999999999</v>
      </c>
      <c r="E259" s="10">
        <v>18936.2</v>
      </c>
      <c r="F259" s="10">
        <v>-709.9</v>
      </c>
      <c r="G259" s="11" t="s">
        <v>2095</v>
      </c>
    </row>
    <row r="260" spans="1:7" ht="26.4" x14ac:dyDescent="0.25">
      <c r="A260" s="9" t="s">
        <v>2257</v>
      </c>
      <c r="B260" s="16" t="s">
        <v>2258</v>
      </c>
      <c r="C260" s="10">
        <v>14846.2</v>
      </c>
      <c r="D260" s="10">
        <v>19646.099999999999</v>
      </c>
      <c r="E260" s="10">
        <v>18936.2</v>
      </c>
      <c r="F260" s="10">
        <v>-709.9</v>
      </c>
      <c r="G260" s="11" t="s">
        <v>2095</v>
      </c>
    </row>
    <row r="261" spans="1:7" ht="26.4" x14ac:dyDescent="0.25">
      <c r="A261" s="9" t="s">
        <v>2259</v>
      </c>
      <c r="B261" s="16" t="s">
        <v>2260</v>
      </c>
      <c r="C261" s="10">
        <v>518933.6</v>
      </c>
      <c r="D261" s="10">
        <v>519620</v>
      </c>
      <c r="E261" s="10">
        <v>519620</v>
      </c>
      <c r="F261" s="10"/>
      <c r="G261" s="11" t="s">
        <v>58</v>
      </c>
    </row>
    <row r="262" spans="1:7" ht="26.4" x14ac:dyDescent="0.25">
      <c r="A262" s="9" t="s">
        <v>2261</v>
      </c>
      <c r="B262" s="16" t="s">
        <v>2262</v>
      </c>
      <c r="C262" s="10">
        <v>487158.5</v>
      </c>
      <c r="D262" s="10">
        <v>487158.5</v>
      </c>
      <c r="E262" s="10">
        <v>487158.5</v>
      </c>
      <c r="F262" s="10"/>
      <c r="G262" s="11" t="s">
        <v>58</v>
      </c>
    </row>
    <row r="263" spans="1:7" ht="26.4" x14ac:dyDescent="0.25">
      <c r="A263" s="9" t="s">
        <v>2263</v>
      </c>
      <c r="B263" s="16" t="s">
        <v>2264</v>
      </c>
      <c r="C263" s="10">
        <v>31775.1</v>
      </c>
      <c r="D263" s="10">
        <v>31032.3</v>
      </c>
      <c r="E263" s="10">
        <v>31032.3</v>
      </c>
      <c r="F263" s="10"/>
      <c r="G263" s="11" t="s">
        <v>58</v>
      </c>
    </row>
    <row r="264" spans="1:7" ht="26.4" x14ac:dyDescent="0.25">
      <c r="A264" s="9" t="s">
        <v>2265</v>
      </c>
      <c r="B264" s="16" t="s">
        <v>2266</v>
      </c>
      <c r="C264" s="10"/>
      <c r="D264" s="10">
        <v>1429.2</v>
      </c>
      <c r="E264" s="10">
        <v>1429.2</v>
      </c>
      <c r="F264" s="10"/>
      <c r="G264" s="11" t="s">
        <v>58</v>
      </c>
    </row>
    <row r="265" spans="1:7" ht="26.4" x14ac:dyDescent="0.25">
      <c r="A265" s="9" t="s">
        <v>2267</v>
      </c>
      <c r="B265" s="16" t="s">
        <v>2268</v>
      </c>
      <c r="C265" s="10">
        <v>84242.6</v>
      </c>
      <c r="D265" s="10">
        <v>100260.6</v>
      </c>
      <c r="E265" s="10">
        <v>94940.2</v>
      </c>
      <c r="F265" s="10">
        <v>-5320.4</v>
      </c>
      <c r="G265" s="11" t="s">
        <v>2043</v>
      </c>
    </row>
    <row r="266" spans="1:7" ht="26.4" x14ac:dyDescent="0.25">
      <c r="A266" s="9" t="s">
        <v>2269</v>
      </c>
      <c r="B266" s="16" t="s">
        <v>2270</v>
      </c>
      <c r="C266" s="10">
        <v>84242.6</v>
      </c>
      <c r="D266" s="10">
        <v>84242.6</v>
      </c>
      <c r="E266" s="10">
        <v>84242.6</v>
      </c>
      <c r="F266" s="10"/>
      <c r="G266" s="11" t="s">
        <v>58</v>
      </c>
    </row>
    <row r="267" spans="1:7" ht="26.4" x14ac:dyDescent="0.25">
      <c r="A267" s="9" t="s">
        <v>2269</v>
      </c>
      <c r="B267" s="16" t="s">
        <v>2271</v>
      </c>
      <c r="C267" s="10">
        <v>84242.6</v>
      </c>
      <c r="D267" s="10">
        <v>84242.6</v>
      </c>
      <c r="E267" s="10">
        <v>84242.6</v>
      </c>
      <c r="F267" s="10"/>
      <c r="G267" s="11" t="s">
        <v>58</v>
      </c>
    </row>
    <row r="268" spans="1:7" ht="26.4" x14ac:dyDescent="0.25">
      <c r="A268" s="9" t="s">
        <v>2272</v>
      </c>
      <c r="B268" s="16" t="s">
        <v>2273</v>
      </c>
      <c r="C268" s="10"/>
      <c r="D268" s="10">
        <v>15776.1</v>
      </c>
      <c r="E268" s="10">
        <v>10455.700000000001</v>
      </c>
      <c r="F268" s="10">
        <v>-5320.4</v>
      </c>
      <c r="G268" s="11" t="s">
        <v>2274</v>
      </c>
    </row>
    <row r="269" spans="1:7" ht="26.4" x14ac:dyDescent="0.25">
      <c r="A269" s="9" t="s">
        <v>2272</v>
      </c>
      <c r="B269" s="16" t="s">
        <v>2275</v>
      </c>
      <c r="C269" s="10"/>
      <c r="D269" s="10">
        <v>15776.1</v>
      </c>
      <c r="E269" s="10">
        <v>10455.700000000001</v>
      </c>
      <c r="F269" s="10">
        <v>-5320.4</v>
      </c>
      <c r="G269" s="11" t="s">
        <v>2274</v>
      </c>
    </row>
    <row r="270" spans="1:7" ht="26.4" x14ac:dyDescent="0.25">
      <c r="A270" s="9" t="s">
        <v>2276</v>
      </c>
      <c r="B270" s="16" t="s">
        <v>2277</v>
      </c>
      <c r="C270" s="10"/>
      <c r="D270" s="10">
        <v>241.9</v>
      </c>
      <c r="E270" s="10">
        <v>241.9</v>
      </c>
      <c r="F270" s="10"/>
      <c r="G270" s="11" t="s">
        <v>58</v>
      </c>
    </row>
    <row r="271" spans="1:7" ht="26.4" x14ac:dyDescent="0.25">
      <c r="A271" s="9" t="s">
        <v>2276</v>
      </c>
      <c r="B271" s="16" t="s">
        <v>2278</v>
      </c>
      <c r="C271" s="10"/>
      <c r="D271" s="10">
        <v>241.9</v>
      </c>
      <c r="E271" s="10">
        <v>241.9</v>
      </c>
      <c r="F271" s="10"/>
      <c r="G271" s="11" t="s">
        <v>58</v>
      </c>
    </row>
    <row r="272" spans="1:7" ht="26.4" x14ac:dyDescent="0.25">
      <c r="A272" s="9" t="s">
        <v>2279</v>
      </c>
      <c r="B272" s="16" t="s">
        <v>2280</v>
      </c>
      <c r="C272" s="10"/>
      <c r="D272" s="10">
        <v>283041.3</v>
      </c>
      <c r="E272" s="10">
        <v>265063.40000000002</v>
      </c>
      <c r="F272" s="10">
        <v>-17977.900000000001</v>
      </c>
      <c r="G272" s="11" t="s">
        <v>2281</v>
      </c>
    </row>
    <row r="273" spans="1:7" ht="26.4" x14ac:dyDescent="0.25">
      <c r="A273" s="9" t="s">
        <v>2282</v>
      </c>
      <c r="B273" s="16" t="s">
        <v>2283</v>
      </c>
      <c r="C273" s="10"/>
      <c r="D273" s="10">
        <v>11902.1</v>
      </c>
      <c r="E273" s="10">
        <v>6768.7</v>
      </c>
      <c r="F273" s="10">
        <v>-5133.3999999999996</v>
      </c>
      <c r="G273" s="11" t="s">
        <v>1983</v>
      </c>
    </row>
    <row r="274" spans="1:7" ht="26.4" x14ac:dyDescent="0.25">
      <c r="A274" s="9" t="s">
        <v>2282</v>
      </c>
      <c r="B274" s="16" t="s">
        <v>2284</v>
      </c>
      <c r="C274" s="10"/>
      <c r="D274" s="10">
        <v>11902.1</v>
      </c>
      <c r="E274" s="10">
        <v>6768.7</v>
      </c>
      <c r="F274" s="10">
        <v>-5133.3999999999996</v>
      </c>
      <c r="G274" s="11" t="s">
        <v>1983</v>
      </c>
    </row>
    <row r="275" spans="1:7" ht="26.4" x14ac:dyDescent="0.25">
      <c r="A275" s="9" t="s">
        <v>2285</v>
      </c>
      <c r="B275" s="16" t="s">
        <v>2286</v>
      </c>
      <c r="C275" s="10"/>
      <c r="D275" s="10">
        <v>271139.20000000001</v>
      </c>
      <c r="E275" s="10">
        <v>258294.7</v>
      </c>
      <c r="F275" s="10">
        <v>-12844.5</v>
      </c>
      <c r="G275" s="11" t="s">
        <v>777</v>
      </c>
    </row>
    <row r="276" spans="1:7" ht="26.4" x14ac:dyDescent="0.25">
      <c r="A276" s="9" t="s">
        <v>2285</v>
      </c>
      <c r="B276" s="16" t="s">
        <v>2287</v>
      </c>
      <c r="C276" s="10"/>
      <c r="D276" s="10">
        <v>271139.20000000001</v>
      </c>
      <c r="E276" s="10">
        <v>258294.7</v>
      </c>
      <c r="F276" s="10">
        <v>-12844.5</v>
      </c>
      <c r="G276" s="11" t="s">
        <v>777</v>
      </c>
    </row>
    <row r="277" spans="1:7" x14ac:dyDescent="0.25">
      <c r="A277" s="9" t="s">
        <v>2288</v>
      </c>
      <c r="B277" s="16" t="s">
        <v>2289</v>
      </c>
      <c r="C277" s="10">
        <v>7310126.5</v>
      </c>
      <c r="D277" s="10">
        <v>7559978</v>
      </c>
      <c r="E277" s="10">
        <v>7528676.2999999998</v>
      </c>
      <c r="F277" s="10">
        <v>-31301.7</v>
      </c>
      <c r="G277" s="11" t="s">
        <v>857</v>
      </c>
    </row>
    <row r="278" spans="1:7" ht="26.4" x14ac:dyDescent="0.25">
      <c r="A278" s="9" t="s">
        <v>2290</v>
      </c>
      <c r="B278" s="16" t="s">
        <v>2291</v>
      </c>
      <c r="C278" s="10">
        <v>4738196.9000000004</v>
      </c>
      <c r="D278" s="10">
        <v>5047265.7</v>
      </c>
      <c r="E278" s="10">
        <v>5015964</v>
      </c>
      <c r="F278" s="10">
        <v>-31301.7</v>
      </c>
      <c r="G278" s="11" t="s">
        <v>873</v>
      </c>
    </row>
    <row r="279" spans="1:7" ht="26.4" x14ac:dyDescent="0.25">
      <c r="A279" s="9" t="s">
        <v>2292</v>
      </c>
      <c r="B279" s="16" t="s">
        <v>2293</v>
      </c>
      <c r="C279" s="10">
        <v>3616449.4</v>
      </c>
      <c r="D279" s="10">
        <v>3706666.2</v>
      </c>
      <c r="E279" s="10">
        <v>3675364.5</v>
      </c>
      <c r="F279" s="10">
        <v>-31301.7</v>
      </c>
      <c r="G279" s="11" t="s">
        <v>121</v>
      </c>
    </row>
    <row r="280" spans="1:7" ht="26.4" x14ac:dyDescent="0.25">
      <c r="A280" s="9" t="s">
        <v>2292</v>
      </c>
      <c r="B280" s="16" t="s">
        <v>2294</v>
      </c>
      <c r="C280" s="10">
        <v>3616449.4</v>
      </c>
      <c r="D280" s="10">
        <v>3706666.2</v>
      </c>
      <c r="E280" s="10">
        <v>3675364.5</v>
      </c>
      <c r="F280" s="10">
        <v>-31301.7</v>
      </c>
      <c r="G280" s="11" t="s">
        <v>121</v>
      </c>
    </row>
    <row r="281" spans="1:7" ht="26.4" x14ac:dyDescent="0.25">
      <c r="A281" s="9" t="s">
        <v>2295</v>
      </c>
      <c r="B281" s="16" t="s">
        <v>2296</v>
      </c>
      <c r="C281" s="10">
        <v>1121747.5</v>
      </c>
      <c r="D281" s="10">
        <v>1340599.5</v>
      </c>
      <c r="E281" s="10">
        <v>1340599.5</v>
      </c>
      <c r="F281" s="10"/>
      <c r="G281" s="11" t="s">
        <v>58</v>
      </c>
    </row>
    <row r="282" spans="1:7" ht="26.4" x14ac:dyDescent="0.25">
      <c r="A282" s="9" t="s">
        <v>2297</v>
      </c>
      <c r="B282" s="16" t="s">
        <v>2298</v>
      </c>
      <c r="C282" s="10">
        <v>1121747.5</v>
      </c>
      <c r="D282" s="10">
        <v>1340599.5</v>
      </c>
      <c r="E282" s="10">
        <v>1340599.5</v>
      </c>
      <c r="F282" s="10"/>
      <c r="G282" s="11" t="s">
        <v>58</v>
      </c>
    </row>
    <row r="283" spans="1:7" ht="26.4" x14ac:dyDescent="0.25">
      <c r="A283" s="9" t="s">
        <v>2299</v>
      </c>
      <c r="B283" s="16" t="s">
        <v>2300</v>
      </c>
      <c r="C283" s="10">
        <v>2571929.6000000001</v>
      </c>
      <c r="D283" s="10">
        <v>2512712.2999999998</v>
      </c>
      <c r="E283" s="10">
        <v>2512712.2999999998</v>
      </c>
      <c r="F283" s="10"/>
      <c r="G283" s="11" t="s">
        <v>58</v>
      </c>
    </row>
    <row r="284" spans="1:7" ht="26.4" x14ac:dyDescent="0.25">
      <c r="A284" s="9" t="s">
        <v>2301</v>
      </c>
      <c r="B284" s="16" t="s">
        <v>2302</v>
      </c>
      <c r="C284" s="10">
        <v>152006.1</v>
      </c>
      <c r="D284" s="10">
        <v>142788.79999999999</v>
      </c>
      <c r="E284" s="10">
        <v>142788.79999999999</v>
      </c>
      <c r="F284" s="10"/>
      <c r="G284" s="11" t="s">
        <v>58</v>
      </c>
    </row>
    <row r="285" spans="1:7" ht="26.4" x14ac:dyDescent="0.25">
      <c r="A285" s="9" t="s">
        <v>2301</v>
      </c>
      <c r="B285" s="16" t="s">
        <v>2303</v>
      </c>
      <c r="C285" s="10">
        <v>152006.1</v>
      </c>
      <c r="D285" s="10">
        <v>142788.79999999999</v>
      </c>
      <c r="E285" s="10">
        <v>142788.79999999999</v>
      </c>
      <c r="F285" s="10"/>
      <c r="G285" s="11" t="s">
        <v>58</v>
      </c>
    </row>
    <row r="286" spans="1:7" ht="26.4" x14ac:dyDescent="0.25">
      <c r="A286" s="9" t="s">
        <v>2304</v>
      </c>
      <c r="B286" s="16" t="s">
        <v>2305</v>
      </c>
      <c r="C286" s="10">
        <v>2419923.5</v>
      </c>
      <c r="D286" s="10">
        <v>2369923.5</v>
      </c>
      <c r="E286" s="10">
        <v>2369923.5</v>
      </c>
      <c r="F286" s="10"/>
      <c r="G286" s="11" t="s">
        <v>58</v>
      </c>
    </row>
    <row r="287" spans="1:7" ht="26.4" x14ac:dyDescent="0.25">
      <c r="A287" s="9" t="s">
        <v>2304</v>
      </c>
      <c r="B287" s="16" t="s">
        <v>2306</v>
      </c>
      <c r="C287" s="10">
        <v>2419923.5</v>
      </c>
      <c r="D287" s="10">
        <v>2369923.5</v>
      </c>
      <c r="E287" s="10">
        <v>2369923.5</v>
      </c>
      <c r="F287" s="10"/>
      <c r="G287" s="11" t="s">
        <v>58</v>
      </c>
    </row>
    <row r="288" spans="1:7" x14ac:dyDescent="0.25">
      <c r="A288" s="12" t="s">
        <v>2307</v>
      </c>
      <c r="B288" s="15" t="s">
        <v>773</v>
      </c>
      <c r="C288" s="13">
        <v>3913320.5</v>
      </c>
      <c r="D288" s="13">
        <v>3713769.2</v>
      </c>
      <c r="E288" s="13">
        <v>2972827.6</v>
      </c>
      <c r="F288" s="13">
        <v>-740941.6</v>
      </c>
      <c r="G288" s="14" t="s">
        <v>2308</v>
      </c>
    </row>
    <row r="289" spans="1:7" x14ac:dyDescent="0.25">
      <c r="A289" s="12" t="s">
        <v>2309</v>
      </c>
      <c r="B289" s="15" t="s">
        <v>2310</v>
      </c>
      <c r="C289" s="13">
        <v>2883482.6</v>
      </c>
      <c r="D289" s="13">
        <v>2633709.7000000002</v>
      </c>
      <c r="E289" s="13">
        <v>1977798.1</v>
      </c>
      <c r="F289" s="13">
        <v>-655911.6</v>
      </c>
      <c r="G289" s="14" t="s">
        <v>2311</v>
      </c>
    </row>
    <row r="290" spans="1:7" x14ac:dyDescent="0.25">
      <c r="A290" s="9" t="s">
        <v>2312</v>
      </c>
      <c r="B290" s="16" t="s">
        <v>2313</v>
      </c>
      <c r="C290" s="10">
        <v>454119</v>
      </c>
      <c r="D290" s="10">
        <v>321303.09999999998</v>
      </c>
      <c r="E290" s="10">
        <v>264402.7</v>
      </c>
      <c r="F290" s="10">
        <v>-56900.4</v>
      </c>
      <c r="G290" s="11" t="s">
        <v>77</v>
      </c>
    </row>
    <row r="291" spans="1:7" x14ac:dyDescent="0.25">
      <c r="A291" s="9" t="s">
        <v>2314</v>
      </c>
      <c r="B291" s="16" t="s">
        <v>2315</v>
      </c>
      <c r="C291" s="10">
        <v>454119</v>
      </c>
      <c r="D291" s="10">
        <v>321303.09999999998</v>
      </c>
      <c r="E291" s="10">
        <v>264402.7</v>
      </c>
      <c r="F291" s="10">
        <v>-56900.4</v>
      </c>
      <c r="G291" s="11" t="s">
        <v>77</v>
      </c>
    </row>
    <row r="292" spans="1:7" x14ac:dyDescent="0.25">
      <c r="A292" s="9" t="s">
        <v>2316</v>
      </c>
      <c r="B292" s="16" t="s">
        <v>2317</v>
      </c>
      <c r="C292" s="10">
        <v>6073.3</v>
      </c>
      <c r="D292" s="10">
        <v>8045.5</v>
      </c>
      <c r="E292" s="10">
        <v>7297.1</v>
      </c>
      <c r="F292" s="10">
        <v>-748.4</v>
      </c>
      <c r="G292" s="11" t="s">
        <v>2318</v>
      </c>
    </row>
    <row r="293" spans="1:7" x14ac:dyDescent="0.25">
      <c r="A293" s="9" t="s">
        <v>2316</v>
      </c>
      <c r="B293" s="16" t="s">
        <v>2319</v>
      </c>
      <c r="C293" s="10">
        <v>6073.3</v>
      </c>
      <c r="D293" s="10">
        <v>8045.5</v>
      </c>
      <c r="E293" s="10">
        <v>7297.1</v>
      </c>
      <c r="F293" s="10">
        <v>-748.4</v>
      </c>
      <c r="G293" s="11" t="s">
        <v>2318</v>
      </c>
    </row>
    <row r="294" spans="1:7" x14ac:dyDescent="0.25">
      <c r="A294" s="9" t="s">
        <v>2320</v>
      </c>
      <c r="B294" s="16" t="s">
        <v>2321</v>
      </c>
      <c r="C294" s="10">
        <v>446613.2</v>
      </c>
      <c r="D294" s="10">
        <v>313257.59999999998</v>
      </c>
      <c r="E294" s="10">
        <v>257105.6</v>
      </c>
      <c r="F294" s="10">
        <v>-56152</v>
      </c>
      <c r="G294" s="11" t="s">
        <v>10</v>
      </c>
    </row>
    <row r="295" spans="1:7" x14ac:dyDescent="0.25">
      <c r="A295" s="9" t="s">
        <v>2320</v>
      </c>
      <c r="B295" s="16" t="s">
        <v>2322</v>
      </c>
      <c r="C295" s="10">
        <v>446613.2</v>
      </c>
      <c r="D295" s="10">
        <v>313257.59999999998</v>
      </c>
      <c r="E295" s="10">
        <v>257105.6</v>
      </c>
      <c r="F295" s="10">
        <v>-56152</v>
      </c>
      <c r="G295" s="11" t="s">
        <v>10</v>
      </c>
    </row>
    <row r="296" spans="1:7" x14ac:dyDescent="0.25">
      <c r="A296" s="9" t="s">
        <v>2323</v>
      </c>
      <c r="B296" s="16" t="s">
        <v>2324</v>
      </c>
      <c r="C296" s="10">
        <v>1432.5</v>
      </c>
      <c r="D296" s="10"/>
      <c r="E296" s="10"/>
      <c r="F296" s="10"/>
      <c r="G296" s="11" t="s">
        <v>25</v>
      </c>
    </row>
    <row r="297" spans="1:7" x14ac:dyDescent="0.25">
      <c r="A297" s="9" t="s">
        <v>2323</v>
      </c>
      <c r="B297" s="16" t="s">
        <v>2325</v>
      </c>
      <c r="C297" s="10">
        <v>1432.5</v>
      </c>
      <c r="D297" s="10"/>
      <c r="E297" s="10"/>
      <c r="F297" s="10"/>
      <c r="G297" s="11" t="s">
        <v>25</v>
      </c>
    </row>
    <row r="298" spans="1:7" x14ac:dyDescent="0.25">
      <c r="A298" s="9" t="s">
        <v>2326</v>
      </c>
      <c r="B298" s="16" t="s">
        <v>2327</v>
      </c>
      <c r="C298" s="10">
        <v>102692.5</v>
      </c>
      <c r="D298" s="10">
        <v>69603.899999999994</v>
      </c>
      <c r="E298" s="10">
        <v>40219.4</v>
      </c>
      <c r="F298" s="10">
        <v>-29384.5</v>
      </c>
      <c r="G298" s="11" t="s">
        <v>2328</v>
      </c>
    </row>
    <row r="299" spans="1:7" x14ac:dyDescent="0.25">
      <c r="A299" s="9" t="s">
        <v>2329</v>
      </c>
      <c r="B299" s="16" t="s">
        <v>2330</v>
      </c>
      <c r="C299" s="10">
        <v>102692.5</v>
      </c>
      <c r="D299" s="10">
        <v>69603.899999999994</v>
      </c>
      <c r="E299" s="10">
        <v>40219.4</v>
      </c>
      <c r="F299" s="10">
        <v>-29384.5</v>
      </c>
      <c r="G299" s="11" t="s">
        <v>2328</v>
      </c>
    </row>
    <row r="300" spans="1:7" x14ac:dyDescent="0.25">
      <c r="A300" s="9" t="s">
        <v>2331</v>
      </c>
      <c r="B300" s="16" t="s">
        <v>2332</v>
      </c>
      <c r="C300" s="10"/>
      <c r="D300" s="10">
        <v>1152.9000000000001</v>
      </c>
      <c r="E300" s="10">
        <v>1147.5</v>
      </c>
      <c r="F300" s="10">
        <v>-5.4</v>
      </c>
      <c r="G300" s="11" t="s">
        <v>1854</v>
      </c>
    </row>
    <row r="301" spans="1:7" x14ac:dyDescent="0.25">
      <c r="A301" s="9" t="s">
        <v>2331</v>
      </c>
      <c r="B301" s="16" t="s">
        <v>2333</v>
      </c>
      <c r="C301" s="10"/>
      <c r="D301" s="10">
        <v>1152.9000000000001</v>
      </c>
      <c r="E301" s="10">
        <v>1147.5</v>
      </c>
      <c r="F301" s="10">
        <v>-5.4</v>
      </c>
      <c r="G301" s="11" t="s">
        <v>1854</v>
      </c>
    </row>
    <row r="302" spans="1:7" x14ac:dyDescent="0.25">
      <c r="A302" s="9" t="s">
        <v>2334</v>
      </c>
      <c r="B302" s="16" t="s">
        <v>2335</v>
      </c>
      <c r="C302" s="10">
        <v>102692.5</v>
      </c>
      <c r="D302" s="10">
        <v>68451</v>
      </c>
      <c r="E302" s="10">
        <v>39071.9</v>
      </c>
      <c r="F302" s="10">
        <v>-29379.1</v>
      </c>
      <c r="G302" s="11" t="s">
        <v>2336</v>
      </c>
    </row>
    <row r="303" spans="1:7" x14ac:dyDescent="0.25">
      <c r="A303" s="9" t="s">
        <v>2334</v>
      </c>
      <c r="B303" s="16" t="s">
        <v>2337</v>
      </c>
      <c r="C303" s="10">
        <v>102692.5</v>
      </c>
      <c r="D303" s="10">
        <v>68451</v>
      </c>
      <c r="E303" s="10">
        <v>39071.9</v>
      </c>
      <c r="F303" s="10">
        <v>-29379.1</v>
      </c>
      <c r="G303" s="11" t="s">
        <v>2336</v>
      </c>
    </row>
    <row r="304" spans="1:7" x14ac:dyDescent="0.25">
      <c r="A304" s="9" t="s">
        <v>2338</v>
      </c>
      <c r="B304" s="16" t="s">
        <v>2339</v>
      </c>
      <c r="C304" s="10">
        <v>914</v>
      </c>
      <c r="D304" s="10">
        <v>519.70000000000005</v>
      </c>
      <c r="E304" s="10">
        <v>371.1</v>
      </c>
      <c r="F304" s="10">
        <v>-148.6</v>
      </c>
      <c r="G304" s="11" t="s">
        <v>2340</v>
      </c>
    </row>
    <row r="305" spans="1:7" x14ac:dyDescent="0.25">
      <c r="A305" s="9" t="s">
        <v>2341</v>
      </c>
      <c r="B305" s="16" t="s">
        <v>2342</v>
      </c>
      <c r="C305" s="10">
        <v>914</v>
      </c>
      <c r="D305" s="10">
        <v>519.70000000000005</v>
      </c>
      <c r="E305" s="10">
        <v>371.1</v>
      </c>
      <c r="F305" s="10">
        <v>-148.6</v>
      </c>
      <c r="G305" s="11" t="s">
        <v>2340</v>
      </c>
    </row>
    <row r="306" spans="1:7" x14ac:dyDescent="0.25">
      <c r="A306" s="9" t="s">
        <v>2343</v>
      </c>
      <c r="B306" s="16" t="s">
        <v>2344</v>
      </c>
      <c r="C306" s="10">
        <v>39</v>
      </c>
      <c r="D306" s="10">
        <v>107.4</v>
      </c>
      <c r="E306" s="10">
        <v>107.4</v>
      </c>
      <c r="F306" s="10"/>
      <c r="G306" s="11" t="s">
        <v>58</v>
      </c>
    </row>
    <row r="307" spans="1:7" x14ac:dyDescent="0.25">
      <c r="A307" s="9" t="s">
        <v>2343</v>
      </c>
      <c r="B307" s="16" t="s">
        <v>2345</v>
      </c>
      <c r="C307" s="10">
        <v>39</v>
      </c>
      <c r="D307" s="10">
        <v>107.4</v>
      </c>
      <c r="E307" s="10">
        <v>107.4</v>
      </c>
      <c r="F307" s="10"/>
      <c r="G307" s="11" t="s">
        <v>58</v>
      </c>
    </row>
    <row r="308" spans="1:7" x14ac:dyDescent="0.25">
      <c r="A308" s="9" t="s">
        <v>2346</v>
      </c>
      <c r="B308" s="16" t="s">
        <v>2347</v>
      </c>
      <c r="C308" s="10">
        <v>875</v>
      </c>
      <c r="D308" s="10">
        <v>412.3</v>
      </c>
      <c r="E308" s="10">
        <v>263.7</v>
      </c>
      <c r="F308" s="10">
        <v>-148.6</v>
      </c>
      <c r="G308" s="11" t="s">
        <v>2348</v>
      </c>
    </row>
    <row r="309" spans="1:7" x14ac:dyDescent="0.25">
      <c r="A309" s="9" t="s">
        <v>2346</v>
      </c>
      <c r="B309" s="16" t="s">
        <v>2349</v>
      </c>
      <c r="C309" s="10">
        <v>875</v>
      </c>
      <c r="D309" s="10">
        <v>412.3</v>
      </c>
      <c r="E309" s="10">
        <v>263.7</v>
      </c>
      <c r="F309" s="10">
        <v>-148.6</v>
      </c>
      <c r="G309" s="11" t="s">
        <v>2348</v>
      </c>
    </row>
    <row r="310" spans="1:7" x14ac:dyDescent="0.25">
      <c r="A310" s="9" t="s">
        <v>2350</v>
      </c>
      <c r="B310" s="16" t="s">
        <v>2351</v>
      </c>
      <c r="C310" s="10">
        <v>452512.2</v>
      </c>
      <c r="D310" s="10">
        <v>434552.7</v>
      </c>
      <c r="E310" s="10">
        <v>382454.1</v>
      </c>
      <c r="F310" s="10">
        <v>-52098.6</v>
      </c>
      <c r="G310" s="11" t="s">
        <v>2352</v>
      </c>
    </row>
    <row r="311" spans="1:7" x14ac:dyDescent="0.25">
      <c r="A311" s="9" t="s">
        <v>2353</v>
      </c>
      <c r="B311" s="16" t="s">
        <v>2354</v>
      </c>
      <c r="C311" s="10">
        <v>452512.2</v>
      </c>
      <c r="D311" s="10">
        <v>434552.7</v>
      </c>
      <c r="E311" s="10">
        <v>382454.1</v>
      </c>
      <c r="F311" s="10">
        <v>-52098.6</v>
      </c>
      <c r="G311" s="11" t="s">
        <v>2352</v>
      </c>
    </row>
    <row r="312" spans="1:7" x14ac:dyDescent="0.25">
      <c r="A312" s="9" t="s">
        <v>2355</v>
      </c>
      <c r="B312" s="16" t="s">
        <v>2356</v>
      </c>
      <c r="C312" s="10">
        <v>415636.4</v>
      </c>
      <c r="D312" s="10">
        <v>433633</v>
      </c>
      <c r="E312" s="10">
        <v>381748.8</v>
      </c>
      <c r="F312" s="10">
        <v>-51884.2</v>
      </c>
      <c r="G312" s="11" t="s">
        <v>2352</v>
      </c>
    </row>
    <row r="313" spans="1:7" x14ac:dyDescent="0.25">
      <c r="A313" s="9" t="s">
        <v>2355</v>
      </c>
      <c r="B313" s="16" t="s">
        <v>2357</v>
      </c>
      <c r="C313" s="10">
        <v>415636.4</v>
      </c>
      <c r="D313" s="10">
        <v>433633</v>
      </c>
      <c r="E313" s="10">
        <v>381748.8</v>
      </c>
      <c r="F313" s="10">
        <v>-51884.2</v>
      </c>
      <c r="G313" s="11" t="s">
        <v>2352</v>
      </c>
    </row>
    <row r="314" spans="1:7" x14ac:dyDescent="0.25">
      <c r="A314" s="9" t="s">
        <v>2358</v>
      </c>
      <c r="B314" s="16" t="s">
        <v>2359</v>
      </c>
      <c r="C314" s="10">
        <v>36778.300000000003</v>
      </c>
      <c r="D314" s="10">
        <v>919.6</v>
      </c>
      <c r="E314" s="10">
        <v>705.3</v>
      </c>
      <c r="F314" s="10">
        <v>-214.3</v>
      </c>
      <c r="G314" s="11" t="s">
        <v>2360</v>
      </c>
    </row>
    <row r="315" spans="1:7" x14ac:dyDescent="0.25">
      <c r="A315" s="9" t="s">
        <v>2361</v>
      </c>
      <c r="B315" s="16" t="s">
        <v>2362</v>
      </c>
      <c r="C315" s="10">
        <v>36778.300000000003</v>
      </c>
      <c r="D315" s="10">
        <v>919.6</v>
      </c>
      <c r="E315" s="10">
        <v>705.3</v>
      </c>
      <c r="F315" s="10">
        <v>-214.3</v>
      </c>
      <c r="G315" s="11" t="s">
        <v>2360</v>
      </c>
    </row>
    <row r="316" spans="1:7" x14ac:dyDescent="0.25">
      <c r="A316" s="9" t="s">
        <v>2363</v>
      </c>
      <c r="B316" s="16" t="s">
        <v>2364</v>
      </c>
      <c r="C316" s="10">
        <v>97.5</v>
      </c>
      <c r="D316" s="10"/>
      <c r="E316" s="10"/>
      <c r="F316" s="10"/>
      <c r="G316" s="11" t="s">
        <v>25</v>
      </c>
    </row>
    <row r="317" spans="1:7" x14ac:dyDescent="0.25">
      <c r="A317" s="9" t="s">
        <v>2363</v>
      </c>
      <c r="B317" s="16" t="s">
        <v>2365</v>
      </c>
      <c r="C317" s="10">
        <v>97.5</v>
      </c>
      <c r="D317" s="10"/>
      <c r="E317" s="10"/>
      <c r="F317" s="10"/>
      <c r="G317" s="11" t="s">
        <v>25</v>
      </c>
    </row>
    <row r="318" spans="1:7" x14ac:dyDescent="0.25">
      <c r="A318" s="9" t="s">
        <v>2366</v>
      </c>
      <c r="B318" s="16" t="s">
        <v>2367</v>
      </c>
      <c r="C318" s="10">
        <v>60651.3</v>
      </c>
      <c r="D318" s="10">
        <v>62749.1</v>
      </c>
      <c r="E318" s="10">
        <v>59569.7</v>
      </c>
      <c r="F318" s="10">
        <v>-3179.4</v>
      </c>
      <c r="G318" s="11" t="s">
        <v>2368</v>
      </c>
    </row>
    <row r="319" spans="1:7" x14ac:dyDescent="0.25">
      <c r="A319" s="9" t="s">
        <v>2369</v>
      </c>
      <c r="B319" s="16" t="s">
        <v>2370</v>
      </c>
      <c r="C319" s="10">
        <v>60651.3</v>
      </c>
      <c r="D319" s="10">
        <v>62749.1</v>
      </c>
      <c r="E319" s="10">
        <v>59776.2</v>
      </c>
      <c r="F319" s="10">
        <v>-2972.9</v>
      </c>
      <c r="G319" s="11" t="s">
        <v>777</v>
      </c>
    </row>
    <row r="320" spans="1:7" x14ac:dyDescent="0.25">
      <c r="A320" s="9" t="s">
        <v>2371</v>
      </c>
      <c r="B320" s="16" t="s">
        <v>2372</v>
      </c>
      <c r="C320" s="10">
        <v>59235.199999999997</v>
      </c>
      <c r="D320" s="10">
        <v>62411.5</v>
      </c>
      <c r="E320" s="10">
        <v>59556.5</v>
      </c>
      <c r="F320" s="10">
        <v>-2855</v>
      </c>
      <c r="G320" s="11" t="s">
        <v>2373</v>
      </c>
    </row>
    <row r="321" spans="1:7" x14ac:dyDescent="0.25">
      <c r="A321" s="9" t="s">
        <v>2371</v>
      </c>
      <c r="B321" s="16" t="s">
        <v>2374</v>
      </c>
      <c r="C321" s="10">
        <v>59235.199999999997</v>
      </c>
      <c r="D321" s="10">
        <v>62411.5</v>
      </c>
      <c r="E321" s="10">
        <v>59556.5</v>
      </c>
      <c r="F321" s="10">
        <v>-2855</v>
      </c>
      <c r="G321" s="11" t="s">
        <v>2373</v>
      </c>
    </row>
    <row r="322" spans="1:7" x14ac:dyDescent="0.25">
      <c r="A322" s="9" t="s">
        <v>2375</v>
      </c>
      <c r="B322" s="16" t="s">
        <v>2376</v>
      </c>
      <c r="C322" s="10">
        <v>1416.1</v>
      </c>
      <c r="D322" s="10">
        <v>337.6</v>
      </c>
      <c r="E322" s="10">
        <v>219.7</v>
      </c>
      <c r="F322" s="10">
        <v>-117.9</v>
      </c>
      <c r="G322" s="11" t="s">
        <v>2377</v>
      </c>
    </row>
    <row r="323" spans="1:7" x14ac:dyDescent="0.25">
      <c r="A323" s="9" t="s">
        <v>2375</v>
      </c>
      <c r="B323" s="16" t="s">
        <v>2378</v>
      </c>
      <c r="C323" s="10">
        <v>1416.1</v>
      </c>
      <c r="D323" s="10">
        <v>337.6</v>
      </c>
      <c r="E323" s="10">
        <v>219.7</v>
      </c>
      <c r="F323" s="10">
        <v>-117.9</v>
      </c>
      <c r="G323" s="11" t="s">
        <v>2377</v>
      </c>
    </row>
    <row r="324" spans="1:7" x14ac:dyDescent="0.25">
      <c r="A324" s="9" t="s">
        <v>2379</v>
      </c>
      <c r="B324" s="16" t="s">
        <v>2380</v>
      </c>
      <c r="C324" s="10"/>
      <c r="D324" s="10"/>
      <c r="E324" s="10">
        <v>-206.5</v>
      </c>
      <c r="F324" s="10">
        <v>-206.5</v>
      </c>
      <c r="G324" s="11" t="s">
        <v>25</v>
      </c>
    </row>
    <row r="325" spans="1:7" x14ac:dyDescent="0.25">
      <c r="A325" s="9" t="s">
        <v>2381</v>
      </c>
      <c r="B325" s="16" t="s">
        <v>2382</v>
      </c>
      <c r="C325" s="10"/>
      <c r="D325" s="10"/>
      <c r="E325" s="10">
        <v>-206.5</v>
      </c>
      <c r="F325" s="10">
        <v>-206.5</v>
      </c>
      <c r="G325" s="11" t="s">
        <v>25</v>
      </c>
    </row>
    <row r="326" spans="1:7" x14ac:dyDescent="0.25">
      <c r="A326" s="9" t="s">
        <v>2381</v>
      </c>
      <c r="B326" s="16" t="s">
        <v>2383</v>
      </c>
      <c r="C326" s="10"/>
      <c r="D326" s="10"/>
      <c r="E326" s="10">
        <v>-206.5</v>
      </c>
      <c r="F326" s="10">
        <v>-206.5</v>
      </c>
      <c r="G326" s="11" t="s">
        <v>25</v>
      </c>
    </row>
    <row r="327" spans="1:7" x14ac:dyDescent="0.25">
      <c r="A327" s="9" t="s">
        <v>2384</v>
      </c>
      <c r="B327" s="16" t="s">
        <v>2385</v>
      </c>
      <c r="C327" s="10">
        <v>52160.4</v>
      </c>
      <c r="D327" s="10">
        <v>60513.4</v>
      </c>
      <c r="E327" s="10">
        <v>53240.4</v>
      </c>
      <c r="F327" s="10">
        <v>-7273</v>
      </c>
      <c r="G327" s="11" t="s">
        <v>2352</v>
      </c>
    </row>
    <row r="328" spans="1:7" ht="26.4" x14ac:dyDescent="0.25">
      <c r="A328" s="9" t="s">
        <v>2386</v>
      </c>
      <c r="B328" s="16" t="s">
        <v>2387</v>
      </c>
      <c r="C328" s="10">
        <v>52160.4</v>
      </c>
      <c r="D328" s="10">
        <v>60513.4</v>
      </c>
      <c r="E328" s="10">
        <v>53240.4</v>
      </c>
      <c r="F328" s="10">
        <v>-7273</v>
      </c>
      <c r="G328" s="11" t="s">
        <v>2352</v>
      </c>
    </row>
    <row r="329" spans="1:7" x14ac:dyDescent="0.25">
      <c r="A329" s="9" t="s">
        <v>2388</v>
      </c>
      <c r="B329" s="16" t="s">
        <v>2389</v>
      </c>
      <c r="C329" s="10">
        <v>51832.4</v>
      </c>
      <c r="D329" s="10">
        <v>60492.3</v>
      </c>
      <c r="E329" s="10">
        <v>53223.199999999997</v>
      </c>
      <c r="F329" s="10">
        <v>-7269.1</v>
      </c>
      <c r="G329" s="11" t="s">
        <v>2352</v>
      </c>
    </row>
    <row r="330" spans="1:7" x14ac:dyDescent="0.25">
      <c r="A330" s="9" t="s">
        <v>2388</v>
      </c>
      <c r="B330" s="16" t="s">
        <v>2390</v>
      </c>
      <c r="C330" s="10">
        <v>51832.4</v>
      </c>
      <c r="D330" s="10">
        <v>60492.3</v>
      </c>
      <c r="E330" s="10">
        <v>53223.199999999997</v>
      </c>
      <c r="F330" s="10">
        <v>-7269.1</v>
      </c>
      <c r="G330" s="11" t="s">
        <v>2352</v>
      </c>
    </row>
    <row r="331" spans="1:7" ht="26.4" x14ac:dyDescent="0.25">
      <c r="A331" s="9" t="s">
        <v>2391</v>
      </c>
      <c r="B331" s="16" t="s">
        <v>2392</v>
      </c>
      <c r="C331" s="10">
        <v>286.89999999999998</v>
      </c>
      <c r="D331" s="10">
        <v>21.1</v>
      </c>
      <c r="E331" s="10">
        <v>17.100000000000001</v>
      </c>
      <c r="F331" s="10">
        <v>-4</v>
      </c>
      <c r="G331" s="11" t="s">
        <v>784</v>
      </c>
    </row>
    <row r="332" spans="1:7" ht="26.4" x14ac:dyDescent="0.25">
      <c r="A332" s="9" t="s">
        <v>2391</v>
      </c>
      <c r="B332" s="16" t="s">
        <v>2393</v>
      </c>
      <c r="C332" s="10">
        <v>286.89999999999998</v>
      </c>
      <c r="D332" s="10">
        <v>21.1</v>
      </c>
      <c r="E332" s="10">
        <v>17.100000000000001</v>
      </c>
      <c r="F332" s="10">
        <v>-4</v>
      </c>
      <c r="G332" s="11" t="s">
        <v>784</v>
      </c>
    </row>
    <row r="333" spans="1:7" ht="26.4" x14ac:dyDescent="0.25">
      <c r="A333" s="9" t="s">
        <v>2394</v>
      </c>
      <c r="B333" s="16" t="s">
        <v>2395</v>
      </c>
      <c r="C333" s="10">
        <v>41.1</v>
      </c>
      <c r="D333" s="10"/>
      <c r="E333" s="10"/>
      <c r="F333" s="10"/>
      <c r="G333" s="11" t="s">
        <v>25</v>
      </c>
    </row>
    <row r="334" spans="1:7" ht="26.4" x14ac:dyDescent="0.25">
      <c r="A334" s="9" t="s">
        <v>2394</v>
      </c>
      <c r="B334" s="16" t="s">
        <v>2396</v>
      </c>
      <c r="C334" s="10">
        <v>41.1</v>
      </c>
      <c r="D334" s="10"/>
      <c r="E334" s="10"/>
      <c r="F334" s="10"/>
      <c r="G334" s="11" t="s">
        <v>25</v>
      </c>
    </row>
    <row r="335" spans="1:7" x14ac:dyDescent="0.25">
      <c r="A335" s="9" t="s">
        <v>2397</v>
      </c>
      <c r="B335" s="16" t="s">
        <v>2398</v>
      </c>
      <c r="C335" s="10">
        <v>146750.29999999999</v>
      </c>
      <c r="D335" s="10">
        <v>194480.4</v>
      </c>
      <c r="E335" s="10">
        <v>174860.3</v>
      </c>
      <c r="F335" s="10">
        <v>-19620.099999999999</v>
      </c>
      <c r="G335" s="11" t="s">
        <v>2399</v>
      </c>
    </row>
    <row r="336" spans="1:7" x14ac:dyDescent="0.25">
      <c r="A336" s="9" t="s">
        <v>2400</v>
      </c>
      <c r="B336" s="16" t="s">
        <v>2401</v>
      </c>
      <c r="C336" s="10">
        <v>146750.29999999999</v>
      </c>
      <c r="D336" s="10">
        <v>194480.4</v>
      </c>
      <c r="E336" s="10">
        <v>174860.3</v>
      </c>
      <c r="F336" s="10">
        <v>-19620.099999999999</v>
      </c>
      <c r="G336" s="11" t="s">
        <v>2399</v>
      </c>
    </row>
    <row r="337" spans="1:7" x14ac:dyDescent="0.25">
      <c r="A337" s="9" t="s">
        <v>2402</v>
      </c>
      <c r="B337" s="16" t="s">
        <v>2403</v>
      </c>
      <c r="C337" s="10">
        <v>146750.29999999999</v>
      </c>
      <c r="D337" s="10">
        <v>194480.4</v>
      </c>
      <c r="E337" s="10">
        <v>174860.3</v>
      </c>
      <c r="F337" s="10">
        <v>-19620.099999999999</v>
      </c>
      <c r="G337" s="11" t="s">
        <v>2399</v>
      </c>
    </row>
    <row r="338" spans="1:7" x14ac:dyDescent="0.25">
      <c r="A338" s="9" t="s">
        <v>2402</v>
      </c>
      <c r="B338" s="16" t="s">
        <v>2404</v>
      </c>
      <c r="C338" s="10">
        <v>146750.29999999999</v>
      </c>
      <c r="D338" s="10">
        <v>194480.4</v>
      </c>
      <c r="E338" s="10">
        <v>174860.3</v>
      </c>
      <c r="F338" s="10">
        <v>-19620.099999999999</v>
      </c>
      <c r="G338" s="11" t="s">
        <v>2399</v>
      </c>
    </row>
    <row r="339" spans="1:7" x14ac:dyDescent="0.25">
      <c r="A339" s="9" t="s">
        <v>2405</v>
      </c>
      <c r="B339" s="16" t="s">
        <v>2406</v>
      </c>
      <c r="C339" s="10">
        <v>87160.9</v>
      </c>
      <c r="D339" s="10">
        <v>44649.599999999999</v>
      </c>
      <c r="E339" s="10">
        <v>42805</v>
      </c>
      <c r="F339" s="10">
        <v>-1844.6</v>
      </c>
      <c r="G339" s="11" t="s">
        <v>33</v>
      </c>
    </row>
    <row r="340" spans="1:7" x14ac:dyDescent="0.25">
      <c r="A340" s="9" t="s">
        <v>2407</v>
      </c>
      <c r="B340" s="16" t="s">
        <v>2408</v>
      </c>
      <c r="C340" s="10">
        <v>87160.9</v>
      </c>
      <c r="D340" s="10">
        <v>44649.599999999999</v>
      </c>
      <c r="E340" s="10">
        <v>42805</v>
      </c>
      <c r="F340" s="10">
        <v>-1844.6</v>
      </c>
      <c r="G340" s="11" t="s">
        <v>33</v>
      </c>
    </row>
    <row r="341" spans="1:7" x14ac:dyDescent="0.25">
      <c r="A341" s="9" t="s">
        <v>2409</v>
      </c>
      <c r="B341" s="16" t="s">
        <v>2410</v>
      </c>
      <c r="C341" s="10">
        <v>73320.2</v>
      </c>
      <c r="D341" s="10">
        <v>44553</v>
      </c>
      <c r="E341" s="10">
        <v>42739.7</v>
      </c>
      <c r="F341" s="10">
        <v>-1813.3</v>
      </c>
      <c r="G341" s="11" t="s">
        <v>33</v>
      </c>
    </row>
    <row r="342" spans="1:7" x14ac:dyDescent="0.25">
      <c r="A342" s="9" t="s">
        <v>2409</v>
      </c>
      <c r="B342" s="16" t="s">
        <v>2411</v>
      </c>
      <c r="C342" s="10">
        <v>73320.2</v>
      </c>
      <c r="D342" s="10">
        <v>44553</v>
      </c>
      <c r="E342" s="10">
        <v>42739.7</v>
      </c>
      <c r="F342" s="10">
        <v>-1813.3</v>
      </c>
      <c r="G342" s="11" t="s">
        <v>33</v>
      </c>
    </row>
    <row r="343" spans="1:7" x14ac:dyDescent="0.25">
      <c r="A343" s="9" t="s">
        <v>2412</v>
      </c>
      <c r="B343" s="16" t="s">
        <v>2413</v>
      </c>
      <c r="C343" s="10">
        <v>13840.7</v>
      </c>
      <c r="D343" s="10">
        <v>96.6</v>
      </c>
      <c r="E343" s="10">
        <v>65.3</v>
      </c>
      <c r="F343" s="10">
        <v>-31.3</v>
      </c>
      <c r="G343" s="11" t="s">
        <v>2414</v>
      </c>
    </row>
    <row r="344" spans="1:7" x14ac:dyDescent="0.25">
      <c r="A344" s="9" t="s">
        <v>2412</v>
      </c>
      <c r="B344" s="16" t="s">
        <v>2415</v>
      </c>
      <c r="C344" s="10">
        <v>13840.7</v>
      </c>
      <c r="D344" s="10">
        <v>96.6</v>
      </c>
      <c r="E344" s="10">
        <v>65.3</v>
      </c>
      <c r="F344" s="10">
        <v>-31.3</v>
      </c>
      <c r="G344" s="11" t="s">
        <v>2414</v>
      </c>
    </row>
    <row r="345" spans="1:7" x14ac:dyDescent="0.25">
      <c r="A345" s="9" t="s">
        <v>277</v>
      </c>
      <c r="B345" s="16" t="s">
        <v>2416</v>
      </c>
      <c r="C345" s="10">
        <v>1526522</v>
      </c>
      <c r="D345" s="10">
        <v>1445337.8</v>
      </c>
      <c r="E345" s="10">
        <v>959875.4</v>
      </c>
      <c r="F345" s="10">
        <v>-485462.4</v>
      </c>
      <c r="G345" s="11" t="s">
        <v>770</v>
      </c>
    </row>
    <row r="346" spans="1:7" x14ac:dyDescent="0.25">
      <c r="A346" s="9" t="s">
        <v>2417</v>
      </c>
      <c r="B346" s="16" t="s">
        <v>278</v>
      </c>
      <c r="C346" s="10">
        <v>1526522</v>
      </c>
      <c r="D346" s="10">
        <v>1445337.8</v>
      </c>
      <c r="E346" s="10">
        <v>959875.4</v>
      </c>
      <c r="F346" s="10">
        <v>-485462.4</v>
      </c>
      <c r="G346" s="11" t="s">
        <v>770</v>
      </c>
    </row>
    <row r="347" spans="1:7" x14ac:dyDescent="0.25">
      <c r="A347" s="9" t="s">
        <v>2418</v>
      </c>
      <c r="B347" s="16" t="s">
        <v>2419</v>
      </c>
      <c r="C347" s="10">
        <v>360454.5</v>
      </c>
      <c r="D347" s="10">
        <v>314923.90000000002</v>
      </c>
      <c r="E347" s="10">
        <v>243540.3</v>
      </c>
      <c r="F347" s="10">
        <v>-71383.600000000006</v>
      </c>
      <c r="G347" s="11" t="s">
        <v>2420</v>
      </c>
    </row>
    <row r="348" spans="1:7" x14ac:dyDescent="0.25">
      <c r="A348" s="9" t="s">
        <v>2418</v>
      </c>
      <c r="B348" s="16" t="s">
        <v>2421</v>
      </c>
      <c r="C348" s="10">
        <v>360454.5</v>
      </c>
      <c r="D348" s="10">
        <v>314923.90000000002</v>
      </c>
      <c r="E348" s="10">
        <v>243540.3</v>
      </c>
      <c r="F348" s="10">
        <v>-71383.600000000006</v>
      </c>
      <c r="G348" s="11" t="s">
        <v>2420</v>
      </c>
    </row>
    <row r="349" spans="1:7" x14ac:dyDescent="0.25">
      <c r="A349" s="9" t="s">
        <v>2422</v>
      </c>
      <c r="B349" s="16" t="s">
        <v>2423</v>
      </c>
      <c r="C349" s="10">
        <v>1018622.5</v>
      </c>
      <c r="D349" s="10">
        <v>1030638.9</v>
      </c>
      <c r="E349" s="10">
        <v>629278.9</v>
      </c>
      <c r="F349" s="10">
        <v>-401360</v>
      </c>
      <c r="G349" s="11" t="s">
        <v>2424</v>
      </c>
    </row>
    <row r="350" spans="1:7" x14ac:dyDescent="0.25">
      <c r="A350" s="9" t="s">
        <v>2422</v>
      </c>
      <c r="B350" s="16" t="s">
        <v>2425</v>
      </c>
      <c r="C350" s="10">
        <v>1018622.5</v>
      </c>
      <c r="D350" s="10">
        <v>1030638.9</v>
      </c>
      <c r="E350" s="10">
        <v>629278.9</v>
      </c>
      <c r="F350" s="10">
        <v>-401360</v>
      </c>
      <c r="G350" s="11" t="s">
        <v>2424</v>
      </c>
    </row>
    <row r="351" spans="1:7" x14ac:dyDescent="0.25">
      <c r="A351" s="9" t="s">
        <v>2426</v>
      </c>
      <c r="B351" s="16" t="s">
        <v>2427</v>
      </c>
      <c r="C351" s="10">
        <v>73399.600000000006</v>
      </c>
      <c r="D351" s="10">
        <v>18498.599999999999</v>
      </c>
      <c r="E351" s="10">
        <v>17733.400000000001</v>
      </c>
      <c r="F351" s="10">
        <v>-765.2</v>
      </c>
      <c r="G351" s="11" t="s">
        <v>33</v>
      </c>
    </row>
    <row r="352" spans="1:7" x14ac:dyDescent="0.25">
      <c r="A352" s="9" t="s">
        <v>2426</v>
      </c>
      <c r="B352" s="16" t="s">
        <v>2428</v>
      </c>
      <c r="C352" s="10">
        <v>73399.600000000006</v>
      </c>
      <c r="D352" s="10">
        <v>18498.599999999999</v>
      </c>
      <c r="E352" s="10">
        <v>17733.400000000001</v>
      </c>
      <c r="F352" s="10">
        <v>-765.2</v>
      </c>
      <c r="G352" s="11" t="s">
        <v>33</v>
      </c>
    </row>
    <row r="353" spans="1:7" x14ac:dyDescent="0.25">
      <c r="A353" s="9" t="s">
        <v>2429</v>
      </c>
      <c r="B353" s="16" t="s">
        <v>2430</v>
      </c>
      <c r="C353" s="10">
        <v>70649.2</v>
      </c>
      <c r="D353" s="10">
        <v>80804.3</v>
      </c>
      <c r="E353" s="10">
        <v>68858</v>
      </c>
      <c r="F353" s="10">
        <v>-11946.3</v>
      </c>
      <c r="G353" s="11" t="s">
        <v>2431</v>
      </c>
    </row>
    <row r="354" spans="1:7" x14ac:dyDescent="0.25">
      <c r="A354" s="9" t="s">
        <v>2429</v>
      </c>
      <c r="B354" s="16" t="s">
        <v>2432</v>
      </c>
      <c r="C354" s="10">
        <v>70649.2</v>
      </c>
      <c r="D354" s="10">
        <v>80804.3</v>
      </c>
      <c r="E354" s="10">
        <v>68858</v>
      </c>
      <c r="F354" s="10">
        <v>-11946.3</v>
      </c>
      <c r="G354" s="11" t="s">
        <v>2431</v>
      </c>
    </row>
    <row r="355" spans="1:7" x14ac:dyDescent="0.25">
      <c r="A355" s="9" t="s">
        <v>2433</v>
      </c>
      <c r="B355" s="16" t="s">
        <v>2434</v>
      </c>
      <c r="C355" s="10">
        <v>3396.2</v>
      </c>
      <c r="D355" s="10">
        <v>472.2</v>
      </c>
      <c r="E355" s="10">
        <v>464.7</v>
      </c>
      <c r="F355" s="10">
        <v>-7.5</v>
      </c>
      <c r="G355" s="11" t="s">
        <v>20</v>
      </c>
    </row>
    <row r="356" spans="1:7" x14ac:dyDescent="0.25">
      <c r="A356" s="9" t="s">
        <v>2433</v>
      </c>
      <c r="B356" s="16" t="s">
        <v>2435</v>
      </c>
      <c r="C356" s="10">
        <v>3396.2</v>
      </c>
      <c r="D356" s="10">
        <v>472.2</v>
      </c>
      <c r="E356" s="10">
        <v>464.7</v>
      </c>
      <c r="F356" s="10">
        <v>-7.5</v>
      </c>
      <c r="G356" s="11" t="s">
        <v>20</v>
      </c>
    </row>
    <row r="357" spans="1:7" x14ac:dyDescent="0.25">
      <c r="A357" s="12" t="s">
        <v>613</v>
      </c>
      <c r="B357" s="15" t="s">
        <v>2436</v>
      </c>
      <c r="C357" s="13">
        <v>25158.2</v>
      </c>
      <c r="D357" s="13">
        <v>27542.2</v>
      </c>
      <c r="E357" s="13">
        <v>17391.5</v>
      </c>
      <c r="F357" s="13">
        <v>-10150.700000000001</v>
      </c>
      <c r="G357" s="14" t="s">
        <v>2437</v>
      </c>
    </row>
    <row r="358" spans="1:7" x14ac:dyDescent="0.25">
      <c r="A358" s="9" t="s">
        <v>2438</v>
      </c>
      <c r="B358" s="16" t="s">
        <v>2439</v>
      </c>
      <c r="C358" s="10">
        <v>21528.7</v>
      </c>
      <c r="D358" s="10">
        <v>26742.2</v>
      </c>
      <c r="E358" s="10">
        <v>16994.2</v>
      </c>
      <c r="F358" s="10">
        <v>-9748</v>
      </c>
      <c r="G358" s="11" t="s">
        <v>2440</v>
      </c>
    </row>
    <row r="359" spans="1:7" x14ac:dyDescent="0.25">
      <c r="A359" s="9" t="s">
        <v>2441</v>
      </c>
      <c r="B359" s="16" t="s">
        <v>2442</v>
      </c>
      <c r="C359" s="10">
        <v>21528.7</v>
      </c>
      <c r="D359" s="10">
        <v>26742.2</v>
      </c>
      <c r="E359" s="10">
        <v>16994.2</v>
      </c>
      <c r="F359" s="10">
        <v>-9748</v>
      </c>
      <c r="G359" s="11" t="s">
        <v>2440</v>
      </c>
    </row>
    <row r="360" spans="1:7" x14ac:dyDescent="0.25">
      <c r="A360" s="9" t="s">
        <v>2443</v>
      </c>
      <c r="B360" s="16" t="s">
        <v>2444</v>
      </c>
      <c r="C360" s="10">
        <v>21528.7</v>
      </c>
      <c r="D360" s="10">
        <v>26742.2</v>
      </c>
      <c r="E360" s="10">
        <v>16994.2</v>
      </c>
      <c r="F360" s="10">
        <v>-9748</v>
      </c>
      <c r="G360" s="11" t="s">
        <v>2440</v>
      </c>
    </row>
    <row r="361" spans="1:7" x14ac:dyDescent="0.25">
      <c r="A361" s="9" t="s">
        <v>2443</v>
      </c>
      <c r="B361" s="16" t="s">
        <v>2445</v>
      </c>
      <c r="C361" s="10">
        <v>21528.7</v>
      </c>
      <c r="D361" s="10">
        <v>26742.2</v>
      </c>
      <c r="E361" s="10">
        <v>16994.2</v>
      </c>
      <c r="F361" s="10">
        <v>-9748</v>
      </c>
      <c r="G361" s="11" t="s">
        <v>2440</v>
      </c>
    </row>
    <row r="362" spans="1:7" x14ac:dyDescent="0.25">
      <c r="A362" s="9" t="s">
        <v>2446</v>
      </c>
      <c r="B362" s="16" t="s">
        <v>2447</v>
      </c>
      <c r="C362" s="10">
        <v>3629.5</v>
      </c>
      <c r="D362" s="10">
        <v>800</v>
      </c>
      <c r="E362" s="10">
        <v>397.3</v>
      </c>
      <c r="F362" s="10">
        <v>-402.7</v>
      </c>
      <c r="G362" s="11" t="s">
        <v>2448</v>
      </c>
    </row>
    <row r="363" spans="1:7" x14ac:dyDescent="0.25">
      <c r="A363" s="9" t="s">
        <v>2449</v>
      </c>
      <c r="B363" s="16" t="s">
        <v>2450</v>
      </c>
      <c r="C363" s="10">
        <v>3629.5</v>
      </c>
      <c r="D363" s="10">
        <v>800</v>
      </c>
      <c r="E363" s="10">
        <v>397.3</v>
      </c>
      <c r="F363" s="10">
        <v>-402.7</v>
      </c>
      <c r="G363" s="11" t="s">
        <v>2448</v>
      </c>
    </row>
    <row r="364" spans="1:7" x14ac:dyDescent="0.25">
      <c r="A364" s="9" t="s">
        <v>2451</v>
      </c>
      <c r="B364" s="16" t="s">
        <v>2452</v>
      </c>
      <c r="C364" s="10">
        <v>3629.5</v>
      </c>
      <c r="D364" s="10">
        <v>800</v>
      </c>
      <c r="E364" s="10">
        <v>397.3</v>
      </c>
      <c r="F364" s="10">
        <v>-402.7</v>
      </c>
      <c r="G364" s="11" t="s">
        <v>2448</v>
      </c>
    </row>
    <row r="365" spans="1:7" x14ac:dyDescent="0.25">
      <c r="A365" s="9" t="s">
        <v>2451</v>
      </c>
      <c r="B365" s="16" t="s">
        <v>2453</v>
      </c>
      <c r="C365" s="10">
        <v>3629.5</v>
      </c>
      <c r="D365" s="10">
        <v>800</v>
      </c>
      <c r="E365" s="10">
        <v>397.3</v>
      </c>
      <c r="F365" s="10">
        <v>-402.7</v>
      </c>
      <c r="G365" s="11" t="s">
        <v>2448</v>
      </c>
    </row>
    <row r="366" spans="1:7" x14ac:dyDescent="0.25">
      <c r="A366" s="12" t="s">
        <v>2454</v>
      </c>
      <c r="B366" s="15" t="s">
        <v>2455</v>
      </c>
      <c r="C366" s="13">
        <v>996900.5</v>
      </c>
      <c r="D366" s="13">
        <v>1040761.8</v>
      </c>
      <c r="E366" s="13">
        <v>970269.9</v>
      </c>
      <c r="F366" s="13">
        <v>-70491.899999999994</v>
      </c>
      <c r="G366" s="14" t="s">
        <v>865</v>
      </c>
    </row>
    <row r="367" spans="1:7" x14ac:dyDescent="0.25">
      <c r="A367" s="9" t="s">
        <v>2456</v>
      </c>
      <c r="B367" s="16" t="s">
        <v>2457</v>
      </c>
      <c r="C367" s="10">
        <v>206376.4</v>
      </c>
      <c r="D367" s="10">
        <v>172249.7</v>
      </c>
      <c r="E367" s="10">
        <v>156973.9</v>
      </c>
      <c r="F367" s="10">
        <v>-15275.8</v>
      </c>
      <c r="G367" s="11" t="s">
        <v>1897</v>
      </c>
    </row>
    <row r="368" spans="1:7" x14ac:dyDescent="0.25">
      <c r="A368" s="9" t="s">
        <v>2458</v>
      </c>
      <c r="B368" s="16" t="s">
        <v>2459</v>
      </c>
      <c r="C368" s="10">
        <v>206376.4</v>
      </c>
      <c r="D368" s="10">
        <v>172249.7</v>
      </c>
      <c r="E368" s="10">
        <v>156973.9</v>
      </c>
      <c r="F368" s="10">
        <v>-15275.8</v>
      </c>
      <c r="G368" s="11" t="s">
        <v>1897</v>
      </c>
    </row>
    <row r="369" spans="1:7" x14ac:dyDescent="0.25">
      <c r="A369" s="9" t="s">
        <v>2460</v>
      </c>
      <c r="B369" s="16" t="s">
        <v>2461</v>
      </c>
      <c r="C369" s="10">
        <v>206344.4</v>
      </c>
      <c r="D369" s="10">
        <v>172249.7</v>
      </c>
      <c r="E369" s="10">
        <v>156973.9</v>
      </c>
      <c r="F369" s="10">
        <v>-15275.8</v>
      </c>
      <c r="G369" s="11" t="s">
        <v>1897</v>
      </c>
    </row>
    <row r="370" spans="1:7" x14ac:dyDescent="0.25">
      <c r="A370" s="9" t="s">
        <v>2460</v>
      </c>
      <c r="B370" s="16" t="s">
        <v>2462</v>
      </c>
      <c r="C370" s="10">
        <v>206344.4</v>
      </c>
      <c r="D370" s="10">
        <v>172249.7</v>
      </c>
      <c r="E370" s="10">
        <v>156973.9</v>
      </c>
      <c r="F370" s="10">
        <v>-15275.8</v>
      </c>
      <c r="G370" s="11" t="s">
        <v>1897</v>
      </c>
    </row>
    <row r="371" spans="1:7" x14ac:dyDescent="0.25">
      <c r="A371" s="9" t="s">
        <v>2463</v>
      </c>
      <c r="B371" s="16" t="s">
        <v>2464</v>
      </c>
      <c r="C371" s="10">
        <v>31.9</v>
      </c>
      <c r="D371" s="10"/>
      <c r="E371" s="10"/>
      <c r="F371" s="10"/>
      <c r="G371" s="11" t="s">
        <v>25</v>
      </c>
    </row>
    <row r="372" spans="1:7" x14ac:dyDescent="0.25">
      <c r="A372" s="9" t="s">
        <v>2463</v>
      </c>
      <c r="B372" s="16" t="s">
        <v>2465</v>
      </c>
      <c r="C372" s="10">
        <v>31.9</v>
      </c>
      <c r="D372" s="10"/>
      <c r="E372" s="10"/>
      <c r="F372" s="10"/>
      <c r="G372" s="11" t="s">
        <v>25</v>
      </c>
    </row>
    <row r="373" spans="1:7" x14ac:dyDescent="0.25">
      <c r="A373" s="9" t="s">
        <v>2466</v>
      </c>
      <c r="B373" s="16" t="s">
        <v>2467</v>
      </c>
      <c r="C373" s="10">
        <v>39742.9</v>
      </c>
      <c r="D373" s="10">
        <v>40777.9</v>
      </c>
      <c r="E373" s="10">
        <v>35257.599999999999</v>
      </c>
      <c r="F373" s="10">
        <v>-5520.3</v>
      </c>
      <c r="G373" s="11" t="s">
        <v>2468</v>
      </c>
    </row>
    <row r="374" spans="1:7" x14ac:dyDescent="0.25">
      <c r="A374" s="9" t="s">
        <v>2469</v>
      </c>
      <c r="B374" s="16" t="s">
        <v>2470</v>
      </c>
      <c r="C374" s="10">
        <v>39742.9</v>
      </c>
      <c r="D374" s="10">
        <v>40777.9</v>
      </c>
      <c r="E374" s="10">
        <v>35257.599999999999</v>
      </c>
      <c r="F374" s="10">
        <v>-5520.3</v>
      </c>
      <c r="G374" s="11" t="s">
        <v>2468</v>
      </c>
    </row>
    <row r="375" spans="1:7" x14ac:dyDescent="0.25">
      <c r="A375" s="9" t="s">
        <v>2471</v>
      </c>
      <c r="B375" s="16" t="s">
        <v>2472</v>
      </c>
      <c r="C375" s="10">
        <v>39723.599999999999</v>
      </c>
      <c r="D375" s="10">
        <v>40777.9</v>
      </c>
      <c r="E375" s="10">
        <v>35257.599999999999</v>
      </c>
      <c r="F375" s="10">
        <v>-5520.3</v>
      </c>
      <c r="G375" s="11" t="s">
        <v>2468</v>
      </c>
    </row>
    <row r="376" spans="1:7" x14ac:dyDescent="0.25">
      <c r="A376" s="9" t="s">
        <v>2471</v>
      </c>
      <c r="B376" s="16" t="s">
        <v>2473</v>
      </c>
      <c r="C376" s="10">
        <v>39723.599999999999</v>
      </c>
      <c r="D376" s="10">
        <v>40777.9</v>
      </c>
      <c r="E376" s="10">
        <v>35257.599999999999</v>
      </c>
      <c r="F376" s="10">
        <v>-5520.3</v>
      </c>
      <c r="G376" s="11" t="s">
        <v>2468</v>
      </c>
    </row>
    <row r="377" spans="1:7" x14ac:dyDescent="0.25">
      <c r="A377" s="9" t="s">
        <v>2474</v>
      </c>
      <c r="B377" s="16" t="s">
        <v>2475</v>
      </c>
      <c r="C377" s="10">
        <v>19.3</v>
      </c>
      <c r="D377" s="10"/>
      <c r="E377" s="10"/>
      <c r="F377" s="10"/>
      <c r="G377" s="11" t="s">
        <v>25</v>
      </c>
    </row>
    <row r="378" spans="1:7" x14ac:dyDescent="0.25">
      <c r="A378" s="9" t="s">
        <v>2474</v>
      </c>
      <c r="B378" s="16" t="s">
        <v>2476</v>
      </c>
      <c r="C378" s="10">
        <v>19.3</v>
      </c>
      <c r="D378" s="10"/>
      <c r="E378" s="10"/>
      <c r="F378" s="10"/>
      <c r="G378" s="11" t="s">
        <v>25</v>
      </c>
    </row>
    <row r="379" spans="1:7" x14ac:dyDescent="0.25">
      <c r="A379" s="9" t="s">
        <v>2477</v>
      </c>
      <c r="B379" s="16" t="s">
        <v>2478</v>
      </c>
      <c r="C379" s="10">
        <v>221571.8</v>
      </c>
      <c r="D379" s="10">
        <v>205679.9</v>
      </c>
      <c r="E379" s="10">
        <v>194698.2</v>
      </c>
      <c r="F379" s="10">
        <v>-10981.7</v>
      </c>
      <c r="G379" s="11" t="s">
        <v>2043</v>
      </c>
    </row>
    <row r="380" spans="1:7" x14ac:dyDescent="0.25">
      <c r="A380" s="9" t="s">
        <v>2479</v>
      </c>
      <c r="B380" s="16" t="s">
        <v>2480</v>
      </c>
      <c r="C380" s="10">
        <v>221571.8</v>
      </c>
      <c r="D380" s="10">
        <v>205679.9</v>
      </c>
      <c r="E380" s="10">
        <v>194698.2</v>
      </c>
      <c r="F380" s="10">
        <v>-10981.7</v>
      </c>
      <c r="G380" s="11" t="s">
        <v>2043</v>
      </c>
    </row>
    <row r="381" spans="1:7" x14ac:dyDescent="0.25">
      <c r="A381" s="9" t="s">
        <v>2481</v>
      </c>
      <c r="B381" s="16" t="s">
        <v>2482</v>
      </c>
      <c r="C381" s="10">
        <v>221507.7</v>
      </c>
      <c r="D381" s="10">
        <v>205679.9</v>
      </c>
      <c r="E381" s="10">
        <v>194698.2</v>
      </c>
      <c r="F381" s="10">
        <v>-10981.7</v>
      </c>
      <c r="G381" s="11" t="s">
        <v>2043</v>
      </c>
    </row>
    <row r="382" spans="1:7" x14ac:dyDescent="0.25">
      <c r="A382" s="9" t="s">
        <v>2481</v>
      </c>
      <c r="B382" s="16" t="s">
        <v>2483</v>
      </c>
      <c r="C382" s="10">
        <v>221507.7</v>
      </c>
      <c r="D382" s="10">
        <v>205679.9</v>
      </c>
      <c r="E382" s="10">
        <v>194698.2</v>
      </c>
      <c r="F382" s="10">
        <v>-10981.7</v>
      </c>
      <c r="G382" s="11" t="s">
        <v>2043</v>
      </c>
    </row>
    <row r="383" spans="1:7" x14ac:dyDescent="0.25">
      <c r="A383" s="9" t="s">
        <v>2484</v>
      </c>
      <c r="B383" s="16" t="s">
        <v>2485</v>
      </c>
      <c r="C383" s="10">
        <v>10</v>
      </c>
      <c r="D383" s="10"/>
      <c r="E383" s="10"/>
      <c r="F383" s="10"/>
      <c r="G383" s="11" t="s">
        <v>25</v>
      </c>
    </row>
    <row r="384" spans="1:7" x14ac:dyDescent="0.25">
      <c r="A384" s="9" t="s">
        <v>2484</v>
      </c>
      <c r="B384" s="16" t="s">
        <v>2486</v>
      </c>
      <c r="C384" s="10">
        <v>10</v>
      </c>
      <c r="D384" s="10"/>
      <c r="E384" s="10"/>
      <c r="F384" s="10"/>
      <c r="G384" s="11" t="s">
        <v>25</v>
      </c>
    </row>
    <row r="385" spans="1:7" x14ac:dyDescent="0.25">
      <c r="A385" s="9" t="s">
        <v>2487</v>
      </c>
      <c r="B385" s="16" t="s">
        <v>2488</v>
      </c>
      <c r="C385" s="10">
        <v>54.1</v>
      </c>
      <c r="D385" s="10"/>
      <c r="E385" s="10"/>
      <c r="F385" s="10"/>
      <c r="G385" s="11" t="s">
        <v>25</v>
      </c>
    </row>
    <row r="386" spans="1:7" x14ac:dyDescent="0.25">
      <c r="A386" s="9" t="s">
        <v>2487</v>
      </c>
      <c r="B386" s="16" t="s">
        <v>2489</v>
      </c>
      <c r="C386" s="10">
        <v>54.1</v>
      </c>
      <c r="D386" s="10"/>
      <c r="E386" s="10"/>
      <c r="F386" s="10"/>
      <c r="G386" s="11" t="s">
        <v>25</v>
      </c>
    </row>
    <row r="387" spans="1:7" x14ac:dyDescent="0.25">
      <c r="A387" s="9" t="s">
        <v>2490</v>
      </c>
      <c r="B387" s="16" t="s">
        <v>2491</v>
      </c>
      <c r="C387" s="10">
        <v>269150.90000000002</v>
      </c>
      <c r="D387" s="10">
        <v>262398.59999999998</v>
      </c>
      <c r="E387" s="10">
        <v>245358.5</v>
      </c>
      <c r="F387" s="10">
        <v>-17040.099999999999</v>
      </c>
      <c r="G387" s="11" t="s">
        <v>2492</v>
      </c>
    </row>
    <row r="388" spans="1:7" x14ac:dyDescent="0.25">
      <c r="A388" s="9" t="s">
        <v>2493</v>
      </c>
      <c r="B388" s="16" t="s">
        <v>2494</v>
      </c>
      <c r="C388" s="10">
        <v>269150.90000000002</v>
      </c>
      <c r="D388" s="10">
        <v>262398.59999999998</v>
      </c>
      <c r="E388" s="10">
        <v>245358.5</v>
      </c>
      <c r="F388" s="10">
        <v>-17040.099999999999</v>
      </c>
      <c r="G388" s="11" t="s">
        <v>2492</v>
      </c>
    </row>
    <row r="389" spans="1:7" x14ac:dyDescent="0.25">
      <c r="A389" s="9" t="s">
        <v>2495</v>
      </c>
      <c r="B389" s="16" t="s">
        <v>2496</v>
      </c>
      <c r="C389" s="10">
        <v>269150.90000000002</v>
      </c>
      <c r="D389" s="10">
        <v>262398.59999999998</v>
      </c>
      <c r="E389" s="10">
        <v>245358.5</v>
      </c>
      <c r="F389" s="10">
        <v>-17040.099999999999</v>
      </c>
      <c r="G389" s="11" t="s">
        <v>2492</v>
      </c>
    </row>
    <row r="390" spans="1:7" x14ac:dyDescent="0.25">
      <c r="A390" s="9" t="s">
        <v>2495</v>
      </c>
      <c r="B390" s="16" t="s">
        <v>2497</v>
      </c>
      <c r="C390" s="10">
        <v>269150.90000000002</v>
      </c>
      <c r="D390" s="10">
        <v>262398.59999999998</v>
      </c>
      <c r="E390" s="10">
        <v>245358.5</v>
      </c>
      <c r="F390" s="10">
        <v>-17040.099999999999</v>
      </c>
      <c r="G390" s="11" t="s">
        <v>2492</v>
      </c>
    </row>
    <row r="391" spans="1:7" x14ac:dyDescent="0.25">
      <c r="A391" s="9" t="s">
        <v>2498</v>
      </c>
      <c r="B391" s="16" t="s">
        <v>2499</v>
      </c>
      <c r="C391" s="10">
        <v>11077.6</v>
      </c>
      <c r="D391" s="10">
        <v>25413.1</v>
      </c>
      <c r="E391" s="10">
        <v>21255.5</v>
      </c>
      <c r="F391" s="10">
        <v>-4157.6000000000004</v>
      </c>
      <c r="G391" s="11" t="s">
        <v>2500</v>
      </c>
    </row>
    <row r="392" spans="1:7" ht="26.4" x14ac:dyDescent="0.25">
      <c r="A392" s="9" t="s">
        <v>2501</v>
      </c>
      <c r="B392" s="16" t="s">
        <v>2502</v>
      </c>
      <c r="C392" s="10">
        <v>11077.6</v>
      </c>
      <c r="D392" s="10">
        <v>25413.1</v>
      </c>
      <c r="E392" s="10">
        <v>21255.5</v>
      </c>
      <c r="F392" s="10">
        <v>-4157.6000000000004</v>
      </c>
      <c r="G392" s="11" t="s">
        <v>2500</v>
      </c>
    </row>
    <row r="393" spans="1:7" x14ac:dyDescent="0.25">
      <c r="A393" s="9" t="s">
        <v>2503</v>
      </c>
      <c r="B393" s="16" t="s">
        <v>2504</v>
      </c>
      <c r="C393" s="10">
        <v>11033.1</v>
      </c>
      <c r="D393" s="10">
        <v>25413.1</v>
      </c>
      <c r="E393" s="10">
        <v>21255.5</v>
      </c>
      <c r="F393" s="10">
        <v>-4157.6000000000004</v>
      </c>
      <c r="G393" s="11" t="s">
        <v>2500</v>
      </c>
    </row>
    <row r="394" spans="1:7" x14ac:dyDescent="0.25">
      <c r="A394" s="9" t="s">
        <v>2503</v>
      </c>
      <c r="B394" s="16" t="s">
        <v>2505</v>
      </c>
      <c r="C394" s="10">
        <v>11033.1</v>
      </c>
      <c r="D394" s="10">
        <v>25413.1</v>
      </c>
      <c r="E394" s="10">
        <v>21255.5</v>
      </c>
      <c r="F394" s="10">
        <v>-4157.6000000000004</v>
      </c>
      <c r="G394" s="11" t="s">
        <v>2500</v>
      </c>
    </row>
    <row r="395" spans="1:7" ht="26.4" x14ac:dyDescent="0.25">
      <c r="A395" s="9" t="s">
        <v>2506</v>
      </c>
      <c r="B395" s="16" t="s">
        <v>2507</v>
      </c>
      <c r="C395" s="10">
        <v>44.5</v>
      </c>
      <c r="D395" s="10"/>
      <c r="E395" s="10"/>
      <c r="F395" s="10"/>
      <c r="G395" s="11" t="s">
        <v>25</v>
      </c>
    </row>
    <row r="396" spans="1:7" ht="26.4" x14ac:dyDescent="0.25">
      <c r="A396" s="9" t="s">
        <v>2506</v>
      </c>
      <c r="B396" s="16" t="s">
        <v>2508</v>
      </c>
      <c r="C396" s="10">
        <v>44.5</v>
      </c>
      <c r="D396" s="10"/>
      <c r="E396" s="10"/>
      <c r="F396" s="10"/>
      <c r="G396" s="11" t="s">
        <v>25</v>
      </c>
    </row>
    <row r="397" spans="1:7" x14ac:dyDescent="0.25">
      <c r="A397" s="9" t="s">
        <v>2509</v>
      </c>
      <c r="B397" s="16" t="s">
        <v>2510</v>
      </c>
      <c r="C397" s="10">
        <v>104740.2</v>
      </c>
      <c r="D397" s="10">
        <v>110187</v>
      </c>
      <c r="E397" s="10">
        <v>102447.4</v>
      </c>
      <c r="F397" s="10">
        <v>-7739.6</v>
      </c>
      <c r="G397" s="11" t="s">
        <v>2511</v>
      </c>
    </row>
    <row r="398" spans="1:7" x14ac:dyDescent="0.25">
      <c r="A398" s="9" t="s">
        <v>2512</v>
      </c>
      <c r="B398" s="16" t="s">
        <v>2513</v>
      </c>
      <c r="C398" s="10">
        <v>104740.2</v>
      </c>
      <c r="D398" s="10">
        <v>110187</v>
      </c>
      <c r="E398" s="10">
        <v>102447.4</v>
      </c>
      <c r="F398" s="10">
        <v>-7739.6</v>
      </c>
      <c r="G398" s="11" t="s">
        <v>2511</v>
      </c>
    </row>
    <row r="399" spans="1:7" x14ac:dyDescent="0.25">
      <c r="A399" s="9" t="s">
        <v>2514</v>
      </c>
      <c r="B399" s="16" t="s">
        <v>2515</v>
      </c>
      <c r="C399" s="10">
        <v>104441.9</v>
      </c>
      <c r="D399" s="10">
        <v>110187</v>
      </c>
      <c r="E399" s="10">
        <v>102447.4</v>
      </c>
      <c r="F399" s="10">
        <v>-7739.6</v>
      </c>
      <c r="G399" s="11" t="s">
        <v>2511</v>
      </c>
    </row>
    <row r="400" spans="1:7" x14ac:dyDescent="0.25">
      <c r="A400" s="9" t="s">
        <v>2514</v>
      </c>
      <c r="B400" s="16" t="s">
        <v>2516</v>
      </c>
      <c r="C400" s="10">
        <v>104441.9</v>
      </c>
      <c r="D400" s="10">
        <v>110187</v>
      </c>
      <c r="E400" s="10">
        <v>102447.4</v>
      </c>
      <c r="F400" s="10">
        <v>-7739.6</v>
      </c>
      <c r="G400" s="11" t="s">
        <v>2511</v>
      </c>
    </row>
    <row r="401" spans="1:7" x14ac:dyDescent="0.25">
      <c r="A401" s="9" t="s">
        <v>2517</v>
      </c>
      <c r="B401" s="16" t="s">
        <v>2518</v>
      </c>
      <c r="C401" s="10">
        <v>298.3</v>
      </c>
      <c r="D401" s="10"/>
      <c r="E401" s="10"/>
      <c r="F401" s="10"/>
      <c r="G401" s="11" t="s">
        <v>25</v>
      </c>
    </row>
    <row r="402" spans="1:7" x14ac:dyDescent="0.25">
      <c r="A402" s="9" t="s">
        <v>2517</v>
      </c>
      <c r="B402" s="16" t="s">
        <v>2519</v>
      </c>
      <c r="C402" s="10">
        <v>298.3</v>
      </c>
      <c r="D402" s="10"/>
      <c r="E402" s="10"/>
      <c r="F402" s="10"/>
      <c r="G402" s="11" t="s">
        <v>25</v>
      </c>
    </row>
    <row r="403" spans="1:7" x14ac:dyDescent="0.25">
      <c r="A403" s="9" t="s">
        <v>2520</v>
      </c>
      <c r="B403" s="16" t="s">
        <v>2521</v>
      </c>
      <c r="C403" s="10">
        <v>30016</v>
      </c>
      <c r="D403" s="10">
        <v>40183.599999999999</v>
      </c>
      <c r="E403" s="10">
        <v>37070.199999999997</v>
      </c>
      <c r="F403" s="10">
        <v>-3113.4</v>
      </c>
      <c r="G403" s="11" t="s">
        <v>2076</v>
      </c>
    </row>
    <row r="404" spans="1:7" x14ac:dyDescent="0.25">
      <c r="A404" s="9" t="s">
        <v>2522</v>
      </c>
      <c r="B404" s="16" t="s">
        <v>2523</v>
      </c>
      <c r="C404" s="10">
        <v>30016</v>
      </c>
      <c r="D404" s="10">
        <v>40183.599999999999</v>
      </c>
      <c r="E404" s="10">
        <v>37070.199999999997</v>
      </c>
      <c r="F404" s="10">
        <v>-3113.4</v>
      </c>
      <c r="G404" s="11" t="s">
        <v>2076</v>
      </c>
    </row>
    <row r="405" spans="1:7" x14ac:dyDescent="0.25">
      <c r="A405" s="9" t="s">
        <v>2524</v>
      </c>
      <c r="B405" s="16" t="s">
        <v>2525</v>
      </c>
      <c r="C405" s="10">
        <v>30016</v>
      </c>
      <c r="D405" s="10">
        <v>40183.599999999999</v>
      </c>
      <c r="E405" s="10">
        <v>37070.199999999997</v>
      </c>
      <c r="F405" s="10">
        <v>-3113.4</v>
      </c>
      <c r="G405" s="11" t="s">
        <v>2076</v>
      </c>
    </row>
    <row r="406" spans="1:7" x14ac:dyDescent="0.25">
      <c r="A406" s="9" t="s">
        <v>2526</v>
      </c>
      <c r="B406" s="16" t="s">
        <v>2527</v>
      </c>
      <c r="C406" s="10">
        <v>30016</v>
      </c>
      <c r="D406" s="10">
        <v>40183.599999999999</v>
      </c>
      <c r="E406" s="10">
        <v>37070.199999999997</v>
      </c>
      <c r="F406" s="10">
        <v>-3113.4</v>
      </c>
      <c r="G406" s="11" t="s">
        <v>2076</v>
      </c>
    </row>
    <row r="407" spans="1:7" x14ac:dyDescent="0.25">
      <c r="A407" s="9" t="s">
        <v>2528</v>
      </c>
      <c r="B407" s="16" t="s">
        <v>2529</v>
      </c>
      <c r="C407" s="10">
        <v>98165.9</v>
      </c>
      <c r="D407" s="10">
        <v>114444.3</v>
      </c>
      <c r="E407" s="10">
        <v>112328.9</v>
      </c>
      <c r="F407" s="10">
        <v>-2115.4</v>
      </c>
      <c r="G407" s="11" t="s">
        <v>1873</v>
      </c>
    </row>
    <row r="408" spans="1:7" x14ac:dyDescent="0.25">
      <c r="A408" s="9" t="s">
        <v>2530</v>
      </c>
      <c r="B408" s="16" t="s">
        <v>2531</v>
      </c>
      <c r="C408" s="10">
        <v>98165.9</v>
      </c>
      <c r="D408" s="10">
        <v>114444.3</v>
      </c>
      <c r="E408" s="10">
        <v>112328.9</v>
      </c>
      <c r="F408" s="10">
        <v>-2115.4</v>
      </c>
      <c r="G408" s="11" t="s">
        <v>1873</v>
      </c>
    </row>
    <row r="409" spans="1:7" x14ac:dyDescent="0.25">
      <c r="A409" s="9" t="s">
        <v>2532</v>
      </c>
      <c r="B409" s="16" t="s">
        <v>2533</v>
      </c>
      <c r="C409" s="10">
        <v>98155.9</v>
      </c>
      <c r="D409" s="10">
        <v>114444.3</v>
      </c>
      <c r="E409" s="10">
        <v>112328.9</v>
      </c>
      <c r="F409" s="10">
        <v>-2115.4</v>
      </c>
      <c r="G409" s="11" t="s">
        <v>1873</v>
      </c>
    </row>
    <row r="410" spans="1:7" x14ac:dyDescent="0.25">
      <c r="A410" s="9" t="s">
        <v>2532</v>
      </c>
      <c r="B410" s="16" t="s">
        <v>2534</v>
      </c>
      <c r="C410" s="10">
        <v>98155.9</v>
      </c>
      <c r="D410" s="10">
        <v>114444.3</v>
      </c>
      <c r="E410" s="10">
        <v>112328.9</v>
      </c>
      <c r="F410" s="10">
        <v>-2115.4</v>
      </c>
      <c r="G410" s="11" t="s">
        <v>1873</v>
      </c>
    </row>
    <row r="411" spans="1:7" x14ac:dyDescent="0.25">
      <c r="A411" s="9" t="s">
        <v>2535</v>
      </c>
      <c r="B411" s="16" t="s">
        <v>2536</v>
      </c>
      <c r="C411" s="10">
        <v>10</v>
      </c>
      <c r="D411" s="10"/>
      <c r="E411" s="10"/>
      <c r="F411" s="10"/>
      <c r="G411" s="11" t="s">
        <v>25</v>
      </c>
    </row>
    <row r="412" spans="1:7" x14ac:dyDescent="0.25">
      <c r="A412" s="9" t="s">
        <v>2535</v>
      </c>
      <c r="B412" s="16" t="s">
        <v>2537</v>
      </c>
      <c r="C412" s="10">
        <v>10</v>
      </c>
      <c r="D412" s="10"/>
      <c r="E412" s="10"/>
      <c r="F412" s="10"/>
      <c r="G412" s="11" t="s">
        <v>25</v>
      </c>
    </row>
    <row r="413" spans="1:7" x14ac:dyDescent="0.25">
      <c r="A413" s="9" t="s">
        <v>2538</v>
      </c>
      <c r="B413" s="16" t="s">
        <v>2539</v>
      </c>
      <c r="C413" s="10">
        <v>16058.8</v>
      </c>
      <c r="D413" s="10">
        <v>69427.7</v>
      </c>
      <c r="E413" s="10">
        <v>64879.7</v>
      </c>
      <c r="F413" s="10">
        <v>-4548</v>
      </c>
      <c r="G413" s="11" t="s">
        <v>2540</v>
      </c>
    </row>
    <row r="414" spans="1:7" x14ac:dyDescent="0.25">
      <c r="A414" s="9" t="s">
        <v>2541</v>
      </c>
      <c r="B414" s="16" t="s">
        <v>2542</v>
      </c>
      <c r="C414" s="10">
        <v>16058.8</v>
      </c>
      <c r="D414" s="10">
        <v>69427.7</v>
      </c>
      <c r="E414" s="10">
        <v>64984.6</v>
      </c>
      <c r="F414" s="10">
        <v>-4443.1000000000004</v>
      </c>
      <c r="G414" s="11" t="s">
        <v>2281</v>
      </c>
    </row>
    <row r="415" spans="1:7" x14ac:dyDescent="0.25">
      <c r="A415" s="9" t="s">
        <v>2543</v>
      </c>
      <c r="B415" s="16" t="s">
        <v>2544</v>
      </c>
      <c r="C415" s="10">
        <v>15958.8</v>
      </c>
      <c r="D415" s="10">
        <v>69427.7</v>
      </c>
      <c r="E415" s="10">
        <v>64984.6</v>
      </c>
      <c r="F415" s="10">
        <v>-4443.1000000000004</v>
      </c>
      <c r="G415" s="11" t="s">
        <v>2281</v>
      </c>
    </row>
    <row r="416" spans="1:7" x14ac:dyDescent="0.25">
      <c r="A416" s="9" t="s">
        <v>2543</v>
      </c>
      <c r="B416" s="16" t="s">
        <v>2545</v>
      </c>
      <c r="C416" s="10">
        <v>15958.8</v>
      </c>
      <c r="D416" s="10">
        <v>69427.7</v>
      </c>
      <c r="E416" s="10">
        <v>64984.6</v>
      </c>
      <c r="F416" s="10">
        <v>-4443.1000000000004</v>
      </c>
      <c r="G416" s="11" t="s">
        <v>2281</v>
      </c>
    </row>
    <row r="417" spans="1:7" x14ac:dyDescent="0.25">
      <c r="A417" s="9" t="s">
        <v>2546</v>
      </c>
      <c r="B417" s="16" t="s">
        <v>2547</v>
      </c>
      <c r="C417" s="10">
        <v>100</v>
      </c>
      <c r="D417" s="10"/>
      <c r="E417" s="10"/>
      <c r="F417" s="10"/>
      <c r="G417" s="11" t="s">
        <v>25</v>
      </c>
    </row>
    <row r="418" spans="1:7" x14ac:dyDescent="0.25">
      <c r="A418" s="9" t="s">
        <v>2546</v>
      </c>
      <c r="B418" s="16" t="s">
        <v>2548</v>
      </c>
      <c r="C418" s="10">
        <v>100</v>
      </c>
      <c r="D418" s="10"/>
      <c r="E418" s="10"/>
      <c r="F418" s="10"/>
      <c r="G418" s="11" t="s">
        <v>25</v>
      </c>
    </row>
    <row r="419" spans="1:7" x14ac:dyDescent="0.25">
      <c r="A419" s="9" t="s">
        <v>2549</v>
      </c>
      <c r="B419" s="16" t="s">
        <v>2550</v>
      </c>
      <c r="C419" s="10"/>
      <c r="D419" s="10"/>
      <c r="E419" s="10">
        <v>-104.9</v>
      </c>
      <c r="F419" s="10">
        <v>-104.9</v>
      </c>
      <c r="G419" s="11" t="s">
        <v>25</v>
      </c>
    </row>
    <row r="420" spans="1:7" x14ac:dyDescent="0.25">
      <c r="A420" s="9" t="s">
        <v>2551</v>
      </c>
      <c r="B420" s="16" t="s">
        <v>2552</v>
      </c>
      <c r="C420" s="10"/>
      <c r="D420" s="10"/>
      <c r="E420" s="10">
        <v>-104.9</v>
      </c>
      <c r="F420" s="10">
        <v>-104.9</v>
      </c>
      <c r="G420" s="11" t="s">
        <v>25</v>
      </c>
    </row>
    <row r="421" spans="1:7" x14ac:dyDescent="0.25">
      <c r="A421" s="9" t="s">
        <v>2551</v>
      </c>
      <c r="B421" s="16" t="s">
        <v>2553</v>
      </c>
      <c r="C421" s="10"/>
      <c r="D421" s="10"/>
      <c r="E421" s="10">
        <v>-104.9</v>
      </c>
      <c r="F421" s="10">
        <v>-104.9</v>
      </c>
      <c r="G421" s="11" t="s">
        <v>25</v>
      </c>
    </row>
    <row r="422" spans="1:7" ht="26.4" x14ac:dyDescent="0.25">
      <c r="A422" s="12" t="s">
        <v>2554</v>
      </c>
      <c r="B422" s="15" t="s">
        <v>2555</v>
      </c>
      <c r="C422" s="13">
        <v>-829.7</v>
      </c>
      <c r="D422" s="13">
        <v>-829.7</v>
      </c>
      <c r="E422" s="13">
        <v>-528.6</v>
      </c>
      <c r="F422" s="13">
        <v>301.10000000000002</v>
      </c>
      <c r="G422" s="14" t="s">
        <v>2556</v>
      </c>
    </row>
    <row r="423" spans="1:7" x14ac:dyDescent="0.25">
      <c r="A423" s="9" t="s">
        <v>2557</v>
      </c>
      <c r="B423" s="16" t="s">
        <v>2558</v>
      </c>
      <c r="C423" s="10">
        <v>-829.7</v>
      </c>
      <c r="D423" s="10">
        <v>-829.7</v>
      </c>
      <c r="E423" s="10">
        <v>-528.6</v>
      </c>
      <c r="F423" s="10">
        <v>301.10000000000002</v>
      </c>
      <c r="G423" s="11" t="s">
        <v>2556</v>
      </c>
    </row>
    <row r="424" spans="1:7" x14ac:dyDescent="0.25">
      <c r="A424" s="9" t="s">
        <v>2559</v>
      </c>
      <c r="B424" s="16" t="s">
        <v>2560</v>
      </c>
      <c r="C424" s="10">
        <v>-829.7</v>
      </c>
      <c r="D424" s="10">
        <v>-829.7</v>
      </c>
      <c r="E424" s="10">
        <v>-528.6</v>
      </c>
      <c r="F424" s="10">
        <v>301.10000000000002</v>
      </c>
      <c r="G424" s="11" t="s">
        <v>2556</v>
      </c>
    </row>
    <row r="425" spans="1:7" x14ac:dyDescent="0.25">
      <c r="A425" s="9" t="s">
        <v>2561</v>
      </c>
      <c r="B425" s="16" t="s">
        <v>2562</v>
      </c>
      <c r="C425" s="10">
        <v>-829.7</v>
      </c>
      <c r="D425" s="10">
        <v>-829.7</v>
      </c>
      <c r="E425" s="10">
        <v>-528.6</v>
      </c>
      <c r="F425" s="10">
        <v>301.10000000000002</v>
      </c>
      <c r="G425" s="11" t="s">
        <v>2556</v>
      </c>
    </row>
    <row r="426" spans="1:7" x14ac:dyDescent="0.25">
      <c r="A426" s="9" t="s">
        <v>2561</v>
      </c>
      <c r="B426" s="16" t="s">
        <v>2563</v>
      </c>
      <c r="C426" s="10">
        <v>-829.7</v>
      </c>
      <c r="D426" s="10">
        <v>-829.7</v>
      </c>
      <c r="E426" s="10">
        <v>-528.6</v>
      </c>
      <c r="F426" s="10">
        <v>301.10000000000002</v>
      </c>
      <c r="G426" s="11" t="s">
        <v>2556</v>
      </c>
    </row>
    <row r="427" spans="1:7" x14ac:dyDescent="0.25">
      <c r="A427" s="12" t="s">
        <v>2564</v>
      </c>
      <c r="B427" s="15" t="s">
        <v>2565</v>
      </c>
      <c r="C427" s="13">
        <v>8549</v>
      </c>
      <c r="D427" s="13">
        <v>11386.7</v>
      </c>
      <c r="E427" s="13">
        <v>6698.3</v>
      </c>
      <c r="F427" s="13">
        <v>-4688.3999999999996</v>
      </c>
      <c r="G427" s="14" t="s">
        <v>2566</v>
      </c>
    </row>
    <row r="428" spans="1:7" x14ac:dyDescent="0.25">
      <c r="A428" s="9" t="s">
        <v>2564</v>
      </c>
      <c r="B428" s="16" t="s">
        <v>2567</v>
      </c>
      <c r="C428" s="10">
        <v>8549</v>
      </c>
      <c r="D428" s="10">
        <v>11386.7</v>
      </c>
      <c r="E428" s="10">
        <v>6698.3</v>
      </c>
      <c r="F428" s="10">
        <v>-4688.3999999999996</v>
      </c>
      <c r="G428" s="11" t="s">
        <v>2566</v>
      </c>
    </row>
    <row r="429" spans="1:7" x14ac:dyDescent="0.25">
      <c r="A429" s="9" t="s">
        <v>2568</v>
      </c>
      <c r="B429" s="16" t="s">
        <v>2569</v>
      </c>
      <c r="C429" s="10">
        <v>8549</v>
      </c>
      <c r="D429" s="10">
        <v>11386.7</v>
      </c>
      <c r="E429" s="10">
        <v>6698.3</v>
      </c>
      <c r="F429" s="10">
        <v>-4688.3999999999996</v>
      </c>
      <c r="G429" s="11" t="s">
        <v>2566</v>
      </c>
    </row>
    <row r="430" spans="1:7" x14ac:dyDescent="0.25">
      <c r="A430" s="9" t="s">
        <v>2570</v>
      </c>
      <c r="B430" s="16" t="s">
        <v>2571</v>
      </c>
      <c r="C430" s="10">
        <v>8549</v>
      </c>
      <c r="D430" s="10">
        <v>11386.7</v>
      </c>
      <c r="E430" s="10">
        <v>6698.3</v>
      </c>
      <c r="F430" s="10">
        <v>-4688.3999999999996</v>
      </c>
      <c r="G430" s="11" t="s">
        <v>2566</v>
      </c>
    </row>
    <row r="431" spans="1:7" x14ac:dyDescent="0.25">
      <c r="A431" s="9" t="s">
        <v>2570</v>
      </c>
      <c r="B431" s="16" t="s">
        <v>2572</v>
      </c>
      <c r="C431" s="10">
        <v>8549</v>
      </c>
      <c r="D431" s="10">
        <v>11386.7</v>
      </c>
      <c r="E431" s="10">
        <v>6698.3</v>
      </c>
      <c r="F431" s="10">
        <v>-4688.3999999999996</v>
      </c>
      <c r="G431" s="11" t="s">
        <v>2566</v>
      </c>
    </row>
    <row r="432" spans="1:7" x14ac:dyDescent="0.25">
      <c r="A432" s="12" t="s">
        <v>2573</v>
      </c>
      <c r="B432" s="15" t="s">
        <v>2574</v>
      </c>
      <c r="C432" s="13">
        <v>60</v>
      </c>
      <c r="D432" s="13"/>
      <c r="E432" s="13"/>
      <c r="F432" s="13"/>
      <c r="G432" s="14" t="s">
        <v>25</v>
      </c>
    </row>
    <row r="433" spans="1:7" x14ac:dyDescent="0.25">
      <c r="A433" s="9" t="s">
        <v>2575</v>
      </c>
      <c r="B433" s="16" t="s">
        <v>2576</v>
      </c>
      <c r="C433" s="10">
        <v>60</v>
      </c>
      <c r="D433" s="10"/>
      <c r="E433" s="10"/>
      <c r="F433" s="10"/>
      <c r="G433" s="11" t="s">
        <v>25</v>
      </c>
    </row>
    <row r="434" spans="1:7" x14ac:dyDescent="0.25">
      <c r="A434" s="9" t="s">
        <v>2577</v>
      </c>
      <c r="B434" s="16" t="s">
        <v>2578</v>
      </c>
      <c r="C434" s="10">
        <v>60</v>
      </c>
      <c r="D434" s="10"/>
      <c r="E434" s="10"/>
      <c r="F434" s="10"/>
      <c r="G434" s="11" t="s">
        <v>25</v>
      </c>
    </row>
    <row r="435" spans="1:7" x14ac:dyDescent="0.25">
      <c r="A435" s="9" t="s">
        <v>2579</v>
      </c>
      <c r="B435" s="16" t="s">
        <v>2580</v>
      </c>
      <c r="C435" s="10">
        <v>60</v>
      </c>
      <c r="D435" s="10"/>
      <c r="E435" s="10"/>
      <c r="F435" s="10"/>
      <c r="G435" s="11" t="s">
        <v>25</v>
      </c>
    </row>
    <row r="436" spans="1:7" x14ac:dyDescent="0.25">
      <c r="A436" s="9" t="s">
        <v>2579</v>
      </c>
      <c r="B436" s="16" t="s">
        <v>2581</v>
      </c>
      <c r="C436" s="10">
        <v>60</v>
      </c>
      <c r="D436" s="10"/>
      <c r="E436" s="10"/>
      <c r="F436" s="10"/>
      <c r="G436" s="11" t="s">
        <v>25</v>
      </c>
    </row>
    <row r="437" spans="1:7" x14ac:dyDescent="0.25">
      <c r="A437" s="12" t="s">
        <v>2582</v>
      </c>
      <c r="B437" s="15" t="s">
        <v>2583</v>
      </c>
      <c r="C437" s="13"/>
      <c r="D437" s="13">
        <v>1198.4000000000001</v>
      </c>
      <c r="E437" s="13">
        <v>1198.4000000000001</v>
      </c>
      <c r="F437" s="13"/>
      <c r="G437" s="14" t="s">
        <v>58</v>
      </c>
    </row>
    <row r="438" spans="1:7" x14ac:dyDescent="0.25">
      <c r="A438" s="9" t="s">
        <v>2584</v>
      </c>
      <c r="B438" s="16" t="s">
        <v>2585</v>
      </c>
      <c r="C438" s="10"/>
      <c r="D438" s="10">
        <v>1198.4000000000001</v>
      </c>
      <c r="E438" s="10">
        <v>1198.4000000000001</v>
      </c>
      <c r="F438" s="10"/>
      <c r="G438" s="11" t="s">
        <v>58</v>
      </c>
    </row>
    <row r="439" spans="1:7" x14ac:dyDescent="0.25">
      <c r="A439" s="9" t="s">
        <v>2586</v>
      </c>
      <c r="B439" s="16" t="s">
        <v>2587</v>
      </c>
      <c r="C439" s="10"/>
      <c r="D439" s="10">
        <v>1198.4000000000001</v>
      </c>
      <c r="E439" s="10">
        <v>1198.4000000000001</v>
      </c>
      <c r="F439" s="10"/>
      <c r="G439" s="11" t="s">
        <v>58</v>
      </c>
    </row>
    <row r="440" spans="1:7" x14ac:dyDescent="0.25">
      <c r="A440" s="9" t="s">
        <v>2588</v>
      </c>
      <c r="B440" s="16" t="s">
        <v>2589</v>
      </c>
      <c r="C440" s="10"/>
      <c r="D440" s="10">
        <v>1198.4000000000001</v>
      </c>
      <c r="E440" s="10">
        <v>1198.4000000000001</v>
      </c>
      <c r="F440" s="10"/>
      <c r="G440" s="11" t="s">
        <v>58</v>
      </c>
    </row>
    <row r="441" spans="1:7" x14ac:dyDescent="0.25">
      <c r="A441" s="9" t="s">
        <v>2588</v>
      </c>
      <c r="B441" s="16" t="s">
        <v>2590</v>
      </c>
      <c r="C441" s="10"/>
      <c r="D441" s="10">
        <v>1198.4000000000001</v>
      </c>
      <c r="E441" s="10">
        <v>1198.4000000000001</v>
      </c>
      <c r="F441" s="10"/>
      <c r="G441" s="11" t="s">
        <v>58</v>
      </c>
    </row>
    <row r="445" spans="1:7" x14ac:dyDescent="0.25">
      <c r="A445" s="2" t="s">
        <v>106</v>
      </c>
      <c r="E445" s="154" t="s">
        <v>107</v>
      </c>
    </row>
    <row r="448" spans="1:7" x14ac:dyDescent="0.25">
      <c r="A448" s="2" t="s">
        <v>108</v>
      </c>
      <c r="E448" s="21" t="s">
        <v>109</v>
      </c>
    </row>
    <row r="451" spans="1:5" x14ac:dyDescent="0.25">
      <c r="A451" s="2" t="s">
        <v>110</v>
      </c>
      <c r="E451" s="21" t="s">
        <v>111</v>
      </c>
    </row>
    <row r="454" spans="1:5" x14ac:dyDescent="0.25">
      <c r="A454" s="2" t="s">
        <v>112</v>
      </c>
      <c r="E454" s="21" t="s">
        <v>113</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1"/>
  <sheetViews>
    <sheetView workbookViewId="0">
      <selection sqref="A1:XFD1048576"/>
    </sheetView>
  </sheetViews>
  <sheetFormatPr defaultRowHeight="13.2" x14ac:dyDescent="0.25"/>
  <cols>
    <col min="1" max="1" width="45.77734375" customWidth="1"/>
    <col min="2" max="2" width="7" customWidth="1"/>
    <col min="3" max="3" width="12.21875" customWidth="1"/>
    <col min="4" max="4" width="11.44140625" customWidth="1"/>
    <col min="5" max="5" width="11.77734375" customWidth="1"/>
    <col min="6" max="6" width="12.77734375" customWidth="1"/>
    <col min="11" max="11" width="41.21875" customWidth="1"/>
    <col min="257" max="257" width="45.77734375" customWidth="1"/>
    <col min="258" max="258" width="7" customWidth="1"/>
    <col min="259" max="259" width="12.21875" customWidth="1"/>
    <col min="260" max="260" width="11.44140625" customWidth="1"/>
    <col min="261" max="261" width="11.77734375" customWidth="1"/>
    <col min="262" max="262" width="12.77734375" customWidth="1"/>
    <col min="267" max="267" width="41.21875" customWidth="1"/>
    <col min="513" max="513" width="45.77734375" customWidth="1"/>
    <col min="514" max="514" width="7" customWidth="1"/>
    <col min="515" max="515" width="12.21875" customWidth="1"/>
    <col min="516" max="516" width="11.44140625" customWidth="1"/>
    <col min="517" max="517" width="11.77734375" customWidth="1"/>
    <col min="518" max="518" width="12.77734375" customWidth="1"/>
    <col min="523" max="523" width="41.21875" customWidth="1"/>
    <col min="769" max="769" width="45.77734375" customWidth="1"/>
    <col min="770" max="770" width="7" customWidth="1"/>
    <col min="771" max="771" width="12.21875" customWidth="1"/>
    <col min="772" max="772" width="11.44140625" customWidth="1"/>
    <col min="773" max="773" width="11.77734375" customWidth="1"/>
    <col min="774" max="774" width="12.77734375" customWidth="1"/>
    <col min="779" max="779" width="41.21875" customWidth="1"/>
    <col min="1025" max="1025" width="45.77734375" customWidth="1"/>
    <col min="1026" max="1026" width="7" customWidth="1"/>
    <col min="1027" max="1027" width="12.21875" customWidth="1"/>
    <col min="1028" max="1028" width="11.44140625" customWidth="1"/>
    <col min="1029" max="1029" width="11.77734375" customWidth="1"/>
    <col min="1030" max="1030" width="12.77734375" customWidth="1"/>
    <col min="1035" max="1035" width="41.21875" customWidth="1"/>
    <col min="1281" max="1281" width="45.77734375" customWidth="1"/>
    <col min="1282" max="1282" width="7" customWidth="1"/>
    <col min="1283" max="1283" width="12.21875" customWidth="1"/>
    <col min="1284" max="1284" width="11.44140625" customWidth="1"/>
    <col min="1285" max="1285" width="11.77734375" customWidth="1"/>
    <col min="1286" max="1286" width="12.77734375" customWidth="1"/>
    <col min="1291" max="1291" width="41.21875" customWidth="1"/>
    <col min="1537" max="1537" width="45.77734375" customWidth="1"/>
    <col min="1538" max="1538" width="7" customWidth="1"/>
    <col min="1539" max="1539" width="12.21875" customWidth="1"/>
    <col min="1540" max="1540" width="11.44140625" customWidth="1"/>
    <col min="1541" max="1541" width="11.77734375" customWidth="1"/>
    <col min="1542" max="1542" width="12.77734375" customWidth="1"/>
    <col min="1547" max="1547" width="41.21875" customWidth="1"/>
    <col min="1793" max="1793" width="45.77734375" customWidth="1"/>
    <col min="1794" max="1794" width="7" customWidth="1"/>
    <col min="1795" max="1795" width="12.21875" customWidth="1"/>
    <col min="1796" max="1796" width="11.44140625" customWidth="1"/>
    <col min="1797" max="1797" width="11.77734375" customWidth="1"/>
    <col min="1798" max="1798" width="12.77734375" customWidth="1"/>
    <col min="1803" max="1803" width="41.21875" customWidth="1"/>
    <col min="2049" max="2049" width="45.77734375" customWidth="1"/>
    <col min="2050" max="2050" width="7" customWidth="1"/>
    <col min="2051" max="2051" width="12.21875" customWidth="1"/>
    <col min="2052" max="2052" width="11.44140625" customWidth="1"/>
    <col min="2053" max="2053" width="11.77734375" customWidth="1"/>
    <col min="2054" max="2054" width="12.77734375" customWidth="1"/>
    <col min="2059" max="2059" width="41.21875" customWidth="1"/>
    <col min="2305" max="2305" width="45.77734375" customWidth="1"/>
    <col min="2306" max="2306" width="7" customWidth="1"/>
    <col min="2307" max="2307" width="12.21875" customWidth="1"/>
    <col min="2308" max="2308" width="11.44140625" customWidth="1"/>
    <col min="2309" max="2309" width="11.77734375" customWidth="1"/>
    <col min="2310" max="2310" width="12.77734375" customWidth="1"/>
    <col min="2315" max="2315" width="41.21875" customWidth="1"/>
    <col min="2561" max="2561" width="45.77734375" customWidth="1"/>
    <col min="2562" max="2562" width="7" customWidth="1"/>
    <col min="2563" max="2563" width="12.21875" customWidth="1"/>
    <col min="2564" max="2564" width="11.44140625" customWidth="1"/>
    <col min="2565" max="2565" width="11.77734375" customWidth="1"/>
    <col min="2566" max="2566" width="12.77734375" customWidth="1"/>
    <col min="2571" max="2571" width="41.21875" customWidth="1"/>
    <col min="2817" max="2817" width="45.77734375" customWidth="1"/>
    <col min="2818" max="2818" width="7" customWidth="1"/>
    <col min="2819" max="2819" width="12.21875" customWidth="1"/>
    <col min="2820" max="2820" width="11.44140625" customWidth="1"/>
    <col min="2821" max="2821" width="11.77734375" customWidth="1"/>
    <col min="2822" max="2822" width="12.77734375" customWidth="1"/>
    <col min="2827" max="2827" width="41.21875" customWidth="1"/>
    <col min="3073" max="3073" width="45.77734375" customWidth="1"/>
    <col min="3074" max="3074" width="7" customWidth="1"/>
    <col min="3075" max="3075" width="12.21875" customWidth="1"/>
    <col min="3076" max="3076" width="11.44140625" customWidth="1"/>
    <col min="3077" max="3077" width="11.77734375" customWidth="1"/>
    <col min="3078" max="3078" width="12.77734375" customWidth="1"/>
    <col min="3083" max="3083" width="41.21875" customWidth="1"/>
    <col min="3329" max="3329" width="45.77734375" customWidth="1"/>
    <col min="3330" max="3330" width="7" customWidth="1"/>
    <col min="3331" max="3331" width="12.21875" customWidth="1"/>
    <col min="3332" max="3332" width="11.44140625" customWidth="1"/>
    <col min="3333" max="3333" width="11.77734375" customWidth="1"/>
    <col min="3334" max="3334" width="12.77734375" customWidth="1"/>
    <col min="3339" max="3339" width="41.21875" customWidth="1"/>
    <col min="3585" max="3585" width="45.77734375" customWidth="1"/>
    <col min="3586" max="3586" width="7" customWidth="1"/>
    <col min="3587" max="3587" width="12.21875" customWidth="1"/>
    <col min="3588" max="3588" width="11.44140625" customWidth="1"/>
    <col min="3589" max="3589" width="11.77734375" customWidth="1"/>
    <col min="3590" max="3590" width="12.77734375" customWidth="1"/>
    <col min="3595" max="3595" width="41.21875" customWidth="1"/>
    <col min="3841" max="3841" width="45.77734375" customWidth="1"/>
    <col min="3842" max="3842" width="7" customWidth="1"/>
    <col min="3843" max="3843" width="12.21875" customWidth="1"/>
    <col min="3844" max="3844" width="11.44140625" customWidth="1"/>
    <col min="3845" max="3845" width="11.77734375" customWidth="1"/>
    <col min="3846" max="3846" width="12.77734375" customWidth="1"/>
    <col min="3851" max="3851" width="41.21875" customWidth="1"/>
    <col min="4097" max="4097" width="45.77734375" customWidth="1"/>
    <col min="4098" max="4098" width="7" customWidth="1"/>
    <col min="4099" max="4099" width="12.21875" customWidth="1"/>
    <col min="4100" max="4100" width="11.44140625" customWidth="1"/>
    <col min="4101" max="4101" width="11.77734375" customWidth="1"/>
    <col min="4102" max="4102" width="12.77734375" customWidth="1"/>
    <col min="4107" max="4107" width="41.21875" customWidth="1"/>
    <col min="4353" max="4353" width="45.77734375" customWidth="1"/>
    <col min="4354" max="4354" width="7" customWidth="1"/>
    <col min="4355" max="4355" width="12.21875" customWidth="1"/>
    <col min="4356" max="4356" width="11.44140625" customWidth="1"/>
    <col min="4357" max="4357" width="11.77734375" customWidth="1"/>
    <col min="4358" max="4358" width="12.77734375" customWidth="1"/>
    <col min="4363" max="4363" width="41.21875" customWidth="1"/>
    <col min="4609" max="4609" width="45.77734375" customWidth="1"/>
    <col min="4610" max="4610" width="7" customWidth="1"/>
    <col min="4611" max="4611" width="12.21875" customWidth="1"/>
    <col min="4612" max="4612" width="11.44140625" customWidth="1"/>
    <col min="4613" max="4613" width="11.77734375" customWidth="1"/>
    <col min="4614" max="4614" width="12.77734375" customWidth="1"/>
    <col min="4619" max="4619" width="41.21875" customWidth="1"/>
    <col min="4865" max="4865" width="45.77734375" customWidth="1"/>
    <col min="4866" max="4866" width="7" customWidth="1"/>
    <col min="4867" max="4867" width="12.21875" customWidth="1"/>
    <col min="4868" max="4868" width="11.44140625" customWidth="1"/>
    <col min="4869" max="4869" width="11.77734375" customWidth="1"/>
    <col min="4870" max="4870" width="12.77734375" customWidth="1"/>
    <col min="4875" max="4875" width="41.21875" customWidth="1"/>
    <col min="5121" max="5121" width="45.77734375" customWidth="1"/>
    <col min="5122" max="5122" width="7" customWidth="1"/>
    <col min="5123" max="5123" width="12.21875" customWidth="1"/>
    <col min="5124" max="5124" width="11.44140625" customWidth="1"/>
    <col min="5125" max="5125" width="11.77734375" customWidth="1"/>
    <col min="5126" max="5126" width="12.77734375" customWidth="1"/>
    <col min="5131" max="5131" width="41.21875" customWidth="1"/>
    <col min="5377" max="5377" width="45.77734375" customWidth="1"/>
    <col min="5378" max="5378" width="7" customWidth="1"/>
    <col min="5379" max="5379" width="12.21875" customWidth="1"/>
    <col min="5380" max="5380" width="11.44140625" customWidth="1"/>
    <col min="5381" max="5381" width="11.77734375" customWidth="1"/>
    <col min="5382" max="5382" width="12.77734375" customWidth="1"/>
    <col min="5387" max="5387" width="41.21875" customWidth="1"/>
    <col min="5633" max="5633" width="45.77734375" customWidth="1"/>
    <col min="5634" max="5634" width="7" customWidth="1"/>
    <col min="5635" max="5635" width="12.21875" customWidth="1"/>
    <col min="5636" max="5636" width="11.44140625" customWidth="1"/>
    <col min="5637" max="5637" width="11.77734375" customWidth="1"/>
    <col min="5638" max="5638" width="12.77734375" customWidth="1"/>
    <col min="5643" max="5643" width="41.21875" customWidth="1"/>
    <col min="5889" max="5889" width="45.77734375" customWidth="1"/>
    <col min="5890" max="5890" width="7" customWidth="1"/>
    <col min="5891" max="5891" width="12.21875" customWidth="1"/>
    <col min="5892" max="5892" width="11.44140625" customWidth="1"/>
    <col min="5893" max="5893" width="11.77734375" customWidth="1"/>
    <col min="5894" max="5894" width="12.77734375" customWidth="1"/>
    <col min="5899" max="5899" width="41.21875" customWidth="1"/>
    <col min="6145" max="6145" width="45.77734375" customWidth="1"/>
    <col min="6146" max="6146" width="7" customWidth="1"/>
    <col min="6147" max="6147" width="12.21875" customWidth="1"/>
    <col min="6148" max="6148" width="11.44140625" customWidth="1"/>
    <col min="6149" max="6149" width="11.77734375" customWidth="1"/>
    <col min="6150" max="6150" width="12.77734375" customWidth="1"/>
    <col min="6155" max="6155" width="41.21875" customWidth="1"/>
    <col min="6401" max="6401" width="45.77734375" customWidth="1"/>
    <col min="6402" max="6402" width="7" customWidth="1"/>
    <col min="6403" max="6403" width="12.21875" customWidth="1"/>
    <col min="6404" max="6404" width="11.44140625" customWidth="1"/>
    <col min="6405" max="6405" width="11.77734375" customWidth="1"/>
    <col min="6406" max="6406" width="12.77734375" customWidth="1"/>
    <col min="6411" max="6411" width="41.21875" customWidth="1"/>
    <col min="6657" max="6657" width="45.77734375" customWidth="1"/>
    <col min="6658" max="6658" width="7" customWidth="1"/>
    <col min="6659" max="6659" width="12.21875" customWidth="1"/>
    <col min="6660" max="6660" width="11.44140625" customWidth="1"/>
    <col min="6661" max="6661" width="11.77734375" customWidth="1"/>
    <col min="6662" max="6662" width="12.77734375" customWidth="1"/>
    <col min="6667" max="6667" width="41.21875" customWidth="1"/>
    <col min="6913" max="6913" width="45.77734375" customWidth="1"/>
    <col min="6914" max="6914" width="7" customWidth="1"/>
    <col min="6915" max="6915" width="12.21875" customWidth="1"/>
    <col min="6916" max="6916" width="11.44140625" customWidth="1"/>
    <col min="6917" max="6917" width="11.77734375" customWidth="1"/>
    <col min="6918" max="6918" width="12.77734375" customWidth="1"/>
    <col min="6923" max="6923" width="41.21875" customWidth="1"/>
    <col min="7169" max="7169" width="45.77734375" customWidth="1"/>
    <col min="7170" max="7170" width="7" customWidth="1"/>
    <col min="7171" max="7171" width="12.21875" customWidth="1"/>
    <col min="7172" max="7172" width="11.44140625" customWidth="1"/>
    <col min="7173" max="7173" width="11.77734375" customWidth="1"/>
    <col min="7174" max="7174" width="12.77734375" customWidth="1"/>
    <col min="7179" max="7179" width="41.21875" customWidth="1"/>
    <col min="7425" max="7425" width="45.77734375" customWidth="1"/>
    <col min="7426" max="7426" width="7" customWidth="1"/>
    <col min="7427" max="7427" width="12.21875" customWidth="1"/>
    <col min="7428" max="7428" width="11.44140625" customWidth="1"/>
    <col min="7429" max="7429" width="11.77734375" customWidth="1"/>
    <col min="7430" max="7430" width="12.77734375" customWidth="1"/>
    <col min="7435" max="7435" width="41.21875" customWidth="1"/>
    <col min="7681" max="7681" width="45.77734375" customWidth="1"/>
    <col min="7682" max="7682" width="7" customWidth="1"/>
    <col min="7683" max="7683" width="12.21875" customWidth="1"/>
    <col min="7684" max="7684" width="11.44140625" customWidth="1"/>
    <col min="7685" max="7685" width="11.77734375" customWidth="1"/>
    <col min="7686" max="7686" width="12.77734375" customWidth="1"/>
    <col min="7691" max="7691" width="41.21875" customWidth="1"/>
    <col min="7937" max="7937" width="45.77734375" customWidth="1"/>
    <col min="7938" max="7938" width="7" customWidth="1"/>
    <col min="7939" max="7939" width="12.21875" customWidth="1"/>
    <col min="7940" max="7940" width="11.44140625" customWidth="1"/>
    <col min="7941" max="7941" width="11.77734375" customWidth="1"/>
    <col min="7942" max="7942" width="12.77734375" customWidth="1"/>
    <col min="7947" max="7947" width="41.21875" customWidth="1"/>
    <col min="8193" max="8193" width="45.77734375" customWidth="1"/>
    <col min="8194" max="8194" width="7" customWidth="1"/>
    <col min="8195" max="8195" width="12.21875" customWidth="1"/>
    <col min="8196" max="8196" width="11.44140625" customWidth="1"/>
    <col min="8197" max="8197" width="11.77734375" customWidth="1"/>
    <col min="8198" max="8198" width="12.77734375" customWidth="1"/>
    <col min="8203" max="8203" width="41.21875" customWidth="1"/>
    <col min="8449" max="8449" width="45.77734375" customWidth="1"/>
    <col min="8450" max="8450" width="7" customWidth="1"/>
    <col min="8451" max="8451" width="12.21875" customWidth="1"/>
    <col min="8452" max="8452" width="11.44140625" customWidth="1"/>
    <col min="8453" max="8453" width="11.77734375" customWidth="1"/>
    <col min="8454" max="8454" width="12.77734375" customWidth="1"/>
    <col min="8459" max="8459" width="41.21875" customWidth="1"/>
    <col min="8705" max="8705" width="45.77734375" customWidth="1"/>
    <col min="8706" max="8706" width="7" customWidth="1"/>
    <col min="8707" max="8707" width="12.21875" customWidth="1"/>
    <col min="8708" max="8708" width="11.44140625" customWidth="1"/>
    <col min="8709" max="8709" width="11.77734375" customWidth="1"/>
    <col min="8710" max="8710" width="12.77734375" customWidth="1"/>
    <col min="8715" max="8715" width="41.21875" customWidth="1"/>
    <col min="8961" max="8961" width="45.77734375" customWidth="1"/>
    <col min="8962" max="8962" width="7" customWidth="1"/>
    <col min="8963" max="8963" width="12.21875" customWidth="1"/>
    <col min="8964" max="8964" width="11.44140625" customWidth="1"/>
    <col min="8965" max="8965" width="11.77734375" customWidth="1"/>
    <col min="8966" max="8966" width="12.77734375" customWidth="1"/>
    <col min="8971" max="8971" width="41.21875" customWidth="1"/>
    <col min="9217" max="9217" width="45.77734375" customWidth="1"/>
    <col min="9218" max="9218" width="7" customWidth="1"/>
    <col min="9219" max="9219" width="12.21875" customWidth="1"/>
    <col min="9220" max="9220" width="11.44140625" customWidth="1"/>
    <col min="9221" max="9221" width="11.77734375" customWidth="1"/>
    <col min="9222" max="9222" width="12.77734375" customWidth="1"/>
    <col min="9227" max="9227" width="41.21875" customWidth="1"/>
    <col min="9473" max="9473" width="45.77734375" customWidth="1"/>
    <col min="9474" max="9474" width="7" customWidth="1"/>
    <col min="9475" max="9475" width="12.21875" customWidth="1"/>
    <col min="9476" max="9476" width="11.44140625" customWidth="1"/>
    <col min="9477" max="9477" width="11.77734375" customWidth="1"/>
    <col min="9478" max="9478" width="12.77734375" customWidth="1"/>
    <col min="9483" max="9483" width="41.21875" customWidth="1"/>
    <col min="9729" max="9729" width="45.77734375" customWidth="1"/>
    <col min="9730" max="9730" width="7" customWidth="1"/>
    <col min="9731" max="9731" width="12.21875" customWidth="1"/>
    <col min="9732" max="9732" width="11.44140625" customWidth="1"/>
    <col min="9733" max="9733" width="11.77734375" customWidth="1"/>
    <col min="9734" max="9734" width="12.77734375" customWidth="1"/>
    <col min="9739" max="9739" width="41.21875" customWidth="1"/>
    <col min="9985" max="9985" width="45.77734375" customWidth="1"/>
    <col min="9986" max="9986" width="7" customWidth="1"/>
    <col min="9987" max="9987" width="12.21875" customWidth="1"/>
    <col min="9988" max="9988" width="11.44140625" customWidth="1"/>
    <col min="9989" max="9989" width="11.77734375" customWidth="1"/>
    <col min="9990" max="9990" width="12.77734375" customWidth="1"/>
    <col min="9995" max="9995" width="41.21875" customWidth="1"/>
    <col min="10241" max="10241" width="45.77734375" customWidth="1"/>
    <col min="10242" max="10242" width="7" customWidth="1"/>
    <col min="10243" max="10243" width="12.21875" customWidth="1"/>
    <col min="10244" max="10244" width="11.44140625" customWidth="1"/>
    <col min="10245" max="10245" width="11.77734375" customWidth="1"/>
    <col min="10246" max="10246" width="12.77734375" customWidth="1"/>
    <col min="10251" max="10251" width="41.21875" customWidth="1"/>
    <col min="10497" max="10497" width="45.77734375" customWidth="1"/>
    <col min="10498" max="10498" width="7" customWidth="1"/>
    <col min="10499" max="10499" width="12.21875" customWidth="1"/>
    <col min="10500" max="10500" width="11.44140625" customWidth="1"/>
    <col min="10501" max="10501" width="11.77734375" customWidth="1"/>
    <col min="10502" max="10502" width="12.77734375" customWidth="1"/>
    <col min="10507" max="10507" width="41.21875" customWidth="1"/>
    <col min="10753" max="10753" width="45.77734375" customWidth="1"/>
    <col min="10754" max="10754" width="7" customWidth="1"/>
    <col min="10755" max="10755" width="12.21875" customWidth="1"/>
    <col min="10756" max="10756" width="11.44140625" customWidth="1"/>
    <col min="10757" max="10757" width="11.77734375" customWidth="1"/>
    <col min="10758" max="10758" width="12.77734375" customWidth="1"/>
    <col min="10763" max="10763" width="41.21875" customWidth="1"/>
    <col min="11009" max="11009" width="45.77734375" customWidth="1"/>
    <col min="11010" max="11010" width="7" customWidth="1"/>
    <col min="11011" max="11011" width="12.21875" customWidth="1"/>
    <col min="11012" max="11012" width="11.44140625" customWidth="1"/>
    <col min="11013" max="11013" width="11.77734375" customWidth="1"/>
    <col min="11014" max="11014" width="12.77734375" customWidth="1"/>
    <col min="11019" max="11019" width="41.21875" customWidth="1"/>
    <col min="11265" max="11265" width="45.77734375" customWidth="1"/>
    <col min="11266" max="11266" width="7" customWidth="1"/>
    <col min="11267" max="11267" width="12.21875" customWidth="1"/>
    <col min="11268" max="11268" width="11.44140625" customWidth="1"/>
    <col min="11269" max="11269" width="11.77734375" customWidth="1"/>
    <col min="11270" max="11270" width="12.77734375" customWidth="1"/>
    <col min="11275" max="11275" width="41.21875" customWidth="1"/>
    <col min="11521" max="11521" width="45.77734375" customWidth="1"/>
    <col min="11522" max="11522" width="7" customWidth="1"/>
    <col min="11523" max="11523" width="12.21875" customWidth="1"/>
    <col min="11524" max="11524" width="11.44140625" customWidth="1"/>
    <col min="11525" max="11525" width="11.77734375" customWidth="1"/>
    <col min="11526" max="11526" width="12.77734375" customWidth="1"/>
    <col min="11531" max="11531" width="41.21875" customWidth="1"/>
    <col min="11777" max="11777" width="45.77734375" customWidth="1"/>
    <col min="11778" max="11778" width="7" customWidth="1"/>
    <col min="11779" max="11779" width="12.21875" customWidth="1"/>
    <col min="11780" max="11780" width="11.44140625" customWidth="1"/>
    <col min="11781" max="11781" width="11.77734375" customWidth="1"/>
    <col min="11782" max="11782" width="12.77734375" customWidth="1"/>
    <col min="11787" max="11787" width="41.21875" customWidth="1"/>
    <col min="12033" max="12033" width="45.77734375" customWidth="1"/>
    <col min="12034" max="12034" width="7" customWidth="1"/>
    <col min="12035" max="12035" width="12.21875" customWidth="1"/>
    <col min="12036" max="12036" width="11.44140625" customWidth="1"/>
    <col min="12037" max="12037" width="11.77734375" customWidth="1"/>
    <col min="12038" max="12038" width="12.77734375" customWidth="1"/>
    <col min="12043" max="12043" width="41.21875" customWidth="1"/>
    <col min="12289" max="12289" width="45.77734375" customWidth="1"/>
    <col min="12290" max="12290" width="7" customWidth="1"/>
    <col min="12291" max="12291" width="12.21875" customWidth="1"/>
    <col min="12292" max="12292" width="11.44140625" customWidth="1"/>
    <col min="12293" max="12293" width="11.77734375" customWidth="1"/>
    <col min="12294" max="12294" width="12.77734375" customWidth="1"/>
    <col min="12299" max="12299" width="41.21875" customWidth="1"/>
    <col min="12545" max="12545" width="45.77734375" customWidth="1"/>
    <col min="12546" max="12546" width="7" customWidth="1"/>
    <col min="12547" max="12547" width="12.21875" customWidth="1"/>
    <col min="12548" max="12548" width="11.44140625" customWidth="1"/>
    <col min="12549" max="12549" width="11.77734375" customWidth="1"/>
    <col min="12550" max="12550" width="12.77734375" customWidth="1"/>
    <col min="12555" max="12555" width="41.21875" customWidth="1"/>
    <col min="12801" max="12801" width="45.77734375" customWidth="1"/>
    <col min="12802" max="12802" width="7" customWidth="1"/>
    <col min="12803" max="12803" width="12.21875" customWidth="1"/>
    <col min="12804" max="12804" width="11.44140625" customWidth="1"/>
    <col min="12805" max="12805" width="11.77734375" customWidth="1"/>
    <col min="12806" max="12806" width="12.77734375" customWidth="1"/>
    <col min="12811" max="12811" width="41.21875" customWidth="1"/>
    <col min="13057" max="13057" width="45.77734375" customWidth="1"/>
    <col min="13058" max="13058" width="7" customWidth="1"/>
    <col min="13059" max="13059" width="12.21875" customWidth="1"/>
    <col min="13060" max="13060" width="11.44140625" customWidth="1"/>
    <col min="13061" max="13061" width="11.77734375" customWidth="1"/>
    <col min="13062" max="13062" width="12.77734375" customWidth="1"/>
    <col min="13067" max="13067" width="41.21875" customWidth="1"/>
    <col min="13313" max="13313" width="45.77734375" customWidth="1"/>
    <col min="13314" max="13314" width="7" customWidth="1"/>
    <col min="13315" max="13315" width="12.21875" customWidth="1"/>
    <col min="13316" max="13316" width="11.44140625" customWidth="1"/>
    <col min="13317" max="13317" width="11.77734375" customWidth="1"/>
    <col min="13318" max="13318" width="12.77734375" customWidth="1"/>
    <col min="13323" max="13323" width="41.21875" customWidth="1"/>
    <col min="13569" max="13569" width="45.77734375" customWidth="1"/>
    <col min="13570" max="13570" width="7" customWidth="1"/>
    <col min="13571" max="13571" width="12.21875" customWidth="1"/>
    <col min="13572" max="13572" width="11.44140625" customWidth="1"/>
    <col min="13573" max="13573" width="11.77734375" customWidth="1"/>
    <col min="13574" max="13574" width="12.77734375" customWidth="1"/>
    <col min="13579" max="13579" width="41.21875" customWidth="1"/>
    <col min="13825" max="13825" width="45.77734375" customWidth="1"/>
    <col min="13826" max="13826" width="7" customWidth="1"/>
    <col min="13827" max="13827" width="12.21875" customWidth="1"/>
    <col min="13828" max="13828" width="11.44140625" customWidth="1"/>
    <col min="13829" max="13829" width="11.77734375" customWidth="1"/>
    <col min="13830" max="13830" width="12.77734375" customWidth="1"/>
    <col min="13835" max="13835" width="41.21875" customWidth="1"/>
    <col min="14081" max="14081" width="45.77734375" customWidth="1"/>
    <col min="14082" max="14082" width="7" customWidth="1"/>
    <col min="14083" max="14083" width="12.21875" customWidth="1"/>
    <col min="14084" max="14084" width="11.44140625" customWidth="1"/>
    <col min="14085" max="14085" width="11.77734375" customWidth="1"/>
    <col min="14086" max="14086" width="12.77734375" customWidth="1"/>
    <col min="14091" max="14091" width="41.21875" customWidth="1"/>
    <col min="14337" max="14337" width="45.77734375" customWidth="1"/>
    <col min="14338" max="14338" width="7" customWidth="1"/>
    <col min="14339" max="14339" width="12.21875" customWidth="1"/>
    <col min="14340" max="14340" width="11.44140625" customWidth="1"/>
    <col min="14341" max="14341" width="11.77734375" customWidth="1"/>
    <col min="14342" max="14342" width="12.77734375" customWidth="1"/>
    <col min="14347" max="14347" width="41.21875" customWidth="1"/>
    <col min="14593" max="14593" width="45.77734375" customWidth="1"/>
    <col min="14594" max="14594" width="7" customWidth="1"/>
    <col min="14595" max="14595" width="12.21875" customWidth="1"/>
    <col min="14596" max="14596" width="11.44140625" customWidth="1"/>
    <col min="14597" max="14597" width="11.77734375" customWidth="1"/>
    <col min="14598" max="14598" width="12.77734375" customWidth="1"/>
    <col min="14603" max="14603" width="41.21875" customWidth="1"/>
    <col min="14849" max="14849" width="45.77734375" customWidth="1"/>
    <col min="14850" max="14850" width="7" customWidth="1"/>
    <col min="14851" max="14851" width="12.21875" customWidth="1"/>
    <col min="14852" max="14852" width="11.44140625" customWidth="1"/>
    <col min="14853" max="14853" width="11.77734375" customWidth="1"/>
    <col min="14854" max="14854" width="12.77734375" customWidth="1"/>
    <col min="14859" max="14859" width="41.21875" customWidth="1"/>
    <col min="15105" max="15105" width="45.77734375" customWidth="1"/>
    <col min="15106" max="15106" width="7" customWidth="1"/>
    <col min="15107" max="15107" width="12.21875" customWidth="1"/>
    <col min="15108" max="15108" width="11.44140625" customWidth="1"/>
    <col min="15109" max="15109" width="11.77734375" customWidth="1"/>
    <col min="15110" max="15110" width="12.77734375" customWidth="1"/>
    <col min="15115" max="15115" width="41.21875" customWidth="1"/>
    <col min="15361" max="15361" width="45.77734375" customWidth="1"/>
    <col min="15362" max="15362" width="7" customWidth="1"/>
    <col min="15363" max="15363" width="12.21875" customWidth="1"/>
    <col min="15364" max="15364" width="11.44140625" customWidth="1"/>
    <col min="15365" max="15365" width="11.77734375" customWidth="1"/>
    <col min="15366" max="15366" width="12.77734375" customWidth="1"/>
    <col min="15371" max="15371" width="41.21875" customWidth="1"/>
    <col min="15617" max="15617" width="45.77734375" customWidth="1"/>
    <col min="15618" max="15618" width="7" customWidth="1"/>
    <col min="15619" max="15619" width="12.21875" customWidth="1"/>
    <col min="15620" max="15620" width="11.44140625" customWidth="1"/>
    <col min="15621" max="15621" width="11.77734375" customWidth="1"/>
    <col min="15622" max="15622" width="12.77734375" customWidth="1"/>
    <col min="15627" max="15627" width="41.21875" customWidth="1"/>
    <col min="15873" max="15873" width="45.77734375" customWidth="1"/>
    <col min="15874" max="15874" width="7" customWidth="1"/>
    <col min="15875" max="15875" width="12.21875" customWidth="1"/>
    <col min="15876" max="15876" width="11.44140625" customWidth="1"/>
    <col min="15877" max="15877" width="11.77734375" customWidth="1"/>
    <col min="15878" max="15878" width="12.77734375" customWidth="1"/>
    <col min="15883" max="15883" width="41.21875" customWidth="1"/>
    <col min="16129" max="16129" width="45.77734375" customWidth="1"/>
    <col min="16130" max="16130" width="7" customWidth="1"/>
    <col min="16131" max="16131" width="12.21875" customWidth="1"/>
    <col min="16132" max="16132" width="11.44140625" customWidth="1"/>
    <col min="16133" max="16133" width="11.77734375" customWidth="1"/>
    <col min="16134" max="16134" width="12.77734375" customWidth="1"/>
    <col min="16139" max="16139" width="41.21875" customWidth="1"/>
  </cols>
  <sheetData>
    <row r="1" spans="1:6" ht="13.8" x14ac:dyDescent="0.3">
      <c r="A1" s="155"/>
      <c r="B1" s="155"/>
      <c r="C1" s="155"/>
      <c r="D1" s="155"/>
      <c r="E1" s="155"/>
      <c r="F1" s="156" t="s">
        <v>2591</v>
      </c>
    </row>
    <row r="2" spans="1:6" ht="13.8" x14ac:dyDescent="0.3">
      <c r="A2" s="155"/>
      <c r="B2" s="155"/>
      <c r="C2" s="155"/>
      <c r="D2" s="155"/>
      <c r="E2" s="157"/>
      <c r="F2" s="158" t="s">
        <v>2592</v>
      </c>
    </row>
    <row r="3" spans="1:6" ht="13.8" x14ac:dyDescent="0.3">
      <c r="A3" s="155"/>
      <c r="B3" s="155"/>
      <c r="C3" s="155"/>
      <c r="D3" s="155"/>
      <c r="E3" s="157"/>
      <c r="F3" s="158" t="s">
        <v>2593</v>
      </c>
    </row>
    <row r="4" spans="1:6" ht="13.8" x14ac:dyDescent="0.3">
      <c r="A4" s="155"/>
      <c r="B4" s="155"/>
      <c r="C4" s="155"/>
      <c r="D4" s="155"/>
      <c r="E4" s="155"/>
      <c r="F4" s="155"/>
    </row>
    <row r="5" spans="1:6" x14ac:dyDescent="0.25">
      <c r="A5" s="159" t="s">
        <v>2594</v>
      </c>
      <c r="B5" s="159"/>
      <c r="C5" s="159"/>
      <c r="D5" s="159"/>
      <c r="E5" s="159"/>
      <c r="F5" s="159"/>
    </row>
    <row r="6" spans="1:6" x14ac:dyDescent="0.25">
      <c r="A6" s="159" t="s">
        <v>2595</v>
      </c>
      <c r="B6" s="159"/>
      <c r="C6" s="159"/>
      <c r="D6" s="159"/>
      <c r="E6" s="159"/>
      <c r="F6" s="159"/>
    </row>
    <row r="7" spans="1:6" x14ac:dyDescent="0.25">
      <c r="A7" s="159" t="s">
        <v>2596</v>
      </c>
      <c r="B7" s="159"/>
      <c r="C7" s="159"/>
      <c r="D7" s="159"/>
      <c r="E7" s="159"/>
      <c r="F7" s="159"/>
    </row>
    <row r="8" spans="1:6" ht="13.8" x14ac:dyDescent="0.3">
      <c r="A8" s="155"/>
      <c r="B8" s="155"/>
      <c r="C8" s="155"/>
      <c r="D8" s="155"/>
      <c r="E8" s="155"/>
      <c r="F8" s="160" t="s">
        <v>94</v>
      </c>
    </row>
    <row r="9" spans="1:6" x14ac:dyDescent="0.25">
      <c r="A9" s="161" t="s">
        <v>95</v>
      </c>
      <c r="B9" s="162" t="s">
        <v>2597</v>
      </c>
      <c r="C9" s="163" t="s">
        <v>2598</v>
      </c>
      <c r="D9" s="161" t="s">
        <v>2599</v>
      </c>
      <c r="E9" s="161" t="s">
        <v>2600</v>
      </c>
      <c r="F9" s="164" t="s">
        <v>2601</v>
      </c>
    </row>
    <row r="10" spans="1:6" x14ac:dyDescent="0.25">
      <c r="A10" s="161"/>
      <c r="B10" s="165"/>
      <c r="C10" s="163"/>
      <c r="D10" s="161"/>
      <c r="E10" s="161"/>
      <c r="F10" s="166"/>
    </row>
    <row r="11" spans="1:6" ht="10.5" customHeight="1" x14ac:dyDescent="0.25">
      <c r="A11" s="161"/>
      <c r="B11" s="167"/>
      <c r="C11" s="163"/>
      <c r="D11" s="161"/>
      <c r="E11" s="161"/>
      <c r="F11" s="168"/>
    </row>
    <row r="12" spans="1:6" x14ac:dyDescent="0.25">
      <c r="A12" s="169">
        <v>1</v>
      </c>
      <c r="B12" s="169">
        <v>2</v>
      </c>
      <c r="C12" s="170">
        <v>3</v>
      </c>
      <c r="D12" s="171">
        <v>4</v>
      </c>
      <c r="E12" s="170">
        <v>5</v>
      </c>
      <c r="F12" s="171">
        <v>6</v>
      </c>
    </row>
    <row r="13" spans="1:6" ht="15" customHeight="1" x14ac:dyDescent="0.25">
      <c r="A13" s="12" t="s">
        <v>1817</v>
      </c>
      <c r="B13" s="172" t="s">
        <v>103</v>
      </c>
      <c r="C13" s="173">
        <f>C14+C190</f>
        <v>954617.59999999986</v>
      </c>
      <c r="D13" s="173">
        <f>D14+D190</f>
        <v>61311.9</v>
      </c>
      <c r="E13" s="173">
        <f>E14+E190</f>
        <v>630472.5</v>
      </c>
      <c r="F13" s="173">
        <f>F14+F190</f>
        <v>13608.100000000002</v>
      </c>
    </row>
    <row r="14" spans="1:6" ht="15" customHeight="1" x14ac:dyDescent="0.25">
      <c r="A14" s="174" t="s">
        <v>1818</v>
      </c>
      <c r="B14" s="174">
        <v>2</v>
      </c>
      <c r="C14" s="173">
        <f>C15+C43+C102+C119+C146+C185</f>
        <v>124518.40000000001</v>
      </c>
      <c r="D14" s="173">
        <f>D15+D43+D102+D119+D146+D185</f>
        <v>8415.6999999999989</v>
      </c>
      <c r="E14" s="173">
        <f>E15+E43+E102+E119+E146+E185</f>
        <v>455532.4</v>
      </c>
      <c r="F14" s="173">
        <f>F15+F43+F102+F119+F146+F185</f>
        <v>12037.000000000002</v>
      </c>
    </row>
    <row r="15" spans="1:6" ht="15" customHeight="1" x14ac:dyDescent="0.25">
      <c r="A15" s="175" t="s">
        <v>224</v>
      </c>
      <c r="B15" s="175">
        <v>21</v>
      </c>
      <c r="C15" s="176">
        <f>C16+C36</f>
        <v>8600.6999999999989</v>
      </c>
      <c r="D15" s="176">
        <f>D16+D36</f>
        <v>1625.8000000000002</v>
      </c>
      <c r="E15" s="176">
        <f>E16+E36</f>
        <v>339831</v>
      </c>
      <c r="F15" s="176">
        <f>F16+F36</f>
        <v>297.7</v>
      </c>
    </row>
    <row r="16" spans="1:6" ht="15" customHeight="1" x14ac:dyDescent="0.25">
      <c r="A16" s="177" t="s">
        <v>1819</v>
      </c>
      <c r="B16" s="177">
        <v>211</v>
      </c>
      <c r="C16" s="178">
        <f>C17+C22+C25</f>
        <v>6585.7999999999993</v>
      </c>
      <c r="D16" s="178">
        <f>D25</f>
        <v>1622.4</v>
      </c>
      <c r="E16" s="178">
        <f>E17+E22+E25</f>
        <v>298205.8</v>
      </c>
      <c r="F16" s="178">
        <f>F25</f>
        <v>174.2</v>
      </c>
    </row>
    <row r="17" spans="1:6" ht="15" customHeight="1" x14ac:dyDescent="0.25">
      <c r="A17" s="177" t="s">
        <v>2602</v>
      </c>
      <c r="B17" s="177">
        <v>2111</v>
      </c>
      <c r="C17" s="179">
        <f>C18</f>
        <v>3292</v>
      </c>
      <c r="D17" s="180"/>
      <c r="E17" s="179">
        <f>E18+E20</f>
        <v>297459.5</v>
      </c>
      <c r="F17" s="177"/>
    </row>
    <row r="18" spans="1:6" ht="15" customHeight="1" x14ac:dyDescent="0.25">
      <c r="A18" s="177" t="s">
        <v>2602</v>
      </c>
      <c r="B18" s="177">
        <v>21118</v>
      </c>
      <c r="C18" s="179">
        <f>C19</f>
        <v>3292</v>
      </c>
      <c r="D18" s="180"/>
      <c r="E18" s="179">
        <f>E19</f>
        <v>297442.7</v>
      </c>
      <c r="F18" s="177"/>
    </row>
    <row r="19" spans="1:6" ht="15" customHeight="1" x14ac:dyDescent="0.25">
      <c r="A19" s="177" t="s">
        <v>2602</v>
      </c>
      <c r="B19" s="177">
        <v>211180</v>
      </c>
      <c r="C19" s="179">
        <v>3292</v>
      </c>
      <c r="D19" s="180"/>
      <c r="E19" s="181">
        <v>297442.7</v>
      </c>
      <c r="F19" s="177"/>
    </row>
    <row r="20" spans="1:6" ht="15" customHeight="1" x14ac:dyDescent="0.25">
      <c r="A20" s="177" t="s">
        <v>2603</v>
      </c>
      <c r="B20" s="177">
        <v>21119</v>
      </c>
      <c r="C20" s="179"/>
      <c r="D20" s="180"/>
      <c r="E20" s="181">
        <f>E21</f>
        <v>16.8</v>
      </c>
      <c r="F20" s="177"/>
    </row>
    <row r="21" spans="1:6" ht="15" customHeight="1" x14ac:dyDescent="0.25">
      <c r="A21" s="177" t="s">
        <v>2603</v>
      </c>
      <c r="B21" s="177">
        <v>211190</v>
      </c>
      <c r="C21" s="179"/>
      <c r="D21" s="180"/>
      <c r="E21" s="182">
        <v>16.8</v>
      </c>
      <c r="F21" s="177"/>
    </row>
    <row r="22" spans="1:6" ht="14.25" customHeight="1" x14ac:dyDescent="0.25">
      <c r="A22" s="177" t="s">
        <v>1844</v>
      </c>
      <c r="B22" s="177">
        <v>2112</v>
      </c>
      <c r="C22" s="179">
        <f>C23</f>
        <v>0.1</v>
      </c>
      <c r="D22" s="180"/>
      <c r="E22" s="179">
        <f>E23</f>
        <v>97.5</v>
      </c>
      <c r="F22" s="177"/>
    </row>
    <row r="23" spans="1:6" ht="15" customHeight="1" x14ac:dyDescent="0.25">
      <c r="A23" s="177" t="s">
        <v>1844</v>
      </c>
      <c r="B23" s="151">
        <v>21120</v>
      </c>
      <c r="C23" s="179">
        <f>C24</f>
        <v>0.1</v>
      </c>
      <c r="D23" s="180"/>
      <c r="E23" s="179">
        <f>E24</f>
        <v>97.5</v>
      </c>
      <c r="F23" s="177"/>
    </row>
    <row r="24" spans="1:6" ht="15" customHeight="1" x14ac:dyDescent="0.25">
      <c r="A24" s="177" t="s">
        <v>1844</v>
      </c>
      <c r="B24" s="177">
        <v>211200</v>
      </c>
      <c r="C24" s="183">
        <v>0.1</v>
      </c>
      <c r="D24" s="184"/>
      <c r="E24" s="181">
        <v>97.5</v>
      </c>
      <c r="F24" s="177"/>
    </row>
    <row r="25" spans="1:6" ht="15" customHeight="1" x14ac:dyDescent="0.25">
      <c r="A25" s="177" t="s">
        <v>2604</v>
      </c>
      <c r="B25" s="177">
        <v>2113</v>
      </c>
      <c r="C25" s="178">
        <f>C28+C32+C34</f>
        <v>3293.7</v>
      </c>
      <c r="D25" s="178">
        <f>D34</f>
        <v>1622.4</v>
      </c>
      <c r="E25" s="179">
        <f>E26+E28+E30+E32+E34</f>
        <v>648.79999999999995</v>
      </c>
      <c r="F25" s="178">
        <f>F32</f>
        <v>174.2</v>
      </c>
    </row>
    <row r="26" spans="1:6" ht="15" customHeight="1" x14ac:dyDescent="0.25">
      <c r="A26" s="177" t="s">
        <v>2605</v>
      </c>
      <c r="B26" s="151">
        <v>21132</v>
      </c>
      <c r="C26" s="180"/>
      <c r="D26" s="180"/>
      <c r="E26" s="179">
        <f>E27</f>
        <v>365</v>
      </c>
      <c r="F26" s="177"/>
    </row>
    <row r="27" spans="1:6" ht="15" customHeight="1" x14ac:dyDescent="0.25">
      <c r="A27" s="177" t="s">
        <v>2605</v>
      </c>
      <c r="B27" s="177">
        <v>211320</v>
      </c>
      <c r="C27" s="180"/>
      <c r="D27" s="180"/>
      <c r="E27" s="182">
        <v>365</v>
      </c>
      <c r="F27" s="177"/>
    </row>
    <row r="28" spans="1:6" ht="26.4" x14ac:dyDescent="0.25">
      <c r="A28" s="185" t="s">
        <v>2606</v>
      </c>
      <c r="B28" s="186">
        <v>21133</v>
      </c>
      <c r="C28" s="187">
        <f>C29</f>
        <v>56.6</v>
      </c>
      <c r="D28" s="186"/>
      <c r="E28" s="187">
        <f>E29</f>
        <v>73</v>
      </c>
      <c r="F28" s="186"/>
    </row>
    <row r="29" spans="1:6" ht="27" x14ac:dyDescent="0.3">
      <c r="A29" s="185" t="s">
        <v>2606</v>
      </c>
      <c r="B29" s="186">
        <v>211330</v>
      </c>
      <c r="C29" s="188">
        <v>56.6</v>
      </c>
      <c r="D29" s="189"/>
      <c r="E29" s="188">
        <v>73</v>
      </c>
      <c r="F29" s="190"/>
    </row>
    <row r="30" spans="1:6" ht="26.4" x14ac:dyDescent="0.25">
      <c r="A30" s="185" t="s">
        <v>2607</v>
      </c>
      <c r="B30" s="186">
        <v>21134</v>
      </c>
      <c r="C30" s="191"/>
      <c r="D30" s="186"/>
      <c r="E30" s="187">
        <f>E31</f>
        <v>0.1</v>
      </c>
      <c r="F30" s="186"/>
    </row>
    <row r="31" spans="1:6" ht="27" x14ac:dyDescent="0.3">
      <c r="A31" s="185" t="s">
        <v>2607</v>
      </c>
      <c r="B31" s="186">
        <v>211340</v>
      </c>
      <c r="C31" s="192"/>
      <c r="D31" s="190"/>
      <c r="E31" s="183">
        <v>0.1</v>
      </c>
      <c r="F31" s="190"/>
    </row>
    <row r="32" spans="1:6" ht="14.25" customHeight="1" x14ac:dyDescent="0.25">
      <c r="A32" s="177" t="s">
        <v>2608</v>
      </c>
      <c r="B32" s="177">
        <v>21135</v>
      </c>
      <c r="C32" s="179">
        <f>C33</f>
        <v>1.5</v>
      </c>
      <c r="D32" s="178"/>
      <c r="E32" s="179">
        <f>E33</f>
        <v>174.2</v>
      </c>
      <c r="F32" s="179">
        <f>F33</f>
        <v>174.2</v>
      </c>
    </row>
    <row r="33" spans="1:11" x14ac:dyDescent="0.25">
      <c r="A33" s="177" t="s">
        <v>2608</v>
      </c>
      <c r="B33" s="177">
        <v>211350</v>
      </c>
      <c r="C33" s="183">
        <v>1.5</v>
      </c>
      <c r="D33" s="181"/>
      <c r="E33" s="183">
        <v>174.2</v>
      </c>
      <c r="F33" s="183">
        <v>174.2</v>
      </c>
    </row>
    <row r="34" spans="1:11" x14ac:dyDescent="0.25">
      <c r="A34" s="177" t="s">
        <v>2609</v>
      </c>
      <c r="B34" s="177">
        <v>21139</v>
      </c>
      <c r="C34" s="179">
        <f>C35</f>
        <v>3235.6</v>
      </c>
      <c r="D34" s="179">
        <f>D35</f>
        <v>1622.4</v>
      </c>
      <c r="E34" s="179">
        <f>E35</f>
        <v>36.5</v>
      </c>
      <c r="F34" s="178"/>
    </row>
    <row r="35" spans="1:11" x14ac:dyDescent="0.25">
      <c r="A35" s="177" t="s">
        <v>2609</v>
      </c>
      <c r="B35" s="177">
        <v>211390</v>
      </c>
      <c r="C35" s="183">
        <v>3235.6</v>
      </c>
      <c r="D35" s="182">
        <v>1622.4</v>
      </c>
      <c r="E35" s="183">
        <v>36.5</v>
      </c>
      <c r="F35" s="178"/>
    </row>
    <row r="36" spans="1:11" ht="15" customHeight="1" x14ac:dyDescent="0.25">
      <c r="A36" s="185" t="s">
        <v>2610</v>
      </c>
      <c r="B36" s="186">
        <v>212</v>
      </c>
      <c r="C36" s="193">
        <f>C37+C40</f>
        <v>2014.9</v>
      </c>
      <c r="D36" s="193">
        <f>D37+D40</f>
        <v>3.4</v>
      </c>
      <c r="E36" s="193">
        <f>E37+E40</f>
        <v>41625.200000000004</v>
      </c>
      <c r="F36" s="193">
        <f>F37+F40</f>
        <v>123.5</v>
      </c>
      <c r="K36" s="194"/>
    </row>
    <row r="37" spans="1:11" x14ac:dyDescent="0.25">
      <c r="A37" s="177" t="s">
        <v>2611</v>
      </c>
      <c r="B37" s="177">
        <v>2121</v>
      </c>
      <c r="C37" s="195">
        <f t="shared" ref="C37:F38" si="0">C38</f>
        <v>1699.9</v>
      </c>
      <c r="D37" s="195">
        <f t="shared" si="0"/>
        <v>3.4</v>
      </c>
      <c r="E37" s="195">
        <f t="shared" si="0"/>
        <v>34312.400000000001</v>
      </c>
      <c r="F37" s="195">
        <f t="shared" si="0"/>
        <v>87.8</v>
      </c>
    </row>
    <row r="38" spans="1:11" x14ac:dyDescent="0.25">
      <c r="A38" s="177" t="s">
        <v>2611</v>
      </c>
      <c r="B38" s="151">
        <v>21210</v>
      </c>
      <c r="C38" s="195">
        <f t="shared" si="0"/>
        <v>1699.9</v>
      </c>
      <c r="D38" s="195">
        <f t="shared" si="0"/>
        <v>3.4</v>
      </c>
      <c r="E38" s="195">
        <f t="shared" si="0"/>
        <v>34312.400000000001</v>
      </c>
      <c r="F38" s="195">
        <f t="shared" si="0"/>
        <v>87.8</v>
      </c>
    </row>
    <row r="39" spans="1:11" x14ac:dyDescent="0.25">
      <c r="A39" s="177" t="s">
        <v>2611</v>
      </c>
      <c r="B39" s="177">
        <v>212100</v>
      </c>
      <c r="C39" s="181">
        <v>1699.9</v>
      </c>
      <c r="D39" s="181">
        <v>3.4</v>
      </c>
      <c r="E39" s="181">
        <v>34312.400000000001</v>
      </c>
      <c r="F39" s="181">
        <v>87.8</v>
      </c>
    </row>
    <row r="40" spans="1:11" x14ac:dyDescent="0.25">
      <c r="A40" s="177" t="s">
        <v>2612</v>
      </c>
      <c r="B40" s="177">
        <v>2122</v>
      </c>
      <c r="C40" s="178">
        <f>C41</f>
        <v>315</v>
      </c>
      <c r="D40" s="178"/>
      <c r="E40" s="178">
        <f>E41</f>
        <v>7312.8</v>
      </c>
      <c r="F40" s="178">
        <f>F41</f>
        <v>35.700000000000003</v>
      </c>
    </row>
    <row r="41" spans="1:11" ht="26.4" x14ac:dyDescent="0.25">
      <c r="A41" s="185" t="s">
        <v>2613</v>
      </c>
      <c r="B41" s="186">
        <v>21221</v>
      </c>
      <c r="C41" s="196">
        <f>C42</f>
        <v>315</v>
      </c>
      <c r="D41" s="196"/>
      <c r="E41" s="196">
        <f>E42</f>
        <v>7312.8</v>
      </c>
      <c r="F41" s="196">
        <f>F42</f>
        <v>35.700000000000003</v>
      </c>
    </row>
    <row r="42" spans="1:11" ht="26.4" x14ac:dyDescent="0.25">
      <c r="A42" s="185" t="s">
        <v>2613</v>
      </c>
      <c r="B42" s="186">
        <v>212210</v>
      </c>
      <c r="C42" s="197">
        <v>315</v>
      </c>
      <c r="D42" s="197"/>
      <c r="E42" s="197">
        <v>7312.8</v>
      </c>
      <c r="F42" s="198">
        <v>35.700000000000003</v>
      </c>
    </row>
    <row r="43" spans="1:11" x14ac:dyDescent="0.25">
      <c r="A43" s="175" t="s">
        <v>2614</v>
      </c>
      <c r="B43" s="175">
        <v>22</v>
      </c>
      <c r="C43" s="176">
        <f>C44</f>
        <v>72036.600000000006</v>
      </c>
      <c r="D43" s="176">
        <f>D44</f>
        <v>6689.7999999999993</v>
      </c>
      <c r="E43" s="176">
        <f>E44</f>
        <v>60964.4</v>
      </c>
      <c r="F43" s="176">
        <f>F44</f>
        <v>9388.7000000000007</v>
      </c>
    </row>
    <row r="44" spans="1:11" x14ac:dyDescent="0.25">
      <c r="A44" s="177" t="s">
        <v>1886</v>
      </c>
      <c r="B44" s="177">
        <v>222</v>
      </c>
      <c r="C44" s="178">
        <f>C45+C56+C61+C64+C67+C70+C73+C78+C83</f>
        <v>72036.600000000006</v>
      </c>
      <c r="D44" s="178">
        <f>D45+D56+D61+D64+D67+D70+D73+D78+D83</f>
        <v>6689.7999999999993</v>
      </c>
      <c r="E44" s="178">
        <f>E45+E56+E61+E64+E67+E70+E73+E78+E83</f>
        <v>60964.4</v>
      </c>
      <c r="F44" s="178">
        <f>F45+F56+F61+F64+F67+F70+F73+F78+F83</f>
        <v>9388.7000000000007</v>
      </c>
    </row>
    <row r="45" spans="1:11" x14ac:dyDescent="0.25">
      <c r="A45" s="177" t="s">
        <v>2615</v>
      </c>
      <c r="B45" s="177">
        <v>2221</v>
      </c>
      <c r="C45" s="178">
        <f>C46+C48+C50+C52+C54</f>
        <v>14409.600000000002</v>
      </c>
      <c r="D45" s="178">
        <f>D46+D48+D50+D52+D54</f>
        <v>7.6</v>
      </c>
      <c r="E45" s="178">
        <f>E46+E48+E50+E52+E54</f>
        <v>30081.3</v>
      </c>
      <c r="F45" s="178">
        <f>F46+F48+F50+F52+F54</f>
        <v>382.9</v>
      </c>
    </row>
    <row r="46" spans="1:11" x14ac:dyDescent="0.25">
      <c r="A46" s="177" t="s">
        <v>2616</v>
      </c>
      <c r="B46" s="177">
        <v>22211</v>
      </c>
      <c r="C46" s="178">
        <f>C47</f>
        <v>5323.2</v>
      </c>
      <c r="D46" s="178"/>
      <c r="E46" s="178">
        <f>E47</f>
        <v>6015.9</v>
      </c>
      <c r="F46" s="178">
        <f>F47</f>
        <v>72.3</v>
      </c>
    </row>
    <row r="47" spans="1:11" x14ac:dyDescent="0.25">
      <c r="A47" s="177" t="s">
        <v>2616</v>
      </c>
      <c r="B47" s="177">
        <v>222110</v>
      </c>
      <c r="C47" s="181">
        <v>5323.2</v>
      </c>
      <c r="D47" s="181"/>
      <c r="E47" s="181">
        <v>6015.9</v>
      </c>
      <c r="F47" s="182">
        <v>72.3</v>
      </c>
    </row>
    <row r="48" spans="1:11" x14ac:dyDescent="0.25">
      <c r="A48" s="177" t="s">
        <v>1895</v>
      </c>
      <c r="B48" s="177">
        <v>22212</v>
      </c>
      <c r="C48" s="178">
        <f>C49</f>
        <v>4590</v>
      </c>
      <c r="D48" s="178">
        <f>D49</f>
        <v>4.2</v>
      </c>
      <c r="E48" s="178">
        <f>E49</f>
        <v>6673.9</v>
      </c>
      <c r="F48" s="178">
        <f>F49</f>
        <v>2.1</v>
      </c>
    </row>
    <row r="49" spans="1:6" x14ac:dyDescent="0.25">
      <c r="A49" s="177" t="s">
        <v>1895</v>
      </c>
      <c r="B49" s="177">
        <v>222120</v>
      </c>
      <c r="C49" s="181">
        <v>4590</v>
      </c>
      <c r="D49" s="182">
        <v>4.2</v>
      </c>
      <c r="E49" s="181">
        <v>6673.9</v>
      </c>
      <c r="F49" s="182">
        <v>2.1</v>
      </c>
    </row>
    <row r="50" spans="1:6" x14ac:dyDescent="0.25">
      <c r="A50" s="199" t="s">
        <v>2617</v>
      </c>
      <c r="B50" s="199">
        <v>22213</v>
      </c>
      <c r="C50" s="195">
        <f>C51</f>
        <v>2292</v>
      </c>
      <c r="D50" s="199"/>
      <c r="E50" s="195">
        <f>E51</f>
        <v>15083.5</v>
      </c>
      <c r="F50" s="195">
        <f>F51</f>
        <v>287.39999999999998</v>
      </c>
    </row>
    <row r="51" spans="1:6" x14ac:dyDescent="0.25">
      <c r="A51" s="177" t="s">
        <v>2617</v>
      </c>
      <c r="B51" s="177">
        <v>222130</v>
      </c>
      <c r="C51" s="181">
        <v>2292</v>
      </c>
      <c r="D51" s="184"/>
      <c r="E51" s="181">
        <v>15083.5</v>
      </c>
      <c r="F51" s="181">
        <v>287.39999999999998</v>
      </c>
    </row>
    <row r="52" spans="1:6" x14ac:dyDescent="0.25">
      <c r="A52" s="199" t="s">
        <v>2618</v>
      </c>
      <c r="B52" s="200">
        <v>22214</v>
      </c>
      <c r="C52" s="195">
        <f>C53</f>
        <v>1977.7</v>
      </c>
      <c r="D52" s="195">
        <f>D53</f>
        <v>3.3</v>
      </c>
      <c r="E52" s="195">
        <f>E53</f>
        <v>1977.5</v>
      </c>
      <c r="F52" s="195">
        <f>F53</f>
        <v>4.5999999999999996</v>
      </c>
    </row>
    <row r="53" spans="1:6" x14ac:dyDescent="0.25">
      <c r="A53" s="177" t="s">
        <v>2618</v>
      </c>
      <c r="B53" s="177">
        <v>222140</v>
      </c>
      <c r="C53" s="181">
        <v>1977.7</v>
      </c>
      <c r="D53" s="183">
        <v>3.3</v>
      </c>
      <c r="E53" s="181">
        <v>1977.5</v>
      </c>
      <c r="F53" s="182">
        <v>4.5999999999999996</v>
      </c>
    </row>
    <row r="54" spans="1:6" x14ac:dyDescent="0.25">
      <c r="A54" s="199" t="s">
        <v>1907</v>
      </c>
      <c r="B54" s="200">
        <v>22219</v>
      </c>
      <c r="C54" s="195">
        <f>C55</f>
        <v>226.7</v>
      </c>
      <c r="D54" s="195">
        <f>D55</f>
        <v>0.1</v>
      </c>
      <c r="E54" s="195">
        <f>E55</f>
        <v>330.5</v>
      </c>
      <c r="F54" s="195">
        <f>F55</f>
        <v>16.5</v>
      </c>
    </row>
    <row r="55" spans="1:6" x14ac:dyDescent="0.25">
      <c r="A55" s="177" t="s">
        <v>1907</v>
      </c>
      <c r="B55" s="177">
        <v>222190</v>
      </c>
      <c r="C55" s="181">
        <v>226.7</v>
      </c>
      <c r="D55" s="183">
        <v>0.1</v>
      </c>
      <c r="E55" s="181">
        <v>330.5</v>
      </c>
      <c r="F55" s="181">
        <v>16.5</v>
      </c>
    </row>
    <row r="56" spans="1:6" x14ac:dyDescent="0.25">
      <c r="A56" s="177" t="s">
        <v>2619</v>
      </c>
      <c r="B56" s="177">
        <v>2222</v>
      </c>
      <c r="C56" s="178">
        <f>C57+C59</f>
        <v>3693.3</v>
      </c>
      <c r="D56" s="178">
        <f>D57+D59</f>
        <v>19.700000000000003</v>
      </c>
      <c r="E56" s="178">
        <f>E57+E59</f>
        <v>2974.4</v>
      </c>
      <c r="F56" s="178">
        <f>F57+F59</f>
        <v>7.5</v>
      </c>
    </row>
    <row r="57" spans="1:6" x14ac:dyDescent="0.25">
      <c r="A57" s="199" t="s">
        <v>2620</v>
      </c>
      <c r="B57" s="199">
        <v>22221</v>
      </c>
      <c r="C57" s="195">
        <f>C58</f>
        <v>2770.5</v>
      </c>
      <c r="D57" s="195">
        <f>D58</f>
        <v>11.8</v>
      </c>
      <c r="E57" s="195">
        <f>E58</f>
        <v>1274.4000000000001</v>
      </c>
      <c r="F57" s="195">
        <f>F58</f>
        <v>1.6</v>
      </c>
    </row>
    <row r="58" spans="1:6" x14ac:dyDescent="0.25">
      <c r="A58" s="177" t="s">
        <v>2620</v>
      </c>
      <c r="B58" s="177">
        <v>222210</v>
      </c>
      <c r="C58" s="181">
        <v>2770.5</v>
      </c>
      <c r="D58" s="182">
        <v>11.8</v>
      </c>
      <c r="E58" s="181">
        <v>1274.4000000000001</v>
      </c>
      <c r="F58" s="181">
        <v>1.6</v>
      </c>
    </row>
    <row r="59" spans="1:6" x14ac:dyDescent="0.25">
      <c r="A59" s="199" t="s">
        <v>2621</v>
      </c>
      <c r="B59" s="199">
        <v>22222</v>
      </c>
      <c r="C59" s="195">
        <f>C60</f>
        <v>922.8</v>
      </c>
      <c r="D59" s="195">
        <f>D60</f>
        <v>7.9</v>
      </c>
      <c r="E59" s="195">
        <f>E60</f>
        <v>1700</v>
      </c>
      <c r="F59" s="195">
        <f>F60</f>
        <v>5.9</v>
      </c>
    </row>
    <row r="60" spans="1:6" x14ac:dyDescent="0.25">
      <c r="A60" s="177" t="s">
        <v>2621</v>
      </c>
      <c r="B60" s="177">
        <v>222220</v>
      </c>
      <c r="C60" s="181">
        <v>922.8</v>
      </c>
      <c r="D60" s="182">
        <v>7.9</v>
      </c>
      <c r="E60" s="181">
        <v>1700</v>
      </c>
      <c r="F60" s="183">
        <v>5.9</v>
      </c>
    </row>
    <row r="61" spans="1:6" x14ac:dyDescent="0.25">
      <c r="A61" s="177" t="s">
        <v>2622</v>
      </c>
      <c r="B61" s="177">
        <v>2223</v>
      </c>
      <c r="C61" s="178">
        <f t="shared" ref="C61:F62" si="1">C62</f>
        <v>2253.8000000000002</v>
      </c>
      <c r="D61" s="178">
        <f t="shared" si="1"/>
        <v>0.8</v>
      </c>
      <c r="E61" s="178">
        <f t="shared" si="1"/>
        <v>4177.3</v>
      </c>
      <c r="F61" s="178">
        <f t="shared" si="1"/>
        <v>275.39999999999998</v>
      </c>
    </row>
    <row r="62" spans="1:6" x14ac:dyDescent="0.25">
      <c r="A62" s="199" t="s">
        <v>2622</v>
      </c>
      <c r="B62" s="199">
        <v>22230</v>
      </c>
      <c r="C62" s="195">
        <f t="shared" si="1"/>
        <v>2253.8000000000002</v>
      </c>
      <c r="D62" s="195">
        <f t="shared" si="1"/>
        <v>0.8</v>
      </c>
      <c r="E62" s="195">
        <f t="shared" si="1"/>
        <v>4177.3</v>
      </c>
      <c r="F62" s="195">
        <f t="shared" si="1"/>
        <v>275.39999999999998</v>
      </c>
    </row>
    <row r="63" spans="1:6" x14ac:dyDescent="0.25">
      <c r="A63" s="177" t="s">
        <v>2622</v>
      </c>
      <c r="B63" s="177">
        <v>222300</v>
      </c>
      <c r="C63" s="181">
        <v>2253.8000000000002</v>
      </c>
      <c r="D63" s="181">
        <v>0.8</v>
      </c>
      <c r="E63" s="181">
        <v>4177.3</v>
      </c>
      <c r="F63" s="195">
        <v>275.39999999999998</v>
      </c>
    </row>
    <row r="64" spans="1:6" x14ac:dyDescent="0.25">
      <c r="A64" s="177" t="s">
        <v>1927</v>
      </c>
      <c r="B64" s="177">
        <v>2224</v>
      </c>
      <c r="C64" s="178">
        <f t="shared" ref="C64:F65" si="2">C65</f>
        <v>340.8</v>
      </c>
      <c r="D64" s="178">
        <f t="shared" si="2"/>
        <v>9.5</v>
      </c>
      <c r="E64" s="178">
        <f t="shared" si="2"/>
        <v>881.3</v>
      </c>
      <c r="F64" s="178">
        <f t="shared" si="2"/>
        <v>1.4</v>
      </c>
    </row>
    <row r="65" spans="1:6" x14ac:dyDescent="0.25">
      <c r="A65" s="199" t="s">
        <v>1927</v>
      </c>
      <c r="B65" s="199">
        <v>22240</v>
      </c>
      <c r="C65" s="195">
        <f t="shared" si="2"/>
        <v>340.8</v>
      </c>
      <c r="D65" s="195">
        <f t="shared" si="2"/>
        <v>9.5</v>
      </c>
      <c r="E65" s="195">
        <f t="shared" si="2"/>
        <v>881.3</v>
      </c>
      <c r="F65" s="195">
        <f t="shared" si="2"/>
        <v>1.4</v>
      </c>
    </row>
    <row r="66" spans="1:6" x14ac:dyDescent="0.25">
      <c r="A66" s="177" t="s">
        <v>1927</v>
      </c>
      <c r="B66" s="177">
        <v>222400</v>
      </c>
      <c r="C66" s="181">
        <v>340.8</v>
      </c>
      <c r="D66" s="182">
        <v>9.5</v>
      </c>
      <c r="E66" s="181">
        <v>881.3</v>
      </c>
      <c r="F66" s="195">
        <v>1.4</v>
      </c>
    </row>
    <row r="67" spans="1:6" x14ac:dyDescent="0.25">
      <c r="A67" s="177" t="s">
        <v>2623</v>
      </c>
      <c r="B67" s="177">
        <v>2225</v>
      </c>
      <c r="C67" s="178">
        <f t="shared" ref="C67:F68" si="3">C68</f>
        <v>1306.9000000000001</v>
      </c>
      <c r="D67" s="178">
        <f t="shared" si="3"/>
        <v>180.4</v>
      </c>
      <c r="E67" s="178">
        <f t="shared" si="3"/>
        <v>1322</v>
      </c>
      <c r="F67" s="178">
        <f t="shared" si="3"/>
        <v>242.7</v>
      </c>
    </row>
    <row r="68" spans="1:6" x14ac:dyDescent="0.25">
      <c r="A68" s="199" t="s">
        <v>2623</v>
      </c>
      <c r="B68" s="199">
        <v>22250</v>
      </c>
      <c r="C68" s="195">
        <f t="shared" si="3"/>
        <v>1306.9000000000001</v>
      </c>
      <c r="D68" s="195">
        <f t="shared" si="3"/>
        <v>180.4</v>
      </c>
      <c r="E68" s="195">
        <f t="shared" si="3"/>
        <v>1322</v>
      </c>
      <c r="F68" s="195">
        <f t="shared" si="3"/>
        <v>242.7</v>
      </c>
    </row>
    <row r="69" spans="1:6" x14ac:dyDescent="0.25">
      <c r="A69" s="177" t="s">
        <v>2623</v>
      </c>
      <c r="B69" s="177">
        <v>222500</v>
      </c>
      <c r="C69" s="181">
        <v>1306.9000000000001</v>
      </c>
      <c r="D69" s="181">
        <v>180.4</v>
      </c>
      <c r="E69" s="181">
        <v>1322</v>
      </c>
      <c r="F69" s="195">
        <v>242.7</v>
      </c>
    </row>
    <row r="70" spans="1:6" x14ac:dyDescent="0.25">
      <c r="A70" s="177" t="s">
        <v>2624</v>
      </c>
      <c r="B70" s="177">
        <v>2226</v>
      </c>
      <c r="C70" s="178">
        <f>C71</f>
        <v>76.2</v>
      </c>
      <c r="D70" s="178"/>
      <c r="E70" s="178">
        <f>E71</f>
        <v>856.1</v>
      </c>
      <c r="F70" s="178">
        <f>F71</f>
        <v>260.89999999999998</v>
      </c>
    </row>
    <row r="71" spans="1:6" x14ac:dyDescent="0.25">
      <c r="A71" s="199" t="s">
        <v>2624</v>
      </c>
      <c r="B71" s="199">
        <v>22260</v>
      </c>
      <c r="C71" s="195">
        <f>C72</f>
        <v>76.2</v>
      </c>
      <c r="D71" s="195"/>
      <c r="E71" s="195">
        <f>E72</f>
        <v>856.1</v>
      </c>
      <c r="F71" s="195">
        <f>F72</f>
        <v>260.89999999999998</v>
      </c>
    </row>
    <row r="72" spans="1:6" x14ac:dyDescent="0.25">
      <c r="A72" s="177" t="s">
        <v>2624</v>
      </c>
      <c r="B72" s="177">
        <v>222600</v>
      </c>
      <c r="C72" s="181">
        <v>76.2</v>
      </c>
      <c r="D72" s="184"/>
      <c r="E72" s="181">
        <v>856.1</v>
      </c>
      <c r="F72" s="181">
        <v>260.89999999999998</v>
      </c>
    </row>
    <row r="73" spans="1:6" x14ac:dyDescent="0.25">
      <c r="A73" s="177" t="s">
        <v>2625</v>
      </c>
      <c r="B73" s="177">
        <v>2227</v>
      </c>
      <c r="C73" s="178">
        <f>C74+C76</f>
        <v>3118</v>
      </c>
      <c r="D73" s="178">
        <f>D74+D76</f>
        <v>31.400000000000002</v>
      </c>
      <c r="E73" s="178">
        <f>E74+E76</f>
        <v>1128.7</v>
      </c>
      <c r="F73" s="178">
        <f>F74+F76</f>
        <v>73.2</v>
      </c>
    </row>
    <row r="74" spans="1:6" x14ac:dyDescent="0.25">
      <c r="A74" s="199" t="s">
        <v>2626</v>
      </c>
      <c r="B74" s="199">
        <v>22271</v>
      </c>
      <c r="C74" s="195">
        <f>C75</f>
        <v>274.89999999999998</v>
      </c>
      <c r="D74" s="195">
        <f>D75</f>
        <v>0.1</v>
      </c>
      <c r="E74" s="195">
        <f>E75</f>
        <v>804.7</v>
      </c>
      <c r="F74" s="195">
        <f>F75</f>
        <v>4.8</v>
      </c>
    </row>
    <row r="75" spans="1:6" x14ac:dyDescent="0.25">
      <c r="A75" s="177" t="s">
        <v>2626</v>
      </c>
      <c r="B75" s="177">
        <v>222710</v>
      </c>
      <c r="C75" s="181">
        <v>274.89999999999998</v>
      </c>
      <c r="D75" s="182">
        <v>0.1</v>
      </c>
      <c r="E75" s="181">
        <v>804.7</v>
      </c>
      <c r="F75" s="195">
        <v>4.8</v>
      </c>
    </row>
    <row r="76" spans="1:6" x14ac:dyDescent="0.25">
      <c r="A76" s="199" t="s">
        <v>2627</v>
      </c>
      <c r="B76" s="199">
        <v>22272</v>
      </c>
      <c r="C76" s="195">
        <f>C77</f>
        <v>2843.1</v>
      </c>
      <c r="D76" s="195">
        <f>D77</f>
        <v>31.3</v>
      </c>
      <c r="E76" s="195">
        <f>E77</f>
        <v>324</v>
      </c>
      <c r="F76" s="195">
        <f>F77</f>
        <v>68.400000000000006</v>
      </c>
    </row>
    <row r="77" spans="1:6" x14ac:dyDescent="0.25">
      <c r="A77" s="177" t="s">
        <v>2627</v>
      </c>
      <c r="B77" s="177">
        <v>222720</v>
      </c>
      <c r="C77" s="181">
        <v>2843.1</v>
      </c>
      <c r="D77" s="181">
        <v>31.3</v>
      </c>
      <c r="E77" s="181">
        <v>324</v>
      </c>
      <c r="F77" s="183">
        <v>68.400000000000006</v>
      </c>
    </row>
    <row r="78" spans="1:6" x14ac:dyDescent="0.25">
      <c r="A78" s="177" t="s">
        <v>1952</v>
      </c>
      <c r="B78" s="177">
        <v>2228</v>
      </c>
      <c r="C78" s="178">
        <f>C79+C81</f>
        <v>517.1</v>
      </c>
      <c r="D78" s="177"/>
      <c r="E78" s="178">
        <f>E79</f>
        <v>1030.3</v>
      </c>
      <c r="F78" s="178">
        <f>F79</f>
        <v>323.2</v>
      </c>
    </row>
    <row r="79" spans="1:6" x14ac:dyDescent="0.25">
      <c r="A79" s="199" t="s">
        <v>1952</v>
      </c>
      <c r="B79" s="199">
        <v>22281</v>
      </c>
      <c r="C79" s="195">
        <f>C80</f>
        <v>468.8</v>
      </c>
      <c r="D79" s="195"/>
      <c r="E79" s="195">
        <f>E80</f>
        <v>1030.3</v>
      </c>
      <c r="F79" s="195">
        <f>F80</f>
        <v>323.2</v>
      </c>
    </row>
    <row r="80" spans="1:6" x14ac:dyDescent="0.25">
      <c r="A80" s="177" t="s">
        <v>1952</v>
      </c>
      <c r="B80" s="177">
        <v>222810</v>
      </c>
      <c r="C80" s="181">
        <v>468.8</v>
      </c>
      <c r="D80" s="184"/>
      <c r="E80" s="181">
        <v>1030.3</v>
      </c>
      <c r="F80" s="183">
        <v>323.2</v>
      </c>
    </row>
    <row r="81" spans="1:6" x14ac:dyDescent="0.25">
      <c r="A81" s="199" t="s">
        <v>2628</v>
      </c>
      <c r="B81" s="199">
        <v>22282</v>
      </c>
      <c r="C81" s="195">
        <f>C82</f>
        <v>48.3</v>
      </c>
      <c r="D81" s="199"/>
      <c r="E81" s="199"/>
      <c r="F81" s="199"/>
    </row>
    <row r="82" spans="1:6" x14ac:dyDescent="0.25">
      <c r="A82" s="177" t="s">
        <v>2628</v>
      </c>
      <c r="B82" s="177">
        <v>222820</v>
      </c>
      <c r="C82" s="182">
        <v>48.3</v>
      </c>
      <c r="D82" s="177"/>
      <c r="E82" s="177"/>
      <c r="F82" s="177"/>
    </row>
    <row r="83" spans="1:6" x14ac:dyDescent="0.25">
      <c r="A83" s="177" t="s">
        <v>1960</v>
      </c>
      <c r="B83" s="177">
        <v>2229</v>
      </c>
      <c r="C83" s="178">
        <f>C84+C86+C88+C90+C92+C94+C96+C98+C100</f>
        <v>46320.9</v>
      </c>
      <c r="D83" s="178">
        <f>D84+D86+D88+D90+D92+D94+D96+D98+D100</f>
        <v>6440.4</v>
      </c>
      <c r="E83" s="178">
        <f>E84+E86+E88+E90+E92+E94+E96+E98+E100</f>
        <v>18513</v>
      </c>
      <c r="F83" s="178">
        <f>F84+F86+F88+F90+F92+F94+F96+F98+F100</f>
        <v>7821.5</v>
      </c>
    </row>
    <row r="84" spans="1:6" x14ac:dyDescent="0.25">
      <c r="A84" s="199" t="s">
        <v>1963</v>
      </c>
      <c r="B84" s="199">
        <v>22291</v>
      </c>
      <c r="C84" s="195">
        <f>C85</f>
        <v>96.1</v>
      </c>
      <c r="D84" s="195">
        <f>D85</f>
        <v>21.6</v>
      </c>
      <c r="E84" s="195">
        <f>E85</f>
        <v>2141.5</v>
      </c>
      <c r="F84" s="199"/>
    </row>
    <row r="85" spans="1:6" x14ac:dyDescent="0.25">
      <c r="A85" s="177" t="s">
        <v>1963</v>
      </c>
      <c r="B85" s="177">
        <v>222910</v>
      </c>
      <c r="C85" s="181">
        <v>96.1</v>
      </c>
      <c r="D85" s="181">
        <v>21.6</v>
      </c>
      <c r="E85" s="181">
        <v>2141.5</v>
      </c>
      <c r="F85" s="177"/>
    </row>
    <row r="86" spans="1:6" x14ac:dyDescent="0.25">
      <c r="A86" s="199" t="s">
        <v>1967</v>
      </c>
      <c r="B86" s="199">
        <v>22292</v>
      </c>
      <c r="C86" s="195">
        <f>C87</f>
        <v>319.2</v>
      </c>
      <c r="D86" s="195"/>
      <c r="E86" s="195">
        <f>E87</f>
        <v>314.89999999999998</v>
      </c>
      <c r="F86" s="199"/>
    </row>
    <row r="87" spans="1:6" x14ac:dyDescent="0.25">
      <c r="A87" s="177" t="s">
        <v>1967</v>
      </c>
      <c r="B87" s="177">
        <v>222920</v>
      </c>
      <c r="C87" s="181">
        <v>319.2</v>
      </c>
      <c r="D87" s="184"/>
      <c r="E87" s="181">
        <v>314.89999999999998</v>
      </c>
      <c r="F87" s="177"/>
    </row>
    <row r="88" spans="1:6" x14ac:dyDescent="0.25">
      <c r="A88" s="199" t="s">
        <v>2629</v>
      </c>
      <c r="B88" s="199">
        <v>22293</v>
      </c>
      <c r="C88" s="195">
        <f>C89</f>
        <v>415.5</v>
      </c>
      <c r="D88" s="195">
        <f>D89</f>
        <v>314.5</v>
      </c>
      <c r="E88" s="195">
        <f>E89</f>
        <v>181.2</v>
      </c>
      <c r="F88" s="195">
        <f>F89</f>
        <v>96.5</v>
      </c>
    </row>
    <row r="89" spans="1:6" x14ac:dyDescent="0.25">
      <c r="A89" s="177" t="s">
        <v>2629</v>
      </c>
      <c r="B89" s="177">
        <v>222930</v>
      </c>
      <c r="C89" s="182">
        <v>415.5</v>
      </c>
      <c r="D89" s="182">
        <v>314.5</v>
      </c>
      <c r="E89" s="182">
        <v>181.2</v>
      </c>
      <c r="F89" s="183">
        <v>96.5</v>
      </c>
    </row>
    <row r="90" spans="1:6" x14ac:dyDescent="0.25">
      <c r="A90" s="199" t="s">
        <v>2630</v>
      </c>
      <c r="B90" s="199">
        <v>22294</v>
      </c>
      <c r="C90" s="195">
        <f>C91</f>
        <v>163.30000000000001</v>
      </c>
      <c r="D90" s="195"/>
      <c r="E90" s="195">
        <f>E91</f>
        <v>496.5</v>
      </c>
      <c r="F90" s="195">
        <f>F91</f>
        <v>29.2</v>
      </c>
    </row>
    <row r="91" spans="1:6" x14ac:dyDescent="0.25">
      <c r="A91" s="177" t="s">
        <v>2630</v>
      </c>
      <c r="B91" s="177">
        <v>222940</v>
      </c>
      <c r="C91" s="181">
        <v>163.30000000000001</v>
      </c>
      <c r="D91" s="184"/>
      <c r="E91" s="181">
        <v>496.5</v>
      </c>
      <c r="F91" s="183">
        <v>29.2</v>
      </c>
    </row>
    <row r="92" spans="1:6" x14ac:dyDescent="0.25">
      <c r="A92" s="199" t="s">
        <v>1976</v>
      </c>
      <c r="B92" s="199">
        <v>22295</v>
      </c>
      <c r="C92" s="195">
        <f>C93</f>
        <v>2588.3000000000002</v>
      </c>
      <c r="D92" s="195"/>
      <c r="E92" s="195">
        <f>E93</f>
        <v>826.7</v>
      </c>
      <c r="F92" s="195">
        <f>F93</f>
        <v>128.30000000000001</v>
      </c>
    </row>
    <row r="93" spans="1:6" ht="26.4" x14ac:dyDescent="0.25">
      <c r="A93" s="185" t="s">
        <v>2631</v>
      </c>
      <c r="B93" s="186">
        <v>222950</v>
      </c>
      <c r="C93" s="198">
        <v>2588.3000000000002</v>
      </c>
      <c r="D93" s="189"/>
      <c r="E93" s="198">
        <v>826.7</v>
      </c>
      <c r="F93" s="188">
        <v>128.30000000000001</v>
      </c>
    </row>
    <row r="94" spans="1:6" x14ac:dyDescent="0.25">
      <c r="A94" s="199" t="s">
        <v>1981</v>
      </c>
      <c r="B94" s="199">
        <v>22296</v>
      </c>
      <c r="C94" s="193">
        <f>C95</f>
        <v>6.1</v>
      </c>
      <c r="D94" s="201"/>
      <c r="E94" s="201"/>
      <c r="F94" s="201"/>
    </row>
    <row r="95" spans="1:6" x14ac:dyDescent="0.25">
      <c r="A95" s="177" t="s">
        <v>1981</v>
      </c>
      <c r="B95" s="177">
        <v>222960</v>
      </c>
      <c r="C95" s="183">
        <v>6.1</v>
      </c>
      <c r="D95" s="177"/>
      <c r="E95" s="177"/>
      <c r="F95" s="177"/>
    </row>
    <row r="96" spans="1:6" x14ac:dyDescent="0.25">
      <c r="A96" s="199" t="s">
        <v>1985</v>
      </c>
      <c r="B96" s="199">
        <v>22297</v>
      </c>
      <c r="C96" s="195">
        <f>C97</f>
        <v>2.2999999999999998</v>
      </c>
      <c r="D96" s="195"/>
      <c r="E96" s="195">
        <f>E97</f>
        <v>57.7</v>
      </c>
      <c r="F96" s="199"/>
    </row>
    <row r="97" spans="1:11" x14ac:dyDescent="0.25">
      <c r="A97" s="177" t="s">
        <v>1985</v>
      </c>
      <c r="B97" s="177">
        <v>222970</v>
      </c>
      <c r="C97" s="183">
        <v>2.2999999999999998</v>
      </c>
      <c r="D97" s="184"/>
      <c r="E97" s="182">
        <v>57.7</v>
      </c>
      <c r="F97" s="177"/>
    </row>
    <row r="98" spans="1:11" x14ac:dyDescent="0.25">
      <c r="A98" s="199" t="s">
        <v>2632</v>
      </c>
      <c r="B98" s="199">
        <v>22298</v>
      </c>
      <c r="C98" s="178">
        <f>C99</f>
        <v>269.2</v>
      </c>
      <c r="D98" s="178">
        <f>D99</f>
        <v>0.1</v>
      </c>
      <c r="E98" s="178">
        <f>E99</f>
        <v>212.7</v>
      </c>
      <c r="F98" s="178">
        <f>F99</f>
        <v>13.1</v>
      </c>
    </row>
    <row r="99" spans="1:11" x14ac:dyDescent="0.25">
      <c r="A99" s="199" t="s">
        <v>2632</v>
      </c>
      <c r="B99" s="177">
        <v>222980</v>
      </c>
      <c r="C99" s="181">
        <v>269.2</v>
      </c>
      <c r="D99" s="182">
        <v>0.1</v>
      </c>
      <c r="E99" s="181">
        <v>212.7</v>
      </c>
      <c r="F99" s="183">
        <v>13.1</v>
      </c>
    </row>
    <row r="100" spans="1:11" x14ac:dyDescent="0.25">
      <c r="A100" s="199" t="s">
        <v>1994</v>
      </c>
      <c r="B100" s="199">
        <v>22299</v>
      </c>
      <c r="C100" s="195">
        <f>C101</f>
        <v>42460.9</v>
      </c>
      <c r="D100" s="195">
        <f>D101</f>
        <v>6104.2</v>
      </c>
      <c r="E100" s="195">
        <f>E101</f>
        <v>14281.8</v>
      </c>
      <c r="F100" s="195">
        <f>F101</f>
        <v>7554.4</v>
      </c>
    </row>
    <row r="101" spans="1:11" x14ac:dyDescent="0.25">
      <c r="A101" s="177" t="s">
        <v>1994</v>
      </c>
      <c r="B101" s="177">
        <v>222990</v>
      </c>
      <c r="C101" s="181">
        <v>42460.9</v>
      </c>
      <c r="D101" s="181">
        <v>6104.2</v>
      </c>
      <c r="E101" s="181">
        <v>14281.8</v>
      </c>
      <c r="F101" s="181">
        <v>7554.4</v>
      </c>
    </row>
    <row r="102" spans="1:11" x14ac:dyDescent="0.25">
      <c r="A102" s="175" t="s">
        <v>2017</v>
      </c>
      <c r="B102" s="175">
        <v>25</v>
      </c>
      <c r="C102" s="176">
        <f>C103+C107+C111+C115</f>
        <v>17808</v>
      </c>
      <c r="D102" s="176"/>
      <c r="E102" s="176">
        <f>E103+E107+E111+E115</f>
        <v>2731.1</v>
      </c>
      <c r="F102" s="176"/>
    </row>
    <row r="103" spans="1:11" ht="15" customHeight="1" x14ac:dyDescent="0.25">
      <c r="A103" s="185" t="s">
        <v>2633</v>
      </c>
      <c r="B103" s="186">
        <v>251</v>
      </c>
      <c r="C103" s="193">
        <f>C104</f>
        <v>1151.8</v>
      </c>
      <c r="D103" s="193"/>
      <c r="E103" s="193">
        <f>E104</f>
        <v>39.5</v>
      </c>
      <c r="F103" s="202"/>
      <c r="K103" s="194"/>
    </row>
    <row r="104" spans="1:11" ht="26.4" x14ac:dyDescent="0.25">
      <c r="A104" s="185" t="s">
        <v>2634</v>
      </c>
      <c r="B104" s="186">
        <v>2511</v>
      </c>
      <c r="C104" s="196">
        <f>C105</f>
        <v>1151.8</v>
      </c>
      <c r="D104" s="196"/>
      <c r="E104" s="196">
        <f>E105</f>
        <v>39.5</v>
      </c>
      <c r="F104" s="186"/>
    </row>
    <row r="105" spans="1:11" ht="26.4" x14ac:dyDescent="0.25">
      <c r="A105" s="203" t="s">
        <v>2634</v>
      </c>
      <c r="B105" s="201">
        <v>25110</v>
      </c>
      <c r="C105" s="193">
        <f>C106</f>
        <v>1151.8</v>
      </c>
      <c r="D105" s="193"/>
      <c r="E105" s="193">
        <f>E106</f>
        <v>39.5</v>
      </c>
      <c r="F105" s="201"/>
    </row>
    <row r="106" spans="1:11" ht="26.4" x14ac:dyDescent="0.25">
      <c r="A106" s="185" t="s">
        <v>2634</v>
      </c>
      <c r="B106" s="186">
        <v>251100</v>
      </c>
      <c r="C106" s="198">
        <v>1151.8</v>
      </c>
      <c r="D106" s="184"/>
      <c r="E106" s="183">
        <v>39.5</v>
      </c>
      <c r="F106" s="177"/>
    </row>
    <row r="107" spans="1:11" ht="15" customHeight="1" x14ac:dyDescent="0.25">
      <c r="A107" s="204" t="s">
        <v>2635</v>
      </c>
      <c r="B107" s="186">
        <v>252</v>
      </c>
      <c r="C107" s="186"/>
      <c r="D107" s="186"/>
      <c r="E107" s="196">
        <f>E108</f>
        <v>2534</v>
      </c>
      <c r="F107" s="186"/>
      <c r="K107" s="194"/>
    </row>
    <row r="108" spans="1:11" x14ac:dyDescent="0.25">
      <c r="A108" s="204" t="s">
        <v>2636</v>
      </c>
      <c r="B108" s="177">
        <v>2521</v>
      </c>
      <c r="C108" s="177"/>
      <c r="D108" s="177"/>
      <c r="E108" s="178">
        <f>E109</f>
        <v>2534</v>
      </c>
      <c r="F108" s="177"/>
    </row>
    <row r="109" spans="1:11" x14ac:dyDescent="0.25">
      <c r="A109" s="199" t="s">
        <v>2636</v>
      </c>
      <c r="B109" s="199">
        <v>25210</v>
      </c>
      <c r="C109" s="177"/>
      <c r="D109" s="177"/>
      <c r="E109" s="178">
        <f>E110</f>
        <v>2534</v>
      </c>
      <c r="F109" s="177"/>
    </row>
    <row r="110" spans="1:11" x14ac:dyDescent="0.25">
      <c r="A110" s="177" t="s">
        <v>2636</v>
      </c>
      <c r="B110" s="177">
        <v>252100</v>
      </c>
      <c r="C110" s="205"/>
      <c r="D110" s="206"/>
      <c r="E110" s="183">
        <v>2534</v>
      </c>
      <c r="F110" s="177"/>
    </row>
    <row r="111" spans="1:11" ht="15" customHeight="1" x14ac:dyDescent="0.25">
      <c r="A111" s="177" t="s">
        <v>2637</v>
      </c>
      <c r="B111" s="186">
        <v>253</v>
      </c>
      <c r="C111" s="196">
        <f>C112</f>
        <v>16656.2</v>
      </c>
      <c r="D111" s="186"/>
      <c r="E111" s="186"/>
      <c r="F111" s="186"/>
      <c r="K111" s="194"/>
    </row>
    <row r="112" spans="1:11" x14ac:dyDescent="0.25">
      <c r="A112" s="177" t="s">
        <v>2637</v>
      </c>
      <c r="B112" s="186">
        <v>2530</v>
      </c>
      <c r="C112" s="196">
        <f>C113</f>
        <v>16656.2</v>
      </c>
      <c r="D112" s="186"/>
      <c r="E112" s="186"/>
      <c r="F112" s="186"/>
    </row>
    <row r="113" spans="1:11" x14ac:dyDescent="0.25">
      <c r="A113" s="177" t="s">
        <v>2637</v>
      </c>
      <c r="B113" s="186">
        <v>25300</v>
      </c>
      <c r="C113" s="196">
        <f>C114</f>
        <v>16656.2</v>
      </c>
      <c r="D113" s="186"/>
      <c r="E113" s="186"/>
      <c r="F113" s="186"/>
    </row>
    <row r="114" spans="1:11" x14ac:dyDescent="0.25">
      <c r="A114" s="177" t="s">
        <v>2637</v>
      </c>
      <c r="B114" s="186">
        <v>253000</v>
      </c>
      <c r="C114" s="182">
        <v>16656.2</v>
      </c>
      <c r="D114" s="186"/>
      <c r="E114" s="186"/>
      <c r="F114" s="186"/>
    </row>
    <row r="115" spans="1:11" ht="26.25" customHeight="1" x14ac:dyDescent="0.25">
      <c r="A115" s="185" t="s">
        <v>2638</v>
      </c>
      <c r="B115" s="186">
        <v>254</v>
      </c>
      <c r="C115" s="186"/>
      <c r="D115" s="186"/>
      <c r="E115" s="196">
        <f>E116</f>
        <v>157.6</v>
      </c>
      <c r="F115" s="186"/>
      <c r="K115" s="194"/>
    </row>
    <row r="116" spans="1:11" ht="26.4" x14ac:dyDescent="0.25">
      <c r="A116" s="185" t="s">
        <v>2638</v>
      </c>
      <c r="B116" s="186">
        <v>2540</v>
      </c>
      <c r="C116" s="186"/>
      <c r="D116" s="186"/>
      <c r="E116" s="196">
        <f>E117</f>
        <v>157.6</v>
      </c>
      <c r="F116" s="186"/>
    </row>
    <row r="117" spans="1:11" ht="26.4" x14ac:dyDescent="0.25">
      <c r="A117" s="185" t="s">
        <v>2638</v>
      </c>
      <c r="B117" s="186">
        <v>25400</v>
      </c>
      <c r="C117" s="186"/>
      <c r="D117" s="186"/>
      <c r="E117" s="196">
        <f>E118</f>
        <v>157.6</v>
      </c>
      <c r="F117" s="186"/>
    </row>
    <row r="118" spans="1:11" ht="26.4" x14ac:dyDescent="0.25">
      <c r="A118" s="185" t="s">
        <v>2638</v>
      </c>
      <c r="B118" s="186">
        <v>254000</v>
      </c>
      <c r="C118" s="186"/>
      <c r="D118" s="186"/>
      <c r="E118" s="182">
        <v>157.6</v>
      </c>
      <c r="F118" s="186"/>
    </row>
    <row r="119" spans="1:11" x14ac:dyDescent="0.25">
      <c r="A119" s="175" t="s">
        <v>2639</v>
      </c>
      <c r="B119" s="175">
        <v>27</v>
      </c>
      <c r="C119" s="176">
        <f>C120+C133</f>
        <v>492.99999999999994</v>
      </c>
      <c r="D119" s="176"/>
      <c r="E119" s="176">
        <f>E120+E133</f>
        <v>24034.899999999998</v>
      </c>
      <c r="F119" s="176">
        <f>F120+F133</f>
        <v>2345</v>
      </c>
    </row>
    <row r="120" spans="1:11" x14ac:dyDescent="0.25">
      <c r="A120" s="199" t="s">
        <v>2640</v>
      </c>
      <c r="B120" s="177">
        <v>272</v>
      </c>
      <c r="C120" s="178">
        <f>C121+C124+C127+C130</f>
        <v>435.29999999999995</v>
      </c>
      <c r="D120" s="178"/>
      <c r="E120" s="178">
        <f>E121+E124+E127+E130</f>
        <v>2914</v>
      </c>
      <c r="F120" s="178">
        <f>F121+F124+F127+F130</f>
        <v>179.5</v>
      </c>
      <c r="K120" s="207"/>
    </row>
    <row r="121" spans="1:11" x14ac:dyDescent="0.25">
      <c r="A121" s="177" t="s">
        <v>2641</v>
      </c>
      <c r="B121" s="177">
        <v>2723</v>
      </c>
      <c r="C121" s="178">
        <f>C122</f>
        <v>288.2</v>
      </c>
      <c r="D121" s="178"/>
      <c r="E121" s="178">
        <f>E122</f>
        <v>2040.1</v>
      </c>
      <c r="F121" s="178">
        <f>F122</f>
        <v>179.5</v>
      </c>
    </row>
    <row r="122" spans="1:11" x14ac:dyDescent="0.25">
      <c r="A122" s="177" t="s">
        <v>2641</v>
      </c>
      <c r="B122" s="177">
        <v>27230</v>
      </c>
      <c r="C122" s="178">
        <f>C123</f>
        <v>288.2</v>
      </c>
      <c r="D122" s="178"/>
      <c r="E122" s="178">
        <f>E123</f>
        <v>2040.1</v>
      </c>
      <c r="F122" s="178">
        <f>F123</f>
        <v>179.5</v>
      </c>
    </row>
    <row r="123" spans="1:11" x14ac:dyDescent="0.25">
      <c r="A123" s="177" t="s">
        <v>2641</v>
      </c>
      <c r="B123" s="177">
        <v>272300</v>
      </c>
      <c r="C123" s="181">
        <v>288.2</v>
      </c>
      <c r="D123" s="184"/>
      <c r="E123" s="181">
        <v>2040.1</v>
      </c>
      <c r="F123" s="182">
        <v>179.5</v>
      </c>
    </row>
    <row r="124" spans="1:11" x14ac:dyDescent="0.25">
      <c r="A124" s="177" t="s">
        <v>2642</v>
      </c>
      <c r="B124" s="177">
        <v>2725</v>
      </c>
      <c r="C124" s="177"/>
      <c r="D124" s="177"/>
      <c r="E124" s="178">
        <f>E125</f>
        <v>39.9</v>
      </c>
      <c r="F124" s="177"/>
    </row>
    <row r="125" spans="1:11" ht="15" customHeight="1" x14ac:dyDescent="0.25">
      <c r="A125" s="177" t="s">
        <v>2642</v>
      </c>
      <c r="B125" s="177">
        <v>27250</v>
      </c>
      <c r="C125" s="177"/>
      <c r="D125" s="177"/>
      <c r="E125" s="178">
        <f>E126</f>
        <v>39.9</v>
      </c>
      <c r="F125" s="177"/>
    </row>
    <row r="126" spans="1:11" ht="15" customHeight="1" x14ac:dyDescent="0.25">
      <c r="A126" s="177" t="s">
        <v>2642</v>
      </c>
      <c r="B126" s="177">
        <v>272500</v>
      </c>
      <c r="C126" s="206"/>
      <c r="D126" s="206"/>
      <c r="E126" s="182">
        <v>39.9</v>
      </c>
      <c r="F126" s="177"/>
      <c r="G126" s="97"/>
    </row>
    <row r="127" spans="1:11" ht="15" customHeight="1" x14ac:dyDescent="0.25">
      <c r="A127" s="177" t="s">
        <v>2643</v>
      </c>
      <c r="B127" s="177">
        <v>2726</v>
      </c>
      <c r="C127" s="178">
        <f>C128</f>
        <v>146.6</v>
      </c>
      <c r="D127" s="178"/>
      <c r="E127" s="178">
        <f>E128</f>
        <v>100</v>
      </c>
      <c r="F127" s="177"/>
    </row>
    <row r="128" spans="1:11" ht="15" customHeight="1" x14ac:dyDescent="0.25">
      <c r="A128" s="177" t="s">
        <v>2643</v>
      </c>
      <c r="B128" s="177">
        <v>27260</v>
      </c>
      <c r="C128" s="178">
        <f>C129</f>
        <v>146.6</v>
      </c>
      <c r="D128" s="178"/>
      <c r="E128" s="178">
        <f>E129</f>
        <v>100</v>
      </c>
      <c r="F128" s="177"/>
    </row>
    <row r="129" spans="1:11" ht="15" customHeight="1" x14ac:dyDescent="0.25">
      <c r="A129" s="177" t="s">
        <v>2643</v>
      </c>
      <c r="B129" s="177">
        <v>272600</v>
      </c>
      <c r="C129" s="181">
        <v>146.6</v>
      </c>
      <c r="D129" s="184"/>
      <c r="E129" s="183">
        <v>100</v>
      </c>
      <c r="F129" s="177"/>
    </row>
    <row r="130" spans="1:11" ht="15" customHeight="1" x14ac:dyDescent="0.25">
      <c r="A130" s="177" t="s">
        <v>2644</v>
      </c>
      <c r="B130" s="177">
        <v>2729</v>
      </c>
      <c r="C130" s="178">
        <f>C131</f>
        <v>0.5</v>
      </c>
      <c r="D130" s="178"/>
      <c r="E130" s="178">
        <f>E131</f>
        <v>734</v>
      </c>
      <c r="F130" s="177"/>
    </row>
    <row r="131" spans="1:11" ht="15" customHeight="1" x14ac:dyDescent="0.25">
      <c r="A131" s="177" t="s">
        <v>2644</v>
      </c>
      <c r="B131" s="177">
        <v>27290</v>
      </c>
      <c r="C131" s="178">
        <f>C132</f>
        <v>0.5</v>
      </c>
      <c r="D131" s="178"/>
      <c r="E131" s="178">
        <f>E132</f>
        <v>734</v>
      </c>
      <c r="F131" s="177"/>
    </row>
    <row r="132" spans="1:11" ht="15" customHeight="1" x14ac:dyDescent="0.25">
      <c r="A132" s="177" t="s">
        <v>2644</v>
      </c>
      <c r="B132" s="177">
        <v>272900</v>
      </c>
      <c r="C132" s="182">
        <v>0.5</v>
      </c>
      <c r="D132" s="184"/>
      <c r="E132" s="183">
        <v>734</v>
      </c>
      <c r="F132" s="177"/>
    </row>
    <row r="133" spans="1:11" ht="15" customHeight="1" x14ac:dyDescent="0.25">
      <c r="A133" s="177" t="s">
        <v>2645</v>
      </c>
      <c r="B133" s="177">
        <v>273</v>
      </c>
      <c r="C133" s="178">
        <f>C134+C137+C140+C143</f>
        <v>57.699999999999996</v>
      </c>
      <c r="D133" s="178"/>
      <c r="E133" s="178">
        <f>E134+E137+E140+E143</f>
        <v>21120.899999999998</v>
      </c>
      <c r="F133" s="178">
        <f>F134+F137+F140+F143</f>
        <v>2165.5</v>
      </c>
      <c r="K133" s="207"/>
    </row>
    <row r="134" spans="1:11" ht="26.25" customHeight="1" x14ac:dyDescent="0.25">
      <c r="A134" s="185" t="s">
        <v>2646</v>
      </c>
      <c r="B134" s="186">
        <v>2731</v>
      </c>
      <c r="C134" s="186"/>
      <c r="D134" s="186"/>
      <c r="E134" s="196">
        <f>E135</f>
        <v>2</v>
      </c>
      <c r="F134" s="186"/>
    </row>
    <row r="135" spans="1:11" ht="26.25" customHeight="1" x14ac:dyDescent="0.25">
      <c r="A135" s="185" t="s">
        <v>2646</v>
      </c>
      <c r="B135" s="186">
        <v>27310</v>
      </c>
      <c r="C135" s="186"/>
      <c r="D135" s="186"/>
      <c r="E135" s="196">
        <f>E136</f>
        <v>2</v>
      </c>
      <c r="F135" s="186"/>
    </row>
    <row r="136" spans="1:11" ht="25.5" customHeight="1" x14ac:dyDescent="0.25">
      <c r="A136" s="185" t="s">
        <v>2646</v>
      </c>
      <c r="B136" s="186">
        <v>273100</v>
      </c>
      <c r="C136" s="184"/>
      <c r="D136" s="184"/>
      <c r="E136" s="183">
        <v>2</v>
      </c>
      <c r="F136" s="208"/>
    </row>
    <row r="137" spans="1:11" ht="15" customHeight="1" x14ac:dyDescent="0.25">
      <c r="A137" s="204" t="s">
        <v>2647</v>
      </c>
      <c r="B137" s="177">
        <v>2732</v>
      </c>
      <c r="C137" s="178">
        <f>C138</f>
        <v>34.799999999999997</v>
      </c>
      <c r="D137" s="178"/>
      <c r="E137" s="178">
        <f>E138</f>
        <v>18782.7</v>
      </c>
      <c r="F137" s="178">
        <f>F138</f>
        <v>2155.9</v>
      </c>
    </row>
    <row r="138" spans="1:11" ht="15" customHeight="1" x14ac:dyDescent="0.25">
      <c r="A138" s="177" t="s">
        <v>2647</v>
      </c>
      <c r="B138" s="177">
        <v>27320</v>
      </c>
      <c r="C138" s="178">
        <f>C139</f>
        <v>34.799999999999997</v>
      </c>
      <c r="D138" s="178"/>
      <c r="E138" s="178">
        <f>E139</f>
        <v>18782.7</v>
      </c>
      <c r="F138" s="178">
        <f>F139</f>
        <v>2155.9</v>
      </c>
    </row>
    <row r="139" spans="1:11" ht="15" customHeight="1" x14ac:dyDescent="0.25">
      <c r="A139" s="177" t="s">
        <v>2647</v>
      </c>
      <c r="B139" s="177">
        <v>273200</v>
      </c>
      <c r="C139" s="181">
        <v>34.799999999999997</v>
      </c>
      <c r="D139" s="184"/>
      <c r="E139" s="181">
        <v>18782.7</v>
      </c>
      <c r="F139" s="182">
        <v>2155.9</v>
      </c>
    </row>
    <row r="140" spans="1:11" ht="26.25" customHeight="1" x14ac:dyDescent="0.25">
      <c r="A140" s="185" t="s">
        <v>2648</v>
      </c>
      <c r="B140" s="186">
        <v>2735</v>
      </c>
      <c r="C140" s="196">
        <f>C141</f>
        <v>21.8</v>
      </c>
      <c r="D140" s="196"/>
      <c r="E140" s="196">
        <f>E141</f>
        <v>1135.5999999999999</v>
      </c>
      <c r="F140" s="196">
        <f>F141</f>
        <v>1.6</v>
      </c>
    </row>
    <row r="141" spans="1:11" ht="25.5" customHeight="1" x14ac:dyDescent="0.25">
      <c r="A141" s="185" t="s">
        <v>2648</v>
      </c>
      <c r="B141" s="186">
        <v>27350</v>
      </c>
      <c r="C141" s="196">
        <f>C142</f>
        <v>21.8</v>
      </c>
      <c r="D141" s="196"/>
      <c r="E141" s="196">
        <f>E142</f>
        <v>1135.5999999999999</v>
      </c>
      <c r="F141" s="196">
        <f>F142</f>
        <v>1.6</v>
      </c>
    </row>
    <row r="142" spans="1:11" ht="26.25" customHeight="1" x14ac:dyDescent="0.25">
      <c r="A142" s="185" t="s">
        <v>2648</v>
      </c>
      <c r="B142" s="186">
        <v>273500</v>
      </c>
      <c r="C142" s="197">
        <v>21.8</v>
      </c>
      <c r="D142" s="189"/>
      <c r="E142" s="197">
        <v>1135.5999999999999</v>
      </c>
      <c r="F142" s="188">
        <v>1.6</v>
      </c>
    </row>
    <row r="143" spans="1:11" ht="15" customHeight="1" x14ac:dyDescent="0.25">
      <c r="A143" s="177" t="s">
        <v>2649</v>
      </c>
      <c r="B143" s="177">
        <v>2739</v>
      </c>
      <c r="C143" s="178">
        <f>C144</f>
        <v>1.1000000000000001</v>
      </c>
      <c r="D143" s="178"/>
      <c r="E143" s="178">
        <f>E144</f>
        <v>1200.5999999999999</v>
      </c>
      <c r="F143" s="178">
        <f>F144</f>
        <v>8</v>
      </c>
    </row>
    <row r="144" spans="1:11" ht="15" customHeight="1" x14ac:dyDescent="0.25">
      <c r="A144" s="177" t="s">
        <v>2649</v>
      </c>
      <c r="B144" s="177">
        <v>27390</v>
      </c>
      <c r="C144" s="178">
        <f>C145</f>
        <v>1.1000000000000001</v>
      </c>
      <c r="D144" s="178"/>
      <c r="E144" s="178">
        <f>E145</f>
        <v>1200.5999999999999</v>
      </c>
      <c r="F144" s="178">
        <f>F145</f>
        <v>8</v>
      </c>
    </row>
    <row r="145" spans="1:6" ht="15" customHeight="1" x14ac:dyDescent="0.25">
      <c r="A145" s="177" t="s">
        <v>2649</v>
      </c>
      <c r="B145" s="177">
        <v>273900</v>
      </c>
      <c r="C145" s="182">
        <v>1.1000000000000001</v>
      </c>
      <c r="D145" s="184"/>
      <c r="E145" s="181">
        <v>1200.5999999999999</v>
      </c>
      <c r="F145" s="183">
        <v>8</v>
      </c>
    </row>
    <row r="146" spans="1:6" ht="15.75" customHeight="1" x14ac:dyDescent="0.25">
      <c r="A146" s="175" t="s">
        <v>2124</v>
      </c>
      <c r="B146" s="175">
        <v>28</v>
      </c>
      <c r="C146" s="176">
        <f>C147+C178</f>
        <v>12362.6</v>
      </c>
      <c r="D146" s="176">
        <f>D147+D178</f>
        <v>100.1</v>
      </c>
      <c r="E146" s="176">
        <f>E147+E178</f>
        <v>21870</v>
      </c>
      <c r="F146" s="176">
        <f>F147+F178</f>
        <v>5.6</v>
      </c>
    </row>
    <row r="147" spans="1:6" ht="15" customHeight="1" x14ac:dyDescent="0.25">
      <c r="A147" s="177" t="s">
        <v>2127</v>
      </c>
      <c r="B147" s="177">
        <v>281</v>
      </c>
      <c r="C147" s="178">
        <f>C148+C151+C156+C160+C163+C166+C169+C172+C175</f>
        <v>9346.4</v>
      </c>
      <c r="D147" s="178">
        <f>D148+D151+D156+D160+D163+D166+D169+D172+D175</f>
        <v>100.1</v>
      </c>
      <c r="E147" s="178">
        <f>E148+E151+E156+E160+E163+E166+E169+E172+E175</f>
        <v>15148.5</v>
      </c>
      <c r="F147" s="178">
        <f>F148+F151+F156+F160+F163+F166+F169+F172+F175</f>
        <v>5.6</v>
      </c>
    </row>
    <row r="148" spans="1:6" ht="15" customHeight="1" x14ac:dyDescent="0.25">
      <c r="A148" s="177" t="s">
        <v>2650</v>
      </c>
      <c r="B148" s="177">
        <v>2811</v>
      </c>
      <c r="C148" s="177"/>
      <c r="D148" s="177"/>
      <c r="E148" s="178">
        <f>E149</f>
        <v>1.2</v>
      </c>
      <c r="F148" s="177"/>
    </row>
    <row r="149" spans="1:6" ht="15" customHeight="1" x14ac:dyDescent="0.25">
      <c r="A149" s="177" t="s">
        <v>2651</v>
      </c>
      <c r="B149" s="177">
        <v>28111</v>
      </c>
      <c r="C149" s="177"/>
      <c r="D149" s="177"/>
      <c r="E149" s="178">
        <f>E150</f>
        <v>1.2</v>
      </c>
      <c r="F149" s="177"/>
    </row>
    <row r="150" spans="1:6" ht="15" customHeight="1" x14ac:dyDescent="0.25">
      <c r="A150" s="177" t="s">
        <v>2651</v>
      </c>
      <c r="B150" s="177">
        <v>281110</v>
      </c>
      <c r="C150" s="206"/>
      <c r="D150" s="206"/>
      <c r="E150" s="182">
        <v>1.2</v>
      </c>
      <c r="F150" s="177"/>
    </row>
    <row r="151" spans="1:6" ht="15" customHeight="1" x14ac:dyDescent="0.25">
      <c r="A151" s="177" t="s">
        <v>2139</v>
      </c>
      <c r="B151" s="177">
        <v>2812</v>
      </c>
      <c r="C151" s="178">
        <f>C152+C154</f>
        <v>1.9</v>
      </c>
      <c r="D151" s="178"/>
      <c r="E151" s="178">
        <f>E152+E154</f>
        <v>675.8</v>
      </c>
      <c r="F151" s="178"/>
    </row>
    <row r="152" spans="1:6" ht="15" customHeight="1" x14ac:dyDescent="0.25">
      <c r="A152" s="177" t="s">
        <v>2652</v>
      </c>
      <c r="B152" s="177">
        <v>28121</v>
      </c>
      <c r="C152" s="178">
        <f>C153</f>
        <v>1.9</v>
      </c>
      <c r="D152" s="178"/>
      <c r="E152" s="178">
        <f>E153</f>
        <v>488.8</v>
      </c>
      <c r="F152" s="177"/>
    </row>
    <row r="153" spans="1:6" ht="15" customHeight="1" x14ac:dyDescent="0.25">
      <c r="A153" s="177" t="s">
        <v>2653</v>
      </c>
      <c r="B153" s="177">
        <v>281211</v>
      </c>
      <c r="C153" s="182">
        <v>1.9</v>
      </c>
      <c r="D153" s="184"/>
      <c r="E153" s="183">
        <v>488.8</v>
      </c>
      <c r="F153" s="177"/>
    </row>
    <row r="154" spans="1:6" ht="15" customHeight="1" x14ac:dyDescent="0.25">
      <c r="A154" s="177" t="s">
        <v>2654</v>
      </c>
      <c r="B154" s="177">
        <v>28123</v>
      </c>
      <c r="C154" s="177"/>
      <c r="D154" s="177"/>
      <c r="E154" s="178">
        <f>E155</f>
        <v>187</v>
      </c>
      <c r="F154" s="177"/>
    </row>
    <row r="155" spans="1:6" ht="14.25" customHeight="1" x14ac:dyDescent="0.25">
      <c r="A155" s="177" t="s">
        <v>2654</v>
      </c>
      <c r="B155" s="177">
        <v>281230</v>
      </c>
      <c r="C155" s="184"/>
      <c r="D155" s="184"/>
      <c r="E155" s="183">
        <v>187</v>
      </c>
      <c r="F155" s="177"/>
    </row>
    <row r="156" spans="1:6" ht="15" customHeight="1" x14ac:dyDescent="0.25">
      <c r="A156" s="177" t="s">
        <v>2655</v>
      </c>
      <c r="B156" s="177">
        <v>2813</v>
      </c>
      <c r="C156" s="178">
        <f>C157</f>
        <v>431.6</v>
      </c>
      <c r="D156" s="178"/>
      <c r="E156" s="178">
        <f>E157</f>
        <v>272.2</v>
      </c>
      <c r="F156" s="178">
        <f>F157</f>
        <v>5</v>
      </c>
    </row>
    <row r="157" spans="1:6" ht="15" customHeight="1" x14ac:dyDescent="0.25">
      <c r="A157" s="185" t="s">
        <v>2656</v>
      </c>
      <c r="B157" s="186">
        <v>28136</v>
      </c>
      <c r="C157" s="196">
        <f>C158+C159</f>
        <v>431.6</v>
      </c>
      <c r="D157" s="196"/>
      <c r="E157" s="196">
        <f>E158+E159</f>
        <v>272.2</v>
      </c>
      <c r="F157" s="196">
        <f>F158+F159</f>
        <v>5</v>
      </c>
    </row>
    <row r="158" spans="1:6" ht="27" customHeight="1" x14ac:dyDescent="0.25">
      <c r="A158" s="185" t="s">
        <v>2657</v>
      </c>
      <c r="B158" s="186">
        <v>281361</v>
      </c>
      <c r="C158" s="197">
        <v>431.1</v>
      </c>
      <c r="D158" s="189"/>
      <c r="E158" s="197">
        <v>272.2</v>
      </c>
      <c r="F158" s="198">
        <v>5</v>
      </c>
    </row>
    <row r="159" spans="1:6" ht="15" customHeight="1" x14ac:dyDescent="0.25">
      <c r="A159" s="177" t="s">
        <v>2658</v>
      </c>
      <c r="B159" s="177">
        <v>281362</v>
      </c>
      <c r="C159" s="182">
        <v>0.5</v>
      </c>
      <c r="D159" s="184"/>
      <c r="E159" s="177"/>
      <c r="F159" s="177"/>
    </row>
    <row r="160" spans="1:6" ht="15" customHeight="1" x14ac:dyDescent="0.25">
      <c r="A160" s="177" t="s">
        <v>2659</v>
      </c>
      <c r="B160" s="177">
        <v>2814</v>
      </c>
      <c r="C160" s="178">
        <f t="shared" ref="C160:F161" si="4">C161</f>
        <v>1973.7</v>
      </c>
      <c r="D160" s="178">
        <f t="shared" si="4"/>
        <v>100.1</v>
      </c>
      <c r="E160" s="178">
        <f t="shared" si="4"/>
        <v>1608.5</v>
      </c>
      <c r="F160" s="178">
        <f t="shared" si="4"/>
        <v>0.6</v>
      </c>
    </row>
    <row r="161" spans="1:6" ht="15" customHeight="1" x14ac:dyDescent="0.25">
      <c r="A161" s="177" t="s">
        <v>2659</v>
      </c>
      <c r="B161" s="177">
        <v>28140</v>
      </c>
      <c r="C161" s="178">
        <f t="shared" si="4"/>
        <v>1973.7</v>
      </c>
      <c r="D161" s="178">
        <f t="shared" si="4"/>
        <v>100.1</v>
      </c>
      <c r="E161" s="178">
        <f t="shared" si="4"/>
        <v>1608.5</v>
      </c>
      <c r="F161" s="178">
        <f t="shared" si="4"/>
        <v>0.6</v>
      </c>
    </row>
    <row r="162" spans="1:6" ht="15" customHeight="1" x14ac:dyDescent="0.25">
      <c r="A162" s="177" t="s">
        <v>2659</v>
      </c>
      <c r="B162" s="177">
        <v>281400</v>
      </c>
      <c r="C162" s="181">
        <v>1973.7</v>
      </c>
      <c r="D162" s="181">
        <v>100.1</v>
      </c>
      <c r="E162" s="209">
        <v>1608.5</v>
      </c>
      <c r="F162" s="181">
        <v>0.6</v>
      </c>
    </row>
    <row r="163" spans="1:6" ht="15" customHeight="1" x14ac:dyDescent="0.25">
      <c r="A163" s="177" t="s">
        <v>2660</v>
      </c>
      <c r="B163" s="177">
        <v>2815</v>
      </c>
      <c r="C163" s="181"/>
      <c r="D163" s="181"/>
      <c r="E163" s="209">
        <f>E164</f>
        <v>5408.9</v>
      </c>
      <c r="F163" s="181"/>
    </row>
    <row r="164" spans="1:6" ht="15" customHeight="1" x14ac:dyDescent="0.25">
      <c r="A164" s="177" t="s">
        <v>2660</v>
      </c>
      <c r="B164" s="177">
        <v>28150</v>
      </c>
      <c r="C164" s="181"/>
      <c r="D164" s="181"/>
      <c r="E164" s="209">
        <f>E165</f>
        <v>5408.9</v>
      </c>
      <c r="F164" s="181"/>
    </row>
    <row r="165" spans="1:6" ht="15" customHeight="1" x14ac:dyDescent="0.25">
      <c r="A165" s="177" t="s">
        <v>2660</v>
      </c>
      <c r="B165" s="177">
        <v>281500</v>
      </c>
      <c r="C165" s="181"/>
      <c r="D165" s="181"/>
      <c r="E165" s="183">
        <v>5408.9</v>
      </c>
      <c r="F165" s="181"/>
    </row>
    <row r="166" spans="1:6" ht="15" customHeight="1" x14ac:dyDescent="0.3">
      <c r="A166" s="177" t="s">
        <v>2661</v>
      </c>
      <c r="B166" s="177">
        <v>2816</v>
      </c>
      <c r="C166" s="195">
        <f>C167</f>
        <v>20.2</v>
      </c>
      <c r="D166" s="195"/>
      <c r="E166" s="195">
        <f>E167</f>
        <v>121.7</v>
      </c>
      <c r="F166" s="190"/>
    </row>
    <row r="167" spans="1:6" ht="15" customHeight="1" x14ac:dyDescent="0.3">
      <c r="A167" s="177" t="s">
        <v>2661</v>
      </c>
      <c r="B167" s="177">
        <v>28160</v>
      </c>
      <c r="C167" s="195">
        <f>C168</f>
        <v>20.2</v>
      </c>
      <c r="D167" s="195"/>
      <c r="E167" s="195">
        <f>E168</f>
        <v>121.7</v>
      </c>
      <c r="F167" s="190"/>
    </row>
    <row r="168" spans="1:6" ht="15" customHeight="1" x14ac:dyDescent="0.3">
      <c r="A168" s="177" t="s">
        <v>2661</v>
      </c>
      <c r="B168" s="177">
        <v>281600</v>
      </c>
      <c r="C168" s="182">
        <v>20.2</v>
      </c>
      <c r="D168" s="184"/>
      <c r="E168" s="181">
        <v>121.7</v>
      </c>
      <c r="F168" s="190"/>
    </row>
    <row r="169" spans="1:6" ht="15" customHeight="1" x14ac:dyDescent="0.25">
      <c r="A169" s="177" t="s">
        <v>2662</v>
      </c>
      <c r="B169" s="177">
        <v>2817</v>
      </c>
      <c r="C169" s="177"/>
      <c r="D169" s="177"/>
      <c r="E169" s="178">
        <f>E170</f>
        <v>226.7</v>
      </c>
      <c r="F169" s="177"/>
    </row>
    <row r="170" spans="1:6" ht="15" customHeight="1" x14ac:dyDescent="0.25">
      <c r="A170" s="177" t="s">
        <v>2662</v>
      </c>
      <c r="B170" s="177">
        <v>28170</v>
      </c>
      <c r="C170" s="177"/>
      <c r="D170" s="177"/>
      <c r="E170" s="178">
        <f>E171</f>
        <v>226.7</v>
      </c>
      <c r="F170" s="177"/>
    </row>
    <row r="171" spans="1:6" ht="15" customHeight="1" x14ac:dyDescent="0.25">
      <c r="A171" s="177" t="s">
        <v>2662</v>
      </c>
      <c r="B171" s="177">
        <v>281700</v>
      </c>
      <c r="C171" s="184"/>
      <c r="D171" s="184"/>
      <c r="E171" s="181">
        <v>226.7</v>
      </c>
      <c r="F171" s="177"/>
    </row>
    <row r="172" spans="1:6" ht="15" customHeight="1" x14ac:dyDescent="0.25">
      <c r="A172" s="177" t="s">
        <v>2663</v>
      </c>
      <c r="B172" s="177">
        <v>2818</v>
      </c>
      <c r="C172" s="178">
        <f>C173</f>
        <v>99.9</v>
      </c>
      <c r="D172" s="178"/>
      <c r="E172" s="178">
        <f>E173</f>
        <v>6773.5</v>
      </c>
      <c r="F172" s="177"/>
    </row>
    <row r="173" spans="1:6" ht="14.25" customHeight="1" x14ac:dyDescent="0.25">
      <c r="A173" s="177" t="s">
        <v>2663</v>
      </c>
      <c r="B173" s="177">
        <v>28180</v>
      </c>
      <c r="C173" s="178">
        <f>C174</f>
        <v>99.9</v>
      </c>
      <c r="D173" s="178"/>
      <c r="E173" s="178">
        <f>E174</f>
        <v>6773.5</v>
      </c>
      <c r="F173" s="177"/>
    </row>
    <row r="174" spans="1:6" ht="15" customHeight="1" x14ac:dyDescent="0.25">
      <c r="A174" s="177" t="s">
        <v>2663</v>
      </c>
      <c r="B174" s="177">
        <v>281800</v>
      </c>
      <c r="C174" s="182">
        <v>99.9</v>
      </c>
      <c r="D174" s="184"/>
      <c r="E174" s="183">
        <v>6773.5</v>
      </c>
      <c r="F174" s="177"/>
    </row>
    <row r="175" spans="1:6" ht="15" customHeight="1" x14ac:dyDescent="0.25">
      <c r="A175" s="177" t="s">
        <v>2127</v>
      </c>
      <c r="B175" s="177">
        <v>2819</v>
      </c>
      <c r="C175" s="178">
        <f>C176</f>
        <v>6819.1</v>
      </c>
      <c r="D175" s="178"/>
      <c r="E175" s="178">
        <f>E176</f>
        <v>60</v>
      </c>
      <c r="F175" s="177"/>
    </row>
    <row r="176" spans="1:6" ht="15" customHeight="1" x14ac:dyDescent="0.25">
      <c r="A176" s="177" t="s">
        <v>2127</v>
      </c>
      <c r="B176" s="177">
        <v>28190</v>
      </c>
      <c r="C176" s="178">
        <f>C177</f>
        <v>6819.1</v>
      </c>
      <c r="D176" s="178"/>
      <c r="E176" s="178">
        <f>E177</f>
        <v>60</v>
      </c>
      <c r="F176" s="177"/>
    </row>
    <row r="177" spans="1:11" ht="15" customHeight="1" x14ac:dyDescent="0.25">
      <c r="A177" s="177" t="s">
        <v>2127</v>
      </c>
      <c r="B177" s="177">
        <v>281900</v>
      </c>
      <c r="C177" s="181">
        <v>6819.1</v>
      </c>
      <c r="D177" s="210"/>
      <c r="E177" s="183">
        <v>60</v>
      </c>
      <c r="F177" s="177"/>
    </row>
    <row r="178" spans="1:11" ht="15" customHeight="1" x14ac:dyDescent="0.25">
      <c r="A178" s="177" t="s">
        <v>2204</v>
      </c>
      <c r="B178" s="177">
        <v>282</v>
      </c>
      <c r="C178" s="178">
        <f>C179+C182</f>
        <v>3016.2000000000003</v>
      </c>
      <c r="D178" s="178"/>
      <c r="E178" s="178">
        <f>E179+E182</f>
        <v>6721.5</v>
      </c>
      <c r="F178" s="177"/>
    </row>
    <row r="179" spans="1:11" ht="27" customHeight="1" x14ac:dyDescent="0.25">
      <c r="A179" s="185" t="s">
        <v>2664</v>
      </c>
      <c r="B179" s="186">
        <v>2821</v>
      </c>
      <c r="C179" s="196">
        <f>C180</f>
        <v>0.3</v>
      </c>
      <c r="D179" s="186"/>
      <c r="E179" s="186"/>
      <c r="F179" s="186"/>
    </row>
    <row r="180" spans="1:11" ht="25.5" customHeight="1" x14ac:dyDescent="0.25">
      <c r="A180" s="185" t="s">
        <v>2664</v>
      </c>
      <c r="B180" s="186">
        <v>28210</v>
      </c>
      <c r="C180" s="196">
        <f>C181</f>
        <v>0.3</v>
      </c>
      <c r="D180" s="186"/>
      <c r="E180" s="186"/>
      <c r="F180" s="186"/>
    </row>
    <row r="181" spans="1:11" ht="26.25" customHeight="1" x14ac:dyDescent="0.25">
      <c r="A181" s="185" t="s">
        <v>2664</v>
      </c>
      <c r="B181" s="186">
        <v>282100</v>
      </c>
      <c r="C181" s="198">
        <v>0.3</v>
      </c>
      <c r="D181" s="206"/>
      <c r="E181" s="186"/>
      <c r="F181" s="186"/>
    </row>
    <row r="182" spans="1:11" ht="15" customHeight="1" x14ac:dyDescent="0.25">
      <c r="A182" s="177" t="s">
        <v>2210</v>
      </c>
      <c r="B182" s="177">
        <v>2829</v>
      </c>
      <c r="C182" s="178">
        <f>C183</f>
        <v>3015.9</v>
      </c>
      <c r="D182" s="178"/>
      <c r="E182" s="178">
        <f>E183</f>
        <v>6721.5</v>
      </c>
      <c r="F182" s="177"/>
    </row>
    <row r="183" spans="1:11" ht="15" customHeight="1" x14ac:dyDescent="0.25">
      <c r="A183" s="177" t="s">
        <v>2210</v>
      </c>
      <c r="B183" s="177">
        <v>28290</v>
      </c>
      <c r="C183" s="178">
        <f>C184</f>
        <v>3015.9</v>
      </c>
      <c r="D183" s="178"/>
      <c r="E183" s="178">
        <f>E184</f>
        <v>6721.5</v>
      </c>
      <c r="F183" s="177"/>
    </row>
    <row r="184" spans="1:11" ht="15" customHeight="1" x14ac:dyDescent="0.25">
      <c r="A184" s="177" t="s">
        <v>2210</v>
      </c>
      <c r="B184" s="177">
        <v>282900</v>
      </c>
      <c r="C184" s="198">
        <v>3015.9</v>
      </c>
      <c r="D184" s="211"/>
      <c r="E184" s="188">
        <v>6721.5</v>
      </c>
      <c r="F184" s="177"/>
    </row>
    <row r="185" spans="1:11" ht="15" customHeight="1" x14ac:dyDescent="0.25">
      <c r="A185" s="212" t="s">
        <v>2665</v>
      </c>
      <c r="B185" s="213">
        <v>29</v>
      </c>
      <c r="C185" s="214">
        <f>C186</f>
        <v>13217.5</v>
      </c>
      <c r="D185" s="214"/>
      <c r="E185" s="214">
        <f>E186</f>
        <v>6101</v>
      </c>
      <c r="F185" s="175"/>
      <c r="K185" s="215"/>
    </row>
    <row r="186" spans="1:11" ht="15" customHeight="1" x14ac:dyDescent="0.25">
      <c r="A186" s="185" t="s">
        <v>2666</v>
      </c>
      <c r="B186" s="186">
        <v>292</v>
      </c>
      <c r="C186" s="198">
        <f>C187</f>
        <v>13217.5</v>
      </c>
      <c r="D186" s="198"/>
      <c r="E186" s="198">
        <f>E187</f>
        <v>6101</v>
      </c>
      <c r="F186" s="177"/>
    </row>
    <row r="187" spans="1:11" ht="25.5" customHeight="1" x14ac:dyDescent="0.25">
      <c r="A187" s="185" t="s">
        <v>2667</v>
      </c>
      <c r="B187" s="186">
        <v>2921</v>
      </c>
      <c r="C187" s="198">
        <f>C188</f>
        <v>13217.5</v>
      </c>
      <c r="D187" s="198"/>
      <c r="E187" s="198">
        <f>E188</f>
        <v>6101</v>
      </c>
      <c r="F187" s="177"/>
    </row>
    <row r="188" spans="1:11" ht="25.5" customHeight="1" x14ac:dyDescent="0.25">
      <c r="A188" s="203" t="s">
        <v>2668</v>
      </c>
      <c r="B188" s="186">
        <v>29211</v>
      </c>
      <c r="C188" s="198">
        <f>C189</f>
        <v>13217.5</v>
      </c>
      <c r="D188" s="198"/>
      <c r="E188" s="198">
        <f>E189</f>
        <v>6101</v>
      </c>
      <c r="F188" s="177"/>
    </row>
    <row r="189" spans="1:11" ht="24.75" customHeight="1" x14ac:dyDescent="0.25">
      <c r="A189" s="203" t="s">
        <v>2668</v>
      </c>
      <c r="B189" s="186">
        <v>292110</v>
      </c>
      <c r="C189" s="198">
        <v>13217.5</v>
      </c>
      <c r="D189" s="189"/>
      <c r="E189" s="188">
        <v>6101</v>
      </c>
      <c r="F189" s="186"/>
    </row>
    <row r="190" spans="1:11" ht="15" customHeight="1" x14ac:dyDescent="0.25">
      <c r="A190" s="174" t="s">
        <v>2307</v>
      </c>
      <c r="B190" s="174">
        <v>3</v>
      </c>
      <c r="C190" s="216">
        <f>C191+C241+C256+C293+C298</f>
        <v>830099.19999999984</v>
      </c>
      <c r="D190" s="216">
        <f>D191+D241+D256+D293+D298</f>
        <v>52896.200000000004</v>
      </c>
      <c r="E190" s="216">
        <f>E191+E241+E256+E293+E298</f>
        <v>174940.09999999998</v>
      </c>
      <c r="F190" s="216">
        <f>F191+F241+F256+F293+F298</f>
        <v>1571.1</v>
      </c>
    </row>
    <row r="191" spans="1:11" ht="15" customHeight="1" x14ac:dyDescent="0.25">
      <c r="A191" s="175" t="s">
        <v>2309</v>
      </c>
      <c r="B191" s="175">
        <v>31</v>
      </c>
      <c r="C191" s="217">
        <f>C192+C198+C204+C215+C219+C223+C227+C231</f>
        <v>685982.59999999986</v>
      </c>
      <c r="D191" s="217">
        <f>D192+D198+D204+D215+D219+D223+D227+D231</f>
        <v>34713.5</v>
      </c>
      <c r="E191" s="217">
        <f>E192+E198+E204+E215+E219+E223+E227+E231</f>
        <v>160377.29999999999</v>
      </c>
      <c r="F191" s="217">
        <f>F192+F198+F204+F215+F219+F223+F227+F231</f>
        <v>485</v>
      </c>
    </row>
    <row r="192" spans="1:11" ht="15" customHeight="1" x14ac:dyDescent="0.25">
      <c r="A192" s="177" t="s">
        <v>2669</v>
      </c>
      <c r="B192" s="177">
        <v>311</v>
      </c>
      <c r="C192" s="178">
        <f>C193</f>
        <v>2451.9</v>
      </c>
      <c r="D192" s="178">
        <f>D193</f>
        <v>1427.7</v>
      </c>
      <c r="E192" s="178">
        <f>E193</f>
        <v>1441.7</v>
      </c>
      <c r="F192" s="178">
        <f>F193</f>
        <v>141.5</v>
      </c>
    </row>
    <row r="193" spans="1:6" ht="15" customHeight="1" x14ac:dyDescent="0.25">
      <c r="A193" s="177" t="s">
        <v>2670</v>
      </c>
      <c r="B193" s="177">
        <v>3111</v>
      </c>
      <c r="C193" s="178">
        <f>C194+C196</f>
        <v>2451.9</v>
      </c>
      <c r="D193" s="178">
        <f>D194+D196</f>
        <v>1427.7</v>
      </c>
      <c r="E193" s="178">
        <f>E194+E196</f>
        <v>1441.7</v>
      </c>
      <c r="F193" s="178">
        <f>F194+F196</f>
        <v>141.5</v>
      </c>
    </row>
    <row r="194" spans="1:6" ht="15" customHeight="1" x14ac:dyDescent="0.25">
      <c r="A194" s="177" t="s">
        <v>2671</v>
      </c>
      <c r="B194" s="177">
        <v>31111</v>
      </c>
      <c r="C194" s="178">
        <f>C195</f>
        <v>70.400000000000006</v>
      </c>
      <c r="D194" s="178">
        <f>D195</f>
        <v>70.400000000000006</v>
      </c>
      <c r="E194" s="177"/>
      <c r="F194" s="177"/>
    </row>
    <row r="195" spans="1:6" ht="15" customHeight="1" x14ac:dyDescent="0.25">
      <c r="A195" s="177" t="s">
        <v>2671</v>
      </c>
      <c r="B195" s="177">
        <v>311110</v>
      </c>
      <c r="C195" s="218">
        <v>70.400000000000006</v>
      </c>
      <c r="D195" s="218">
        <v>70.400000000000006</v>
      </c>
      <c r="E195" s="177"/>
      <c r="F195" s="177"/>
    </row>
    <row r="196" spans="1:6" ht="15" customHeight="1" x14ac:dyDescent="0.25">
      <c r="A196" s="177" t="s">
        <v>2672</v>
      </c>
      <c r="B196" s="177">
        <v>31112</v>
      </c>
      <c r="C196" s="178">
        <f>C197</f>
        <v>2381.5</v>
      </c>
      <c r="D196" s="178">
        <f>D197</f>
        <v>1357.3</v>
      </c>
      <c r="E196" s="178">
        <f>E197</f>
        <v>1441.7</v>
      </c>
      <c r="F196" s="178">
        <f>F197</f>
        <v>141.5</v>
      </c>
    </row>
    <row r="197" spans="1:6" ht="15" customHeight="1" x14ac:dyDescent="0.25">
      <c r="A197" s="177" t="s">
        <v>2672</v>
      </c>
      <c r="B197" s="177">
        <v>311120</v>
      </c>
      <c r="C197" s="219">
        <v>2381.5</v>
      </c>
      <c r="D197" s="218">
        <v>1357.3</v>
      </c>
      <c r="E197" s="179">
        <v>1441.7</v>
      </c>
      <c r="F197" s="179">
        <v>141.5</v>
      </c>
    </row>
    <row r="198" spans="1:6" ht="15" customHeight="1" x14ac:dyDescent="0.25">
      <c r="A198" s="177" t="s">
        <v>2673</v>
      </c>
      <c r="B198" s="177">
        <v>312</v>
      </c>
      <c r="C198" s="178">
        <f>C199</f>
        <v>7001.2</v>
      </c>
      <c r="D198" s="178">
        <f>D199</f>
        <v>2600</v>
      </c>
      <c r="E198" s="178">
        <f>E199</f>
        <v>9628.7999999999993</v>
      </c>
      <c r="F198" s="178">
        <f>F199</f>
        <v>170.3</v>
      </c>
    </row>
    <row r="199" spans="1:6" ht="15" customHeight="1" x14ac:dyDescent="0.25">
      <c r="A199" s="177" t="s">
        <v>2674</v>
      </c>
      <c r="B199" s="177">
        <v>3121</v>
      </c>
      <c r="C199" s="178">
        <f>C200+C202</f>
        <v>7001.2</v>
      </c>
      <c r="D199" s="178">
        <f>D200+D202</f>
        <v>2600</v>
      </c>
      <c r="E199" s="178">
        <f>E200+E202</f>
        <v>9628.7999999999993</v>
      </c>
      <c r="F199" s="178">
        <f>F200+F202</f>
        <v>170.3</v>
      </c>
    </row>
    <row r="200" spans="1:6" ht="15" customHeight="1" x14ac:dyDescent="0.25">
      <c r="A200" s="177" t="s">
        <v>2675</v>
      </c>
      <c r="B200" s="177">
        <v>31211</v>
      </c>
      <c r="C200" s="178">
        <f>C201</f>
        <v>2600</v>
      </c>
      <c r="D200" s="178">
        <f>D201</f>
        <v>2600</v>
      </c>
      <c r="E200" s="177"/>
      <c r="F200" s="177"/>
    </row>
    <row r="201" spans="1:6" ht="15" customHeight="1" x14ac:dyDescent="0.25">
      <c r="A201" s="177" t="s">
        <v>2675</v>
      </c>
      <c r="B201" s="177">
        <v>312110</v>
      </c>
      <c r="C201" s="220">
        <v>2600</v>
      </c>
      <c r="D201" s="220">
        <v>2600</v>
      </c>
      <c r="E201" s="177"/>
      <c r="F201" s="177"/>
    </row>
    <row r="202" spans="1:6" ht="15" customHeight="1" x14ac:dyDescent="0.25">
      <c r="A202" s="177" t="s">
        <v>2676</v>
      </c>
      <c r="B202" s="177">
        <v>31212</v>
      </c>
      <c r="C202" s="178">
        <f>C203</f>
        <v>4401.2</v>
      </c>
      <c r="D202" s="178"/>
      <c r="E202" s="178">
        <f>E203</f>
        <v>9628.7999999999993</v>
      </c>
      <c r="F202" s="178">
        <f>F203</f>
        <v>170.3</v>
      </c>
    </row>
    <row r="203" spans="1:6" ht="15" customHeight="1" x14ac:dyDescent="0.25">
      <c r="A203" s="177" t="s">
        <v>2676</v>
      </c>
      <c r="B203" s="177">
        <v>312120</v>
      </c>
      <c r="C203" s="220">
        <v>4401.2</v>
      </c>
      <c r="D203" s="221"/>
      <c r="E203" s="222">
        <v>9628.7999999999993</v>
      </c>
      <c r="F203" s="222">
        <v>170.3</v>
      </c>
    </row>
    <row r="204" spans="1:6" ht="15" customHeight="1" x14ac:dyDescent="0.25">
      <c r="A204" s="177" t="s">
        <v>2677</v>
      </c>
      <c r="B204" s="177">
        <v>314</v>
      </c>
      <c r="C204" s="178">
        <f>C205+C210</f>
        <v>47786.8</v>
      </c>
      <c r="D204" s="178">
        <f>D205+D210</f>
        <v>30488.7</v>
      </c>
      <c r="E204" s="178">
        <f>E205+E210</f>
        <v>16010.699999999999</v>
      </c>
      <c r="F204" s="178">
        <f>F205+F210</f>
        <v>173.20000000000002</v>
      </c>
    </row>
    <row r="205" spans="1:6" ht="15" customHeight="1" x14ac:dyDescent="0.25">
      <c r="A205" s="177" t="s">
        <v>2678</v>
      </c>
      <c r="B205" s="177">
        <v>3141</v>
      </c>
      <c r="C205" s="178">
        <f>C206+C208</f>
        <v>20327.2</v>
      </c>
      <c r="D205" s="178">
        <f>D206+D208</f>
        <v>3029.2</v>
      </c>
      <c r="E205" s="178">
        <f>E206+E208</f>
        <v>16010.699999999999</v>
      </c>
      <c r="F205" s="178">
        <f>F206+F208</f>
        <v>173.20000000000002</v>
      </c>
    </row>
    <row r="206" spans="1:6" ht="15" customHeight="1" x14ac:dyDescent="0.25">
      <c r="A206" s="177" t="s">
        <v>2679</v>
      </c>
      <c r="B206" s="177">
        <v>31411</v>
      </c>
      <c r="C206" s="178">
        <f>C207</f>
        <v>20323</v>
      </c>
      <c r="D206" s="178">
        <f>D207</f>
        <v>3029.2</v>
      </c>
      <c r="E206" s="178">
        <f>E207</f>
        <v>15971.3</v>
      </c>
      <c r="F206" s="178">
        <f>F207</f>
        <v>133.80000000000001</v>
      </c>
    </row>
    <row r="207" spans="1:6" ht="15" customHeight="1" x14ac:dyDescent="0.25">
      <c r="A207" s="177" t="s">
        <v>2679</v>
      </c>
      <c r="B207" s="177">
        <v>314110</v>
      </c>
      <c r="C207" s="179">
        <v>20323</v>
      </c>
      <c r="D207" s="179">
        <v>3029.2</v>
      </c>
      <c r="E207" s="179">
        <v>15971.3</v>
      </c>
      <c r="F207" s="179">
        <v>133.80000000000001</v>
      </c>
    </row>
    <row r="208" spans="1:6" ht="15" customHeight="1" x14ac:dyDescent="0.25">
      <c r="A208" s="177" t="s">
        <v>2680</v>
      </c>
      <c r="B208" s="177">
        <v>31412</v>
      </c>
      <c r="C208" s="178">
        <f>C209</f>
        <v>4.2</v>
      </c>
      <c r="D208" s="178"/>
      <c r="E208" s="178">
        <f>E209</f>
        <v>39.4</v>
      </c>
      <c r="F208" s="178">
        <f>F209</f>
        <v>39.4</v>
      </c>
    </row>
    <row r="209" spans="1:6" ht="15" customHeight="1" x14ac:dyDescent="0.25">
      <c r="A209" s="177" t="s">
        <v>2680</v>
      </c>
      <c r="B209" s="177">
        <v>314120</v>
      </c>
      <c r="C209" s="220">
        <v>4.2</v>
      </c>
      <c r="D209" s="221"/>
      <c r="E209" s="222">
        <v>39.4</v>
      </c>
      <c r="F209" s="222">
        <v>39.4</v>
      </c>
    </row>
    <row r="210" spans="1:6" x14ac:dyDescent="0.25">
      <c r="A210" s="177" t="s">
        <v>2681</v>
      </c>
      <c r="B210" s="177">
        <v>3142</v>
      </c>
      <c r="C210" s="178">
        <f>C211+C213</f>
        <v>27459.599999999999</v>
      </c>
      <c r="D210" s="178">
        <f>D211+D213</f>
        <v>27459.5</v>
      </c>
      <c r="E210" s="178"/>
      <c r="F210" s="218"/>
    </row>
    <row r="211" spans="1:6" x14ac:dyDescent="0.25">
      <c r="A211" s="177" t="s">
        <v>2682</v>
      </c>
      <c r="B211" s="177">
        <v>31421</v>
      </c>
      <c r="C211" s="178">
        <f>C212</f>
        <v>0.1</v>
      </c>
      <c r="D211" s="223"/>
      <c r="E211" s="218"/>
      <c r="F211" s="218"/>
    </row>
    <row r="212" spans="1:6" x14ac:dyDescent="0.25">
      <c r="A212" s="177" t="s">
        <v>2682</v>
      </c>
      <c r="B212" s="177">
        <v>314210</v>
      </c>
      <c r="C212" s="220">
        <v>0.1</v>
      </c>
      <c r="D212" s="223"/>
      <c r="E212" s="218"/>
      <c r="F212" s="218"/>
    </row>
    <row r="213" spans="1:6" x14ac:dyDescent="0.25">
      <c r="A213" s="177" t="s">
        <v>2683</v>
      </c>
      <c r="B213" s="177">
        <v>31428</v>
      </c>
      <c r="C213" s="222">
        <f>C214</f>
        <v>27459.5</v>
      </c>
      <c r="D213" s="222">
        <f>D214</f>
        <v>27459.5</v>
      </c>
      <c r="E213" s="218"/>
      <c r="F213" s="218"/>
    </row>
    <row r="214" spans="1:6" x14ac:dyDescent="0.25">
      <c r="A214" s="177" t="s">
        <v>2683</v>
      </c>
      <c r="B214" s="177">
        <v>314280</v>
      </c>
      <c r="C214" s="224">
        <v>27459.5</v>
      </c>
      <c r="D214" s="224">
        <v>27459.5</v>
      </c>
      <c r="E214" s="218"/>
      <c r="F214" s="218"/>
    </row>
    <row r="215" spans="1:6" x14ac:dyDescent="0.25">
      <c r="A215" s="177" t="s">
        <v>2366</v>
      </c>
      <c r="B215" s="177">
        <v>315</v>
      </c>
      <c r="C215" s="178">
        <f>C216</f>
        <v>6693.9</v>
      </c>
      <c r="D215" s="177"/>
      <c r="E215" s="177"/>
      <c r="F215" s="177"/>
    </row>
    <row r="216" spans="1:6" x14ac:dyDescent="0.25">
      <c r="A216" s="177" t="s">
        <v>2369</v>
      </c>
      <c r="B216" s="177">
        <v>3151</v>
      </c>
      <c r="C216" s="178">
        <f>C217</f>
        <v>6693.9</v>
      </c>
      <c r="D216" s="177"/>
      <c r="E216" s="177"/>
      <c r="F216" s="177"/>
    </row>
    <row r="217" spans="1:6" x14ac:dyDescent="0.25">
      <c r="A217" s="177" t="s">
        <v>2371</v>
      </c>
      <c r="B217" s="177">
        <v>31511</v>
      </c>
      <c r="C217" s="178">
        <f>C218</f>
        <v>6693.9</v>
      </c>
      <c r="D217" s="177"/>
      <c r="E217" s="177"/>
      <c r="F217" s="177"/>
    </row>
    <row r="218" spans="1:6" x14ac:dyDescent="0.25">
      <c r="A218" s="177" t="s">
        <v>2371</v>
      </c>
      <c r="B218" s="177">
        <v>315110</v>
      </c>
      <c r="C218" s="220">
        <v>6693.9</v>
      </c>
      <c r="D218" s="177"/>
      <c r="E218" s="177"/>
      <c r="F218" s="177"/>
    </row>
    <row r="219" spans="1:6" x14ac:dyDescent="0.25">
      <c r="A219" s="177" t="s">
        <v>2684</v>
      </c>
      <c r="B219" s="177">
        <v>316</v>
      </c>
      <c r="C219" s="178">
        <f t="shared" ref="C219:E221" si="5">C220</f>
        <v>899.4</v>
      </c>
      <c r="D219" s="178">
        <f t="shared" si="5"/>
        <v>2.5</v>
      </c>
      <c r="E219" s="178">
        <f t="shared" si="5"/>
        <v>290.5</v>
      </c>
      <c r="F219" s="177"/>
    </row>
    <row r="220" spans="1:6" ht="26.4" x14ac:dyDescent="0.25">
      <c r="A220" s="185" t="s">
        <v>2685</v>
      </c>
      <c r="B220" s="186">
        <v>3161</v>
      </c>
      <c r="C220" s="196">
        <f t="shared" si="5"/>
        <v>899.4</v>
      </c>
      <c r="D220" s="196">
        <f t="shared" si="5"/>
        <v>2.5</v>
      </c>
      <c r="E220" s="196">
        <f t="shared" si="5"/>
        <v>290.5</v>
      </c>
      <c r="F220" s="186"/>
    </row>
    <row r="221" spans="1:6" ht="26.4" x14ac:dyDescent="0.25">
      <c r="A221" s="185" t="s">
        <v>2686</v>
      </c>
      <c r="B221" s="186">
        <v>31611</v>
      </c>
      <c r="C221" s="196">
        <f t="shared" si="5"/>
        <v>899.4</v>
      </c>
      <c r="D221" s="196">
        <f t="shared" si="5"/>
        <v>2.5</v>
      </c>
      <c r="E221" s="196">
        <f t="shared" si="5"/>
        <v>290.5</v>
      </c>
      <c r="F221" s="186"/>
    </row>
    <row r="222" spans="1:6" ht="26.4" x14ac:dyDescent="0.25">
      <c r="A222" s="185" t="s">
        <v>2686</v>
      </c>
      <c r="B222" s="186">
        <v>316110</v>
      </c>
      <c r="C222" s="187">
        <v>899.4</v>
      </c>
      <c r="D222" s="225">
        <v>2.5</v>
      </c>
      <c r="E222" s="187">
        <v>290.5</v>
      </c>
      <c r="F222" s="186"/>
    </row>
    <row r="223" spans="1:6" x14ac:dyDescent="0.25">
      <c r="A223" s="177" t="s">
        <v>2397</v>
      </c>
      <c r="B223" s="177">
        <v>317</v>
      </c>
      <c r="C223" s="177">
        <f>C224</f>
        <v>490.4</v>
      </c>
      <c r="D223" s="177"/>
      <c r="E223" s="177">
        <f>E224</f>
        <v>1131.5</v>
      </c>
      <c r="F223" s="177"/>
    </row>
    <row r="224" spans="1:6" x14ac:dyDescent="0.25">
      <c r="A224" s="177" t="s">
        <v>2400</v>
      </c>
      <c r="B224" s="177">
        <v>3171</v>
      </c>
      <c r="C224" s="177">
        <f>C225</f>
        <v>490.4</v>
      </c>
      <c r="D224" s="177"/>
      <c r="E224" s="177">
        <f>E225</f>
        <v>1131.5</v>
      </c>
      <c r="F224" s="177"/>
    </row>
    <row r="225" spans="1:6" x14ac:dyDescent="0.25">
      <c r="A225" s="177" t="s">
        <v>2402</v>
      </c>
      <c r="B225" s="177">
        <v>31711</v>
      </c>
      <c r="C225" s="177">
        <f>C226</f>
        <v>490.4</v>
      </c>
      <c r="D225" s="177"/>
      <c r="E225" s="177">
        <f>E226</f>
        <v>1131.5</v>
      </c>
      <c r="F225" s="177"/>
    </row>
    <row r="226" spans="1:6" x14ac:dyDescent="0.25">
      <c r="A226" s="177" t="s">
        <v>2402</v>
      </c>
      <c r="B226" s="177">
        <v>317110</v>
      </c>
      <c r="C226" s="179">
        <v>490.4</v>
      </c>
      <c r="D226" s="221"/>
      <c r="E226" s="219">
        <v>1131.5</v>
      </c>
      <c r="F226" s="177"/>
    </row>
    <row r="227" spans="1:6" x14ac:dyDescent="0.25">
      <c r="A227" s="177" t="s">
        <v>2405</v>
      </c>
      <c r="B227" s="177">
        <v>318</v>
      </c>
      <c r="C227" s="178">
        <f t="shared" ref="C227:E229" si="6">C228</f>
        <v>489.1</v>
      </c>
      <c r="D227" s="178">
        <f t="shared" si="6"/>
        <v>69.599999999999994</v>
      </c>
      <c r="E227" s="178">
        <f t="shared" si="6"/>
        <v>200.2</v>
      </c>
      <c r="F227" s="177"/>
    </row>
    <row r="228" spans="1:6" x14ac:dyDescent="0.25">
      <c r="A228" s="177" t="s">
        <v>2407</v>
      </c>
      <c r="B228" s="177">
        <v>3181</v>
      </c>
      <c r="C228" s="178">
        <f t="shared" si="6"/>
        <v>489.1</v>
      </c>
      <c r="D228" s="178">
        <f t="shared" si="6"/>
        <v>69.599999999999994</v>
      </c>
      <c r="E228" s="178">
        <f t="shared" si="6"/>
        <v>200.2</v>
      </c>
      <c r="F228" s="177"/>
    </row>
    <row r="229" spans="1:6" x14ac:dyDescent="0.25">
      <c r="A229" s="177" t="s">
        <v>2409</v>
      </c>
      <c r="B229" s="177">
        <v>31811</v>
      </c>
      <c r="C229" s="178">
        <f t="shared" si="6"/>
        <v>489.1</v>
      </c>
      <c r="D229" s="178">
        <f t="shared" si="6"/>
        <v>69.599999999999994</v>
      </c>
      <c r="E229" s="178">
        <f t="shared" si="6"/>
        <v>200.2</v>
      </c>
      <c r="F229" s="177"/>
    </row>
    <row r="230" spans="1:6" x14ac:dyDescent="0.25">
      <c r="A230" s="177" t="s">
        <v>2409</v>
      </c>
      <c r="B230" s="177">
        <v>318110</v>
      </c>
      <c r="C230" s="179">
        <v>489.1</v>
      </c>
      <c r="D230" s="219">
        <v>69.599999999999994</v>
      </c>
      <c r="E230" s="219">
        <v>200.2</v>
      </c>
      <c r="F230" s="177"/>
    </row>
    <row r="231" spans="1:6" x14ac:dyDescent="0.25">
      <c r="A231" s="177" t="s">
        <v>2687</v>
      </c>
      <c r="B231" s="177">
        <v>319</v>
      </c>
      <c r="C231" s="178">
        <f>C232</f>
        <v>620169.89999999991</v>
      </c>
      <c r="D231" s="178">
        <f>D232</f>
        <v>125</v>
      </c>
      <c r="E231" s="178">
        <f>E232</f>
        <v>131673.9</v>
      </c>
      <c r="F231" s="177"/>
    </row>
    <row r="232" spans="1:6" x14ac:dyDescent="0.25">
      <c r="A232" s="177" t="s">
        <v>2688</v>
      </c>
      <c r="B232" s="177">
        <v>3192</v>
      </c>
      <c r="C232" s="178">
        <f>C233+C235+C237+C239</f>
        <v>620169.89999999991</v>
      </c>
      <c r="D232" s="178">
        <f>D233+D235+D237+D239</f>
        <v>125</v>
      </c>
      <c r="E232" s="178">
        <f>E233+E235+E237+E239</f>
        <v>131673.9</v>
      </c>
      <c r="F232" s="177"/>
    </row>
    <row r="233" spans="1:6" x14ac:dyDescent="0.25">
      <c r="A233" s="177" t="s">
        <v>2689</v>
      </c>
      <c r="B233" s="177">
        <v>31921</v>
      </c>
      <c r="C233" s="178">
        <f>C234</f>
        <v>4144.1000000000004</v>
      </c>
      <c r="D233" s="178">
        <f>D234</f>
        <v>117.5</v>
      </c>
      <c r="E233" s="178">
        <f>E234</f>
        <v>26006.7</v>
      </c>
      <c r="F233" s="177"/>
    </row>
    <row r="234" spans="1:6" x14ac:dyDescent="0.25">
      <c r="A234" s="177" t="s">
        <v>2689</v>
      </c>
      <c r="B234" s="177">
        <v>319210</v>
      </c>
      <c r="C234" s="220">
        <v>4144.1000000000004</v>
      </c>
      <c r="D234" s="222">
        <v>117.5</v>
      </c>
      <c r="E234" s="222">
        <v>26006.7</v>
      </c>
      <c r="F234" s="177"/>
    </row>
    <row r="235" spans="1:6" x14ac:dyDescent="0.25">
      <c r="A235" s="177" t="s">
        <v>2690</v>
      </c>
      <c r="B235" s="177">
        <v>31922</v>
      </c>
      <c r="C235" s="178">
        <f>C236</f>
        <v>604269.6</v>
      </c>
      <c r="D235" s="178"/>
      <c r="E235" s="178">
        <f>E236</f>
        <v>105663.4</v>
      </c>
      <c r="F235" s="177"/>
    </row>
    <row r="236" spans="1:6" x14ac:dyDescent="0.25">
      <c r="A236" s="177" t="s">
        <v>2690</v>
      </c>
      <c r="B236" s="177">
        <v>319220</v>
      </c>
      <c r="C236" s="218">
        <v>604269.6</v>
      </c>
      <c r="D236" s="221"/>
      <c r="E236" s="218">
        <v>105663.4</v>
      </c>
      <c r="F236" s="177"/>
    </row>
    <row r="237" spans="1:6" x14ac:dyDescent="0.25">
      <c r="A237" s="177" t="s">
        <v>2691</v>
      </c>
      <c r="B237" s="177">
        <v>31923</v>
      </c>
      <c r="C237" s="177"/>
      <c r="D237" s="177"/>
      <c r="E237" s="178">
        <f>E238</f>
        <v>3.8</v>
      </c>
      <c r="F237" s="177"/>
    </row>
    <row r="238" spans="1:6" x14ac:dyDescent="0.25">
      <c r="A238" s="177" t="s">
        <v>2691</v>
      </c>
      <c r="B238" s="177">
        <v>319230</v>
      </c>
      <c r="C238" s="177"/>
      <c r="D238" s="177"/>
      <c r="E238" s="218">
        <v>3.8</v>
      </c>
      <c r="F238" s="177"/>
    </row>
    <row r="239" spans="1:6" x14ac:dyDescent="0.25">
      <c r="A239" s="177" t="s">
        <v>2692</v>
      </c>
      <c r="B239" s="177">
        <v>31924</v>
      </c>
      <c r="C239" s="178">
        <f>C240</f>
        <v>11756.2</v>
      </c>
      <c r="D239" s="178">
        <f>D240</f>
        <v>7.5</v>
      </c>
      <c r="E239" s="177"/>
      <c r="F239" s="177"/>
    </row>
    <row r="240" spans="1:6" x14ac:dyDescent="0.25">
      <c r="A240" s="177" t="s">
        <v>2692</v>
      </c>
      <c r="B240" s="177">
        <v>319240</v>
      </c>
      <c r="C240" s="220">
        <v>11756.2</v>
      </c>
      <c r="D240" s="222">
        <v>7.5</v>
      </c>
      <c r="E240" s="177"/>
      <c r="F240" s="177"/>
    </row>
    <row r="241" spans="1:11" x14ac:dyDescent="0.25">
      <c r="A241" s="175" t="s">
        <v>613</v>
      </c>
      <c r="B241" s="175">
        <v>32</v>
      </c>
      <c r="C241" s="176">
        <f>C242+C249</f>
        <v>96437.6</v>
      </c>
      <c r="D241" s="176">
        <f>D242+D249</f>
        <v>17475.8</v>
      </c>
      <c r="E241" s="176">
        <f>E242+E249</f>
        <v>2080.9</v>
      </c>
      <c r="F241" s="176">
        <f>F242+F249</f>
        <v>111.6</v>
      </c>
    </row>
    <row r="242" spans="1:11" x14ac:dyDescent="0.25">
      <c r="A242" s="177" t="s">
        <v>2438</v>
      </c>
      <c r="B242" s="177">
        <v>321</v>
      </c>
      <c r="C242" s="178">
        <f>C243+C246</f>
        <v>94719.6</v>
      </c>
      <c r="D242" s="178">
        <f>D243+D246</f>
        <v>17475.8</v>
      </c>
      <c r="E242" s="178">
        <f>E243+E246</f>
        <v>2079.1</v>
      </c>
      <c r="F242" s="178">
        <f>F243+F246</f>
        <v>111.6</v>
      </c>
    </row>
    <row r="243" spans="1:11" x14ac:dyDescent="0.25">
      <c r="A243" s="177" t="s">
        <v>2441</v>
      </c>
      <c r="B243" s="177">
        <v>3211</v>
      </c>
      <c r="C243" s="178">
        <f t="shared" ref="C243:E244" si="7">C244</f>
        <v>42835.4</v>
      </c>
      <c r="D243" s="178">
        <f t="shared" si="7"/>
        <v>2323.3000000000002</v>
      </c>
      <c r="E243" s="178">
        <f t="shared" si="7"/>
        <v>1930.4</v>
      </c>
      <c r="F243" s="177"/>
    </row>
    <row r="244" spans="1:11" x14ac:dyDescent="0.25">
      <c r="A244" s="177" t="s">
        <v>2443</v>
      </c>
      <c r="B244" s="177">
        <v>32111</v>
      </c>
      <c r="C244" s="178">
        <f t="shared" si="7"/>
        <v>42835.4</v>
      </c>
      <c r="D244" s="178">
        <f t="shared" si="7"/>
        <v>2323.3000000000002</v>
      </c>
      <c r="E244" s="178">
        <f t="shared" si="7"/>
        <v>1930.4</v>
      </c>
      <c r="F244" s="177"/>
    </row>
    <row r="245" spans="1:11" x14ac:dyDescent="0.25">
      <c r="A245" s="177" t="s">
        <v>2443</v>
      </c>
      <c r="B245" s="177">
        <v>321110</v>
      </c>
      <c r="C245" s="219">
        <v>42835.4</v>
      </c>
      <c r="D245" s="219">
        <v>2323.3000000000002</v>
      </c>
      <c r="E245" s="224">
        <v>1930.4</v>
      </c>
      <c r="F245" s="177"/>
    </row>
    <row r="246" spans="1:11" x14ac:dyDescent="0.25">
      <c r="A246" s="177" t="s">
        <v>2693</v>
      </c>
      <c r="B246" s="177">
        <v>3212</v>
      </c>
      <c r="C246" s="178">
        <f t="shared" ref="C246:F247" si="8">C247</f>
        <v>51884.2</v>
      </c>
      <c r="D246" s="178">
        <f t="shared" si="8"/>
        <v>15152.5</v>
      </c>
      <c r="E246" s="178">
        <f t="shared" si="8"/>
        <v>148.69999999999999</v>
      </c>
      <c r="F246" s="178">
        <f t="shared" si="8"/>
        <v>111.6</v>
      </c>
    </row>
    <row r="247" spans="1:11" x14ac:dyDescent="0.25">
      <c r="A247" s="177" t="s">
        <v>2694</v>
      </c>
      <c r="B247" s="177">
        <v>32121</v>
      </c>
      <c r="C247" s="178">
        <f t="shared" si="8"/>
        <v>51884.2</v>
      </c>
      <c r="D247" s="178">
        <f t="shared" si="8"/>
        <v>15152.5</v>
      </c>
      <c r="E247" s="178">
        <f t="shared" si="8"/>
        <v>148.69999999999999</v>
      </c>
      <c r="F247" s="178">
        <f t="shared" si="8"/>
        <v>111.6</v>
      </c>
    </row>
    <row r="248" spans="1:11" x14ac:dyDescent="0.25">
      <c r="A248" s="177" t="s">
        <v>2694</v>
      </c>
      <c r="B248" s="177">
        <v>321210</v>
      </c>
      <c r="C248" s="224">
        <v>51884.2</v>
      </c>
      <c r="D248" s="179">
        <v>15152.5</v>
      </c>
      <c r="E248" s="224">
        <v>148.69999999999999</v>
      </c>
      <c r="F248" s="224">
        <v>111.6</v>
      </c>
    </row>
    <row r="249" spans="1:11" x14ac:dyDescent="0.25">
      <c r="A249" s="177" t="s">
        <v>2446</v>
      </c>
      <c r="B249" s="177">
        <v>322</v>
      </c>
      <c r="C249" s="178">
        <f>C250+C253</f>
        <v>1718</v>
      </c>
      <c r="D249" s="178"/>
      <c r="E249" s="178">
        <f>E250+E253</f>
        <v>1.7999999999999998</v>
      </c>
      <c r="F249" s="177"/>
    </row>
    <row r="250" spans="1:11" x14ac:dyDescent="0.25">
      <c r="A250" s="177" t="s">
        <v>2449</v>
      </c>
      <c r="B250" s="177">
        <v>3221</v>
      </c>
      <c r="C250" s="177"/>
      <c r="D250" s="177"/>
      <c r="E250" s="178">
        <f>E251</f>
        <v>0.6</v>
      </c>
      <c r="F250" s="177"/>
    </row>
    <row r="251" spans="1:11" x14ac:dyDescent="0.25">
      <c r="A251" s="177" t="s">
        <v>2451</v>
      </c>
      <c r="B251" s="177">
        <v>32211</v>
      </c>
      <c r="C251" s="177"/>
      <c r="D251" s="177"/>
      <c r="E251" s="178">
        <f>E252</f>
        <v>0.6</v>
      </c>
      <c r="F251" s="177"/>
    </row>
    <row r="252" spans="1:11" x14ac:dyDescent="0.25">
      <c r="A252" s="177" t="s">
        <v>2451</v>
      </c>
      <c r="B252" s="177">
        <v>322110</v>
      </c>
      <c r="C252" s="180"/>
      <c r="D252" s="221"/>
      <c r="E252" s="218">
        <v>0.6</v>
      </c>
      <c r="F252" s="177"/>
    </row>
    <row r="253" spans="1:11" x14ac:dyDescent="0.25">
      <c r="A253" s="177" t="s">
        <v>2695</v>
      </c>
      <c r="B253" s="177">
        <v>3222</v>
      </c>
      <c r="C253" s="178">
        <f>C254</f>
        <v>1718</v>
      </c>
      <c r="D253" s="178"/>
      <c r="E253" s="178">
        <f>E254</f>
        <v>1.2</v>
      </c>
      <c r="F253" s="177"/>
    </row>
    <row r="254" spans="1:11" x14ac:dyDescent="0.25">
      <c r="A254" s="177" t="s">
        <v>2696</v>
      </c>
      <c r="B254" s="177">
        <v>32221</v>
      </c>
      <c r="C254" s="178">
        <f>C255</f>
        <v>1718</v>
      </c>
      <c r="D254" s="178"/>
      <c r="E254" s="178">
        <f>E255</f>
        <v>1.2</v>
      </c>
      <c r="F254" s="177"/>
    </row>
    <row r="255" spans="1:11" x14ac:dyDescent="0.25">
      <c r="A255" s="177" t="s">
        <v>2696</v>
      </c>
      <c r="B255" s="177">
        <v>322210</v>
      </c>
      <c r="C255" s="224">
        <v>1718</v>
      </c>
      <c r="D255" s="221"/>
      <c r="E255" s="179">
        <v>1.2</v>
      </c>
      <c r="F255" s="177"/>
    </row>
    <row r="256" spans="1:11" x14ac:dyDescent="0.25">
      <c r="A256" s="175" t="s">
        <v>2454</v>
      </c>
      <c r="B256" s="175">
        <v>33</v>
      </c>
      <c r="C256" s="176">
        <f>C257+C261+C265+C269+C273+C277+C281+C285+C289</f>
        <v>40268.999999999993</v>
      </c>
      <c r="D256" s="176">
        <f>D257+D261+D265+D269+D273+D277+D281+D285+D289</f>
        <v>529.89999999999986</v>
      </c>
      <c r="E256" s="176">
        <f>E257+E261+E265+E269+E273+E277+E281+E285+E289</f>
        <v>12029.3</v>
      </c>
      <c r="F256" s="176">
        <f>F257+F261+F265+F269+F273+F277+F281+F285+F289</f>
        <v>974.5</v>
      </c>
      <c r="K256" s="207"/>
    </row>
    <row r="257" spans="1:6" x14ac:dyDescent="0.25">
      <c r="A257" s="177" t="s">
        <v>2697</v>
      </c>
      <c r="B257" s="177">
        <v>331</v>
      </c>
      <c r="C257" s="178">
        <f t="shared" ref="C257:F259" si="9">C258</f>
        <v>7257.3</v>
      </c>
      <c r="D257" s="178">
        <f t="shared" si="9"/>
        <v>183.8</v>
      </c>
      <c r="E257" s="178">
        <f t="shared" si="9"/>
        <v>2020.6</v>
      </c>
      <c r="F257" s="178">
        <f t="shared" si="9"/>
        <v>35.9</v>
      </c>
    </row>
    <row r="258" spans="1:6" ht="26.4" x14ac:dyDescent="0.25">
      <c r="A258" s="185" t="s">
        <v>2698</v>
      </c>
      <c r="B258" s="186">
        <v>3311</v>
      </c>
      <c r="C258" s="196">
        <f t="shared" si="9"/>
        <v>7257.3</v>
      </c>
      <c r="D258" s="196">
        <f t="shared" si="9"/>
        <v>183.8</v>
      </c>
      <c r="E258" s="196">
        <f t="shared" si="9"/>
        <v>2020.6</v>
      </c>
      <c r="F258" s="196">
        <f t="shared" si="9"/>
        <v>35.9</v>
      </c>
    </row>
    <row r="259" spans="1:6" x14ac:dyDescent="0.25">
      <c r="A259" s="177" t="s">
        <v>2699</v>
      </c>
      <c r="B259" s="177">
        <v>33111</v>
      </c>
      <c r="C259" s="196">
        <f t="shared" si="9"/>
        <v>7257.3</v>
      </c>
      <c r="D259" s="196">
        <f t="shared" si="9"/>
        <v>183.8</v>
      </c>
      <c r="E259" s="196">
        <f t="shared" si="9"/>
        <v>2020.6</v>
      </c>
      <c r="F259" s="196">
        <f t="shared" si="9"/>
        <v>35.9</v>
      </c>
    </row>
    <row r="260" spans="1:6" x14ac:dyDescent="0.25">
      <c r="A260" s="177" t="s">
        <v>2699</v>
      </c>
      <c r="B260" s="177">
        <v>331110</v>
      </c>
      <c r="C260" s="179">
        <v>7257.3</v>
      </c>
      <c r="D260" s="179">
        <v>183.8</v>
      </c>
      <c r="E260" s="179">
        <v>2020.6</v>
      </c>
      <c r="F260" s="179">
        <v>35.9</v>
      </c>
    </row>
    <row r="261" spans="1:6" x14ac:dyDescent="0.25">
      <c r="A261" s="177" t="s">
        <v>2466</v>
      </c>
      <c r="B261" s="177">
        <v>332</v>
      </c>
      <c r="C261" s="178">
        <f>C262</f>
        <v>277.60000000000002</v>
      </c>
      <c r="D261" s="178"/>
      <c r="E261" s="178">
        <f t="shared" ref="E261:F263" si="10">E262</f>
        <v>1148.8</v>
      </c>
      <c r="F261" s="178">
        <f t="shared" si="10"/>
        <v>98.3</v>
      </c>
    </row>
    <row r="262" spans="1:6" x14ac:dyDescent="0.25">
      <c r="A262" s="177" t="s">
        <v>2469</v>
      </c>
      <c r="B262" s="177">
        <v>3321</v>
      </c>
      <c r="C262" s="178">
        <f>C263</f>
        <v>277.60000000000002</v>
      </c>
      <c r="D262" s="178"/>
      <c r="E262" s="178">
        <f t="shared" si="10"/>
        <v>1148.8</v>
      </c>
      <c r="F262" s="178">
        <f t="shared" si="10"/>
        <v>98.3</v>
      </c>
    </row>
    <row r="263" spans="1:6" x14ac:dyDescent="0.25">
      <c r="A263" s="177" t="s">
        <v>2471</v>
      </c>
      <c r="B263" s="177">
        <v>33211</v>
      </c>
      <c r="C263" s="178">
        <f>C264</f>
        <v>277.60000000000002</v>
      </c>
      <c r="D263" s="178"/>
      <c r="E263" s="178">
        <f t="shared" si="10"/>
        <v>1148.8</v>
      </c>
      <c r="F263" s="178">
        <f t="shared" si="10"/>
        <v>98.3</v>
      </c>
    </row>
    <row r="264" spans="1:6" x14ac:dyDescent="0.25">
      <c r="A264" s="177" t="s">
        <v>2471</v>
      </c>
      <c r="B264" s="177">
        <v>332110</v>
      </c>
      <c r="C264" s="179">
        <v>277.60000000000002</v>
      </c>
      <c r="D264" s="223"/>
      <c r="E264" s="179">
        <v>1148.8</v>
      </c>
      <c r="F264" s="179">
        <v>98.3</v>
      </c>
    </row>
    <row r="265" spans="1:6" x14ac:dyDescent="0.25">
      <c r="A265" s="177" t="s">
        <v>2477</v>
      </c>
      <c r="B265" s="177">
        <v>333</v>
      </c>
      <c r="C265" s="178">
        <f t="shared" ref="C265:E267" si="11">C266</f>
        <v>2230</v>
      </c>
      <c r="D265" s="178">
        <f t="shared" si="11"/>
        <v>70.7</v>
      </c>
      <c r="E265" s="178">
        <f t="shared" si="11"/>
        <v>1131.0999999999999</v>
      </c>
      <c r="F265" s="178"/>
    </row>
    <row r="266" spans="1:6" x14ac:dyDescent="0.25">
      <c r="A266" s="177" t="s">
        <v>2479</v>
      </c>
      <c r="B266" s="177">
        <v>3331</v>
      </c>
      <c r="C266" s="178">
        <f t="shared" si="11"/>
        <v>2230</v>
      </c>
      <c r="D266" s="178">
        <f t="shared" si="11"/>
        <v>70.7</v>
      </c>
      <c r="E266" s="178">
        <f t="shared" si="11"/>
        <v>1131.0999999999999</v>
      </c>
      <c r="F266" s="178"/>
    </row>
    <row r="267" spans="1:6" x14ac:dyDescent="0.25">
      <c r="A267" s="177" t="s">
        <v>2481</v>
      </c>
      <c r="B267" s="177">
        <v>33311</v>
      </c>
      <c r="C267" s="178">
        <f t="shared" si="11"/>
        <v>2230</v>
      </c>
      <c r="D267" s="178">
        <f t="shared" si="11"/>
        <v>70.7</v>
      </c>
      <c r="E267" s="178">
        <f t="shared" si="11"/>
        <v>1131.0999999999999</v>
      </c>
      <c r="F267" s="178"/>
    </row>
    <row r="268" spans="1:6" x14ac:dyDescent="0.25">
      <c r="A268" s="177" t="s">
        <v>2481</v>
      </c>
      <c r="B268" s="177">
        <v>333110</v>
      </c>
      <c r="C268" s="179">
        <v>2230</v>
      </c>
      <c r="D268" s="218">
        <v>70.7</v>
      </c>
      <c r="E268" s="179">
        <v>1131.0999999999999</v>
      </c>
      <c r="F268" s="179"/>
    </row>
    <row r="269" spans="1:6" x14ac:dyDescent="0.25">
      <c r="A269" s="177" t="s">
        <v>2700</v>
      </c>
      <c r="B269" s="177">
        <v>334</v>
      </c>
      <c r="C269" s="178">
        <f>C270</f>
        <v>1826.9</v>
      </c>
      <c r="D269" s="178"/>
      <c r="E269" s="178">
        <f t="shared" ref="E269:F271" si="12">E270</f>
        <v>1678.3</v>
      </c>
      <c r="F269" s="178">
        <f t="shared" si="12"/>
        <v>1.5</v>
      </c>
    </row>
    <row r="270" spans="1:6" x14ac:dyDescent="0.25">
      <c r="A270" s="177" t="s">
        <v>2701</v>
      </c>
      <c r="B270" s="177">
        <v>3341</v>
      </c>
      <c r="C270" s="178">
        <f>C271</f>
        <v>1826.9</v>
      </c>
      <c r="D270" s="178"/>
      <c r="E270" s="178">
        <f t="shared" si="12"/>
        <v>1678.3</v>
      </c>
      <c r="F270" s="178">
        <f t="shared" si="12"/>
        <v>1.5</v>
      </c>
    </row>
    <row r="271" spans="1:6" x14ac:dyDescent="0.25">
      <c r="A271" s="177" t="s">
        <v>2702</v>
      </c>
      <c r="B271" s="177">
        <v>33411</v>
      </c>
      <c r="C271" s="178">
        <f>C272</f>
        <v>1826.9</v>
      </c>
      <c r="D271" s="178"/>
      <c r="E271" s="178">
        <f t="shared" si="12"/>
        <v>1678.3</v>
      </c>
      <c r="F271" s="178">
        <f t="shared" si="12"/>
        <v>1.5</v>
      </c>
    </row>
    <row r="272" spans="1:6" x14ac:dyDescent="0.25">
      <c r="A272" s="177" t="s">
        <v>2702</v>
      </c>
      <c r="B272" s="177">
        <v>334110</v>
      </c>
      <c r="C272" s="179">
        <v>1826.9</v>
      </c>
      <c r="D272" s="226"/>
      <c r="E272" s="179">
        <v>1678.3</v>
      </c>
      <c r="F272" s="219">
        <v>1.5</v>
      </c>
    </row>
    <row r="273" spans="1:6" x14ac:dyDescent="0.25">
      <c r="A273" s="177" t="s">
        <v>2703</v>
      </c>
      <c r="B273" s="177">
        <v>335</v>
      </c>
      <c r="C273" s="178">
        <f t="shared" ref="C273:F275" si="13">C274</f>
        <v>24312.2</v>
      </c>
      <c r="D273" s="178">
        <f t="shared" si="13"/>
        <v>244.4</v>
      </c>
      <c r="E273" s="178">
        <f t="shared" si="13"/>
        <v>268.3</v>
      </c>
      <c r="F273" s="178">
        <f t="shared" si="13"/>
        <v>4.5</v>
      </c>
    </row>
    <row r="274" spans="1:6" ht="26.4" x14ac:dyDescent="0.25">
      <c r="A274" s="185" t="s">
        <v>2704</v>
      </c>
      <c r="B274" s="186">
        <v>3351</v>
      </c>
      <c r="C274" s="196">
        <f t="shared" si="13"/>
        <v>24312.2</v>
      </c>
      <c r="D274" s="196">
        <f t="shared" si="13"/>
        <v>244.4</v>
      </c>
      <c r="E274" s="196">
        <f t="shared" si="13"/>
        <v>268.3</v>
      </c>
      <c r="F274" s="196">
        <f t="shared" si="13"/>
        <v>4.5</v>
      </c>
    </row>
    <row r="275" spans="1:6" ht="26.4" x14ac:dyDescent="0.25">
      <c r="A275" s="185" t="s">
        <v>2705</v>
      </c>
      <c r="B275" s="186">
        <v>33511</v>
      </c>
      <c r="C275" s="196">
        <f t="shared" si="13"/>
        <v>24312.2</v>
      </c>
      <c r="D275" s="196">
        <f t="shared" si="13"/>
        <v>244.4</v>
      </c>
      <c r="E275" s="196">
        <f t="shared" si="13"/>
        <v>268.3</v>
      </c>
      <c r="F275" s="196">
        <f t="shared" si="13"/>
        <v>4.5</v>
      </c>
    </row>
    <row r="276" spans="1:6" ht="26.4" x14ac:dyDescent="0.25">
      <c r="A276" s="185" t="s">
        <v>2705</v>
      </c>
      <c r="B276" s="186">
        <v>335110</v>
      </c>
      <c r="C276" s="227">
        <v>24312.2</v>
      </c>
      <c r="D276" s="228">
        <v>244.4</v>
      </c>
      <c r="E276" s="187">
        <v>268.3</v>
      </c>
      <c r="F276" s="228">
        <v>4.5</v>
      </c>
    </row>
    <row r="277" spans="1:6" x14ac:dyDescent="0.25">
      <c r="A277" s="177" t="s">
        <v>2706</v>
      </c>
      <c r="B277" s="177">
        <v>336</v>
      </c>
      <c r="C277" s="178">
        <f t="shared" ref="C277:F279" si="14">C278</f>
        <v>1001.2</v>
      </c>
      <c r="D277" s="178">
        <f t="shared" si="14"/>
        <v>10.1</v>
      </c>
      <c r="E277" s="178">
        <f t="shared" si="14"/>
        <v>1015.5</v>
      </c>
      <c r="F277" s="178">
        <f t="shared" si="14"/>
        <v>85</v>
      </c>
    </row>
    <row r="278" spans="1:6" ht="26.4" x14ac:dyDescent="0.25">
      <c r="A278" s="185" t="s">
        <v>2707</v>
      </c>
      <c r="B278" s="186">
        <v>3361</v>
      </c>
      <c r="C278" s="196">
        <f t="shared" si="14"/>
        <v>1001.2</v>
      </c>
      <c r="D278" s="196">
        <f t="shared" si="14"/>
        <v>10.1</v>
      </c>
      <c r="E278" s="196">
        <f t="shared" si="14"/>
        <v>1015.5</v>
      </c>
      <c r="F278" s="196">
        <f t="shared" si="14"/>
        <v>85</v>
      </c>
    </row>
    <row r="279" spans="1:6" ht="26.4" x14ac:dyDescent="0.25">
      <c r="A279" s="185" t="s">
        <v>2708</v>
      </c>
      <c r="B279" s="186">
        <v>33611</v>
      </c>
      <c r="C279" s="196">
        <f t="shared" si="14"/>
        <v>1001.2</v>
      </c>
      <c r="D279" s="196">
        <f t="shared" si="14"/>
        <v>10.1</v>
      </c>
      <c r="E279" s="196">
        <f t="shared" si="14"/>
        <v>1015.5</v>
      </c>
      <c r="F279" s="196">
        <f t="shared" si="14"/>
        <v>85</v>
      </c>
    </row>
    <row r="280" spans="1:6" ht="26.4" x14ac:dyDescent="0.25">
      <c r="A280" s="185" t="s">
        <v>2708</v>
      </c>
      <c r="B280" s="186">
        <v>336110</v>
      </c>
      <c r="C280" s="187">
        <v>1001.2</v>
      </c>
      <c r="D280" s="187">
        <v>10.1</v>
      </c>
      <c r="E280" s="187">
        <v>1015.5</v>
      </c>
      <c r="F280" s="187">
        <v>85</v>
      </c>
    </row>
    <row r="281" spans="1:6" x14ac:dyDescent="0.25">
      <c r="A281" s="177" t="s">
        <v>2709</v>
      </c>
      <c r="B281" s="177">
        <v>337</v>
      </c>
      <c r="C281" s="178">
        <f t="shared" ref="C281:F283" si="15">C282</f>
        <v>432.7</v>
      </c>
      <c r="D281" s="178">
        <f t="shared" si="15"/>
        <v>13.3</v>
      </c>
      <c r="E281" s="178">
        <f t="shared" si="15"/>
        <v>510.7</v>
      </c>
      <c r="F281" s="178">
        <f t="shared" si="15"/>
        <v>100.3</v>
      </c>
    </row>
    <row r="282" spans="1:6" x14ac:dyDescent="0.25">
      <c r="A282" s="177" t="s">
        <v>2710</v>
      </c>
      <c r="B282" s="177">
        <v>3371</v>
      </c>
      <c r="C282" s="178">
        <f t="shared" si="15"/>
        <v>432.7</v>
      </c>
      <c r="D282" s="178">
        <f t="shared" si="15"/>
        <v>13.3</v>
      </c>
      <c r="E282" s="178">
        <f t="shared" si="15"/>
        <v>510.7</v>
      </c>
      <c r="F282" s="178">
        <f t="shared" si="15"/>
        <v>100.3</v>
      </c>
    </row>
    <row r="283" spans="1:6" x14ac:dyDescent="0.25">
      <c r="A283" s="177" t="s">
        <v>2711</v>
      </c>
      <c r="B283" s="177">
        <v>33711</v>
      </c>
      <c r="C283" s="178">
        <f t="shared" si="15"/>
        <v>432.7</v>
      </c>
      <c r="D283" s="178">
        <f t="shared" si="15"/>
        <v>13.3</v>
      </c>
      <c r="E283" s="178">
        <f t="shared" si="15"/>
        <v>510.7</v>
      </c>
      <c r="F283" s="178">
        <f t="shared" si="15"/>
        <v>100.3</v>
      </c>
    </row>
    <row r="284" spans="1:6" x14ac:dyDescent="0.25">
      <c r="A284" s="177" t="s">
        <v>2711</v>
      </c>
      <c r="B284" s="177">
        <v>337110</v>
      </c>
      <c r="C284" s="179">
        <v>432.7</v>
      </c>
      <c r="D284" s="179">
        <v>13.3</v>
      </c>
      <c r="E284" s="179">
        <v>510.7</v>
      </c>
      <c r="F284" s="179">
        <v>100.3</v>
      </c>
    </row>
    <row r="285" spans="1:6" x14ac:dyDescent="0.25">
      <c r="A285" s="177" t="s">
        <v>2712</v>
      </c>
      <c r="B285" s="177">
        <v>338</v>
      </c>
      <c r="C285" s="178">
        <f t="shared" ref="C285:F287" si="16">C286</f>
        <v>380.4</v>
      </c>
      <c r="D285" s="178">
        <f t="shared" si="16"/>
        <v>5.3</v>
      </c>
      <c r="E285" s="178">
        <f t="shared" si="16"/>
        <v>156.9</v>
      </c>
      <c r="F285" s="178">
        <f t="shared" si="16"/>
        <v>1.6</v>
      </c>
    </row>
    <row r="286" spans="1:6" ht="26.4" x14ac:dyDescent="0.25">
      <c r="A286" s="185" t="s">
        <v>2713</v>
      </c>
      <c r="B286" s="186">
        <v>3381</v>
      </c>
      <c r="C286" s="196">
        <f t="shared" si="16"/>
        <v>380.4</v>
      </c>
      <c r="D286" s="196">
        <f t="shared" si="16"/>
        <v>5.3</v>
      </c>
      <c r="E286" s="196">
        <f t="shared" si="16"/>
        <v>156.9</v>
      </c>
      <c r="F286" s="196">
        <f t="shared" si="16"/>
        <v>1.6</v>
      </c>
    </row>
    <row r="287" spans="1:6" x14ac:dyDescent="0.25">
      <c r="A287" s="177" t="s">
        <v>2714</v>
      </c>
      <c r="B287" s="177">
        <v>33811</v>
      </c>
      <c r="C287" s="196">
        <f t="shared" si="16"/>
        <v>380.4</v>
      </c>
      <c r="D287" s="196">
        <f t="shared" si="16"/>
        <v>5.3</v>
      </c>
      <c r="E287" s="196">
        <f t="shared" si="16"/>
        <v>156.9</v>
      </c>
      <c r="F287" s="196">
        <f t="shared" si="16"/>
        <v>1.6</v>
      </c>
    </row>
    <row r="288" spans="1:6" x14ac:dyDescent="0.25">
      <c r="A288" s="177" t="s">
        <v>2714</v>
      </c>
      <c r="B288" s="177">
        <v>338110</v>
      </c>
      <c r="C288" s="179">
        <v>380.4</v>
      </c>
      <c r="D288" s="218">
        <v>5.3</v>
      </c>
      <c r="E288" s="179">
        <v>156.9</v>
      </c>
      <c r="F288" s="218">
        <v>1.6</v>
      </c>
    </row>
    <row r="289" spans="1:11" x14ac:dyDescent="0.25">
      <c r="A289" s="177" t="s">
        <v>2538</v>
      </c>
      <c r="B289" s="177">
        <v>339</v>
      </c>
      <c r="C289" s="178">
        <f t="shared" ref="C289:F291" si="17">C290</f>
        <v>2550.6999999999998</v>
      </c>
      <c r="D289" s="178">
        <f t="shared" si="17"/>
        <v>2.2999999999999998</v>
      </c>
      <c r="E289" s="178">
        <f t="shared" si="17"/>
        <v>4099.1000000000004</v>
      </c>
      <c r="F289" s="178">
        <f t="shared" si="17"/>
        <v>647.4</v>
      </c>
    </row>
    <row r="290" spans="1:11" x14ac:dyDescent="0.25">
      <c r="A290" s="177" t="s">
        <v>2541</v>
      </c>
      <c r="B290" s="177">
        <v>3391</v>
      </c>
      <c r="C290" s="178">
        <f t="shared" si="17"/>
        <v>2550.6999999999998</v>
      </c>
      <c r="D290" s="178">
        <f t="shared" si="17"/>
        <v>2.2999999999999998</v>
      </c>
      <c r="E290" s="178">
        <f t="shared" si="17"/>
        <v>4099.1000000000004</v>
      </c>
      <c r="F290" s="178">
        <f t="shared" si="17"/>
        <v>647.4</v>
      </c>
    </row>
    <row r="291" spans="1:11" x14ac:dyDescent="0.25">
      <c r="A291" s="177" t="s">
        <v>2715</v>
      </c>
      <c r="B291" s="177">
        <v>33911</v>
      </c>
      <c r="C291" s="178">
        <f t="shared" si="17"/>
        <v>2550.6999999999998</v>
      </c>
      <c r="D291" s="178">
        <f t="shared" si="17"/>
        <v>2.2999999999999998</v>
      </c>
      <c r="E291" s="178">
        <f t="shared" si="17"/>
        <v>4099.1000000000004</v>
      </c>
      <c r="F291" s="178">
        <f t="shared" si="17"/>
        <v>647.4</v>
      </c>
    </row>
    <row r="292" spans="1:11" x14ac:dyDescent="0.25">
      <c r="A292" s="177" t="s">
        <v>2715</v>
      </c>
      <c r="B292" s="177">
        <v>339110</v>
      </c>
      <c r="C292" s="179">
        <v>2550.6999999999998</v>
      </c>
      <c r="D292" s="179">
        <v>2.2999999999999998</v>
      </c>
      <c r="E292" s="179">
        <v>4099.1000000000004</v>
      </c>
      <c r="F292" s="229">
        <v>647.4</v>
      </c>
    </row>
    <row r="293" spans="1:11" ht="25.5" customHeight="1" x14ac:dyDescent="0.25">
      <c r="A293" s="212" t="s">
        <v>2716</v>
      </c>
      <c r="B293" s="213">
        <v>34</v>
      </c>
      <c r="C293" s="217">
        <f t="shared" ref="C293:D296" si="18">C294</f>
        <v>190.3</v>
      </c>
      <c r="D293" s="217">
        <f t="shared" si="18"/>
        <v>177</v>
      </c>
      <c r="E293" s="213"/>
      <c r="F293" s="186"/>
      <c r="K293" s="194"/>
    </row>
    <row r="294" spans="1:11" x14ac:dyDescent="0.25">
      <c r="A294" s="177" t="s">
        <v>2717</v>
      </c>
      <c r="B294" s="177">
        <v>343</v>
      </c>
      <c r="C294" s="178">
        <f t="shared" si="18"/>
        <v>190.3</v>
      </c>
      <c r="D294" s="178">
        <f t="shared" si="18"/>
        <v>177</v>
      </c>
      <c r="E294" s="177"/>
      <c r="F294" s="177"/>
    </row>
    <row r="295" spans="1:11" ht="26.4" x14ac:dyDescent="0.25">
      <c r="A295" s="185" t="s">
        <v>2718</v>
      </c>
      <c r="B295" s="186">
        <v>3432</v>
      </c>
      <c r="C295" s="196">
        <f t="shared" si="18"/>
        <v>190.3</v>
      </c>
      <c r="D295" s="196">
        <f t="shared" si="18"/>
        <v>177</v>
      </c>
      <c r="E295" s="186"/>
      <c r="F295" s="186"/>
    </row>
    <row r="296" spans="1:11" x14ac:dyDescent="0.25">
      <c r="A296" s="177" t="s">
        <v>2719</v>
      </c>
      <c r="B296" s="177">
        <v>34321</v>
      </c>
      <c r="C296" s="196">
        <f t="shared" si="18"/>
        <v>190.3</v>
      </c>
      <c r="D296" s="196">
        <f t="shared" si="18"/>
        <v>177</v>
      </c>
      <c r="E296" s="186"/>
      <c r="F296" s="186"/>
    </row>
    <row r="297" spans="1:11" x14ac:dyDescent="0.25">
      <c r="A297" s="177" t="s">
        <v>2719</v>
      </c>
      <c r="B297" s="177">
        <v>343210</v>
      </c>
      <c r="C297" s="219">
        <v>190.3</v>
      </c>
      <c r="D297" s="218">
        <v>177</v>
      </c>
      <c r="E297" s="177"/>
      <c r="F297" s="177"/>
    </row>
    <row r="298" spans="1:11" x14ac:dyDescent="0.25">
      <c r="A298" s="175" t="s">
        <v>2720</v>
      </c>
      <c r="B298" s="175">
        <v>35</v>
      </c>
      <c r="C298" s="176">
        <f>C299</f>
        <v>7219.7</v>
      </c>
      <c r="D298" s="176"/>
      <c r="E298" s="176">
        <f>E299</f>
        <v>452.6</v>
      </c>
      <c r="F298" s="175"/>
    </row>
    <row r="299" spans="1:11" x14ac:dyDescent="0.25">
      <c r="A299" s="177" t="s">
        <v>2720</v>
      </c>
      <c r="B299" s="177">
        <v>351</v>
      </c>
      <c r="C299" s="178">
        <f>C300</f>
        <v>7219.7</v>
      </c>
      <c r="D299" s="178"/>
      <c r="E299" s="178">
        <f>E300</f>
        <v>452.6</v>
      </c>
      <c r="F299" s="177"/>
    </row>
    <row r="300" spans="1:11" x14ac:dyDescent="0.25">
      <c r="A300" s="177" t="s">
        <v>2721</v>
      </c>
      <c r="B300" s="177">
        <v>3511</v>
      </c>
      <c r="C300" s="178">
        <f>C301</f>
        <v>7219.7</v>
      </c>
      <c r="D300" s="178"/>
      <c r="E300" s="178">
        <f>E301</f>
        <v>452.6</v>
      </c>
      <c r="F300" s="177"/>
    </row>
    <row r="301" spans="1:11" x14ac:dyDescent="0.25">
      <c r="A301" s="177" t="s">
        <v>2722</v>
      </c>
      <c r="B301" s="177">
        <v>35111</v>
      </c>
      <c r="C301" s="178">
        <f>C302</f>
        <v>7219.7</v>
      </c>
      <c r="D301" s="178"/>
      <c r="E301" s="178">
        <f>E302</f>
        <v>452.6</v>
      </c>
      <c r="F301" s="177"/>
    </row>
    <row r="302" spans="1:11" x14ac:dyDescent="0.25">
      <c r="A302" s="177" t="s">
        <v>2722</v>
      </c>
      <c r="B302" s="177">
        <v>351110</v>
      </c>
      <c r="C302" s="218">
        <v>7219.7</v>
      </c>
      <c r="D302" s="218"/>
      <c r="E302" s="219">
        <v>452.6</v>
      </c>
      <c r="F302" s="177"/>
    </row>
    <row r="303" spans="1:11" ht="13.8" x14ac:dyDescent="0.3">
      <c r="A303" s="155"/>
      <c r="B303" s="155"/>
      <c r="C303" s="155"/>
      <c r="D303" s="155"/>
      <c r="E303" s="155"/>
      <c r="F303" s="155"/>
    </row>
    <row r="304" spans="1:11" ht="13.8" x14ac:dyDescent="0.3">
      <c r="A304" s="2"/>
      <c r="B304" s="155"/>
      <c r="C304" s="155"/>
      <c r="D304" s="155"/>
      <c r="E304" s="155"/>
      <c r="F304" s="155"/>
    </row>
    <row r="305" spans="1:6" ht="13.8" x14ac:dyDescent="0.3">
      <c r="A305" s="155"/>
      <c r="B305" s="155"/>
      <c r="C305" s="155"/>
      <c r="D305" s="155"/>
      <c r="E305" s="155"/>
      <c r="F305" s="155"/>
    </row>
    <row r="306" spans="1:6" ht="13.8" x14ac:dyDescent="0.3">
      <c r="A306" s="2" t="s">
        <v>2723</v>
      </c>
      <c r="B306" s="3"/>
      <c r="C306" s="230"/>
      <c r="D306" s="230" t="s">
        <v>107</v>
      </c>
      <c r="E306" s="230"/>
      <c r="F306" s="155"/>
    </row>
    <row r="307" spans="1:6" ht="13.8" x14ac:dyDescent="0.3">
      <c r="A307" s="155"/>
      <c r="B307" s="155"/>
      <c r="C307" s="231"/>
      <c r="D307" s="230"/>
      <c r="E307" s="231"/>
      <c r="F307" s="155"/>
    </row>
    <row r="308" spans="1:6" ht="13.8" x14ac:dyDescent="0.3">
      <c r="A308" s="155"/>
      <c r="B308" s="155"/>
      <c r="C308" s="232"/>
      <c r="D308" s="232"/>
      <c r="E308" s="232"/>
      <c r="F308" s="155"/>
    </row>
    <row r="309" spans="1:6" ht="13.8" x14ac:dyDescent="0.3">
      <c r="A309" s="2" t="s">
        <v>2724</v>
      </c>
      <c r="B309" s="3"/>
      <c r="C309" s="230"/>
      <c r="D309" s="230" t="s">
        <v>111</v>
      </c>
      <c r="E309" s="230"/>
      <c r="F309" s="155"/>
    </row>
    <row r="310" spans="1:6" ht="13.8" x14ac:dyDescent="0.3">
      <c r="A310" s="2"/>
      <c r="B310" s="3"/>
      <c r="C310" s="231"/>
      <c r="D310" s="230"/>
      <c r="E310" s="231"/>
      <c r="F310" s="155"/>
    </row>
    <row r="311" spans="1:6" ht="13.8" x14ac:dyDescent="0.3">
      <c r="A311" s="155"/>
      <c r="B311" s="155"/>
      <c r="C311" s="155"/>
      <c r="D311" s="155"/>
      <c r="E311" s="155"/>
      <c r="F311" s="155"/>
    </row>
    <row r="312" spans="1:6" ht="13.8" x14ac:dyDescent="0.3">
      <c r="A312" s="200" t="s">
        <v>2725</v>
      </c>
      <c r="B312" s="155"/>
      <c r="C312" s="155"/>
      <c r="D312" s="200" t="s">
        <v>113</v>
      </c>
      <c r="E312" s="155"/>
      <c r="F312" s="155"/>
    </row>
    <row r="313" spans="1:6" ht="13.8" x14ac:dyDescent="0.3">
      <c r="A313" s="155"/>
      <c r="B313" s="155"/>
      <c r="C313" s="155"/>
      <c r="D313" s="155"/>
      <c r="E313" s="155"/>
      <c r="F313" s="155"/>
    </row>
    <row r="314" spans="1:6" ht="13.8" x14ac:dyDescent="0.3">
      <c r="A314" s="155"/>
      <c r="B314" s="155"/>
      <c r="C314" s="155"/>
      <c r="D314" s="155"/>
      <c r="E314" s="155"/>
      <c r="F314" s="155"/>
    </row>
    <row r="315" spans="1:6" ht="17.25" customHeight="1" x14ac:dyDescent="0.3">
      <c r="A315" s="155"/>
      <c r="B315" s="155"/>
      <c r="C315" s="155"/>
      <c r="D315" s="155"/>
      <c r="E315" s="155"/>
      <c r="F315" s="155"/>
    </row>
    <row r="316" spans="1:6" ht="13.8" x14ac:dyDescent="0.3">
      <c r="A316" s="155"/>
      <c r="B316" s="155"/>
      <c r="C316" s="155"/>
      <c r="D316" s="155"/>
      <c r="E316" s="155"/>
      <c r="F316" s="155"/>
    </row>
    <row r="317" spans="1:6" ht="13.8" x14ac:dyDescent="0.3">
      <c r="A317" s="155"/>
      <c r="B317" s="155"/>
      <c r="C317" s="155"/>
      <c r="D317" s="155"/>
      <c r="E317" s="155"/>
      <c r="F317" s="155"/>
    </row>
    <row r="318" spans="1:6" ht="13.8" x14ac:dyDescent="0.3">
      <c r="A318" s="155"/>
      <c r="B318" s="155"/>
      <c r="C318" s="155"/>
      <c r="D318" s="155"/>
      <c r="E318" s="155"/>
      <c r="F318" s="155"/>
    </row>
    <row r="319" spans="1:6" ht="13.8" x14ac:dyDescent="0.3">
      <c r="A319" s="155"/>
      <c r="B319" s="155"/>
      <c r="C319" s="155"/>
      <c r="D319" s="155"/>
      <c r="E319" s="155"/>
      <c r="F319" s="155"/>
    </row>
    <row r="320" spans="1:6" ht="13.8" x14ac:dyDescent="0.3">
      <c r="A320" s="155"/>
      <c r="B320" s="155"/>
      <c r="C320" s="155"/>
      <c r="D320" s="155"/>
      <c r="E320" s="155"/>
      <c r="F320" s="155"/>
    </row>
    <row r="321" spans="1:6" ht="13.8" x14ac:dyDescent="0.3">
      <c r="A321" s="155"/>
      <c r="B321" s="155"/>
      <c r="C321" s="155"/>
      <c r="D321" s="155"/>
      <c r="E321" s="155"/>
      <c r="F321" s="155"/>
    </row>
    <row r="322" spans="1:6" ht="13.8" x14ac:dyDescent="0.3">
      <c r="A322" s="155"/>
      <c r="B322" s="155"/>
      <c r="C322" s="155"/>
      <c r="D322" s="155"/>
      <c r="E322" s="155"/>
      <c r="F322" s="155"/>
    </row>
    <row r="323" spans="1:6" ht="13.8" x14ac:dyDescent="0.3">
      <c r="A323" s="155"/>
      <c r="B323" s="155"/>
      <c r="C323" s="155"/>
      <c r="D323" s="155"/>
      <c r="E323" s="155"/>
      <c r="F323" s="155"/>
    </row>
    <row r="324" spans="1:6" ht="13.8" x14ac:dyDescent="0.3">
      <c r="A324" s="155"/>
      <c r="B324" s="155"/>
      <c r="C324" s="155"/>
      <c r="D324" s="155"/>
      <c r="E324" s="155"/>
      <c r="F324" s="155"/>
    </row>
    <row r="325" spans="1:6" ht="13.8" x14ac:dyDescent="0.3">
      <c r="A325" s="155"/>
      <c r="B325" s="155"/>
      <c r="C325" s="155"/>
      <c r="D325" s="155"/>
      <c r="E325" s="155"/>
      <c r="F325" s="155"/>
    </row>
    <row r="326" spans="1:6" ht="13.8" x14ac:dyDescent="0.3">
      <c r="A326" s="155"/>
      <c r="B326" s="155"/>
      <c r="C326" s="155"/>
      <c r="D326" s="155"/>
      <c r="E326" s="155"/>
      <c r="F326" s="155"/>
    </row>
    <row r="327" spans="1:6" ht="13.8" x14ac:dyDescent="0.3">
      <c r="A327" s="155"/>
      <c r="B327" s="155"/>
      <c r="C327" s="155"/>
      <c r="D327" s="155"/>
      <c r="E327" s="155"/>
      <c r="F327" s="155"/>
    </row>
    <row r="328" spans="1:6" ht="13.8" x14ac:dyDescent="0.3">
      <c r="A328" s="155"/>
      <c r="B328" s="155"/>
      <c r="C328" s="155"/>
      <c r="D328" s="155"/>
      <c r="E328" s="155"/>
      <c r="F328" s="155"/>
    </row>
    <row r="329" spans="1:6" ht="13.8" x14ac:dyDescent="0.3">
      <c r="A329" s="155"/>
      <c r="B329" s="155"/>
      <c r="C329" s="155"/>
      <c r="D329" s="155"/>
      <c r="E329" s="155"/>
      <c r="F329" s="155"/>
    </row>
    <row r="330" spans="1:6" ht="13.8" x14ac:dyDescent="0.3">
      <c r="A330" s="155"/>
      <c r="B330" s="155"/>
      <c r="C330" s="155"/>
      <c r="D330" s="155"/>
      <c r="E330" s="155"/>
      <c r="F330" s="155"/>
    </row>
    <row r="331" spans="1:6" ht="13.8" x14ac:dyDescent="0.3">
      <c r="A331" s="155"/>
      <c r="B331" s="155"/>
      <c r="C331" s="155"/>
      <c r="D331" s="155"/>
      <c r="E331" s="155"/>
      <c r="F331" s="155"/>
    </row>
    <row r="332" spans="1:6" ht="13.8" x14ac:dyDescent="0.3">
      <c r="A332" s="155"/>
      <c r="B332" s="155"/>
      <c r="C332" s="155"/>
      <c r="D332" s="155"/>
      <c r="E332" s="155"/>
      <c r="F332" s="155"/>
    </row>
    <row r="333" spans="1:6" ht="13.8" x14ac:dyDescent="0.3">
      <c r="A333" s="155"/>
      <c r="B333" s="155"/>
      <c r="C333" s="155"/>
      <c r="D333" s="155"/>
      <c r="E333" s="155"/>
      <c r="F333" s="155"/>
    </row>
    <row r="334" spans="1:6" ht="13.8" x14ac:dyDescent="0.3">
      <c r="A334" s="155"/>
      <c r="B334" s="155"/>
      <c r="C334" s="155"/>
      <c r="D334" s="155"/>
      <c r="E334" s="155"/>
      <c r="F334" s="155"/>
    </row>
    <row r="335" spans="1:6" ht="13.8" x14ac:dyDescent="0.3">
      <c r="A335" s="155"/>
      <c r="B335" s="155"/>
      <c r="C335" s="155"/>
      <c r="D335" s="155"/>
      <c r="E335" s="155"/>
      <c r="F335" s="155"/>
    </row>
    <row r="336" spans="1:6" ht="13.8" x14ac:dyDescent="0.3">
      <c r="A336" s="155"/>
      <c r="B336" s="155"/>
      <c r="C336" s="155"/>
      <c r="D336" s="155"/>
      <c r="E336" s="155"/>
      <c r="F336" s="155"/>
    </row>
    <row r="337" spans="1:6" ht="13.8" x14ac:dyDescent="0.3">
      <c r="A337" s="155"/>
      <c r="B337" s="155"/>
      <c r="C337" s="155"/>
      <c r="D337" s="155"/>
      <c r="E337" s="155"/>
      <c r="F337" s="155"/>
    </row>
    <row r="338" spans="1:6" ht="13.8" x14ac:dyDescent="0.3">
      <c r="A338" s="155"/>
      <c r="B338" s="155"/>
      <c r="C338" s="155"/>
      <c r="D338" s="155"/>
      <c r="E338" s="155"/>
      <c r="F338" s="155"/>
    </row>
    <row r="339" spans="1:6" ht="13.8" x14ac:dyDescent="0.3">
      <c r="A339" s="155"/>
      <c r="B339" s="155"/>
      <c r="C339" s="155"/>
      <c r="D339" s="155"/>
      <c r="E339" s="155"/>
      <c r="F339" s="155"/>
    </row>
    <row r="340" spans="1:6" ht="13.8" x14ac:dyDescent="0.3">
      <c r="A340" s="155"/>
      <c r="B340" s="155"/>
      <c r="C340" s="155"/>
      <c r="D340" s="155"/>
      <c r="E340" s="155"/>
      <c r="F340" s="155"/>
    </row>
    <row r="341" spans="1:6" ht="13.8" x14ac:dyDescent="0.3">
      <c r="A341" s="155"/>
      <c r="B341" s="155"/>
      <c r="C341" s="155"/>
      <c r="D341" s="155"/>
      <c r="E341" s="155"/>
      <c r="F341" s="155"/>
    </row>
    <row r="342" spans="1:6" ht="13.8" x14ac:dyDescent="0.3">
      <c r="A342" s="155"/>
      <c r="B342" s="155"/>
      <c r="C342" s="155"/>
      <c r="D342" s="155"/>
      <c r="E342" s="155"/>
      <c r="F342" s="155"/>
    </row>
    <row r="343" spans="1:6" ht="13.8" x14ac:dyDescent="0.3">
      <c r="A343" s="155"/>
      <c r="B343" s="155"/>
      <c r="C343" s="155"/>
      <c r="D343" s="155"/>
      <c r="E343" s="155"/>
      <c r="F343" s="155"/>
    </row>
    <row r="344" spans="1:6" ht="13.8" x14ac:dyDescent="0.3">
      <c r="A344" s="155"/>
      <c r="B344" s="155"/>
      <c r="C344" s="155"/>
      <c r="D344" s="155"/>
      <c r="E344" s="155"/>
      <c r="F344" s="155"/>
    </row>
    <row r="345" spans="1:6" ht="13.8" x14ac:dyDescent="0.3">
      <c r="A345" s="155"/>
      <c r="B345" s="155"/>
      <c r="C345" s="155"/>
      <c r="D345" s="155"/>
      <c r="E345" s="155"/>
      <c r="F345" s="155"/>
    </row>
    <row r="346" spans="1:6" ht="13.8" x14ac:dyDescent="0.3">
      <c r="A346" s="155"/>
      <c r="B346" s="155"/>
      <c r="C346" s="155"/>
      <c r="D346" s="155"/>
      <c r="E346" s="155"/>
      <c r="F346" s="155"/>
    </row>
    <row r="347" spans="1:6" ht="13.8" x14ac:dyDescent="0.3">
      <c r="A347" s="155"/>
      <c r="B347" s="155"/>
      <c r="C347" s="155"/>
      <c r="D347" s="155"/>
      <c r="E347" s="155"/>
      <c r="F347" s="155"/>
    </row>
    <row r="348" spans="1:6" ht="13.8" x14ac:dyDescent="0.3">
      <c r="A348" s="155"/>
      <c r="B348" s="155"/>
      <c r="C348" s="155"/>
      <c r="D348" s="155"/>
      <c r="E348" s="155"/>
      <c r="F348" s="155"/>
    </row>
    <row r="349" spans="1:6" ht="13.8" x14ac:dyDescent="0.3">
      <c r="A349" s="155"/>
      <c r="B349" s="155"/>
      <c r="C349" s="155"/>
      <c r="D349" s="155"/>
      <c r="E349" s="155"/>
      <c r="F349" s="155"/>
    </row>
    <row r="350" spans="1:6" ht="13.8" x14ac:dyDescent="0.3">
      <c r="A350" s="155"/>
      <c r="B350" s="155"/>
      <c r="C350" s="155"/>
      <c r="D350" s="155"/>
      <c r="E350" s="155"/>
      <c r="F350" s="155"/>
    </row>
    <row r="351" spans="1:6" ht="13.8" x14ac:dyDescent="0.3">
      <c r="A351" s="155"/>
      <c r="B351" s="155"/>
      <c r="C351" s="155"/>
      <c r="D351" s="155"/>
      <c r="E351" s="155"/>
      <c r="F351" s="155"/>
    </row>
    <row r="352" spans="1:6" ht="13.8" x14ac:dyDescent="0.3">
      <c r="A352" s="155"/>
      <c r="B352" s="155"/>
      <c r="C352" s="155"/>
      <c r="D352" s="155"/>
      <c r="E352" s="155"/>
      <c r="F352" s="155"/>
    </row>
    <row r="353" spans="1:6" ht="13.8" x14ac:dyDescent="0.3">
      <c r="A353" s="155"/>
      <c r="B353" s="155"/>
      <c r="C353" s="155"/>
      <c r="D353" s="155"/>
      <c r="E353" s="155"/>
      <c r="F353" s="155"/>
    </row>
    <row r="354" spans="1:6" ht="13.8" x14ac:dyDescent="0.3">
      <c r="A354" s="155"/>
      <c r="B354" s="155"/>
      <c r="C354" s="155"/>
      <c r="D354" s="155"/>
      <c r="E354" s="155"/>
      <c r="F354" s="155"/>
    </row>
    <row r="355" spans="1:6" ht="13.8" x14ac:dyDescent="0.3">
      <c r="A355" s="155"/>
      <c r="B355" s="155"/>
      <c r="C355" s="155"/>
      <c r="D355" s="155"/>
      <c r="E355" s="155"/>
      <c r="F355" s="155"/>
    </row>
    <row r="356" spans="1:6" ht="13.8" x14ac:dyDescent="0.3">
      <c r="A356" s="155"/>
      <c r="B356" s="155"/>
      <c r="C356" s="155"/>
      <c r="D356" s="155"/>
      <c r="E356" s="155"/>
      <c r="F356" s="155"/>
    </row>
    <row r="357" spans="1:6" ht="13.8" x14ac:dyDescent="0.3">
      <c r="A357" s="155"/>
      <c r="B357" s="155"/>
      <c r="C357" s="155"/>
      <c r="D357" s="155"/>
      <c r="E357" s="155"/>
      <c r="F357" s="155"/>
    </row>
    <row r="358" spans="1:6" ht="13.8" x14ac:dyDescent="0.3">
      <c r="A358" s="155"/>
      <c r="B358" s="155"/>
      <c r="C358" s="155"/>
      <c r="D358" s="155"/>
      <c r="E358" s="155"/>
      <c r="F358" s="155"/>
    </row>
    <row r="359" spans="1:6" ht="13.8" x14ac:dyDescent="0.3">
      <c r="A359" s="233"/>
      <c r="B359" s="233"/>
      <c r="C359" s="155"/>
      <c r="D359" s="155"/>
      <c r="E359" s="155"/>
      <c r="F359" s="155"/>
    </row>
    <row r="360" spans="1:6" ht="13.8" x14ac:dyDescent="0.3">
      <c r="A360" s="233"/>
      <c r="B360" s="233"/>
      <c r="C360" s="155"/>
      <c r="D360" s="155"/>
      <c r="E360" s="155"/>
      <c r="F360" s="155"/>
    </row>
    <row r="361" spans="1:6" ht="13.8" x14ac:dyDescent="0.3">
      <c r="A361" s="233"/>
      <c r="B361" s="233"/>
      <c r="C361" s="155"/>
      <c r="D361" s="155"/>
      <c r="E361" s="155"/>
      <c r="F361" s="155"/>
    </row>
    <row r="362" spans="1:6" ht="13.8" x14ac:dyDescent="0.3">
      <c r="A362" s="234"/>
      <c r="B362" s="234"/>
      <c r="C362" s="155"/>
      <c r="D362" s="155"/>
      <c r="E362" s="155"/>
      <c r="F362" s="155"/>
    </row>
    <row r="363" spans="1:6" ht="13.8" x14ac:dyDescent="0.3">
      <c r="A363" s="155"/>
      <c r="B363" s="155"/>
      <c r="C363" s="155"/>
      <c r="D363" s="155"/>
      <c r="E363" s="155"/>
      <c r="F363" s="155"/>
    </row>
    <row r="364" spans="1:6" ht="13.8" x14ac:dyDescent="0.3">
      <c r="A364" s="155"/>
      <c r="B364" s="155"/>
      <c r="C364" s="155"/>
      <c r="D364" s="155"/>
      <c r="E364" s="155"/>
      <c r="F364" s="155"/>
    </row>
    <row r="365" spans="1:6" ht="13.8" x14ac:dyDescent="0.3">
      <c r="A365" s="155"/>
      <c r="B365" s="155"/>
      <c r="C365" s="155"/>
      <c r="D365" s="155"/>
      <c r="E365" s="155"/>
      <c r="F365" s="155"/>
    </row>
    <row r="366" spans="1:6" ht="13.8" x14ac:dyDescent="0.3">
      <c r="A366" s="155"/>
      <c r="B366" s="155"/>
      <c r="C366" s="155"/>
      <c r="D366" s="155"/>
      <c r="E366" s="155"/>
      <c r="F366" s="155"/>
    </row>
    <row r="367" spans="1:6" ht="13.8" x14ac:dyDescent="0.3">
      <c r="A367" s="155"/>
      <c r="B367" s="155"/>
      <c r="C367" s="155"/>
      <c r="D367" s="155"/>
      <c r="E367" s="155"/>
      <c r="F367" s="155"/>
    </row>
    <row r="368" spans="1:6" ht="13.8" x14ac:dyDescent="0.3">
      <c r="A368" s="155"/>
      <c r="B368" s="155"/>
      <c r="C368" s="155"/>
      <c r="D368" s="155"/>
      <c r="E368" s="155"/>
      <c r="F368" s="155"/>
    </row>
    <row r="369" spans="1:6" ht="13.8" x14ac:dyDescent="0.3">
      <c r="A369" s="155"/>
      <c r="B369" s="155"/>
      <c r="C369" s="155"/>
      <c r="D369" s="155"/>
      <c r="E369" s="155"/>
      <c r="F369" s="155"/>
    </row>
    <row r="370" spans="1:6" ht="13.8" x14ac:dyDescent="0.3">
      <c r="A370" s="155"/>
      <c r="B370" s="155"/>
      <c r="C370" s="155"/>
      <c r="D370" s="155"/>
      <c r="E370" s="155"/>
      <c r="F370" s="155"/>
    </row>
    <row r="371" spans="1:6" ht="13.8" x14ac:dyDescent="0.3">
      <c r="A371" s="155"/>
      <c r="B371" s="155"/>
      <c r="C371" s="155"/>
      <c r="D371" s="155"/>
      <c r="E371" s="155"/>
      <c r="F371" s="155"/>
    </row>
    <row r="372" spans="1:6" ht="13.8" x14ac:dyDescent="0.3">
      <c r="A372" s="155"/>
      <c r="B372" s="155"/>
      <c r="C372" s="155"/>
      <c r="D372" s="155"/>
      <c r="E372" s="155"/>
      <c r="F372" s="155"/>
    </row>
    <row r="373" spans="1:6" ht="13.8" x14ac:dyDescent="0.3">
      <c r="A373" s="155"/>
      <c r="B373" s="155"/>
      <c r="C373" s="155"/>
      <c r="D373" s="155"/>
      <c r="E373" s="155"/>
      <c r="F373" s="155"/>
    </row>
    <row r="374" spans="1:6" ht="13.8" x14ac:dyDescent="0.3">
      <c r="A374" s="155"/>
      <c r="B374" s="155"/>
      <c r="C374" s="155"/>
      <c r="D374" s="155"/>
      <c r="E374" s="155"/>
      <c r="F374" s="155"/>
    </row>
    <row r="375" spans="1:6" ht="13.8" x14ac:dyDescent="0.3">
      <c r="A375" s="155"/>
      <c r="B375" s="155"/>
      <c r="C375" s="155"/>
      <c r="D375" s="155"/>
      <c r="E375" s="155"/>
      <c r="F375" s="155"/>
    </row>
    <row r="376" spans="1:6" ht="13.8" x14ac:dyDescent="0.3">
      <c r="A376" s="155"/>
      <c r="B376" s="155"/>
      <c r="C376" s="155"/>
      <c r="D376" s="155"/>
      <c r="E376" s="155"/>
      <c r="F376" s="155"/>
    </row>
    <row r="377" spans="1:6" ht="13.8" x14ac:dyDescent="0.3">
      <c r="A377" s="155"/>
      <c r="B377" s="155"/>
      <c r="C377" s="155"/>
      <c r="D377" s="155"/>
      <c r="E377" s="155"/>
      <c r="F377" s="155"/>
    </row>
    <row r="378" spans="1:6" ht="13.8" x14ac:dyDescent="0.3">
      <c r="A378" s="155"/>
      <c r="B378" s="155"/>
      <c r="C378" s="155"/>
      <c r="D378" s="155"/>
      <c r="E378" s="155"/>
      <c r="F378" s="155"/>
    </row>
    <row r="379" spans="1:6" ht="13.8" x14ac:dyDescent="0.3">
      <c r="A379" s="155"/>
      <c r="B379" s="155"/>
      <c r="C379" s="155"/>
      <c r="D379" s="155"/>
      <c r="E379" s="155"/>
      <c r="F379" s="155"/>
    </row>
    <row r="380" spans="1:6" ht="13.8" x14ac:dyDescent="0.3">
      <c r="A380" s="155"/>
      <c r="B380" s="155"/>
      <c r="C380" s="155"/>
      <c r="D380" s="155"/>
      <c r="E380" s="155"/>
      <c r="F380" s="155"/>
    </row>
    <row r="381" spans="1:6" ht="13.8" x14ac:dyDescent="0.3">
      <c r="A381" s="155"/>
      <c r="B381" s="155"/>
      <c r="C381" s="155"/>
      <c r="D381" s="155"/>
      <c r="E381" s="155"/>
      <c r="F381" s="155"/>
    </row>
    <row r="382" spans="1:6" ht="13.8" x14ac:dyDescent="0.3">
      <c r="A382" s="155"/>
      <c r="B382" s="155"/>
      <c r="C382" s="155"/>
      <c r="D382" s="155"/>
      <c r="E382" s="155"/>
      <c r="F382" s="155"/>
    </row>
    <row r="383" spans="1:6" ht="13.8" x14ac:dyDescent="0.3">
      <c r="A383" s="155"/>
      <c r="B383" s="155"/>
      <c r="C383" s="155"/>
      <c r="D383" s="155"/>
      <c r="E383" s="155"/>
      <c r="F383" s="155"/>
    </row>
    <row r="384" spans="1:6" ht="13.8" x14ac:dyDescent="0.3">
      <c r="A384" s="155"/>
      <c r="B384" s="155"/>
      <c r="C384" s="155"/>
      <c r="D384" s="155"/>
      <c r="E384" s="155"/>
      <c r="F384" s="155"/>
    </row>
    <row r="385" spans="1:6" ht="13.8" x14ac:dyDescent="0.3">
      <c r="A385" s="155"/>
      <c r="B385" s="155"/>
      <c r="C385" s="155"/>
      <c r="D385" s="155"/>
      <c r="E385" s="155"/>
      <c r="F385" s="155"/>
    </row>
    <row r="386" spans="1:6" ht="13.8" x14ac:dyDescent="0.3">
      <c r="A386" s="155"/>
      <c r="B386" s="155"/>
      <c r="C386" s="155"/>
      <c r="D386" s="155"/>
      <c r="E386" s="155"/>
      <c r="F386" s="155"/>
    </row>
    <row r="387" spans="1:6" ht="13.8" x14ac:dyDescent="0.3">
      <c r="A387" s="155"/>
      <c r="B387" s="155"/>
      <c r="C387" s="155"/>
      <c r="D387" s="155"/>
      <c r="E387" s="155"/>
      <c r="F387" s="155"/>
    </row>
    <row r="388" spans="1:6" ht="13.8" x14ac:dyDescent="0.3">
      <c r="A388" s="155"/>
      <c r="B388" s="155"/>
      <c r="C388" s="155"/>
      <c r="D388" s="155"/>
      <c r="E388" s="155"/>
      <c r="F388" s="155"/>
    </row>
    <row r="389" spans="1:6" ht="13.8" x14ac:dyDescent="0.3">
      <c r="A389" s="155"/>
      <c r="B389" s="155"/>
      <c r="C389" s="155"/>
      <c r="D389" s="155"/>
      <c r="E389" s="155"/>
      <c r="F389" s="155"/>
    </row>
    <row r="390" spans="1:6" ht="13.8" x14ac:dyDescent="0.3">
      <c r="A390" s="155"/>
      <c r="B390" s="155"/>
      <c r="C390" s="155"/>
      <c r="D390" s="155"/>
      <c r="E390" s="155"/>
      <c r="F390" s="155"/>
    </row>
    <row r="391" spans="1:6" ht="13.8" x14ac:dyDescent="0.3">
      <c r="A391" s="155"/>
      <c r="B391" s="155"/>
      <c r="C391" s="155"/>
      <c r="D391" s="155"/>
      <c r="E391" s="155"/>
      <c r="F391" s="155"/>
    </row>
    <row r="392" spans="1:6" ht="13.8" x14ac:dyDescent="0.3">
      <c r="A392" s="155"/>
      <c r="B392" s="155"/>
      <c r="C392" s="155"/>
      <c r="D392" s="155"/>
      <c r="E392" s="155"/>
      <c r="F392" s="155"/>
    </row>
    <row r="393" spans="1:6" ht="13.8" x14ac:dyDescent="0.3">
      <c r="A393" s="155"/>
      <c r="B393" s="155"/>
      <c r="C393" s="155"/>
      <c r="D393" s="155"/>
      <c r="E393" s="155"/>
      <c r="F393" s="155"/>
    </row>
    <row r="394" spans="1:6" ht="13.8" x14ac:dyDescent="0.3">
      <c r="A394" s="155"/>
      <c r="B394" s="155"/>
      <c r="C394" s="155"/>
      <c r="D394" s="155"/>
      <c r="E394" s="155"/>
      <c r="F394" s="155"/>
    </row>
    <row r="395" spans="1:6" ht="13.8" x14ac:dyDescent="0.3">
      <c r="A395" s="155"/>
      <c r="B395" s="155"/>
      <c r="C395" s="155"/>
      <c r="D395" s="155"/>
      <c r="E395" s="155"/>
      <c r="F395" s="155"/>
    </row>
    <row r="396" spans="1:6" ht="13.8" x14ac:dyDescent="0.3">
      <c r="A396" s="155"/>
      <c r="B396" s="155"/>
      <c r="C396" s="155"/>
      <c r="D396" s="155"/>
      <c r="E396" s="155"/>
      <c r="F396" s="155"/>
    </row>
    <row r="397" spans="1:6" ht="13.8" x14ac:dyDescent="0.3">
      <c r="A397" s="155"/>
      <c r="B397" s="155"/>
      <c r="C397" s="155"/>
      <c r="D397" s="155"/>
      <c r="E397" s="155"/>
      <c r="F397" s="155"/>
    </row>
    <row r="398" spans="1:6" ht="13.8" x14ac:dyDescent="0.3">
      <c r="A398" s="155"/>
      <c r="B398" s="155"/>
      <c r="C398" s="155"/>
      <c r="D398" s="155"/>
      <c r="E398" s="155"/>
      <c r="F398" s="155"/>
    </row>
    <row r="399" spans="1:6" ht="13.8" x14ac:dyDescent="0.3">
      <c r="A399" s="155"/>
      <c r="B399" s="155"/>
      <c r="C399" s="155"/>
      <c r="D399" s="155"/>
      <c r="E399" s="155"/>
      <c r="F399" s="155"/>
    </row>
    <row r="400" spans="1:6" ht="13.8" x14ac:dyDescent="0.3">
      <c r="A400" s="155"/>
      <c r="B400" s="155"/>
      <c r="C400" s="155"/>
      <c r="D400" s="155"/>
      <c r="E400" s="155"/>
      <c r="F400" s="155"/>
    </row>
    <row r="401" spans="1:6" ht="13.8" x14ac:dyDescent="0.3">
      <c r="A401" s="155"/>
      <c r="B401" s="155"/>
      <c r="C401" s="155"/>
      <c r="D401" s="155"/>
      <c r="E401" s="155"/>
      <c r="F401" s="155"/>
    </row>
    <row r="402" spans="1:6" ht="13.8" x14ac:dyDescent="0.3">
      <c r="A402" s="155"/>
      <c r="B402" s="155"/>
      <c r="C402" s="155"/>
      <c r="D402" s="155"/>
      <c r="E402" s="155"/>
      <c r="F402" s="155"/>
    </row>
    <row r="403" spans="1:6" ht="13.8" x14ac:dyDescent="0.3">
      <c r="A403" s="155"/>
      <c r="B403" s="155"/>
      <c r="C403" s="155"/>
      <c r="D403" s="155"/>
      <c r="E403" s="155"/>
      <c r="F403" s="155"/>
    </row>
    <row r="404" spans="1:6" ht="13.8" x14ac:dyDescent="0.3">
      <c r="A404" s="155"/>
      <c r="B404" s="155"/>
      <c r="C404" s="155"/>
      <c r="D404" s="155"/>
      <c r="E404" s="155"/>
      <c r="F404" s="155"/>
    </row>
    <row r="405" spans="1:6" ht="13.8" x14ac:dyDescent="0.3">
      <c r="A405" s="155"/>
      <c r="B405" s="155"/>
      <c r="C405" s="155"/>
      <c r="D405" s="155"/>
      <c r="E405" s="155"/>
      <c r="F405" s="155"/>
    </row>
    <row r="406" spans="1:6" ht="13.8" x14ac:dyDescent="0.3">
      <c r="A406" s="155"/>
      <c r="B406" s="155"/>
      <c r="C406" s="155"/>
      <c r="D406" s="155"/>
      <c r="E406" s="155"/>
      <c r="F406" s="155"/>
    </row>
    <row r="407" spans="1:6" ht="13.8" x14ac:dyDescent="0.3">
      <c r="A407" s="155"/>
      <c r="B407" s="155"/>
      <c r="C407" s="155"/>
      <c r="D407" s="155"/>
      <c r="E407" s="155"/>
      <c r="F407" s="155"/>
    </row>
    <row r="408" spans="1:6" ht="13.8" x14ac:dyDescent="0.3">
      <c r="A408" s="155"/>
      <c r="B408" s="155"/>
      <c r="C408" s="155"/>
      <c r="D408" s="155"/>
      <c r="E408" s="155"/>
      <c r="F408" s="155"/>
    </row>
    <row r="409" spans="1:6" ht="13.8" x14ac:dyDescent="0.3">
      <c r="A409" s="155"/>
      <c r="B409" s="155"/>
      <c r="C409" s="155"/>
      <c r="D409" s="155"/>
      <c r="E409" s="155"/>
      <c r="F409" s="155"/>
    </row>
    <row r="410" spans="1:6" ht="13.8" x14ac:dyDescent="0.3">
      <c r="A410" s="155"/>
      <c r="B410" s="155"/>
      <c r="C410" s="155"/>
      <c r="D410" s="155"/>
      <c r="E410" s="155"/>
      <c r="F410" s="155"/>
    </row>
    <row r="411" spans="1:6" ht="13.8" x14ac:dyDescent="0.3">
      <c r="A411" s="155"/>
      <c r="B411" s="155"/>
      <c r="C411" s="155"/>
      <c r="D411" s="155"/>
      <c r="E411" s="155"/>
      <c r="F411" s="155"/>
    </row>
    <row r="412" spans="1:6" ht="13.8" x14ac:dyDescent="0.3">
      <c r="A412" s="155"/>
      <c r="B412" s="155"/>
      <c r="C412" s="155"/>
      <c r="D412" s="155"/>
      <c r="E412" s="155"/>
      <c r="F412" s="155"/>
    </row>
    <row r="413" spans="1:6" ht="13.8" x14ac:dyDescent="0.3">
      <c r="A413" s="155"/>
      <c r="B413" s="155"/>
      <c r="C413" s="155"/>
      <c r="D413" s="155"/>
      <c r="E413" s="155"/>
      <c r="F413" s="155"/>
    </row>
    <row r="414" spans="1:6" ht="13.8" x14ac:dyDescent="0.3">
      <c r="A414" s="155"/>
      <c r="B414" s="155"/>
      <c r="C414" s="155"/>
      <c r="D414" s="155"/>
      <c r="E414" s="155"/>
      <c r="F414" s="155"/>
    </row>
    <row r="415" spans="1:6" ht="13.8" x14ac:dyDescent="0.3">
      <c r="A415" s="155"/>
      <c r="B415" s="155"/>
      <c r="C415" s="155"/>
      <c r="D415" s="155"/>
      <c r="E415" s="155"/>
      <c r="F415" s="155"/>
    </row>
    <row r="416" spans="1:6" ht="13.8" x14ac:dyDescent="0.3">
      <c r="A416" s="155"/>
      <c r="B416" s="155"/>
      <c r="C416" s="155"/>
      <c r="D416" s="155"/>
      <c r="E416" s="155"/>
      <c r="F416" s="155"/>
    </row>
    <row r="417" spans="1:6" ht="13.8" x14ac:dyDescent="0.3">
      <c r="A417" s="155"/>
      <c r="B417" s="155"/>
      <c r="C417" s="155"/>
      <c r="D417" s="155"/>
      <c r="E417" s="155"/>
      <c r="F417" s="155"/>
    </row>
    <row r="418" spans="1:6" ht="13.8" x14ac:dyDescent="0.3">
      <c r="A418" s="155"/>
      <c r="B418" s="155"/>
      <c r="C418" s="155"/>
      <c r="D418" s="155"/>
      <c r="E418" s="155"/>
      <c r="F418" s="155"/>
    </row>
    <row r="419" spans="1:6" ht="13.8" x14ac:dyDescent="0.3">
      <c r="A419" s="155"/>
      <c r="B419" s="155"/>
      <c r="C419" s="155"/>
      <c r="D419" s="155"/>
      <c r="E419" s="155"/>
      <c r="F419" s="155"/>
    </row>
    <row r="420" spans="1:6" ht="13.8" x14ac:dyDescent="0.3">
      <c r="A420" s="155"/>
      <c r="B420" s="155"/>
      <c r="C420" s="155"/>
      <c r="D420" s="155"/>
      <c r="E420" s="155"/>
      <c r="F420" s="155"/>
    </row>
    <row r="421" spans="1:6" ht="13.8" x14ac:dyDescent="0.3">
      <c r="A421" s="155"/>
      <c r="B421" s="155"/>
      <c r="C421" s="155"/>
      <c r="D421" s="155"/>
      <c r="E421" s="155"/>
      <c r="F421" s="155"/>
    </row>
    <row r="422" spans="1:6" ht="13.8" x14ac:dyDescent="0.3">
      <c r="A422" s="155"/>
      <c r="B422" s="155"/>
      <c r="C422" s="155"/>
      <c r="D422" s="155"/>
      <c r="E422" s="155"/>
      <c r="F422" s="155"/>
    </row>
    <row r="423" spans="1:6" ht="13.8" x14ac:dyDescent="0.3">
      <c r="A423" s="155"/>
      <c r="B423" s="155"/>
      <c r="C423" s="155"/>
      <c r="D423" s="155"/>
      <c r="E423" s="155"/>
      <c r="F423" s="155"/>
    </row>
    <row r="424" spans="1:6" ht="13.8" x14ac:dyDescent="0.3">
      <c r="A424" s="155"/>
      <c r="B424" s="155"/>
      <c r="C424" s="155"/>
      <c r="D424" s="155"/>
      <c r="E424" s="155"/>
      <c r="F424" s="155"/>
    </row>
    <row r="425" spans="1:6" ht="13.8" x14ac:dyDescent="0.3">
      <c r="A425" s="155"/>
      <c r="B425" s="155"/>
      <c r="C425" s="155"/>
      <c r="D425" s="155"/>
      <c r="E425" s="155"/>
      <c r="F425" s="155"/>
    </row>
    <row r="426" spans="1:6" ht="13.8" x14ac:dyDescent="0.3">
      <c r="A426" s="155"/>
      <c r="B426" s="155"/>
      <c r="C426" s="155"/>
      <c r="D426" s="155"/>
      <c r="E426" s="155"/>
      <c r="F426" s="155"/>
    </row>
    <row r="427" spans="1:6" ht="13.8" x14ac:dyDescent="0.3">
      <c r="A427" s="155"/>
      <c r="B427" s="155"/>
      <c r="C427" s="155"/>
      <c r="D427" s="155"/>
      <c r="E427" s="155"/>
      <c r="F427" s="155"/>
    </row>
    <row r="428" spans="1:6" ht="13.8" x14ac:dyDescent="0.3">
      <c r="A428" s="155"/>
      <c r="B428" s="155"/>
      <c r="C428" s="155"/>
      <c r="D428" s="155"/>
      <c r="E428" s="155"/>
      <c r="F428" s="155"/>
    </row>
    <row r="429" spans="1:6" ht="13.8" x14ac:dyDescent="0.3">
      <c r="A429" s="155"/>
      <c r="B429" s="155"/>
      <c r="C429" s="155"/>
      <c r="D429" s="155"/>
      <c r="E429" s="155"/>
      <c r="F429" s="155"/>
    </row>
    <row r="430" spans="1:6" ht="13.8" x14ac:dyDescent="0.3">
      <c r="A430" s="155"/>
      <c r="B430" s="155"/>
      <c r="C430" s="155"/>
      <c r="D430" s="155"/>
      <c r="E430" s="155"/>
      <c r="F430" s="155"/>
    </row>
    <row r="431" spans="1:6" ht="13.8" x14ac:dyDescent="0.3">
      <c r="A431" s="155"/>
      <c r="B431" s="155"/>
      <c r="C431" s="155"/>
      <c r="D431" s="155"/>
      <c r="E431" s="155"/>
      <c r="F431" s="155"/>
    </row>
    <row r="432" spans="1:6" ht="13.8" x14ac:dyDescent="0.3">
      <c r="A432" s="155"/>
      <c r="B432" s="155"/>
      <c r="C432" s="155"/>
      <c r="D432" s="155"/>
      <c r="E432" s="155"/>
      <c r="F432" s="155"/>
    </row>
    <row r="433" spans="1:6" ht="13.8" x14ac:dyDescent="0.3">
      <c r="A433" s="155"/>
      <c r="B433" s="155"/>
      <c r="C433" s="155"/>
      <c r="D433" s="155"/>
      <c r="E433" s="155"/>
      <c r="F433" s="155"/>
    </row>
    <row r="434" spans="1:6" ht="13.8" x14ac:dyDescent="0.3">
      <c r="A434" s="155"/>
      <c r="B434" s="155"/>
      <c r="C434" s="155"/>
      <c r="D434" s="155"/>
      <c r="E434" s="155"/>
      <c r="F434" s="155"/>
    </row>
    <row r="435" spans="1:6" ht="13.8" x14ac:dyDescent="0.3">
      <c r="A435" s="155"/>
      <c r="B435" s="155"/>
      <c r="C435" s="155"/>
      <c r="D435" s="155"/>
      <c r="E435" s="155"/>
      <c r="F435" s="155"/>
    </row>
    <row r="436" spans="1:6" ht="13.8" x14ac:dyDescent="0.3">
      <c r="A436" s="155"/>
      <c r="B436" s="155"/>
      <c r="C436" s="155"/>
      <c r="D436" s="155"/>
      <c r="E436" s="155"/>
      <c r="F436" s="155"/>
    </row>
    <row r="437" spans="1:6" ht="13.8" x14ac:dyDescent="0.3">
      <c r="A437" s="155"/>
      <c r="B437" s="155"/>
      <c r="C437" s="155"/>
      <c r="D437" s="155"/>
      <c r="E437" s="155"/>
      <c r="F437" s="155"/>
    </row>
    <row r="438" spans="1:6" ht="13.8" x14ac:dyDescent="0.3">
      <c r="A438" s="155"/>
      <c r="B438" s="155"/>
      <c r="C438" s="155"/>
      <c r="D438" s="155"/>
      <c r="E438" s="155"/>
      <c r="F438" s="155"/>
    </row>
    <row r="439" spans="1:6" ht="13.8" x14ac:dyDescent="0.3">
      <c r="A439" s="155"/>
      <c r="B439" s="155"/>
      <c r="C439" s="155"/>
      <c r="D439" s="155"/>
      <c r="E439" s="155"/>
      <c r="F439" s="155"/>
    </row>
    <row r="440" spans="1:6" ht="13.8" x14ac:dyDescent="0.3">
      <c r="A440" s="155"/>
      <c r="B440" s="155"/>
      <c r="C440" s="155"/>
      <c r="D440" s="155"/>
      <c r="E440" s="155"/>
      <c r="F440" s="155"/>
    </row>
    <row r="441" spans="1:6" ht="13.8" x14ac:dyDescent="0.3">
      <c r="A441" s="155"/>
      <c r="B441" s="155"/>
      <c r="C441" s="155"/>
      <c r="D441" s="155"/>
      <c r="E441" s="155"/>
      <c r="F441" s="155"/>
    </row>
    <row r="442" spans="1:6" ht="13.8" x14ac:dyDescent="0.3">
      <c r="A442" s="155"/>
      <c r="B442" s="155"/>
      <c r="C442" s="155"/>
      <c r="D442" s="155"/>
      <c r="E442" s="155"/>
      <c r="F442" s="155"/>
    </row>
    <row r="443" spans="1:6" ht="13.8" x14ac:dyDescent="0.3">
      <c r="A443" s="155"/>
      <c r="B443" s="155"/>
      <c r="C443" s="155"/>
      <c r="D443" s="155"/>
      <c r="E443" s="155"/>
      <c r="F443" s="155"/>
    </row>
    <row r="444" spans="1:6" ht="13.8" x14ac:dyDescent="0.3">
      <c r="A444" s="155"/>
      <c r="B444" s="155"/>
      <c r="C444" s="155"/>
      <c r="D444" s="155"/>
      <c r="E444" s="155"/>
      <c r="F444" s="155"/>
    </row>
    <row r="445" spans="1:6" ht="13.8" x14ac:dyDescent="0.3">
      <c r="A445" s="155"/>
      <c r="B445" s="155"/>
      <c r="C445" s="155"/>
      <c r="D445" s="155"/>
      <c r="E445" s="155"/>
      <c r="F445" s="155"/>
    </row>
    <row r="446" spans="1:6" ht="13.8" x14ac:dyDescent="0.3">
      <c r="A446" s="155"/>
      <c r="B446" s="155"/>
      <c r="C446" s="155"/>
      <c r="D446" s="155"/>
      <c r="E446" s="155"/>
      <c r="F446" s="155"/>
    </row>
    <row r="447" spans="1:6" ht="13.8" x14ac:dyDescent="0.3">
      <c r="A447" s="155"/>
      <c r="B447" s="155"/>
      <c r="C447" s="155"/>
      <c r="D447" s="155"/>
      <c r="E447" s="155"/>
      <c r="F447" s="155"/>
    </row>
    <row r="448" spans="1:6" ht="15.75" customHeight="1" x14ac:dyDescent="0.3">
      <c r="A448" s="155"/>
      <c r="B448" s="155"/>
      <c r="C448" s="155"/>
      <c r="D448" s="155"/>
      <c r="E448" s="155"/>
      <c r="F448" s="155"/>
    </row>
    <row r="449" spans="1:6" ht="16.5" customHeight="1" x14ac:dyDescent="0.3">
      <c r="A449" s="155"/>
      <c r="B449" s="155"/>
      <c r="C449" s="155"/>
      <c r="D449" s="155"/>
      <c r="E449" s="155"/>
      <c r="F449" s="155"/>
    </row>
    <row r="450" spans="1:6" ht="16.5" customHeight="1" x14ac:dyDescent="0.3">
      <c r="A450" s="155"/>
      <c r="B450" s="155"/>
      <c r="C450" s="155"/>
      <c r="D450" s="155"/>
      <c r="E450" s="155"/>
      <c r="F450" s="155"/>
    </row>
    <row r="451" spans="1:6" ht="13.8" x14ac:dyDescent="0.3">
      <c r="A451" s="155"/>
      <c r="B451" s="155"/>
      <c r="C451" s="155"/>
      <c r="D451" s="155"/>
      <c r="E451" s="155"/>
      <c r="F451" s="155"/>
    </row>
    <row r="452" spans="1:6" ht="13.8" x14ac:dyDescent="0.3">
      <c r="A452" s="155"/>
      <c r="B452" s="155"/>
      <c r="C452" s="155"/>
      <c r="D452" s="155"/>
      <c r="E452" s="155"/>
      <c r="F452" s="155"/>
    </row>
    <row r="453" spans="1:6" ht="13.8" x14ac:dyDescent="0.3">
      <c r="A453" s="155"/>
      <c r="B453" s="155"/>
      <c r="C453" s="155"/>
      <c r="D453" s="155"/>
      <c r="E453" s="155"/>
      <c r="F453" s="155"/>
    </row>
    <row r="454" spans="1:6" ht="15" customHeight="1" x14ac:dyDescent="0.3">
      <c r="A454" s="155"/>
      <c r="B454" s="155"/>
      <c r="C454" s="155"/>
      <c r="D454" s="155"/>
      <c r="E454" s="155"/>
      <c r="F454" s="155"/>
    </row>
    <row r="455" spans="1:6" ht="15" customHeight="1" x14ac:dyDescent="0.3">
      <c r="A455" s="155"/>
      <c r="B455" s="155"/>
      <c r="C455" s="155"/>
      <c r="D455" s="155"/>
      <c r="E455" s="155"/>
      <c r="F455" s="155"/>
    </row>
    <row r="456" spans="1:6" ht="16.5" customHeight="1" x14ac:dyDescent="0.3">
      <c r="A456" s="155"/>
      <c r="B456" s="155"/>
      <c r="C456" s="155"/>
      <c r="D456" s="155"/>
      <c r="E456" s="155"/>
      <c r="F456" s="155"/>
    </row>
    <row r="457" spans="1:6" ht="16.5" customHeight="1" x14ac:dyDescent="0.3">
      <c r="A457" s="155"/>
      <c r="B457" s="155"/>
      <c r="C457" s="155"/>
      <c r="D457" s="155"/>
      <c r="E457" s="155"/>
      <c r="F457" s="155"/>
    </row>
    <row r="458" spans="1:6" ht="15.75" customHeight="1" x14ac:dyDescent="0.3">
      <c r="A458" s="155"/>
      <c r="B458" s="155"/>
      <c r="C458" s="155"/>
      <c r="D458" s="155"/>
      <c r="E458" s="155"/>
      <c r="F458" s="155"/>
    </row>
    <row r="459" spans="1:6" ht="15" customHeight="1" x14ac:dyDescent="0.3">
      <c r="A459" s="155"/>
      <c r="B459" s="155"/>
      <c r="C459" s="155"/>
      <c r="D459" s="155"/>
      <c r="E459" s="155"/>
      <c r="F459" s="155"/>
    </row>
    <row r="460" spans="1:6" ht="15" customHeight="1" x14ac:dyDescent="0.3">
      <c r="A460" s="155"/>
      <c r="B460" s="155"/>
      <c r="C460" s="155"/>
      <c r="D460" s="155"/>
      <c r="E460" s="155"/>
      <c r="F460" s="155"/>
    </row>
    <row r="461" spans="1:6" ht="15.75" customHeight="1" x14ac:dyDescent="0.3">
      <c r="A461" s="155"/>
      <c r="B461" s="155"/>
      <c r="C461" s="155"/>
      <c r="D461" s="155"/>
      <c r="E461" s="155"/>
      <c r="F461" s="155"/>
    </row>
    <row r="462" spans="1:6" ht="13.8" x14ac:dyDescent="0.3">
      <c r="A462" s="155"/>
      <c r="B462" s="155"/>
      <c r="C462" s="155"/>
      <c r="D462" s="155"/>
      <c r="E462" s="155"/>
      <c r="F462" s="155"/>
    </row>
    <row r="463" spans="1:6" ht="13.8" x14ac:dyDescent="0.3">
      <c r="A463" s="155"/>
      <c r="B463" s="155"/>
      <c r="C463" s="155"/>
      <c r="D463" s="155"/>
      <c r="E463" s="155"/>
      <c r="F463" s="155"/>
    </row>
    <row r="464" spans="1:6" ht="13.8" x14ac:dyDescent="0.3">
      <c r="A464" s="155"/>
      <c r="B464" s="155"/>
      <c r="C464" s="155"/>
      <c r="D464" s="155"/>
      <c r="E464" s="155"/>
      <c r="F464" s="155"/>
    </row>
    <row r="465" spans="1:6" ht="13.8" x14ac:dyDescent="0.3">
      <c r="A465" s="155"/>
      <c r="B465" s="155"/>
      <c r="C465" s="155"/>
      <c r="D465" s="155"/>
      <c r="E465" s="155"/>
      <c r="F465" s="155"/>
    </row>
    <row r="466" spans="1:6" ht="13.8" x14ac:dyDescent="0.3">
      <c r="A466" s="155"/>
      <c r="B466" s="155"/>
      <c r="C466" s="155"/>
      <c r="D466" s="155"/>
      <c r="E466" s="155"/>
      <c r="F466" s="155"/>
    </row>
    <row r="467" spans="1:6" ht="13.8" x14ac:dyDescent="0.3">
      <c r="A467" s="155"/>
      <c r="B467" s="155"/>
      <c r="C467" s="155"/>
      <c r="D467" s="155"/>
      <c r="E467" s="155"/>
      <c r="F467" s="155"/>
    </row>
    <row r="468" spans="1:6" ht="13.8" x14ac:dyDescent="0.3">
      <c r="A468" s="155"/>
      <c r="B468" s="155"/>
      <c r="C468" s="155"/>
      <c r="D468" s="155"/>
      <c r="E468" s="155"/>
      <c r="F468" s="155"/>
    </row>
    <row r="469" spans="1:6" ht="13.8" x14ac:dyDescent="0.3">
      <c r="A469" s="155"/>
      <c r="B469" s="155"/>
      <c r="C469" s="155"/>
      <c r="D469" s="155"/>
      <c r="E469" s="155"/>
      <c r="F469" s="155"/>
    </row>
    <row r="470" spans="1:6" ht="13.8" x14ac:dyDescent="0.3">
      <c r="A470" s="155"/>
      <c r="B470" s="155"/>
      <c r="C470" s="155"/>
      <c r="D470" s="155"/>
      <c r="E470" s="155"/>
      <c r="F470" s="155"/>
    </row>
    <row r="471" spans="1:6" ht="13.8" x14ac:dyDescent="0.3">
      <c r="A471" s="155"/>
      <c r="B471" s="155"/>
      <c r="C471" s="155"/>
      <c r="D471" s="155"/>
      <c r="E471" s="155"/>
      <c r="F471" s="155"/>
    </row>
    <row r="472" spans="1:6" ht="13.8" x14ac:dyDescent="0.3">
      <c r="A472" s="155"/>
      <c r="B472" s="155"/>
      <c r="C472" s="155"/>
      <c r="D472" s="155"/>
      <c r="E472" s="155"/>
      <c r="F472" s="155"/>
    </row>
    <row r="473" spans="1:6" ht="13.8" x14ac:dyDescent="0.3">
      <c r="A473" s="155"/>
      <c r="B473" s="155"/>
      <c r="C473" s="155"/>
      <c r="D473" s="155"/>
      <c r="E473" s="155"/>
      <c r="F473" s="155"/>
    </row>
    <row r="474" spans="1:6" ht="13.8" x14ac:dyDescent="0.3">
      <c r="A474" s="155"/>
      <c r="B474" s="155"/>
      <c r="C474" s="155"/>
      <c r="D474" s="155"/>
      <c r="E474" s="155"/>
      <c r="F474" s="155"/>
    </row>
    <row r="475" spans="1:6" ht="13.8" x14ac:dyDescent="0.3">
      <c r="A475" s="155"/>
      <c r="B475" s="155"/>
      <c r="C475" s="155"/>
      <c r="D475" s="155"/>
      <c r="E475" s="155"/>
      <c r="F475" s="155"/>
    </row>
    <row r="476" spans="1:6" ht="13.8" x14ac:dyDescent="0.3">
      <c r="A476" s="155"/>
      <c r="B476" s="155"/>
      <c r="C476" s="155"/>
      <c r="D476" s="155"/>
      <c r="E476" s="155"/>
      <c r="F476" s="155"/>
    </row>
    <row r="477" spans="1:6" ht="13.8" x14ac:dyDescent="0.3">
      <c r="A477" s="155"/>
      <c r="B477" s="155"/>
      <c r="C477" s="155"/>
      <c r="D477" s="155"/>
      <c r="E477" s="155"/>
      <c r="F477" s="155"/>
    </row>
    <row r="478" spans="1:6" ht="13.8" x14ac:dyDescent="0.3">
      <c r="A478" s="155"/>
      <c r="B478" s="155"/>
      <c r="C478" s="155"/>
      <c r="D478" s="155"/>
      <c r="E478" s="155"/>
      <c r="F478" s="155"/>
    </row>
    <row r="479" spans="1:6" ht="13.8" x14ac:dyDescent="0.3">
      <c r="A479" s="155"/>
      <c r="B479" s="155"/>
      <c r="C479" s="155"/>
      <c r="D479" s="155"/>
      <c r="E479" s="155"/>
      <c r="F479" s="155"/>
    </row>
    <row r="480" spans="1:6" ht="13.8" x14ac:dyDescent="0.3">
      <c r="A480" s="155"/>
      <c r="B480" s="155"/>
      <c r="C480" s="155"/>
      <c r="D480" s="155"/>
      <c r="E480" s="155"/>
      <c r="F480" s="155"/>
    </row>
    <row r="481" spans="1:6" ht="13.8" x14ac:dyDescent="0.3">
      <c r="A481" s="155"/>
      <c r="B481" s="155"/>
      <c r="C481" s="155"/>
      <c r="D481" s="155"/>
      <c r="E481" s="155"/>
      <c r="F481" s="155"/>
    </row>
    <row r="482" spans="1:6" ht="13.8" x14ac:dyDescent="0.3">
      <c r="A482" s="155"/>
      <c r="B482" s="155"/>
      <c r="C482" s="155"/>
      <c r="D482" s="155"/>
      <c r="E482" s="155"/>
      <c r="F482" s="155"/>
    </row>
    <row r="483" spans="1:6" ht="13.8" x14ac:dyDescent="0.3">
      <c r="A483" s="155"/>
      <c r="B483" s="155"/>
      <c r="C483" s="155"/>
      <c r="D483" s="155"/>
      <c r="E483" s="155"/>
      <c r="F483" s="155"/>
    </row>
    <row r="484" spans="1:6" ht="13.8" x14ac:dyDescent="0.3">
      <c r="A484" s="155"/>
      <c r="B484" s="155"/>
      <c r="C484" s="155"/>
      <c r="D484" s="155"/>
      <c r="E484" s="155"/>
      <c r="F484" s="155"/>
    </row>
    <row r="485" spans="1:6" ht="13.8" x14ac:dyDescent="0.3">
      <c r="A485" s="155"/>
      <c r="B485" s="155"/>
      <c r="C485" s="155"/>
      <c r="D485" s="155"/>
      <c r="E485" s="155"/>
      <c r="F485" s="155"/>
    </row>
    <row r="486" spans="1:6" ht="13.8" x14ac:dyDescent="0.3">
      <c r="A486" s="155"/>
      <c r="B486" s="155"/>
      <c r="C486" s="155"/>
      <c r="D486" s="155"/>
      <c r="E486" s="155"/>
      <c r="F486" s="155"/>
    </row>
    <row r="487" spans="1:6" ht="13.8" x14ac:dyDescent="0.3">
      <c r="A487" s="155"/>
      <c r="B487" s="155"/>
      <c r="C487" s="155"/>
      <c r="D487" s="155"/>
      <c r="E487" s="155"/>
      <c r="F487" s="155"/>
    </row>
    <row r="488" spans="1:6" ht="13.8" x14ac:dyDescent="0.3">
      <c r="A488" s="155"/>
      <c r="B488" s="155"/>
      <c r="C488" s="155"/>
      <c r="D488" s="155"/>
      <c r="E488" s="155"/>
      <c r="F488" s="155"/>
    </row>
    <row r="731" ht="28.5" customHeight="1" x14ac:dyDescent="0.25"/>
  </sheetData>
  <mergeCells count="9">
    <mergeCell ref="A5:F5"/>
    <mergeCell ref="A6:F6"/>
    <mergeCell ref="A7:F7"/>
    <mergeCell ref="A9:A11"/>
    <mergeCell ref="B9:B11"/>
    <mergeCell ref="C9:C11"/>
    <mergeCell ref="D9:D11"/>
    <mergeCell ref="E9:E11"/>
    <mergeCell ref="F9:F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1"/>
  <sheetViews>
    <sheetView workbookViewId="0">
      <selection sqref="A1:XFD1048576"/>
    </sheetView>
  </sheetViews>
  <sheetFormatPr defaultRowHeight="13.2" x14ac:dyDescent="0.25"/>
  <cols>
    <col min="1" max="1" width="50.6640625" style="2" customWidth="1"/>
    <col min="2" max="2" width="10.6640625" style="1" customWidth="1"/>
    <col min="3" max="3" width="8.33203125" style="1" customWidth="1"/>
    <col min="4" max="4" width="11.5546875" style="1" customWidth="1"/>
    <col min="5" max="5" width="10" style="1" customWidth="1"/>
    <col min="6" max="6" width="7.6640625" style="1" customWidth="1"/>
    <col min="7" max="7" width="20.6640625" style="235" customWidth="1"/>
    <col min="8" max="10" width="15.6640625" style="4" customWidth="1"/>
    <col min="11" max="11" width="7.5546875" style="4" customWidth="1"/>
    <col min="12" max="14" width="8.88671875" style="1"/>
  </cols>
  <sheetData>
    <row r="1" spans="1:11" x14ac:dyDescent="0.25">
      <c r="H1" s="74"/>
      <c r="I1" s="74"/>
      <c r="J1" s="75" t="s">
        <v>2726</v>
      </c>
      <c r="K1" s="75"/>
    </row>
    <row r="2" spans="1:11" ht="27.75" customHeight="1" x14ac:dyDescent="0.25">
      <c r="H2" s="74"/>
      <c r="I2" s="76" t="s">
        <v>759</v>
      </c>
      <c r="J2" s="75"/>
      <c r="K2" s="75"/>
    </row>
    <row r="3" spans="1:11" ht="53.25" customHeight="1" x14ac:dyDescent="0.25">
      <c r="A3" s="26" t="s">
        <v>2727</v>
      </c>
      <c r="B3" s="26"/>
      <c r="C3" s="26"/>
      <c r="D3" s="26"/>
      <c r="E3" s="26"/>
      <c r="F3" s="26"/>
      <c r="G3" s="26"/>
      <c r="H3" s="77"/>
      <c r="I3" s="77"/>
      <c r="J3" s="77"/>
      <c r="K3" s="77"/>
    </row>
    <row r="4" spans="1:11" x14ac:dyDescent="0.25">
      <c r="A4" s="236"/>
      <c r="B4" s="236"/>
      <c r="C4" s="236"/>
      <c r="D4" s="236"/>
      <c r="H4" s="74"/>
      <c r="I4" s="74"/>
      <c r="J4" s="74" t="s">
        <v>94</v>
      </c>
      <c r="K4" s="74"/>
    </row>
    <row r="5" spans="1:11" ht="26.25" customHeight="1" x14ac:dyDescent="0.25">
      <c r="A5" s="32" t="s">
        <v>95</v>
      </c>
      <c r="B5" s="32" t="s">
        <v>218</v>
      </c>
      <c r="C5" s="32"/>
      <c r="D5" s="32"/>
      <c r="E5" s="32"/>
      <c r="F5" s="32"/>
      <c r="G5" s="32" t="s">
        <v>2728</v>
      </c>
      <c r="H5" s="34" t="s">
        <v>2729</v>
      </c>
      <c r="I5" s="34" t="s">
        <v>762</v>
      </c>
      <c r="J5" s="34" t="s">
        <v>2730</v>
      </c>
      <c r="K5" s="34"/>
    </row>
    <row r="6" spans="1:11" ht="39.6" x14ac:dyDescent="0.25">
      <c r="A6" s="32"/>
      <c r="B6" s="24" t="s">
        <v>2731</v>
      </c>
      <c r="C6" s="24" t="s">
        <v>2732</v>
      </c>
      <c r="D6" s="24" t="s">
        <v>2733</v>
      </c>
      <c r="E6" s="24" t="s">
        <v>2734</v>
      </c>
      <c r="F6" s="24" t="s">
        <v>2735</v>
      </c>
      <c r="G6" s="32"/>
      <c r="H6" s="34"/>
      <c r="I6" s="34"/>
      <c r="J6" s="25" t="s">
        <v>101</v>
      </c>
      <c r="K6" s="25" t="s">
        <v>102</v>
      </c>
    </row>
    <row r="7" spans="1:11" ht="9.9" customHeight="1" x14ac:dyDescent="0.25">
      <c r="A7" s="7">
        <v>1</v>
      </c>
      <c r="B7" s="8">
        <v>2</v>
      </c>
      <c r="C7" s="8">
        <v>3</v>
      </c>
      <c r="D7" s="8">
        <v>4</v>
      </c>
      <c r="E7" s="8">
        <v>5</v>
      </c>
      <c r="F7" s="8">
        <v>6</v>
      </c>
      <c r="G7" s="8">
        <v>7</v>
      </c>
      <c r="H7" s="8">
        <v>8</v>
      </c>
      <c r="I7" s="8">
        <v>9</v>
      </c>
      <c r="J7" s="8">
        <v>10</v>
      </c>
      <c r="K7" s="8">
        <v>11</v>
      </c>
    </row>
    <row r="8" spans="1:11" x14ac:dyDescent="0.25">
      <c r="A8" s="237" t="s">
        <v>221</v>
      </c>
      <c r="B8" s="11" t="s">
        <v>25</v>
      </c>
      <c r="C8" s="11" t="s">
        <v>25</v>
      </c>
      <c r="D8" s="11" t="s">
        <v>25</v>
      </c>
      <c r="E8" s="11" t="s">
        <v>25</v>
      </c>
      <c r="F8" s="11"/>
      <c r="G8" s="238" t="s">
        <v>25</v>
      </c>
      <c r="H8" s="10">
        <v>39896.699999999997</v>
      </c>
      <c r="I8" s="10">
        <v>31392.6</v>
      </c>
      <c r="J8" s="10">
        <v>-8504.1</v>
      </c>
      <c r="K8" s="10" t="s">
        <v>2736</v>
      </c>
    </row>
    <row r="9" spans="1:11" x14ac:dyDescent="0.25">
      <c r="A9" s="237" t="s">
        <v>1818</v>
      </c>
      <c r="B9" s="11" t="s">
        <v>25</v>
      </c>
      <c r="C9" s="11" t="s">
        <v>25</v>
      </c>
      <c r="D9" s="11" t="s">
        <v>25</v>
      </c>
      <c r="E9" s="11" t="s">
        <v>25</v>
      </c>
      <c r="F9" s="11">
        <v>2</v>
      </c>
      <c r="G9" s="238" t="s">
        <v>25</v>
      </c>
      <c r="H9" s="10">
        <v>30340.799999999999</v>
      </c>
      <c r="I9" s="10">
        <v>21883.9</v>
      </c>
      <c r="J9" s="10">
        <v>-8456.9</v>
      </c>
      <c r="K9" s="10" t="s">
        <v>2737</v>
      </c>
    </row>
    <row r="10" spans="1:11" x14ac:dyDescent="0.25">
      <c r="A10" s="239" t="s">
        <v>1823</v>
      </c>
      <c r="B10" s="11" t="s">
        <v>25</v>
      </c>
      <c r="C10" s="11" t="s">
        <v>25</v>
      </c>
      <c r="D10" s="11" t="s">
        <v>25</v>
      </c>
      <c r="E10" s="11" t="s">
        <v>25</v>
      </c>
      <c r="F10" s="11">
        <v>211110</v>
      </c>
      <c r="G10" s="238" t="s">
        <v>25</v>
      </c>
      <c r="H10" s="10"/>
      <c r="I10" s="10"/>
      <c r="J10" s="10"/>
      <c r="K10" s="10" t="s">
        <v>25</v>
      </c>
    </row>
    <row r="11" spans="1:11" ht="26.4" x14ac:dyDescent="0.25">
      <c r="A11" s="239" t="s">
        <v>1821</v>
      </c>
      <c r="B11" s="11" t="s">
        <v>25</v>
      </c>
      <c r="C11" s="11" t="s">
        <v>25</v>
      </c>
      <c r="D11" s="11" t="s">
        <v>25</v>
      </c>
      <c r="E11" s="11" t="s">
        <v>25</v>
      </c>
      <c r="F11" s="11">
        <v>211180</v>
      </c>
      <c r="G11" s="84" t="s">
        <v>25</v>
      </c>
      <c r="H11" s="10">
        <v>6807.6</v>
      </c>
      <c r="I11" s="10">
        <v>6799.7</v>
      </c>
      <c r="J11" s="10">
        <v>-7.9</v>
      </c>
      <c r="K11" s="10" t="s">
        <v>28</v>
      </c>
    </row>
    <row r="12" spans="1:11" ht="39.6" x14ac:dyDescent="0.25">
      <c r="A12" s="239" t="s">
        <v>1880</v>
      </c>
      <c r="B12" s="11" t="s">
        <v>25</v>
      </c>
      <c r="C12" s="11" t="s">
        <v>25</v>
      </c>
      <c r="D12" s="11" t="s">
        <v>25</v>
      </c>
      <c r="E12" s="11" t="s">
        <v>25</v>
      </c>
      <c r="F12" s="11">
        <v>212210</v>
      </c>
      <c r="G12" s="84" t="s">
        <v>25</v>
      </c>
      <c r="H12" s="10">
        <v>8.3000000000000007</v>
      </c>
      <c r="I12" s="10">
        <v>7.9</v>
      </c>
      <c r="J12" s="10">
        <v>-0.4</v>
      </c>
      <c r="K12" s="10" t="s">
        <v>2738</v>
      </c>
    </row>
    <row r="13" spans="1:11" x14ac:dyDescent="0.25">
      <c r="A13" s="239" t="s">
        <v>1927</v>
      </c>
      <c r="B13" s="11" t="s">
        <v>25</v>
      </c>
      <c r="C13" s="11" t="s">
        <v>25</v>
      </c>
      <c r="D13" s="11" t="s">
        <v>25</v>
      </c>
      <c r="E13" s="11" t="s">
        <v>25</v>
      </c>
      <c r="F13" s="11">
        <v>222400</v>
      </c>
      <c r="G13" s="84" t="s">
        <v>25</v>
      </c>
      <c r="H13" s="10">
        <v>20.5</v>
      </c>
      <c r="I13" s="10">
        <v>20.5</v>
      </c>
      <c r="J13" s="10"/>
      <c r="K13" s="10" t="s">
        <v>58</v>
      </c>
    </row>
    <row r="14" spans="1:11" x14ac:dyDescent="0.25">
      <c r="A14" s="239" t="s">
        <v>1948</v>
      </c>
      <c r="B14" s="11" t="s">
        <v>25</v>
      </c>
      <c r="C14" s="11" t="s">
        <v>25</v>
      </c>
      <c r="D14" s="11" t="s">
        <v>25</v>
      </c>
      <c r="E14" s="11" t="s">
        <v>25</v>
      </c>
      <c r="F14" s="11">
        <v>222720</v>
      </c>
      <c r="G14" s="238" t="s">
        <v>25</v>
      </c>
      <c r="H14" s="10">
        <v>1205.5</v>
      </c>
      <c r="I14" s="10">
        <v>1043.5999999999999</v>
      </c>
      <c r="J14" s="10">
        <v>-161.9</v>
      </c>
      <c r="K14" s="10" t="s">
        <v>867</v>
      </c>
    </row>
    <row r="15" spans="1:11" x14ac:dyDescent="0.25">
      <c r="A15" s="239" t="s">
        <v>1967</v>
      </c>
      <c r="B15" s="11" t="s">
        <v>25</v>
      </c>
      <c r="C15" s="11" t="s">
        <v>25</v>
      </c>
      <c r="D15" s="11" t="s">
        <v>25</v>
      </c>
      <c r="E15" s="11" t="s">
        <v>25</v>
      </c>
      <c r="F15" s="11">
        <v>222920</v>
      </c>
      <c r="G15" s="238" t="s">
        <v>25</v>
      </c>
      <c r="H15" s="10">
        <v>120.9</v>
      </c>
      <c r="I15" s="10">
        <v>120.9</v>
      </c>
      <c r="J15" s="10"/>
      <c r="K15" s="10" t="s">
        <v>58</v>
      </c>
    </row>
    <row r="16" spans="1:11" ht="26.4" x14ac:dyDescent="0.25">
      <c r="A16" s="239" t="s">
        <v>1979</v>
      </c>
      <c r="B16" s="11" t="s">
        <v>25</v>
      </c>
      <c r="C16" s="11" t="s">
        <v>25</v>
      </c>
      <c r="D16" s="11" t="s">
        <v>25</v>
      </c>
      <c r="E16" s="11" t="s">
        <v>25</v>
      </c>
      <c r="F16" s="11">
        <v>222950</v>
      </c>
      <c r="G16" s="238" t="s">
        <v>25</v>
      </c>
      <c r="H16" s="10">
        <v>5483.8</v>
      </c>
      <c r="I16" s="10">
        <v>2684.1</v>
      </c>
      <c r="J16" s="10">
        <v>-2799.7</v>
      </c>
      <c r="K16" s="10" t="s">
        <v>2739</v>
      </c>
    </row>
    <row r="17" spans="1:11" x14ac:dyDescent="0.25">
      <c r="A17" s="239" t="s">
        <v>1994</v>
      </c>
      <c r="B17" s="11" t="s">
        <v>25</v>
      </c>
      <c r="C17" s="11" t="s">
        <v>25</v>
      </c>
      <c r="D17" s="11" t="s">
        <v>25</v>
      </c>
      <c r="E17" s="11" t="s">
        <v>25</v>
      </c>
      <c r="F17" s="11">
        <v>222990</v>
      </c>
      <c r="G17" s="238" t="s">
        <v>25</v>
      </c>
      <c r="H17" s="10">
        <v>6086.2</v>
      </c>
      <c r="I17" s="10">
        <v>699.1</v>
      </c>
      <c r="J17" s="10">
        <v>-5387.1</v>
      </c>
      <c r="K17" s="10" t="s">
        <v>2740</v>
      </c>
    </row>
    <row r="18" spans="1:11" x14ac:dyDescent="0.25">
      <c r="A18" s="239" t="s">
        <v>2089</v>
      </c>
      <c r="B18" s="11" t="s">
        <v>25</v>
      </c>
      <c r="C18" s="11" t="s">
        <v>25</v>
      </c>
      <c r="D18" s="11" t="s">
        <v>25</v>
      </c>
      <c r="E18" s="11" t="s">
        <v>25</v>
      </c>
      <c r="F18" s="11">
        <v>272600</v>
      </c>
      <c r="G18" s="238" t="s">
        <v>25</v>
      </c>
      <c r="H18" s="10">
        <v>1400</v>
      </c>
      <c r="I18" s="10">
        <v>1300</v>
      </c>
      <c r="J18" s="10">
        <v>-100</v>
      </c>
      <c r="K18" s="10" t="s">
        <v>1890</v>
      </c>
    </row>
    <row r="19" spans="1:11" x14ac:dyDescent="0.25">
      <c r="A19" s="239" t="s">
        <v>2127</v>
      </c>
      <c r="B19" s="11" t="s">
        <v>25</v>
      </c>
      <c r="C19" s="11" t="s">
        <v>25</v>
      </c>
      <c r="D19" s="11" t="s">
        <v>25</v>
      </c>
      <c r="E19" s="11" t="s">
        <v>25</v>
      </c>
      <c r="F19" s="11">
        <v>281900</v>
      </c>
      <c r="G19" s="238" t="s">
        <v>25</v>
      </c>
      <c r="H19" s="10">
        <v>1221.4000000000001</v>
      </c>
      <c r="I19" s="10">
        <v>1221.4000000000001</v>
      </c>
      <c r="J19" s="10"/>
      <c r="K19" s="10" t="s">
        <v>58</v>
      </c>
    </row>
    <row r="20" spans="1:11" ht="39.6" x14ac:dyDescent="0.25">
      <c r="A20" s="239" t="s">
        <v>2231</v>
      </c>
      <c r="B20" s="11" t="s">
        <v>25</v>
      </c>
      <c r="C20" s="11" t="s">
        <v>25</v>
      </c>
      <c r="D20" s="11" t="s">
        <v>25</v>
      </c>
      <c r="E20" s="11" t="s">
        <v>25</v>
      </c>
      <c r="F20" s="11">
        <v>291115</v>
      </c>
      <c r="G20" s="238" t="s">
        <v>25</v>
      </c>
      <c r="H20" s="10">
        <v>7986.5</v>
      </c>
      <c r="I20" s="10">
        <v>7986.5</v>
      </c>
      <c r="J20" s="10"/>
      <c r="K20" s="10" t="s">
        <v>58</v>
      </c>
    </row>
    <row r="21" spans="1:11" x14ac:dyDescent="0.25">
      <c r="A21" s="237" t="s">
        <v>2307</v>
      </c>
      <c r="B21" s="11" t="s">
        <v>25</v>
      </c>
      <c r="C21" s="11" t="s">
        <v>25</v>
      </c>
      <c r="D21" s="11" t="s">
        <v>25</v>
      </c>
      <c r="E21" s="11" t="s">
        <v>25</v>
      </c>
      <c r="F21" s="11">
        <v>3</v>
      </c>
      <c r="G21" s="238" t="s">
        <v>25</v>
      </c>
      <c r="H21" s="10">
        <v>9555.9</v>
      </c>
      <c r="I21" s="10">
        <v>9508.7000000000007</v>
      </c>
      <c r="J21" s="10">
        <v>-47.2</v>
      </c>
      <c r="K21" s="10" t="s">
        <v>1854</v>
      </c>
    </row>
    <row r="22" spans="1:11" x14ac:dyDescent="0.25">
      <c r="A22" s="239" t="s">
        <v>2320</v>
      </c>
      <c r="B22" s="11" t="s">
        <v>25</v>
      </c>
      <c r="C22" s="11" t="s">
        <v>25</v>
      </c>
      <c r="D22" s="11" t="s">
        <v>25</v>
      </c>
      <c r="E22" s="11" t="s">
        <v>25</v>
      </c>
      <c r="F22" s="11">
        <v>311120</v>
      </c>
      <c r="G22" s="238" t="s">
        <v>25</v>
      </c>
      <c r="H22" s="10">
        <v>9255.2999999999993</v>
      </c>
      <c r="I22" s="10">
        <v>9255.2999999999993</v>
      </c>
      <c r="J22" s="10"/>
      <c r="K22" s="10" t="s">
        <v>58</v>
      </c>
    </row>
    <row r="23" spans="1:11" ht="26.4" x14ac:dyDescent="0.25">
      <c r="A23" s="239" t="s">
        <v>2460</v>
      </c>
      <c r="B23" s="11" t="s">
        <v>25</v>
      </c>
      <c r="C23" s="11" t="s">
        <v>25</v>
      </c>
      <c r="D23" s="11" t="s">
        <v>25</v>
      </c>
      <c r="E23" s="11" t="s">
        <v>25</v>
      </c>
      <c r="F23" s="11">
        <v>331110</v>
      </c>
      <c r="G23" s="238" t="s">
        <v>25</v>
      </c>
      <c r="H23" s="10">
        <v>1.8</v>
      </c>
      <c r="I23" s="10">
        <v>1.7</v>
      </c>
      <c r="J23" s="10">
        <v>-0.1</v>
      </c>
      <c r="K23" s="10" t="s">
        <v>907</v>
      </c>
    </row>
    <row r="24" spans="1:11" x14ac:dyDescent="0.25">
      <c r="A24" s="239" t="s">
        <v>2481</v>
      </c>
      <c r="B24" s="11" t="s">
        <v>25</v>
      </c>
      <c r="C24" s="11" t="s">
        <v>25</v>
      </c>
      <c r="D24" s="11" t="s">
        <v>25</v>
      </c>
      <c r="E24" s="11" t="s">
        <v>25</v>
      </c>
      <c r="F24" s="11">
        <v>333110</v>
      </c>
      <c r="G24" s="238" t="s">
        <v>25</v>
      </c>
      <c r="H24" s="10">
        <v>174.3</v>
      </c>
      <c r="I24" s="10">
        <v>129.69999999999999</v>
      </c>
      <c r="J24" s="10">
        <v>-44.6</v>
      </c>
      <c r="K24" s="10" t="s">
        <v>2741</v>
      </c>
    </row>
    <row r="25" spans="1:11" x14ac:dyDescent="0.25">
      <c r="A25" s="239" t="s">
        <v>2543</v>
      </c>
      <c r="B25" s="11" t="s">
        <v>25</v>
      </c>
      <c r="C25" s="11" t="s">
        <v>25</v>
      </c>
      <c r="D25" s="11" t="s">
        <v>25</v>
      </c>
      <c r="E25" s="11" t="s">
        <v>25</v>
      </c>
      <c r="F25" s="11">
        <v>339110</v>
      </c>
      <c r="G25" s="238" t="s">
        <v>25</v>
      </c>
      <c r="H25" s="10">
        <v>124.5</v>
      </c>
      <c r="I25" s="10">
        <v>122.1</v>
      </c>
      <c r="J25" s="10">
        <v>-2.4</v>
      </c>
      <c r="K25" s="10" t="s">
        <v>877</v>
      </c>
    </row>
    <row r="26" spans="1:11" x14ac:dyDescent="0.25">
      <c r="A26" s="12" t="s">
        <v>246</v>
      </c>
      <c r="B26" s="14" t="s">
        <v>237</v>
      </c>
      <c r="C26" s="14" t="s">
        <v>25</v>
      </c>
      <c r="D26" s="14" t="s">
        <v>25</v>
      </c>
      <c r="E26" s="14" t="s">
        <v>25</v>
      </c>
      <c r="F26" s="14"/>
      <c r="G26" s="240" t="s">
        <v>25</v>
      </c>
      <c r="H26" s="13">
        <v>1391.9</v>
      </c>
      <c r="I26" s="13">
        <v>1383.7</v>
      </c>
      <c r="J26" s="13">
        <v>-8.1999999999999993</v>
      </c>
      <c r="K26" s="10" t="s">
        <v>873</v>
      </c>
    </row>
    <row r="27" spans="1:11" x14ac:dyDescent="0.25">
      <c r="A27" s="241" t="s">
        <v>225</v>
      </c>
      <c r="B27" s="11" t="s">
        <v>237</v>
      </c>
      <c r="C27" s="11" t="s">
        <v>226</v>
      </c>
      <c r="D27" s="11" t="s">
        <v>25</v>
      </c>
      <c r="E27" s="11" t="s">
        <v>25</v>
      </c>
      <c r="F27" s="11"/>
      <c r="G27" s="238" t="s">
        <v>25</v>
      </c>
      <c r="H27" s="10">
        <v>1391.9</v>
      </c>
      <c r="I27" s="10">
        <v>1383.7</v>
      </c>
      <c r="J27" s="10">
        <v>-8.1999999999999993</v>
      </c>
      <c r="K27" s="10" t="s">
        <v>873</v>
      </c>
    </row>
    <row r="28" spans="1:11" ht="26.4" x14ac:dyDescent="0.25">
      <c r="A28" s="242" t="s">
        <v>781</v>
      </c>
      <c r="B28" s="11" t="s">
        <v>237</v>
      </c>
      <c r="C28" s="11" t="s">
        <v>2742</v>
      </c>
      <c r="D28" s="11" t="s">
        <v>25</v>
      </c>
      <c r="E28" s="11" t="s">
        <v>25</v>
      </c>
      <c r="F28" s="11"/>
      <c r="G28" s="238" t="s">
        <v>25</v>
      </c>
      <c r="H28" s="10">
        <v>1391.9</v>
      </c>
      <c r="I28" s="10">
        <v>1383.7</v>
      </c>
      <c r="J28" s="10">
        <v>-8.1999999999999993</v>
      </c>
      <c r="K28" s="10" t="s">
        <v>873</v>
      </c>
    </row>
    <row r="29" spans="1:11" x14ac:dyDescent="0.25">
      <c r="A29" s="243" t="s">
        <v>2743</v>
      </c>
      <c r="B29" s="11" t="s">
        <v>237</v>
      </c>
      <c r="C29" s="11" t="s">
        <v>2744</v>
      </c>
      <c r="D29" s="11" t="s">
        <v>25</v>
      </c>
      <c r="E29" s="11" t="s">
        <v>25</v>
      </c>
      <c r="F29" s="11"/>
      <c r="G29" s="238" t="s">
        <v>25</v>
      </c>
      <c r="H29" s="10">
        <v>1391.9</v>
      </c>
      <c r="I29" s="10">
        <v>1383.7</v>
      </c>
      <c r="J29" s="10">
        <v>-8.1999999999999993</v>
      </c>
      <c r="K29" s="10" t="s">
        <v>873</v>
      </c>
    </row>
    <row r="30" spans="1:11" x14ac:dyDescent="0.25">
      <c r="A30" s="244" t="s">
        <v>2745</v>
      </c>
      <c r="B30" s="11" t="s">
        <v>237</v>
      </c>
      <c r="C30" s="11" t="s">
        <v>2744</v>
      </c>
      <c r="D30" s="11" t="s">
        <v>334</v>
      </c>
      <c r="E30" s="11" t="s">
        <v>25</v>
      </c>
      <c r="F30" s="11"/>
      <c r="G30" s="238" t="s">
        <v>25</v>
      </c>
      <c r="H30" s="10">
        <v>1391.9</v>
      </c>
      <c r="I30" s="10">
        <v>1383.7</v>
      </c>
      <c r="J30" s="10">
        <v>-8.1999999999999993</v>
      </c>
      <c r="K30" s="10" t="s">
        <v>873</v>
      </c>
    </row>
    <row r="31" spans="1:11" x14ac:dyDescent="0.25">
      <c r="A31" s="244" t="s">
        <v>249</v>
      </c>
      <c r="B31" s="11" t="s">
        <v>237</v>
      </c>
      <c r="C31" s="11" t="s">
        <v>2744</v>
      </c>
      <c r="D31" s="11" t="s">
        <v>250</v>
      </c>
      <c r="E31" s="11" t="s">
        <v>25</v>
      </c>
      <c r="F31" s="11"/>
      <c r="G31" s="238" t="s">
        <v>25</v>
      </c>
      <c r="H31" s="10">
        <v>1391.9</v>
      </c>
      <c r="I31" s="10">
        <v>1383.7</v>
      </c>
      <c r="J31" s="10">
        <v>-8.1999999999999993</v>
      </c>
      <c r="K31" s="10" t="s">
        <v>873</v>
      </c>
    </row>
    <row r="32" spans="1:11" x14ac:dyDescent="0.25">
      <c r="A32" s="245" t="s">
        <v>2746</v>
      </c>
      <c r="B32" s="11" t="s">
        <v>237</v>
      </c>
      <c r="C32" s="11" t="s">
        <v>2744</v>
      </c>
      <c r="D32" s="11" t="s">
        <v>250</v>
      </c>
      <c r="E32" s="11" t="s">
        <v>2747</v>
      </c>
      <c r="F32" s="11"/>
      <c r="G32" s="238" t="s">
        <v>25</v>
      </c>
      <c r="H32" s="10">
        <v>1391.9</v>
      </c>
      <c r="I32" s="10">
        <v>1383.7</v>
      </c>
      <c r="J32" s="10">
        <v>-8.1999999999999993</v>
      </c>
      <c r="K32" s="10" t="s">
        <v>873</v>
      </c>
    </row>
    <row r="33" spans="1:11" x14ac:dyDescent="0.25">
      <c r="A33" s="237" t="s">
        <v>1818</v>
      </c>
      <c r="B33" s="11" t="s">
        <v>237</v>
      </c>
      <c r="C33" s="11" t="s">
        <v>2744</v>
      </c>
      <c r="D33" s="11" t="s">
        <v>250</v>
      </c>
      <c r="E33" s="11" t="s">
        <v>2747</v>
      </c>
      <c r="F33" s="11">
        <v>2</v>
      </c>
      <c r="G33" s="238" t="s">
        <v>25</v>
      </c>
      <c r="H33" s="10">
        <v>1276.5</v>
      </c>
      <c r="I33" s="10">
        <v>1268.3</v>
      </c>
      <c r="J33" s="10">
        <v>-8.1999999999999993</v>
      </c>
      <c r="K33" s="10" t="s">
        <v>873</v>
      </c>
    </row>
    <row r="34" spans="1:11" x14ac:dyDescent="0.25">
      <c r="A34" s="239" t="s">
        <v>1927</v>
      </c>
      <c r="B34" s="11" t="s">
        <v>237</v>
      </c>
      <c r="C34" s="11" t="s">
        <v>2744</v>
      </c>
      <c r="D34" s="11" t="s">
        <v>250</v>
      </c>
      <c r="E34" s="11" t="s">
        <v>2747</v>
      </c>
      <c r="F34" s="11">
        <v>222400</v>
      </c>
      <c r="G34" s="238" t="s">
        <v>2748</v>
      </c>
      <c r="H34" s="10">
        <v>20.5</v>
      </c>
      <c r="I34" s="10">
        <v>20.5</v>
      </c>
      <c r="J34" s="10"/>
      <c r="K34" s="10" t="s">
        <v>58</v>
      </c>
    </row>
    <row r="35" spans="1:11" x14ac:dyDescent="0.25">
      <c r="A35" s="239" t="s">
        <v>1948</v>
      </c>
      <c r="B35" s="11" t="s">
        <v>237</v>
      </c>
      <c r="C35" s="11" t="s">
        <v>2744</v>
      </c>
      <c r="D35" s="11" t="s">
        <v>250</v>
      </c>
      <c r="E35" s="11" t="s">
        <v>2747</v>
      </c>
      <c r="F35" s="11">
        <v>222720</v>
      </c>
      <c r="G35" s="238" t="s">
        <v>2749</v>
      </c>
      <c r="H35" s="10">
        <v>46.5</v>
      </c>
      <c r="I35" s="10">
        <v>38.299999999999997</v>
      </c>
      <c r="J35" s="10">
        <v>-8.1999999999999993</v>
      </c>
      <c r="K35" s="10" t="s">
        <v>2750</v>
      </c>
    </row>
    <row r="36" spans="1:11" x14ac:dyDescent="0.25">
      <c r="A36" s="239" t="s">
        <v>1967</v>
      </c>
      <c r="B36" s="11" t="s">
        <v>237</v>
      </c>
      <c r="C36" s="11" t="s">
        <v>2744</v>
      </c>
      <c r="D36" s="11" t="s">
        <v>250</v>
      </c>
      <c r="E36" s="11" t="s">
        <v>2747</v>
      </c>
      <c r="F36" s="11">
        <v>222920</v>
      </c>
      <c r="G36" s="238" t="s">
        <v>2748</v>
      </c>
      <c r="H36" s="10">
        <v>83.7</v>
      </c>
      <c r="I36" s="10">
        <v>83.7</v>
      </c>
      <c r="J36" s="10"/>
      <c r="K36" s="10" t="s">
        <v>58</v>
      </c>
    </row>
    <row r="37" spans="1:11" ht="26.4" x14ac:dyDescent="0.25">
      <c r="A37" s="239" t="s">
        <v>1979</v>
      </c>
      <c r="B37" s="11" t="s">
        <v>237</v>
      </c>
      <c r="C37" s="11" t="s">
        <v>2744</v>
      </c>
      <c r="D37" s="11" t="s">
        <v>250</v>
      </c>
      <c r="E37" s="11" t="s">
        <v>2747</v>
      </c>
      <c r="F37" s="11">
        <v>222950</v>
      </c>
      <c r="G37" s="238" t="s">
        <v>2751</v>
      </c>
      <c r="H37" s="10">
        <v>125.8</v>
      </c>
      <c r="I37" s="10">
        <v>125.8</v>
      </c>
      <c r="J37" s="10"/>
      <c r="K37" s="10" t="s">
        <v>58</v>
      </c>
    </row>
    <row r="38" spans="1:11" x14ac:dyDescent="0.25">
      <c r="A38" s="239" t="s">
        <v>2127</v>
      </c>
      <c r="B38" s="11" t="s">
        <v>237</v>
      </c>
      <c r="C38" s="11" t="s">
        <v>2744</v>
      </c>
      <c r="D38" s="11" t="s">
        <v>250</v>
      </c>
      <c r="E38" s="11" t="s">
        <v>2747</v>
      </c>
      <c r="F38" s="11">
        <v>281900</v>
      </c>
      <c r="G38" s="238" t="s">
        <v>2752</v>
      </c>
      <c r="H38" s="10">
        <v>1000</v>
      </c>
      <c r="I38" s="10">
        <v>1000</v>
      </c>
      <c r="J38" s="10"/>
      <c r="K38" s="10" t="s">
        <v>58</v>
      </c>
    </row>
    <row r="39" spans="1:11" x14ac:dyDescent="0.25">
      <c r="A39" s="237" t="s">
        <v>2307</v>
      </c>
      <c r="B39" s="11" t="s">
        <v>237</v>
      </c>
      <c r="C39" s="11" t="s">
        <v>2744</v>
      </c>
      <c r="D39" s="11" t="s">
        <v>250</v>
      </c>
      <c r="E39" s="11" t="s">
        <v>2747</v>
      </c>
      <c r="F39" s="11">
        <v>3</v>
      </c>
      <c r="G39" s="238" t="s">
        <v>25</v>
      </c>
      <c r="H39" s="10">
        <v>115.4</v>
      </c>
      <c r="I39" s="10">
        <v>115.4</v>
      </c>
      <c r="J39" s="10"/>
      <c r="K39" s="10" t="s">
        <v>58</v>
      </c>
    </row>
    <row r="40" spans="1:11" x14ac:dyDescent="0.25">
      <c r="A40" s="239" t="s">
        <v>2543</v>
      </c>
      <c r="B40" s="11" t="s">
        <v>237</v>
      </c>
      <c r="C40" s="11" t="s">
        <v>2744</v>
      </c>
      <c r="D40" s="11" t="s">
        <v>250</v>
      </c>
      <c r="E40" s="11" t="s">
        <v>2747</v>
      </c>
      <c r="F40" s="11">
        <v>339110</v>
      </c>
      <c r="G40" s="238" t="s">
        <v>2752</v>
      </c>
      <c r="H40" s="10">
        <v>115.4</v>
      </c>
      <c r="I40" s="10">
        <v>115.4</v>
      </c>
      <c r="J40" s="10"/>
      <c r="K40" s="10" t="s">
        <v>58</v>
      </c>
    </row>
    <row r="41" spans="1:11" x14ac:dyDescent="0.25">
      <c r="A41" s="12" t="s">
        <v>329</v>
      </c>
      <c r="B41" s="14" t="s">
        <v>330</v>
      </c>
      <c r="C41" s="14" t="s">
        <v>25</v>
      </c>
      <c r="D41" s="14" t="s">
        <v>25</v>
      </c>
      <c r="E41" s="14" t="s">
        <v>25</v>
      </c>
      <c r="F41" s="14"/>
      <c r="G41" s="240" t="s">
        <v>25</v>
      </c>
      <c r="H41" s="13">
        <v>5852.7</v>
      </c>
      <c r="I41" s="13">
        <v>3034.4</v>
      </c>
      <c r="J41" s="13">
        <v>-2818.3</v>
      </c>
      <c r="K41" s="10" t="s">
        <v>2753</v>
      </c>
    </row>
    <row r="42" spans="1:11" x14ac:dyDescent="0.25">
      <c r="A42" s="241" t="s">
        <v>333</v>
      </c>
      <c r="B42" s="11" t="s">
        <v>330</v>
      </c>
      <c r="C42" s="11" t="s">
        <v>334</v>
      </c>
      <c r="D42" s="11" t="s">
        <v>25</v>
      </c>
      <c r="E42" s="11" t="s">
        <v>25</v>
      </c>
      <c r="F42" s="11"/>
      <c r="G42" s="238" t="s">
        <v>25</v>
      </c>
      <c r="H42" s="10">
        <v>5852.7</v>
      </c>
      <c r="I42" s="10">
        <v>3034.4</v>
      </c>
      <c r="J42" s="10">
        <v>-2818.3</v>
      </c>
      <c r="K42" s="10" t="s">
        <v>2753</v>
      </c>
    </row>
    <row r="43" spans="1:11" x14ac:dyDescent="0.25">
      <c r="A43" s="242" t="s">
        <v>884</v>
      </c>
      <c r="B43" s="11" t="s">
        <v>330</v>
      </c>
      <c r="C43" s="11" t="s">
        <v>2754</v>
      </c>
      <c r="D43" s="11" t="s">
        <v>25</v>
      </c>
      <c r="E43" s="11" t="s">
        <v>25</v>
      </c>
      <c r="F43" s="11"/>
      <c r="G43" s="238" t="s">
        <v>25</v>
      </c>
      <c r="H43" s="10">
        <v>5804.6</v>
      </c>
      <c r="I43" s="10">
        <v>2986.3</v>
      </c>
      <c r="J43" s="10">
        <v>-2818.3</v>
      </c>
      <c r="K43" s="10" t="s">
        <v>2755</v>
      </c>
    </row>
    <row r="44" spans="1:11" x14ac:dyDescent="0.25">
      <c r="A44" s="243" t="s">
        <v>2756</v>
      </c>
      <c r="B44" s="11" t="s">
        <v>330</v>
      </c>
      <c r="C44" s="11" t="s">
        <v>2757</v>
      </c>
      <c r="D44" s="11" t="s">
        <v>25</v>
      </c>
      <c r="E44" s="11" t="s">
        <v>25</v>
      </c>
      <c r="F44" s="11"/>
      <c r="G44" s="238" t="s">
        <v>25</v>
      </c>
      <c r="H44" s="10">
        <v>5804.6</v>
      </c>
      <c r="I44" s="10">
        <v>2986.3</v>
      </c>
      <c r="J44" s="10">
        <v>-2818.3</v>
      </c>
      <c r="K44" s="10" t="s">
        <v>2755</v>
      </c>
    </row>
    <row r="45" spans="1:11" x14ac:dyDescent="0.25">
      <c r="A45" s="244" t="s">
        <v>2758</v>
      </c>
      <c r="B45" s="11" t="s">
        <v>330</v>
      </c>
      <c r="C45" s="11" t="s">
        <v>2757</v>
      </c>
      <c r="D45" s="11" t="s">
        <v>2759</v>
      </c>
      <c r="E45" s="11" t="s">
        <v>25</v>
      </c>
      <c r="F45" s="11"/>
      <c r="G45" s="238" t="s">
        <v>25</v>
      </c>
      <c r="H45" s="10">
        <v>5804.6</v>
      </c>
      <c r="I45" s="10">
        <v>2986.3</v>
      </c>
      <c r="J45" s="10">
        <v>-2818.3</v>
      </c>
      <c r="K45" s="10" t="s">
        <v>2755</v>
      </c>
    </row>
    <row r="46" spans="1:11" x14ac:dyDescent="0.25">
      <c r="A46" s="244" t="s">
        <v>335</v>
      </c>
      <c r="B46" s="11" t="s">
        <v>330</v>
      </c>
      <c r="C46" s="11" t="s">
        <v>2757</v>
      </c>
      <c r="D46" s="11" t="s">
        <v>336</v>
      </c>
      <c r="E46" s="11" t="s">
        <v>25</v>
      </c>
      <c r="F46" s="11"/>
      <c r="G46" s="238" t="s">
        <v>25</v>
      </c>
      <c r="H46" s="10">
        <v>5804.6</v>
      </c>
      <c r="I46" s="10">
        <v>2986.3</v>
      </c>
      <c r="J46" s="10">
        <v>-2818.3</v>
      </c>
      <c r="K46" s="10" t="s">
        <v>2755</v>
      </c>
    </row>
    <row r="47" spans="1:11" x14ac:dyDescent="0.25">
      <c r="A47" s="245" t="s">
        <v>2760</v>
      </c>
      <c r="B47" s="11" t="s">
        <v>330</v>
      </c>
      <c r="C47" s="11" t="s">
        <v>2757</v>
      </c>
      <c r="D47" s="11" t="s">
        <v>336</v>
      </c>
      <c r="E47" s="11" t="s">
        <v>2761</v>
      </c>
      <c r="F47" s="11"/>
      <c r="G47" s="238" t="s">
        <v>25</v>
      </c>
      <c r="H47" s="10">
        <v>5804.6</v>
      </c>
      <c r="I47" s="10">
        <v>2986.3</v>
      </c>
      <c r="J47" s="10">
        <v>-2818.3</v>
      </c>
      <c r="K47" s="10" t="s">
        <v>2755</v>
      </c>
    </row>
    <row r="48" spans="1:11" x14ac:dyDescent="0.25">
      <c r="A48" s="237" t="s">
        <v>1818</v>
      </c>
      <c r="B48" s="11" t="s">
        <v>330</v>
      </c>
      <c r="C48" s="11" t="s">
        <v>2757</v>
      </c>
      <c r="D48" s="11" t="s">
        <v>336</v>
      </c>
      <c r="E48" s="11" t="s">
        <v>2761</v>
      </c>
      <c r="F48" s="11">
        <v>2</v>
      </c>
      <c r="G48" s="238" t="s">
        <v>25</v>
      </c>
      <c r="H48" s="10">
        <v>5804.6</v>
      </c>
      <c r="I48" s="10">
        <v>2986.3</v>
      </c>
      <c r="J48" s="10">
        <v>-2818.3</v>
      </c>
      <c r="K48" s="10" t="s">
        <v>2755</v>
      </c>
    </row>
    <row r="49" spans="1:11" x14ac:dyDescent="0.25">
      <c r="A49" s="239" t="s">
        <v>1948</v>
      </c>
      <c r="B49" s="11" t="s">
        <v>330</v>
      </c>
      <c r="C49" s="11" t="s">
        <v>2757</v>
      </c>
      <c r="D49" s="11" t="s">
        <v>336</v>
      </c>
      <c r="E49" s="11" t="s">
        <v>2761</v>
      </c>
      <c r="F49" s="11">
        <v>222720</v>
      </c>
      <c r="G49" s="238" t="s">
        <v>2762</v>
      </c>
      <c r="H49" s="10">
        <v>139.1</v>
      </c>
      <c r="I49" s="10">
        <v>127.3</v>
      </c>
      <c r="J49" s="10">
        <v>-11.8</v>
      </c>
      <c r="K49" s="10" t="s">
        <v>2763</v>
      </c>
    </row>
    <row r="50" spans="1:11" x14ac:dyDescent="0.25">
      <c r="A50" s="239" t="s">
        <v>1948</v>
      </c>
      <c r="B50" s="11" t="s">
        <v>330</v>
      </c>
      <c r="C50" s="11" t="s">
        <v>2757</v>
      </c>
      <c r="D50" s="11" t="s">
        <v>336</v>
      </c>
      <c r="E50" s="11" t="s">
        <v>2761</v>
      </c>
      <c r="F50" s="11">
        <v>222720</v>
      </c>
      <c r="G50" s="238" t="s">
        <v>2764</v>
      </c>
      <c r="H50" s="10">
        <v>307.5</v>
      </c>
      <c r="I50" s="10">
        <v>300.7</v>
      </c>
      <c r="J50" s="10">
        <v>-6.8</v>
      </c>
      <c r="K50" s="10" t="s">
        <v>2765</v>
      </c>
    </row>
    <row r="51" spans="1:11" ht="26.4" x14ac:dyDescent="0.25">
      <c r="A51" s="239" t="s">
        <v>1979</v>
      </c>
      <c r="B51" s="11" t="s">
        <v>330</v>
      </c>
      <c r="C51" s="11" t="s">
        <v>2757</v>
      </c>
      <c r="D51" s="11" t="s">
        <v>336</v>
      </c>
      <c r="E51" s="11" t="s">
        <v>2761</v>
      </c>
      <c r="F51" s="11">
        <v>222950</v>
      </c>
      <c r="G51" s="238" t="s">
        <v>2766</v>
      </c>
      <c r="H51" s="10">
        <v>5358</v>
      </c>
      <c r="I51" s="10">
        <v>2558.3000000000002</v>
      </c>
      <c r="J51" s="10">
        <v>-2799.7</v>
      </c>
      <c r="K51" s="10" t="s">
        <v>2767</v>
      </c>
    </row>
    <row r="52" spans="1:11" x14ac:dyDescent="0.25">
      <c r="A52" s="242" t="s">
        <v>353</v>
      </c>
      <c r="B52" s="11" t="s">
        <v>330</v>
      </c>
      <c r="C52" s="11" t="s">
        <v>2768</v>
      </c>
      <c r="D52" s="11" t="s">
        <v>25</v>
      </c>
      <c r="E52" s="11" t="s">
        <v>25</v>
      </c>
      <c r="F52" s="11"/>
      <c r="G52" s="238" t="s">
        <v>25</v>
      </c>
      <c r="H52" s="10">
        <v>48.1</v>
      </c>
      <c r="I52" s="10">
        <v>48.1</v>
      </c>
      <c r="J52" s="10"/>
      <c r="K52" s="10" t="s">
        <v>58</v>
      </c>
    </row>
    <row r="53" spans="1:11" x14ac:dyDescent="0.25">
      <c r="A53" s="243" t="s">
        <v>353</v>
      </c>
      <c r="B53" s="11" t="s">
        <v>330</v>
      </c>
      <c r="C53" s="11" t="s">
        <v>2769</v>
      </c>
      <c r="D53" s="11" t="s">
        <v>25</v>
      </c>
      <c r="E53" s="11" t="s">
        <v>25</v>
      </c>
      <c r="F53" s="11"/>
      <c r="G53" s="238" t="s">
        <v>25</v>
      </c>
      <c r="H53" s="10">
        <v>48.1</v>
      </c>
      <c r="I53" s="10">
        <v>48.1</v>
      </c>
      <c r="J53" s="10"/>
      <c r="K53" s="10" t="s">
        <v>58</v>
      </c>
    </row>
    <row r="54" spans="1:11" x14ac:dyDescent="0.25">
      <c r="A54" s="244" t="s">
        <v>353</v>
      </c>
      <c r="B54" s="11" t="s">
        <v>330</v>
      </c>
      <c r="C54" s="11" t="s">
        <v>2769</v>
      </c>
      <c r="D54" s="11" t="s">
        <v>2770</v>
      </c>
      <c r="E54" s="11" t="s">
        <v>25</v>
      </c>
      <c r="F54" s="11"/>
      <c r="G54" s="238" t="s">
        <v>25</v>
      </c>
      <c r="H54" s="10">
        <v>48.1</v>
      </c>
      <c r="I54" s="10">
        <v>48.1</v>
      </c>
      <c r="J54" s="10"/>
      <c r="K54" s="10" t="s">
        <v>58</v>
      </c>
    </row>
    <row r="55" spans="1:11" x14ac:dyDescent="0.25">
      <c r="A55" s="244" t="s">
        <v>353</v>
      </c>
      <c r="B55" s="11" t="s">
        <v>330</v>
      </c>
      <c r="C55" s="11" t="s">
        <v>2769</v>
      </c>
      <c r="D55" s="11" t="s">
        <v>354</v>
      </c>
      <c r="E55" s="11" t="s">
        <v>25</v>
      </c>
      <c r="F55" s="11"/>
      <c r="G55" s="238" t="s">
        <v>25</v>
      </c>
      <c r="H55" s="10">
        <v>48.1</v>
      </c>
      <c r="I55" s="10">
        <v>48.1</v>
      </c>
      <c r="J55" s="10"/>
      <c r="K55" s="10" t="s">
        <v>58</v>
      </c>
    </row>
    <row r="56" spans="1:11" x14ac:dyDescent="0.25">
      <c r="A56" s="245" t="s">
        <v>2771</v>
      </c>
      <c r="B56" s="11" t="s">
        <v>330</v>
      </c>
      <c r="C56" s="11" t="s">
        <v>2769</v>
      </c>
      <c r="D56" s="11" t="s">
        <v>354</v>
      </c>
      <c r="E56" s="11" t="s">
        <v>2772</v>
      </c>
      <c r="F56" s="11"/>
      <c r="G56" s="238" t="s">
        <v>25</v>
      </c>
      <c r="H56" s="10">
        <v>48.1</v>
      </c>
      <c r="I56" s="10">
        <v>48.1</v>
      </c>
      <c r="J56" s="10"/>
      <c r="K56" s="10" t="s">
        <v>58</v>
      </c>
    </row>
    <row r="57" spans="1:11" x14ac:dyDescent="0.25">
      <c r="A57" s="237" t="s">
        <v>1818</v>
      </c>
      <c r="B57" s="11" t="s">
        <v>330</v>
      </c>
      <c r="C57" s="11" t="s">
        <v>2769</v>
      </c>
      <c r="D57" s="11" t="s">
        <v>354</v>
      </c>
      <c r="E57" s="11" t="s">
        <v>2772</v>
      </c>
      <c r="F57" s="11">
        <v>2</v>
      </c>
      <c r="G57" s="238" t="s">
        <v>25</v>
      </c>
      <c r="H57" s="10">
        <v>48.1</v>
      </c>
      <c r="I57" s="10">
        <v>48.1</v>
      </c>
      <c r="J57" s="10"/>
      <c r="K57" s="10" t="s">
        <v>58</v>
      </c>
    </row>
    <row r="58" spans="1:11" ht="26.4" x14ac:dyDescent="0.25">
      <c r="A58" s="239" t="s">
        <v>1821</v>
      </c>
      <c r="B58" s="11" t="s">
        <v>330</v>
      </c>
      <c r="C58" s="11" t="s">
        <v>2769</v>
      </c>
      <c r="D58" s="11" t="s">
        <v>354</v>
      </c>
      <c r="E58" s="11" t="s">
        <v>2772</v>
      </c>
      <c r="F58" s="11">
        <v>211180</v>
      </c>
      <c r="G58" s="238" t="s">
        <v>2773</v>
      </c>
      <c r="H58" s="10">
        <v>48.1</v>
      </c>
      <c r="I58" s="10">
        <v>48.1</v>
      </c>
      <c r="J58" s="10"/>
      <c r="K58" s="10" t="s">
        <v>58</v>
      </c>
    </row>
    <row r="59" spans="1:11" x14ac:dyDescent="0.25">
      <c r="A59" s="12" t="s">
        <v>365</v>
      </c>
      <c r="B59" s="14" t="s">
        <v>366</v>
      </c>
      <c r="C59" s="14" t="s">
        <v>25</v>
      </c>
      <c r="D59" s="14" t="s">
        <v>25</v>
      </c>
      <c r="E59" s="14" t="s">
        <v>25</v>
      </c>
      <c r="F59" s="14"/>
      <c r="G59" s="240" t="s">
        <v>25</v>
      </c>
      <c r="H59" s="13">
        <v>7160.4</v>
      </c>
      <c r="I59" s="13">
        <v>7107.5</v>
      </c>
      <c r="J59" s="13">
        <v>-52.9</v>
      </c>
      <c r="K59" s="10" t="s">
        <v>852</v>
      </c>
    </row>
    <row r="60" spans="1:11" x14ac:dyDescent="0.25">
      <c r="A60" s="241" t="s">
        <v>333</v>
      </c>
      <c r="B60" s="11" t="s">
        <v>366</v>
      </c>
      <c r="C60" s="11" t="s">
        <v>334</v>
      </c>
      <c r="D60" s="11" t="s">
        <v>25</v>
      </c>
      <c r="E60" s="11" t="s">
        <v>25</v>
      </c>
      <c r="F60" s="11"/>
      <c r="G60" s="238" t="s">
        <v>25</v>
      </c>
      <c r="H60" s="10">
        <v>7160.4</v>
      </c>
      <c r="I60" s="10">
        <v>7107.5</v>
      </c>
      <c r="J60" s="10">
        <v>-52.9</v>
      </c>
      <c r="K60" s="10" t="s">
        <v>852</v>
      </c>
    </row>
    <row r="61" spans="1:11" x14ac:dyDescent="0.25">
      <c r="A61" s="242" t="s">
        <v>797</v>
      </c>
      <c r="B61" s="11" t="s">
        <v>366</v>
      </c>
      <c r="C61" s="11" t="s">
        <v>2774</v>
      </c>
      <c r="D61" s="11" t="s">
        <v>25</v>
      </c>
      <c r="E61" s="11" t="s">
        <v>25</v>
      </c>
      <c r="F61" s="11"/>
      <c r="G61" s="238" t="s">
        <v>25</v>
      </c>
      <c r="H61" s="10">
        <v>6805.4</v>
      </c>
      <c r="I61" s="10">
        <v>6760.8</v>
      </c>
      <c r="J61" s="10">
        <v>-44.6</v>
      </c>
      <c r="K61" s="10" t="s">
        <v>852</v>
      </c>
    </row>
    <row r="62" spans="1:11" x14ac:dyDescent="0.25">
      <c r="A62" s="243" t="s">
        <v>798</v>
      </c>
      <c r="B62" s="11" t="s">
        <v>366</v>
      </c>
      <c r="C62" s="11" t="s">
        <v>2775</v>
      </c>
      <c r="D62" s="11" t="s">
        <v>25</v>
      </c>
      <c r="E62" s="11" t="s">
        <v>25</v>
      </c>
      <c r="F62" s="11"/>
      <c r="G62" s="238" t="s">
        <v>25</v>
      </c>
      <c r="H62" s="10">
        <v>5765.5</v>
      </c>
      <c r="I62" s="10">
        <v>5765.5</v>
      </c>
      <c r="J62" s="10"/>
      <c r="K62" s="10" t="s">
        <v>58</v>
      </c>
    </row>
    <row r="63" spans="1:11" x14ac:dyDescent="0.25">
      <c r="A63" s="244" t="s">
        <v>797</v>
      </c>
      <c r="B63" s="11" t="s">
        <v>366</v>
      </c>
      <c r="C63" s="11" t="s">
        <v>2775</v>
      </c>
      <c r="D63" s="11" t="s">
        <v>2565</v>
      </c>
      <c r="E63" s="11" t="s">
        <v>25</v>
      </c>
      <c r="F63" s="11"/>
      <c r="G63" s="238" t="s">
        <v>25</v>
      </c>
      <c r="H63" s="10">
        <v>5765.5</v>
      </c>
      <c r="I63" s="10">
        <v>5765.5</v>
      </c>
      <c r="J63" s="10"/>
      <c r="K63" s="10" t="s">
        <v>58</v>
      </c>
    </row>
    <row r="64" spans="1:11" x14ac:dyDescent="0.25">
      <c r="A64" s="244" t="s">
        <v>369</v>
      </c>
      <c r="B64" s="11" t="s">
        <v>366</v>
      </c>
      <c r="C64" s="11" t="s">
        <v>2775</v>
      </c>
      <c r="D64" s="11" t="s">
        <v>370</v>
      </c>
      <c r="E64" s="11" t="s">
        <v>25</v>
      </c>
      <c r="F64" s="11"/>
      <c r="G64" s="238" t="s">
        <v>25</v>
      </c>
      <c r="H64" s="10">
        <v>5765.5</v>
      </c>
      <c r="I64" s="10">
        <v>5765.5</v>
      </c>
      <c r="J64" s="10"/>
      <c r="K64" s="10" t="s">
        <v>58</v>
      </c>
    </row>
    <row r="65" spans="1:11" x14ac:dyDescent="0.25">
      <c r="A65" s="245" t="s">
        <v>2776</v>
      </c>
      <c r="B65" s="11" t="s">
        <v>366</v>
      </c>
      <c r="C65" s="11" t="s">
        <v>2775</v>
      </c>
      <c r="D65" s="11" t="s">
        <v>370</v>
      </c>
      <c r="E65" s="11" t="s">
        <v>2777</v>
      </c>
      <c r="F65" s="11"/>
      <c r="G65" s="238" t="s">
        <v>25</v>
      </c>
      <c r="H65" s="10">
        <v>5735.6</v>
      </c>
      <c r="I65" s="10">
        <v>5735.6</v>
      </c>
      <c r="J65" s="10"/>
      <c r="K65" s="10" t="s">
        <v>58</v>
      </c>
    </row>
    <row r="66" spans="1:11" x14ac:dyDescent="0.25">
      <c r="A66" s="237" t="s">
        <v>1818</v>
      </c>
      <c r="B66" s="11" t="s">
        <v>366</v>
      </c>
      <c r="C66" s="11" t="s">
        <v>2775</v>
      </c>
      <c r="D66" s="11" t="s">
        <v>370</v>
      </c>
      <c r="E66" s="11" t="s">
        <v>2777</v>
      </c>
      <c r="F66" s="11">
        <v>2</v>
      </c>
      <c r="G66" s="238" t="s">
        <v>25</v>
      </c>
      <c r="H66" s="10">
        <v>5735.6</v>
      </c>
      <c r="I66" s="10">
        <v>5735.6</v>
      </c>
      <c r="J66" s="10"/>
      <c r="K66" s="10" t="s">
        <v>58</v>
      </c>
    </row>
    <row r="67" spans="1:11" ht="26.4" x14ac:dyDescent="0.25">
      <c r="A67" s="239" t="s">
        <v>1821</v>
      </c>
      <c r="B67" s="11" t="s">
        <v>366</v>
      </c>
      <c r="C67" s="11" t="s">
        <v>2775</v>
      </c>
      <c r="D67" s="11" t="s">
        <v>370</v>
      </c>
      <c r="E67" s="11" t="s">
        <v>2777</v>
      </c>
      <c r="F67" s="11">
        <v>211180</v>
      </c>
      <c r="G67" s="238" t="s">
        <v>2773</v>
      </c>
      <c r="H67" s="10">
        <v>5735.6</v>
      </c>
      <c r="I67" s="10">
        <v>5735.6</v>
      </c>
      <c r="J67" s="10"/>
      <c r="K67" s="10" t="s">
        <v>58</v>
      </c>
    </row>
    <row r="68" spans="1:11" x14ac:dyDescent="0.25">
      <c r="A68" s="245" t="s">
        <v>2778</v>
      </c>
      <c r="B68" s="11" t="s">
        <v>366</v>
      </c>
      <c r="C68" s="11" t="s">
        <v>2775</v>
      </c>
      <c r="D68" s="11" t="s">
        <v>370</v>
      </c>
      <c r="E68" s="11" t="s">
        <v>2779</v>
      </c>
      <c r="F68" s="11"/>
      <c r="G68" s="238" t="s">
        <v>25</v>
      </c>
      <c r="H68" s="10">
        <v>29.9</v>
      </c>
      <c r="I68" s="10">
        <v>29.9</v>
      </c>
      <c r="J68" s="10"/>
      <c r="K68" s="10" t="s">
        <v>58</v>
      </c>
    </row>
    <row r="69" spans="1:11" x14ac:dyDescent="0.25">
      <c r="A69" s="237" t="s">
        <v>1818</v>
      </c>
      <c r="B69" s="11" t="s">
        <v>366</v>
      </c>
      <c r="C69" s="11" t="s">
        <v>2775</v>
      </c>
      <c r="D69" s="11" t="s">
        <v>370</v>
      </c>
      <c r="E69" s="11" t="s">
        <v>2779</v>
      </c>
      <c r="F69" s="11">
        <v>2</v>
      </c>
      <c r="G69" s="238" t="s">
        <v>25</v>
      </c>
      <c r="H69" s="10">
        <v>29.9</v>
      </c>
      <c r="I69" s="10">
        <v>29.9</v>
      </c>
      <c r="J69" s="10"/>
      <c r="K69" s="10" t="s">
        <v>58</v>
      </c>
    </row>
    <row r="70" spans="1:11" ht="26.4" x14ac:dyDescent="0.25">
      <c r="A70" s="239" t="s">
        <v>1821</v>
      </c>
      <c r="B70" s="11" t="s">
        <v>366</v>
      </c>
      <c r="C70" s="11" t="s">
        <v>2775</v>
      </c>
      <c r="D70" s="11" t="s">
        <v>370</v>
      </c>
      <c r="E70" s="11" t="s">
        <v>2779</v>
      </c>
      <c r="F70" s="11">
        <v>211180</v>
      </c>
      <c r="G70" s="238" t="s">
        <v>2773</v>
      </c>
      <c r="H70" s="10">
        <v>29.9</v>
      </c>
      <c r="I70" s="10">
        <v>29.9</v>
      </c>
      <c r="J70" s="10"/>
      <c r="K70" s="10" t="s">
        <v>58</v>
      </c>
    </row>
    <row r="71" spans="1:11" x14ac:dyDescent="0.25">
      <c r="A71" s="243" t="s">
        <v>373</v>
      </c>
      <c r="B71" s="11" t="s">
        <v>366</v>
      </c>
      <c r="C71" s="11" t="s">
        <v>2780</v>
      </c>
      <c r="D71" s="11" t="s">
        <v>25</v>
      </c>
      <c r="E71" s="11" t="s">
        <v>25</v>
      </c>
      <c r="F71" s="11"/>
      <c r="G71" s="238" t="s">
        <v>25</v>
      </c>
      <c r="H71" s="10">
        <v>586.29999999999995</v>
      </c>
      <c r="I71" s="10">
        <v>586.29999999999995</v>
      </c>
      <c r="J71" s="10"/>
      <c r="K71" s="10" t="s">
        <v>58</v>
      </c>
    </row>
    <row r="72" spans="1:11" x14ac:dyDescent="0.25">
      <c r="A72" s="244" t="s">
        <v>797</v>
      </c>
      <c r="B72" s="11" t="s">
        <v>366</v>
      </c>
      <c r="C72" s="11" t="s">
        <v>2780</v>
      </c>
      <c r="D72" s="11" t="s">
        <v>2565</v>
      </c>
      <c r="E72" s="11" t="s">
        <v>25</v>
      </c>
      <c r="F72" s="11"/>
      <c r="G72" s="238" t="s">
        <v>25</v>
      </c>
      <c r="H72" s="10">
        <v>586.29999999999995</v>
      </c>
      <c r="I72" s="10">
        <v>586.29999999999995</v>
      </c>
      <c r="J72" s="10"/>
      <c r="K72" s="10" t="s">
        <v>58</v>
      </c>
    </row>
    <row r="73" spans="1:11" x14ac:dyDescent="0.25">
      <c r="A73" s="244" t="s">
        <v>373</v>
      </c>
      <c r="B73" s="11" t="s">
        <v>366</v>
      </c>
      <c r="C73" s="11" t="s">
        <v>2780</v>
      </c>
      <c r="D73" s="11" t="s">
        <v>374</v>
      </c>
      <c r="E73" s="11" t="s">
        <v>25</v>
      </c>
      <c r="F73" s="11"/>
      <c r="G73" s="238" t="s">
        <v>25</v>
      </c>
      <c r="H73" s="10">
        <v>586.29999999999995</v>
      </c>
      <c r="I73" s="10">
        <v>586.29999999999995</v>
      </c>
      <c r="J73" s="10"/>
      <c r="K73" s="10" t="s">
        <v>58</v>
      </c>
    </row>
    <row r="74" spans="1:11" x14ac:dyDescent="0.25">
      <c r="A74" s="245" t="s">
        <v>2781</v>
      </c>
      <c r="B74" s="11" t="s">
        <v>366</v>
      </c>
      <c r="C74" s="11" t="s">
        <v>2780</v>
      </c>
      <c r="D74" s="11" t="s">
        <v>374</v>
      </c>
      <c r="E74" s="11" t="s">
        <v>2782</v>
      </c>
      <c r="F74" s="11"/>
      <c r="G74" s="238" t="s">
        <v>25</v>
      </c>
      <c r="H74" s="10">
        <v>52</v>
      </c>
      <c r="I74" s="10">
        <v>52</v>
      </c>
      <c r="J74" s="10"/>
      <c r="K74" s="10" t="s">
        <v>58</v>
      </c>
    </row>
    <row r="75" spans="1:11" x14ac:dyDescent="0.25">
      <c r="A75" s="237" t="s">
        <v>1818</v>
      </c>
      <c r="B75" s="11" t="s">
        <v>366</v>
      </c>
      <c r="C75" s="11" t="s">
        <v>2780</v>
      </c>
      <c r="D75" s="11" t="s">
        <v>374</v>
      </c>
      <c r="E75" s="11" t="s">
        <v>2782</v>
      </c>
      <c r="F75" s="11">
        <v>2</v>
      </c>
      <c r="G75" s="238" t="s">
        <v>25</v>
      </c>
      <c r="H75" s="10">
        <v>52</v>
      </c>
      <c r="I75" s="10">
        <v>52</v>
      </c>
      <c r="J75" s="10"/>
      <c r="K75" s="10" t="s">
        <v>58</v>
      </c>
    </row>
    <row r="76" spans="1:11" ht="26.4" x14ac:dyDescent="0.25">
      <c r="A76" s="239" t="s">
        <v>1821</v>
      </c>
      <c r="B76" s="11" t="s">
        <v>366</v>
      </c>
      <c r="C76" s="11" t="s">
        <v>2780</v>
      </c>
      <c r="D76" s="11" t="s">
        <v>374</v>
      </c>
      <c r="E76" s="11" t="s">
        <v>2782</v>
      </c>
      <c r="F76" s="11">
        <v>211180</v>
      </c>
      <c r="G76" s="238" t="s">
        <v>2773</v>
      </c>
      <c r="H76" s="10">
        <v>52</v>
      </c>
      <c r="I76" s="10">
        <v>52</v>
      </c>
      <c r="J76" s="10"/>
      <c r="K76" s="10" t="s">
        <v>58</v>
      </c>
    </row>
    <row r="77" spans="1:11" x14ac:dyDescent="0.25">
      <c r="A77" s="245" t="s">
        <v>2783</v>
      </c>
      <c r="B77" s="11" t="s">
        <v>366</v>
      </c>
      <c r="C77" s="11" t="s">
        <v>2780</v>
      </c>
      <c r="D77" s="11" t="s">
        <v>374</v>
      </c>
      <c r="E77" s="11" t="s">
        <v>2784</v>
      </c>
      <c r="F77" s="11"/>
      <c r="G77" s="238" t="s">
        <v>25</v>
      </c>
      <c r="H77" s="10">
        <v>534.29999999999995</v>
      </c>
      <c r="I77" s="10">
        <v>534.29999999999995</v>
      </c>
      <c r="J77" s="10"/>
      <c r="K77" s="10" t="s">
        <v>58</v>
      </c>
    </row>
    <row r="78" spans="1:11" x14ac:dyDescent="0.25">
      <c r="A78" s="237" t="s">
        <v>1818</v>
      </c>
      <c r="B78" s="11" t="s">
        <v>366</v>
      </c>
      <c r="C78" s="11" t="s">
        <v>2780</v>
      </c>
      <c r="D78" s="11" t="s">
        <v>374</v>
      </c>
      <c r="E78" s="11" t="s">
        <v>2784</v>
      </c>
      <c r="F78" s="11">
        <v>2</v>
      </c>
      <c r="G78" s="238" t="s">
        <v>25</v>
      </c>
      <c r="H78" s="10">
        <v>534.29999999999995</v>
      </c>
      <c r="I78" s="10">
        <v>534.29999999999995</v>
      </c>
      <c r="J78" s="10"/>
      <c r="K78" s="10" t="s">
        <v>58</v>
      </c>
    </row>
    <row r="79" spans="1:11" ht="26.4" x14ac:dyDescent="0.25">
      <c r="A79" s="239" t="s">
        <v>1821</v>
      </c>
      <c r="B79" s="11" t="s">
        <v>366</v>
      </c>
      <c r="C79" s="11" t="s">
        <v>2780</v>
      </c>
      <c r="D79" s="11" t="s">
        <v>374</v>
      </c>
      <c r="E79" s="11" t="s">
        <v>2784</v>
      </c>
      <c r="F79" s="11">
        <v>211180</v>
      </c>
      <c r="G79" s="238" t="s">
        <v>25</v>
      </c>
      <c r="H79" s="10">
        <v>366.6</v>
      </c>
      <c r="I79" s="10">
        <v>366.6</v>
      </c>
      <c r="J79" s="10"/>
      <c r="K79" s="10" t="s">
        <v>58</v>
      </c>
    </row>
    <row r="80" spans="1:11" ht="26.4" x14ac:dyDescent="0.25">
      <c r="A80" s="239" t="s">
        <v>1821</v>
      </c>
      <c r="B80" s="11" t="s">
        <v>366</v>
      </c>
      <c r="C80" s="11" t="s">
        <v>2780</v>
      </c>
      <c r="D80" s="11" t="s">
        <v>374</v>
      </c>
      <c r="E80" s="11" t="s">
        <v>2784</v>
      </c>
      <c r="F80" s="11">
        <v>211180</v>
      </c>
      <c r="G80" s="238" t="s">
        <v>2773</v>
      </c>
      <c r="H80" s="10">
        <v>167.7</v>
      </c>
      <c r="I80" s="10">
        <v>167.7</v>
      </c>
      <c r="J80" s="10"/>
      <c r="K80" s="10" t="s">
        <v>58</v>
      </c>
    </row>
    <row r="81" spans="1:11" x14ac:dyDescent="0.25">
      <c r="A81" s="243" t="s">
        <v>800</v>
      </c>
      <c r="B81" s="11" t="s">
        <v>366</v>
      </c>
      <c r="C81" s="11" t="s">
        <v>2785</v>
      </c>
      <c r="D81" s="11" t="s">
        <v>25</v>
      </c>
      <c r="E81" s="11" t="s">
        <v>25</v>
      </c>
      <c r="F81" s="11"/>
      <c r="G81" s="238" t="s">
        <v>25</v>
      </c>
      <c r="H81" s="10">
        <v>104</v>
      </c>
      <c r="I81" s="10">
        <v>104</v>
      </c>
      <c r="J81" s="10"/>
      <c r="K81" s="10" t="s">
        <v>58</v>
      </c>
    </row>
    <row r="82" spans="1:11" x14ac:dyDescent="0.25">
      <c r="A82" s="244" t="s">
        <v>797</v>
      </c>
      <c r="B82" s="11" t="s">
        <v>366</v>
      </c>
      <c r="C82" s="11" t="s">
        <v>2785</v>
      </c>
      <c r="D82" s="11" t="s">
        <v>2565</v>
      </c>
      <c r="E82" s="11" t="s">
        <v>25</v>
      </c>
      <c r="F82" s="11"/>
      <c r="G82" s="238" t="s">
        <v>25</v>
      </c>
      <c r="H82" s="10">
        <v>104</v>
      </c>
      <c r="I82" s="10">
        <v>104</v>
      </c>
      <c r="J82" s="10"/>
      <c r="K82" s="10" t="s">
        <v>58</v>
      </c>
    </row>
    <row r="83" spans="1:11" x14ac:dyDescent="0.25">
      <c r="A83" s="244" t="s">
        <v>377</v>
      </c>
      <c r="B83" s="11" t="s">
        <v>366</v>
      </c>
      <c r="C83" s="11" t="s">
        <v>2785</v>
      </c>
      <c r="D83" s="11" t="s">
        <v>378</v>
      </c>
      <c r="E83" s="11" t="s">
        <v>25</v>
      </c>
      <c r="F83" s="11"/>
      <c r="G83" s="238" t="s">
        <v>25</v>
      </c>
      <c r="H83" s="10">
        <v>104</v>
      </c>
      <c r="I83" s="10">
        <v>104</v>
      </c>
      <c r="J83" s="10"/>
      <c r="K83" s="10" t="s">
        <v>58</v>
      </c>
    </row>
    <row r="84" spans="1:11" x14ac:dyDescent="0.25">
      <c r="A84" s="245" t="s">
        <v>2786</v>
      </c>
      <c r="B84" s="11" t="s">
        <v>366</v>
      </c>
      <c r="C84" s="11" t="s">
        <v>2785</v>
      </c>
      <c r="D84" s="11" t="s">
        <v>378</v>
      </c>
      <c r="E84" s="11" t="s">
        <v>2787</v>
      </c>
      <c r="F84" s="11"/>
      <c r="G84" s="238" t="s">
        <v>25</v>
      </c>
      <c r="H84" s="10">
        <v>104</v>
      </c>
      <c r="I84" s="10">
        <v>104</v>
      </c>
      <c r="J84" s="10"/>
      <c r="K84" s="10" t="s">
        <v>58</v>
      </c>
    </row>
    <row r="85" spans="1:11" x14ac:dyDescent="0.25">
      <c r="A85" s="237" t="s">
        <v>1818</v>
      </c>
      <c r="B85" s="11" t="s">
        <v>366</v>
      </c>
      <c r="C85" s="11" t="s">
        <v>2785</v>
      </c>
      <c r="D85" s="11" t="s">
        <v>378</v>
      </c>
      <c r="E85" s="11" t="s">
        <v>2787</v>
      </c>
      <c r="F85" s="11">
        <v>2</v>
      </c>
      <c r="G85" s="238" t="s">
        <v>25</v>
      </c>
      <c r="H85" s="10">
        <v>104</v>
      </c>
      <c r="I85" s="10">
        <v>104</v>
      </c>
      <c r="J85" s="10"/>
      <c r="K85" s="10" t="s">
        <v>58</v>
      </c>
    </row>
    <row r="86" spans="1:11" ht="26.4" x14ac:dyDescent="0.25">
      <c r="A86" s="239" t="s">
        <v>1821</v>
      </c>
      <c r="B86" s="11" t="s">
        <v>366</v>
      </c>
      <c r="C86" s="11" t="s">
        <v>2785</v>
      </c>
      <c r="D86" s="11" t="s">
        <v>378</v>
      </c>
      <c r="E86" s="11" t="s">
        <v>2787</v>
      </c>
      <c r="F86" s="11">
        <v>211180</v>
      </c>
      <c r="G86" s="238" t="s">
        <v>2773</v>
      </c>
      <c r="H86" s="10">
        <v>104</v>
      </c>
      <c r="I86" s="10">
        <v>104</v>
      </c>
      <c r="J86" s="10"/>
      <c r="K86" s="10" t="s">
        <v>58</v>
      </c>
    </row>
    <row r="87" spans="1:11" x14ac:dyDescent="0.25">
      <c r="A87" s="243" t="s">
        <v>802</v>
      </c>
      <c r="B87" s="11" t="s">
        <v>366</v>
      </c>
      <c r="C87" s="11" t="s">
        <v>2788</v>
      </c>
      <c r="D87" s="11" t="s">
        <v>25</v>
      </c>
      <c r="E87" s="11" t="s">
        <v>25</v>
      </c>
      <c r="F87" s="11"/>
      <c r="G87" s="238" t="s">
        <v>25</v>
      </c>
      <c r="H87" s="10">
        <v>349.6</v>
      </c>
      <c r="I87" s="10">
        <v>305</v>
      </c>
      <c r="J87" s="10">
        <v>-44.6</v>
      </c>
      <c r="K87" s="10" t="s">
        <v>2789</v>
      </c>
    </row>
    <row r="88" spans="1:11" x14ac:dyDescent="0.25">
      <c r="A88" s="244" t="s">
        <v>797</v>
      </c>
      <c r="B88" s="11" t="s">
        <v>366</v>
      </c>
      <c r="C88" s="11" t="s">
        <v>2788</v>
      </c>
      <c r="D88" s="11" t="s">
        <v>2565</v>
      </c>
      <c r="E88" s="11" t="s">
        <v>25</v>
      </c>
      <c r="F88" s="11"/>
      <c r="G88" s="238" t="s">
        <v>25</v>
      </c>
      <c r="H88" s="10">
        <v>349.6</v>
      </c>
      <c r="I88" s="10">
        <v>305</v>
      </c>
      <c r="J88" s="10">
        <v>-44.6</v>
      </c>
      <c r="K88" s="10" t="s">
        <v>2789</v>
      </c>
    </row>
    <row r="89" spans="1:11" x14ac:dyDescent="0.25">
      <c r="A89" s="244" t="s">
        <v>375</v>
      </c>
      <c r="B89" s="11" t="s">
        <v>366</v>
      </c>
      <c r="C89" s="11" t="s">
        <v>2788</v>
      </c>
      <c r="D89" s="11" t="s">
        <v>376</v>
      </c>
      <c r="E89" s="11" t="s">
        <v>25</v>
      </c>
      <c r="F89" s="11"/>
      <c r="G89" s="238" t="s">
        <v>25</v>
      </c>
      <c r="H89" s="10">
        <v>349.6</v>
      </c>
      <c r="I89" s="10">
        <v>305</v>
      </c>
      <c r="J89" s="10">
        <v>-44.6</v>
      </c>
      <c r="K89" s="10" t="s">
        <v>2789</v>
      </c>
    </row>
    <row r="90" spans="1:11" ht="26.4" x14ac:dyDescent="0.25">
      <c r="A90" s="245" t="s">
        <v>2790</v>
      </c>
      <c r="B90" s="11" t="s">
        <v>366</v>
      </c>
      <c r="C90" s="11" t="s">
        <v>2788</v>
      </c>
      <c r="D90" s="11" t="s">
        <v>376</v>
      </c>
      <c r="E90" s="11" t="s">
        <v>2791</v>
      </c>
      <c r="F90" s="11"/>
      <c r="G90" s="238" t="s">
        <v>25</v>
      </c>
      <c r="H90" s="10">
        <v>117</v>
      </c>
      <c r="I90" s="10">
        <v>117</v>
      </c>
      <c r="J90" s="10"/>
      <c r="K90" s="10" t="s">
        <v>58</v>
      </c>
    </row>
    <row r="91" spans="1:11" x14ac:dyDescent="0.25">
      <c r="A91" s="237" t="s">
        <v>1818</v>
      </c>
      <c r="B91" s="11" t="s">
        <v>366</v>
      </c>
      <c r="C91" s="11" t="s">
        <v>2788</v>
      </c>
      <c r="D91" s="11" t="s">
        <v>376</v>
      </c>
      <c r="E91" s="11" t="s">
        <v>2791</v>
      </c>
      <c r="F91" s="11">
        <v>2</v>
      </c>
      <c r="G91" s="238" t="s">
        <v>25</v>
      </c>
      <c r="H91" s="10">
        <v>117</v>
      </c>
      <c r="I91" s="10">
        <v>117</v>
      </c>
      <c r="J91" s="10"/>
      <c r="K91" s="10" t="s">
        <v>58</v>
      </c>
    </row>
    <row r="92" spans="1:11" ht="26.4" x14ac:dyDescent="0.25">
      <c r="A92" s="239" t="s">
        <v>1821</v>
      </c>
      <c r="B92" s="11" t="s">
        <v>366</v>
      </c>
      <c r="C92" s="11" t="s">
        <v>2788</v>
      </c>
      <c r="D92" s="11" t="s">
        <v>376</v>
      </c>
      <c r="E92" s="11" t="s">
        <v>2791</v>
      </c>
      <c r="F92" s="11">
        <v>211180</v>
      </c>
      <c r="G92" s="238" t="s">
        <v>2773</v>
      </c>
      <c r="H92" s="10">
        <v>117</v>
      </c>
      <c r="I92" s="10">
        <v>117</v>
      </c>
      <c r="J92" s="10"/>
      <c r="K92" s="10" t="s">
        <v>58</v>
      </c>
    </row>
    <row r="93" spans="1:11" ht="26.4" x14ac:dyDescent="0.25">
      <c r="A93" s="245" t="s">
        <v>2792</v>
      </c>
      <c r="B93" s="11" t="s">
        <v>366</v>
      </c>
      <c r="C93" s="11" t="s">
        <v>2788</v>
      </c>
      <c r="D93" s="11" t="s">
        <v>376</v>
      </c>
      <c r="E93" s="11" t="s">
        <v>2793</v>
      </c>
      <c r="F93" s="11"/>
      <c r="G93" s="238" t="s">
        <v>25</v>
      </c>
      <c r="H93" s="10">
        <v>232.6</v>
      </c>
      <c r="I93" s="10">
        <v>188</v>
      </c>
      <c r="J93" s="10">
        <v>-44.6</v>
      </c>
      <c r="K93" s="10" t="s">
        <v>2794</v>
      </c>
    </row>
    <row r="94" spans="1:11" x14ac:dyDescent="0.25">
      <c r="A94" s="237" t="s">
        <v>1818</v>
      </c>
      <c r="B94" s="11" t="s">
        <v>366</v>
      </c>
      <c r="C94" s="11" t="s">
        <v>2788</v>
      </c>
      <c r="D94" s="11" t="s">
        <v>376</v>
      </c>
      <c r="E94" s="11" t="s">
        <v>2793</v>
      </c>
      <c r="F94" s="11">
        <v>2</v>
      </c>
      <c r="G94" s="238" t="s">
        <v>25</v>
      </c>
      <c r="H94" s="10">
        <v>140</v>
      </c>
      <c r="I94" s="10">
        <v>140</v>
      </c>
      <c r="J94" s="10"/>
      <c r="K94" s="10" t="s">
        <v>58</v>
      </c>
    </row>
    <row r="95" spans="1:11" x14ac:dyDescent="0.25">
      <c r="A95" s="239" t="s">
        <v>2089</v>
      </c>
      <c r="B95" s="11" t="s">
        <v>366</v>
      </c>
      <c r="C95" s="11" t="s">
        <v>2788</v>
      </c>
      <c r="D95" s="11" t="s">
        <v>376</v>
      </c>
      <c r="E95" s="11" t="s">
        <v>2793</v>
      </c>
      <c r="F95" s="11">
        <v>272600</v>
      </c>
      <c r="G95" s="238" t="s">
        <v>2795</v>
      </c>
      <c r="H95" s="10">
        <v>140</v>
      </c>
      <c r="I95" s="10">
        <v>140</v>
      </c>
      <c r="J95" s="10"/>
      <c r="K95" s="10" t="s">
        <v>58</v>
      </c>
    </row>
    <row r="96" spans="1:11" x14ac:dyDescent="0.25">
      <c r="A96" s="237" t="s">
        <v>2307</v>
      </c>
      <c r="B96" s="11" t="s">
        <v>366</v>
      </c>
      <c r="C96" s="11" t="s">
        <v>2788</v>
      </c>
      <c r="D96" s="11" t="s">
        <v>376</v>
      </c>
      <c r="E96" s="11" t="s">
        <v>2793</v>
      </c>
      <c r="F96" s="11">
        <v>3</v>
      </c>
      <c r="G96" s="238" t="s">
        <v>25</v>
      </c>
      <c r="H96" s="10">
        <v>92.6</v>
      </c>
      <c r="I96" s="10">
        <v>48</v>
      </c>
      <c r="J96" s="10">
        <v>-44.6</v>
      </c>
      <c r="K96" s="10" t="s">
        <v>2753</v>
      </c>
    </row>
    <row r="97" spans="1:11" x14ac:dyDescent="0.25">
      <c r="A97" s="239" t="s">
        <v>2481</v>
      </c>
      <c r="B97" s="11" t="s">
        <v>366</v>
      </c>
      <c r="C97" s="11" t="s">
        <v>2788</v>
      </c>
      <c r="D97" s="11" t="s">
        <v>376</v>
      </c>
      <c r="E97" s="11" t="s">
        <v>2793</v>
      </c>
      <c r="F97" s="11">
        <v>333110</v>
      </c>
      <c r="G97" s="238" t="s">
        <v>2795</v>
      </c>
      <c r="H97" s="10">
        <v>92.6</v>
      </c>
      <c r="I97" s="10">
        <v>48</v>
      </c>
      <c r="J97" s="10">
        <v>-44.6</v>
      </c>
      <c r="K97" s="10" t="s">
        <v>2753</v>
      </c>
    </row>
    <row r="98" spans="1:11" x14ac:dyDescent="0.25">
      <c r="A98" s="242" t="s">
        <v>805</v>
      </c>
      <c r="B98" s="11" t="s">
        <v>366</v>
      </c>
      <c r="C98" s="11" t="s">
        <v>2796</v>
      </c>
      <c r="D98" s="11" t="s">
        <v>25</v>
      </c>
      <c r="E98" s="11" t="s">
        <v>25</v>
      </c>
      <c r="F98" s="11"/>
      <c r="G98" s="238" t="s">
        <v>25</v>
      </c>
      <c r="H98" s="10">
        <v>353.7</v>
      </c>
      <c r="I98" s="10">
        <v>345.4</v>
      </c>
      <c r="J98" s="10">
        <v>-8.3000000000000007</v>
      </c>
      <c r="K98" s="10" t="s">
        <v>133</v>
      </c>
    </row>
    <row r="99" spans="1:11" x14ac:dyDescent="0.25">
      <c r="A99" s="243" t="s">
        <v>806</v>
      </c>
      <c r="B99" s="11" t="s">
        <v>366</v>
      </c>
      <c r="C99" s="11" t="s">
        <v>2797</v>
      </c>
      <c r="D99" s="11" t="s">
        <v>25</v>
      </c>
      <c r="E99" s="11" t="s">
        <v>25</v>
      </c>
      <c r="F99" s="11"/>
      <c r="G99" s="238" t="s">
        <v>25</v>
      </c>
      <c r="H99" s="10">
        <v>353.7</v>
      </c>
      <c r="I99" s="10">
        <v>345.4</v>
      </c>
      <c r="J99" s="10">
        <v>-8.3000000000000007</v>
      </c>
      <c r="K99" s="10" t="s">
        <v>133</v>
      </c>
    </row>
    <row r="100" spans="1:11" x14ac:dyDescent="0.25">
      <c r="A100" s="244" t="s">
        <v>2798</v>
      </c>
      <c r="B100" s="11" t="s">
        <v>366</v>
      </c>
      <c r="C100" s="11" t="s">
        <v>2797</v>
      </c>
      <c r="D100" s="11" t="s">
        <v>2583</v>
      </c>
      <c r="E100" s="11" t="s">
        <v>25</v>
      </c>
      <c r="F100" s="11"/>
      <c r="G100" s="238" t="s">
        <v>25</v>
      </c>
      <c r="H100" s="10">
        <v>353.7</v>
      </c>
      <c r="I100" s="10">
        <v>345.4</v>
      </c>
      <c r="J100" s="10">
        <v>-8.3000000000000007</v>
      </c>
      <c r="K100" s="10" t="s">
        <v>133</v>
      </c>
    </row>
    <row r="101" spans="1:11" x14ac:dyDescent="0.25">
      <c r="A101" s="244" t="s">
        <v>379</v>
      </c>
      <c r="B101" s="11" t="s">
        <v>366</v>
      </c>
      <c r="C101" s="11" t="s">
        <v>2797</v>
      </c>
      <c r="D101" s="11" t="s">
        <v>380</v>
      </c>
      <c r="E101" s="11" t="s">
        <v>25</v>
      </c>
      <c r="F101" s="11"/>
      <c r="G101" s="238" t="s">
        <v>25</v>
      </c>
      <c r="H101" s="10">
        <v>353.7</v>
      </c>
      <c r="I101" s="10">
        <v>345.4</v>
      </c>
      <c r="J101" s="10">
        <v>-8.3000000000000007</v>
      </c>
      <c r="K101" s="10" t="s">
        <v>133</v>
      </c>
    </row>
    <row r="102" spans="1:11" ht="26.4" x14ac:dyDescent="0.25">
      <c r="A102" s="245" t="s">
        <v>2799</v>
      </c>
      <c r="B102" s="11" t="s">
        <v>366</v>
      </c>
      <c r="C102" s="11" t="s">
        <v>2797</v>
      </c>
      <c r="D102" s="11" t="s">
        <v>380</v>
      </c>
      <c r="E102" s="11" t="s">
        <v>2800</v>
      </c>
      <c r="F102" s="11"/>
      <c r="G102" s="238" t="s">
        <v>25</v>
      </c>
      <c r="H102" s="10">
        <v>343.3</v>
      </c>
      <c r="I102" s="10">
        <v>335</v>
      </c>
      <c r="J102" s="10">
        <v>-8.3000000000000007</v>
      </c>
      <c r="K102" s="10" t="s">
        <v>2801</v>
      </c>
    </row>
    <row r="103" spans="1:11" x14ac:dyDescent="0.25">
      <c r="A103" s="237" t="s">
        <v>1818</v>
      </c>
      <c r="B103" s="11" t="s">
        <v>366</v>
      </c>
      <c r="C103" s="11" t="s">
        <v>2797</v>
      </c>
      <c r="D103" s="11" t="s">
        <v>380</v>
      </c>
      <c r="E103" s="11" t="s">
        <v>2800</v>
      </c>
      <c r="F103" s="11">
        <v>2</v>
      </c>
      <c r="G103" s="238" t="s">
        <v>25</v>
      </c>
      <c r="H103" s="10">
        <v>343.3</v>
      </c>
      <c r="I103" s="10">
        <v>335</v>
      </c>
      <c r="J103" s="10">
        <v>-8.3000000000000007</v>
      </c>
      <c r="K103" s="10" t="s">
        <v>2801</v>
      </c>
    </row>
    <row r="104" spans="1:11" x14ac:dyDescent="0.25">
      <c r="A104" s="239" t="s">
        <v>1823</v>
      </c>
      <c r="B104" s="11" t="s">
        <v>366</v>
      </c>
      <c r="C104" s="11" t="s">
        <v>2797</v>
      </c>
      <c r="D104" s="11" t="s">
        <v>380</v>
      </c>
      <c r="E104" s="11" t="s">
        <v>2800</v>
      </c>
      <c r="F104" s="11">
        <v>211110</v>
      </c>
      <c r="G104" s="238" t="s">
        <v>25</v>
      </c>
      <c r="H104" s="10">
        <v>-7.5</v>
      </c>
      <c r="I104" s="10"/>
      <c r="J104" s="10">
        <v>7.5</v>
      </c>
      <c r="K104" s="10" t="s">
        <v>25</v>
      </c>
    </row>
    <row r="105" spans="1:11" x14ac:dyDescent="0.25">
      <c r="A105" s="239" t="s">
        <v>1823</v>
      </c>
      <c r="B105" s="11" t="s">
        <v>366</v>
      </c>
      <c r="C105" s="11" t="s">
        <v>2797</v>
      </c>
      <c r="D105" s="11" t="s">
        <v>380</v>
      </c>
      <c r="E105" s="11" t="s">
        <v>2800</v>
      </c>
      <c r="F105" s="11">
        <v>211110</v>
      </c>
      <c r="G105" s="238" t="s">
        <v>2773</v>
      </c>
      <c r="H105" s="10">
        <v>7.5</v>
      </c>
      <c r="I105" s="10"/>
      <c r="J105" s="10">
        <v>-7.5</v>
      </c>
      <c r="K105" s="10" t="s">
        <v>25</v>
      </c>
    </row>
    <row r="106" spans="1:11" ht="26.4" x14ac:dyDescent="0.25">
      <c r="A106" s="239" t="s">
        <v>1821</v>
      </c>
      <c r="B106" s="11" t="s">
        <v>366</v>
      </c>
      <c r="C106" s="11" t="s">
        <v>2797</v>
      </c>
      <c r="D106" s="11" t="s">
        <v>380</v>
      </c>
      <c r="E106" s="11" t="s">
        <v>2800</v>
      </c>
      <c r="F106" s="11">
        <v>211180</v>
      </c>
      <c r="G106" s="238" t="s">
        <v>25</v>
      </c>
      <c r="H106" s="10">
        <v>8.8000000000000007</v>
      </c>
      <c r="I106" s="10">
        <v>8.8000000000000007</v>
      </c>
      <c r="J106" s="10"/>
      <c r="K106" s="10" t="s">
        <v>58</v>
      </c>
    </row>
    <row r="107" spans="1:11" ht="26.4" x14ac:dyDescent="0.25">
      <c r="A107" s="239" t="s">
        <v>1821</v>
      </c>
      <c r="B107" s="11" t="s">
        <v>366</v>
      </c>
      <c r="C107" s="11" t="s">
        <v>2797</v>
      </c>
      <c r="D107" s="11" t="s">
        <v>380</v>
      </c>
      <c r="E107" s="11" t="s">
        <v>2800</v>
      </c>
      <c r="F107" s="11">
        <v>211180</v>
      </c>
      <c r="G107" s="238" t="s">
        <v>2773</v>
      </c>
      <c r="H107" s="10">
        <v>166.7</v>
      </c>
      <c r="I107" s="10">
        <v>158.69999999999999</v>
      </c>
      <c r="J107" s="10">
        <v>-8</v>
      </c>
      <c r="K107" s="10" t="s">
        <v>2738</v>
      </c>
    </row>
    <row r="108" spans="1:11" ht="39.6" x14ac:dyDescent="0.25">
      <c r="A108" s="239" t="s">
        <v>1880</v>
      </c>
      <c r="B108" s="11" t="s">
        <v>366</v>
      </c>
      <c r="C108" s="11" t="s">
        <v>2797</v>
      </c>
      <c r="D108" s="11" t="s">
        <v>380</v>
      </c>
      <c r="E108" s="11" t="s">
        <v>2800</v>
      </c>
      <c r="F108" s="11">
        <v>212210</v>
      </c>
      <c r="G108" s="238" t="s">
        <v>25</v>
      </c>
      <c r="H108" s="10">
        <v>0.1</v>
      </c>
      <c r="I108" s="10">
        <v>0.1</v>
      </c>
      <c r="J108" s="10"/>
      <c r="K108" s="10" t="s">
        <v>58</v>
      </c>
    </row>
    <row r="109" spans="1:11" ht="39.6" x14ac:dyDescent="0.25">
      <c r="A109" s="239" t="s">
        <v>1880</v>
      </c>
      <c r="B109" s="11" t="s">
        <v>366</v>
      </c>
      <c r="C109" s="11" t="s">
        <v>2797</v>
      </c>
      <c r="D109" s="11" t="s">
        <v>380</v>
      </c>
      <c r="E109" s="11" t="s">
        <v>2800</v>
      </c>
      <c r="F109" s="11">
        <v>212210</v>
      </c>
      <c r="G109" s="238" t="s">
        <v>2802</v>
      </c>
      <c r="H109" s="10"/>
      <c r="I109" s="10">
        <v>0.2</v>
      </c>
      <c r="J109" s="10">
        <v>0.2</v>
      </c>
      <c r="K109" s="10" t="s">
        <v>25</v>
      </c>
    </row>
    <row r="110" spans="1:11" ht="39.6" x14ac:dyDescent="0.25">
      <c r="A110" s="239" t="s">
        <v>1880</v>
      </c>
      <c r="B110" s="11" t="s">
        <v>366</v>
      </c>
      <c r="C110" s="11" t="s">
        <v>2797</v>
      </c>
      <c r="D110" s="11" t="s">
        <v>380</v>
      </c>
      <c r="E110" s="11" t="s">
        <v>2800</v>
      </c>
      <c r="F110" s="11">
        <v>212210</v>
      </c>
      <c r="G110" s="238" t="s">
        <v>2773</v>
      </c>
      <c r="H110" s="10">
        <v>7.8</v>
      </c>
      <c r="I110" s="10">
        <v>7.3</v>
      </c>
      <c r="J110" s="10">
        <v>-0.5</v>
      </c>
      <c r="K110" s="10" t="s">
        <v>2281</v>
      </c>
    </row>
    <row r="111" spans="1:11" x14ac:dyDescent="0.25">
      <c r="A111" s="239" t="s">
        <v>2089</v>
      </c>
      <c r="B111" s="11" t="s">
        <v>366</v>
      </c>
      <c r="C111" s="11" t="s">
        <v>2797</v>
      </c>
      <c r="D111" s="11" t="s">
        <v>380</v>
      </c>
      <c r="E111" s="11" t="s">
        <v>2800</v>
      </c>
      <c r="F111" s="11">
        <v>272600</v>
      </c>
      <c r="G111" s="238" t="s">
        <v>2803</v>
      </c>
      <c r="H111" s="10">
        <v>160</v>
      </c>
      <c r="I111" s="10">
        <v>160</v>
      </c>
      <c r="J111" s="10"/>
      <c r="K111" s="10" t="s">
        <v>58</v>
      </c>
    </row>
    <row r="112" spans="1:11" x14ac:dyDescent="0.25">
      <c r="A112" s="245" t="s">
        <v>2804</v>
      </c>
      <c r="B112" s="11" t="s">
        <v>366</v>
      </c>
      <c r="C112" s="11" t="s">
        <v>2797</v>
      </c>
      <c r="D112" s="11" t="s">
        <v>380</v>
      </c>
      <c r="E112" s="11" t="s">
        <v>2805</v>
      </c>
      <c r="F112" s="11"/>
      <c r="G112" s="238" t="s">
        <v>25</v>
      </c>
      <c r="H112" s="10">
        <v>10.4</v>
      </c>
      <c r="I112" s="10">
        <v>10.4</v>
      </c>
      <c r="J112" s="10"/>
      <c r="K112" s="10" t="s">
        <v>58</v>
      </c>
    </row>
    <row r="113" spans="1:11" x14ac:dyDescent="0.25">
      <c r="A113" s="237" t="s">
        <v>1818</v>
      </c>
      <c r="B113" s="11" t="s">
        <v>366</v>
      </c>
      <c r="C113" s="11" t="s">
        <v>2797</v>
      </c>
      <c r="D113" s="11" t="s">
        <v>380</v>
      </c>
      <c r="E113" s="11" t="s">
        <v>2805</v>
      </c>
      <c r="F113" s="11">
        <v>2</v>
      </c>
      <c r="G113" s="238" t="s">
        <v>25</v>
      </c>
      <c r="H113" s="10">
        <v>10.4</v>
      </c>
      <c r="I113" s="10">
        <v>10.4</v>
      </c>
      <c r="J113" s="10"/>
      <c r="K113" s="10" t="s">
        <v>58</v>
      </c>
    </row>
    <row r="114" spans="1:11" ht="26.4" x14ac:dyDescent="0.25">
      <c r="A114" s="239" t="s">
        <v>1821</v>
      </c>
      <c r="B114" s="11" t="s">
        <v>366</v>
      </c>
      <c r="C114" s="11" t="s">
        <v>2797</v>
      </c>
      <c r="D114" s="11" t="s">
        <v>380</v>
      </c>
      <c r="E114" s="11" t="s">
        <v>2805</v>
      </c>
      <c r="F114" s="11">
        <v>211180</v>
      </c>
      <c r="G114" s="238" t="s">
        <v>2773</v>
      </c>
      <c r="H114" s="10">
        <v>10</v>
      </c>
      <c r="I114" s="10">
        <v>10</v>
      </c>
      <c r="J114" s="10"/>
      <c r="K114" s="10" t="s">
        <v>58</v>
      </c>
    </row>
    <row r="115" spans="1:11" ht="39.6" x14ac:dyDescent="0.25">
      <c r="A115" s="239" t="s">
        <v>1880</v>
      </c>
      <c r="B115" s="11" t="s">
        <v>366</v>
      </c>
      <c r="C115" s="11" t="s">
        <v>2797</v>
      </c>
      <c r="D115" s="11" t="s">
        <v>380</v>
      </c>
      <c r="E115" s="11" t="s">
        <v>2805</v>
      </c>
      <c r="F115" s="11">
        <v>212210</v>
      </c>
      <c r="G115" s="238" t="s">
        <v>2773</v>
      </c>
      <c r="H115" s="10">
        <v>0.4</v>
      </c>
      <c r="I115" s="10">
        <v>0.4</v>
      </c>
      <c r="J115" s="10"/>
      <c r="K115" s="10" t="s">
        <v>58</v>
      </c>
    </row>
    <row r="116" spans="1:11" ht="26.4" x14ac:dyDescent="0.25">
      <c r="A116" s="242" t="s">
        <v>2806</v>
      </c>
      <c r="B116" s="11" t="s">
        <v>366</v>
      </c>
      <c r="C116" s="11" t="s">
        <v>2807</v>
      </c>
      <c r="D116" s="11" t="s">
        <v>25</v>
      </c>
      <c r="E116" s="11" t="s">
        <v>25</v>
      </c>
      <c r="F116" s="11"/>
      <c r="G116" s="238" t="s">
        <v>25</v>
      </c>
      <c r="H116" s="10">
        <v>1.3</v>
      </c>
      <c r="I116" s="10">
        <v>1.3</v>
      </c>
      <c r="J116" s="10"/>
      <c r="K116" s="10" t="s">
        <v>58</v>
      </c>
    </row>
    <row r="117" spans="1:11" ht="26.4" x14ac:dyDescent="0.25">
      <c r="A117" s="243" t="s">
        <v>2808</v>
      </c>
      <c r="B117" s="11" t="s">
        <v>366</v>
      </c>
      <c r="C117" s="11" t="s">
        <v>2809</v>
      </c>
      <c r="D117" s="11" t="s">
        <v>25</v>
      </c>
      <c r="E117" s="11" t="s">
        <v>25</v>
      </c>
      <c r="F117" s="11"/>
      <c r="G117" s="238" t="s">
        <v>25</v>
      </c>
      <c r="H117" s="10">
        <v>1.3</v>
      </c>
      <c r="I117" s="10">
        <v>1.3</v>
      </c>
      <c r="J117" s="10"/>
      <c r="K117" s="10" t="s">
        <v>58</v>
      </c>
    </row>
    <row r="118" spans="1:11" x14ac:dyDescent="0.25">
      <c r="A118" s="244" t="s">
        <v>797</v>
      </c>
      <c r="B118" s="11" t="s">
        <v>366</v>
      </c>
      <c r="C118" s="11" t="s">
        <v>2809</v>
      </c>
      <c r="D118" s="11" t="s">
        <v>2565</v>
      </c>
      <c r="E118" s="11" t="s">
        <v>25</v>
      </c>
      <c r="F118" s="11"/>
      <c r="G118" s="238" t="s">
        <v>25</v>
      </c>
      <c r="H118" s="10">
        <v>1.3</v>
      </c>
      <c r="I118" s="10">
        <v>1.3</v>
      </c>
      <c r="J118" s="10"/>
      <c r="K118" s="10" t="s">
        <v>58</v>
      </c>
    </row>
    <row r="119" spans="1:11" x14ac:dyDescent="0.25">
      <c r="A119" s="244" t="s">
        <v>367</v>
      </c>
      <c r="B119" s="11" t="s">
        <v>366</v>
      </c>
      <c r="C119" s="11" t="s">
        <v>2809</v>
      </c>
      <c r="D119" s="11" t="s">
        <v>368</v>
      </c>
      <c r="E119" s="11" t="s">
        <v>25</v>
      </c>
      <c r="F119" s="11"/>
      <c r="G119" s="238" t="s">
        <v>25</v>
      </c>
      <c r="H119" s="10">
        <v>1.3</v>
      </c>
      <c r="I119" s="10">
        <v>1.3</v>
      </c>
      <c r="J119" s="10"/>
      <c r="K119" s="10" t="s">
        <v>58</v>
      </c>
    </row>
    <row r="120" spans="1:11" x14ac:dyDescent="0.25">
      <c r="A120" s="245" t="s">
        <v>2760</v>
      </c>
      <c r="B120" s="11" t="s">
        <v>366</v>
      </c>
      <c r="C120" s="11" t="s">
        <v>2809</v>
      </c>
      <c r="D120" s="11" t="s">
        <v>368</v>
      </c>
      <c r="E120" s="11" t="s">
        <v>2761</v>
      </c>
      <c r="F120" s="11"/>
      <c r="G120" s="238" t="s">
        <v>25</v>
      </c>
      <c r="H120" s="10">
        <v>1.3</v>
      </c>
      <c r="I120" s="10">
        <v>1.3</v>
      </c>
      <c r="J120" s="10"/>
      <c r="K120" s="10" t="s">
        <v>58</v>
      </c>
    </row>
    <row r="121" spans="1:11" x14ac:dyDescent="0.25">
      <c r="A121" s="237" t="s">
        <v>1818</v>
      </c>
      <c r="B121" s="11" t="s">
        <v>366</v>
      </c>
      <c r="C121" s="11" t="s">
        <v>2809</v>
      </c>
      <c r="D121" s="11" t="s">
        <v>368</v>
      </c>
      <c r="E121" s="11" t="s">
        <v>2761</v>
      </c>
      <c r="F121" s="11">
        <v>2</v>
      </c>
      <c r="G121" s="238" t="s">
        <v>25</v>
      </c>
      <c r="H121" s="10">
        <v>1.3</v>
      </c>
      <c r="I121" s="10">
        <v>1.3</v>
      </c>
      <c r="J121" s="10"/>
      <c r="K121" s="10" t="s">
        <v>58</v>
      </c>
    </row>
    <row r="122" spans="1:11" ht="26.4" x14ac:dyDescent="0.25">
      <c r="A122" s="239" t="s">
        <v>1821</v>
      </c>
      <c r="B122" s="11" t="s">
        <v>366</v>
      </c>
      <c r="C122" s="11" t="s">
        <v>2809</v>
      </c>
      <c r="D122" s="11" t="s">
        <v>368</v>
      </c>
      <c r="E122" s="11" t="s">
        <v>2761</v>
      </c>
      <c r="F122" s="11">
        <v>211180</v>
      </c>
      <c r="G122" s="238" t="s">
        <v>2773</v>
      </c>
      <c r="H122" s="10">
        <v>1.3</v>
      </c>
      <c r="I122" s="10">
        <v>1.3</v>
      </c>
      <c r="J122" s="10"/>
      <c r="K122" s="10" t="s">
        <v>58</v>
      </c>
    </row>
    <row r="123" spans="1:11" ht="26.4" x14ac:dyDescent="0.25">
      <c r="A123" s="12" t="s">
        <v>385</v>
      </c>
      <c r="B123" s="14" t="s">
        <v>386</v>
      </c>
      <c r="C123" s="14" t="s">
        <v>25</v>
      </c>
      <c r="D123" s="14" t="s">
        <v>25</v>
      </c>
      <c r="E123" s="14" t="s">
        <v>25</v>
      </c>
      <c r="F123" s="14"/>
      <c r="G123" s="240" t="s">
        <v>25</v>
      </c>
      <c r="H123" s="13">
        <v>1000</v>
      </c>
      <c r="I123" s="13">
        <v>1000</v>
      </c>
      <c r="J123" s="13"/>
      <c r="K123" s="10" t="s">
        <v>58</v>
      </c>
    </row>
    <row r="124" spans="1:11" x14ac:dyDescent="0.25">
      <c r="A124" s="241" t="s">
        <v>225</v>
      </c>
      <c r="B124" s="11" t="s">
        <v>386</v>
      </c>
      <c r="C124" s="11" t="s">
        <v>226</v>
      </c>
      <c r="D124" s="11" t="s">
        <v>25</v>
      </c>
      <c r="E124" s="11" t="s">
        <v>25</v>
      </c>
      <c r="F124" s="11"/>
      <c r="G124" s="238" t="s">
        <v>25</v>
      </c>
      <c r="H124" s="10">
        <v>1000</v>
      </c>
      <c r="I124" s="10">
        <v>1000</v>
      </c>
      <c r="J124" s="10"/>
      <c r="K124" s="10" t="s">
        <v>58</v>
      </c>
    </row>
    <row r="125" spans="1:11" ht="26.4" x14ac:dyDescent="0.25">
      <c r="A125" s="242" t="s">
        <v>781</v>
      </c>
      <c r="B125" s="11" t="s">
        <v>386</v>
      </c>
      <c r="C125" s="11" t="s">
        <v>2742</v>
      </c>
      <c r="D125" s="11" t="s">
        <v>25</v>
      </c>
      <c r="E125" s="11" t="s">
        <v>25</v>
      </c>
      <c r="F125" s="11"/>
      <c r="G125" s="238" t="s">
        <v>25</v>
      </c>
      <c r="H125" s="10">
        <v>1000</v>
      </c>
      <c r="I125" s="10">
        <v>1000</v>
      </c>
      <c r="J125" s="10"/>
      <c r="K125" s="10" t="s">
        <v>58</v>
      </c>
    </row>
    <row r="126" spans="1:11" x14ac:dyDescent="0.25">
      <c r="A126" s="243" t="s">
        <v>2810</v>
      </c>
      <c r="B126" s="11" t="s">
        <v>386</v>
      </c>
      <c r="C126" s="11" t="s">
        <v>2811</v>
      </c>
      <c r="D126" s="11" t="s">
        <v>25</v>
      </c>
      <c r="E126" s="11" t="s">
        <v>25</v>
      </c>
      <c r="F126" s="11"/>
      <c r="G126" s="238" t="s">
        <v>25</v>
      </c>
      <c r="H126" s="10">
        <v>1000</v>
      </c>
      <c r="I126" s="10">
        <v>1000</v>
      </c>
      <c r="J126" s="10"/>
      <c r="K126" s="10" t="s">
        <v>58</v>
      </c>
    </row>
    <row r="127" spans="1:11" x14ac:dyDescent="0.25">
      <c r="A127" s="244" t="s">
        <v>2812</v>
      </c>
      <c r="B127" s="11" t="s">
        <v>386</v>
      </c>
      <c r="C127" s="11" t="s">
        <v>2811</v>
      </c>
      <c r="D127" s="11" t="s">
        <v>421</v>
      </c>
      <c r="E127" s="11" t="s">
        <v>25</v>
      </c>
      <c r="F127" s="11"/>
      <c r="G127" s="238" t="s">
        <v>25</v>
      </c>
      <c r="H127" s="10">
        <v>1000</v>
      </c>
      <c r="I127" s="10">
        <v>1000</v>
      </c>
      <c r="J127" s="10"/>
      <c r="K127" s="10" t="s">
        <v>58</v>
      </c>
    </row>
    <row r="128" spans="1:11" x14ac:dyDescent="0.25">
      <c r="A128" s="244" t="s">
        <v>387</v>
      </c>
      <c r="B128" s="11" t="s">
        <v>386</v>
      </c>
      <c r="C128" s="11" t="s">
        <v>2811</v>
      </c>
      <c r="D128" s="11" t="s">
        <v>388</v>
      </c>
      <c r="E128" s="11" t="s">
        <v>25</v>
      </c>
      <c r="F128" s="11"/>
      <c r="G128" s="238" t="s">
        <v>25</v>
      </c>
      <c r="H128" s="10">
        <v>1000</v>
      </c>
      <c r="I128" s="10">
        <v>1000</v>
      </c>
      <c r="J128" s="10"/>
      <c r="K128" s="10" t="s">
        <v>58</v>
      </c>
    </row>
    <row r="129" spans="1:11" x14ac:dyDescent="0.25">
      <c r="A129" s="245" t="s">
        <v>2813</v>
      </c>
      <c r="B129" s="11" t="s">
        <v>386</v>
      </c>
      <c r="C129" s="11" t="s">
        <v>2811</v>
      </c>
      <c r="D129" s="11" t="s">
        <v>388</v>
      </c>
      <c r="E129" s="11" t="s">
        <v>2814</v>
      </c>
      <c r="F129" s="11"/>
      <c r="G129" s="238" t="s">
        <v>25</v>
      </c>
      <c r="H129" s="10">
        <v>1000</v>
      </c>
      <c r="I129" s="10">
        <v>1000</v>
      </c>
      <c r="J129" s="10"/>
      <c r="K129" s="10" t="s">
        <v>58</v>
      </c>
    </row>
    <row r="130" spans="1:11" x14ac:dyDescent="0.25">
      <c r="A130" s="237" t="s">
        <v>1818</v>
      </c>
      <c r="B130" s="11" t="s">
        <v>386</v>
      </c>
      <c r="C130" s="11" t="s">
        <v>2811</v>
      </c>
      <c r="D130" s="11" t="s">
        <v>388</v>
      </c>
      <c r="E130" s="11" t="s">
        <v>2814</v>
      </c>
      <c r="F130" s="11">
        <v>2</v>
      </c>
      <c r="G130" s="238" t="s">
        <v>25</v>
      </c>
      <c r="H130" s="10">
        <v>1000</v>
      </c>
      <c r="I130" s="10">
        <v>1000</v>
      </c>
      <c r="J130" s="10"/>
      <c r="K130" s="10" t="s">
        <v>58</v>
      </c>
    </row>
    <row r="131" spans="1:11" x14ac:dyDescent="0.25">
      <c r="A131" s="239" t="s">
        <v>2089</v>
      </c>
      <c r="B131" s="11" t="s">
        <v>386</v>
      </c>
      <c r="C131" s="11" t="s">
        <v>2811</v>
      </c>
      <c r="D131" s="11" t="s">
        <v>388</v>
      </c>
      <c r="E131" s="11" t="s">
        <v>2814</v>
      </c>
      <c r="F131" s="11">
        <v>272600</v>
      </c>
      <c r="G131" s="238" t="s">
        <v>2815</v>
      </c>
      <c r="H131" s="10">
        <v>1000</v>
      </c>
      <c r="I131" s="10">
        <v>1000</v>
      </c>
      <c r="J131" s="10"/>
      <c r="K131" s="10" t="s">
        <v>58</v>
      </c>
    </row>
    <row r="132" spans="1:11" x14ac:dyDescent="0.25">
      <c r="A132" s="12" t="s">
        <v>391</v>
      </c>
      <c r="B132" s="14" t="s">
        <v>392</v>
      </c>
      <c r="C132" s="14" t="s">
        <v>25</v>
      </c>
      <c r="D132" s="14" t="s">
        <v>25</v>
      </c>
      <c r="E132" s="14" t="s">
        <v>25</v>
      </c>
      <c r="F132" s="14"/>
      <c r="G132" s="240" t="s">
        <v>25</v>
      </c>
      <c r="H132" s="13">
        <v>400.8</v>
      </c>
      <c r="I132" s="13">
        <v>393.5</v>
      </c>
      <c r="J132" s="13">
        <v>-7.3</v>
      </c>
      <c r="K132" s="10" t="s">
        <v>1873</v>
      </c>
    </row>
    <row r="133" spans="1:11" x14ac:dyDescent="0.25">
      <c r="A133" s="241" t="s">
        <v>393</v>
      </c>
      <c r="B133" s="11" t="s">
        <v>392</v>
      </c>
      <c r="C133" s="11" t="s">
        <v>394</v>
      </c>
      <c r="D133" s="11" t="s">
        <v>25</v>
      </c>
      <c r="E133" s="11" t="s">
        <v>25</v>
      </c>
      <c r="F133" s="11"/>
      <c r="G133" s="238" t="s">
        <v>25</v>
      </c>
      <c r="H133" s="10">
        <v>400.8</v>
      </c>
      <c r="I133" s="10">
        <v>393.5</v>
      </c>
      <c r="J133" s="10">
        <v>-7.3</v>
      </c>
      <c r="K133" s="10" t="s">
        <v>1873</v>
      </c>
    </row>
    <row r="134" spans="1:11" x14ac:dyDescent="0.25">
      <c r="A134" s="242" t="s">
        <v>2816</v>
      </c>
      <c r="B134" s="11" t="s">
        <v>392</v>
      </c>
      <c r="C134" s="11" t="s">
        <v>2817</v>
      </c>
      <c r="D134" s="11" t="s">
        <v>25</v>
      </c>
      <c r="E134" s="11" t="s">
        <v>25</v>
      </c>
      <c r="F134" s="11"/>
      <c r="G134" s="238" t="s">
        <v>25</v>
      </c>
      <c r="H134" s="10">
        <v>308.2</v>
      </c>
      <c r="I134" s="10">
        <v>303.5</v>
      </c>
      <c r="J134" s="10">
        <v>-4.7</v>
      </c>
      <c r="K134" s="10" t="s">
        <v>47</v>
      </c>
    </row>
    <row r="135" spans="1:11" x14ac:dyDescent="0.25">
      <c r="A135" s="243" t="s">
        <v>2816</v>
      </c>
      <c r="B135" s="11" t="s">
        <v>392</v>
      </c>
      <c r="C135" s="11" t="s">
        <v>460</v>
      </c>
      <c r="D135" s="11" t="s">
        <v>25</v>
      </c>
      <c r="E135" s="11" t="s">
        <v>25</v>
      </c>
      <c r="F135" s="11"/>
      <c r="G135" s="238" t="s">
        <v>25</v>
      </c>
      <c r="H135" s="10">
        <v>308.2</v>
      </c>
      <c r="I135" s="10">
        <v>303.5</v>
      </c>
      <c r="J135" s="10">
        <v>-4.7</v>
      </c>
      <c r="K135" s="10" t="s">
        <v>47</v>
      </c>
    </row>
    <row r="136" spans="1:11" x14ac:dyDescent="0.25">
      <c r="A136" s="244" t="s">
        <v>2818</v>
      </c>
      <c r="B136" s="11" t="s">
        <v>392</v>
      </c>
      <c r="C136" s="11" t="s">
        <v>460</v>
      </c>
      <c r="D136" s="11" t="s">
        <v>2310</v>
      </c>
      <c r="E136" s="11" t="s">
        <v>25</v>
      </c>
      <c r="F136" s="11"/>
      <c r="G136" s="238" t="s">
        <v>25</v>
      </c>
      <c r="H136" s="10">
        <v>308.2</v>
      </c>
      <c r="I136" s="10">
        <v>303.5</v>
      </c>
      <c r="J136" s="10">
        <v>-4.7</v>
      </c>
      <c r="K136" s="10" t="s">
        <v>47</v>
      </c>
    </row>
    <row r="137" spans="1:11" x14ac:dyDescent="0.25">
      <c r="A137" s="244" t="s">
        <v>397</v>
      </c>
      <c r="B137" s="11" t="s">
        <v>392</v>
      </c>
      <c r="C137" s="11" t="s">
        <v>460</v>
      </c>
      <c r="D137" s="11" t="s">
        <v>398</v>
      </c>
      <c r="E137" s="11" t="s">
        <v>25</v>
      </c>
      <c r="F137" s="11"/>
      <c r="G137" s="238" t="s">
        <v>25</v>
      </c>
      <c r="H137" s="10">
        <v>308.2</v>
      </c>
      <c r="I137" s="10">
        <v>303.5</v>
      </c>
      <c r="J137" s="10">
        <v>-4.7</v>
      </c>
      <c r="K137" s="10" t="s">
        <v>47</v>
      </c>
    </row>
    <row r="138" spans="1:11" ht="26.4" x14ac:dyDescent="0.25">
      <c r="A138" s="245" t="s">
        <v>2819</v>
      </c>
      <c r="B138" s="11" t="s">
        <v>392</v>
      </c>
      <c r="C138" s="11" t="s">
        <v>460</v>
      </c>
      <c r="D138" s="11" t="s">
        <v>398</v>
      </c>
      <c r="E138" s="11" t="s">
        <v>2820</v>
      </c>
      <c r="F138" s="11"/>
      <c r="G138" s="238" t="s">
        <v>25</v>
      </c>
      <c r="H138" s="10">
        <v>308.2</v>
      </c>
      <c r="I138" s="10">
        <v>303.5</v>
      </c>
      <c r="J138" s="10">
        <v>-4.7</v>
      </c>
      <c r="K138" s="10" t="s">
        <v>47</v>
      </c>
    </row>
    <row r="139" spans="1:11" x14ac:dyDescent="0.25">
      <c r="A139" s="237" t="s">
        <v>1818</v>
      </c>
      <c r="B139" s="11" t="s">
        <v>392</v>
      </c>
      <c r="C139" s="11" t="s">
        <v>460</v>
      </c>
      <c r="D139" s="11" t="s">
        <v>398</v>
      </c>
      <c r="E139" s="11" t="s">
        <v>2820</v>
      </c>
      <c r="F139" s="11">
        <v>2</v>
      </c>
      <c r="G139" s="238" t="s">
        <v>25</v>
      </c>
      <c r="H139" s="10">
        <v>308.2</v>
      </c>
      <c r="I139" s="10">
        <v>303.5</v>
      </c>
      <c r="J139" s="10">
        <v>-4.7</v>
      </c>
      <c r="K139" s="10" t="s">
        <v>47</v>
      </c>
    </row>
    <row r="140" spans="1:11" x14ac:dyDescent="0.25">
      <c r="A140" s="239" t="s">
        <v>1948</v>
      </c>
      <c r="B140" s="11" t="s">
        <v>392</v>
      </c>
      <c r="C140" s="11" t="s">
        <v>460</v>
      </c>
      <c r="D140" s="11" t="s">
        <v>398</v>
      </c>
      <c r="E140" s="11" t="s">
        <v>2820</v>
      </c>
      <c r="F140" s="11">
        <v>222720</v>
      </c>
      <c r="G140" s="238" t="s">
        <v>2821</v>
      </c>
      <c r="H140" s="10">
        <v>308.2</v>
      </c>
      <c r="I140" s="10">
        <v>303.5</v>
      </c>
      <c r="J140" s="10">
        <v>-4.7</v>
      </c>
      <c r="K140" s="10" t="s">
        <v>47</v>
      </c>
    </row>
    <row r="141" spans="1:11" x14ac:dyDescent="0.25">
      <c r="A141" s="242" t="s">
        <v>2822</v>
      </c>
      <c r="B141" s="11" t="s">
        <v>392</v>
      </c>
      <c r="C141" s="11" t="s">
        <v>2823</v>
      </c>
      <c r="D141" s="11" t="s">
        <v>25</v>
      </c>
      <c r="E141" s="11" t="s">
        <v>25</v>
      </c>
      <c r="F141" s="11"/>
      <c r="G141" s="238" t="s">
        <v>25</v>
      </c>
      <c r="H141" s="10">
        <v>92.6</v>
      </c>
      <c r="I141" s="10">
        <v>90.1</v>
      </c>
      <c r="J141" s="10">
        <v>-2.5</v>
      </c>
      <c r="K141" s="10" t="s">
        <v>803</v>
      </c>
    </row>
    <row r="142" spans="1:11" x14ac:dyDescent="0.25">
      <c r="A142" s="243" t="s">
        <v>2824</v>
      </c>
      <c r="B142" s="11" t="s">
        <v>392</v>
      </c>
      <c r="C142" s="11" t="s">
        <v>2825</v>
      </c>
      <c r="D142" s="11" t="s">
        <v>25</v>
      </c>
      <c r="E142" s="11" t="s">
        <v>25</v>
      </c>
      <c r="F142" s="11"/>
      <c r="G142" s="238" t="s">
        <v>25</v>
      </c>
      <c r="H142" s="10">
        <v>92.6</v>
      </c>
      <c r="I142" s="10">
        <v>90.1</v>
      </c>
      <c r="J142" s="10">
        <v>-2.5</v>
      </c>
      <c r="K142" s="10" t="s">
        <v>803</v>
      </c>
    </row>
    <row r="143" spans="1:11" x14ac:dyDescent="0.25">
      <c r="A143" s="244" t="s">
        <v>2818</v>
      </c>
      <c r="B143" s="11" t="s">
        <v>392</v>
      </c>
      <c r="C143" s="11" t="s">
        <v>2825</v>
      </c>
      <c r="D143" s="11" t="s">
        <v>2310</v>
      </c>
      <c r="E143" s="11" t="s">
        <v>25</v>
      </c>
      <c r="F143" s="11"/>
      <c r="G143" s="238" t="s">
        <v>25</v>
      </c>
      <c r="H143" s="10">
        <v>92.6</v>
      </c>
      <c r="I143" s="10">
        <v>90.1</v>
      </c>
      <c r="J143" s="10">
        <v>-2.5</v>
      </c>
      <c r="K143" s="10" t="s">
        <v>803</v>
      </c>
    </row>
    <row r="144" spans="1:11" x14ac:dyDescent="0.25">
      <c r="A144" s="244" t="s">
        <v>401</v>
      </c>
      <c r="B144" s="11" t="s">
        <v>392</v>
      </c>
      <c r="C144" s="11" t="s">
        <v>2825</v>
      </c>
      <c r="D144" s="11" t="s">
        <v>402</v>
      </c>
      <c r="E144" s="11" t="s">
        <v>25</v>
      </c>
      <c r="F144" s="11"/>
      <c r="G144" s="238" t="s">
        <v>25</v>
      </c>
      <c r="H144" s="10">
        <v>92.6</v>
      </c>
      <c r="I144" s="10">
        <v>90.1</v>
      </c>
      <c r="J144" s="10">
        <v>-2.5</v>
      </c>
      <c r="K144" s="10" t="s">
        <v>803</v>
      </c>
    </row>
    <row r="145" spans="1:11" x14ac:dyDescent="0.25">
      <c r="A145" s="245" t="s">
        <v>2826</v>
      </c>
      <c r="B145" s="11" t="s">
        <v>392</v>
      </c>
      <c r="C145" s="11" t="s">
        <v>2825</v>
      </c>
      <c r="D145" s="11" t="s">
        <v>402</v>
      </c>
      <c r="E145" s="11" t="s">
        <v>2827</v>
      </c>
      <c r="F145" s="11"/>
      <c r="G145" s="238" t="s">
        <v>25</v>
      </c>
      <c r="H145" s="10">
        <v>92.6</v>
      </c>
      <c r="I145" s="10">
        <v>90.1</v>
      </c>
      <c r="J145" s="10">
        <v>-2.5</v>
      </c>
      <c r="K145" s="10" t="s">
        <v>803</v>
      </c>
    </row>
    <row r="146" spans="1:11" x14ac:dyDescent="0.25">
      <c r="A146" s="237" t="s">
        <v>2307</v>
      </c>
      <c r="B146" s="11" t="s">
        <v>392</v>
      </c>
      <c r="C146" s="11" t="s">
        <v>2825</v>
      </c>
      <c r="D146" s="11" t="s">
        <v>402</v>
      </c>
      <c r="E146" s="11" t="s">
        <v>2827</v>
      </c>
      <c r="F146" s="11">
        <v>3</v>
      </c>
      <c r="G146" s="238" t="s">
        <v>25</v>
      </c>
      <c r="H146" s="10">
        <v>92.6</v>
      </c>
      <c r="I146" s="10">
        <v>90.1</v>
      </c>
      <c r="J146" s="10">
        <v>-2.5</v>
      </c>
      <c r="K146" s="10" t="s">
        <v>803</v>
      </c>
    </row>
    <row r="147" spans="1:11" ht="26.4" x14ac:dyDescent="0.25">
      <c r="A147" s="239" t="s">
        <v>2460</v>
      </c>
      <c r="B147" s="11" t="s">
        <v>392</v>
      </c>
      <c r="C147" s="11" t="s">
        <v>2825</v>
      </c>
      <c r="D147" s="11" t="s">
        <v>402</v>
      </c>
      <c r="E147" s="11" t="s">
        <v>2827</v>
      </c>
      <c r="F147" s="11">
        <v>331110</v>
      </c>
      <c r="G147" s="238" t="s">
        <v>2828</v>
      </c>
      <c r="H147" s="10">
        <v>1.8</v>
      </c>
      <c r="I147" s="10">
        <v>1.7</v>
      </c>
      <c r="J147" s="10">
        <v>-0.1</v>
      </c>
      <c r="K147" s="10" t="s">
        <v>907</v>
      </c>
    </row>
    <row r="148" spans="1:11" x14ac:dyDescent="0.25">
      <c r="A148" s="239" t="s">
        <v>2481</v>
      </c>
      <c r="B148" s="11" t="s">
        <v>392</v>
      </c>
      <c r="C148" s="11" t="s">
        <v>2825</v>
      </c>
      <c r="D148" s="11" t="s">
        <v>402</v>
      </c>
      <c r="E148" s="11" t="s">
        <v>2827</v>
      </c>
      <c r="F148" s="11">
        <v>333110</v>
      </c>
      <c r="G148" s="238" t="s">
        <v>2828</v>
      </c>
      <c r="H148" s="10">
        <v>81.7</v>
      </c>
      <c r="I148" s="10">
        <v>81.7</v>
      </c>
      <c r="J148" s="10"/>
      <c r="K148" s="10" t="s">
        <v>58</v>
      </c>
    </row>
    <row r="149" spans="1:11" x14ac:dyDescent="0.25">
      <c r="A149" s="239" t="s">
        <v>2543</v>
      </c>
      <c r="B149" s="11" t="s">
        <v>392</v>
      </c>
      <c r="C149" s="11" t="s">
        <v>2825</v>
      </c>
      <c r="D149" s="11" t="s">
        <v>402</v>
      </c>
      <c r="E149" s="11" t="s">
        <v>2827</v>
      </c>
      <c r="F149" s="11">
        <v>339110</v>
      </c>
      <c r="G149" s="238" t="s">
        <v>2828</v>
      </c>
      <c r="H149" s="10">
        <v>9.1</v>
      </c>
      <c r="I149" s="10">
        <v>6.7</v>
      </c>
      <c r="J149" s="10">
        <v>-2.4</v>
      </c>
      <c r="K149" s="10" t="s">
        <v>2829</v>
      </c>
    </row>
    <row r="150" spans="1:11" ht="26.4" x14ac:dyDescent="0.25">
      <c r="A150" s="12" t="s">
        <v>403</v>
      </c>
      <c r="B150" s="14" t="s">
        <v>404</v>
      </c>
      <c r="C150" s="14" t="s">
        <v>25</v>
      </c>
      <c r="D150" s="14" t="s">
        <v>25</v>
      </c>
      <c r="E150" s="14" t="s">
        <v>25</v>
      </c>
      <c r="F150" s="14"/>
      <c r="G150" s="240" t="s">
        <v>25</v>
      </c>
      <c r="H150" s="13">
        <v>9335.9</v>
      </c>
      <c r="I150" s="13">
        <v>9335.9</v>
      </c>
      <c r="J150" s="13"/>
      <c r="K150" s="10" t="s">
        <v>58</v>
      </c>
    </row>
    <row r="151" spans="1:11" x14ac:dyDescent="0.25">
      <c r="A151" s="241" t="s">
        <v>225</v>
      </c>
      <c r="B151" s="11" t="s">
        <v>404</v>
      </c>
      <c r="C151" s="11" t="s">
        <v>226</v>
      </c>
      <c r="D151" s="11" t="s">
        <v>25</v>
      </c>
      <c r="E151" s="11" t="s">
        <v>25</v>
      </c>
      <c r="F151" s="11"/>
      <c r="G151" s="238" t="s">
        <v>25</v>
      </c>
      <c r="H151" s="10">
        <v>9255.2999999999993</v>
      </c>
      <c r="I151" s="10">
        <v>9255.2999999999993</v>
      </c>
      <c r="J151" s="10"/>
      <c r="K151" s="10" t="s">
        <v>58</v>
      </c>
    </row>
    <row r="152" spans="1:11" x14ac:dyDescent="0.25">
      <c r="A152" s="242" t="s">
        <v>2830</v>
      </c>
      <c r="B152" s="11" t="s">
        <v>404</v>
      </c>
      <c r="C152" s="11" t="s">
        <v>2831</v>
      </c>
      <c r="D152" s="11" t="s">
        <v>25</v>
      </c>
      <c r="E152" s="11" t="s">
        <v>25</v>
      </c>
      <c r="F152" s="11"/>
      <c r="G152" s="238" t="s">
        <v>25</v>
      </c>
      <c r="H152" s="10">
        <v>9255.2999999999993</v>
      </c>
      <c r="I152" s="10">
        <v>9255.2999999999993</v>
      </c>
      <c r="J152" s="10"/>
      <c r="K152" s="10" t="s">
        <v>58</v>
      </c>
    </row>
    <row r="153" spans="1:11" x14ac:dyDescent="0.25">
      <c r="A153" s="243" t="s">
        <v>2832</v>
      </c>
      <c r="B153" s="11" t="s">
        <v>404</v>
      </c>
      <c r="C153" s="11" t="s">
        <v>2833</v>
      </c>
      <c r="D153" s="11" t="s">
        <v>25</v>
      </c>
      <c r="E153" s="11" t="s">
        <v>25</v>
      </c>
      <c r="F153" s="11"/>
      <c r="G153" s="238" t="s">
        <v>25</v>
      </c>
      <c r="H153" s="10">
        <v>9255.2999999999993</v>
      </c>
      <c r="I153" s="10">
        <v>9255.2999999999993</v>
      </c>
      <c r="J153" s="10"/>
      <c r="K153" s="10" t="s">
        <v>58</v>
      </c>
    </row>
    <row r="154" spans="1:11" x14ac:dyDescent="0.25">
      <c r="A154" s="244" t="s">
        <v>2834</v>
      </c>
      <c r="B154" s="11" t="s">
        <v>404</v>
      </c>
      <c r="C154" s="11" t="s">
        <v>2833</v>
      </c>
      <c r="D154" s="11" t="s">
        <v>226</v>
      </c>
      <c r="E154" s="11" t="s">
        <v>25</v>
      </c>
      <c r="F154" s="11"/>
      <c r="G154" s="238" t="s">
        <v>25</v>
      </c>
      <c r="H154" s="10">
        <v>9255.2999999999993</v>
      </c>
      <c r="I154" s="10">
        <v>9255.2999999999993</v>
      </c>
      <c r="J154" s="10"/>
      <c r="K154" s="10" t="s">
        <v>58</v>
      </c>
    </row>
    <row r="155" spans="1:11" x14ac:dyDescent="0.25">
      <c r="A155" s="244" t="s">
        <v>405</v>
      </c>
      <c r="B155" s="11" t="s">
        <v>404</v>
      </c>
      <c r="C155" s="11" t="s">
        <v>2833</v>
      </c>
      <c r="D155" s="11" t="s">
        <v>239</v>
      </c>
      <c r="E155" s="11" t="s">
        <v>25</v>
      </c>
      <c r="F155" s="11"/>
      <c r="G155" s="238" t="s">
        <v>25</v>
      </c>
      <c r="H155" s="10">
        <v>9255.2999999999993</v>
      </c>
      <c r="I155" s="10">
        <v>9255.2999999999993</v>
      </c>
      <c r="J155" s="10"/>
      <c r="K155" s="10" t="s">
        <v>58</v>
      </c>
    </row>
    <row r="156" spans="1:11" x14ac:dyDescent="0.25">
      <c r="A156" s="245" t="s">
        <v>2835</v>
      </c>
      <c r="B156" s="11" t="s">
        <v>404</v>
      </c>
      <c r="C156" s="11" t="s">
        <v>2833</v>
      </c>
      <c r="D156" s="11" t="s">
        <v>239</v>
      </c>
      <c r="E156" s="11" t="s">
        <v>2836</v>
      </c>
      <c r="F156" s="11"/>
      <c r="G156" s="238" t="s">
        <v>25</v>
      </c>
      <c r="H156" s="10">
        <v>9255.2999999999993</v>
      </c>
      <c r="I156" s="10">
        <v>9255.2999999999993</v>
      </c>
      <c r="J156" s="10"/>
      <c r="K156" s="10" t="s">
        <v>58</v>
      </c>
    </row>
    <row r="157" spans="1:11" x14ac:dyDescent="0.25">
      <c r="A157" s="237" t="s">
        <v>2307</v>
      </c>
      <c r="B157" s="11" t="s">
        <v>404</v>
      </c>
      <c r="C157" s="11" t="s">
        <v>2833</v>
      </c>
      <c r="D157" s="11" t="s">
        <v>239</v>
      </c>
      <c r="E157" s="11" t="s">
        <v>2836</v>
      </c>
      <c r="F157" s="11">
        <v>3</v>
      </c>
      <c r="G157" s="238" t="s">
        <v>25</v>
      </c>
      <c r="H157" s="10">
        <v>9255.2999999999993</v>
      </c>
      <c r="I157" s="10">
        <v>9255.2999999999993</v>
      </c>
      <c r="J157" s="10"/>
      <c r="K157" s="10" t="s">
        <v>58</v>
      </c>
    </row>
    <row r="158" spans="1:11" x14ac:dyDescent="0.25">
      <c r="A158" s="239" t="s">
        <v>2320</v>
      </c>
      <c r="B158" s="11" t="s">
        <v>404</v>
      </c>
      <c r="C158" s="11" t="s">
        <v>2833</v>
      </c>
      <c r="D158" s="11" t="s">
        <v>239</v>
      </c>
      <c r="E158" s="11" t="s">
        <v>2836</v>
      </c>
      <c r="F158" s="11">
        <v>311120</v>
      </c>
      <c r="G158" s="238" t="s">
        <v>2837</v>
      </c>
      <c r="H158" s="10">
        <v>9255.2999999999993</v>
      </c>
      <c r="I158" s="10">
        <v>9255.2999999999993</v>
      </c>
      <c r="J158" s="10"/>
      <c r="K158" s="10" t="s">
        <v>58</v>
      </c>
    </row>
    <row r="159" spans="1:11" x14ac:dyDescent="0.25">
      <c r="A159" s="241" t="s">
        <v>279</v>
      </c>
      <c r="B159" s="11" t="s">
        <v>404</v>
      </c>
      <c r="C159" s="11" t="s">
        <v>280</v>
      </c>
      <c r="D159" s="11" t="s">
        <v>25</v>
      </c>
      <c r="E159" s="11" t="s">
        <v>25</v>
      </c>
      <c r="F159" s="11"/>
      <c r="G159" s="238" t="s">
        <v>25</v>
      </c>
      <c r="H159" s="10">
        <v>80.599999999999994</v>
      </c>
      <c r="I159" s="10">
        <v>80.599999999999994</v>
      </c>
      <c r="J159" s="10"/>
      <c r="K159" s="10" t="s">
        <v>58</v>
      </c>
    </row>
    <row r="160" spans="1:11" x14ac:dyDescent="0.25">
      <c r="A160" s="242" t="s">
        <v>2838</v>
      </c>
      <c r="B160" s="11" t="s">
        <v>404</v>
      </c>
      <c r="C160" s="11" t="s">
        <v>2839</v>
      </c>
      <c r="D160" s="11" t="s">
        <v>25</v>
      </c>
      <c r="E160" s="11" t="s">
        <v>25</v>
      </c>
      <c r="F160" s="11"/>
      <c r="G160" s="238" t="s">
        <v>25</v>
      </c>
      <c r="H160" s="10">
        <v>80.599999999999994</v>
      </c>
      <c r="I160" s="10">
        <v>80.599999999999994</v>
      </c>
      <c r="J160" s="10"/>
      <c r="K160" s="10" t="s">
        <v>58</v>
      </c>
    </row>
    <row r="161" spans="1:11" x14ac:dyDescent="0.25">
      <c r="A161" s="243" t="s">
        <v>2840</v>
      </c>
      <c r="B161" s="11" t="s">
        <v>404</v>
      </c>
      <c r="C161" s="11" t="s">
        <v>2841</v>
      </c>
      <c r="D161" s="11" t="s">
        <v>25</v>
      </c>
      <c r="E161" s="11" t="s">
        <v>25</v>
      </c>
      <c r="F161" s="11"/>
      <c r="G161" s="238" t="s">
        <v>25</v>
      </c>
      <c r="H161" s="10">
        <v>80.599999999999994</v>
      </c>
      <c r="I161" s="10">
        <v>80.599999999999994</v>
      </c>
      <c r="J161" s="10"/>
      <c r="K161" s="10" t="s">
        <v>58</v>
      </c>
    </row>
    <row r="162" spans="1:11" x14ac:dyDescent="0.25">
      <c r="A162" s="244" t="s">
        <v>2842</v>
      </c>
      <c r="B162" s="11" t="s">
        <v>404</v>
      </c>
      <c r="C162" s="11" t="s">
        <v>2841</v>
      </c>
      <c r="D162" s="11" t="s">
        <v>2843</v>
      </c>
      <c r="E162" s="11" t="s">
        <v>25</v>
      </c>
      <c r="F162" s="11"/>
      <c r="G162" s="238" t="s">
        <v>25</v>
      </c>
      <c r="H162" s="10">
        <v>80.599999999999994</v>
      </c>
      <c r="I162" s="10">
        <v>80.599999999999994</v>
      </c>
      <c r="J162" s="10"/>
      <c r="K162" s="10" t="s">
        <v>58</v>
      </c>
    </row>
    <row r="163" spans="1:11" ht="26.4" x14ac:dyDescent="0.25">
      <c r="A163" s="244" t="s">
        <v>406</v>
      </c>
      <c r="B163" s="11" t="s">
        <v>404</v>
      </c>
      <c r="C163" s="11" t="s">
        <v>2841</v>
      </c>
      <c r="D163" s="11" t="s">
        <v>407</v>
      </c>
      <c r="E163" s="11" t="s">
        <v>25</v>
      </c>
      <c r="F163" s="11"/>
      <c r="G163" s="238" t="s">
        <v>25</v>
      </c>
      <c r="H163" s="10">
        <v>80.599999999999994</v>
      </c>
      <c r="I163" s="10">
        <v>80.599999999999994</v>
      </c>
      <c r="J163" s="10"/>
      <c r="K163" s="10" t="s">
        <v>58</v>
      </c>
    </row>
    <row r="164" spans="1:11" x14ac:dyDescent="0.25">
      <c r="A164" s="245" t="s">
        <v>2760</v>
      </c>
      <c r="B164" s="11" t="s">
        <v>404</v>
      </c>
      <c r="C164" s="11" t="s">
        <v>2841</v>
      </c>
      <c r="D164" s="11" t="s">
        <v>407</v>
      </c>
      <c r="E164" s="11" t="s">
        <v>2761</v>
      </c>
      <c r="F164" s="11"/>
      <c r="G164" s="238" t="s">
        <v>25</v>
      </c>
      <c r="H164" s="10">
        <v>80.599999999999994</v>
      </c>
      <c r="I164" s="10">
        <v>80.599999999999994</v>
      </c>
      <c r="J164" s="10"/>
      <c r="K164" s="10" t="s">
        <v>58</v>
      </c>
    </row>
    <row r="165" spans="1:11" x14ac:dyDescent="0.25">
      <c r="A165" s="237" t="s">
        <v>1818</v>
      </c>
      <c r="B165" s="11" t="s">
        <v>404</v>
      </c>
      <c r="C165" s="11" t="s">
        <v>2841</v>
      </c>
      <c r="D165" s="11" t="s">
        <v>407</v>
      </c>
      <c r="E165" s="11" t="s">
        <v>2761</v>
      </c>
      <c r="F165" s="11">
        <v>2</v>
      </c>
      <c r="G165" s="238" t="s">
        <v>25</v>
      </c>
      <c r="H165" s="10">
        <v>80.599999999999994</v>
      </c>
      <c r="I165" s="10">
        <v>80.599999999999994</v>
      </c>
      <c r="J165" s="10"/>
      <c r="K165" s="10" t="s">
        <v>58</v>
      </c>
    </row>
    <row r="166" spans="1:11" x14ac:dyDescent="0.25">
      <c r="A166" s="239" t="s">
        <v>1948</v>
      </c>
      <c r="B166" s="11" t="s">
        <v>404</v>
      </c>
      <c r="C166" s="11" t="s">
        <v>2841</v>
      </c>
      <c r="D166" s="11" t="s">
        <v>407</v>
      </c>
      <c r="E166" s="11" t="s">
        <v>2761</v>
      </c>
      <c r="F166" s="11">
        <v>222720</v>
      </c>
      <c r="G166" s="238" t="s">
        <v>2844</v>
      </c>
      <c r="H166" s="10">
        <v>80.599999999999994</v>
      </c>
      <c r="I166" s="10">
        <v>80.599999999999994</v>
      </c>
      <c r="J166" s="10"/>
      <c r="K166" s="10" t="s">
        <v>58</v>
      </c>
    </row>
    <row r="167" spans="1:11" x14ac:dyDescent="0.25">
      <c r="A167" s="12" t="s">
        <v>518</v>
      </c>
      <c r="B167" s="14" t="s">
        <v>519</v>
      </c>
      <c r="C167" s="14" t="s">
        <v>25</v>
      </c>
      <c r="D167" s="14" t="s">
        <v>25</v>
      </c>
      <c r="E167" s="14" t="s">
        <v>25</v>
      </c>
      <c r="F167" s="14"/>
      <c r="G167" s="240" t="s">
        <v>25</v>
      </c>
      <c r="H167" s="13">
        <v>100</v>
      </c>
      <c r="I167" s="13"/>
      <c r="J167" s="13">
        <v>-100</v>
      </c>
      <c r="K167" s="10" t="s">
        <v>25</v>
      </c>
    </row>
    <row r="168" spans="1:11" x14ac:dyDescent="0.25">
      <c r="A168" s="241" t="s">
        <v>499</v>
      </c>
      <c r="B168" s="11" t="s">
        <v>519</v>
      </c>
      <c r="C168" s="11" t="s">
        <v>500</v>
      </c>
      <c r="D168" s="11" t="s">
        <v>25</v>
      </c>
      <c r="E168" s="11" t="s">
        <v>25</v>
      </c>
      <c r="F168" s="11"/>
      <c r="G168" s="238" t="s">
        <v>25</v>
      </c>
      <c r="H168" s="10">
        <v>100</v>
      </c>
      <c r="I168" s="10"/>
      <c r="J168" s="10">
        <v>-100</v>
      </c>
      <c r="K168" s="10" t="s">
        <v>25</v>
      </c>
    </row>
    <row r="169" spans="1:11" x14ac:dyDescent="0.25">
      <c r="A169" s="242" t="s">
        <v>859</v>
      </c>
      <c r="B169" s="11" t="s">
        <v>519</v>
      </c>
      <c r="C169" s="11" t="s">
        <v>2845</v>
      </c>
      <c r="D169" s="11" t="s">
        <v>25</v>
      </c>
      <c r="E169" s="11" t="s">
        <v>25</v>
      </c>
      <c r="F169" s="11"/>
      <c r="G169" s="238" t="s">
        <v>25</v>
      </c>
      <c r="H169" s="10">
        <v>100</v>
      </c>
      <c r="I169" s="10"/>
      <c r="J169" s="10">
        <v>-100</v>
      </c>
      <c r="K169" s="10" t="s">
        <v>25</v>
      </c>
    </row>
    <row r="170" spans="1:11" x14ac:dyDescent="0.25">
      <c r="A170" s="243" t="s">
        <v>859</v>
      </c>
      <c r="B170" s="11" t="s">
        <v>519</v>
      </c>
      <c r="C170" s="11" t="s">
        <v>2846</v>
      </c>
      <c r="D170" s="11" t="s">
        <v>25</v>
      </c>
      <c r="E170" s="11" t="s">
        <v>25</v>
      </c>
      <c r="F170" s="11"/>
      <c r="G170" s="238" t="s">
        <v>25</v>
      </c>
      <c r="H170" s="10">
        <v>100</v>
      </c>
      <c r="I170" s="10"/>
      <c r="J170" s="10">
        <v>-100</v>
      </c>
      <c r="K170" s="10" t="s">
        <v>25</v>
      </c>
    </row>
    <row r="171" spans="1:11" x14ac:dyDescent="0.25">
      <c r="A171" s="244" t="s">
        <v>2847</v>
      </c>
      <c r="B171" s="11" t="s">
        <v>519</v>
      </c>
      <c r="C171" s="11" t="s">
        <v>2846</v>
      </c>
      <c r="D171" s="11" t="s">
        <v>2848</v>
      </c>
      <c r="E171" s="11" t="s">
        <v>25</v>
      </c>
      <c r="F171" s="11"/>
      <c r="G171" s="238" t="s">
        <v>25</v>
      </c>
      <c r="H171" s="10">
        <v>100</v>
      </c>
      <c r="I171" s="10"/>
      <c r="J171" s="10">
        <v>-100</v>
      </c>
      <c r="K171" s="10" t="s">
        <v>25</v>
      </c>
    </row>
    <row r="172" spans="1:11" x14ac:dyDescent="0.25">
      <c r="A172" s="244" t="s">
        <v>501</v>
      </c>
      <c r="B172" s="11" t="s">
        <v>519</v>
      </c>
      <c r="C172" s="11" t="s">
        <v>2846</v>
      </c>
      <c r="D172" s="11" t="s">
        <v>502</v>
      </c>
      <c r="E172" s="11" t="s">
        <v>25</v>
      </c>
      <c r="F172" s="11"/>
      <c r="G172" s="238" t="s">
        <v>25</v>
      </c>
      <c r="H172" s="10">
        <v>100</v>
      </c>
      <c r="I172" s="10"/>
      <c r="J172" s="10">
        <v>-100</v>
      </c>
      <c r="K172" s="10" t="s">
        <v>25</v>
      </c>
    </row>
    <row r="173" spans="1:11" x14ac:dyDescent="0.25">
      <c r="A173" s="245" t="s">
        <v>2849</v>
      </c>
      <c r="B173" s="11" t="s">
        <v>519</v>
      </c>
      <c r="C173" s="11" t="s">
        <v>2846</v>
      </c>
      <c r="D173" s="11" t="s">
        <v>502</v>
      </c>
      <c r="E173" s="11" t="s">
        <v>2850</v>
      </c>
      <c r="F173" s="11"/>
      <c r="G173" s="238" t="s">
        <v>25</v>
      </c>
      <c r="H173" s="10">
        <v>100</v>
      </c>
      <c r="I173" s="10"/>
      <c r="J173" s="10">
        <v>-100</v>
      </c>
      <c r="K173" s="10" t="s">
        <v>25</v>
      </c>
    </row>
    <row r="174" spans="1:11" x14ac:dyDescent="0.25">
      <c r="A174" s="237" t="s">
        <v>1818</v>
      </c>
      <c r="B174" s="11" t="s">
        <v>519</v>
      </c>
      <c r="C174" s="11" t="s">
        <v>2846</v>
      </c>
      <c r="D174" s="11" t="s">
        <v>502</v>
      </c>
      <c r="E174" s="11" t="s">
        <v>2850</v>
      </c>
      <c r="F174" s="11">
        <v>2</v>
      </c>
      <c r="G174" s="238" t="s">
        <v>25</v>
      </c>
      <c r="H174" s="10">
        <v>100</v>
      </c>
      <c r="I174" s="10"/>
      <c r="J174" s="10">
        <v>-100</v>
      </c>
      <c r="K174" s="10" t="s">
        <v>25</v>
      </c>
    </row>
    <row r="175" spans="1:11" x14ac:dyDescent="0.25">
      <c r="A175" s="239" t="s">
        <v>2089</v>
      </c>
      <c r="B175" s="11" t="s">
        <v>519</v>
      </c>
      <c r="C175" s="11" t="s">
        <v>2846</v>
      </c>
      <c r="D175" s="11" t="s">
        <v>502</v>
      </c>
      <c r="E175" s="11" t="s">
        <v>2850</v>
      </c>
      <c r="F175" s="11">
        <v>272600</v>
      </c>
      <c r="G175" s="238" t="s">
        <v>2851</v>
      </c>
      <c r="H175" s="10">
        <v>100</v>
      </c>
      <c r="I175" s="10"/>
      <c r="J175" s="10">
        <v>-100</v>
      </c>
      <c r="K175" s="10" t="s">
        <v>25</v>
      </c>
    </row>
    <row r="176" spans="1:11" ht="26.4" x14ac:dyDescent="0.25">
      <c r="A176" s="12" t="s">
        <v>526</v>
      </c>
      <c r="B176" s="14" t="s">
        <v>527</v>
      </c>
      <c r="C176" s="14" t="s">
        <v>25</v>
      </c>
      <c r="D176" s="14" t="s">
        <v>25</v>
      </c>
      <c r="E176" s="14" t="s">
        <v>25</v>
      </c>
      <c r="F176" s="14"/>
      <c r="G176" s="240" t="s">
        <v>25</v>
      </c>
      <c r="H176" s="13">
        <v>230.6</v>
      </c>
      <c r="I176" s="13">
        <v>118.9</v>
      </c>
      <c r="J176" s="13">
        <v>-111.7</v>
      </c>
      <c r="K176" s="10" t="s">
        <v>2852</v>
      </c>
    </row>
    <row r="177" spans="1:11" x14ac:dyDescent="0.25">
      <c r="A177" s="241" t="s">
        <v>355</v>
      </c>
      <c r="B177" s="11" t="s">
        <v>527</v>
      </c>
      <c r="C177" s="11" t="s">
        <v>356</v>
      </c>
      <c r="D177" s="11" t="s">
        <v>25</v>
      </c>
      <c r="E177" s="11" t="s">
        <v>25</v>
      </c>
      <c r="F177" s="11"/>
      <c r="G177" s="238" t="s">
        <v>25</v>
      </c>
      <c r="H177" s="10">
        <v>230.6</v>
      </c>
      <c r="I177" s="10">
        <v>118.9</v>
      </c>
      <c r="J177" s="10">
        <v>-111.7</v>
      </c>
      <c r="K177" s="10" t="s">
        <v>2852</v>
      </c>
    </row>
    <row r="178" spans="1:11" ht="26.4" x14ac:dyDescent="0.25">
      <c r="A178" s="242" t="s">
        <v>2853</v>
      </c>
      <c r="B178" s="11" t="s">
        <v>527</v>
      </c>
      <c r="C178" s="11" t="s">
        <v>2854</v>
      </c>
      <c r="D178" s="11" t="s">
        <v>25</v>
      </c>
      <c r="E178" s="11" t="s">
        <v>25</v>
      </c>
      <c r="F178" s="11"/>
      <c r="G178" s="238" t="s">
        <v>25</v>
      </c>
      <c r="H178" s="10">
        <v>230.6</v>
      </c>
      <c r="I178" s="10">
        <v>118.9</v>
      </c>
      <c r="J178" s="10">
        <v>-111.7</v>
      </c>
      <c r="K178" s="10" t="s">
        <v>2852</v>
      </c>
    </row>
    <row r="179" spans="1:11" x14ac:dyDescent="0.25">
      <c r="A179" s="243" t="s">
        <v>2855</v>
      </c>
      <c r="B179" s="11" t="s">
        <v>527</v>
      </c>
      <c r="C179" s="11" t="s">
        <v>2856</v>
      </c>
      <c r="D179" s="11" t="s">
        <v>25</v>
      </c>
      <c r="E179" s="11" t="s">
        <v>25</v>
      </c>
      <c r="F179" s="11"/>
      <c r="G179" s="238" t="s">
        <v>25</v>
      </c>
      <c r="H179" s="10">
        <v>230.6</v>
      </c>
      <c r="I179" s="10">
        <v>118.9</v>
      </c>
      <c r="J179" s="10">
        <v>-111.7</v>
      </c>
      <c r="K179" s="10" t="s">
        <v>2852</v>
      </c>
    </row>
    <row r="180" spans="1:11" x14ac:dyDescent="0.25">
      <c r="A180" s="244" t="s">
        <v>2857</v>
      </c>
      <c r="B180" s="11" t="s">
        <v>527</v>
      </c>
      <c r="C180" s="11" t="s">
        <v>2856</v>
      </c>
      <c r="D180" s="11" t="s">
        <v>2858</v>
      </c>
      <c r="E180" s="11" t="s">
        <v>25</v>
      </c>
      <c r="F180" s="11"/>
      <c r="G180" s="238" t="s">
        <v>25</v>
      </c>
      <c r="H180" s="10">
        <v>230.6</v>
      </c>
      <c r="I180" s="10">
        <v>118.9</v>
      </c>
      <c r="J180" s="10">
        <v>-111.7</v>
      </c>
      <c r="K180" s="10" t="s">
        <v>2852</v>
      </c>
    </row>
    <row r="181" spans="1:11" x14ac:dyDescent="0.25">
      <c r="A181" s="244" t="s">
        <v>530</v>
      </c>
      <c r="B181" s="11" t="s">
        <v>527</v>
      </c>
      <c r="C181" s="11" t="s">
        <v>2856</v>
      </c>
      <c r="D181" s="11" t="s">
        <v>531</v>
      </c>
      <c r="E181" s="11" t="s">
        <v>25</v>
      </c>
      <c r="F181" s="11"/>
      <c r="G181" s="238" t="s">
        <v>25</v>
      </c>
      <c r="H181" s="10">
        <v>230.6</v>
      </c>
      <c r="I181" s="10">
        <v>118.9</v>
      </c>
      <c r="J181" s="10">
        <v>-111.7</v>
      </c>
      <c r="K181" s="10" t="s">
        <v>2852</v>
      </c>
    </row>
    <row r="182" spans="1:11" x14ac:dyDescent="0.25">
      <c r="A182" s="245" t="s">
        <v>2760</v>
      </c>
      <c r="B182" s="11" t="s">
        <v>527</v>
      </c>
      <c r="C182" s="11" t="s">
        <v>2856</v>
      </c>
      <c r="D182" s="11" t="s">
        <v>531</v>
      </c>
      <c r="E182" s="11" t="s">
        <v>2761</v>
      </c>
      <c r="F182" s="11"/>
      <c r="G182" s="238" t="s">
        <v>25</v>
      </c>
      <c r="H182" s="10">
        <v>230.6</v>
      </c>
      <c r="I182" s="10">
        <v>118.9</v>
      </c>
      <c r="J182" s="10">
        <v>-111.7</v>
      </c>
      <c r="K182" s="10" t="s">
        <v>2852</v>
      </c>
    </row>
    <row r="183" spans="1:11" x14ac:dyDescent="0.25">
      <c r="A183" s="237" t="s">
        <v>1818</v>
      </c>
      <c r="B183" s="11" t="s">
        <v>527</v>
      </c>
      <c r="C183" s="11" t="s">
        <v>2856</v>
      </c>
      <c r="D183" s="11" t="s">
        <v>531</v>
      </c>
      <c r="E183" s="11" t="s">
        <v>2761</v>
      </c>
      <c r="F183" s="11">
        <v>2</v>
      </c>
      <c r="G183" s="238" t="s">
        <v>25</v>
      </c>
      <c r="H183" s="10">
        <v>230.6</v>
      </c>
      <c r="I183" s="10">
        <v>118.9</v>
      </c>
      <c r="J183" s="10">
        <v>-111.7</v>
      </c>
      <c r="K183" s="10" t="s">
        <v>2852</v>
      </c>
    </row>
    <row r="184" spans="1:11" x14ac:dyDescent="0.25">
      <c r="A184" s="239" t="s">
        <v>1948</v>
      </c>
      <c r="B184" s="11" t="s">
        <v>527</v>
      </c>
      <c r="C184" s="11" t="s">
        <v>2856</v>
      </c>
      <c r="D184" s="11" t="s">
        <v>531</v>
      </c>
      <c r="E184" s="11" t="s">
        <v>2761</v>
      </c>
      <c r="F184" s="11">
        <v>222720</v>
      </c>
      <c r="G184" s="238" t="s">
        <v>2749</v>
      </c>
      <c r="H184" s="10">
        <v>46.5</v>
      </c>
      <c r="I184" s="10">
        <v>27.7</v>
      </c>
      <c r="J184" s="10">
        <v>-18.8</v>
      </c>
      <c r="K184" s="10" t="s">
        <v>2201</v>
      </c>
    </row>
    <row r="185" spans="1:11" x14ac:dyDescent="0.25">
      <c r="A185" s="239" t="s">
        <v>1948</v>
      </c>
      <c r="B185" s="11" t="s">
        <v>527</v>
      </c>
      <c r="C185" s="11" t="s">
        <v>2856</v>
      </c>
      <c r="D185" s="11" t="s">
        <v>531</v>
      </c>
      <c r="E185" s="11" t="s">
        <v>2761</v>
      </c>
      <c r="F185" s="11">
        <v>222720</v>
      </c>
      <c r="G185" s="238" t="s">
        <v>2859</v>
      </c>
      <c r="H185" s="10">
        <v>184.1</v>
      </c>
      <c r="I185" s="10">
        <v>91.2</v>
      </c>
      <c r="J185" s="10">
        <v>-92.9</v>
      </c>
      <c r="K185" s="10" t="s">
        <v>2860</v>
      </c>
    </row>
    <row r="186" spans="1:11" x14ac:dyDescent="0.25">
      <c r="A186" s="12" t="s">
        <v>544</v>
      </c>
      <c r="B186" s="14" t="s">
        <v>545</v>
      </c>
      <c r="C186" s="14" t="s">
        <v>25</v>
      </c>
      <c r="D186" s="14" t="s">
        <v>25</v>
      </c>
      <c r="E186" s="14" t="s">
        <v>25</v>
      </c>
      <c r="F186" s="14"/>
      <c r="G186" s="240" t="s">
        <v>25</v>
      </c>
      <c r="H186" s="13">
        <v>46.5</v>
      </c>
      <c r="I186" s="13">
        <v>39.4</v>
      </c>
      <c r="J186" s="13">
        <v>-7.1</v>
      </c>
      <c r="K186" s="10" t="s">
        <v>175</v>
      </c>
    </row>
    <row r="187" spans="1:11" x14ac:dyDescent="0.25">
      <c r="A187" s="241" t="s">
        <v>261</v>
      </c>
      <c r="B187" s="11" t="s">
        <v>545</v>
      </c>
      <c r="C187" s="11" t="s">
        <v>262</v>
      </c>
      <c r="D187" s="11" t="s">
        <v>25</v>
      </c>
      <c r="E187" s="11" t="s">
        <v>25</v>
      </c>
      <c r="F187" s="11"/>
      <c r="G187" s="238" t="s">
        <v>25</v>
      </c>
      <c r="H187" s="10">
        <v>46.5</v>
      </c>
      <c r="I187" s="10">
        <v>39.4</v>
      </c>
      <c r="J187" s="10">
        <v>-7.1</v>
      </c>
      <c r="K187" s="10" t="s">
        <v>175</v>
      </c>
    </row>
    <row r="188" spans="1:11" x14ac:dyDescent="0.25">
      <c r="A188" s="242" t="s">
        <v>2861</v>
      </c>
      <c r="B188" s="11" t="s">
        <v>545</v>
      </c>
      <c r="C188" s="11" t="s">
        <v>2862</v>
      </c>
      <c r="D188" s="11" t="s">
        <v>25</v>
      </c>
      <c r="E188" s="11" t="s">
        <v>25</v>
      </c>
      <c r="F188" s="11"/>
      <c r="G188" s="238" t="s">
        <v>25</v>
      </c>
      <c r="H188" s="10">
        <v>46.5</v>
      </c>
      <c r="I188" s="10">
        <v>39.4</v>
      </c>
      <c r="J188" s="10">
        <v>-7.1</v>
      </c>
      <c r="K188" s="10" t="s">
        <v>175</v>
      </c>
    </row>
    <row r="189" spans="1:11" x14ac:dyDescent="0.25">
      <c r="A189" s="243" t="s">
        <v>2863</v>
      </c>
      <c r="B189" s="11" t="s">
        <v>545</v>
      </c>
      <c r="C189" s="11" t="s">
        <v>2864</v>
      </c>
      <c r="D189" s="11" t="s">
        <v>25</v>
      </c>
      <c r="E189" s="11" t="s">
        <v>25</v>
      </c>
      <c r="F189" s="11"/>
      <c r="G189" s="238" t="s">
        <v>25</v>
      </c>
      <c r="H189" s="10">
        <v>46.5</v>
      </c>
      <c r="I189" s="10">
        <v>39.4</v>
      </c>
      <c r="J189" s="10">
        <v>-7.1</v>
      </c>
      <c r="K189" s="10" t="s">
        <v>175</v>
      </c>
    </row>
    <row r="190" spans="1:11" x14ac:dyDescent="0.25">
      <c r="A190" s="244" t="s">
        <v>2865</v>
      </c>
      <c r="B190" s="11" t="s">
        <v>545</v>
      </c>
      <c r="C190" s="11" t="s">
        <v>2864</v>
      </c>
      <c r="D190" s="11" t="s">
        <v>2866</v>
      </c>
      <c r="E190" s="11" t="s">
        <v>25</v>
      </c>
      <c r="F190" s="11"/>
      <c r="G190" s="238" t="s">
        <v>25</v>
      </c>
      <c r="H190" s="10">
        <v>46.5</v>
      </c>
      <c r="I190" s="10">
        <v>39.4</v>
      </c>
      <c r="J190" s="10">
        <v>-7.1</v>
      </c>
      <c r="K190" s="10" t="s">
        <v>175</v>
      </c>
    </row>
    <row r="191" spans="1:11" x14ac:dyDescent="0.25">
      <c r="A191" s="244" t="s">
        <v>548</v>
      </c>
      <c r="B191" s="11" t="s">
        <v>545</v>
      </c>
      <c r="C191" s="11" t="s">
        <v>2864</v>
      </c>
      <c r="D191" s="11" t="s">
        <v>549</v>
      </c>
      <c r="E191" s="11" t="s">
        <v>25</v>
      </c>
      <c r="F191" s="11"/>
      <c r="G191" s="238" t="s">
        <v>25</v>
      </c>
      <c r="H191" s="10">
        <v>46.5</v>
      </c>
      <c r="I191" s="10">
        <v>39.4</v>
      </c>
      <c r="J191" s="10">
        <v>-7.1</v>
      </c>
      <c r="K191" s="10" t="s">
        <v>175</v>
      </c>
    </row>
    <row r="192" spans="1:11" x14ac:dyDescent="0.25">
      <c r="A192" s="245" t="s">
        <v>2760</v>
      </c>
      <c r="B192" s="11" t="s">
        <v>545</v>
      </c>
      <c r="C192" s="11" t="s">
        <v>2864</v>
      </c>
      <c r="D192" s="11" t="s">
        <v>549</v>
      </c>
      <c r="E192" s="11" t="s">
        <v>2761</v>
      </c>
      <c r="F192" s="11"/>
      <c r="G192" s="238" t="s">
        <v>25</v>
      </c>
      <c r="H192" s="10">
        <v>46.5</v>
      </c>
      <c r="I192" s="10">
        <v>39.4</v>
      </c>
      <c r="J192" s="10">
        <v>-7.1</v>
      </c>
      <c r="K192" s="10" t="s">
        <v>175</v>
      </c>
    </row>
    <row r="193" spans="1:11" x14ac:dyDescent="0.25">
      <c r="A193" s="237" t="s">
        <v>1818</v>
      </c>
      <c r="B193" s="11" t="s">
        <v>545</v>
      </c>
      <c r="C193" s="11" t="s">
        <v>2864</v>
      </c>
      <c r="D193" s="11" t="s">
        <v>549</v>
      </c>
      <c r="E193" s="11" t="s">
        <v>2761</v>
      </c>
      <c r="F193" s="11">
        <v>2</v>
      </c>
      <c r="G193" s="238" t="s">
        <v>25</v>
      </c>
      <c r="H193" s="10">
        <v>46.5</v>
      </c>
      <c r="I193" s="10">
        <v>39.4</v>
      </c>
      <c r="J193" s="10">
        <v>-7.1</v>
      </c>
      <c r="K193" s="10" t="s">
        <v>175</v>
      </c>
    </row>
    <row r="194" spans="1:11" x14ac:dyDescent="0.25">
      <c r="A194" s="239" t="s">
        <v>1948</v>
      </c>
      <c r="B194" s="11" t="s">
        <v>545</v>
      </c>
      <c r="C194" s="11" t="s">
        <v>2864</v>
      </c>
      <c r="D194" s="11" t="s">
        <v>549</v>
      </c>
      <c r="E194" s="11" t="s">
        <v>2761</v>
      </c>
      <c r="F194" s="11">
        <v>222720</v>
      </c>
      <c r="G194" s="238" t="s">
        <v>2749</v>
      </c>
      <c r="H194" s="10">
        <v>46.5</v>
      </c>
      <c r="I194" s="10">
        <v>39.4</v>
      </c>
      <c r="J194" s="10">
        <v>-7.1</v>
      </c>
      <c r="K194" s="10" t="s">
        <v>175</v>
      </c>
    </row>
    <row r="195" spans="1:11" x14ac:dyDescent="0.25">
      <c r="A195" s="12" t="s">
        <v>609</v>
      </c>
      <c r="B195" s="14" t="s">
        <v>610</v>
      </c>
      <c r="C195" s="14" t="s">
        <v>25</v>
      </c>
      <c r="D195" s="14" t="s">
        <v>25</v>
      </c>
      <c r="E195" s="14" t="s">
        <v>25</v>
      </c>
      <c r="F195" s="14"/>
      <c r="G195" s="240" t="s">
        <v>25</v>
      </c>
      <c r="H195" s="13">
        <v>6123.4</v>
      </c>
      <c r="I195" s="13">
        <v>736.3</v>
      </c>
      <c r="J195" s="13">
        <v>-5387.1</v>
      </c>
      <c r="K195" s="10" t="s">
        <v>2867</v>
      </c>
    </row>
    <row r="196" spans="1:11" x14ac:dyDescent="0.25">
      <c r="A196" s="241" t="s">
        <v>225</v>
      </c>
      <c r="B196" s="11" t="s">
        <v>610</v>
      </c>
      <c r="C196" s="11" t="s">
        <v>226</v>
      </c>
      <c r="D196" s="11" t="s">
        <v>25</v>
      </c>
      <c r="E196" s="11" t="s">
        <v>25</v>
      </c>
      <c r="F196" s="11"/>
      <c r="G196" s="238" t="s">
        <v>25</v>
      </c>
      <c r="H196" s="10">
        <v>6123.4</v>
      </c>
      <c r="I196" s="10">
        <v>736.3</v>
      </c>
      <c r="J196" s="10">
        <v>-5387.1</v>
      </c>
      <c r="K196" s="10" t="s">
        <v>2867</v>
      </c>
    </row>
    <row r="197" spans="1:11" ht="26.4" x14ac:dyDescent="0.25">
      <c r="A197" s="242" t="s">
        <v>2868</v>
      </c>
      <c r="B197" s="11" t="s">
        <v>610</v>
      </c>
      <c r="C197" s="11" t="s">
        <v>2869</v>
      </c>
      <c r="D197" s="11" t="s">
        <v>25</v>
      </c>
      <c r="E197" s="11" t="s">
        <v>25</v>
      </c>
      <c r="F197" s="11"/>
      <c r="G197" s="238" t="s">
        <v>25</v>
      </c>
      <c r="H197" s="10">
        <v>6123.4</v>
      </c>
      <c r="I197" s="10">
        <v>736.3</v>
      </c>
      <c r="J197" s="10">
        <v>-5387.1</v>
      </c>
      <c r="K197" s="10" t="s">
        <v>2867</v>
      </c>
    </row>
    <row r="198" spans="1:11" x14ac:dyDescent="0.25">
      <c r="A198" s="243" t="s">
        <v>2870</v>
      </c>
      <c r="B198" s="11" t="s">
        <v>610</v>
      </c>
      <c r="C198" s="11" t="s">
        <v>2871</v>
      </c>
      <c r="D198" s="11" t="s">
        <v>25</v>
      </c>
      <c r="E198" s="11" t="s">
        <v>25</v>
      </c>
      <c r="F198" s="11"/>
      <c r="G198" s="238" t="s">
        <v>25</v>
      </c>
      <c r="H198" s="10">
        <v>6123.4</v>
      </c>
      <c r="I198" s="10">
        <v>736.3</v>
      </c>
      <c r="J198" s="10">
        <v>-5387.1</v>
      </c>
      <c r="K198" s="10" t="s">
        <v>2867</v>
      </c>
    </row>
    <row r="199" spans="1:11" x14ac:dyDescent="0.25">
      <c r="A199" s="244" t="s">
        <v>2872</v>
      </c>
      <c r="B199" s="11" t="s">
        <v>610</v>
      </c>
      <c r="C199" s="11" t="s">
        <v>2871</v>
      </c>
      <c r="D199" s="11" t="s">
        <v>2055</v>
      </c>
      <c r="E199" s="11" t="s">
        <v>25</v>
      </c>
      <c r="F199" s="11"/>
      <c r="G199" s="238" t="s">
        <v>25</v>
      </c>
      <c r="H199" s="10">
        <v>6123.4</v>
      </c>
      <c r="I199" s="10">
        <v>736.3</v>
      </c>
      <c r="J199" s="10">
        <v>-5387.1</v>
      </c>
      <c r="K199" s="10" t="s">
        <v>2867</v>
      </c>
    </row>
    <row r="200" spans="1:11" x14ac:dyDescent="0.25">
      <c r="A200" s="244" t="s">
        <v>613</v>
      </c>
      <c r="B200" s="11" t="s">
        <v>610</v>
      </c>
      <c r="C200" s="11" t="s">
        <v>2871</v>
      </c>
      <c r="D200" s="11" t="s">
        <v>614</v>
      </c>
      <c r="E200" s="11" t="s">
        <v>25</v>
      </c>
      <c r="F200" s="11"/>
      <c r="G200" s="238" t="s">
        <v>25</v>
      </c>
      <c r="H200" s="10">
        <v>6123.4</v>
      </c>
      <c r="I200" s="10">
        <v>736.3</v>
      </c>
      <c r="J200" s="10">
        <v>-5387.1</v>
      </c>
      <c r="K200" s="10" t="s">
        <v>2867</v>
      </c>
    </row>
    <row r="201" spans="1:11" x14ac:dyDescent="0.25">
      <c r="A201" s="245" t="s">
        <v>2873</v>
      </c>
      <c r="B201" s="11" t="s">
        <v>610</v>
      </c>
      <c r="C201" s="11" t="s">
        <v>2871</v>
      </c>
      <c r="D201" s="11" t="s">
        <v>614</v>
      </c>
      <c r="E201" s="11" t="s">
        <v>2874</v>
      </c>
      <c r="F201" s="11"/>
      <c r="G201" s="238" t="s">
        <v>25</v>
      </c>
      <c r="H201" s="10">
        <v>6123.4</v>
      </c>
      <c r="I201" s="10">
        <v>736.3</v>
      </c>
      <c r="J201" s="10">
        <v>-5387.1</v>
      </c>
      <c r="K201" s="10" t="s">
        <v>2867</v>
      </c>
    </row>
    <row r="202" spans="1:11" x14ac:dyDescent="0.25">
      <c r="A202" s="237" t="s">
        <v>1818</v>
      </c>
      <c r="B202" s="11" t="s">
        <v>610</v>
      </c>
      <c r="C202" s="11" t="s">
        <v>2871</v>
      </c>
      <c r="D202" s="11" t="s">
        <v>614</v>
      </c>
      <c r="E202" s="11" t="s">
        <v>2874</v>
      </c>
      <c r="F202" s="11">
        <v>2</v>
      </c>
      <c r="G202" s="238" t="s">
        <v>25</v>
      </c>
      <c r="H202" s="10">
        <v>6123.4</v>
      </c>
      <c r="I202" s="10">
        <v>736.3</v>
      </c>
      <c r="J202" s="10">
        <v>-5387.1</v>
      </c>
      <c r="K202" s="10" t="s">
        <v>2867</v>
      </c>
    </row>
    <row r="203" spans="1:11" x14ac:dyDescent="0.25">
      <c r="A203" s="239" t="s">
        <v>1967</v>
      </c>
      <c r="B203" s="11" t="s">
        <v>610</v>
      </c>
      <c r="C203" s="11" t="s">
        <v>2871</v>
      </c>
      <c r="D203" s="11" t="s">
        <v>614</v>
      </c>
      <c r="E203" s="11" t="s">
        <v>2874</v>
      </c>
      <c r="F203" s="11">
        <v>222920</v>
      </c>
      <c r="G203" s="238" t="s">
        <v>2875</v>
      </c>
      <c r="H203" s="10">
        <v>37.200000000000003</v>
      </c>
      <c r="I203" s="10">
        <v>37.200000000000003</v>
      </c>
      <c r="J203" s="10"/>
      <c r="K203" s="10" t="s">
        <v>58</v>
      </c>
    </row>
    <row r="204" spans="1:11" x14ac:dyDescent="0.25">
      <c r="A204" s="239" t="s">
        <v>1994</v>
      </c>
      <c r="B204" s="11" t="s">
        <v>610</v>
      </c>
      <c r="C204" s="11" t="s">
        <v>2871</v>
      </c>
      <c r="D204" s="11" t="s">
        <v>614</v>
      </c>
      <c r="E204" s="11" t="s">
        <v>2874</v>
      </c>
      <c r="F204" s="11">
        <v>222990</v>
      </c>
      <c r="G204" s="238" t="s">
        <v>2875</v>
      </c>
      <c r="H204" s="10">
        <v>6086.2</v>
      </c>
      <c r="I204" s="10">
        <v>699.1</v>
      </c>
      <c r="J204" s="10">
        <v>-5387.1</v>
      </c>
      <c r="K204" s="10" t="s">
        <v>2740</v>
      </c>
    </row>
    <row r="205" spans="1:11" x14ac:dyDescent="0.25">
      <c r="A205" s="12" t="s">
        <v>654</v>
      </c>
      <c r="B205" s="14" t="s">
        <v>254</v>
      </c>
      <c r="C205" s="14" t="s">
        <v>25</v>
      </c>
      <c r="D205" s="14" t="s">
        <v>25</v>
      </c>
      <c r="E205" s="14" t="s">
        <v>25</v>
      </c>
      <c r="F205" s="14"/>
      <c r="G205" s="240" t="s">
        <v>25</v>
      </c>
      <c r="H205" s="13">
        <v>46.5</v>
      </c>
      <c r="I205" s="13">
        <v>34.9</v>
      </c>
      <c r="J205" s="13">
        <v>-11.6</v>
      </c>
      <c r="K205" s="10" t="s">
        <v>2311</v>
      </c>
    </row>
    <row r="206" spans="1:11" x14ac:dyDescent="0.25">
      <c r="A206" s="241" t="s">
        <v>333</v>
      </c>
      <c r="B206" s="11" t="s">
        <v>254</v>
      </c>
      <c r="C206" s="11" t="s">
        <v>334</v>
      </c>
      <c r="D206" s="11" t="s">
        <v>25</v>
      </c>
      <c r="E206" s="11" t="s">
        <v>25</v>
      </c>
      <c r="F206" s="11"/>
      <c r="G206" s="238" t="s">
        <v>25</v>
      </c>
      <c r="H206" s="10">
        <v>46.5</v>
      </c>
      <c r="I206" s="10">
        <v>34.9</v>
      </c>
      <c r="J206" s="10">
        <v>-11.6</v>
      </c>
      <c r="K206" s="10" t="s">
        <v>2311</v>
      </c>
    </row>
    <row r="207" spans="1:11" x14ac:dyDescent="0.25">
      <c r="A207" s="242" t="s">
        <v>884</v>
      </c>
      <c r="B207" s="11" t="s">
        <v>254</v>
      </c>
      <c r="C207" s="11" t="s">
        <v>2754</v>
      </c>
      <c r="D207" s="11" t="s">
        <v>25</v>
      </c>
      <c r="E207" s="11" t="s">
        <v>25</v>
      </c>
      <c r="F207" s="11"/>
      <c r="G207" s="238" t="s">
        <v>25</v>
      </c>
      <c r="H207" s="10">
        <v>46.5</v>
      </c>
      <c r="I207" s="10">
        <v>34.9</v>
      </c>
      <c r="J207" s="10">
        <v>-11.6</v>
      </c>
      <c r="K207" s="10" t="s">
        <v>2311</v>
      </c>
    </row>
    <row r="208" spans="1:11" x14ac:dyDescent="0.25">
      <c r="A208" s="243" t="s">
        <v>2876</v>
      </c>
      <c r="B208" s="11" t="s">
        <v>254</v>
      </c>
      <c r="C208" s="11" t="s">
        <v>2877</v>
      </c>
      <c r="D208" s="11" t="s">
        <v>25</v>
      </c>
      <c r="E208" s="11" t="s">
        <v>25</v>
      </c>
      <c r="F208" s="11"/>
      <c r="G208" s="238" t="s">
        <v>25</v>
      </c>
      <c r="H208" s="10">
        <v>46.5</v>
      </c>
      <c r="I208" s="10">
        <v>34.9</v>
      </c>
      <c r="J208" s="10">
        <v>-11.6</v>
      </c>
      <c r="K208" s="10" t="s">
        <v>2311</v>
      </c>
    </row>
    <row r="209" spans="1:11" x14ac:dyDescent="0.25">
      <c r="A209" s="244" t="s">
        <v>2758</v>
      </c>
      <c r="B209" s="11" t="s">
        <v>254</v>
      </c>
      <c r="C209" s="11" t="s">
        <v>2877</v>
      </c>
      <c r="D209" s="11" t="s">
        <v>2759</v>
      </c>
      <c r="E209" s="11" t="s">
        <v>25</v>
      </c>
      <c r="F209" s="11"/>
      <c r="G209" s="238" t="s">
        <v>25</v>
      </c>
      <c r="H209" s="10">
        <v>46.5</v>
      </c>
      <c r="I209" s="10">
        <v>34.9</v>
      </c>
      <c r="J209" s="10">
        <v>-11.6</v>
      </c>
      <c r="K209" s="10" t="s">
        <v>2311</v>
      </c>
    </row>
    <row r="210" spans="1:11" x14ac:dyDescent="0.25">
      <c r="A210" s="244" t="s">
        <v>655</v>
      </c>
      <c r="B210" s="11" t="s">
        <v>254</v>
      </c>
      <c r="C210" s="11" t="s">
        <v>2877</v>
      </c>
      <c r="D210" s="11" t="s">
        <v>656</v>
      </c>
      <c r="E210" s="11" t="s">
        <v>25</v>
      </c>
      <c r="F210" s="11"/>
      <c r="G210" s="238" t="s">
        <v>25</v>
      </c>
      <c r="H210" s="10">
        <v>46.5</v>
      </c>
      <c r="I210" s="10">
        <v>34.9</v>
      </c>
      <c r="J210" s="10">
        <v>-11.6</v>
      </c>
      <c r="K210" s="10" t="s">
        <v>2311</v>
      </c>
    </row>
    <row r="211" spans="1:11" x14ac:dyDescent="0.25">
      <c r="A211" s="245" t="s">
        <v>2878</v>
      </c>
      <c r="B211" s="11" t="s">
        <v>254</v>
      </c>
      <c r="C211" s="11" t="s">
        <v>2877</v>
      </c>
      <c r="D211" s="11" t="s">
        <v>656</v>
      </c>
      <c r="E211" s="11" t="s">
        <v>2879</v>
      </c>
      <c r="F211" s="11"/>
      <c r="G211" s="238" t="s">
        <v>25</v>
      </c>
      <c r="H211" s="10">
        <v>46.5</v>
      </c>
      <c r="I211" s="10">
        <v>34.9</v>
      </c>
      <c r="J211" s="10">
        <v>-11.6</v>
      </c>
      <c r="K211" s="10" t="s">
        <v>2311</v>
      </c>
    </row>
    <row r="212" spans="1:11" x14ac:dyDescent="0.25">
      <c r="A212" s="237" t="s">
        <v>1818</v>
      </c>
      <c r="B212" s="11" t="s">
        <v>254</v>
      </c>
      <c r="C212" s="11" t="s">
        <v>2877</v>
      </c>
      <c r="D212" s="11" t="s">
        <v>656</v>
      </c>
      <c r="E212" s="11" t="s">
        <v>2879</v>
      </c>
      <c r="F212" s="11">
        <v>2</v>
      </c>
      <c r="G212" s="238" t="s">
        <v>25</v>
      </c>
      <c r="H212" s="10">
        <v>46.5</v>
      </c>
      <c r="I212" s="10">
        <v>34.9</v>
      </c>
      <c r="J212" s="10">
        <v>-11.6</v>
      </c>
      <c r="K212" s="10" t="s">
        <v>2311</v>
      </c>
    </row>
    <row r="213" spans="1:11" x14ac:dyDescent="0.25">
      <c r="A213" s="239" t="s">
        <v>1948</v>
      </c>
      <c r="B213" s="11" t="s">
        <v>254</v>
      </c>
      <c r="C213" s="11" t="s">
        <v>2877</v>
      </c>
      <c r="D213" s="11" t="s">
        <v>656</v>
      </c>
      <c r="E213" s="11" t="s">
        <v>2879</v>
      </c>
      <c r="F213" s="11">
        <v>222720</v>
      </c>
      <c r="G213" s="238" t="s">
        <v>2749</v>
      </c>
      <c r="H213" s="10">
        <v>46.5</v>
      </c>
      <c r="I213" s="10">
        <v>34.9</v>
      </c>
      <c r="J213" s="10">
        <v>-11.6</v>
      </c>
      <c r="K213" s="10" t="s">
        <v>2311</v>
      </c>
    </row>
    <row r="214" spans="1:11" x14ac:dyDescent="0.25">
      <c r="A214" s="12" t="s">
        <v>690</v>
      </c>
      <c r="B214" s="14" t="s">
        <v>318</v>
      </c>
      <c r="C214" s="14" t="s">
        <v>25</v>
      </c>
      <c r="D214" s="14" t="s">
        <v>25</v>
      </c>
      <c r="E214" s="14" t="s">
        <v>25</v>
      </c>
      <c r="F214" s="14"/>
      <c r="G214" s="240" t="s">
        <v>25</v>
      </c>
      <c r="H214" s="13">
        <v>10</v>
      </c>
      <c r="I214" s="13">
        <v>10</v>
      </c>
      <c r="J214" s="13"/>
      <c r="K214" s="10" t="s">
        <v>58</v>
      </c>
    </row>
    <row r="215" spans="1:11" x14ac:dyDescent="0.25">
      <c r="A215" s="241" t="s">
        <v>225</v>
      </c>
      <c r="B215" s="11" t="s">
        <v>318</v>
      </c>
      <c r="C215" s="11" t="s">
        <v>226</v>
      </c>
      <c r="D215" s="11" t="s">
        <v>25</v>
      </c>
      <c r="E215" s="11" t="s">
        <v>25</v>
      </c>
      <c r="F215" s="11"/>
      <c r="G215" s="238" t="s">
        <v>25</v>
      </c>
      <c r="H215" s="10">
        <v>10</v>
      </c>
      <c r="I215" s="10">
        <v>10</v>
      </c>
      <c r="J215" s="10"/>
      <c r="K215" s="10" t="s">
        <v>58</v>
      </c>
    </row>
    <row r="216" spans="1:11" x14ac:dyDescent="0.25">
      <c r="A216" s="242" t="s">
        <v>895</v>
      </c>
      <c r="B216" s="11" t="s">
        <v>318</v>
      </c>
      <c r="C216" s="11" t="s">
        <v>2880</v>
      </c>
      <c r="D216" s="11" t="s">
        <v>25</v>
      </c>
      <c r="E216" s="11" t="s">
        <v>25</v>
      </c>
      <c r="F216" s="11"/>
      <c r="G216" s="238" t="s">
        <v>25</v>
      </c>
      <c r="H216" s="10">
        <v>10</v>
      </c>
      <c r="I216" s="10">
        <v>10</v>
      </c>
      <c r="J216" s="10"/>
      <c r="K216" s="10" t="s">
        <v>58</v>
      </c>
    </row>
    <row r="217" spans="1:11" x14ac:dyDescent="0.25">
      <c r="A217" s="243" t="s">
        <v>895</v>
      </c>
      <c r="B217" s="11" t="s">
        <v>318</v>
      </c>
      <c r="C217" s="11" t="s">
        <v>2881</v>
      </c>
      <c r="D217" s="11" t="s">
        <v>25</v>
      </c>
      <c r="E217" s="11" t="s">
        <v>25</v>
      </c>
      <c r="F217" s="11"/>
      <c r="G217" s="238" t="s">
        <v>25</v>
      </c>
      <c r="H217" s="10">
        <v>10</v>
      </c>
      <c r="I217" s="10">
        <v>10</v>
      </c>
      <c r="J217" s="10"/>
      <c r="K217" s="10" t="s">
        <v>58</v>
      </c>
    </row>
    <row r="218" spans="1:11" x14ac:dyDescent="0.25">
      <c r="A218" s="244" t="s">
        <v>2882</v>
      </c>
      <c r="B218" s="11" t="s">
        <v>318</v>
      </c>
      <c r="C218" s="11" t="s">
        <v>2881</v>
      </c>
      <c r="D218" s="11" t="s">
        <v>211</v>
      </c>
      <c r="E218" s="11" t="s">
        <v>25</v>
      </c>
      <c r="F218" s="11"/>
      <c r="G218" s="238" t="s">
        <v>25</v>
      </c>
      <c r="H218" s="10">
        <v>10</v>
      </c>
      <c r="I218" s="10">
        <v>10</v>
      </c>
      <c r="J218" s="10"/>
      <c r="K218" s="10" t="s">
        <v>58</v>
      </c>
    </row>
    <row r="219" spans="1:11" x14ac:dyDescent="0.25">
      <c r="A219" s="244" t="s">
        <v>495</v>
      </c>
      <c r="B219" s="11" t="s">
        <v>318</v>
      </c>
      <c r="C219" s="11" t="s">
        <v>2881</v>
      </c>
      <c r="D219" s="11" t="s">
        <v>496</v>
      </c>
      <c r="E219" s="11" t="s">
        <v>25</v>
      </c>
      <c r="F219" s="11"/>
      <c r="G219" s="238" t="s">
        <v>25</v>
      </c>
      <c r="H219" s="10">
        <v>10</v>
      </c>
      <c r="I219" s="10">
        <v>10</v>
      </c>
      <c r="J219" s="10"/>
      <c r="K219" s="10" t="s">
        <v>58</v>
      </c>
    </row>
    <row r="220" spans="1:11" x14ac:dyDescent="0.25">
      <c r="A220" s="245" t="s">
        <v>2883</v>
      </c>
      <c r="B220" s="11" t="s">
        <v>318</v>
      </c>
      <c r="C220" s="11" t="s">
        <v>2881</v>
      </c>
      <c r="D220" s="11" t="s">
        <v>496</v>
      </c>
      <c r="E220" s="11" t="s">
        <v>2884</v>
      </c>
      <c r="F220" s="11"/>
      <c r="G220" s="238" t="s">
        <v>25</v>
      </c>
      <c r="H220" s="10">
        <v>10</v>
      </c>
      <c r="I220" s="10">
        <v>10</v>
      </c>
      <c r="J220" s="10"/>
      <c r="K220" s="10" t="s">
        <v>58</v>
      </c>
    </row>
    <row r="221" spans="1:11" x14ac:dyDescent="0.25">
      <c r="A221" s="237" t="s">
        <v>1818</v>
      </c>
      <c r="B221" s="11" t="s">
        <v>318</v>
      </c>
      <c r="C221" s="11" t="s">
        <v>2881</v>
      </c>
      <c r="D221" s="11" t="s">
        <v>496</v>
      </c>
      <c r="E221" s="11" t="s">
        <v>2884</v>
      </c>
      <c r="F221" s="11">
        <v>2</v>
      </c>
      <c r="G221" s="238" t="s">
        <v>25</v>
      </c>
      <c r="H221" s="10">
        <v>10</v>
      </c>
      <c r="I221" s="10">
        <v>10</v>
      </c>
      <c r="J221" s="10"/>
      <c r="K221" s="10" t="s">
        <v>58</v>
      </c>
    </row>
    <row r="222" spans="1:11" x14ac:dyDescent="0.25">
      <c r="A222" s="239" t="s">
        <v>2127</v>
      </c>
      <c r="B222" s="11" t="s">
        <v>318</v>
      </c>
      <c r="C222" s="11" t="s">
        <v>2881</v>
      </c>
      <c r="D222" s="11" t="s">
        <v>496</v>
      </c>
      <c r="E222" s="11" t="s">
        <v>2884</v>
      </c>
      <c r="F222" s="11">
        <v>281900</v>
      </c>
      <c r="G222" s="238" t="s">
        <v>2885</v>
      </c>
      <c r="H222" s="10">
        <v>10</v>
      </c>
      <c r="I222" s="10">
        <v>10</v>
      </c>
      <c r="J222" s="10"/>
      <c r="K222" s="10" t="s">
        <v>58</v>
      </c>
    </row>
    <row r="223" spans="1:11" x14ac:dyDescent="0.25">
      <c r="A223" s="12" t="s">
        <v>703</v>
      </c>
      <c r="B223" s="14" t="s">
        <v>704</v>
      </c>
      <c r="C223" s="14" t="s">
        <v>25</v>
      </c>
      <c r="D223" s="14" t="s">
        <v>25</v>
      </c>
      <c r="E223" s="14" t="s">
        <v>25</v>
      </c>
      <c r="F223" s="14"/>
      <c r="G223" s="240" t="s">
        <v>25</v>
      </c>
      <c r="H223" s="13">
        <v>8198</v>
      </c>
      <c r="I223" s="13">
        <v>8197.9</v>
      </c>
      <c r="J223" s="13">
        <v>-0.1</v>
      </c>
      <c r="K223" s="10" t="s">
        <v>58</v>
      </c>
    </row>
    <row r="224" spans="1:11" x14ac:dyDescent="0.25">
      <c r="A224" s="241" t="s">
        <v>225</v>
      </c>
      <c r="B224" s="11" t="s">
        <v>704</v>
      </c>
      <c r="C224" s="11" t="s">
        <v>226</v>
      </c>
      <c r="D224" s="11" t="s">
        <v>25</v>
      </c>
      <c r="E224" s="11" t="s">
        <v>25</v>
      </c>
      <c r="F224" s="11"/>
      <c r="G224" s="238" t="s">
        <v>25</v>
      </c>
      <c r="H224" s="10">
        <v>8198</v>
      </c>
      <c r="I224" s="10">
        <v>8197.9</v>
      </c>
      <c r="J224" s="10">
        <v>-0.1</v>
      </c>
      <c r="K224" s="10" t="s">
        <v>58</v>
      </c>
    </row>
    <row r="225" spans="1:11" ht="26.4" x14ac:dyDescent="0.25">
      <c r="A225" s="242" t="s">
        <v>781</v>
      </c>
      <c r="B225" s="11" t="s">
        <v>704</v>
      </c>
      <c r="C225" s="11" t="s">
        <v>2742</v>
      </c>
      <c r="D225" s="11" t="s">
        <v>25</v>
      </c>
      <c r="E225" s="11" t="s">
        <v>25</v>
      </c>
      <c r="F225" s="11"/>
      <c r="G225" s="238" t="s">
        <v>25</v>
      </c>
      <c r="H225" s="10">
        <v>211.4</v>
      </c>
      <c r="I225" s="10">
        <v>211.4</v>
      </c>
      <c r="J225" s="10"/>
      <c r="K225" s="10" t="s">
        <v>58</v>
      </c>
    </row>
    <row r="226" spans="1:11" x14ac:dyDescent="0.25">
      <c r="A226" s="243" t="s">
        <v>2810</v>
      </c>
      <c r="B226" s="11" t="s">
        <v>704</v>
      </c>
      <c r="C226" s="11" t="s">
        <v>2811</v>
      </c>
      <c r="D226" s="11" t="s">
        <v>25</v>
      </c>
      <c r="E226" s="11" t="s">
        <v>25</v>
      </c>
      <c r="F226" s="11"/>
      <c r="G226" s="238" t="s">
        <v>25</v>
      </c>
      <c r="H226" s="10">
        <v>211.4</v>
      </c>
      <c r="I226" s="10">
        <v>211.4</v>
      </c>
      <c r="J226" s="10"/>
      <c r="K226" s="10" t="s">
        <v>58</v>
      </c>
    </row>
    <row r="227" spans="1:11" x14ac:dyDescent="0.25">
      <c r="A227" s="244" t="s">
        <v>2812</v>
      </c>
      <c r="B227" s="11" t="s">
        <v>704</v>
      </c>
      <c r="C227" s="11" t="s">
        <v>2811</v>
      </c>
      <c r="D227" s="11" t="s">
        <v>421</v>
      </c>
      <c r="E227" s="11" t="s">
        <v>25</v>
      </c>
      <c r="F227" s="11"/>
      <c r="G227" s="238" t="s">
        <v>25</v>
      </c>
      <c r="H227" s="10">
        <v>211.4</v>
      </c>
      <c r="I227" s="10">
        <v>211.4</v>
      </c>
      <c r="J227" s="10"/>
      <c r="K227" s="10" t="s">
        <v>58</v>
      </c>
    </row>
    <row r="228" spans="1:11" x14ac:dyDescent="0.25">
      <c r="A228" s="244" t="s">
        <v>707</v>
      </c>
      <c r="B228" s="11" t="s">
        <v>704</v>
      </c>
      <c r="C228" s="11" t="s">
        <v>2811</v>
      </c>
      <c r="D228" s="11" t="s">
        <v>708</v>
      </c>
      <c r="E228" s="11" t="s">
        <v>25</v>
      </c>
      <c r="F228" s="11"/>
      <c r="G228" s="238" t="s">
        <v>25</v>
      </c>
      <c r="H228" s="10">
        <v>211.4</v>
      </c>
      <c r="I228" s="10">
        <v>211.4</v>
      </c>
      <c r="J228" s="10"/>
      <c r="K228" s="10" t="s">
        <v>58</v>
      </c>
    </row>
    <row r="229" spans="1:11" x14ac:dyDescent="0.25">
      <c r="A229" s="245" t="s">
        <v>2886</v>
      </c>
      <c r="B229" s="11" t="s">
        <v>704</v>
      </c>
      <c r="C229" s="11" t="s">
        <v>2811</v>
      </c>
      <c r="D229" s="11" t="s">
        <v>708</v>
      </c>
      <c r="E229" s="11" t="s">
        <v>2887</v>
      </c>
      <c r="F229" s="11"/>
      <c r="G229" s="238" t="s">
        <v>25</v>
      </c>
      <c r="H229" s="10">
        <v>211.4</v>
      </c>
      <c r="I229" s="10">
        <v>211.4</v>
      </c>
      <c r="J229" s="10"/>
      <c r="K229" s="10" t="s">
        <v>58</v>
      </c>
    </row>
    <row r="230" spans="1:11" x14ac:dyDescent="0.25">
      <c r="A230" s="237" t="s">
        <v>1818</v>
      </c>
      <c r="B230" s="11" t="s">
        <v>704</v>
      </c>
      <c r="C230" s="11" t="s">
        <v>2811</v>
      </c>
      <c r="D230" s="11" t="s">
        <v>708</v>
      </c>
      <c r="E230" s="11" t="s">
        <v>2887</v>
      </c>
      <c r="F230" s="11">
        <v>2</v>
      </c>
      <c r="G230" s="238" t="s">
        <v>25</v>
      </c>
      <c r="H230" s="10">
        <v>211.4</v>
      </c>
      <c r="I230" s="10">
        <v>211.4</v>
      </c>
      <c r="J230" s="10"/>
      <c r="K230" s="10" t="s">
        <v>58</v>
      </c>
    </row>
    <row r="231" spans="1:11" x14ac:dyDescent="0.25">
      <c r="A231" s="239" t="s">
        <v>2127</v>
      </c>
      <c r="B231" s="11" t="s">
        <v>704</v>
      </c>
      <c r="C231" s="11" t="s">
        <v>2811</v>
      </c>
      <c r="D231" s="11" t="s">
        <v>708</v>
      </c>
      <c r="E231" s="11" t="s">
        <v>2887</v>
      </c>
      <c r="F231" s="11">
        <v>281900</v>
      </c>
      <c r="G231" s="238" t="s">
        <v>2888</v>
      </c>
      <c r="H231" s="10">
        <v>211.4</v>
      </c>
      <c r="I231" s="10">
        <v>211.4</v>
      </c>
      <c r="J231" s="10"/>
      <c r="K231" s="10" t="s">
        <v>58</v>
      </c>
    </row>
    <row r="232" spans="1:11" ht="26.4" x14ac:dyDescent="0.25">
      <c r="A232" s="242" t="s">
        <v>2868</v>
      </c>
      <c r="B232" s="11" t="s">
        <v>704</v>
      </c>
      <c r="C232" s="11" t="s">
        <v>2869</v>
      </c>
      <c r="D232" s="11" t="s">
        <v>25</v>
      </c>
      <c r="E232" s="11" t="s">
        <v>25</v>
      </c>
      <c r="F232" s="11"/>
      <c r="G232" s="238" t="s">
        <v>25</v>
      </c>
      <c r="H232" s="10">
        <v>7986.5</v>
      </c>
      <c r="I232" s="10">
        <v>7986.5</v>
      </c>
      <c r="J232" s="10"/>
      <c r="K232" s="10" t="s">
        <v>58</v>
      </c>
    </row>
    <row r="233" spans="1:11" x14ac:dyDescent="0.25">
      <c r="A233" s="243" t="s">
        <v>2870</v>
      </c>
      <c r="B233" s="11" t="s">
        <v>704</v>
      </c>
      <c r="C233" s="11" t="s">
        <v>2871</v>
      </c>
      <c r="D233" s="11" t="s">
        <v>25</v>
      </c>
      <c r="E233" s="11" t="s">
        <v>25</v>
      </c>
      <c r="F233" s="11"/>
      <c r="G233" s="238" t="s">
        <v>25</v>
      </c>
      <c r="H233" s="10">
        <v>7986.5</v>
      </c>
      <c r="I233" s="10">
        <v>7986.5</v>
      </c>
      <c r="J233" s="10"/>
      <c r="K233" s="10" t="s">
        <v>58</v>
      </c>
    </row>
    <row r="234" spans="1:11" x14ac:dyDescent="0.25">
      <c r="A234" s="244" t="s">
        <v>2889</v>
      </c>
      <c r="B234" s="11" t="s">
        <v>704</v>
      </c>
      <c r="C234" s="11" t="s">
        <v>2871</v>
      </c>
      <c r="D234" s="11" t="s">
        <v>500</v>
      </c>
      <c r="E234" s="11" t="s">
        <v>25</v>
      </c>
      <c r="F234" s="11"/>
      <c r="G234" s="238" t="s">
        <v>25</v>
      </c>
      <c r="H234" s="10">
        <v>7986.5</v>
      </c>
      <c r="I234" s="10">
        <v>7986.5</v>
      </c>
      <c r="J234" s="10"/>
      <c r="K234" s="10" t="s">
        <v>58</v>
      </c>
    </row>
    <row r="235" spans="1:11" x14ac:dyDescent="0.25">
      <c r="A235" s="244" t="s">
        <v>709</v>
      </c>
      <c r="B235" s="11" t="s">
        <v>704</v>
      </c>
      <c r="C235" s="11" t="s">
        <v>2871</v>
      </c>
      <c r="D235" s="11" t="s">
        <v>710</v>
      </c>
      <c r="E235" s="11" t="s">
        <v>25</v>
      </c>
      <c r="F235" s="11"/>
      <c r="G235" s="238" t="s">
        <v>25</v>
      </c>
      <c r="H235" s="10">
        <v>7986.5</v>
      </c>
      <c r="I235" s="10">
        <v>7986.5</v>
      </c>
      <c r="J235" s="10"/>
      <c r="K235" s="10" t="s">
        <v>58</v>
      </c>
    </row>
    <row r="236" spans="1:11" x14ac:dyDescent="0.25">
      <c r="A236" s="245" t="s">
        <v>2890</v>
      </c>
      <c r="B236" s="11" t="s">
        <v>704</v>
      </c>
      <c r="C236" s="11" t="s">
        <v>2871</v>
      </c>
      <c r="D236" s="11" t="s">
        <v>710</v>
      </c>
      <c r="E236" s="11" t="s">
        <v>2891</v>
      </c>
      <c r="F236" s="11"/>
      <c r="G236" s="238" t="s">
        <v>25</v>
      </c>
      <c r="H236" s="10">
        <v>7986.5</v>
      </c>
      <c r="I236" s="10">
        <v>7986.5</v>
      </c>
      <c r="J236" s="10"/>
      <c r="K236" s="10" t="s">
        <v>58</v>
      </c>
    </row>
    <row r="237" spans="1:11" x14ac:dyDescent="0.25">
      <c r="A237" s="237" t="s">
        <v>1818</v>
      </c>
      <c r="B237" s="11" t="s">
        <v>704</v>
      </c>
      <c r="C237" s="11" t="s">
        <v>2871</v>
      </c>
      <c r="D237" s="11" t="s">
        <v>710</v>
      </c>
      <c r="E237" s="11" t="s">
        <v>2891</v>
      </c>
      <c r="F237" s="11">
        <v>2</v>
      </c>
      <c r="G237" s="238" t="s">
        <v>25</v>
      </c>
      <c r="H237" s="10">
        <v>7986.5</v>
      </c>
      <c r="I237" s="10">
        <v>7986.5</v>
      </c>
      <c r="J237" s="10"/>
      <c r="K237" s="10" t="s">
        <v>58</v>
      </c>
    </row>
    <row r="238" spans="1:11" ht="39.6" x14ac:dyDescent="0.25">
      <c r="A238" s="239" t="s">
        <v>2231</v>
      </c>
      <c r="B238" s="11" t="s">
        <v>704</v>
      </c>
      <c r="C238" s="11" t="s">
        <v>2871</v>
      </c>
      <c r="D238" s="11" t="s">
        <v>710</v>
      </c>
      <c r="E238" s="11" t="s">
        <v>2891</v>
      </c>
      <c r="F238" s="11">
        <v>291115</v>
      </c>
      <c r="G238" s="238" t="s">
        <v>2892</v>
      </c>
      <c r="H238" s="10">
        <v>7986.5</v>
      </c>
      <c r="I238" s="10">
        <v>7986.5</v>
      </c>
      <c r="J238" s="10"/>
      <c r="K238" s="10" t="s">
        <v>58</v>
      </c>
    </row>
    <row r="242" spans="1:7" x14ac:dyDescent="0.25">
      <c r="A242" s="2" t="s">
        <v>106</v>
      </c>
      <c r="F242" s="86" t="s">
        <v>107</v>
      </c>
    </row>
    <row r="245" spans="1:7" x14ac:dyDescent="0.25">
      <c r="A245" s="2" t="s">
        <v>108</v>
      </c>
      <c r="C245" s="92"/>
      <c r="D245" s="92"/>
      <c r="F245" s="91" t="s">
        <v>109</v>
      </c>
      <c r="G245" s="91"/>
    </row>
    <row r="248" spans="1:7" x14ac:dyDescent="0.25">
      <c r="A248" s="2" t="s">
        <v>110</v>
      </c>
      <c r="C248" s="92"/>
      <c r="D248" s="92"/>
      <c r="F248" s="91" t="s">
        <v>111</v>
      </c>
      <c r="G248" s="91"/>
    </row>
    <row r="251" spans="1:7" x14ac:dyDescent="0.25">
      <c r="A251" s="2" t="s">
        <v>112</v>
      </c>
      <c r="C251" s="92"/>
      <c r="D251" s="92"/>
      <c r="F251" s="91" t="s">
        <v>113</v>
      </c>
      <c r="G251" s="91"/>
    </row>
  </sheetData>
  <mergeCells count="16">
    <mergeCell ref="C245:D245"/>
    <mergeCell ref="F245:G245"/>
    <mergeCell ref="C248:D248"/>
    <mergeCell ref="F248:G248"/>
    <mergeCell ref="C251:D251"/>
    <mergeCell ref="F251:G251"/>
    <mergeCell ref="J1:K1"/>
    <mergeCell ref="I2:K2"/>
    <mergeCell ref="A3:K3"/>
    <mergeCell ref="A4:D4"/>
    <mergeCell ref="A5:A6"/>
    <mergeCell ref="B5:F5"/>
    <mergeCell ref="G5:G6"/>
    <mergeCell ref="H5:H6"/>
    <mergeCell ref="I5:I6"/>
    <mergeCell ref="J5:K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sqref="A1:XFD1048576"/>
    </sheetView>
  </sheetViews>
  <sheetFormatPr defaultRowHeight="13.2" x14ac:dyDescent="0.25"/>
  <cols>
    <col min="1" max="1" width="50.6640625" style="2" customWidth="1"/>
    <col min="2" max="2" width="10.6640625" style="1" customWidth="1"/>
    <col min="3" max="3" width="8.33203125" style="1" customWidth="1"/>
    <col min="4" max="4" width="11.5546875" style="1" customWidth="1"/>
    <col min="5" max="5" width="10" style="1" customWidth="1"/>
    <col min="6" max="6" width="7.6640625" style="1" customWidth="1"/>
    <col min="7" max="7" width="20.6640625" style="235" customWidth="1"/>
    <col min="8" max="10" width="15.6640625" style="4" customWidth="1"/>
    <col min="11" max="11" width="7.5546875" style="4" customWidth="1"/>
    <col min="12" max="14" width="8.88671875" style="1"/>
  </cols>
  <sheetData>
    <row r="1" spans="1:11" x14ac:dyDescent="0.25">
      <c r="H1" s="74"/>
      <c r="I1" s="74"/>
      <c r="J1" s="75" t="s">
        <v>2893</v>
      </c>
      <c r="K1" s="75"/>
    </row>
    <row r="2" spans="1:11" ht="27.75" customHeight="1" x14ac:dyDescent="0.25">
      <c r="H2" s="74"/>
      <c r="I2" s="76" t="s">
        <v>759</v>
      </c>
      <c r="J2" s="75"/>
      <c r="K2" s="75"/>
    </row>
    <row r="3" spans="1:11" ht="18" customHeight="1" x14ac:dyDescent="0.25">
      <c r="H3" s="74"/>
      <c r="I3" s="246"/>
      <c r="J3" s="74"/>
      <c r="K3" s="74"/>
    </row>
    <row r="4" spans="1:11" ht="53.25" customHeight="1" x14ac:dyDescent="0.25">
      <c r="A4" s="26" t="s">
        <v>2894</v>
      </c>
      <c r="B4" s="26"/>
      <c r="C4" s="26"/>
      <c r="D4" s="26"/>
      <c r="E4" s="26"/>
      <c r="F4" s="26"/>
      <c r="G4" s="26"/>
      <c r="H4" s="77"/>
      <c r="I4" s="77"/>
      <c r="J4" s="77"/>
      <c r="K4" s="77"/>
    </row>
    <row r="5" spans="1:11" ht="22.95" customHeight="1" x14ac:dyDescent="0.25">
      <c r="A5" s="22"/>
      <c r="B5" s="22"/>
      <c r="C5" s="22"/>
      <c r="D5" s="22"/>
      <c r="E5" s="22"/>
      <c r="F5" s="22"/>
      <c r="G5" s="22"/>
      <c r="H5" s="101"/>
      <c r="I5" s="101"/>
      <c r="J5" s="101"/>
      <c r="K5" s="101"/>
    </row>
    <row r="6" spans="1:11" x14ac:dyDescent="0.25">
      <c r="A6" s="236"/>
      <c r="B6" s="236"/>
      <c r="C6" s="236"/>
      <c r="D6" s="236"/>
      <c r="H6" s="74"/>
      <c r="I6" s="74"/>
      <c r="J6" s="74" t="s">
        <v>94</v>
      </c>
      <c r="K6" s="74"/>
    </row>
    <row r="7" spans="1:11" ht="26.25" customHeight="1" x14ac:dyDescent="0.25">
      <c r="A7" s="32" t="s">
        <v>95</v>
      </c>
      <c r="B7" s="32" t="s">
        <v>218</v>
      </c>
      <c r="C7" s="32"/>
      <c r="D7" s="32"/>
      <c r="E7" s="32"/>
      <c r="F7" s="32"/>
      <c r="G7" s="32" t="s">
        <v>2728</v>
      </c>
      <c r="H7" s="34" t="s">
        <v>2729</v>
      </c>
      <c r="I7" s="34" t="s">
        <v>762</v>
      </c>
      <c r="J7" s="34" t="s">
        <v>2730</v>
      </c>
      <c r="K7" s="34"/>
    </row>
    <row r="8" spans="1:11" ht="39.6" x14ac:dyDescent="0.25">
      <c r="A8" s="32"/>
      <c r="B8" s="24" t="s">
        <v>2731</v>
      </c>
      <c r="C8" s="24" t="s">
        <v>2732</v>
      </c>
      <c r="D8" s="24" t="s">
        <v>2733</v>
      </c>
      <c r="E8" s="24" t="s">
        <v>2734</v>
      </c>
      <c r="F8" s="24" t="s">
        <v>2735</v>
      </c>
      <c r="G8" s="32"/>
      <c r="H8" s="34"/>
      <c r="I8" s="34"/>
      <c r="J8" s="25" t="s">
        <v>101</v>
      </c>
      <c r="K8" s="25" t="s">
        <v>102</v>
      </c>
    </row>
    <row r="9" spans="1:11" ht="9.9" customHeight="1" x14ac:dyDescent="0.25">
      <c r="A9" s="7">
        <v>1</v>
      </c>
      <c r="B9" s="8">
        <v>2</v>
      </c>
      <c r="C9" s="8">
        <v>3</v>
      </c>
      <c r="D9" s="8">
        <v>4</v>
      </c>
      <c r="E9" s="8">
        <v>5</v>
      </c>
      <c r="F9" s="8">
        <v>6</v>
      </c>
      <c r="G9" s="8">
        <v>7</v>
      </c>
      <c r="H9" s="8">
        <v>8</v>
      </c>
      <c r="I9" s="8">
        <v>9</v>
      </c>
      <c r="J9" s="8">
        <v>10</v>
      </c>
      <c r="K9" s="8">
        <v>11</v>
      </c>
    </row>
    <row r="10" spans="1:11" x14ac:dyDescent="0.25">
      <c r="A10" s="237" t="s">
        <v>221</v>
      </c>
      <c r="B10" s="11" t="s">
        <v>25</v>
      </c>
      <c r="C10" s="11" t="s">
        <v>25</v>
      </c>
      <c r="D10" s="11" t="s">
        <v>25</v>
      </c>
      <c r="E10" s="11" t="s">
        <v>25</v>
      </c>
      <c r="F10" s="11"/>
      <c r="G10" s="238" t="s">
        <v>25</v>
      </c>
      <c r="H10" s="10">
        <v>2575.9</v>
      </c>
      <c r="I10" s="10">
        <v>2496.9</v>
      </c>
      <c r="J10" s="10">
        <v>-79</v>
      </c>
      <c r="K10" s="10" t="s">
        <v>2895</v>
      </c>
    </row>
    <row r="11" spans="1:11" x14ac:dyDescent="0.25">
      <c r="A11" s="237" t="s">
        <v>1818</v>
      </c>
      <c r="B11" s="11" t="s">
        <v>25</v>
      </c>
      <c r="C11" s="11" t="s">
        <v>25</v>
      </c>
      <c r="D11" s="11" t="s">
        <v>25</v>
      </c>
      <c r="E11" s="11" t="s">
        <v>25</v>
      </c>
      <c r="F11" s="11">
        <v>2</v>
      </c>
      <c r="G11" s="238" t="s">
        <v>25</v>
      </c>
      <c r="H11" s="10">
        <v>2325.9</v>
      </c>
      <c r="I11" s="10">
        <v>2321.6999999999998</v>
      </c>
      <c r="J11" s="10">
        <v>-4.2</v>
      </c>
      <c r="K11" s="10" t="s">
        <v>1858</v>
      </c>
    </row>
    <row r="12" spans="1:11" x14ac:dyDescent="0.25">
      <c r="A12" s="239" t="s">
        <v>1994</v>
      </c>
      <c r="B12" s="11" t="s">
        <v>25</v>
      </c>
      <c r="C12" s="11" t="s">
        <v>25</v>
      </c>
      <c r="D12" s="11" t="s">
        <v>25</v>
      </c>
      <c r="E12" s="11" t="s">
        <v>25</v>
      </c>
      <c r="F12" s="11">
        <v>222990</v>
      </c>
      <c r="G12" s="238" t="s">
        <v>25</v>
      </c>
      <c r="H12" s="10">
        <v>180</v>
      </c>
      <c r="I12" s="10">
        <v>175.9</v>
      </c>
      <c r="J12" s="10">
        <v>-4.0999999999999996</v>
      </c>
      <c r="K12" s="10" t="s">
        <v>133</v>
      </c>
    </row>
    <row r="13" spans="1:11" ht="39.6" x14ac:dyDescent="0.25">
      <c r="A13" s="239" t="s">
        <v>2231</v>
      </c>
      <c r="B13" s="11" t="s">
        <v>25</v>
      </c>
      <c r="C13" s="11" t="s">
        <v>25</v>
      </c>
      <c r="D13" s="11" t="s">
        <v>25</v>
      </c>
      <c r="E13" s="11" t="s">
        <v>25</v>
      </c>
      <c r="F13" s="11">
        <v>291115</v>
      </c>
      <c r="G13" s="84" t="s">
        <v>25</v>
      </c>
      <c r="H13" s="10">
        <v>2145.9</v>
      </c>
      <c r="I13" s="10">
        <v>2145.9</v>
      </c>
      <c r="J13" s="10"/>
      <c r="K13" s="10" t="s">
        <v>58</v>
      </c>
    </row>
    <row r="14" spans="1:11" x14ac:dyDescent="0.25">
      <c r="A14" s="237" t="s">
        <v>2307</v>
      </c>
      <c r="B14" s="11" t="s">
        <v>25</v>
      </c>
      <c r="C14" s="11" t="s">
        <v>25</v>
      </c>
      <c r="D14" s="11" t="s">
        <v>25</v>
      </c>
      <c r="E14" s="11" t="s">
        <v>25</v>
      </c>
      <c r="F14" s="11">
        <v>3</v>
      </c>
      <c r="G14" s="84" t="s">
        <v>25</v>
      </c>
      <c r="H14" s="10">
        <v>250</v>
      </c>
      <c r="I14" s="10">
        <v>175.2</v>
      </c>
      <c r="J14" s="10">
        <v>-74.8</v>
      </c>
      <c r="K14" s="10" t="s">
        <v>2896</v>
      </c>
    </row>
    <row r="15" spans="1:11" x14ac:dyDescent="0.25">
      <c r="A15" s="239" t="s">
        <v>2355</v>
      </c>
      <c r="B15" s="11" t="s">
        <v>25</v>
      </c>
      <c r="C15" s="11" t="s">
        <v>25</v>
      </c>
      <c r="D15" s="11" t="s">
        <v>25</v>
      </c>
      <c r="E15" s="11" t="s">
        <v>25</v>
      </c>
      <c r="F15" s="11">
        <v>314110</v>
      </c>
      <c r="G15" s="84" t="s">
        <v>25</v>
      </c>
      <c r="H15" s="10">
        <v>250</v>
      </c>
      <c r="I15" s="10">
        <v>175.2</v>
      </c>
      <c r="J15" s="10">
        <v>-74.8</v>
      </c>
      <c r="K15" s="10" t="s">
        <v>2896</v>
      </c>
    </row>
    <row r="16" spans="1:11" x14ac:dyDescent="0.25">
      <c r="A16" s="12" t="s">
        <v>518</v>
      </c>
      <c r="B16" s="14" t="s">
        <v>519</v>
      </c>
      <c r="C16" s="14" t="s">
        <v>25</v>
      </c>
      <c r="D16" s="14" t="s">
        <v>25</v>
      </c>
      <c r="E16" s="14" t="s">
        <v>25</v>
      </c>
      <c r="F16" s="14"/>
      <c r="G16" s="240" t="s">
        <v>25</v>
      </c>
      <c r="H16" s="13">
        <v>430</v>
      </c>
      <c r="I16" s="13">
        <v>351.1</v>
      </c>
      <c r="J16" s="13">
        <v>-78.900000000000006</v>
      </c>
      <c r="K16" s="10" t="s">
        <v>2175</v>
      </c>
    </row>
    <row r="17" spans="1:11" x14ac:dyDescent="0.25">
      <c r="A17" s="241" t="s">
        <v>269</v>
      </c>
      <c r="B17" s="11" t="s">
        <v>519</v>
      </c>
      <c r="C17" s="11" t="s">
        <v>270</v>
      </c>
      <c r="D17" s="11" t="s">
        <v>25</v>
      </c>
      <c r="E17" s="11" t="s">
        <v>25</v>
      </c>
      <c r="F17" s="11"/>
      <c r="G17" s="238" t="s">
        <v>25</v>
      </c>
      <c r="H17" s="10">
        <v>430</v>
      </c>
      <c r="I17" s="10">
        <v>351.1</v>
      </c>
      <c r="J17" s="10">
        <v>-78.900000000000006</v>
      </c>
      <c r="K17" s="10" t="s">
        <v>2175</v>
      </c>
    </row>
    <row r="18" spans="1:11" x14ac:dyDescent="0.25">
      <c r="A18" s="242" t="s">
        <v>900</v>
      </c>
      <c r="B18" s="11" t="s">
        <v>519</v>
      </c>
      <c r="C18" s="11" t="s">
        <v>2900</v>
      </c>
      <c r="D18" s="11" t="s">
        <v>25</v>
      </c>
      <c r="E18" s="11" t="s">
        <v>25</v>
      </c>
      <c r="F18" s="11"/>
      <c r="G18" s="238" t="s">
        <v>25</v>
      </c>
      <c r="H18" s="10">
        <v>430</v>
      </c>
      <c r="I18" s="10">
        <v>351.1</v>
      </c>
      <c r="J18" s="10">
        <v>-78.900000000000006</v>
      </c>
      <c r="K18" s="10" t="s">
        <v>2175</v>
      </c>
    </row>
    <row r="19" spans="1:11" x14ac:dyDescent="0.25">
      <c r="A19" s="243" t="s">
        <v>901</v>
      </c>
      <c r="B19" s="11" t="s">
        <v>519</v>
      </c>
      <c r="C19" s="11" t="s">
        <v>2901</v>
      </c>
      <c r="D19" s="11" t="s">
        <v>25</v>
      </c>
      <c r="E19" s="11" t="s">
        <v>25</v>
      </c>
      <c r="F19" s="11"/>
      <c r="G19" s="238" t="s">
        <v>25</v>
      </c>
      <c r="H19" s="10">
        <v>430</v>
      </c>
      <c r="I19" s="10">
        <v>351.1</v>
      </c>
      <c r="J19" s="10">
        <v>-78.900000000000006</v>
      </c>
      <c r="K19" s="10" t="s">
        <v>2175</v>
      </c>
    </row>
    <row r="20" spans="1:11" x14ac:dyDescent="0.25">
      <c r="A20" s="244" t="s">
        <v>269</v>
      </c>
      <c r="B20" s="11" t="s">
        <v>519</v>
      </c>
      <c r="C20" s="11" t="s">
        <v>2901</v>
      </c>
      <c r="D20" s="11" t="s">
        <v>2902</v>
      </c>
      <c r="E20" s="11" t="s">
        <v>25</v>
      </c>
      <c r="F20" s="11"/>
      <c r="G20" s="238" t="s">
        <v>25</v>
      </c>
      <c r="H20" s="10">
        <v>430</v>
      </c>
      <c r="I20" s="10">
        <v>351.1</v>
      </c>
      <c r="J20" s="10">
        <v>-78.900000000000006</v>
      </c>
      <c r="K20" s="10" t="s">
        <v>2175</v>
      </c>
    </row>
    <row r="21" spans="1:11" x14ac:dyDescent="0.25">
      <c r="A21" s="244" t="s">
        <v>449</v>
      </c>
      <c r="B21" s="11" t="s">
        <v>519</v>
      </c>
      <c r="C21" s="11" t="s">
        <v>2901</v>
      </c>
      <c r="D21" s="11" t="s">
        <v>450</v>
      </c>
      <c r="E21" s="11" t="s">
        <v>25</v>
      </c>
      <c r="F21" s="11"/>
      <c r="G21" s="238" t="s">
        <v>25</v>
      </c>
      <c r="H21" s="10">
        <v>430</v>
      </c>
      <c r="I21" s="10">
        <v>351.1</v>
      </c>
      <c r="J21" s="10">
        <v>-78.900000000000006</v>
      </c>
      <c r="K21" s="10" t="s">
        <v>2175</v>
      </c>
    </row>
    <row r="22" spans="1:11" x14ac:dyDescent="0.25">
      <c r="A22" s="245" t="s">
        <v>449</v>
      </c>
      <c r="B22" s="11" t="s">
        <v>519</v>
      </c>
      <c r="C22" s="11" t="s">
        <v>2901</v>
      </c>
      <c r="D22" s="11" t="s">
        <v>450</v>
      </c>
      <c r="E22" s="11" t="s">
        <v>2903</v>
      </c>
      <c r="F22" s="11"/>
      <c r="G22" s="238" t="s">
        <v>25</v>
      </c>
      <c r="H22" s="10">
        <v>430</v>
      </c>
      <c r="I22" s="10">
        <v>351.1</v>
      </c>
      <c r="J22" s="10">
        <v>-78.900000000000006</v>
      </c>
      <c r="K22" s="10" t="s">
        <v>2175</v>
      </c>
    </row>
    <row r="23" spans="1:11" x14ac:dyDescent="0.25">
      <c r="A23" s="237" t="s">
        <v>1818</v>
      </c>
      <c r="B23" s="11" t="s">
        <v>519</v>
      </c>
      <c r="C23" s="11" t="s">
        <v>2901</v>
      </c>
      <c r="D23" s="11" t="s">
        <v>450</v>
      </c>
      <c r="E23" s="11" t="s">
        <v>2903</v>
      </c>
      <c r="F23" s="11">
        <v>2</v>
      </c>
      <c r="G23" s="238" t="s">
        <v>25</v>
      </c>
      <c r="H23" s="10">
        <v>180</v>
      </c>
      <c r="I23" s="10">
        <v>175.9</v>
      </c>
      <c r="J23" s="10">
        <v>-4.0999999999999996</v>
      </c>
      <c r="K23" s="10" t="s">
        <v>133</v>
      </c>
    </row>
    <row r="24" spans="1:11" x14ac:dyDescent="0.25">
      <c r="A24" s="239" t="s">
        <v>1994</v>
      </c>
      <c r="B24" s="11" t="s">
        <v>519</v>
      </c>
      <c r="C24" s="11" t="s">
        <v>2901</v>
      </c>
      <c r="D24" s="11" t="s">
        <v>450</v>
      </c>
      <c r="E24" s="11" t="s">
        <v>2903</v>
      </c>
      <c r="F24" s="11">
        <v>222990</v>
      </c>
      <c r="G24" s="238" t="s">
        <v>2897</v>
      </c>
      <c r="H24" s="10">
        <v>180</v>
      </c>
      <c r="I24" s="10">
        <v>175.9</v>
      </c>
      <c r="J24" s="10">
        <v>-4.0999999999999996</v>
      </c>
      <c r="K24" s="10" t="s">
        <v>133</v>
      </c>
    </row>
    <row r="25" spans="1:11" x14ac:dyDescent="0.25">
      <c r="A25" s="237" t="s">
        <v>2307</v>
      </c>
      <c r="B25" s="11" t="s">
        <v>519</v>
      </c>
      <c r="C25" s="11" t="s">
        <v>2901</v>
      </c>
      <c r="D25" s="11" t="s">
        <v>450</v>
      </c>
      <c r="E25" s="11" t="s">
        <v>2903</v>
      </c>
      <c r="F25" s="11">
        <v>3</v>
      </c>
      <c r="G25" s="238" t="s">
        <v>25</v>
      </c>
      <c r="H25" s="10">
        <v>250</v>
      </c>
      <c r="I25" s="10">
        <v>175.2</v>
      </c>
      <c r="J25" s="10">
        <v>-74.8</v>
      </c>
      <c r="K25" s="10" t="s">
        <v>2896</v>
      </c>
    </row>
    <row r="26" spans="1:11" x14ac:dyDescent="0.25">
      <c r="A26" s="239" t="s">
        <v>2355</v>
      </c>
      <c r="B26" s="11" t="s">
        <v>519</v>
      </c>
      <c r="C26" s="11" t="s">
        <v>2901</v>
      </c>
      <c r="D26" s="11" t="s">
        <v>450</v>
      </c>
      <c r="E26" s="11" t="s">
        <v>2903</v>
      </c>
      <c r="F26" s="11">
        <v>314110</v>
      </c>
      <c r="G26" s="238" t="s">
        <v>2897</v>
      </c>
      <c r="H26" s="10">
        <v>250</v>
      </c>
      <c r="I26" s="10">
        <v>175.2</v>
      </c>
      <c r="J26" s="10">
        <v>-74.8</v>
      </c>
      <c r="K26" s="10" t="s">
        <v>2896</v>
      </c>
    </row>
    <row r="27" spans="1:11" x14ac:dyDescent="0.25">
      <c r="A27" s="12" t="s">
        <v>703</v>
      </c>
      <c r="B27" s="14" t="s">
        <v>704</v>
      </c>
      <c r="C27" s="14" t="s">
        <v>25</v>
      </c>
      <c r="D27" s="14" t="s">
        <v>25</v>
      </c>
      <c r="E27" s="14" t="s">
        <v>25</v>
      </c>
      <c r="F27" s="14"/>
      <c r="G27" s="240" t="s">
        <v>25</v>
      </c>
      <c r="H27" s="13">
        <v>2145.9</v>
      </c>
      <c r="I27" s="13">
        <v>2145.9</v>
      </c>
      <c r="J27" s="13"/>
      <c r="K27" s="10" t="s">
        <v>58</v>
      </c>
    </row>
    <row r="28" spans="1:11" x14ac:dyDescent="0.25">
      <c r="A28" s="241" t="s">
        <v>225</v>
      </c>
      <c r="B28" s="11" t="s">
        <v>704</v>
      </c>
      <c r="C28" s="11" t="s">
        <v>226</v>
      </c>
      <c r="D28" s="11" t="s">
        <v>25</v>
      </c>
      <c r="E28" s="11" t="s">
        <v>25</v>
      </c>
      <c r="F28" s="11"/>
      <c r="G28" s="238" t="s">
        <v>25</v>
      </c>
      <c r="H28" s="10">
        <v>2145.9</v>
      </c>
      <c r="I28" s="10">
        <v>2145.9</v>
      </c>
      <c r="J28" s="10"/>
      <c r="K28" s="10" t="s">
        <v>58</v>
      </c>
    </row>
    <row r="29" spans="1:11" ht="26.4" x14ac:dyDescent="0.25">
      <c r="A29" s="242" t="s">
        <v>2868</v>
      </c>
      <c r="B29" s="11" t="s">
        <v>704</v>
      </c>
      <c r="C29" s="11" t="s">
        <v>2869</v>
      </c>
      <c r="D29" s="11" t="s">
        <v>25</v>
      </c>
      <c r="E29" s="11" t="s">
        <v>25</v>
      </c>
      <c r="F29" s="11"/>
      <c r="G29" s="238" t="s">
        <v>25</v>
      </c>
      <c r="H29" s="10">
        <v>2145.9</v>
      </c>
      <c r="I29" s="10">
        <v>2145.9</v>
      </c>
      <c r="J29" s="10"/>
      <c r="K29" s="10" t="s">
        <v>58</v>
      </c>
    </row>
    <row r="30" spans="1:11" x14ac:dyDescent="0.25">
      <c r="A30" s="243" t="s">
        <v>2870</v>
      </c>
      <c r="B30" s="11" t="s">
        <v>704</v>
      </c>
      <c r="C30" s="11" t="s">
        <v>2871</v>
      </c>
      <c r="D30" s="11" t="s">
        <v>25</v>
      </c>
      <c r="E30" s="11" t="s">
        <v>25</v>
      </c>
      <c r="F30" s="11"/>
      <c r="G30" s="238" t="s">
        <v>25</v>
      </c>
      <c r="H30" s="10">
        <v>2145.9</v>
      </c>
      <c r="I30" s="10">
        <v>2145.9</v>
      </c>
      <c r="J30" s="10"/>
      <c r="K30" s="10" t="s">
        <v>58</v>
      </c>
    </row>
    <row r="31" spans="1:11" x14ac:dyDescent="0.25">
      <c r="A31" s="244" t="s">
        <v>2889</v>
      </c>
      <c r="B31" s="11" t="s">
        <v>704</v>
      </c>
      <c r="C31" s="11" t="s">
        <v>2871</v>
      </c>
      <c r="D31" s="11" t="s">
        <v>500</v>
      </c>
      <c r="E31" s="11" t="s">
        <v>25</v>
      </c>
      <c r="F31" s="11"/>
      <c r="G31" s="238" t="s">
        <v>25</v>
      </c>
      <c r="H31" s="10">
        <v>2145.9</v>
      </c>
      <c r="I31" s="10">
        <v>2145.9</v>
      </c>
      <c r="J31" s="10"/>
      <c r="K31" s="10" t="s">
        <v>58</v>
      </c>
    </row>
    <row r="32" spans="1:11" x14ac:dyDescent="0.25">
      <c r="A32" s="244" t="s">
        <v>709</v>
      </c>
      <c r="B32" s="11" t="s">
        <v>704</v>
      </c>
      <c r="C32" s="11" t="s">
        <v>2871</v>
      </c>
      <c r="D32" s="11" t="s">
        <v>710</v>
      </c>
      <c r="E32" s="11" t="s">
        <v>25</v>
      </c>
      <c r="F32" s="11"/>
      <c r="G32" s="238" t="s">
        <v>25</v>
      </c>
      <c r="H32" s="10">
        <v>2145.9</v>
      </c>
      <c r="I32" s="10">
        <v>2145.9</v>
      </c>
      <c r="J32" s="10"/>
      <c r="K32" s="10" t="s">
        <v>58</v>
      </c>
    </row>
    <row r="33" spans="1:11" x14ac:dyDescent="0.25">
      <c r="A33" s="245" t="s">
        <v>2898</v>
      </c>
      <c r="B33" s="11" t="s">
        <v>704</v>
      </c>
      <c r="C33" s="11" t="s">
        <v>2871</v>
      </c>
      <c r="D33" s="11" t="s">
        <v>710</v>
      </c>
      <c r="E33" s="11" t="s">
        <v>2904</v>
      </c>
      <c r="F33" s="11"/>
      <c r="G33" s="238" t="s">
        <v>25</v>
      </c>
      <c r="H33" s="10">
        <v>2145.9</v>
      </c>
      <c r="I33" s="10">
        <v>2145.9</v>
      </c>
      <c r="J33" s="10"/>
      <c r="K33" s="10" t="s">
        <v>58</v>
      </c>
    </row>
    <row r="34" spans="1:11" x14ac:dyDescent="0.25">
      <c r="A34" s="237" t="s">
        <v>1818</v>
      </c>
      <c r="B34" s="11" t="s">
        <v>704</v>
      </c>
      <c r="C34" s="11" t="s">
        <v>2871</v>
      </c>
      <c r="D34" s="11" t="s">
        <v>710</v>
      </c>
      <c r="E34" s="11" t="s">
        <v>2904</v>
      </c>
      <c r="F34" s="11">
        <v>2</v>
      </c>
      <c r="G34" s="238" t="s">
        <v>25</v>
      </c>
      <c r="H34" s="10">
        <v>2145.9</v>
      </c>
      <c r="I34" s="10">
        <v>2145.9</v>
      </c>
      <c r="J34" s="10"/>
      <c r="K34" s="10" t="s">
        <v>58</v>
      </c>
    </row>
    <row r="35" spans="1:11" ht="39.6" x14ac:dyDescent="0.25">
      <c r="A35" s="239" t="s">
        <v>2231</v>
      </c>
      <c r="B35" s="11" t="s">
        <v>704</v>
      </c>
      <c r="C35" s="11" t="s">
        <v>2871</v>
      </c>
      <c r="D35" s="11" t="s">
        <v>710</v>
      </c>
      <c r="E35" s="11" t="s">
        <v>2904</v>
      </c>
      <c r="F35" s="11">
        <v>291115</v>
      </c>
      <c r="G35" s="238" t="s">
        <v>2905</v>
      </c>
      <c r="H35" s="10">
        <v>28.9</v>
      </c>
      <c r="I35" s="10">
        <v>28.9</v>
      </c>
      <c r="J35" s="10"/>
      <c r="K35" s="10" t="s">
        <v>58</v>
      </c>
    </row>
    <row r="36" spans="1:11" ht="39.6" x14ac:dyDescent="0.25">
      <c r="A36" s="239" t="s">
        <v>2231</v>
      </c>
      <c r="B36" s="11" t="s">
        <v>704</v>
      </c>
      <c r="C36" s="11" t="s">
        <v>2871</v>
      </c>
      <c r="D36" s="11" t="s">
        <v>710</v>
      </c>
      <c r="E36" s="11" t="s">
        <v>2904</v>
      </c>
      <c r="F36" s="11">
        <v>291115</v>
      </c>
      <c r="G36" s="238" t="s">
        <v>2899</v>
      </c>
      <c r="H36" s="10">
        <v>2117</v>
      </c>
      <c r="I36" s="10">
        <v>2117</v>
      </c>
      <c r="J36" s="10"/>
      <c r="K36" s="10" t="s">
        <v>58</v>
      </c>
    </row>
    <row r="40" spans="1:11" x14ac:dyDescent="0.25">
      <c r="A40" s="2" t="s">
        <v>106</v>
      </c>
      <c r="F40" s="86" t="s">
        <v>107</v>
      </c>
    </row>
    <row r="43" spans="1:11" x14ac:dyDescent="0.25">
      <c r="A43" s="2" t="s">
        <v>108</v>
      </c>
      <c r="C43" s="92"/>
      <c r="D43" s="92"/>
      <c r="F43" s="91" t="s">
        <v>109</v>
      </c>
      <c r="G43" s="91"/>
    </row>
    <row r="46" spans="1:11" x14ac:dyDescent="0.25">
      <c r="A46" s="2" t="s">
        <v>110</v>
      </c>
      <c r="C46" s="92"/>
      <c r="D46" s="92"/>
      <c r="F46" s="91" t="s">
        <v>111</v>
      </c>
      <c r="G46" s="91"/>
    </row>
    <row r="49" spans="1:7" x14ac:dyDescent="0.25">
      <c r="A49" s="2" t="s">
        <v>112</v>
      </c>
      <c r="C49" s="92"/>
      <c r="D49" s="92"/>
      <c r="F49" s="91" t="s">
        <v>113</v>
      </c>
      <c r="G49" s="91"/>
    </row>
  </sheetData>
  <mergeCells count="16">
    <mergeCell ref="C43:D43"/>
    <mergeCell ref="F43:G43"/>
    <mergeCell ref="C46:D46"/>
    <mergeCell ref="F46:G46"/>
    <mergeCell ref="C49:D49"/>
    <mergeCell ref="F49:G49"/>
    <mergeCell ref="J1:K1"/>
    <mergeCell ref="I2:K2"/>
    <mergeCell ref="A4:K4"/>
    <mergeCell ref="A6:D6"/>
    <mergeCell ref="A7:A8"/>
    <mergeCell ref="B7:F7"/>
    <mergeCell ref="G7:G8"/>
    <mergeCell ref="H7:H8"/>
    <mergeCell ref="I7:I8"/>
    <mergeCell ref="J7:K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6"/>
  <sheetViews>
    <sheetView workbookViewId="0">
      <selection activeCell="N305" sqref="N305"/>
    </sheetView>
  </sheetViews>
  <sheetFormatPr defaultRowHeight="13.2" outlineLevelCol="1" x14ac:dyDescent="0.25"/>
  <cols>
    <col min="1" max="1" width="71.109375" style="251" customWidth="1"/>
    <col min="2" max="2" width="5.109375" style="251" customWidth="1"/>
    <col min="3" max="3" width="15.33203125" style="251" customWidth="1"/>
    <col min="4" max="4" width="13.44140625" style="251" customWidth="1"/>
    <col min="5" max="7" width="13" style="251" hidden="1" customWidth="1"/>
    <col min="8" max="8" width="18.5546875" style="278" hidden="1" customWidth="1" outlineLevel="1"/>
    <col min="9" max="9" width="15.88671875" style="251" customWidth="1" collapsed="1"/>
    <col min="10" max="10" width="14.88671875" style="251" customWidth="1"/>
    <col min="11" max="11" width="21.88671875" style="250" customWidth="1"/>
    <col min="12" max="12" width="9.109375" style="250" customWidth="1"/>
    <col min="13" max="13" width="13.88671875" style="250" customWidth="1"/>
    <col min="14" max="14" width="9.109375" style="250" customWidth="1"/>
    <col min="15" max="15" width="10" style="250" bestFit="1" customWidth="1"/>
    <col min="16" max="16" width="9.109375" style="250" customWidth="1"/>
    <col min="17" max="21" width="8.88671875" customWidth="1"/>
    <col min="22" max="256" width="8.88671875" style="251"/>
    <col min="257" max="257" width="71.109375" style="251" customWidth="1"/>
    <col min="258" max="258" width="5.109375" style="251" customWidth="1"/>
    <col min="259" max="259" width="15.33203125" style="251" customWidth="1"/>
    <col min="260" max="260" width="13.44140625" style="251" customWidth="1"/>
    <col min="261" max="264" width="0" style="251" hidden="1" customWidth="1"/>
    <col min="265" max="265" width="15.88671875" style="251" customWidth="1"/>
    <col min="266" max="266" width="14.88671875" style="251" customWidth="1"/>
    <col min="267" max="267" width="21.88671875" style="251" customWidth="1"/>
    <col min="268" max="268" width="9.109375" style="251" customWidth="1"/>
    <col min="269" max="269" width="13.88671875" style="251" customWidth="1"/>
    <col min="270" max="270" width="9.109375" style="251" customWidth="1"/>
    <col min="271" max="271" width="10" style="251" bestFit="1" customWidth="1"/>
    <col min="272" max="272" width="9.109375" style="251" customWidth="1"/>
    <col min="273" max="277" width="8.88671875" style="251" customWidth="1"/>
    <col min="278" max="512" width="8.88671875" style="251"/>
    <col min="513" max="513" width="71.109375" style="251" customWidth="1"/>
    <col min="514" max="514" width="5.109375" style="251" customWidth="1"/>
    <col min="515" max="515" width="15.33203125" style="251" customWidth="1"/>
    <col min="516" max="516" width="13.44140625" style="251" customWidth="1"/>
    <col min="517" max="520" width="0" style="251" hidden="1" customWidth="1"/>
    <col min="521" max="521" width="15.88671875" style="251" customWidth="1"/>
    <col min="522" max="522" width="14.88671875" style="251" customWidth="1"/>
    <col min="523" max="523" width="21.88671875" style="251" customWidth="1"/>
    <col min="524" max="524" width="9.109375" style="251" customWidth="1"/>
    <col min="525" max="525" width="13.88671875" style="251" customWidth="1"/>
    <col min="526" max="526" width="9.109375" style="251" customWidth="1"/>
    <col min="527" max="527" width="10" style="251" bestFit="1" customWidth="1"/>
    <col min="528" max="528" width="9.109375" style="251" customWidth="1"/>
    <col min="529" max="533" width="8.88671875" style="251" customWidth="1"/>
    <col min="534" max="768" width="8.88671875" style="251"/>
    <col min="769" max="769" width="71.109375" style="251" customWidth="1"/>
    <col min="770" max="770" width="5.109375" style="251" customWidth="1"/>
    <col min="771" max="771" width="15.33203125" style="251" customWidth="1"/>
    <col min="772" max="772" width="13.44140625" style="251" customWidth="1"/>
    <col min="773" max="776" width="0" style="251" hidden="1" customWidth="1"/>
    <col min="777" max="777" width="15.88671875" style="251" customWidth="1"/>
    <col min="778" max="778" width="14.88671875" style="251" customWidth="1"/>
    <col min="779" max="779" width="21.88671875" style="251" customWidth="1"/>
    <col min="780" max="780" width="9.109375" style="251" customWidth="1"/>
    <col min="781" max="781" width="13.88671875" style="251" customWidth="1"/>
    <col min="782" max="782" width="9.109375" style="251" customWidth="1"/>
    <col min="783" max="783" width="10" style="251" bestFit="1" customWidth="1"/>
    <col min="784" max="784" width="9.109375" style="251" customWidth="1"/>
    <col min="785" max="789" width="8.88671875" style="251" customWidth="1"/>
    <col min="790" max="1024" width="8.88671875" style="251"/>
    <col min="1025" max="1025" width="71.109375" style="251" customWidth="1"/>
    <col min="1026" max="1026" width="5.109375" style="251" customWidth="1"/>
    <col min="1027" max="1027" width="15.33203125" style="251" customWidth="1"/>
    <col min="1028" max="1028" width="13.44140625" style="251" customWidth="1"/>
    <col min="1029" max="1032" width="0" style="251" hidden="1" customWidth="1"/>
    <col min="1033" max="1033" width="15.88671875" style="251" customWidth="1"/>
    <col min="1034" max="1034" width="14.88671875" style="251" customWidth="1"/>
    <col min="1035" max="1035" width="21.88671875" style="251" customWidth="1"/>
    <col min="1036" max="1036" width="9.109375" style="251" customWidth="1"/>
    <col min="1037" max="1037" width="13.88671875" style="251" customWidth="1"/>
    <col min="1038" max="1038" width="9.109375" style="251" customWidth="1"/>
    <col min="1039" max="1039" width="10" style="251" bestFit="1" customWidth="1"/>
    <col min="1040" max="1040" width="9.109375" style="251" customWidth="1"/>
    <col min="1041" max="1045" width="8.88671875" style="251" customWidth="1"/>
    <col min="1046" max="1280" width="8.88671875" style="251"/>
    <col min="1281" max="1281" width="71.109375" style="251" customWidth="1"/>
    <col min="1282" max="1282" width="5.109375" style="251" customWidth="1"/>
    <col min="1283" max="1283" width="15.33203125" style="251" customWidth="1"/>
    <col min="1284" max="1284" width="13.44140625" style="251" customWidth="1"/>
    <col min="1285" max="1288" width="0" style="251" hidden="1" customWidth="1"/>
    <col min="1289" max="1289" width="15.88671875" style="251" customWidth="1"/>
    <col min="1290" max="1290" width="14.88671875" style="251" customWidth="1"/>
    <col min="1291" max="1291" width="21.88671875" style="251" customWidth="1"/>
    <col min="1292" max="1292" width="9.109375" style="251" customWidth="1"/>
    <col min="1293" max="1293" width="13.88671875" style="251" customWidth="1"/>
    <col min="1294" max="1294" width="9.109375" style="251" customWidth="1"/>
    <col min="1295" max="1295" width="10" style="251" bestFit="1" customWidth="1"/>
    <col min="1296" max="1296" width="9.109375" style="251" customWidth="1"/>
    <col min="1297" max="1301" width="8.88671875" style="251" customWidth="1"/>
    <col min="1302" max="1536" width="8.88671875" style="251"/>
    <col min="1537" max="1537" width="71.109375" style="251" customWidth="1"/>
    <col min="1538" max="1538" width="5.109375" style="251" customWidth="1"/>
    <col min="1539" max="1539" width="15.33203125" style="251" customWidth="1"/>
    <col min="1540" max="1540" width="13.44140625" style="251" customWidth="1"/>
    <col min="1541" max="1544" width="0" style="251" hidden="1" customWidth="1"/>
    <col min="1545" max="1545" width="15.88671875" style="251" customWidth="1"/>
    <col min="1546" max="1546" width="14.88671875" style="251" customWidth="1"/>
    <col min="1547" max="1547" width="21.88671875" style="251" customWidth="1"/>
    <col min="1548" max="1548" width="9.109375" style="251" customWidth="1"/>
    <col min="1549" max="1549" width="13.88671875" style="251" customWidth="1"/>
    <col min="1550" max="1550" width="9.109375" style="251" customWidth="1"/>
    <col min="1551" max="1551" width="10" style="251" bestFit="1" customWidth="1"/>
    <col min="1552" max="1552" width="9.109375" style="251" customWidth="1"/>
    <col min="1553" max="1557" width="8.88671875" style="251" customWidth="1"/>
    <col min="1558" max="1792" width="8.88671875" style="251"/>
    <col min="1793" max="1793" width="71.109375" style="251" customWidth="1"/>
    <col min="1794" max="1794" width="5.109375" style="251" customWidth="1"/>
    <col min="1795" max="1795" width="15.33203125" style="251" customWidth="1"/>
    <col min="1796" max="1796" width="13.44140625" style="251" customWidth="1"/>
    <col min="1797" max="1800" width="0" style="251" hidden="1" customWidth="1"/>
    <col min="1801" max="1801" width="15.88671875" style="251" customWidth="1"/>
    <col min="1802" max="1802" width="14.88671875" style="251" customWidth="1"/>
    <col min="1803" max="1803" width="21.88671875" style="251" customWidth="1"/>
    <col min="1804" max="1804" width="9.109375" style="251" customWidth="1"/>
    <col min="1805" max="1805" width="13.88671875" style="251" customWidth="1"/>
    <col min="1806" max="1806" width="9.109375" style="251" customWidth="1"/>
    <col min="1807" max="1807" width="10" style="251" bestFit="1" customWidth="1"/>
    <col min="1808" max="1808" width="9.109375" style="251" customWidth="1"/>
    <col min="1809" max="1813" width="8.88671875" style="251" customWidth="1"/>
    <col min="1814" max="2048" width="8.88671875" style="251"/>
    <col min="2049" max="2049" width="71.109375" style="251" customWidth="1"/>
    <col min="2050" max="2050" width="5.109375" style="251" customWidth="1"/>
    <col min="2051" max="2051" width="15.33203125" style="251" customWidth="1"/>
    <col min="2052" max="2052" width="13.44140625" style="251" customWidth="1"/>
    <col min="2053" max="2056" width="0" style="251" hidden="1" customWidth="1"/>
    <col min="2057" max="2057" width="15.88671875" style="251" customWidth="1"/>
    <col min="2058" max="2058" width="14.88671875" style="251" customWidth="1"/>
    <col min="2059" max="2059" width="21.88671875" style="251" customWidth="1"/>
    <col min="2060" max="2060" width="9.109375" style="251" customWidth="1"/>
    <col min="2061" max="2061" width="13.88671875" style="251" customWidth="1"/>
    <col min="2062" max="2062" width="9.109375" style="251" customWidth="1"/>
    <col min="2063" max="2063" width="10" style="251" bestFit="1" customWidth="1"/>
    <col min="2064" max="2064" width="9.109375" style="251" customWidth="1"/>
    <col min="2065" max="2069" width="8.88671875" style="251" customWidth="1"/>
    <col min="2070" max="2304" width="8.88671875" style="251"/>
    <col min="2305" max="2305" width="71.109375" style="251" customWidth="1"/>
    <col min="2306" max="2306" width="5.109375" style="251" customWidth="1"/>
    <col min="2307" max="2307" width="15.33203125" style="251" customWidth="1"/>
    <col min="2308" max="2308" width="13.44140625" style="251" customWidth="1"/>
    <col min="2309" max="2312" width="0" style="251" hidden="1" customWidth="1"/>
    <col min="2313" max="2313" width="15.88671875" style="251" customWidth="1"/>
    <col min="2314" max="2314" width="14.88671875" style="251" customWidth="1"/>
    <col min="2315" max="2315" width="21.88671875" style="251" customWidth="1"/>
    <col min="2316" max="2316" width="9.109375" style="251" customWidth="1"/>
    <col min="2317" max="2317" width="13.88671875" style="251" customWidth="1"/>
    <col min="2318" max="2318" width="9.109375" style="251" customWidth="1"/>
    <col min="2319" max="2319" width="10" style="251" bestFit="1" customWidth="1"/>
    <col min="2320" max="2320" width="9.109375" style="251" customWidth="1"/>
    <col min="2321" max="2325" width="8.88671875" style="251" customWidth="1"/>
    <col min="2326" max="2560" width="8.88671875" style="251"/>
    <col min="2561" max="2561" width="71.109375" style="251" customWidth="1"/>
    <col min="2562" max="2562" width="5.109375" style="251" customWidth="1"/>
    <col min="2563" max="2563" width="15.33203125" style="251" customWidth="1"/>
    <col min="2564" max="2564" width="13.44140625" style="251" customWidth="1"/>
    <col min="2565" max="2568" width="0" style="251" hidden="1" customWidth="1"/>
    <col min="2569" max="2569" width="15.88671875" style="251" customWidth="1"/>
    <col min="2570" max="2570" width="14.88671875" style="251" customWidth="1"/>
    <col min="2571" max="2571" width="21.88671875" style="251" customWidth="1"/>
    <col min="2572" max="2572" width="9.109375" style="251" customWidth="1"/>
    <col min="2573" max="2573" width="13.88671875" style="251" customWidth="1"/>
    <col min="2574" max="2574" width="9.109375" style="251" customWidth="1"/>
    <col min="2575" max="2575" width="10" style="251" bestFit="1" customWidth="1"/>
    <col min="2576" max="2576" width="9.109375" style="251" customWidth="1"/>
    <col min="2577" max="2581" width="8.88671875" style="251" customWidth="1"/>
    <col min="2582" max="2816" width="8.88671875" style="251"/>
    <col min="2817" max="2817" width="71.109375" style="251" customWidth="1"/>
    <col min="2818" max="2818" width="5.109375" style="251" customWidth="1"/>
    <col min="2819" max="2819" width="15.33203125" style="251" customWidth="1"/>
    <col min="2820" max="2820" width="13.44140625" style="251" customWidth="1"/>
    <col min="2821" max="2824" width="0" style="251" hidden="1" customWidth="1"/>
    <col min="2825" max="2825" width="15.88671875" style="251" customWidth="1"/>
    <col min="2826" max="2826" width="14.88671875" style="251" customWidth="1"/>
    <col min="2827" max="2827" width="21.88671875" style="251" customWidth="1"/>
    <col min="2828" max="2828" width="9.109375" style="251" customWidth="1"/>
    <col min="2829" max="2829" width="13.88671875" style="251" customWidth="1"/>
    <col min="2830" max="2830" width="9.109375" style="251" customWidth="1"/>
    <col min="2831" max="2831" width="10" style="251" bestFit="1" customWidth="1"/>
    <col min="2832" max="2832" width="9.109375" style="251" customWidth="1"/>
    <col min="2833" max="2837" width="8.88671875" style="251" customWidth="1"/>
    <col min="2838" max="3072" width="8.88671875" style="251"/>
    <col min="3073" max="3073" width="71.109375" style="251" customWidth="1"/>
    <col min="3074" max="3074" width="5.109375" style="251" customWidth="1"/>
    <col min="3075" max="3075" width="15.33203125" style="251" customWidth="1"/>
    <col min="3076" max="3076" width="13.44140625" style="251" customWidth="1"/>
    <col min="3077" max="3080" width="0" style="251" hidden="1" customWidth="1"/>
    <col min="3081" max="3081" width="15.88671875" style="251" customWidth="1"/>
    <col min="3082" max="3082" width="14.88671875" style="251" customWidth="1"/>
    <col min="3083" max="3083" width="21.88671875" style="251" customWidth="1"/>
    <col min="3084" max="3084" width="9.109375" style="251" customWidth="1"/>
    <col min="3085" max="3085" width="13.88671875" style="251" customWidth="1"/>
    <col min="3086" max="3086" width="9.109375" style="251" customWidth="1"/>
    <col min="3087" max="3087" width="10" style="251" bestFit="1" customWidth="1"/>
    <col min="3088" max="3088" width="9.109375" style="251" customWidth="1"/>
    <col min="3089" max="3093" width="8.88671875" style="251" customWidth="1"/>
    <col min="3094" max="3328" width="8.88671875" style="251"/>
    <col min="3329" max="3329" width="71.109375" style="251" customWidth="1"/>
    <col min="3330" max="3330" width="5.109375" style="251" customWidth="1"/>
    <col min="3331" max="3331" width="15.33203125" style="251" customWidth="1"/>
    <col min="3332" max="3332" width="13.44140625" style="251" customWidth="1"/>
    <col min="3333" max="3336" width="0" style="251" hidden="1" customWidth="1"/>
    <col min="3337" max="3337" width="15.88671875" style="251" customWidth="1"/>
    <col min="3338" max="3338" width="14.88671875" style="251" customWidth="1"/>
    <col min="3339" max="3339" width="21.88671875" style="251" customWidth="1"/>
    <col min="3340" max="3340" width="9.109375" style="251" customWidth="1"/>
    <col min="3341" max="3341" width="13.88671875" style="251" customWidth="1"/>
    <col min="3342" max="3342" width="9.109375" style="251" customWidth="1"/>
    <col min="3343" max="3343" width="10" style="251" bestFit="1" customWidth="1"/>
    <col min="3344" max="3344" width="9.109375" style="251" customWidth="1"/>
    <col min="3345" max="3349" width="8.88671875" style="251" customWidth="1"/>
    <col min="3350" max="3584" width="8.88671875" style="251"/>
    <col min="3585" max="3585" width="71.109375" style="251" customWidth="1"/>
    <col min="3586" max="3586" width="5.109375" style="251" customWidth="1"/>
    <col min="3587" max="3587" width="15.33203125" style="251" customWidth="1"/>
    <col min="3588" max="3588" width="13.44140625" style="251" customWidth="1"/>
    <col min="3589" max="3592" width="0" style="251" hidden="1" customWidth="1"/>
    <col min="3593" max="3593" width="15.88671875" style="251" customWidth="1"/>
    <col min="3594" max="3594" width="14.88671875" style="251" customWidth="1"/>
    <col min="3595" max="3595" width="21.88671875" style="251" customWidth="1"/>
    <col min="3596" max="3596" width="9.109375" style="251" customWidth="1"/>
    <col min="3597" max="3597" width="13.88671875" style="251" customWidth="1"/>
    <col min="3598" max="3598" width="9.109375" style="251" customWidth="1"/>
    <col min="3599" max="3599" width="10" style="251" bestFit="1" customWidth="1"/>
    <col min="3600" max="3600" width="9.109375" style="251" customWidth="1"/>
    <col min="3601" max="3605" width="8.88671875" style="251" customWidth="1"/>
    <col min="3606" max="3840" width="8.88671875" style="251"/>
    <col min="3841" max="3841" width="71.109375" style="251" customWidth="1"/>
    <col min="3842" max="3842" width="5.109375" style="251" customWidth="1"/>
    <col min="3843" max="3843" width="15.33203125" style="251" customWidth="1"/>
    <col min="3844" max="3844" width="13.44140625" style="251" customWidth="1"/>
    <col min="3845" max="3848" width="0" style="251" hidden="1" customWidth="1"/>
    <col min="3849" max="3849" width="15.88671875" style="251" customWidth="1"/>
    <col min="3850" max="3850" width="14.88671875" style="251" customWidth="1"/>
    <col min="3851" max="3851" width="21.88671875" style="251" customWidth="1"/>
    <col min="3852" max="3852" width="9.109375" style="251" customWidth="1"/>
    <col min="3853" max="3853" width="13.88671875" style="251" customWidth="1"/>
    <col min="3854" max="3854" width="9.109375" style="251" customWidth="1"/>
    <col min="3855" max="3855" width="10" style="251" bestFit="1" customWidth="1"/>
    <col min="3856" max="3856" width="9.109375" style="251" customWidth="1"/>
    <col min="3857" max="3861" width="8.88671875" style="251" customWidth="1"/>
    <col min="3862" max="4096" width="8.88671875" style="251"/>
    <col min="4097" max="4097" width="71.109375" style="251" customWidth="1"/>
    <col min="4098" max="4098" width="5.109375" style="251" customWidth="1"/>
    <col min="4099" max="4099" width="15.33203125" style="251" customWidth="1"/>
    <col min="4100" max="4100" width="13.44140625" style="251" customWidth="1"/>
    <col min="4101" max="4104" width="0" style="251" hidden="1" customWidth="1"/>
    <col min="4105" max="4105" width="15.88671875" style="251" customWidth="1"/>
    <col min="4106" max="4106" width="14.88671875" style="251" customWidth="1"/>
    <col min="4107" max="4107" width="21.88671875" style="251" customWidth="1"/>
    <col min="4108" max="4108" width="9.109375" style="251" customWidth="1"/>
    <col min="4109" max="4109" width="13.88671875" style="251" customWidth="1"/>
    <col min="4110" max="4110" width="9.109375" style="251" customWidth="1"/>
    <col min="4111" max="4111" width="10" style="251" bestFit="1" customWidth="1"/>
    <col min="4112" max="4112" width="9.109375" style="251" customWidth="1"/>
    <col min="4113" max="4117" width="8.88671875" style="251" customWidth="1"/>
    <col min="4118" max="4352" width="8.88671875" style="251"/>
    <col min="4353" max="4353" width="71.109375" style="251" customWidth="1"/>
    <col min="4354" max="4354" width="5.109375" style="251" customWidth="1"/>
    <col min="4355" max="4355" width="15.33203125" style="251" customWidth="1"/>
    <col min="4356" max="4356" width="13.44140625" style="251" customWidth="1"/>
    <col min="4357" max="4360" width="0" style="251" hidden="1" customWidth="1"/>
    <col min="4361" max="4361" width="15.88671875" style="251" customWidth="1"/>
    <col min="4362" max="4362" width="14.88671875" style="251" customWidth="1"/>
    <col min="4363" max="4363" width="21.88671875" style="251" customWidth="1"/>
    <col min="4364" max="4364" width="9.109375" style="251" customWidth="1"/>
    <col min="4365" max="4365" width="13.88671875" style="251" customWidth="1"/>
    <col min="4366" max="4366" width="9.109375" style="251" customWidth="1"/>
    <col min="4367" max="4367" width="10" style="251" bestFit="1" customWidth="1"/>
    <col min="4368" max="4368" width="9.109375" style="251" customWidth="1"/>
    <col min="4369" max="4373" width="8.88671875" style="251" customWidth="1"/>
    <col min="4374" max="4608" width="8.88671875" style="251"/>
    <col min="4609" max="4609" width="71.109375" style="251" customWidth="1"/>
    <col min="4610" max="4610" width="5.109375" style="251" customWidth="1"/>
    <col min="4611" max="4611" width="15.33203125" style="251" customWidth="1"/>
    <col min="4612" max="4612" width="13.44140625" style="251" customWidth="1"/>
    <col min="4613" max="4616" width="0" style="251" hidden="1" customWidth="1"/>
    <col min="4617" max="4617" width="15.88671875" style="251" customWidth="1"/>
    <col min="4618" max="4618" width="14.88671875" style="251" customWidth="1"/>
    <col min="4619" max="4619" width="21.88671875" style="251" customWidth="1"/>
    <col min="4620" max="4620" width="9.109375" style="251" customWidth="1"/>
    <col min="4621" max="4621" width="13.88671875" style="251" customWidth="1"/>
    <col min="4622" max="4622" width="9.109375" style="251" customWidth="1"/>
    <col min="4623" max="4623" width="10" style="251" bestFit="1" customWidth="1"/>
    <col min="4624" max="4624" width="9.109375" style="251" customWidth="1"/>
    <col min="4625" max="4629" width="8.88671875" style="251" customWidth="1"/>
    <col min="4630" max="4864" width="8.88671875" style="251"/>
    <col min="4865" max="4865" width="71.109375" style="251" customWidth="1"/>
    <col min="4866" max="4866" width="5.109375" style="251" customWidth="1"/>
    <col min="4867" max="4867" width="15.33203125" style="251" customWidth="1"/>
    <col min="4868" max="4868" width="13.44140625" style="251" customWidth="1"/>
    <col min="4869" max="4872" width="0" style="251" hidden="1" customWidth="1"/>
    <col min="4873" max="4873" width="15.88671875" style="251" customWidth="1"/>
    <col min="4874" max="4874" width="14.88671875" style="251" customWidth="1"/>
    <col min="4875" max="4875" width="21.88671875" style="251" customWidth="1"/>
    <col min="4876" max="4876" width="9.109375" style="251" customWidth="1"/>
    <col min="4877" max="4877" width="13.88671875" style="251" customWidth="1"/>
    <col min="4878" max="4878" width="9.109375" style="251" customWidth="1"/>
    <col min="4879" max="4879" width="10" style="251" bestFit="1" customWidth="1"/>
    <col min="4880" max="4880" width="9.109375" style="251" customWidth="1"/>
    <col min="4881" max="4885" width="8.88671875" style="251" customWidth="1"/>
    <col min="4886" max="5120" width="8.88671875" style="251"/>
    <col min="5121" max="5121" width="71.109375" style="251" customWidth="1"/>
    <col min="5122" max="5122" width="5.109375" style="251" customWidth="1"/>
    <col min="5123" max="5123" width="15.33203125" style="251" customWidth="1"/>
    <col min="5124" max="5124" width="13.44140625" style="251" customWidth="1"/>
    <col min="5125" max="5128" width="0" style="251" hidden="1" customWidth="1"/>
    <col min="5129" max="5129" width="15.88671875" style="251" customWidth="1"/>
    <col min="5130" max="5130" width="14.88671875" style="251" customWidth="1"/>
    <col min="5131" max="5131" width="21.88671875" style="251" customWidth="1"/>
    <col min="5132" max="5132" width="9.109375" style="251" customWidth="1"/>
    <col min="5133" max="5133" width="13.88671875" style="251" customWidth="1"/>
    <col min="5134" max="5134" width="9.109375" style="251" customWidth="1"/>
    <col min="5135" max="5135" width="10" style="251" bestFit="1" customWidth="1"/>
    <col min="5136" max="5136" width="9.109375" style="251" customWidth="1"/>
    <col min="5137" max="5141" width="8.88671875" style="251" customWidth="1"/>
    <col min="5142" max="5376" width="8.88671875" style="251"/>
    <col min="5377" max="5377" width="71.109375" style="251" customWidth="1"/>
    <col min="5378" max="5378" width="5.109375" style="251" customWidth="1"/>
    <col min="5379" max="5379" width="15.33203125" style="251" customWidth="1"/>
    <col min="5380" max="5380" width="13.44140625" style="251" customWidth="1"/>
    <col min="5381" max="5384" width="0" style="251" hidden="1" customWidth="1"/>
    <col min="5385" max="5385" width="15.88671875" style="251" customWidth="1"/>
    <col min="5386" max="5386" width="14.88671875" style="251" customWidth="1"/>
    <col min="5387" max="5387" width="21.88671875" style="251" customWidth="1"/>
    <col min="5388" max="5388" width="9.109375" style="251" customWidth="1"/>
    <col min="5389" max="5389" width="13.88671875" style="251" customWidth="1"/>
    <col min="5390" max="5390" width="9.109375" style="251" customWidth="1"/>
    <col min="5391" max="5391" width="10" style="251" bestFit="1" customWidth="1"/>
    <col min="5392" max="5392" width="9.109375" style="251" customWidth="1"/>
    <col min="5393" max="5397" width="8.88671875" style="251" customWidth="1"/>
    <col min="5398" max="5632" width="8.88671875" style="251"/>
    <col min="5633" max="5633" width="71.109375" style="251" customWidth="1"/>
    <col min="5634" max="5634" width="5.109375" style="251" customWidth="1"/>
    <col min="5635" max="5635" width="15.33203125" style="251" customWidth="1"/>
    <col min="5636" max="5636" width="13.44140625" style="251" customWidth="1"/>
    <col min="5637" max="5640" width="0" style="251" hidden="1" customWidth="1"/>
    <col min="5641" max="5641" width="15.88671875" style="251" customWidth="1"/>
    <col min="5642" max="5642" width="14.88671875" style="251" customWidth="1"/>
    <col min="5643" max="5643" width="21.88671875" style="251" customWidth="1"/>
    <col min="5644" max="5644" width="9.109375" style="251" customWidth="1"/>
    <col min="5645" max="5645" width="13.88671875" style="251" customWidth="1"/>
    <col min="5646" max="5646" width="9.109375" style="251" customWidth="1"/>
    <col min="5647" max="5647" width="10" style="251" bestFit="1" customWidth="1"/>
    <col min="5648" max="5648" width="9.109375" style="251" customWidth="1"/>
    <col min="5649" max="5653" width="8.88671875" style="251" customWidth="1"/>
    <col min="5654" max="5888" width="8.88671875" style="251"/>
    <col min="5889" max="5889" width="71.109375" style="251" customWidth="1"/>
    <col min="5890" max="5890" width="5.109375" style="251" customWidth="1"/>
    <col min="5891" max="5891" width="15.33203125" style="251" customWidth="1"/>
    <col min="5892" max="5892" width="13.44140625" style="251" customWidth="1"/>
    <col min="5893" max="5896" width="0" style="251" hidden="1" customWidth="1"/>
    <col min="5897" max="5897" width="15.88671875" style="251" customWidth="1"/>
    <col min="5898" max="5898" width="14.88671875" style="251" customWidth="1"/>
    <col min="5899" max="5899" width="21.88671875" style="251" customWidth="1"/>
    <col min="5900" max="5900" width="9.109375" style="251" customWidth="1"/>
    <col min="5901" max="5901" width="13.88671875" style="251" customWidth="1"/>
    <col min="5902" max="5902" width="9.109375" style="251" customWidth="1"/>
    <col min="5903" max="5903" width="10" style="251" bestFit="1" customWidth="1"/>
    <col min="5904" max="5904" width="9.109375" style="251" customWidth="1"/>
    <col min="5905" max="5909" width="8.88671875" style="251" customWidth="1"/>
    <col min="5910" max="6144" width="8.88671875" style="251"/>
    <col min="6145" max="6145" width="71.109375" style="251" customWidth="1"/>
    <col min="6146" max="6146" width="5.109375" style="251" customWidth="1"/>
    <col min="6147" max="6147" width="15.33203125" style="251" customWidth="1"/>
    <col min="6148" max="6148" width="13.44140625" style="251" customWidth="1"/>
    <col min="6149" max="6152" width="0" style="251" hidden="1" customWidth="1"/>
    <col min="6153" max="6153" width="15.88671875" style="251" customWidth="1"/>
    <col min="6154" max="6154" width="14.88671875" style="251" customWidth="1"/>
    <col min="6155" max="6155" width="21.88671875" style="251" customWidth="1"/>
    <col min="6156" max="6156" width="9.109375" style="251" customWidth="1"/>
    <col min="6157" max="6157" width="13.88671875" style="251" customWidth="1"/>
    <col min="6158" max="6158" width="9.109375" style="251" customWidth="1"/>
    <col min="6159" max="6159" width="10" style="251" bestFit="1" customWidth="1"/>
    <col min="6160" max="6160" width="9.109375" style="251" customWidth="1"/>
    <col min="6161" max="6165" width="8.88671875" style="251" customWidth="1"/>
    <col min="6166" max="6400" width="8.88671875" style="251"/>
    <col min="6401" max="6401" width="71.109375" style="251" customWidth="1"/>
    <col min="6402" max="6402" width="5.109375" style="251" customWidth="1"/>
    <col min="6403" max="6403" width="15.33203125" style="251" customWidth="1"/>
    <col min="6404" max="6404" width="13.44140625" style="251" customWidth="1"/>
    <col min="6405" max="6408" width="0" style="251" hidden="1" customWidth="1"/>
    <col min="6409" max="6409" width="15.88671875" style="251" customWidth="1"/>
    <col min="6410" max="6410" width="14.88671875" style="251" customWidth="1"/>
    <col min="6411" max="6411" width="21.88671875" style="251" customWidth="1"/>
    <col min="6412" max="6412" width="9.109375" style="251" customWidth="1"/>
    <col min="6413" max="6413" width="13.88671875" style="251" customWidth="1"/>
    <col min="6414" max="6414" width="9.109375" style="251" customWidth="1"/>
    <col min="6415" max="6415" width="10" style="251" bestFit="1" customWidth="1"/>
    <col min="6416" max="6416" width="9.109375" style="251" customWidth="1"/>
    <col min="6417" max="6421" width="8.88671875" style="251" customWidth="1"/>
    <col min="6422" max="6656" width="8.88671875" style="251"/>
    <col min="6657" max="6657" width="71.109375" style="251" customWidth="1"/>
    <col min="6658" max="6658" width="5.109375" style="251" customWidth="1"/>
    <col min="6659" max="6659" width="15.33203125" style="251" customWidth="1"/>
    <col min="6660" max="6660" width="13.44140625" style="251" customWidth="1"/>
    <col min="6661" max="6664" width="0" style="251" hidden="1" customWidth="1"/>
    <col min="6665" max="6665" width="15.88671875" style="251" customWidth="1"/>
    <col min="6666" max="6666" width="14.88671875" style="251" customWidth="1"/>
    <col min="6667" max="6667" width="21.88671875" style="251" customWidth="1"/>
    <col min="6668" max="6668" width="9.109375" style="251" customWidth="1"/>
    <col min="6669" max="6669" width="13.88671875" style="251" customWidth="1"/>
    <col min="6670" max="6670" width="9.109375" style="251" customWidth="1"/>
    <col min="6671" max="6671" width="10" style="251" bestFit="1" customWidth="1"/>
    <col min="6672" max="6672" width="9.109375" style="251" customWidth="1"/>
    <col min="6673" max="6677" width="8.88671875" style="251" customWidth="1"/>
    <col min="6678" max="6912" width="8.88671875" style="251"/>
    <col min="6913" max="6913" width="71.109375" style="251" customWidth="1"/>
    <col min="6914" max="6914" width="5.109375" style="251" customWidth="1"/>
    <col min="6915" max="6915" width="15.33203125" style="251" customWidth="1"/>
    <col min="6916" max="6916" width="13.44140625" style="251" customWidth="1"/>
    <col min="6917" max="6920" width="0" style="251" hidden="1" customWidth="1"/>
    <col min="6921" max="6921" width="15.88671875" style="251" customWidth="1"/>
    <col min="6922" max="6922" width="14.88671875" style="251" customWidth="1"/>
    <col min="6923" max="6923" width="21.88671875" style="251" customWidth="1"/>
    <col min="6924" max="6924" width="9.109375" style="251" customWidth="1"/>
    <col min="6925" max="6925" width="13.88671875" style="251" customWidth="1"/>
    <col min="6926" max="6926" width="9.109375" style="251" customWidth="1"/>
    <col min="6927" max="6927" width="10" style="251" bestFit="1" customWidth="1"/>
    <col min="6928" max="6928" width="9.109375" style="251" customWidth="1"/>
    <col min="6929" max="6933" width="8.88671875" style="251" customWidth="1"/>
    <col min="6934" max="7168" width="8.88671875" style="251"/>
    <col min="7169" max="7169" width="71.109375" style="251" customWidth="1"/>
    <col min="7170" max="7170" width="5.109375" style="251" customWidth="1"/>
    <col min="7171" max="7171" width="15.33203125" style="251" customWidth="1"/>
    <col min="7172" max="7172" width="13.44140625" style="251" customWidth="1"/>
    <col min="7173" max="7176" width="0" style="251" hidden="1" customWidth="1"/>
    <col min="7177" max="7177" width="15.88671875" style="251" customWidth="1"/>
    <col min="7178" max="7178" width="14.88671875" style="251" customWidth="1"/>
    <col min="7179" max="7179" width="21.88671875" style="251" customWidth="1"/>
    <col min="7180" max="7180" width="9.109375" style="251" customWidth="1"/>
    <col min="7181" max="7181" width="13.88671875" style="251" customWidth="1"/>
    <col min="7182" max="7182" width="9.109375" style="251" customWidth="1"/>
    <col min="7183" max="7183" width="10" style="251" bestFit="1" customWidth="1"/>
    <col min="7184" max="7184" width="9.109375" style="251" customWidth="1"/>
    <col min="7185" max="7189" width="8.88671875" style="251" customWidth="1"/>
    <col min="7190" max="7424" width="8.88671875" style="251"/>
    <col min="7425" max="7425" width="71.109375" style="251" customWidth="1"/>
    <col min="7426" max="7426" width="5.109375" style="251" customWidth="1"/>
    <col min="7427" max="7427" width="15.33203125" style="251" customWidth="1"/>
    <col min="7428" max="7428" width="13.44140625" style="251" customWidth="1"/>
    <col min="7429" max="7432" width="0" style="251" hidden="1" customWidth="1"/>
    <col min="7433" max="7433" width="15.88671875" style="251" customWidth="1"/>
    <col min="7434" max="7434" width="14.88671875" style="251" customWidth="1"/>
    <col min="7435" max="7435" width="21.88671875" style="251" customWidth="1"/>
    <col min="7436" max="7436" width="9.109375" style="251" customWidth="1"/>
    <col min="7437" max="7437" width="13.88671875" style="251" customWidth="1"/>
    <col min="7438" max="7438" width="9.109375" style="251" customWidth="1"/>
    <col min="7439" max="7439" width="10" style="251" bestFit="1" customWidth="1"/>
    <col min="7440" max="7440" width="9.109375" style="251" customWidth="1"/>
    <col min="7441" max="7445" width="8.88671875" style="251" customWidth="1"/>
    <col min="7446" max="7680" width="8.88671875" style="251"/>
    <col min="7681" max="7681" width="71.109375" style="251" customWidth="1"/>
    <col min="7682" max="7682" width="5.109375" style="251" customWidth="1"/>
    <col min="7683" max="7683" width="15.33203125" style="251" customWidth="1"/>
    <col min="7684" max="7684" width="13.44140625" style="251" customWidth="1"/>
    <col min="7685" max="7688" width="0" style="251" hidden="1" customWidth="1"/>
    <col min="7689" max="7689" width="15.88671875" style="251" customWidth="1"/>
    <col min="7690" max="7690" width="14.88671875" style="251" customWidth="1"/>
    <col min="7691" max="7691" width="21.88671875" style="251" customWidth="1"/>
    <col min="7692" max="7692" width="9.109375" style="251" customWidth="1"/>
    <col min="7693" max="7693" width="13.88671875" style="251" customWidth="1"/>
    <col min="7694" max="7694" width="9.109375" style="251" customWidth="1"/>
    <col min="7695" max="7695" width="10" style="251" bestFit="1" customWidth="1"/>
    <col min="7696" max="7696" width="9.109375" style="251" customWidth="1"/>
    <col min="7697" max="7701" width="8.88671875" style="251" customWidth="1"/>
    <col min="7702" max="7936" width="8.88671875" style="251"/>
    <col min="7937" max="7937" width="71.109375" style="251" customWidth="1"/>
    <col min="7938" max="7938" width="5.109375" style="251" customWidth="1"/>
    <col min="7939" max="7939" width="15.33203125" style="251" customWidth="1"/>
    <col min="7940" max="7940" width="13.44140625" style="251" customWidth="1"/>
    <col min="7941" max="7944" width="0" style="251" hidden="1" customWidth="1"/>
    <col min="7945" max="7945" width="15.88671875" style="251" customWidth="1"/>
    <col min="7946" max="7946" width="14.88671875" style="251" customWidth="1"/>
    <col min="7947" max="7947" width="21.88671875" style="251" customWidth="1"/>
    <col min="7948" max="7948" width="9.109375" style="251" customWidth="1"/>
    <col min="7949" max="7949" width="13.88671875" style="251" customWidth="1"/>
    <col min="7950" max="7950" width="9.109375" style="251" customWidth="1"/>
    <col min="7951" max="7951" width="10" style="251" bestFit="1" customWidth="1"/>
    <col min="7952" max="7952" width="9.109375" style="251" customWidth="1"/>
    <col min="7953" max="7957" width="8.88671875" style="251" customWidth="1"/>
    <col min="7958" max="8192" width="8.88671875" style="251"/>
    <col min="8193" max="8193" width="71.109375" style="251" customWidth="1"/>
    <col min="8194" max="8194" width="5.109375" style="251" customWidth="1"/>
    <col min="8195" max="8195" width="15.33203125" style="251" customWidth="1"/>
    <col min="8196" max="8196" width="13.44140625" style="251" customWidth="1"/>
    <col min="8197" max="8200" width="0" style="251" hidden="1" customWidth="1"/>
    <col min="8201" max="8201" width="15.88671875" style="251" customWidth="1"/>
    <col min="8202" max="8202" width="14.88671875" style="251" customWidth="1"/>
    <col min="8203" max="8203" width="21.88671875" style="251" customWidth="1"/>
    <col min="8204" max="8204" width="9.109375" style="251" customWidth="1"/>
    <col min="8205" max="8205" width="13.88671875" style="251" customWidth="1"/>
    <col min="8206" max="8206" width="9.109375" style="251" customWidth="1"/>
    <col min="8207" max="8207" width="10" style="251" bestFit="1" customWidth="1"/>
    <col min="8208" max="8208" width="9.109375" style="251" customWidth="1"/>
    <col min="8209" max="8213" width="8.88671875" style="251" customWidth="1"/>
    <col min="8214" max="8448" width="8.88671875" style="251"/>
    <col min="8449" max="8449" width="71.109375" style="251" customWidth="1"/>
    <col min="8450" max="8450" width="5.109375" style="251" customWidth="1"/>
    <col min="8451" max="8451" width="15.33203125" style="251" customWidth="1"/>
    <col min="8452" max="8452" width="13.44140625" style="251" customWidth="1"/>
    <col min="8453" max="8456" width="0" style="251" hidden="1" customWidth="1"/>
    <col min="8457" max="8457" width="15.88671875" style="251" customWidth="1"/>
    <col min="8458" max="8458" width="14.88671875" style="251" customWidth="1"/>
    <col min="8459" max="8459" width="21.88671875" style="251" customWidth="1"/>
    <col min="8460" max="8460" width="9.109375" style="251" customWidth="1"/>
    <col min="8461" max="8461" width="13.88671875" style="251" customWidth="1"/>
    <col min="8462" max="8462" width="9.109375" style="251" customWidth="1"/>
    <col min="8463" max="8463" width="10" style="251" bestFit="1" customWidth="1"/>
    <col min="8464" max="8464" width="9.109375" style="251" customWidth="1"/>
    <col min="8465" max="8469" width="8.88671875" style="251" customWidth="1"/>
    <col min="8470" max="8704" width="8.88671875" style="251"/>
    <col min="8705" max="8705" width="71.109375" style="251" customWidth="1"/>
    <col min="8706" max="8706" width="5.109375" style="251" customWidth="1"/>
    <col min="8707" max="8707" width="15.33203125" style="251" customWidth="1"/>
    <col min="8708" max="8708" width="13.44140625" style="251" customWidth="1"/>
    <col min="8709" max="8712" width="0" style="251" hidden="1" customWidth="1"/>
    <col min="8713" max="8713" width="15.88671875" style="251" customWidth="1"/>
    <col min="8714" max="8714" width="14.88671875" style="251" customWidth="1"/>
    <col min="8715" max="8715" width="21.88671875" style="251" customWidth="1"/>
    <col min="8716" max="8716" width="9.109375" style="251" customWidth="1"/>
    <col min="8717" max="8717" width="13.88671875" style="251" customWidth="1"/>
    <col min="8718" max="8718" width="9.109375" style="251" customWidth="1"/>
    <col min="8719" max="8719" width="10" style="251" bestFit="1" customWidth="1"/>
    <col min="8720" max="8720" width="9.109375" style="251" customWidth="1"/>
    <col min="8721" max="8725" width="8.88671875" style="251" customWidth="1"/>
    <col min="8726" max="8960" width="8.88671875" style="251"/>
    <col min="8961" max="8961" width="71.109375" style="251" customWidth="1"/>
    <col min="8962" max="8962" width="5.109375" style="251" customWidth="1"/>
    <col min="8963" max="8963" width="15.33203125" style="251" customWidth="1"/>
    <col min="8964" max="8964" width="13.44140625" style="251" customWidth="1"/>
    <col min="8965" max="8968" width="0" style="251" hidden="1" customWidth="1"/>
    <col min="8969" max="8969" width="15.88671875" style="251" customWidth="1"/>
    <col min="8970" max="8970" width="14.88671875" style="251" customWidth="1"/>
    <col min="8971" max="8971" width="21.88671875" style="251" customWidth="1"/>
    <col min="8972" max="8972" width="9.109375" style="251" customWidth="1"/>
    <col min="8973" max="8973" width="13.88671875" style="251" customWidth="1"/>
    <col min="8974" max="8974" width="9.109375" style="251" customWidth="1"/>
    <col min="8975" max="8975" width="10" style="251" bestFit="1" customWidth="1"/>
    <col min="8976" max="8976" width="9.109375" style="251" customWidth="1"/>
    <col min="8977" max="8981" width="8.88671875" style="251" customWidth="1"/>
    <col min="8982" max="9216" width="8.88671875" style="251"/>
    <col min="9217" max="9217" width="71.109375" style="251" customWidth="1"/>
    <col min="9218" max="9218" width="5.109375" style="251" customWidth="1"/>
    <col min="9219" max="9219" width="15.33203125" style="251" customWidth="1"/>
    <col min="9220" max="9220" width="13.44140625" style="251" customWidth="1"/>
    <col min="9221" max="9224" width="0" style="251" hidden="1" customWidth="1"/>
    <col min="9225" max="9225" width="15.88671875" style="251" customWidth="1"/>
    <col min="9226" max="9226" width="14.88671875" style="251" customWidth="1"/>
    <col min="9227" max="9227" width="21.88671875" style="251" customWidth="1"/>
    <col min="9228" max="9228" width="9.109375" style="251" customWidth="1"/>
    <col min="9229" max="9229" width="13.88671875" style="251" customWidth="1"/>
    <col min="9230" max="9230" width="9.109375" style="251" customWidth="1"/>
    <col min="9231" max="9231" width="10" style="251" bestFit="1" customWidth="1"/>
    <col min="9232" max="9232" width="9.109375" style="251" customWidth="1"/>
    <col min="9233" max="9237" width="8.88671875" style="251" customWidth="1"/>
    <col min="9238" max="9472" width="8.88671875" style="251"/>
    <col min="9473" max="9473" width="71.109375" style="251" customWidth="1"/>
    <col min="9474" max="9474" width="5.109375" style="251" customWidth="1"/>
    <col min="9475" max="9475" width="15.33203125" style="251" customWidth="1"/>
    <col min="9476" max="9476" width="13.44140625" style="251" customWidth="1"/>
    <col min="9477" max="9480" width="0" style="251" hidden="1" customWidth="1"/>
    <col min="9481" max="9481" width="15.88671875" style="251" customWidth="1"/>
    <col min="9482" max="9482" width="14.88671875" style="251" customWidth="1"/>
    <col min="9483" max="9483" width="21.88671875" style="251" customWidth="1"/>
    <col min="9484" max="9484" width="9.109375" style="251" customWidth="1"/>
    <col min="9485" max="9485" width="13.88671875" style="251" customWidth="1"/>
    <col min="9486" max="9486" width="9.109375" style="251" customWidth="1"/>
    <col min="9487" max="9487" width="10" style="251" bestFit="1" customWidth="1"/>
    <col min="9488" max="9488" width="9.109375" style="251" customWidth="1"/>
    <col min="9489" max="9493" width="8.88671875" style="251" customWidth="1"/>
    <col min="9494" max="9728" width="8.88671875" style="251"/>
    <col min="9729" max="9729" width="71.109375" style="251" customWidth="1"/>
    <col min="9730" max="9730" width="5.109375" style="251" customWidth="1"/>
    <col min="9731" max="9731" width="15.33203125" style="251" customWidth="1"/>
    <col min="9732" max="9732" width="13.44140625" style="251" customWidth="1"/>
    <col min="9733" max="9736" width="0" style="251" hidden="1" customWidth="1"/>
    <col min="9737" max="9737" width="15.88671875" style="251" customWidth="1"/>
    <col min="9738" max="9738" width="14.88671875" style="251" customWidth="1"/>
    <col min="9739" max="9739" width="21.88671875" style="251" customWidth="1"/>
    <col min="9740" max="9740" width="9.109375" style="251" customWidth="1"/>
    <col min="9741" max="9741" width="13.88671875" style="251" customWidth="1"/>
    <col min="9742" max="9742" width="9.109375" style="251" customWidth="1"/>
    <col min="9743" max="9743" width="10" style="251" bestFit="1" customWidth="1"/>
    <col min="9744" max="9744" width="9.109375" style="251" customWidth="1"/>
    <col min="9745" max="9749" width="8.88671875" style="251" customWidth="1"/>
    <col min="9750" max="9984" width="8.88671875" style="251"/>
    <col min="9985" max="9985" width="71.109375" style="251" customWidth="1"/>
    <col min="9986" max="9986" width="5.109375" style="251" customWidth="1"/>
    <col min="9987" max="9987" width="15.33203125" style="251" customWidth="1"/>
    <col min="9988" max="9988" width="13.44140625" style="251" customWidth="1"/>
    <col min="9989" max="9992" width="0" style="251" hidden="1" customWidth="1"/>
    <col min="9993" max="9993" width="15.88671875" style="251" customWidth="1"/>
    <col min="9994" max="9994" width="14.88671875" style="251" customWidth="1"/>
    <col min="9995" max="9995" width="21.88671875" style="251" customWidth="1"/>
    <col min="9996" max="9996" width="9.109375" style="251" customWidth="1"/>
    <col min="9997" max="9997" width="13.88671875" style="251" customWidth="1"/>
    <col min="9998" max="9998" width="9.109375" style="251" customWidth="1"/>
    <col min="9999" max="9999" width="10" style="251" bestFit="1" customWidth="1"/>
    <col min="10000" max="10000" width="9.109375" style="251" customWidth="1"/>
    <col min="10001" max="10005" width="8.88671875" style="251" customWidth="1"/>
    <col min="10006" max="10240" width="8.88671875" style="251"/>
    <col min="10241" max="10241" width="71.109375" style="251" customWidth="1"/>
    <col min="10242" max="10242" width="5.109375" style="251" customWidth="1"/>
    <col min="10243" max="10243" width="15.33203125" style="251" customWidth="1"/>
    <col min="10244" max="10244" width="13.44140625" style="251" customWidth="1"/>
    <col min="10245" max="10248" width="0" style="251" hidden="1" customWidth="1"/>
    <col min="10249" max="10249" width="15.88671875" style="251" customWidth="1"/>
    <col min="10250" max="10250" width="14.88671875" style="251" customWidth="1"/>
    <col min="10251" max="10251" width="21.88671875" style="251" customWidth="1"/>
    <col min="10252" max="10252" width="9.109375" style="251" customWidth="1"/>
    <col min="10253" max="10253" width="13.88671875" style="251" customWidth="1"/>
    <col min="10254" max="10254" width="9.109375" style="251" customWidth="1"/>
    <col min="10255" max="10255" width="10" style="251" bestFit="1" customWidth="1"/>
    <col min="10256" max="10256" width="9.109375" style="251" customWidth="1"/>
    <col min="10257" max="10261" width="8.88671875" style="251" customWidth="1"/>
    <col min="10262" max="10496" width="8.88671875" style="251"/>
    <col min="10497" max="10497" width="71.109375" style="251" customWidth="1"/>
    <col min="10498" max="10498" width="5.109375" style="251" customWidth="1"/>
    <col min="10499" max="10499" width="15.33203125" style="251" customWidth="1"/>
    <col min="10500" max="10500" width="13.44140625" style="251" customWidth="1"/>
    <col min="10501" max="10504" width="0" style="251" hidden="1" customWidth="1"/>
    <col min="10505" max="10505" width="15.88671875" style="251" customWidth="1"/>
    <col min="10506" max="10506" width="14.88671875" style="251" customWidth="1"/>
    <col min="10507" max="10507" width="21.88671875" style="251" customWidth="1"/>
    <col min="10508" max="10508" width="9.109375" style="251" customWidth="1"/>
    <col min="10509" max="10509" width="13.88671875" style="251" customWidth="1"/>
    <col min="10510" max="10510" width="9.109375" style="251" customWidth="1"/>
    <col min="10511" max="10511" width="10" style="251" bestFit="1" customWidth="1"/>
    <col min="10512" max="10512" width="9.109375" style="251" customWidth="1"/>
    <col min="10513" max="10517" width="8.88671875" style="251" customWidth="1"/>
    <col min="10518" max="10752" width="8.88671875" style="251"/>
    <col min="10753" max="10753" width="71.109375" style="251" customWidth="1"/>
    <col min="10754" max="10754" width="5.109375" style="251" customWidth="1"/>
    <col min="10755" max="10755" width="15.33203125" style="251" customWidth="1"/>
    <col min="10756" max="10756" width="13.44140625" style="251" customWidth="1"/>
    <col min="10757" max="10760" width="0" style="251" hidden="1" customWidth="1"/>
    <col min="10761" max="10761" width="15.88671875" style="251" customWidth="1"/>
    <col min="10762" max="10762" width="14.88671875" style="251" customWidth="1"/>
    <col min="10763" max="10763" width="21.88671875" style="251" customWidth="1"/>
    <col min="10764" max="10764" width="9.109375" style="251" customWidth="1"/>
    <col min="10765" max="10765" width="13.88671875" style="251" customWidth="1"/>
    <col min="10766" max="10766" width="9.109375" style="251" customWidth="1"/>
    <col min="10767" max="10767" width="10" style="251" bestFit="1" customWidth="1"/>
    <col min="10768" max="10768" width="9.109375" style="251" customWidth="1"/>
    <col min="10769" max="10773" width="8.88671875" style="251" customWidth="1"/>
    <col min="10774" max="11008" width="8.88671875" style="251"/>
    <col min="11009" max="11009" width="71.109375" style="251" customWidth="1"/>
    <col min="11010" max="11010" width="5.109375" style="251" customWidth="1"/>
    <col min="11011" max="11011" width="15.33203125" style="251" customWidth="1"/>
    <col min="11012" max="11012" width="13.44140625" style="251" customWidth="1"/>
    <col min="11013" max="11016" width="0" style="251" hidden="1" customWidth="1"/>
    <col min="11017" max="11017" width="15.88671875" style="251" customWidth="1"/>
    <col min="11018" max="11018" width="14.88671875" style="251" customWidth="1"/>
    <col min="11019" max="11019" width="21.88671875" style="251" customWidth="1"/>
    <col min="11020" max="11020" width="9.109375" style="251" customWidth="1"/>
    <col min="11021" max="11021" width="13.88671875" style="251" customWidth="1"/>
    <col min="11022" max="11022" width="9.109375" style="251" customWidth="1"/>
    <col min="11023" max="11023" width="10" style="251" bestFit="1" customWidth="1"/>
    <col min="11024" max="11024" width="9.109375" style="251" customWidth="1"/>
    <col min="11025" max="11029" width="8.88671875" style="251" customWidth="1"/>
    <col min="11030" max="11264" width="8.88671875" style="251"/>
    <col min="11265" max="11265" width="71.109375" style="251" customWidth="1"/>
    <col min="11266" max="11266" width="5.109375" style="251" customWidth="1"/>
    <col min="11267" max="11267" width="15.33203125" style="251" customWidth="1"/>
    <col min="11268" max="11268" width="13.44140625" style="251" customWidth="1"/>
    <col min="11269" max="11272" width="0" style="251" hidden="1" customWidth="1"/>
    <col min="11273" max="11273" width="15.88671875" style="251" customWidth="1"/>
    <col min="11274" max="11274" width="14.88671875" style="251" customWidth="1"/>
    <col min="11275" max="11275" width="21.88671875" style="251" customWidth="1"/>
    <col min="11276" max="11276" width="9.109375" style="251" customWidth="1"/>
    <col min="11277" max="11277" width="13.88671875" style="251" customWidth="1"/>
    <col min="11278" max="11278" width="9.109375" style="251" customWidth="1"/>
    <col min="11279" max="11279" width="10" style="251" bestFit="1" customWidth="1"/>
    <col min="11280" max="11280" width="9.109375" style="251" customWidth="1"/>
    <col min="11281" max="11285" width="8.88671875" style="251" customWidth="1"/>
    <col min="11286" max="11520" width="8.88671875" style="251"/>
    <col min="11521" max="11521" width="71.109375" style="251" customWidth="1"/>
    <col min="11522" max="11522" width="5.109375" style="251" customWidth="1"/>
    <col min="11523" max="11523" width="15.33203125" style="251" customWidth="1"/>
    <col min="11524" max="11524" width="13.44140625" style="251" customWidth="1"/>
    <col min="11525" max="11528" width="0" style="251" hidden="1" customWidth="1"/>
    <col min="11529" max="11529" width="15.88671875" style="251" customWidth="1"/>
    <col min="11530" max="11530" width="14.88671875" style="251" customWidth="1"/>
    <col min="11531" max="11531" width="21.88671875" style="251" customWidth="1"/>
    <col min="11532" max="11532" width="9.109375" style="251" customWidth="1"/>
    <col min="11533" max="11533" width="13.88671875" style="251" customWidth="1"/>
    <col min="11534" max="11534" width="9.109375" style="251" customWidth="1"/>
    <col min="11535" max="11535" width="10" style="251" bestFit="1" customWidth="1"/>
    <col min="11536" max="11536" width="9.109375" style="251" customWidth="1"/>
    <col min="11537" max="11541" width="8.88671875" style="251" customWidth="1"/>
    <col min="11542" max="11776" width="8.88671875" style="251"/>
    <col min="11777" max="11777" width="71.109375" style="251" customWidth="1"/>
    <col min="11778" max="11778" width="5.109375" style="251" customWidth="1"/>
    <col min="11779" max="11779" width="15.33203125" style="251" customWidth="1"/>
    <col min="11780" max="11780" width="13.44140625" style="251" customWidth="1"/>
    <col min="11781" max="11784" width="0" style="251" hidden="1" customWidth="1"/>
    <col min="11785" max="11785" width="15.88671875" style="251" customWidth="1"/>
    <col min="11786" max="11786" width="14.88671875" style="251" customWidth="1"/>
    <col min="11787" max="11787" width="21.88671875" style="251" customWidth="1"/>
    <col min="11788" max="11788" width="9.109375" style="251" customWidth="1"/>
    <col min="11789" max="11789" width="13.88671875" style="251" customWidth="1"/>
    <col min="11790" max="11790" width="9.109375" style="251" customWidth="1"/>
    <col min="11791" max="11791" width="10" style="251" bestFit="1" customWidth="1"/>
    <col min="11792" max="11792" width="9.109375" style="251" customWidth="1"/>
    <col min="11793" max="11797" width="8.88671875" style="251" customWidth="1"/>
    <col min="11798" max="12032" width="8.88671875" style="251"/>
    <col min="12033" max="12033" width="71.109375" style="251" customWidth="1"/>
    <col min="12034" max="12034" width="5.109375" style="251" customWidth="1"/>
    <col min="12035" max="12035" width="15.33203125" style="251" customWidth="1"/>
    <col min="12036" max="12036" width="13.44140625" style="251" customWidth="1"/>
    <col min="12037" max="12040" width="0" style="251" hidden="1" customWidth="1"/>
    <col min="12041" max="12041" width="15.88671875" style="251" customWidth="1"/>
    <col min="12042" max="12042" width="14.88671875" style="251" customWidth="1"/>
    <col min="12043" max="12043" width="21.88671875" style="251" customWidth="1"/>
    <col min="12044" max="12044" width="9.109375" style="251" customWidth="1"/>
    <col min="12045" max="12045" width="13.88671875" style="251" customWidth="1"/>
    <col min="12046" max="12046" width="9.109375" style="251" customWidth="1"/>
    <col min="12047" max="12047" width="10" style="251" bestFit="1" customWidth="1"/>
    <col min="12048" max="12048" width="9.109375" style="251" customWidth="1"/>
    <col min="12049" max="12053" width="8.88671875" style="251" customWidth="1"/>
    <col min="12054" max="12288" width="8.88671875" style="251"/>
    <col min="12289" max="12289" width="71.109375" style="251" customWidth="1"/>
    <col min="12290" max="12290" width="5.109375" style="251" customWidth="1"/>
    <col min="12291" max="12291" width="15.33203125" style="251" customWidth="1"/>
    <col min="12292" max="12292" width="13.44140625" style="251" customWidth="1"/>
    <col min="12293" max="12296" width="0" style="251" hidden="1" customWidth="1"/>
    <col min="12297" max="12297" width="15.88671875" style="251" customWidth="1"/>
    <col min="12298" max="12298" width="14.88671875" style="251" customWidth="1"/>
    <col min="12299" max="12299" width="21.88671875" style="251" customWidth="1"/>
    <col min="12300" max="12300" width="9.109375" style="251" customWidth="1"/>
    <col min="12301" max="12301" width="13.88671875" style="251" customWidth="1"/>
    <col min="12302" max="12302" width="9.109375" style="251" customWidth="1"/>
    <col min="12303" max="12303" width="10" style="251" bestFit="1" customWidth="1"/>
    <col min="12304" max="12304" width="9.109375" style="251" customWidth="1"/>
    <col min="12305" max="12309" width="8.88671875" style="251" customWidth="1"/>
    <col min="12310" max="12544" width="8.88671875" style="251"/>
    <col min="12545" max="12545" width="71.109375" style="251" customWidth="1"/>
    <col min="12546" max="12546" width="5.109375" style="251" customWidth="1"/>
    <col min="12547" max="12547" width="15.33203125" style="251" customWidth="1"/>
    <col min="12548" max="12548" width="13.44140625" style="251" customWidth="1"/>
    <col min="12549" max="12552" width="0" style="251" hidden="1" customWidth="1"/>
    <col min="12553" max="12553" width="15.88671875" style="251" customWidth="1"/>
    <col min="12554" max="12554" width="14.88671875" style="251" customWidth="1"/>
    <col min="12555" max="12555" width="21.88671875" style="251" customWidth="1"/>
    <col min="12556" max="12556" width="9.109375" style="251" customWidth="1"/>
    <col min="12557" max="12557" width="13.88671875" style="251" customWidth="1"/>
    <col min="12558" max="12558" width="9.109375" style="251" customWidth="1"/>
    <col min="12559" max="12559" width="10" style="251" bestFit="1" customWidth="1"/>
    <col min="12560" max="12560" width="9.109375" style="251" customWidth="1"/>
    <col min="12561" max="12565" width="8.88671875" style="251" customWidth="1"/>
    <col min="12566" max="12800" width="8.88671875" style="251"/>
    <col min="12801" max="12801" width="71.109375" style="251" customWidth="1"/>
    <col min="12802" max="12802" width="5.109375" style="251" customWidth="1"/>
    <col min="12803" max="12803" width="15.33203125" style="251" customWidth="1"/>
    <col min="12804" max="12804" width="13.44140625" style="251" customWidth="1"/>
    <col min="12805" max="12808" width="0" style="251" hidden="1" customWidth="1"/>
    <col min="12809" max="12809" width="15.88671875" style="251" customWidth="1"/>
    <col min="12810" max="12810" width="14.88671875" style="251" customWidth="1"/>
    <col min="12811" max="12811" width="21.88671875" style="251" customWidth="1"/>
    <col min="12812" max="12812" width="9.109375" style="251" customWidth="1"/>
    <col min="12813" max="12813" width="13.88671875" style="251" customWidth="1"/>
    <col min="12814" max="12814" width="9.109375" style="251" customWidth="1"/>
    <col min="12815" max="12815" width="10" style="251" bestFit="1" customWidth="1"/>
    <col min="12816" max="12816" width="9.109375" style="251" customWidth="1"/>
    <col min="12817" max="12821" width="8.88671875" style="251" customWidth="1"/>
    <col min="12822" max="13056" width="8.88671875" style="251"/>
    <col min="13057" max="13057" width="71.109375" style="251" customWidth="1"/>
    <col min="13058" max="13058" width="5.109375" style="251" customWidth="1"/>
    <col min="13059" max="13059" width="15.33203125" style="251" customWidth="1"/>
    <col min="13060" max="13060" width="13.44140625" style="251" customWidth="1"/>
    <col min="13061" max="13064" width="0" style="251" hidden="1" customWidth="1"/>
    <col min="13065" max="13065" width="15.88671875" style="251" customWidth="1"/>
    <col min="13066" max="13066" width="14.88671875" style="251" customWidth="1"/>
    <col min="13067" max="13067" width="21.88671875" style="251" customWidth="1"/>
    <col min="13068" max="13068" width="9.109375" style="251" customWidth="1"/>
    <col min="13069" max="13069" width="13.88671875" style="251" customWidth="1"/>
    <col min="13070" max="13070" width="9.109375" style="251" customWidth="1"/>
    <col min="13071" max="13071" width="10" style="251" bestFit="1" customWidth="1"/>
    <col min="13072" max="13072" width="9.109375" style="251" customWidth="1"/>
    <col min="13073" max="13077" width="8.88671875" style="251" customWidth="1"/>
    <col min="13078" max="13312" width="8.88671875" style="251"/>
    <col min="13313" max="13313" width="71.109375" style="251" customWidth="1"/>
    <col min="13314" max="13314" width="5.109375" style="251" customWidth="1"/>
    <col min="13315" max="13315" width="15.33203125" style="251" customWidth="1"/>
    <col min="13316" max="13316" width="13.44140625" style="251" customWidth="1"/>
    <col min="13317" max="13320" width="0" style="251" hidden="1" customWidth="1"/>
    <col min="13321" max="13321" width="15.88671875" style="251" customWidth="1"/>
    <col min="13322" max="13322" width="14.88671875" style="251" customWidth="1"/>
    <col min="13323" max="13323" width="21.88671875" style="251" customWidth="1"/>
    <col min="13324" max="13324" width="9.109375" style="251" customWidth="1"/>
    <col min="13325" max="13325" width="13.88671875" style="251" customWidth="1"/>
    <col min="13326" max="13326" width="9.109375" style="251" customWidth="1"/>
    <col min="13327" max="13327" width="10" style="251" bestFit="1" customWidth="1"/>
    <col min="13328" max="13328" width="9.109375" style="251" customWidth="1"/>
    <col min="13329" max="13333" width="8.88671875" style="251" customWidth="1"/>
    <col min="13334" max="13568" width="8.88671875" style="251"/>
    <col min="13569" max="13569" width="71.109375" style="251" customWidth="1"/>
    <col min="13570" max="13570" width="5.109375" style="251" customWidth="1"/>
    <col min="13571" max="13571" width="15.33203125" style="251" customWidth="1"/>
    <col min="13572" max="13572" width="13.44140625" style="251" customWidth="1"/>
    <col min="13573" max="13576" width="0" style="251" hidden="1" customWidth="1"/>
    <col min="13577" max="13577" width="15.88671875" style="251" customWidth="1"/>
    <col min="13578" max="13578" width="14.88671875" style="251" customWidth="1"/>
    <col min="13579" max="13579" width="21.88671875" style="251" customWidth="1"/>
    <col min="13580" max="13580" width="9.109375" style="251" customWidth="1"/>
    <col min="13581" max="13581" width="13.88671875" style="251" customWidth="1"/>
    <col min="13582" max="13582" width="9.109375" style="251" customWidth="1"/>
    <col min="13583" max="13583" width="10" style="251" bestFit="1" customWidth="1"/>
    <col min="13584" max="13584" width="9.109375" style="251" customWidth="1"/>
    <col min="13585" max="13589" width="8.88671875" style="251" customWidth="1"/>
    <col min="13590" max="13824" width="8.88671875" style="251"/>
    <col min="13825" max="13825" width="71.109375" style="251" customWidth="1"/>
    <col min="13826" max="13826" width="5.109375" style="251" customWidth="1"/>
    <col min="13827" max="13827" width="15.33203125" style="251" customWidth="1"/>
    <col min="13828" max="13828" width="13.44140625" style="251" customWidth="1"/>
    <col min="13829" max="13832" width="0" style="251" hidden="1" customWidth="1"/>
    <col min="13833" max="13833" width="15.88671875" style="251" customWidth="1"/>
    <col min="13834" max="13834" width="14.88671875" style="251" customWidth="1"/>
    <col min="13835" max="13835" width="21.88671875" style="251" customWidth="1"/>
    <col min="13836" max="13836" width="9.109375" style="251" customWidth="1"/>
    <col min="13837" max="13837" width="13.88671875" style="251" customWidth="1"/>
    <col min="13838" max="13838" width="9.109375" style="251" customWidth="1"/>
    <col min="13839" max="13839" width="10" style="251" bestFit="1" customWidth="1"/>
    <col min="13840" max="13840" width="9.109375" style="251" customWidth="1"/>
    <col min="13841" max="13845" width="8.88671875" style="251" customWidth="1"/>
    <col min="13846" max="14080" width="8.88671875" style="251"/>
    <col min="14081" max="14081" width="71.109375" style="251" customWidth="1"/>
    <col min="14082" max="14082" width="5.109375" style="251" customWidth="1"/>
    <col min="14083" max="14083" width="15.33203125" style="251" customWidth="1"/>
    <col min="14084" max="14084" width="13.44140625" style="251" customWidth="1"/>
    <col min="14085" max="14088" width="0" style="251" hidden="1" customWidth="1"/>
    <col min="14089" max="14089" width="15.88671875" style="251" customWidth="1"/>
    <col min="14090" max="14090" width="14.88671875" style="251" customWidth="1"/>
    <col min="14091" max="14091" width="21.88671875" style="251" customWidth="1"/>
    <col min="14092" max="14092" width="9.109375" style="251" customWidth="1"/>
    <col min="14093" max="14093" width="13.88671875" style="251" customWidth="1"/>
    <col min="14094" max="14094" width="9.109375" style="251" customWidth="1"/>
    <col min="14095" max="14095" width="10" style="251" bestFit="1" customWidth="1"/>
    <col min="14096" max="14096" width="9.109375" style="251" customWidth="1"/>
    <col min="14097" max="14101" width="8.88671875" style="251" customWidth="1"/>
    <col min="14102" max="14336" width="8.88671875" style="251"/>
    <col min="14337" max="14337" width="71.109375" style="251" customWidth="1"/>
    <col min="14338" max="14338" width="5.109375" style="251" customWidth="1"/>
    <col min="14339" max="14339" width="15.33203125" style="251" customWidth="1"/>
    <col min="14340" max="14340" width="13.44140625" style="251" customWidth="1"/>
    <col min="14341" max="14344" width="0" style="251" hidden="1" customWidth="1"/>
    <col min="14345" max="14345" width="15.88671875" style="251" customWidth="1"/>
    <col min="14346" max="14346" width="14.88671875" style="251" customWidth="1"/>
    <col min="14347" max="14347" width="21.88671875" style="251" customWidth="1"/>
    <col min="14348" max="14348" width="9.109375" style="251" customWidth="1"/>
    <col min="14349" max="14349" width="13.88671875" style="251" customWidth="1"/>
    <col min="14350" max="14350" width="9.109375" style="251" customWidth="1"/>
    <col min="14351" max="14351" width="10" style="251" bestFit="1" customWidth="1"/>
    <col min="14352" max="14352" width="9.109375" style="251" customWidth="1"/>
    <col min="14353" max="14357" width="8.88671875" style="251" customWidth="1"/>
    <col min="14358" max="14592" width="8.88671875" style="251"/>
    <col min="14593" max="14593" width="71.109375" style="251" customWidth="1"/>
    <col min="14594" max="14594" width="5.109375" style="251" customWidth="1"/>
    <col min="14595" max="14595" width="15.33203125" style="251" customWidth="1"/>
    <col min="14596" max="14596" width="13.44140625" style="251" customWidth="1"/>
    <col min="14597" max="14600" width="0" style="251" hidden="1" customWidth="1"/>
    <col min="14601" max="14601" width="15.88671875" style="251" customWidth="1"/>
    <col min="14602" max="14602" width="14.88671875" style="251" customWidth="1"/>
    <col min="14603" max="14603" width="21.88671875" style="251" customWidth="1"/>
    <col min="14604" max="14604" width="9.109375" style="251" customWidth="1"/>
    <col min="14605" max="14605" width="13.88671875" style="251" customWidth="1"/>
    <col min="14606" max="14606" width="9.109375" style="251" customWidth="1"/>
    <col min="14607" max="14607" width="10" style="251" bestFit="1" customWidth="1"/>
    <col min="14608" max="14608" width="9.109375" style="251" customWidth="1"/>
    <col min="14609" max="14613" width="8.88671875" style="251" customWidth="1"/>
    <col min="14614" max="14848" width="8.88671875" style="251"/>
    <col min="14849" max="14849" width="71.109375" style="251" customWidth="1"/>
    <col min="14850" max="14850" width="5.109375" style="251" customWidth="1"/>
    <col min="14851" max="14851" width="15.33203125" style="251" customWidth="1"/>
    <col min="14852" max="14852" width="13.44140625" style="251" customWidth="1"/>
    <col min="14853" max="14856" width="0" style="251" hidden="1" customWidth="1"/>
    <col min="14857" max="14857" width="15.88671875" style="251" customWidth="1"/>
    <col min="14858" max="14858" width="14.88671875" style="251" customWidth="1"/>
    <col min="14859" max="14859" width="21.88671875" style="251" customWidth="1"/>
    <col min="14860" max="14860" width="9.109375" style="251" customWidth="1"/>
    <col min="14861" max="14861" width="13.88671875" style="251" customWidth="1"/>
    <col min="14862" max="14862" width="9.109375" style="251" customWidth="1"/>
    <col min="14863" max="14863" width="10" style="251" bestFit="1" customWidth="1"/>
    <col min="14864" max="14864" width="9.109375" style="251" customWidth="1"/>
    <col min="14865" max="14869" width="8.88671875" style="251" customWidth="1"/>
    <col min="14870" max="15104" width="8.88671875" style="251"/>
    <col min="15105" max="15105" width="71.109375" style="251" customWidth="1"/>
    <col min="15106" max="15106" width="5.109375" style="251" customWidth="1"/>
    <col min="15107" max="15107" width="15.33203125" style="251" customWidth="1"/>
    <col min="15108" max="15108" width="13.44140625" style="251" customWidth="1"/>
    <col min="15109" max="15112" width="0" style="251" hidden="1" customWidth="1"/>
    <col min="15113" max="15113" width="15.88671875" style="251" customWidth="1"/>
    <col min="15114" max="15114" width="14.88671875" style="251" customWidth="1"/>
    <col min="15115" max="15115" width="21.88671875" style="251" customWidth="1"/>
    <col min="15116" max="15116" width="9.109375" style="251" customWidth="1"/>
    <col min="15117" max="15117" width="13.88671875" style="251" customWidth="1"/>
    <col min="15118" max="15118" width="9.109375" style="251" customWidth="1"/>
    <col min="15119" max="15119" width="10" style="251" bestFit="1" customWidth="1"/>
    <col min="15120" max="15120" width="9.109375" style="251" customWidth="1"/>
    <col min="15121" max="15125" width="8.88671875" style="251" customWidth="1"/>
    <col min="15126" max="15360" width="8.88671875" style="251"/>
    <col min="15361" max="15361" width="71.109375" style="251" customWidth="1"/>
    <col min="15362" max="15362" width="5.109375" style="251" customWidth="1"/>
    <col min="15363" max="15363" width="15.33203125" style="251" customWidth="1"/>
    <col min="15364" max="15364" width="13.44140625" style="251" customWidth="1"/>
    <col min="15365" max="15368" width="0" style="251" hidden="1" customWidth="1"/>
    <col min="15369" max="15369" width="15.88671875" style="251" customWidth="1"/>
    <col min="15370" max="15370" width="14.88671875" style="251" customWidth="1"/>
    <col min="15371" max="15371" width="21.88671875" style="251" customWidth="1"/>
    <col min="15372" max="15372" width="9.109375" style="251" customWidth="1"/>
    <col min="15373" max="15373" width="13.88671875" style="251" customWidth="1"/>
    <col min="15374" max="15374" width="9.109375" style="251" customWidth="1"/>
    <col min="15375" max="15375" width="10" style="251" bestFit="1" customWidth="1"/>
    <col min="15376" max="15376" width="9.109375" style="251" customWidth="1"/>
    <col min="15377" max="15381" width="8.88671875" style="251" customWidth="1"/>
    <col min="15382" max="15616" width="8.88671875" style="251"/>
    <col min="15617" max="15617" width="71.109375" style="251" customWidth="1"/>
    <col min="15618" max="15618" width="5.109375" style="251" customWidth="1"/>
    <col min="15619" max="15619" width="15.33203125" style="251" customWidth="1"/>
    <col min="15620" max="15620" width="13.44140625" style="251" customWidth="1"/>
    <col min="15621" max="15624" width="0" style="251" hidden="1" customWidth="1"/>
    <col min="15625" max="15625" width="15.88671875" style="251" customWidth="1"/>
    <col min="15626" max="15626" width="14.88671875" style="251" customWidth="1"/>
    <col min="15627" max="15627" width="21.88671875" style="251" customWidth="1"/>
    <col min="15628" max="15628" width="9.109375" style="251" customWidth="1"/>
    <col min="15629" max="15629" width="13.88671875" style="251" customWidth="1"/>
    <col min="15630" max="15630" width="9.109375" style="251" customWidth="1"/>
    <col min="15631" max="15631" width="10" style="251" bestFit="1" customWidth="1"/>
    <col min="15632" max="15632" width="9.109375" style="251" customWidth="1"/>
    <col min="15633" max="15637" width="8.88671875" style="251" customWidth="1"/>
    <col min="15638" max="15872" width="8.88671875" style="251"/>
    <col min="15873" max="15873" width="71.109375" style="251" customWidth="1"/>
    <col min="15874" max="15874" width="5.109375" style="251" customWidth="1"/>
    <col min="15875" max="15875" width="15.33203125" style="251" customWidth="1"/>
    <col min="15876" max="15876" width="13.44140625" style="251" customWidth="1"/>
    <col min="15877" max="15880" width="0" style="251" hidden="1" customWidth="1"/>
    <col min="15881" max="15881" width="15.88671875" style="251" customWidth="1"/>
    <col min="15882" max="15882" width="14.88671875" style="251" customWidth="1"/>
    <col min="15883" max="15883" width="21.88671875" style="251" customWidth="1"/>
    <col min="15884" max="15884" width="9.109375" style="251" customWidth="1"/>
    <col min="15885" max="15885" width="13.88671875" style="251" customWidth="1"/>
    <col min="15886" max="15886" width="9.109375" style="251" customWidth="1"/>
    <col min="15887" max="15887" width="10" style="251" bestFit="1" customWidth="1"/>
    <col min="15888" max="15888" width="9.109375" style="251" customWidth="1"/>
    <col min="15889" max="15893" width="8.88671875" style="251" customWidth="1"/>
    <col min="15894" max="16128" width="8.88671875" style="251"/>
    <col min="16129" max="16129" width="71.109375" style="251" customWidth="1"/>
    <col min="16130" max="16130" width="5.109375" style="251" customWidth="1"/>
    <col min="16131" max="16131" width="15.33203125" style="251" customWidth="1"/>
    <col min="16132" max="16132" width="13.44140625" style="251" customWidth="1"/>
    <col min="16133" max="16136" width="0" style="251" hidden="1" customWidth="1"/>
    <col min="16137" max="16137" width="15.88671875" style="251" customWidth="1"/>
    <col min="16138" max="16138" width="14.88671875" style="251" customWidth="1"/>
    <col min="16139" max="16139" width="21.88671875" style="251" customWidth="1"/>
    <col min="16140" max="16140" width="9.109375" style="251" customWidth="1"/>
    <col min="16141" max="16141" width="13.88671875" style="251" customWidth="1"/>
    <col min="16142" max="16142" width="9.109375" style="251" customWidth="1"/>
    <col min="16143" max="16143" width="10" style="251" bestFit="1" customWidth="1"/>
    <col min="16144" max="16144" width="9.109375" style="251" customWidth="1"/>
    <col min="16145" max="16149" width="8.88671875" style="251" customWidth="1"/>
    <col min="16150" max="16384" width="8.88671875" style="251"/>
  </cols>
  <sheetData>
    <row r="1" spans="1:21" ht="13.8" x14ac:dyDescent="0.3">
      <c r="A1" s="247"/>
      <c r="B1" s="247"/>
      <c r="C1" s="247"/>
      <c r="D1" s="247"/>
      <c r="E1" s="247"/>
      <c r="F1" s="247"/>
      <c r="G1" s="247"/>
      <c r="H1" s="248"/>
      <c r="I1" s="249" t="s">
        <v>2906</v>
      </c>
      <c r="J1" s="249"/>
      <c r="Q1" s="251"/>
      <c r="R1" s="251"/>
      <c r="S1" s="251"/>
      <c r="T1" s="251"/>
      <c r="U1" s="251"/>
    </row>
    <row r="2" spans="1:21" ht="13.8" x14ac:dyDescent="0.3">
      <c r="A2" s="247"/>
      <c r="B2" s="247"/>
      <c r="C2" s="247"/>
      <c r="D2" s="247"/>
      <c r="E2" s="247"/>
      <c r="F2" s="247"/>
      <c r="G2" s="247"/>
      <c r="H2" s="252"/>
      <c r="I2" s="253" t="s">
        <v>2907</v>
      </c>
      <c r="J2" s="253"/>
      <c r="Q2" s="251"/>
      <c r="R2" s="251"/>
      <c r="S2" s="251"/>
      <c r="T2" s="251"/>
      <c r="U2" s="251"/>
    </row>
    <row r="3" spans="1:21" ht="13.8" x14ac:dyDescent="0.3">
      <c r="A3" s="247"/>
      <c r="B3" s="247"/>
      <c r="C3" s="247"/>
      <c r="D3" s="247"/>
      <c r="E3" s="247"/>
      <c r="F3" s="247"/>
      <c r="G3" s="247"/>
      <c r="H3" s="252"/>
      <c r="I3" s="253" t="s">
        <v>2908</v>
      </c>
      <c r="J3" s="253"/>
      <c r="Q3" s="251"/>
      <c r="R3" s="251"/>
      <c r="S3" s="251"/>
      <c r="T3" s="251"/>
      <c r="U3" s="251"/>
    </row>
    <row r="4" spans="1:21" ht="13.8" x14ac:dyDescent="0.3">
      <c r="A4" s="247"/>
      <c r="B4" s="247"/>
      <c r="C4" s="254"/>
      <c r="D4" s="247"/>
      <c r="E4" s="247"/>
      <c r="F4" s="247"/>
      <c r="G4" s="247"/>
      <c r="H4" s="255" t="s">
        <v>2909</v>
      </c>
      <c r="I4" s="253" t="s">
        <v>2910</v>
      </c>
      <c r="J4" s="253"/>
      <c r="Q4" s="251"/>
      <c r="R4" s="251"/>
      <c r="S4" s="251"/>
      <c r="T4" s="251"/>
      <c r="U4" s="251"/>
    </row>
    <row r="5" spans="1:21" ht="14.4" x14ac:dyDescent="0.3">
      <c r="A5" s="256"/>
      <c r="B5" s="256"/>
      <c r="C5" s="256"/>
      <c r="D5" s="256"/>
      <c r="E5" s="256"/>
      <c r="F5" s="256"/>
      <c r="G5" s="256"/>
      <c r="H5" s="256"/>
      <c r="I5" s="256"/>
      <c r="J5" s="256"/>
      <c r="Q5" s="251"/>
      <c r="R5" s="251"/>
      <c r="S5" s="251"/>
      <c r="T5" s="251"/>
      <c r="U5" s="251"/>
    </row>
    <row r="6" spans="1:21" x14ac:dyDescent="0.25">
      <c r="A6" s="257" t="s">
        <v>2911</v>
      </c>
      <c r="B6" s="257"/>
      <c r="C6" s="257"/>
      <c r="D6" s="257"/>
      <c r="E6" s="257"/>
      <c r="F6" s="257"/>
      <c r="G6" s="257"/>
      <c r="H6" s="257"/>
      <c r="I6" s="257"/>
      <c r="J6" s="257"/>
      <c r="Q6" s="251"/>
      <c r="R6" s="251"/>
      <c r="S6" s="251"/>
      <c r="T6" s="251"/>
      <c r="U6" s="251"/>
    </row>
    <row r="7" spans="1:21" x14ac:dyDescent="0.25">
      <c r="A7" s="258"/>
      <c r="B7" s="258"/>
      <c r="C7" s="258"/>
      <c r="D7" s="258"/>
      <c r="E7" s="258"/>
      <c r="F7" s="258"/>
      <c r="G7" s="258"/>
      <c r="H7" s="259"/>
      <c r="I7" s="258"/>
      <c r="J7" s="258"/>
      <c r="Q7" s="251"/>
      <c r="R7" s="251"/>
      <c r="S7" s="251"/>
      <c r="T7" s="251"/>
      <c r="U7" s="251"/>
    </row>
    <row r="8" spans="1:21" x14ac:dyDescent="0.25">
      <c r="A8" s="260" t="s">
        <v>2912</v>
      </c>
      <c r="B8" s="260"/>
      <c r="C8" s="260"/>
      <c r="D8" s="260"/>
      <c r="E8" s="260"/>
      <c r="F8" s="260"/>
      <c r="G8" s="260"/>
      <c r="H8" s="260"/>
      <c r="I8" s="260"/>
      <c r="J8" s="260"/>
      <c r="Q8" s="251"/>
      <c r="R8" s="251"/>
      <c r="S8" s="251"/>
      <c r="T8" s="251"/>
      <c r="U8" s="251"/>
    </row>
    <row r="9" spans="1:21" x14ac:dyDescent="0.25">
      <c r="A9" s="261"/>
      <c r="B9" s="261"/>
      <c r="C9" s="262"/>
      <c r="D9" s="261"/>
      <c r="E9" s="261"/>
      <c r="F9" s="261"/>
      <c r="G9" s="261"/>
      <c r="H9" s="263"/>
      <c r="I9" s="261"/>
      <c r="J9" s="264" t="s">
        <v>2913</v>
      </c>
      <c r="Q9" s="251"/>
      <c r="R9" s="251"/>
      <c r="S9" s="251"/>
      <c r="T9" s="251"/>
      <c r="U9" s="251"/>
    </row>
    <row r="10" spans="1:21" x14ac:dyDescent="0.25">
      <c r="A10" s="265" t="s">
        <v>2914</v>
      </c>
      <c r="B10" s="266" t="s">
        <v>2915</v>
      </c>
      <c r="C10" s="267" t="s">
        <v>2916</v>
      </c>
      <c r="D10" s="268"/>
      <c r="E10" s="268"/>
      <c r="F10" s="268"/>
      <c r="G10" s="268"/>
      <c r="H10" s="268"/>
      <c r="I10" s="268"/>
      <c r="J10" s="269"/>
      <c r="Q10" s="251"/>
      <c r="R10" s="251"/>
      <c r="S10" s="251"/>
      <c r="T10" s="251"/>
      <c r="U10" s="251"/>
    </row>
    <row r="11" spans="1:21" x14ac:dyDescent="0.25">
      <c r="A11" s="265"/>
      <c r="B11" s="266"/>
      <c r="C11" s="270" t="s">
        <v>2917</v>
      </c>
      <c r="D11" s="271" t="s">
        <v>2918</v>
      </c>
      <c r="E11" s="272"/>
      <c r="F11" s="272"/>
      <c r="G11" s="272"/>
      <c r="H11" s="273" t="s">
        <v>2919</v>
      </c>
      <c r="I11" s="273"/>
      <c r="J11" s="273"/>
      <c r="Q11" s="251"/>
      <c r="R11" s="251"/>
      <c r="S11" s="251"/>
      <c r="T11" s="251"/>
      <c r="U11" s="251"/>
    </row>
    <row r="12" spans="1:21" ht="35.25" customHeight="1" x14ac:dyDescent="0.25">
      <c r="A12" s="265"/>
      <c r="B12" s="266"/>
      <c r="C12" s="274"/>
      <c r="D12" s="275"/>
      <c r="E12" s="276"/>
      <c r="F12" s="276"/>
      <c r="G12" s="277"/>
      <c r="I12" s="279" t="s">
        <v>2920</v>
      </c>
      <c r="J12" s="279" t="s">
        <v>2921</v>
      </c>
      <c r="Q12" s="251"/>
      <c r="R12" s="251"/>
      <c r="S12" s="251"/>
      <c r="T12" s="251"/>
      <c r="U12" s="251"/>
    </row>
    <row r="13" spans="1:21" x14ac:dyDescent="0.25">
      <c r="A13" s="280">
        <v>1</v>
      </c>
      <c r="B13" s="280">
        <v>2</v>
      </c>
      <c r="C13" s="281">
        <v>3</v>
      </c>
      <c r="D13" s="276">
        <v>4</v>
      </c>
      <c r="E13" s="276"/>
      <c r="F13" s="276"/>
      <c r="G13" s="276"/>
      <c r="H13" s="282">
        <v>5</v>
      </c>
      <c r="I13" s="281">
        <v>5</v>
      </c>
      <c r="J13" s="281">
        <v>6</v>
      </c>
      <c r="Q13" s="251"/>
      <c r="R13" s="251"/>
      <c r="S13" s="251"/>
      <c r="T13" s="251"/>
      <c r="U13" s="251"/>
    </row>
    <row r="14" spans="1:21" x14ac:dyDescent="0.25">
      <c r="A14" s="283" t="s">
        <v>2922</v>
      </c>
      <c r="B14" s="284"/>
      <c r="C14" s="285"/>
      <c r="D14" s="284"/>
      <c r="E14" s="284"/>
      <c r="F14" s="284"/>
      <c r="G14" s="284"/>
      <c r="H14" s="285"/>
      <c r="I14" s="285"/>
      <c r="J14" s="285"/>
      <c r="Q14" s="251"/>
      <c r="R14" s="251"/>
      <c r="S14" s="251"/>
      <c r="T14" s="251"/>
      <c r="U14" s="251"/>
    </row>
    <row r="15" spans="1:21" ht="18.75" customHeight="1" x14ac:dyDescent="0.25">
      <c r="A15" s="286" t="s">
        <v>2923</v>
      </c>
      <c r="B15" s="287">
        <v>1</v>
      </c>
      <c r="C15" s="288">
        <f>C16</f>
        <v>2306366.4</v>
      </c>
      <c r="D15" s="288">
        <f>D16</f>
        <v>0</v>
      </c>
      <c r="E15" s="288" t="e">
        <f>E16+#REF!+#REF!+#REF!</f>
        <v>#REF!</v>
      </c>
      <c r="F15" s="288"/>
      <c r="G15" s="288">
        <f>C15-D15</f>
        <v>2306366.4</v>
      </c>
      <c r="H15" s="288" t="e">
        <f>H16+#REF!+#REF!+#REF!</f>
        <v>#REF!</v>
      </c>
      <c r="I15" s="288">
        <f>I16</f>
        <v>3298150.9</v>
      </c>
      <c r="J15" s="288">
        <f>J16</f>
        <v>3298150.9</v>
      </c>
      <c r="K15" s="289"/>
      <c r="L15" s="289"/>
      <c r="Q15" s="251"/>
      <c r="R15" s="251"/>
      <c r="S15" s="251"/>
      <c r="T15" s="251"/>
      <c r="U15" s="251"/>
    </row>
    <row r="16" spans="1:21" ht="13.8" x14ac:dyDescent="0.25">
      <c r="A16" s="290" t="s">
        <v>2924</v>
      </c>
      <c r="B16" s="291">
        <v>2</v>
      </c>
      <c r="C16" s="292">
        <f>SUM(C17:C20)</f>
        <v>2306366.4</v>
      </c>
      <c r="D16" s="292">
        <f>SUM(D17:D20)</f>
        <v>0</v>
      </c>
      <c r="E16" s="292">
        <f>SUM(E17:E20)</f>
        <v>0</v>
      </c>
      <c r="F16" s="292"/>
      <c r="G16" s="293">
        <f>C16-D16</f>
        <v>2306366.4</v>
      </c>
      <c r="H16" s="292">
        <f>C16-D16</f>
        <v>2306366.4</v>
      </c>
      <c r="I16" s="292">
        <f>SUM(I17:I20)</f>
        <v>3298150.9</v>
      </c>
      <c r="J16" s="292">
        <f>SUM(J17:J20)</f>
        <v>3298150.9</v>
      </c>
      <c r="K16" s="289"/>
      <c r="L16" s="289"/>
      <c r="O16" s="294"/>
      <c r="Q16" s="251"/>
      <c r="R16" s="251"/>
      <c r="S16" s="251"/>
      <c r="T16" s="251"/>
      <c r="U16" s="251"/>
    </row>
    <row r="17" spans="1:21" ht="13.5" customHeight="1" x14ac:dyDescent="0.25">
      <c r="A17" s="295" t="s">
        <v>2925</v>
      </c>
      <c r="B17" s="284">
        <v>3</v>
      </c>
      <c r="C17" s="296">
        <v>1186878.2</v>
      </c>
      <c r="D17" s="297"/>
      <c r="E17" s="298"/>
      <c r="F17" s="298"/>
      <c r="G17" s="293"/>
      <c r="H17" s="296"/>
      <c r="I17" s="296">
        <v>609739.4</v>
      </c>
      <c r="J17" s="296">
        <v>609739.4</v>
      </c>
      <c r="K17" s="289"/>
      <c r="L17" s="299"/>
      <c r="Q17" s="251"/>
      <c r="R17" s="251"/>
      <c r="S17" s="251"/>
      <c r="T17" s="251"/>
      <c r="U17" s="251"/>
    </row>
    <row r="18" spans="1:21" x14ac:dyDescent="0.25">
      <c r="A18" s="300" t="s">
        <v>2926</v>
      </c>
      <c r="B18" s="284">
        <v>4</v>
      </c>
      <c r="C18" s="301">
        <v>868604.5</v>
      </c>
      <c r="D18" s="301"/>
      <c r="E18" s="298"/>
      <c r="F18" s="301"/>
      <c r="G18" s="293"/>
      <c r="H18" s="301"/>
      <c r="I18" s="302">
        <v>2491269.9</v>
      </c>
      <c r="J18" s="302">
        <v>2491269.9</v>
      </c>
      <c r="K18" s="289"/>
      <c r="L18" s="289"/>
      <c r="Q18" s="251"/>
      <c r="R18" s="251"/>
      <c r="S18" s="251"/>
      <c r="T18" s="251"/>
      <c r="U18" s="251"/>
    </row>
    <row r="19" spans="1:21" x14ac:dyDescent="0.25">
      <c r="A19" s="300" t="s">
        <v>2927</v>
      </c>
      <c r="B19" s="284">
        <v>5</v>
      </c>
      <c r="C19" s="297">
        <v>250883.7</v>
      </c>
      <c r="D19" s="302"/>
      <c r="E19" s="298"/>
      <c r="F19" s="301"/>
      <c r="G19" s="293"/>
      <c r="H19" s="297"/>
      <c r="I19" s="297">
        <v>197141.6</v>
      </c>
      <c r="J19" s="297">
        <v>197141.6</v>
      </c>
      <c r="K19" s="289"/>
      <c r="L19" s="289"/>
      <c r="Q19" s="251"/>
      <c r="R19" s="251"/>
      <c r="S19" s="251"/>
      <c r="T19" s="251"/>
      <c r="U19" s="251"/>
    </row>
    <row r="20" spans="1:21" x14ac:dyDescent="0.25">
      <c r="A20" s="300"/>
      <c r="B20" s="284">
        <v>5</v>
      </c>
      <c r="C20" s="303"/>
      <c r="D20" s="304"/>
      <c r="E20" s="305"/>
      <c r="F20" s="306"/>
      <c r="G20" s="307"/>
      <c r="H20" s="303"/>
      <c r="I20" s="303"/>
      <c r="J20" s="303"/>
      <c r="K20" s="289"/>
      <c r="L20" s="289"/>
      <c r="Q20" s="251"/>
      <c r="R20" s="251"/>
      <c r="S20" s="251"/>
      <c r="T20" s="251"/>
      <c r="U20" s="251"/>
    </row>
    <row r="21" spans="1:21" ht="15.6" x14ac:dyDescent="0.25">
      <c r="A21" s="308" t="s">
        <v>2928</v>
      </c>
      <c r="B21" s="309">
        <v>6</v>
      </c>
      <c r="C21" s="310">
        <f>C22+C120</f>
        <v>0</v>
      </c>
      <c r="D21" s="311"/>
      <c r="E21" s="311"/>
      <c r="F21" s="311"/>
      <c r="G21" s="288">
        <f t="shared" ref="G21:G26" si="0">C21-D21</f>
        <v>0</v>
      </c>
      <c r="H21" s="310" t="e">
        <f>H22+H120+#REF!+#REF!</f>
        <v>#REF!</v>
      </c>
      <c r="I21" s="310">
        <f>I22+I120</f>
        <v>32313232.799999986</v>
      </c>
      <c r="J21" s="310">
        <f>J22+J120</f>
        <v>0</v>
      </c>
      <c r="K21" s="289"/>
      <c r="L21" s="289"/>
      <c r="Q21" s="251"/>
      <c r="R21" s="251"/>
      <c r="S21" s="251"/>
      <c r="T21" s="251"/>
      <c r="U21" s="251"/>
    </row>
    <row r="22" spans="1:21" ht="13.8" x14ac:dyDescent="0.25">
      <c r="A22" s="312" t="s">
        <v>2929</v>
      </c>
      <c r="B22" s="291">
        <v>7</v>
      </c>
      <c r="C22" s="313">
        <f>SUM(C23:C119)</f>
        <v>0</v>
      </c>
      <c r="D22" s="313"/>
      <c r="E22" s="313"/>
      <c r="F22" s="313"/>
      <c r="G22" s="293">
        <f t="shared" si="0"/>
        <v>0</v>
      </c>
      <c r="H22" s="313">
        <f>SUM(H23:H119)</f>
        <v>20138531389.040001</v>
      </c>
      <c r="I22" s="313">
        <f>SUM(I23:I118)</f>
        <v>29340405.199999984</v>
      </c>
      <c r="J22" s="313">
        <f>SUM(J23:J119)</f>
        <v>0</v>
      </c>
      <c r="K22" s="289"/>
      <c r="L22" s="289"/>
      <c r="Q22" s="251"/>
      <c r="R22" s="251"/>
      <c r="S22" s="251"/>
      <c r="T22" s="251"/>
      <c r="U22" s="251"/>
    </row>
    <row r="23" spans="1:21" x14ac:dyDescent="0.25">
      <c r="A23" s="314" t="s">
        <v>2930</v>
      </c>
      <c r="B23" s="284">
        <v>8</v>
      </c>
      <c r="C23" s="301"/>
      <c r="D23" s="301"/>
      <c r="E23" s="301"/>
      <c r="F23" s="301"/>
      <c r="G23" s="293">
        <f t="shared" si="0"/>
        <v>0</v>
      </c>
      <c r="H23" s="297">
        <v>16126746470.76</v>
      </c>
      <c r="I23" s="297">
        <v>43</v>
      </c>
      <c r="J23" s="306"/>
      <c r="K23" s="289"/>
      <c r="L23" s="289"/>
      <c r="O23" s="289"/>
      <c r="Q23" s="251"/>
      <c r="R23" s="251"/>
      <c r="S23" s="251"/>
      <c r="T23" s="251"/>
      <c r="U23" s="251"/>
    </row>
    <row r="24" spans="1:21" x14ac:dyDescent="0.25">
      <c r="A24" s="314" t="s">
        <v>2931</v>
      </c>
      <c r="B24" s="284">
        <v>9</v>
      </c>
      <c r="C24" s="301"/>
      <c r="D24" s="301"/>
      <c r="E24" s="301"/>
      <c r="F24" s="301"/>
      <c r="G24" s="293">
        <f t="shared" si="0"/>
        <v>0</v>
      </c>
      <c r="H24" s="297">
        <v>35629000</v>
      </c>
      <c r="I24" s="297">
        <v>4222471.5999999996</v>
      </c>
      <c r="J24" s="306"/>
      <c r="K24" s="289"/>
      <c r="L24" s="289"/>
      <c r="Q24" s="251"/>
      <c r="R24" s="251"/>
      <c r="S24" s="251"/>
      <c r="T24" s="251"/>
      <c r="U24" s="251"/>
    </row>
    <row r="25" spans="1:21" x14ac:dyDescent="0.25">
      <c r="A25" s="315" t="s">
        <v>2932</v>
      </c>
      <c r="B25" s="284">
        <v>10</v>
      </c>
      <c r="C25" s="301"/>
      <c r="D25" s="301"/>
      <c r="E25" s="301"/>
      <c r="F25" s="301"/>
      <c r="G25" s="293">
        <f t="shared" si="0"/>
        <v>0</v>
      </c>
      <c r="H25" s="297">
        <v>3883311994.8800001</v>
      </c>
      <c r="I25" s="297">
        <v>3049.5</v>
      </c>
      <c r="J25" s="306"/>
      <c r="K25" s="289"/>
      <c r="L25" s="289"/>
      <c r="Q25" s="251"/>
      <c r="R25" s="251"/>
      <c r="S25" s="251"/>
      <c r="T25" s="251"/>
      <c r="U25" s="251"/>
    </row>
    <row r="26" spans="1:21" x14ac:dyDescent="0.25">
      <c r="A26" s="316" t="s">
        <v>2933</v>
      </c>
      <c r="B26" s="284">
        <v>11</v>
      </c>
      <c r="C26" s="301"/>
      <c r="D26" s="301"/>
      <c r="E26" s="301"/>
      <c r="F26" s="301"/>
      <c r="G26" s="293">
        <f t="shared" si="0"/>
        <v>0</v>
      </c>
      <c r="H26" s="297">
        <v>244405591.43000001</v>
      </c>
      <c r="I26" s="297">
        <v>4059.9</v>
      </c>
      <c r="J26" s="306"/>
      <c r="K26" s="289"/>
      <c r="L26" s="289"/>
      <c r="Q26" s="251"/>
      <c r="R26" s="251"/>
      <c r="S26" s="251"/>
      <c r="T26" s="251"/>
      <c r="U26" s="251"/>
    </row>
    <row r="27" spans="1:21" x14ac:dyDescent="0.25">
      <c r="A27" s="316" t="s">
        <v>2934</v>
      </c>
      <c r="B27" s="284">
        <v>12</v>
      </c>
      <c r="C27" s="301"/>
      <c r="D27" s="301"/>
      <c r="E27" s="301"/>
      <c r="F27" s="301"/>
      <c r="G27" s="293"/>
      <c r="H27" s="297"/>
      <c r="I27" s="297">
        <v>3629.2</v>
      </c>
      <c r="J27" s="306"/>
      <c r="K27" s="289"/>
      <c r="L27" s="289"/>
      <c r="Q27" s="251"/>
      <c r="R27" s="251"/>
      <c r="S27" s="251"/>
      <c r="T27" s="251"/>
      <c r="U27" s="251"/>
    </row>
    <row r="28" spans="1:21" ht="26.4" x14ac:dyDescent="0.25">
      <c r="A28" s="316" t="s">
        <v>2935</v>
      </c>
      <c r="B28" s="284">
        <v>13</v>
      </c>
      <c r="C28" s="301"/>
      <c r="D28" s="301"/>
      <c r="E28" s="301"/>
      <c r="F28" s="301"/>
      <c r="G28" s="293"/>
      <c r="H28" s="297"/>
      <c r="I28" s="297">
        <v>76025.899999999994</v>
      </c>
      <c r="J28" s="306"/>
      <c r="K28" s="289"/>
      <c r="L28" s="289"/>
      <c r="Q28" s="251"/>
      <c r="R28" s="251"/>
      <c r="S28" s="251"/>
      <c r="T28" s="251"/>
      <c r="U28" s="251"/>
    </row>
    <row r="29" spans="1:21" x14ac:dyDescent="0.25">
      <c r="A29" s="316" t="s">
        <v>2936</v>
      </c>
      <c r="B29" s="284">
        <v>14</v>
      </c>
      <c r="C29" s="301"/>
      <c r="D29" s="301"/>
      <c r="E29" s="301"/>
      <c r="F29" s="301"/>
      <c r="G29" s="293"/>
      <c r="H29" s="297"/>
      <c r="I29" s="297">
        <v>1010.6</v>
      </c>
      <c r="J29" s="306"/>
      <c r="K29" s="289"/>
      <c r="L29" s="289"/>
      <c r="Q29" s="251"/>
      <c r="R29" s="251"/>
      <c r="S29" s="251"/>
      <c r="T29" s="251"/>
      <c r="U29" s="251"/>
    </row>
    <row r="30" spans="1:21" x14ac:dyDescent="0.25">
      <c r="A30" s="316" t="s">
        <v>2937</v>
      </c>
      <c r="B30" s="284">
        <v>15</v>
      </c>
      <c r="C30" s="301"/>
      <c r="D30" s="301"/>
      <c r="E30" s="301"/>
      <c r="F30" s="301"/>
      <c r="G30" s="293"/>
      <c r="H30" s="297"/>
      <c r="I30" s="297">
        <v>17019.8</v>
      </c>
      <c r="J30" s="306"/>
      <c r="K30" s="289"/>
      <c r="L30" s="289"/>
      <c r="Q30" s="251"/>
      <c r="R30" s="251"/>
      <c r="S30" s="251"/>
      <c r="T30" s="251"/>
      <c r="U30" s="251"/>
    </row>
    <row r="31" spans="1:21" ht="16.8" customHeight="1" x14ac:dyDescent="0.25">
      <c r="A31" s="316" t="s">
        <v>2938</v>
      </c>
      <c r="B31" s="284">
        <v>16</v>
      </c>
      <c r="C31" s="301"/>
      <c r="D31" s="301"/>
      <c r="E31" s="301"/>
      <c r="F31" s="301"/>
      <c r="G31" s="293"/>
      <c r="H31" s="297"/>
      <c r="I31" s="297">
        <v>554377.19999999995</v>
      </c>
      <c r="J31" s="306"/>
      <c r="K31" s="289"/>
      <c r="L31" s="289"/>
      <c r="Q31" s="251"/>
      <c r="R31" s="251"/>
      <c r="S31" s="251"/>
      <c r="T31" s="251"/>
      <c r="U31" s="251"/>
    </row>
    <row r="32" spans="1:21" ht="27" customHeight="1" x14ac:dyDescent="0.25">
      <c r="A32" s="316" t="s">
        <v>2939</v>
      </c>
      <c r="B32" s="284">
        <v>17</v>
      </c>
      <c r="C32" s="301"/>
      <c r="D32" s="301"/>
      <c r="E32" s="301"/>
      <c r="F32" s="301"/>
      <c r="G32" s="293"/>
      <c r="H32" s="297"/>
      <c r="I32" s="297">
        <v>115294.3</v>
      </c>
      <c r="J32" s="306"/>
      <c r="K32" s="289"/>
      <c r="L32" s="289"/>
      <c r="Q32" s="251"/>
      <c r="R32" s="251"/>
      <c r="S32" s="251"/>
      <c r="T32" s="251"/>
      <c r="U32" s="251"/>
    </row>
    <row r="33" spans="1:21" ht="19.2" customHeight="1" x14ac:dyDescent="0.25">
      <c r="A33" s="316" t="s">
        <v>2940</v>
      </c>
      <c r="B33" s="284">
        <v>18</v>
      </c>
      <c r="C33" s="301"/>
      <c r="D33" s="301"/>
      <c r="E33" s="301"/>
      <c r="F33" s="301"/>
      <c r="G33" s="293"/>
      <c r="H33" s="297"/>
      <c r="I33" s="297">
        <v>192487.9</v>
      </c>
      <c r="J33" s="306"/>
      <c r="K33" s="289"/>
      <c r="L33" s="289"/>
      <c r="Q33" s="251"/>
      <c r="R33" s="251"/>
      <c r="S33" s="251"/>
      <c r="T33" s="251"/>
      <c r="U33" s="251"/>
    </row>
    <row r="34" spans="1:21" x14ac:dyDescent="0.25">
      <c r="A34" s="315" t="s">
        <v>2941</v>
      </c>
      <c r="B34" s="284">
        <v>19</v>
      </c>
      <c r="C34" s="301"/>
      <c r="D34" s="301"/>
      <c r="E34" s="301"/>
      <c r="F34" s="301"/>
      <c r="G34" s="293">
        <f>C34-D34</f>
        <v>0</v>
      </c>
      <c r="H34" s="297">
        <v>-55365831.939999998</v>
      </c>
      <c r="I34" s="297">
        <v>84900.1</v>
      </c>
      <c r="J34" s="306"/>
      <c r="K34" s="289"/>
      <c r="L34" s="289"/>
      <c r="Q34" s="251"/>
      <c r="R34" s="251"/>
      <c r="S34" s="251"/>
      <c r="T34" s="251"/>
      <c r="U34" s="251"/>
    </row>
    <row r="35" spans="1:21" x14ac:dyDescent="0.25">
      <c r="A35" s="315" t="s">
        <v>2942</v>
      </c>
      <c r="B35" s="284">
        <v>20</v>
      </c>
      <c r="C35" s="301"/>
      <c r="D35" s="301"/>
      <c r="E35" s="301"/>
      <c r="F35" s="301"/>
      <c r="G35" s="293">
        <f>C35-D35</f>
        <v>0</v>
      </c>
      <c r="H35" s="297">
        <v>-7968073.3399999999</v>
      </c>
      <c r="I35" s="297">
        <v>107820.7</v>
      </c>
      <c r="J35" s="306"/>
      <c r="K35" s="289"/>
      <c r="L35" s="289"/>
      <c r="Q35" s="251"/>
      <c r="R35" s="251"/>
      <c r="S35" s="251"/>
      <c r="T35" s="251"/>
      <c r="U35" s="251"/>
    </row>
    <row r="36" spans="1:21" x14ac:dyDescent="0.25">
      <c r="A36" s="314" t="s">
        <v>2943</v>
      </c>
      <c r="B36" s="284">
        <v>21</v>
      </c>
      <c r="C36" s="301"/>
      <c r="D36" s="301"/>
      <c r="E36" s="301"/>
      <c r="F36" s="301"/>
      <c r="G36" s="293">
        <f>C36-D36</f>
        <v>0</v>
      </c>
      <c r="H36" s="297">
        <v>-14214439.890000001</v>
      </c>
      <c r="I36" s="297">
        <v>51054.400000000001</v>
      </c>
      <c r="J36" s="306"/>
      <c r="K36" s="289"/>
      <c r="L36" s="289"/>
      <c r="Q36" s="251"/>
      <c r="R36" s="251"/>
      <c r="S36" s="251"/>
      <c r="T36" s="251"/>
      <c r="U36" s="251"/>
    </row>
    <row r="37" spans="1:21" x14ac:dyDescent="0.25">
      <c r="A37" s="315" t="s">
        <v>2944</v>
      </c>
      <c r="B37" s="284">
        <v>22</v>
      </c>
      <c r="C37" s="301"/>
      <c r="D37" s="301"/>
      <c r="E37" s="301"/>
      <c r="F37" s="301"/>
      <c r="G37" s="293">
        <f>C37-D37</f>
        <v>0</v>
      </c>
      <c r="H37" s="301"/>
      <c r="I37" s="301">
        <v>7195.7</v>
      </c>
      <c r="J37" s="306"/>
      <c r="K37" s="289"/>
      <c r="L37" s="289"/>
      <c r="Q37" s="251"/>
      <c r="R37" s="251"/>
      <c r="S37" s="251"/>
      <c r="T37" s="251"/>
      <c r="U37" s="251"/>
    </row>
    <row r="38" spans="1:21" x14ac:dyDescent="0.25">
      <c r="A38" s="315" t="s">
        <v>2945</v>
      </c>
      <c r="B38" s="284">
        <v>23</v>
      </c>
      <c r="C38" s="301"/>
      <c r="D38" s="301"/>
      <c r="E38" s="301"/>
      <c r="F38" s="301"/>
      <c r="G38" s="293">
        <f>C38-D38</f>
        <v>0</v>
      </c>
      <c r="H38" s="297">
        <v>-37006661.43</v>
      </c>
      <c r="I38" s="297">
        <v>120232.2</v>
      </c>
      <c r="J38" s="306"/>
      <c r="K38" s="289"/>
      <c r="L38" s="289"/>
      <c r="Q38" s="251"/>
      <c r="R38" s="251"/>
      <c r="S38" s="251"/>
      <c r="T38" s="251"/>
      <c r="U38" s="251"/>
    </row>
    <row r="39" spans="1:21" x14ac:dyDescent="0.25">
      <c r="A39" s="315" t="s">
        <v>2946</v>
      </c>
      <c r="B39" s="284">
        <v>24</v>
      </c>
      <c r="C39" s="301"/>
      <c r="D39" s="301"/>
      <c r="E39" s="301"/>
      <c r="F39" s="301"/>
      <c r="G39" s="293"/>
      <c r="H39" s="297"/>
      <c r="I39" s="297">
        <v>57493.3</v>
      </c>
      <c r="J39" s="306"/>
      <c r="K39" s="289"/>
      <c r="L39" s="289"/>
      <c r="Q39" s="251"/>
      <c r="R39" s="251"/>
      <c r="S39" s="251"/>
      <c r="T39" s="251"/>
      <c r="U39" s="251"/>
    </row>
    <row r="40" spans="1:21" x14ac:dyDescent="0.25">
      <c r="A40" s="315" t="s">
        <v>2947</v>
      </c>
      <c r="B40" s="284">
        <v>25</v>
      </c>
      <c r="C40" s="301"/>
      <c r="D40" s="301"/>
      <c r="E40" s="301"/>
      <c r="F40" s="301"/>
      <c r="G40" s="293"/>
      <c r="H40" s="297"/>
      <c r="I40" s="297">
        <v>176368.8</v>
      </c>
      <c r="J40" s="306"/>
      <c r="K40" s="289"/>
      <c r="L40" s="289"/>
      <c r="Q40" s="251"/>
      <c r="R40" s="251"/>
      <c r="S40" s="251"/>
      <c r="T40" s="251"/>
      <c r="U40" s="251"/>
    </row>
    <row r="41" spans="1:21" x14ac:dyDescent="0.25">
      <c r="A41" s="315" t="s">
        <v>2948</v>
      </c>
      <c r="B41" s="284">
        <v>26</v>
      </c>
      <c r="C41" s="301"/>
      <c r="D41" s="301"/>
      <c r="E41" s="301"/>
      <c r="F41" s="301"/>
      <c r="G41" s="293"/>
      <c r="H41" s="297"/>
      <c r="I41" s="297">
        <v>29714.7</v>
      </c>
      <c r="J41" s="306"/>
      <c r="K41" s="289"/>
      <c r="L41" s="289"/>
      <c r="Q41" s="251"/>
      <c r="R41" s="251"/>
      <c r="S41" s="251"/>
      <c r="T41" s="251"/>
      <c r="U41" s="251"/>
    </row>
    <row r="42" spans="1:21" x14ac:dyDescent="0.25">
      <c r="A42" s="315" t="s">
        <v>2949</v>
      </c>
      <c r="B42" s="284">
        <v>27</v>
      </c>
      <c r="C42" s="301"/>
      <c r="D42" s="301"/>
      <c r="E42" s="301"/>
      <c r="F42" s="301"/>
      <c r="G42" s="293"/>
      <c r="H42" s="297"/>
      <c r="I42" s="297">
        <v>116050.4</v>
      </c>
      <c r="J42" s="306"/>
      <c r="K42" s="289"/>
      <c r="L42" s="289"/>
      <c r="Q42" s="251"/>
      <c r="R42" s="251"/>
      <c r="S42" s="251"/>
      <c r="T42" s="251"/>
      <c r="U42" s="251"/>
    </row>
    <row r="43" spans="1:21" x14ac:dyDescent="0.25">
      <c r="A43" s="315" t="s">
        <v>2950</v>
      </c>
      <c r="B43" s="284">
        <v>28</v>
      </c>
      <c r="C43" s="301"/>
      <c r="D43" s="301"/>
      <c r="E43" s="301"/>
      <c r="F43" s="301"/>
      <c r="G43" s="293"/>
      <c r="H43" s="297"/>
      <c r="I43" s="297">
        <v>13292.8</v>
      </c>
      <c r="J43" s="306"/>
      <c r="K43" s="289"/>
      <c r="L43" s="289"/>
      <c r="Q43" s="251"/>
      <c r="R43" s="251"/>
      <c r="S43" s="251"/>
      <c r="T43" s="251"/>
      <c r="U43" s="251"/>
    </row>
    <row r="44" spans="1:21" x14ac:dyDescent="0.25">
      <c r="A44" s="315" t="s">
        <v>2951</v>
      </c>
      <c r="B44" s="284">
        <v>29</v>
      </c>
      <c r="C44" s="301"/>
      <c r="D44" s="301"/>
      <c r="E44" s="301"/>
      <c r="F44" s="301"/>
      <c r="G44" s="293"/>
      <c r="H44" s="297"/>
      <c r="I44" s="297">
        <v>20826.7</v>
      </c>
      <c r="J44" s="306"/>
      <c r="K44" s="289"/>
      <c r="L44" s="289"/>
      <c r="Q44" s="251"/>
      <c r="R44" s="251"/>
      <c r="S44" s="251"/>
      <c r="T44" s="251"/>
      <c r="U44" s="251"/>
    </row>
    <row r="45" spans="1:21" x14ac:dyDescent="0.25">
      <c r="A45" s="315" t="s">
        <v>2952</v>
      </c>
      <c r="B45" s="284">
        <v>30</v>
      </c>
      <c r="C45" s="301"/>
      <c r="D45" s="301"/>
      <c r="E45" s="301"/>
      <c r="F45" s="301"/>
      <c r="G45" s="293"/>
      <c r="H45" s="297"/>
      <c r="I45" s="297">
        <v>91759.1</v>
      </c>
      <c r="J45" s="306"/>
      <c r="K45" s="289"/>
      <c r="L45" s="289"/>
      <c r="Q45" s="251"/>
      <c r="R45" s="251"/>
      <c r="S45" s="251"/>
      <c r="T45" s="251"/>
      <c r="U45" s="251"/>
    </row>
    <row r="46" spans="1:21" x14ac:dyDescent="0.25">
      <c r="A46" s="315" t="s">
        <v>2953</v>
      </c>
      <c r="B46" s="284">
        <v>31</v>
      </c>
      <c r="C46" s="301"/>
      <c r="D46" s="301"/>
      <c r="E46" s="301"/>
      <c r="F46" s="301"/>
      <c r="G46" s="293"/>
      <c r="H46" s="297"/>
      <c r="I46" s="297">
        <v>18867.5</v>
      </c>
      <c r="J46" s="306"/>
      <c r="K46" s="289"/>
      <c r="L46" s="289"/>
      <c r="Q46" s="251"/>
      <c r="R46" s="251"/>
      <c r="S46" s="251"/>
      <c r="T46" s="251"/>
      <c r="U46" s="251"/>
    </row>
    <row r="47" spans="1:21" x14ac:dyDescent="0.25">
      <c r="A47" s="315" t="s">
        <v>2954</v>
      </c>
      <c r="B47" s="284">
        <v>32</v>
      </c>
      <c r="C47" s="301"/>
      <c r="D47" s="301"/>
      <c r="E47" s="301"/>
      <c r="F47" s="301"/>
      <c r="G47" s="293"/>
      <c r="H47" s="297"/>
      <c r="I47" s="297">
        <v>13304.7</v>
      </c>
      <c r="J47" s="306"/>
      <c r="K47" s="289"/>
      <c r="L47" s="289"/>
      <c r="Q47" s="251"/>
      <c r="R47" s="251"/>
      <c r="S47" s="251"/>
      <c r="T47" s="251"/>
      <c r="U47" s="251"/>
    </row>
    <row r="48" spans="1:21" x14ac:dyDescent="0.25">
      <c r="A48" s="315" t="s">
        <v>2955</v>
      </c>
      <c r="B48" s="284">
        <v>33</v>
      </c>
      <c r="C48" s="301"/>
      <c r="D48" s="301"/>
      <c r="E48" s="301"/>
      <c r="F48" s="301"/>
      <c r="G48" s="293"/>
      <c r="H48" s="297"/>
      <c r="I48" s="297">
        <v>42175.3</v>
      </c>
      <c r="J48" s="306"/>
      <c r="K48" s="289"/>
      <c r="L48" s="289"/>
      <c r="Q48" s="251"/>
      <c r="R48" s="251"/>
      <c r="S48" s="251"/>
      <c r="T48" s="251"/>
      <c r="U48" s="251"/>
    </row>
    <row r="49" spans="1:21" x14ac:dyDescent="0.25">
      <c r="A49" s="315" t="s">
        <v>2956</v>
      </c>
      <c r="B49" s="284">
        <v>34</v>
      </c>
      <c r="C49" s="301"/>
      <c r="D49" s="301"/>
      <c r="E49" s="301"/>
      <c r="F49" s="301"/>
      <c r="G49" s="293"/>
      <c r="H49" s="297"/>
      <c r="I49" s="297">
        <v>14325.4</v>
      </c>
      <c r="J49" s="306"/>
      <c r="K49" s="289"/>
      <c r="L49" s="289"/>
      <c r="Q49" s="251"/>
      <c r="R49" s="251"/>
      <c r="S49" s="251"/>
      <c r="T49" s="251"/>
      <c r="U49" s="251"/>
    </row>
    <row r="50" spans="1:21" x14ac:dyDescent="0.25">
      <c r="A50" s="315" t="s">
        <v>2957</v>
      </c>
      <c r="B50" s="284">
        <v>35</v>
      </c>
      <c r="C50" s="301"/>
      <c r="D50" s="301"/>
      <c r="E50" s="301"/>
      <c r="F50" s="301"/>
      <c r="G50" s="293"/>
      <c r="H50" s="297"/>
      <c r="I50" s="297">
        <v>83942.9</v>
      </c>
      <c r="J50" s="306"/>
      <c r="K50" s="289"/>
      <c r="L50" s="289"/>
      <c r="Q50" s="251"/>
      <c r="R50" s="251"/>
      <c r="S50" s="251"/>
      <c r="T50" s="251"/>
      <c r="U50" s="251"/>
    </row>
    <row r="51" spans="1:21" x14ac:dyDescent="0.25">
      <c r="A51" s="315" t="s">
        <v>2958</v>
      </c>
      <c r="B51" s="284">
        <v>36</v>
      </c>
      <c r="C51" s="301"/>
      <c r="D51" s="301"/>
      <c r="E51" s="301"/>
      <c r="F51" s="301"/>
      <c r="G51" s="293"/>
      <c r="H51" s="297"/>
      <c r="I51" s="297">
        <v>23136</v>
      </c>
      <c r="J51" s="306"/>
      <c r="K51" s="289"/>
      <c r="L51" s="289"/>
      <c r="Q51" s="251"/>
      <c r="R51" s="251"/>
      <c r="S51" s="251"/>
      <c r="T51" s="251"/>
      <c r="U51" s="251"/>
    </row>
    <row r="52" spans="1:21" x14ac:dyDescent="0.25">
      <c r="A52" s="317" t="s">
        <v>2959</v>
      </c>
      <c r="B52" s="284">
        <v>37</v>
      </c>
      <c r="C52" s="306"/>
      <c r="D52" s="306"/>
      <c r="E52" s="306"/>
      <c r="F52" s="306"/>
      <c r="G52" s="307"/>
      <c r="H52" s="303"/>
      <c r="I52" s="297">
        <v>27601.8</v>
      </c>
      <c r="J52" s="306"/>
      <c r="K52" s="289"/>
      <c r="L52" s="289"/>
      <c r="Q52" s="251"/>
      <c r="R52" s="251"/>
      <c r="S52" s="251"/>
      <c r="T52" s="251"/>
      <c r="U52" s="251"/>
    </row>
    <row r="53" spans="1:21" x14ac:dyDescent="0.25">
      <c r="A53" s="318" t="s">
        <v>2960</v>
      </c>
      <c r="B53" s="284">
        <v>38</v>
      </c>
      <c r="C53" s="306"/>
      <c r="D53" s="306"/>
      <c r="E53" s="306"/>
      <c r="F53" s="306"/>
      <c r="G53" s="307"/>
      <c r="H53" s="303"/>
      <c r="I53" s="297">
        <v>861.7</v>
      </c>
      <c r="J53" s="306"/>
      <c r="K53" s="289"/>
      <c r="L53" s="289"/>
      <c r="Q53" s="251"/>
      <c r="R53" s="251"/>
      <c r="S53" s="251"/>
      <c r="T53" s="251"/>
      <c r="U53" s="251"/>
    </row>
    <row r="54" spans="1:21" x14ac:dyDescent="0.25">
      <c r="A54" s="318" t="s">
        <v>2961</v>
      </c>
      <c r="B54" s="284">
        <v>39</v>
      </c>
      <c r="C54" s="306"/>
      <c r="D54" s="306"/>
      <c r="E54" s="306"/>
      <c r="F54" s="306"/>
      <c r="G54" s="307"/>
      <c r="H54" s="303"/>
      <c r="I54" s="297">
        <v>31175.1</v>
      </c>
      <c r="J54" s="306"/>
      <c r="K54" s="289"/>
      <c r="L54" s="289"/>
      <c r="Q54" s="251"/>
      <c r="R54" s="251"/>
      <c r="S54" s="251"/>
      <c r="T54" s="251"/>
      <c r="U54" s="251"/>
    </row>
    <row r="55" spans="1:21" x14ac:dyDescent="0.25">
      <c r="A55" s="318" t="s">
        <v>2962</v>
      </c>
      <c r="B55" s="284">
        <v>40</v>
      </c>
      <c r="C55" s="306"/>
      <c r="D55" s="306"/>
      <c r="E55" s="306"/>
      <c r="F55" s="306"/>
      <c r="G55" s="307"/>
      <c r="H55" s="303"/>
      <c r="I55" s="297">
        <v>8647.5</v>
      </c>
      <c r="J55" s="306"/>
      <c r="K55" s="289"/>
      <c r="L55" s="289"/>
      <c r="Q55" s="251"/>
      <c r="R55" s="251"/>
      <c r="S55" s="251"/>
      <c r="T55" s="251"/>
      <c r="U55" s="251"/>
    </row>
    <row r="56" spans="1:21" x14ac:dyDescent="0.25">
      <c r="A56" s="318" t="s">
        <v>2963</v>
      </c>
      <c r="B56" s="284">
        <v>41</v>
      </c>
      <c r="C56" s="306"/>
      <c r="D56" s="306"/>
      <c r="E56" s="306"/>
      <c r="F56" s="306"/>
      <c r="G56" s="307"/>
      <c r="H56" s="303"/>
      <c r="I56" s="297">
        <v>357112.5</v>
      </c>
      <c r="J56" s="306"/>
      <c r="K56" s="289"/>
      <c r="L56" s="289"/>
      <c r="Q56" s="251"/>
      <c r="R56" s="251"/>
      <c r="S56" s="251"/>
      <c r="T56" s="251"/>
      <c r="U56" s="251"/>
    </row>
    <row r="57" spans="1:21" x14ac:dyDescent="0.25">
      <c r="A57" s="319" t="s">
        <v>2964</v>
      </c>
      <c r="B57" s="284">
        <v>42</v>
      </c>
      <c r="C57" s="306"/>
      <c r="D57" s="306"/>
      <c r="E57" s="306"/>
      <c r="F57" s="306"/>
      <c r="G57" s="307"/>
      <c r="H57" s="303"/>
      <c r="I57" s="297">
        <v>284639.59999999998</v>
      </c>
      <c r="J57" s="306"/>
      <c r="K57" s="289"/>
      <c r="L57" s="289"/>
      <c r="Q57" s="251"/>
      <c r="R57" s="251"/>
      <c r="S57" s="251"/>
      <c r="T57" s="251"/>
      <c r="U57" s="251"/>
    </row>
    <row r="58" spans="1:21" x14ac:dyDescent="0.25">
      <c r="A58" s="320" t="s">
        <v>2965</v>
      </c>
      <c r="B58" s="284">
        <v>43</v>
      </c>
      <c r="C58" s="306"/>
      <c r="D58" s="306"/>
      <c r="E58" s="306"/>
      <c r="F58" s="306"/>
      <c r="G58" s="307"/>
      <c r="H58" s="303"/>
      <c r="I58" s="297">
        <v>1086123.6000000001</v>
      </c>
      <c r="J58" s="306"/>
      <c r="K58" s="289"/>
      <c r="L58" s="289"/>
      <c r="Q58" s="251"/>
      <c r="R58" s="251"/>
      <c r="S58" s="251"/>
      <c r="T58" s="251"/>
      <c r="U58" s="251"/>
    </row>
    <row r="59" spans="1:21" x14ac:dyDescent="0.25">
      <c r="A59" s="320" t="s">
        <v>2966</v>
      </c>
      <c r="B59" s="284">
        <v>44</v>
      </c>
      <c r="C59" s="306"/>
      <c r="D59" s="306"/>
      <c r="E59" s="306"/>
      <c r="F59" s="306"/>
      <c r="G59" s="307"/>
      <c r="H59" s="303"/>
      <c r="I59" s="297">
        <v>376393.9</v>
      </c>
      <c r="J59" s="306"/>
      <c r="K59" s="289"/>
      <c r="L59" s="289"/>
      <c r="Q59" s="251"/>
      <c r="R59" s="251"/>
      <c r="S59" s="251"/>
      <c r="T59" s="251"/>
      <c r="U59" s="251"/>
    </row>
    <row r="60" spans="1:21" x14ac:dyDescent="0.25">
      <c r="A60" s="321" t="s">
        <v>2967</v>
      </c>
      <c r="B60" s="284">
        <v>45</v>
      </c>
      <c r="C60" s="306"/>
      <c r="D60" s="306"/>
      <c r="E60" s="306"/>
      <c r="F60" s="306"/>
      <c r="G60" s="307"/>
      <c r="H60" s="303"/>
      <c r="I60" s="297">
        <v>1232971.5</v>
      </c>
      <c r="J60" s="306"/>
      <c r="K60" s="289"/>
      <c r="L60" s="289"/>
      <c r="Q60" s="251"/>
      <c r="R60" s="251"/>
      <c r="S60" s="251"/>
      <c r="T60" s="251"/>
      <c r="U60" s="251"/>
    </row>
    <row r="61" spans="1:21" x14ac:dyDescent="0.25">
      <c r="A61" s="322" t="s">
        <v>2968</v>
      </c>
      <c r="B61" s="284">
        <v>46</v>
      </c>
      <c r="C61" s="306"/>
      <c r="D61" s="306"/>
      <c r="E61" s="306"/>
      <c r="F61" s="306"/>
      <c r="G61" s="307"/>
      <c r="H61" s="303"/>
      <c r="I61" s="297">
        <v>714993.2</v>
      </c>
      <c r="J61" s="306"/>
      <c r="K61" s="289"/>
      <c r="L61" s="289"/>
      <c r="Q61" s="251"/>
      <c r="R61" s="251"/>
      <c r="S61" s="251"/>
      <c r="T61" s="251"/>
      <c r="U61" s="251"/>
    </row>
    <row r="62" spans="1:21" x14ac:dyDescent="0.25">
      <c r="A62" s="322" t="s">
        <v>2969</v>
      </c>
      <c r="B62" s="284">
        <v>47</v>
      </c>
      <c r="C62" s="306"/>
      <c r="D62" s="306"/>
      <c r="E62" s="306"/>
      <c r="F62" s="306"/>
      <c r="G62" s="307"/>
      <c r="H62" s="303"/>
      <c r="I62" s="297">
        <v>15858.2</v>
      </c>
      <c r="J62" s="306"/>
      <c r="K62" s="289"/>
      <c r="L62" s="289"/>
      <c r="Q62" s="251"/>
      <c r="R62" s="251"/>
      <c r="S62" s="251"/>
      <c r="T62" s="251"/>
      <c r="U62" s="251"/>
    </row>
    <row r="63" spans="1:21" x14ac:dyDescent="0.25">
      <c r="A63" s="322" t="s">
        <v>2970</v>
      </c>
      <c r="B63" s="284">
        <v>48</v>
      </c>
      <c r="C63" s="306"/>
      <c r="D63" s="306"/>
      <c r="E63" s="306"/>
      <c r="F63" s="306"/>
      <c r="G63" s="307"/>
      <c r="H63" s="303"/>
      <c r="I63" s="297">
        <v>103860.7</v>
      </c>
      <c r="J63" s="306"/>
      <c r="K63" s="289"/>
      <c r="L63" s="289"/>
      <c r="Q63" s="251"/>
      <c r="R63" s="251"/>
      <c r="S63" s="251"/>
      <c r="T63" s="251"/>
      <c r="U63" s="251"/>
    </row>
    <row r="64" spans="1:21" x14ac:dyDescent="0.25">
      <c r="A64" s="322" t="s">
        <v>2971</v>
      </c>
      <c r="B64" s="284">
        <v>49</v>
      </c>
      <c r="C64" s="306"/>
      <c r="D64" s="306"/>
      <c r="E64" s="306"/>
      <c r="F64" s="306"/>
      <c r="G64" s="307"/>
      <c r="H64" s="303"/>
      <c r="I64" s="297">
        <v>314370.2</v>
      </c>
      <c r="J64" s="306"/>
      <c r="K64" s="289"/>
      <c r="L64" s="289"/>
      <c r="Q64" s="251"/>
      <c r="R64" s="251"/>
      <c r="S64" s="251"/>
      <c r="T64" s="251"/>
      <c r="U64" s="251"/>
    </row>
    <row r="65" spans="1:21" x14ac:dyDescent="0.25">
      <c r="A65" s="323" t="s">
        <v>2972</v>
      </c>
      <c r="B65" s="284">
        <v>50</v>
      </c>
      <c r="C65" s="306"/>
      <c r="D65" s="306"/>
      <c r="E65" s="306"/>
      <c r="F65" s="306"/>
      <c r="G65" s="307"/>
      <c r="H65" s="303"/>
      <c r="I65" s="297">
        <v>26831.1</v>
      </c>
      <c r="J65" s="306"/>
      <c r="K65" s="289"/>
      <c r="L65" s="289"/>
      <c r="Q65" s="251"/>
      <c r="R65" s="251"/>
      <c r="S65" s="251"/>
      <c r="T65" s="251"/>
      <c r="U65" s="251"/>
    </row>
    <row r="66" spans="1:21" x14ac:dyDescent="0.25">
      <c r="A66" s="324" t="s">
        <v>2973</v>
      </c>
      <c r="B66" s="284">
        <v>51</v>
      </c>
      <c r="C66" s="306"/>
      <c r="D66" s="306"/>
      <c r="E66" s="306"/>
      <c r="F66" s="306"/>
      <c r="G66" s="307"/>
      <c r="H66" s="303"/>
      <c r="I66" s="297">
        <v>972826.4</v>
      </c>
      <c r="J66" s="306"/>
      <c r="K66" s="289"/>
      <c r="L66" s="289"/>
      <c r="Q66" s="251"/>
      <c r="R66" s="251"/>
      <c r="S66" s="251"/>
      <c r="T66" s="251"/>
      <c r="U66" s="251"/>
    </row>
    <row r="67" spans="1:21" x14ac:dyDescent="0.25">
      <c r="A67" s="324" t="s">
        <v>2974</v>
      </c>
      <c r="B67" s="284">
        <v>52</v>
      </c>
      <c r="C67" s="306"/>
      <c r="D67" s="306"/>
      <c r="E67" s="306"/>
      <c r="F67" s="306"/>
      <c r="G67" s="307"/>
      <c r="H67" s="303"/>
      <c r="I67" s="297">
        <v>1403.1</v>
      </c>
      <c r="J67" s="306"/>
      <c r="K67" s="289"/>
      <c r="L67" s="289"/>
      <c r="Q67" s="251"/>
      <c r="R67" s="251"/>
      <c r="S67" s="251"/>
      <c r="T67" s="251"/>
      <c r="U67" s="251"/>
    </row>
    <row r="68" spans="1:21" x14ac:dyDescent="0.25">
      <c r="A68" s="324" t="s">
        <v>2975</v>
      </c>
      <c r="B68" s="284">
        <v>53</v>
      </c>
      <c r="C68" s="306"/>
      <c r="D68" s="306"/>
      <c r="E68" s="306"/>
      <c r="F68" s="306"/>
      <c r="G68" s="307"/>
      <c r="H68" s="303"/>
      <c r="I68" s="297">
        <v>58091.9</v>
      </c>
      <c r="J68" s="306"/>
      <c r="K68" s="289"/>
      <c r="L68" s="289"/>
      <c r="Q68" s="251"/>
      <c r="R68" s="251"/>
      <c r="S68" s="251"/>
      <c r="T68" s="251"/>
      <c r="U68" s="251"/>
    </row>
    <row r="69" spans="1:21" x14ac:dyDescent="0.25">
      <c r="A69" s="324" t="s">
        <v>2976</v>
      </c>
      <c r="B69" s="284">
        <v>54</v>
      </c>
      <c r="C69" s="306"/>
      <c r="D69" s="306"/>
      <c r="E69" s="306"/>
      <c r="F69" s="306"/>
      <c r="G69" s="307"/>
      <c r="H69" s="303"/>
      <c r="I69" s="297">
        <v>12505.1</v>
      </c>
      <c r="J69" s="306"/>
      <c r="K69" s="289"/>
      <c r="L69" s="289"/>
      <c r="Q69" s="251"/>
      <c r="R69" s="251"/>
      <c r="S69" s="251"/>
      <c r="T69" s="251"/>
      <c r="U69" s="251"/>
    </row>
    <row r="70" spans="1:21" x14ac:dyDescent="0.25">
      <c r="A70" s="324" t="s">
        <v>2977</v>
      </c>
      <c r="B70" s="284">
        <v>55</v>
      </c>
      <c r="C70" s="306"/>
      <c r="D70" s="306"/>
      <c r="E70" s="306"/>
      <c r="F70" s="306"/>
      <c r="G70" s="307"/>
      <c r="H70" s="303"/>
      <c r="I70" s="297">
        <v>3997.4</v>
      </c>
      <c r="J70" s="306"/>
      <c r="K70" s="289"/>
      <c r="L70" s="289"/>
      <c r="Q70" s="251"/>
      <c r="R70" s="251"/>
      <c r="S70" s="251"/>
      <c r="T70" s="251"/>
      <c r="U70" s="251"/>
    </row>
    <row r="71" spans="1:21" x14ac:dyDescent="0.25">
      <c r="A71" s="324" t="s">
        <v>2978</v>
      </c>
      <c r="B71" s="284">
        <v>56</v>
      </c>
      <c r="C71" s="306"/>
      <c r="D71" s="306"/>
      <c r="E71" s="306"/>
      <c r="F71" s="306"/>
      <c r="G71" s="307"/>
      <c r="H71" s="303"/>
      <c r="I71" s="297">
        <v>11769.5</v>
      </c>
      <c r="J71" s="306"/>
      <c r="K71" s="289"/>
      <c r="L71" s="289"/>
      <c r="Q71" s="251"/>
      <c r="R71" s="251"/>
      <c r="S71" s="251"/>
      <c r="T71" s="251"/>
      <c r="U71" s="251"/>
    </row>
    <row r="72" spans="1:21" x14ac:dyDescent="0.25">
      <c r="A72" s="324" t="s">
        <v>2979</v>
      </c>
      <c r="B72" s="284">
        <v>57</v>
      </c>
      <c r="C72" s="306"/>
      <c r="D72" s="306"/>
      <c r="E72" s="306"/>
      <c r="F72" s="306"/>
      <c r="G72" s="307"/>
      <c r="H72" s="303"/>
      <c r="I72" s="297">
        <v>65397.4</v>
      </c>
      <c r="J72" s="306"/>
      <c r="K72" s="289"/>
      <c r="L72" s="289"/>
      <c r="Q72" s="251"/>
      <c r="R72" s="251"/>
      <c r="S72" s="251"/>
      <c r="T72" s="251"/>
      <c r="U72" s="251"/>
    </row>
    <row r="73" spans="1:21" ht="26.4" x14ac:dyDescent="0.25">
      <c r="A73" s="325" t="s">
        <v>2980</v>
      </c>
      <c r="B73" s="284">
        <v>58</v>
      </c>
      <c r="C73" s="306"/>
      <c r="D73" s="306"/>
      <c r="E73" s="306"/>
      <c r="F73" s="306"/>
      <c r="G73" s="307"/>
      <c r="H73" s="303"/>
      <c r="I73" s="297">
        <v>18819.2</v>
      </c>
      <c r="J73" s="306"/>
      <c r="K73" s="289"/>
      <c r="L73" s="289"/>
      <c r="Q73" s="251"/>
      <c r="R73" s="251"/>
      <c r="S73" s="251"/>
      <c r="T73" s="251"/>
      <c r="U73" s="251"/>
    </row>
    <row r="74" spans="1:21" x14ac:dyDescent="0.25">
      <c r="A74" s="326" t="s">
        <v>2981</v>
      </c>
      <c r="B74" s="284">
        <v>59</v>
      </c>
      <c r="C74" s="306"/>
      <c r="D74" s="306"/>
      <c r="E74" s="306"/>
      <c r="F74" s="306"/>
      <c r="G74" s="307"/>
      <c r="H74" s="303"/>
      <c r="I74" s="297">
        <v>94284.3</v>
      </c>
      <c r="J74" s="306"/>
      <c r="K74" s="289"/>
      <c r="L74" s="289"/>
      <c r="Q74" s="251"/>
      <c r="R74" s="251"/>
      <c r="S74" s="251"/>
      <c r="T74" s="251"/>
      <c r="U74" s="251"/>
    </row>
    <row r="75" spans="1:21" x14ac:dyDescent="0.25">
      <c r="A75" s="326" t="s">
        <v>2982</v>
      </c>
      <c r="B75" s="284">
        <v>60</v>
      </c>
      <c r="C75" s="306"/>
      <c r="D75" s="306"/>
      <c r="E75" s="306"/>
      <c r="F75" s="306"/>
      <c r="G75" s="307"/>
      <c r="H75" s="303"/>
      <c r="I75" s="297">
        <v>9385.2000000000007</v>
      </c>
      <c r="J75" s="306"/>
      <c r="K75" s="289"/>
      <c r="L75" s="289"/>
      <c r="Q75" s="251"/>
      <c r="R75" s="251"/>
      <c r="S75" s="251"/>
      <c r="T75" s="251"/>
      <c r="U75" s="251"/>
    </row>
    <row r="76" spans="1:21" ht="26.4" x14ac:dyDescent="0.25">
      <c r="A76" s="326" t="s">
        <v>2983</v>
      </c>
      <c r="B76" s="284">
        <v>61</v>
      </c>
      <c r="C76" s="306"/>
      <c r="D76" s="306"/>
      <c r="E76" s="306"/>
      <c r="F76" s="306"/>
      <c r="G76" s="307"/>
      <c r="H76" s="303"/>
      <c r="I76" s="297">
        <v>12594.7</v>
      </c>
      <c r="J76" s="306"/>
      <c r="K76" s="289"/>
      <c r="L76" s="289"/>
      <c r="Q76" s="251"/>
      <c r="R76" s="251"/>
      <c r="S76" s="251"/>
      <c r="T76" s="251"/>
      <c r="U76" s="251"/>
    </row>
    <row r="77" spans="1:21" x14ac:dyDescent="0.25">
      <c r="A77" s="326" t="s">
        <v>2984</v>
      </c>
      <c r="B77" s="284">
        <v>62</v>
      </c>
      <c r="C77" s="306"/>
      <c r="D77" s="306"/>
      <c r="E77" s="306"/>
      <c r="F77" s="306"/>
      <c r="G77" s="307"/>
      <c r="H77" s="303"/>
      <c r="I77" s="297">
        <v>20906.5</v>
      </c>
      <c r="J77" s="306"/>
      <c r="K77" s="289"/>
      <c r="L77" s="289"/>
      <c r="Q77" s="251"/>
      <c r="R77" s="251"/>
      <c r="S77" s="251"/>
      <c r="T77" s="251"/>
      <c r="U77" s="251"/>
    </row>
    <row r="78" spans="1:21" x14ac:dyDescent="0.25">
      <c r="A78" s="327" t="s">
        <v>2985</v>
      </c>
      <c r="B78" s="284">
        <v>63</v>
      </c>
      <c r="C78" s="306"/>
      <c r="D78" s="306"/>
      <c r="E78" s="306"/>
      <c r="F78" s="306"/>
      <c r="G78" s="307"/>
      <c r="H78" s="303"/>
      <c r="I78" s="297">
        <v>90465.600000000006</v>
      </c>
      <c r="J78" s="306"/>
      <c r="K78" s="289"/>
      <c r="L78" s="289"/>
      <c r="Q78" s="251"/>
      <c r="R78" s="251"/>
      <c r="S78" s="251"/>
      <c r="T78" s="251"/>
      <c r="U78" s="251"/>
    </row>
    <row r="79" spans="1:21" x14ac:dyDescent="0.25">
      <c r="A79" s="327" t="s">
        <v>2986</v>
      </c>
      <c r="B79" s="284">
        <v>64</v>
      </c>
      <c r="C79" s="306"/>
      <c r="D79" s="306"/>
      <c r="E79" s="306"/>
      <c r="F79" s="306"/>
      <c r="G79" s="307"/>
      <c r="H79" s="303"/>
      <c r="I79" s="297">
        <v>59.2</v>
      </c>
      <c r="J79" s="306"/>
      <c r="K79" s="289"/>
      <c r="L79" s="289"/>
      <c r="Q79" s="251"/>
      <c r="R79" s="251"/>
      <c r="S79" s="251"/>
      <c r="T79" s="251"/>
      <c r="U79" s="251"/>
    </row>
    <row r="80" spans="1:21" x14ac:dyDescent="0.25">
      <c r="A80" s="328" t="s">
        <v>2987</v>
      </c>
      <c r="B80" s="284">
        <v>65</v>
      </c>
      <c r="C80" s="306"/>
      <c r="D80" s="306"/>
      <c r="E80" s="306"/>
      <c r="F80" s="306"/>
      <c r="G80" s="307"/>
      <c r="H80" s="303"/>
      <c r="I80" s="297">
        <v>105389.9</v>
      </c>
      <c r="J80" s="306"/>
      <c r="K80" s="289"/>
      <c r="L80" s="289"/>
      <c r="Q80" s="251"/>
      <c r="R80" s="251"/>
      <c r="S80" s="251"/>
      <c r="T80" s="251"/>
      <c r="U80" s="251"/>
    </row>
    <row r="81" spans="1:21" x14ac:dyDescent="0.25">
      <c r="A81" s="329" t="s">
        <v>2988</v>
      </c>
      <c r="B81" s="284">
        <v>66</v>
      </c>
      <c r="C81" s="306"/>
      <c r="D81" s="306"/>
      <c r="E81" s="306"/>
      <c r="F81" s="306"/>
      <c r="G81" s="307"/>
      <c r="H81" s="303"/>
      <c r="I81" s="297">
        <v>7190.9</v>
      </c>
      <c r="J81" s="306"/>
      <c r="K81" s="289"/>
      <c r="L81" s="289"/>
      <c r="Q81" s="251"/>
      <c r="R81" s="251"/>
      <c r="S81" s="251"/>
      <c r="T81" s="251"/>
      <c r="U81" s="251"/>
    </row>
    <row r="82" spans="1:21" x14ac:dyDescent="0.25">
      <c r="A82" s="329" t="s">
        <v>2989</v>
      </c>
      <c r="B82" s="284">
        <v>67</v>
      </c>
      <c r="C82" s="306"/>
      <c r="D82" s="306"/>
      <c r="E82" s="306"/>
      <c r="F82" s="306"/>
      <c r="G82" s="307"/>
      <c r="H82" s="303"/>
      <c r="I82" s="297">
        <v>9293.4</v>
      </c>
      <c r="J82" s="306"/>
      <c r="K82" s="289"/>
      <c r="L82" s="289"/>
      <c r="Q82" s="251"/>
      <c r="R82" s="251"/>
      <c r="S82" s="251"/>
      <c r="T82" s="251"/>
      <c r="U82" s="251"/>
    </row>
    <row r="83" spans="1:21" x14ac:dyDescent="0.25">
      <c r="A83" s="330" t="s">
        <v>2990</v>
      </c>
      <c r="B83" s="284">
        <v>68</v>
      </c>
      <c r="C83" s="306"/>
      <c r="D83" s="306"/>
      <c r="E83" s="306"/>
      <c r="F83" s="306"/>
      <c r="G83" s="307"/>
      <c r="H83" s="303"/>
      <c r="I83" s="297">
        <v>32106.9</v>
      </c>
      <c r="J83" s="306"/>
      <c r="K83" s="289"/>
      <c r="L83" s="289"/>
      <c r="Q83" s="251"/>
      <c r="R83" s="251"/>
      <c r="S83" s="251"/>
      <c r="T83" s="251"/>
      <c r="U83" s="251"/>
    </row>
    <row r="84" spans="1:21" x14ac:dyDescent="0.25">
      <c r="A84" s="330" t="s">
        <v>2991</v>
      </c>
      <c r="B84" s="284">
        <v>69</v>
      </c>
      <c r="C84" s="306"/>
      <c r="D84" s="306"/>
      <c r="E84" s="306"/>
      <c r="F84" s="306"/>
      <c r="G84" s="307"/>
      <c r="H84" s="303"/>
      <c r="I84" s="297">
        <v>213.7</v>
      </c>
      <c r="J84" s="306"/>
      <c r="K84" s="289"/>
      <c r="L84" s="289"/>
      <c r="Q84" s="251"/>
      <c r="R84" s="251"/>
      <c r="S84" s="251"/>
      <c r="T84" s="251"/>
      <c r="U84" s="251"/>
    </row>
    <row r="85" spans="1:21" x14ac:dyDescent="0.25">
      <c r="A85" s="330" t="s">
        <v>2992</v>
      </c>
      <c r="B85" s="284">
        <v>70</v>
      </c>
      <c r="C85" s="306"/>
      <c r="D85" s="306"/>
      <c r="E85" s="306"/>
      <c r="F85" s="306"/>
      <c r="G85" s="307"/>
      <c r="H85" s="303"/>
      <c r="I85" s="297">
        <v>404.4</v>
      </c>
      <c r="J85" s="306"/>
      <c r="K85" s="289"/>
      <c r="L85" s="289"/>
      <c r="Q85" s="251"/>
      <c r="R85" s="251"/>
      <c r="S85" s="251"/>
      <c r="T85" s="251"/>
      <c r="U85" s="251"/>
    </row>
    <row r="86" spans="1:21" x14ac:dyDescent="0.25">
      <c r="A86" s="330" t="s">
        <v>2993</v>
      </c>
      <c r="B86" s="284">
        <v>71</v>
      </c>
      <c r="C86" s="306"/>
      <c r="D86" s="306"/>
      <c r="E86" s="306"/>
      <c r="F86" s="306"/>
      <c r="G86" s="307"/>
      <c r="H86" s="303"/>
      <c r="I86" s="297">
        <v>576.6</v>
      </c>
      <c r="J86" s="306"/>
      <c r="K86" s="289"/>
      <c r="L86" s="289"/>
      <c r="Q86" s="251"/>
      <c r="R86" s="251"/>
      <c r="S86" s="251"/>
      <c r="T86" s="251"/>
      <c r="U86" s="251"/>
    </row>
    <row r="87" spans="1:21" x14ac:dyDescent="0.25">
      <c r="A87" s="330" t="s">
        <v>2994</v>
      </c>
      <c r="B87" s="284">
        <v>72</v>
      </c>
      <c r="C87" s="306"/>
      <c r="D87" s="306"/>
      <c r="E87" s="306"/>
      <c r="F87" s="306"/>
      <c r="G87" s="307"/>
      <c r="H87" s="303"/>
      <c r="I87" s="297">
        <v>-46839.3</v>
      </c>
      <c r="J87" s="306"/>
      <c r="K87" s="289"/>
      <c r="L87" s="289"/>
      <c r="Q87" s="251"/>
      <c r="R87" s="251"/>
      <c r="S87" s="251"/>
      <c r="T87" s="251"/>
      <c r="U87" s="251"/>
    </row>
    <row r="88" spans="1:21" x14ac:dyDescent="0.25">
      <c r="A88" s="330" t="s">
        <v>2995</v>
      </c>
      <c r="B88" s="284">
        <v>73</v>
      </c>
      <c r="C88" s="306"/>
      <c r="D88" s="306"/>
      <c r="E88" s="306"/>
      <c r="F88" s="306"/>
      <c r="G88" s="307"/>
      <c r="H88" s="303"/>
      <c r="I88" s="297">
        <v>164283.20000000001</v>
      </c>
      <c r="J88" s="306"/>
      <c r="K88" s="289"/>
      <c r="L88" s="289"/>
      <c r="Q88" s="251"/>
      <c r="R88" s="251"/>
      <c r="S88" s="251"/>
      <c r="T88" s="251"/>
      <c r="U88" s="251"/>
    </row>
    <row r="89" spans="1:21" x14ac:dyDescent="0.25">
      <c r="A89" s="330" t="s">
        <v>2996</v>
      </c>
      <c r="B89" s="284">
        <v>74</v>
      </c>
      <c r="C89" s="306"/>
      <c r="D89" s="306"/>
      <c r="E89" s="306"/>
      <c r="F89" s="306"/>
      <c r="G89" s="307"/>
      <c r="H89" s="303"/>
      <c r="I89" s="297">
        <v>5284.3</v>
      </c>
      <c r="J89" s="306"/>
      <c r="K89" s="289"/>
      <c r="L89" s="289"/>
      <c r="Q89" s="251"/>
      <c r="R89" s="251"/>
      <c r="S89" s="251"/>
      <c r="T89" s="251"/>
      <c r="U89" s="251"/>
    </row>
    <row r="90" spans="1:21" x14ac:dyDescent="0.25">
      <c r="A90" s="331" t="s">
        <v>2997</v>
      </c>
      <c r="B90" s="284">
        <v>75</v>
      </c>
      <c r="C90" s="306"/>
      <c r="D90" s="306"/>
      <c r="E90" s="306"/>
      <c r="F90" s="306"/>
      <c r="G90" s="307"/>
      <c r="H90" s="303"/>
      <c r="I90" s="297">
        <v>774587.6</v>
      </c>
      <c r="J90" s="306"/>
      <c r="K90" s="289"/>
      <c r="L90" s="289"/>
      <c r="Q90" s="251"/>
      <c r="R90" s="251"/>
      <c r="S90" s="251"/>
      <c r="T90" s="251"/>
      <c r="U90" s="251"/>
    </row>
    <row r="91" spans="1:21" x14ac:dyDescent="0.25">
      <c r="A91" s="332" t="s">
        <v>2998</v>
      </c>
      <c r="B91" s="284">
        <v>76</v>
      </c>
      <c r="C91" s="306"/>
      <c r="D91" s="306"/>
      <c r="E91" s="306"/>
      <c r="F91" s="306"/>
      <c r="G91" s="307"/>
      <c r="H91" s="303"/>
      <c r="I91" s="297">
        <v>89353.7</v>
      </c>
      <c r="J91" s="306"/>
      <c r="K91" s="289"/>
      <c r="L91" s="289"/>
      <c r="Q91" s="251"/>
      <c r="R91" s="251"/>
      <c r="S91" s="251"/>
      <c r="T91" s="251"/>
      <c r="U91" s="251"/>
    </row>
    <row r="92" spans="1:21" x14ac:dyDescent="0.25">
      <c r="A92" s="333" t="s">
        <v>2999</v>
      </c>
      <c r="B92" s="284">
        <v>77</v>
      </c>
      <c r="C92" s="306"/>
      <c r="D92" s="306"/>
      <c r="E92" s="306"/>
      <c r="F92" s="306"/>
      <c r="G92" s="307"/>
      <c r="H92" s="303"/>
      <c r="I92" s="297">
        <v>1346.2</v>
      </c>
      <c r="J92" s="306"/>
      <c r="K92" s="289"/>
      <c r="L92" s="289"/>
      <c r="Q92" s="251"/>
      <c r="R92" s="251"/>
      <c r="S92" s="251"/>
      <c r="T92" s="251"/>
      <c r="U92" s="251"/>
    </row>
    <row r="93" spans="1:21" x14ac:dyDescent="0.25">
      <c r="A93" s="333" t="s">
        <v>3000</v>
      </c>
      <c r="B93" s="284">
        <v>78</v>
      </c>
      <c r="C93" s="306"/>
      <c r="D93" s="306"/>
      <c r="E93" s="306"/>
      <c r="F93" s="306"/>
      <c r="G93" s="307"/>
      <c r="H93" s="303"/>
      <c r="I93" s="297">
        <v>188987.9</v>
      </c>
      <c r="J93" s="306"/>
      <c r="K93" s="289"/>
      <c r="L93" s="289"/>
      <c r="Q93" s="251"/>
      <c r="R93" s="251"/>
      <c r="S93" s="251"/>
      <c r="T93" s="251"/>
      <c r="U93" s="251"/>
    </row>
    <row r="94" spans="1:21" ht="39.6" x14ac:dyDescent="0.25">
      <c r="A94" s="334" t="s">
        <v>3001</v>
      </c>
      <c r="B94" s="284">
        <v>79</v>
      </c>
      <c r="C94" s="306"/>
      <c r="D94" s="306"/>
      <c r="E94" s="306"/>
      <c r="F94" s="306"/>
      <c r="G94" s="307"/>
      <c r="H94" s="303"/>
      <c r="I94" s="297">
        <v>4866076.4000000004</v>
      </c>
      <c r="J94" s="306"/>
      <c r="K94" s="289"/>
      <c r="L94" s="289"/>
      <c r="Q94" s="251"/>
      <c r="R94" s="251"/>
      <c r="S94" s="251"/>
      <c r="T94" s="251"/>
      <c r="U94" s="251"/>
    </row>
    <row r="95" spans="1:21" ht="26.4" x14ac:dyDescent="0.25">
      <c r="A95" s="334" t="s">
        <v>3002</v>
      </c>
      <c r="B95" s="284">
        <v>80</v>
      </c>
      <c r="C95" s="306"/>
      <c r="D95" s="306"/>
      <c r="E95" s="306"/>
      <c r="F95" s="306"/>
      <c r="G95" s="307"/>
      <c r="H95" s="303"/>
      <c r="I95" s="297">
        <v>163248.20000000001</v>
      </c>
      <c r="J95" s="306"/>
      <c r="K95" s="289"/>
      <c r="L95" s="289"/>
      <c r="Q95" s="251"/>
      <c r="R95" s="251"/>
      <c r="S95" s="251"/>
      <c r="T95" s="251"/>
      <c r="U95" s="251"/>
    </row>
    <row r="96" spans="1:21" ht="26.4" x14ac:dyDescent="0.25">
      <c r="A96" s="334" t="s">
        <v>3003</v>
      </c>
      <c r="B96" s="284">
        <v>81</v>
      </c>
      <c r="C96" s="306"/>
      <c r="D96" s="306"/>
      <c r="E96" s="306"/>
      <c r="F96" s="306"/>
      <c r="G96" s="307"/>
      <c r="H96" s="303"/>
      <c r="I96" s="297">
        <v>134071.9</v>
      </c>
      <c r="J96" s="306"/>
      <c r="K96" s="289"/>
      <c r="L96" s="289"/>
      <c r="Q96" s="251"/>
      <c r="R96" s="251"/>
      <c r="S96" s="251"/>
      <c r="T96" s="251"/>
      <c r="U96" s="251"/>
    </row>
    <row r="97" spans="1:21" ht="26.4" x14ac:dyDescent="0.25">
      <c r="A97" s="334" t="s">
        <v>3004</v>
      </c>
      <c r="B97" s="284">
        <v>82</v>
      </c>
      <c r="C97" s="306"/>
      <c r="D97" s="306"/>
      <c r="E97" s="306"/>
      <c r="F97" s="306"/>
      <c r="G97" s="307"/>
      <c r="H97" s="303"/>
      <c r="I97" s="297">
        <v>3024.4</v>
      </c>
      <c r="J97" s="306"/>
      <c r="K97" s="289"/>
      <c r="L97" s="289"/>
      <c r="Q97" s="251"/>
      <c r="R97" s="251"/>
      <c r="S97" s="251"/>
      <c r="T97" s="251"/>
      <c r="U97" s="251"/>
    </row>
    <row r="98" spans="1:21" ht="26.4" x14ac:dyDescent="0.25">
      <c r="A98" s="334" t="s">
        <v>3005</v>
      </c>
      <c r="B98" s="284">
        <v>83</v>
      </c>
      <c r="C98" s="306"/>
      <c r="D98" s="306"/>
      <c r="E98" s="306"/>
      <c r="F98" s="306"/>
      <c r="G98" s="307"/>
      <c r="H98" s="303"/>
      <c r="I98" s="297">
        <v>10132.4</v>
      </c>
      <c r="J98" s="306"/>
      <c r="K98" s="289"/>
      <c r="L98" s="289"/>
      <c r="Q98" s="251"/>
      <c r="R98" s="251"/>
      <c r="S98" s="251"/>
      <c r="T98" s="251"/>
      <c r="U98" s="251"/>
    </row>
    <row r="99" spans="1:21" ht="26.4" x14ac:dyDescent="0.25">
      <c r="A99" s="334" t="s">
        <v>3006</v>
      </c>
      <c r="B99" s="284">
        <v>84</v>
      </c>
      <c r="C99" s="306"/>
      <c r="D99" s="306"/>
      <c r="E99" s="306"/>
      <c r="F99" s="306"/>
      <c r="G99" s="307"/>
      <c r="H99" s="303"/>
      <c r="I99" s="297">
        <v>13581.1</v>
      </c>
      <c r="J99" s="306"/>
      <c r="K99" s="289"/>
      <c r="L99" s="289"/>
      <c r="Q99" s="251"/>
      <c r="R99" s="251"/>
      <c r="S99" s="251"/>
      <c r="T99" s="251"/>
      <c r="U99" s="251"/>
    </row>
    <row r="100" spans="1:21" ht="26.4" x14ac:dyDescent="0.25">
      <c r="A100" s="335" t="s">
        <v>3007</v>
      </c>
      <c r="B100" s="284">
        <v>85</v>
      </c>
      <c r="C100" s="306"/>
      <c r="D100" s="306"/>
      <c r="E100" s="306"/>
      <c r="F100" s="306"/>
      <c r="G100" s="307"/>
      <c r="H100" s="303"/>
      <c r="I100" s="297">
        <v>595414.19999999995</v>
      </c>
      <c r="J100" s="306"/>
      <c r="K100" s="289"/>
      <c r="L100" s="289"/>
      <c r="Q100" s="251"/>
      <c r="R100" s="251"/>
      <c r="S100" s="251"/>
      <c r="T100" s="251"/>
      <c r="U100" s="251"/>
    </row>
    <row r="101" spans="1:21" ht="26.4" x14ac:dyDescent="0.25">
      <c r="A101" s="335" t="s">
        <v>3008</v>
      </c>
      <c r="B101" s="284">
        <v>86</v>
      </c>
      <c r="C101" s="306"/>
      <c r="D101" s="306"/>
      <c r="E101" s="306"/>
      <c r="F101" s="306"/>
      <c r="G101" s="307"/>
      <c r="H101" s="303"/>
      <c r="I101" s="297">
        <v>69022.899999999994</v>
      </c>
      <c r="J101" s="306"/>
      <c r="K101" s="289"/>
      <c r="L101" s="289"/>
      <c r="Q101" s="251"/>
      <c r="R101" s="251"/>
      <c r="S101" s="251"/>
      <c r="T101" s="251"/>
      <c r="U101" s="251"/>
    </row>
    <row r="102" spans="1:21" ht="26.4" x14ac:dyDescent="0.25">
      <c r="A102" s="335" t="s">
        <v>3009</v>
      </c>
      <c r="B102" s="284">
        <v>87</v>
      </c>
      <c r="C102" s="306"/>
      <c r="D102" s="306"/>
      <c r="E102" s="306"/>
      <c r="F102" s="306"/>
      <c r="G102" s="307"/>
      <c r="H102" s="303"/>
      <c r="I102" s="297">
        <v>85182.2</v>
      </c>
      <c r="J102" s="306"/>
      <c r="K102" s="289"/>
      <c r="L102" s="289"/>
      <c r="Q102" s="251"/>
      <c r="R102" s="251"/>
      <c r="S102" s="251"/>
      <c r="T102" s="251"/>
      <c r="U102" s="251"/>
    </row>
    <row r="103" spans="1:21" ht="39.6" x14ac:dyDescent="0.25">
      <c r="A103" s="336" t="s">
        <v>3010</v>
      </c>
      <c r="B103" s="284">
        <v>88</v>
      </c>
      <c r="C103" s="306"/>
      <c r="D103" s="306"/>
      <c r="E103" s="306"/>
      <c r="F103" s="306"/>
      <c r="G103" s="307"/>
      <c r="H103" s="303"/>
      <c r="I103" s="297">
        <v>1402872</v>
      </c>
      <c r="J103" s="306"/>
      <c r="K103" s="289"/>
      <c r="L103" s="289"/>
      <c r="Q103" s="251"/>
      <c r="R103" s="251"/>
      <c r="S103" s="251"/>
      <c r="T103" s="251"/>
      <c r="U103" s="251"/>
    </row>
    <row r="104" spans="1:21" ht="26.4" x14ac:dyDescent="0.25">
      <c r="A104" s="336" t="s">
        <v>3011</v>
      </c>
      <c r="B104" s="284">
        <v>89</v>
      </c>
      <c r="C104" s="306"/>
      <c r="D104" s="306"/>
      <c r="E104" s="306"/>
      <c r="F104" s="306"/>
      <c r="G104" s="307"/>
      <c r="H104" s="303"/>
      <c r="I104" s="297">
        <v>20145.2</v>
      </c>
      <c r="J104" s="306"/>
      <c r="K104" s="289"/>
      <c r="L104" s="289"/>
      <c r="Q104" s="251"/>
      <c r="R104" s="251"/>
      <c r="S104" s="251"/>
      <c r="T104" s="251"/>
      <c r="U104" s="251"/>
    </row>
    <row r="105" spans="1:21" ht="26.4" x14ac:dyDescent="0.25">
      <c r="A105" s="336" t="s">
        <v>3012</v>
      </c>
      <c r="B105" s="284">
        <v>90</v>
      </c>
      <c r="C105" s="306"/>
      <c r="D105" s="306"/>
      <c r="E105" s="306"/>
      <c r="F105" s="306"/>
      <c r="G105" s="307"/>
      <c r="H105" s="303"/>
      <c r="I105" s="297">
        <v>2343.1</v>
      </c>
      <c r="J105" s="306"/>
      <c r="K105" s="289"/>
      <c r="L105" s="289"/>
      <c r="Q105" s="251"/>
      <c r="R105" s="251"/>
      <c r="S105" s="251"/>
      <c r="T105" s="251"/>
      <c r="U105" s="251"/>
    </row>
    <row r="106" spans="1:21" ht="26.4" x14ac:dyDescent="0.25">
      <c r="A106" s="336" t="s">
        <v>3013</v>
      </c>
      <c r="B106" s="284">
        <v>91</v>
      </c>
      <c r="C106" s="306"/>
      <c r="D106" s="306"/>
      <c r="E106" s="306"/>
      <c r="F106" s="306"/>
      <c r="G106" s="307"/>
      <c r="H106" s="303"/>
      <c r="I106" s="297">
        <v>18936.2</v>
      </c>
      <c r="J106" s="306"/>
      <c r="K106" s="289"/>
      <c r="L106" s="289"/>
      <c r="Q106" s="251"/>
      <c r="R106" s="251"/>
      <c r="S106" s="251"/>
      <c r="T106" s="251"/>
      <c r="U106" s="251"/>
    </row>
    <row r="107" spans="1:21" ht="26.4" x14ac:dyDescent="0.25">
      <c r="A107" s="337" t="s">
        <v>3014</v>
      </c>
      <c r="B107" s="284">
        <v>92</v>
      </c>
      <c r="C107" s="306"/>
      <c r="D107" s="306"/>
      <c r="E107" s="306"/>
      <c r="F107" s="306"/>
      <c r="G107" s="307"/>
      <c r="H107" s="303"/>
      <c r="I107" s="297">
        <v>487158.5</v>
      </c>
      <c r="J107" s="306"/>
      <c r="K107" s="289"/>
      <c r="L107" s="289"/>
      <c r="Q107" s="251"/>
      <c r="R107" s="251"/>
      <c r="S107" s="251"/>
      <c r="T107" s="251"/>
      <c r="U107" s="251"/>
    </row>
    <row r="108" spans="1:21" ht="26.4" x14ac:dyDescent="0.25">
      <c r="A108" s="337" t="s">
        <v>3015</v>
      </c>
      <c r="B108" s="284">
        <v>93</v>
      </c>
      <c r="C108" s="306"/>
      <c r="D108" s="306"/>
      <c r="E108" s="306"/>
      <c r="F108" s="306"/>
      <c r="G108" s="307"/>
      <c r="H108" s="303"/>
      <c r="I108" s="297">
        <v>31032.3</v>
      </c>
      <c r="J108" s="306"/>
      <c r="K108" s="289"/>
      <c r="L108" s="289"/>
      <c r="Q108" s="251"/>
      <c r="R108" s="251"/>
      <c r="S108" s="251"/>
      <c r="T108" s="251"/>
      <c r="U108" s="251"/>
    </row>
    <row r="109" spans="1:21" ht="26.4" x14ac:dyDescent="0.25">
      <c r="A109" s="337" t="s">
        <v>3016</v>
      </c>
      <c r="B109" s="284">
        <v>94</v>
      </c>
      <c r="C109" s="306"/>
      <c r="D109" s="306"/>
      <c r="E109" s="306"/>
      <c r="F109" s="306"/>
      <c r="G109" s="307"/>
      <c r="H109" s="303"/>
      <c r="I109" s="297">
        <v>1429.2</v>
      </c>
      <c r="J109" s="306"/>
      <c r="K109" s="289"/>
      <c r="L109" s="289"/>
      <c r="Q109" s="251"/>
      <c r="R109" s="251"/>
      <c r="S109" s="251"/>
      <c r="T109" s="251"/>
      <c r="U109" s="251"/>
    </row>
    <row r="110" spans="1:21" ht="26.4" x14ac:dyDescent="0.25">
      <c r="A110" s="338" t="s">
        <v>3017</v>
      </c>
      <c r="B110" s="284">
        <v>95</v>
      </c>
      <c r="C110" s="306"/>
      <c r="D110" s="306"/>
      <c r="E110" s="306"/>
      <c r="F110" s="306"/>
      <c r="G110" s="307"/>
      <c r="H110" s="303"/>
      <c r="I110" s="297">
        <v>84242.6</v>
      </c>
      <c r="J110" s="306"/>
      <c r="K110" s="289"/>
      <c r="L110" s="289"/>
      <c r="Q110" s="251"/>
      <c r="R110" s="251"/>
      <c r="S110" s="251"/>
      <c r="T110" s="251"/>
      <c r="U110" s="251"/>
    </row>
    <row r="111" spans="1:21" ht="26.4" x14ac:dyDescent="0.25">
      <c r="A111" s="338" t="s">
        <v>3018</v>
      </c>
      <c r="B111" s="284">
        <v>96</v>
      </c>
      <c r="C111" s="306"/>
      <c r="D111" s="306"/>
      <c r="E111" s="306"/>
      <c r="F111" s="306"/>
      <c r="G111" s="307"/>
      <c r="H111" s="303"/>
      <c r="I111" s="297">
        <v>10455.700000000001</v>
      </c>
      <c r="J111" s="306"/>
      <c r="K111" s="289"/>
      <c r="L111" s="289"/>
      <c r="Q111" s="251"/>
      <c r="R111" s="251"/>
      <c r="S111" s="251"/>
      <c r="T111" s="251"/>
      <c r="U111" s="251"/>
    </row>
    <row r="112" spans="1:21" ht="26.4" x14ac:dyDescent="0.25">
      <c r="A112" s="338" t="s">
        <v>3019</v>
      </c>
      <c r="B112" s="284">
        <v>97</v>
      </c>
      <c r="C112" s="306"/>
      <c r="D112" s="306"/>
      <c r="E112" s="306"/>
      <c r="F112" s="306"/>
      <c r="G112" s="307"/>
      <c r="H112" s="303"/>
      <c r="I112" s="297">
        <v>241.9</v>
      </c>
      <c r="J112" s="306"/>
      <c r="K112" s="289"/>
      <c r="L112" s="289"/>
      <c r="Q112" s="251"/>
      <c r="R112" s="251"/>
      <c r="S112" s="251"/>
      <c r="T112" s="251"/>
      <c r="U112" s="251"/>
    </row>
    <row r="113" spans="1:21" ht="26.4" x14ac:dyDescent="0.25">
      <c r="A113" s="339" t="s">
        <v>3020</v>
      </c>
      <c r="B113" s="284">
        <v>98</v>
      </c>
      <c r="C113" s="306"/>
      <c r="D113" s="306"/>
      <c r="E113" s="306"/>
      <c r="F113" s="306"/>
      <c r="G113" s="307"/>
      <c r="H113" s="303"/>
      <c r="I113" s="297">
        <v>6768.7</v>
      </c>
      <c r="J113" s="306"/>
      <c r="K113" s="289"/>
      <c r="L113" s="289"/>
      <c r="Q113" s="251"/>
      <c r="R113" s="251"/>
      <c r="S113" s="251"/>
      <c r="T113" s="251"/>
      <c r="U113" s="251"/>
    </row>
    <row r="114" spans="1:21" ht="26.4" x14ac:dyDescent="0.25">
      <c r="A114" s="339" t="s">
        <v>3021</v>
      </c>
      <c r="B114" s="284">
        <v>99</v>
      </c>
      <c r="C114" s="306"/>
      <c r="D114" s="306"/>
      <c r="E114" s="306"/>
      <c r="F114" s="306"/>
      <c r="G114" s="307"/>
      <c r="H114" s="303"/>
      <c r="I114" s="297">
        <v>258294.7</v>
      </c>
      <c r="J114" s="306"/>
      <c r="K114" s="289"/>
      <c r="L114" s="289"/>
      <c r="Q114" s="251"/>
      <c r="R114" s="251"/>
      <c r="S114" s="251"/>
      <c r="T114" s="251"/>
      <c r="U114" s="251"/>
    </row>
    <row r="115" spans="1:21" ht="26.4" x14ac:dyDescent="0.25">
      <c r="A115" s="340" t="s">
        <v>3022</v>
      </c>
      <c r="B115" s="284">
        <v>100</v>
      </c>
      <c r="C115" s="306"/>
      <c r="D115" s="306"/>
      <c r="E115" s="306"/>
      <c r="F115" s="306"/>
      <c r="G115" s="307"/>
      <c r="H115" s="303"/>
      <c r="I115" s="297">
        <v>3675364.5</v>
      </c>
      <c r="J115" s="306"/>
      <c r="K115" s="289"/>
      <c r="L115" s="289"/>
      <c r="Q115" s="251"/>
      <c r="R115" s="251"/>
      <c r="S115" s="251"/>
      <c r="T115" s="251"/>
      <c r="U115" s="251"/>
    </row>
    <row r="116" spans="1:21" ht="26.4" x14ac:dyDescent="0.25">
      <c r="A116" s="340" t="s">
        <v>3023</v>
      </c>
      <c r="B116" s="284">
        <v>101</v>
      </c>
      <c r="C116" s="306"/>
      <c r="D116" s="306"/>
      <c r="E116" s="306"/>
      <c r="F116" s="306"/>
      <c r="G116" s="307"/>
      <c r="H116" s="303"/>
      <c r="I116" s="297">
        <v>1340599.5</v>
      </c>
      <c r="J116" s="306"/>
      <c r="K116" s="289"/>
      <c r="L116" s="289"/>
      <c r="Q116" s="251"/>
      <c r="R116" s="251"/>
      <c r="S116" s="251"/>
      <c r="T116" s="251"/>
      <c r="U116" s="251"/>
    </row>
    <row r="117" spans="1:21" ht="26.4" x14ac:dyDescent="0.25">
      <c r="A117" s="341" t="s">
        <v>3024</v>
      </c>
      <c r="B117" s="284">
        <v>102</v>
      </c>
      <c r="C117" s="306"/>
      <c r="D117" s="306"/>
      <c r="E117" s="306"/>
      <c r="F117" s="306"/>
      <c r="G117" s="307"/>
      <c r="H117" s="303"/>
      <c r="I117" s="297">
        <v>142788.79999999999</v>
      </c>
      <c r="J117" s="306"/>
      <c r="K117" s="289"/>
      <c r="L117" s="289"/>
      <c r="Q117" s="251"/>
      <c r="R117" s="251"/>
      <c r="S117" s="251"/>
      <c r="T117" s="251"/>
      <c r="U117" s="251"/>
    </row>
    <row r="118" spans="1:21" ht="26.4" x14ac:dyDescent="0.25">
      <c r="A118" s="341" t="s">
        <v>3025</v>
      </c>
      <c r="B118" s="284">
        <v>103</v>
      </c>
      <c r="C118" s="306"/>
      <c r="D118" s="306"/>
      <c r="E118" s="306"/>
      <c r="F118" s="306"/>
      <c r="G118" s="307"/>
      <c r="H118" s="303"/>
      <c r="I118" s="297">
        <v>2369923.5</v>
      </c>
      <c r="J118" s="306"/>
      <c r="K118" s="289"/>
      <c r="L118" s="289"/>
      <c r="Q118" s="251"/>
      <c r="R118" s="251"/>
      <c r="S118" s="251"/>
      <c r="T118" s="251"/>
      <c r="U118" s="251"/>
    </row>
    <row r="119" spans="1:21" x14ac:dyDescent="0.25">
      <c r="A119" s="342"/>
      <c r="B119" s="284">
        <v>104</v>
      </c>
      <c r="C119" s="306"/>
      <c r="D119" s="306"/>
      <c r="E119" s="306"/>
      <c r="F119" s="306"/>
      <c r="G119" s="307">
        <f>C119-D119</f>
        <v>0</v>
      </c>
      <c r="H119" s="303">
        <v>-37006661.43</v>
      </c>
      <c r="I119" s="303"/>
      <c r="J119" s="306"/>
      <c r="K119" s="289"/>
      <c r="L119" s="289"/>
      <c r="Q119" s="251"/>
      <c r="R119" s="251"/>
      <c r="S119" s="251"/>
      <c r="T119" s="251"/>
      <c r="U119" s="251"/>
    </row>
    <row r="120" spans="1:21" ht="13.8" x14ac:dyDescent="0.25">
      <c r="A120" s="343" t="s">
        <v>3026</v>
      </c>
      <c r="B120" s="291">
        <v>105</v>
      </c>
      <c r="C120" s="313">
        <f>SUM(C121:C157)</f>
        <v>0</v>
      </c>
      <c r="D120" s="313"/>
      <c r="E120" s="313"/>
      <c r="F120" s="313"/>
      <c r="G120" s="293">
        <f>C120-D120</f>
        <v>0</v>
      </c>
      <c r="H120" s="292">
        <f>SUM(H121:H157)</f>
        <v>30368100</v>
      </c>
      <c r="I120" s="344">
        <f>SUM(I121:I157)</f>
        <v>2972827.6</v>
      </c>
      <c r="J120" s="313">
        <f>SUM(J121:J157)</f>
        <v>0</v>
      </c>
      <c r="K120" s="289"/>
      <c r="L120" s="289"/>
      <c r="Q120" s="251"/>
      <c r="R120" s="251"/>
      <c r="S120" s="251"/>
      <c r="T120" s="251"/>
      <c r="U120" s="251"/>
    </row>
    <row r="121" spans="1:21" x14ac:dyDescent="0.25">
      <c r="A121" s="345" t="s">
        <v>3027</v>
      </c>
      <c r="B121" s="284">
        <v>106</v>
      </c>
      <c r="C121" s="306"/>
      <c r="D121" s="306"/>
      <c r="E121" s="306"/>
      <c r="F121" s="306"/>
      <c r="G121" s="307"/>
      <c r="H121" s="303"/>
      <c r="I121" s="297">
        <v>7297.1</v>
      </c>
      <c r="J121" s="306"/>
      <c r="K121" s="289"/>
      <c r="L121" s="289"/>
      <c r="Q121" s="251"/>
      <c r="R121" s="251"/>
      <c r="S121" s="251"/>
      <c r="T121" s="251"/>
      <c r="U121" s="251"/>
    </row>
    <row r="122" spans="1:21" x14ac:dyDescent="0.25">
      <c r="A122" s="345" t="s">
        <v>3028</v>
      </c>
      <c r="B122" s="284">
        <v>107</v>
      </c>
      <c r="C122" s="306"/>
      <c r="D122" s="306"/>
      <c r="E122" s="306"/>
      <c r="F122" s="306"/>
      <c r="G122" s="307"/>
      <c r="H122" s="303"/>
      <c r="I122" s="297">
        <v>257105.6</v>
      </c>
      <c r="J122" s="306"/>
      <c r="K122" s="289"/>
      <c r="L122" s="289"/>
      <c r="Q122" s="251"/>
      <c r="R122" s="251"/>
      <c r="S122" s="251"/>
      <c r="T122" s="251"/>
      <c r="U122" s="251"/>
    </row>
    <row r="123" spans="1:21" x14ac:dyDescent="0.25">
      <c r="A123" s="346" t="s">
        <v>3029</v>
      </c>
      <c r="B123" s="284">
        <v>108</v>
      </c>
      <c r="C123" s="306"/>
      <c r="D123" s="306"/>
      <c r="E123" s="306"/>
      <c r="F123" s="306"/>
      <c r="G123" s="307"/>
      <c r="H123" s="303"/>
      <c r="I123" s="297">
        <v>1147.5</v>
      </c>
      <c r="J123" s="306"/>
      <c r="K123" s="289"/>
      <c r="L123" s="289"/>
      <c r="Q123" s="251"/>
      <c r="R123" s="251"/>
      <c r="S123" s="251"/>
      <c r="T123" s="251"/>
      <c r="U123" s="251"/>
    </row>
    <row r="124" spans="1:21" x14ac:dyDescent="0.25">
      <c r="A124" s="346" t="s">
        <v>3030</v>
      </c>
      <c r="B124" s="284">
        <v>109</v>
      </c>
      <c r="C124" s="306"/>
      <c r="D124" s="306"/>
      <c r="E124" s="306"/>
      <c r="F124" s="306"/>
      <c r="G124" s="307"/>
      <c r="H124" s="303"/>
      <c r="I124" s="297">
        <v>39072</v>
      </c>
      <c r="J124" s="306"/>
      <c r="K124" s="289"/>
      <c r="L124" s="289"/>
      <c r="Q124" s="251"/>
      <c r="R124" s="251"/>
      <c r="S124" s="251"/>
      <c r="T124" s="251"/>
      <c r="U124" s="251"/>
    </row>
    <row r="125" spans="1:21" x14ac:dyDescent="0.25">
      <c r="A125" s="347" t="s">
        <v>3031</v>
      </c>
      <c r="B125" s="284">
        <v>110</v>
      </c>
      <c r="C125" s="306"/>
      <c r="D125" s="306"/>
      <c r="E125" s="306"/>
      <c r="F125" s="306"/>
      <c r="G125" s="307"/>
      <c r="H125" s="303"/>
      <c r="I125" s="297">
        <v>107.4</v>
      </c>
      <c r="J125" s="306"/>
      <c r="K125" s="289"/>
      <c r="L125" s="289"/>
      <c r="Q125" s="251"/>
      <c r="R125" s="251"/>
      <c r="S125" s="251"/>
      <c r="T125" s="251"/>
      <c r="U125" s="251"/>
    </row>
    <row r="126" spans="1:21" x14ac:dyDescent="0.25">
      <c r="A126" s="347" t="s">
        <v>3032</v>
      </c>
      <c r="B126" s="284">
        <v>111</v>
      </c>
      <c r="C126" s="306"/>
      <c r="D126" s="306"/>
      <c r="E126" s="306"/>
      <c r="F126" s="306"/>
      <c r="G126" s="307"/>
      <c r="H126" s="303"/>
      <c r="I126" s="297">
        <v>263.7</v>
      </c>
      <c r="J126" s="306"/>
      <c r="K126" s="289"/>
      <c r="L126" s="289"/>
      <c r="Q126" s="251"/>
      <c r="R126" s="251"/>
      <c r="S126" s="251"/>
      <c r="T126" s="251"/>
      <c r="U126" s="251"/>
    </row>
    <row r="127" spans="1:21" x14ac:dyDescent="0.25">
      <c r="A127" s="348" t="s">
        <v>3033</v>
      </c>
      <c r="B127" s="284">
        <v>112</v>
      </c>
      <c r="C127" s="306"/>
      <c r="D127" s="306"/>
      <c r="E127" s="306"/>
      <c r="F127" s="306"/>
      <c r="G127" s="307"/>
      <c r="H127" s="303"/>
      <c r="I127" s="297">
        <v>381748.8</v>
      </c>
      <c r="J127" s="306"/>
      <c r="K127" s="289"/>
      <c r="L127" s="289"/>
      <c r="Q127" s="251"/>
      <c r="R127" s="251"/>
      <c r="S127" s="251"/>
      <c r="T127" s="251"/>
      <c r="U127" s="251"/>
    </row>
    <row r="128" spans="1:21" x14ac:dyDescent="0.25">
      <c r="A128" s="348" t="s">
        <v>3034</v>
      </c>
      <c r="B128" s="284">
        <v>113</v>
      </c>
      <c r="C128" s="306"/>
      <c r="D128" s="306"/>
      <c r="E128" s="306"/>
      <c r="F128" s="306"/>
      <c r="G128" s="307"/>
      <c r="H128" s="303"/>
      <c r="I128" s="297">
        <v>705.3</v>
      </c>
      <c r="J128" s="306"/>
      <c r="K128" s="289"/>
      <c r="L128" s="289"/>
      <c r="Q128" s="251"/>
      <c r="R128" s="251"/>
      <c r="S128" s="251"/>
      <c r="T128" s="251"/>
      <c r="U128" s="251"/>
    </row>
    <row r="129" spans="1:21" x14ac:dyDescent="0.25">
      <c r="A129" s="349" t="s">
        <v>3035</v>
      </c>
      <c r="B129" s="284">
        <v>114</v>
      </c>
      <c r="C129" s="306"/>
      <c r="D129" s="306"/>
      <c r="E129" s="306"/>
      <c r="F129" s="306"/>
      <c r="G129" s="307"/>
      <c r="H129" s="303"/>
      <c r="I129" s="297">
        <v>59556.5</v>
      </c>
      <c r="J129" s="306"/>
      <c r="K129" s="289"/>
      <c r="L129" s="289"/>
      <c r="Q129" s="251"/>
      <c r="R129" s="251"/>
      <c r="S129" s="251"/>
      <c r="T129" s="251"/>
      <c r="U129" s="251"/>
    </row>
    <row r="130" spans="1:21" x14ac:dyDescent="0.25">
      <c r="A130" s="349" t="s">
        <v>3036</v>
      </c>
      <c r="B130" s="284">
        <v>115</v>
      </c>
      <c r="C130" s="306"/>
      <c r="D130" s="306"/>
      <c r="E130" s="306"/>
      <c r="F130" s="306"/>
      <c r="G130" s="307"/>
      <c r="H130" s="303"/>
      <c r="I130" s="297">
        <v>219.7</v>
      </c>
      <c r="J130" s="306"/>
      <c r="K130" s="289"/>
      <c r="L130" s="289"/>
      <c r="Q130" s="251"/>
      <c r="R130" s="251"/>
      <c r="S130" s="251"/>
      <c r="T130" s="251"/>
      <c r="U130" s="251"/>
    </row>
    <row r="131" spans="1:21" x14ac:dyDescent="0.25">
      <c r="A131" s="350" t="s">
        <v>3037</v>
      </c>
      <c r="B131" s="284">
        <v>116</v>
      </c>
      <c r="C131" s="306"/>
      <c r="D131" s="306"/>
      <c r="E131" s="306"/>
      <c r="F131" s="306"/>
      <c r="G131" s="307"/>
      <c r="H131" s="303"/>
      <c r="I131" s="297">
        <v>-206.5</v>
      </c>
      <c r="J131" s="306"/>
      <c r="K131" s="289"/>
      <c r="L131" s="289"/>
      <c r="Q131" s="251"/>
      <c r="R131" s="251"/>
      <c r="S131" s="251"/>
      <c r="T131" s="251"/>
      <c r="U131" s="251"/>
    </row>
    <row r="132" spans="1:21" x14ac:dyDescent="0.25">
      <c r="A132" s="351" t="s">
        <v>3038</v>
      </c>
      <c r="B132" s="284">
        <v>117</v>
      </c>
      <c r="C132" s="306"/>
      <c r="D132" s="306"/>
      <c r="E132" s="306"/>
      <c r="F132" s="306"/>
      <c r="G132" s="307"/>
      <c r="H132" s="303"/>
      <c r="I132" s="297">
        <v>53223.3</v>
      </c>
      <c r="J132" s="306"/>
      <c r="K132" s="289"/>
      <c r="L132" s="289"/>
      <c r="Q132" s="251"/>
      <c r="R132" s="251"/>
      <c r="S132" s="251"/>
      <c r="T132" s="251"/>
      <c r="U132" s="251"/>
    </row>
    <row r="133" spans="1:21" ht="13.8" customHeight="1" x14ac:dyDescent="0.25">
      <c r="A133" s="351" t="s">
        <v>3039</v>
      </c>
      <c r="B133" s="284">
        <v>118</v>
      </c>
      <c r="C133" s="306"/>
      <c r="D133" s="306"/>
      <c r="E133" s="306"/>
      <c r="F133" s="306"/>
      <c r="G133" s="307"/>
      <c r="H133" s="303"/>
      <c r="I133" s="297">
        <v>17.100000000000001</v>
      </c>
      <c r="J133" s="306"/>
      <c r="K133" s="289"/>
      <c r="L133" s="289"/>
      <c r="Q133" s="251"/>
      <c r="R133" s="251"/>
      <c r="S133" s="251"/>
      <c r="T133" s="251"/>
      <c r="U133" s="251"/>
    </row>
    <row r="134" spans="1:21" x14ac:dyDescent="0.25">
      <c r="A134" s="352" t="s">
        <v>3040</v>
      </c>
      <c r="B134" s="284">
        <v>119</v>
      </c>
      <c r="C134" s="306"/>
      <c r="D134" s="306"/>
      <c r="E134" s="306"/>
      <c r="F134" s="306"/>
      <c r="G134" s="307"/>
      <c r="H134" s="303"/>
      <c r="I134" s="297">
        <v>174860.3</v>
      </c>
      <c r="J134" s="306"/>
      <c r="K134" s="289"/>
      <c r="L134" s="289"/>
      <c r="Q134" s="251"/>
      <c r="R134" s="251"/>
      <c r="S134" s="251"/>
      <c r="T134" s="251"/>
      <c r="U134" s="251"/>
    </row>
    <row r="135" spans="1:21" x14ac:dyDescent="0.25">
      <c r="A135" s="353" t="s">
        <v>3041</v>
      </c>
      <c r="B135" s="284">
        <v>120</v>
      </c>
      <c r="C135" s="306"/>
      <c r="D135" s="306"/>
      <c r="E135" s="306"/>
      <c r="F135" s="306"/>
      <c r="G135" s="307"/>
      <c r="H135" s="303"/>
      <c r="I135" s="297">
        <v>42739.7</v>
      </c>
      <c r="J135" s="306"/>
      <c r="K135" s="289"/>
      <c r="L135" s="289"/>
      <c r="Q135" s="251"/>
      <c r="R135" s="251"/>
      <c r="S135" s="251"/>
      <c r="T135" s="251"/>
      <c r="U135" s="251"/>
    </row>
    <row r="136" spans="1:21" x14ac:dyDescent="0.25">
      <c r="A136" s="353" t="s">
        <v>3042</v>
      </c>
      <c r="B136" s="284">
        <v>121</v>
      </c>
      <c r="C136" s="306"/>
      <c r="D136" s="306"/>
      <c r="E136" s="306"/>
      <c r="F136" s="306"/>
      <c r="G136" s="307"/>
      <c r="H136" s="303"/>
      <c r="I136" s="297">
        <v>65.3</v>
      </c>
      <c r="J136" s="306"/>
      <c r="K136" s="289"/>
      <c r="L136" s="289"/>
      <c r="Q136" s="251"/>
      <c r="R136" s="251"/>
      <c r="S136" s="251"/>
      <c r="T136" s="251"/>
      <c r="U136" s="251"/>
    </row>
    <row r="137" spans="1:21" x14ac:dyDescent="0.25">
      <c r="A137" s="354" t="s">
        <v>3043</v>
      </c>
      <c r="B137" s="284">
        <v>122</v>
      </c>
      <c r="C137" s="306"/>
      <c r="D137" s="306"/>
      <c r="E137" s="306"/>
      <c r="F137" s="306"/>
      <c r="G137" s="307"/>
      <c r="H137" s="303"/>
      <c r="I137" s="297">
        <v>243540.3</v>
      </c>
      <c r="J137" s="306"/>
      <c r="K137" s="289"/>
      <c r="L137" s="289"/>
      <c r="Q137" s="251"/>
      <c r="R137" s="251"/>
      <c r="S137" s="251"/>
      <c r="T137" s="251"/>
      <c r="U137" s="251"/>
    </row>
    <row r="138" spans="1:21" x14ac:dyDescent="0.25">
      <c r="A138" s="354" t="s">
        <v>3044</v>
      </c>
      <c r="B138" s="284">
        <v>123</v>
      </c>
      <c r="C138" s="306"/>
      <c r="D138" s="306"/>
      <c r="E138" s="306"/>
      <c r="F138" s="306"/>
      <c r="G138" s="307"/>
      <c r="H138" s="303"/>
      <c r="I138" s="297">
        <v>629278.9</v>
      </c>
      <c r="J138" s="306"/>
      <c r="K138" s="289"/>
      <c r="L138" s="289"/>
      <c r="Q138" s="251"/>
      <c r="R138" s="251"/>
      <c r="S138" s="251"/>
      <c r="T138" s="251"/>
      <c r="U138" s="251"/>
    </row>
    <row r="139" spans="1:21" x14ac:dyDescent="0.25">
      <c r="A139" s="354" t="s">
        <v>3045</v>
      </c>
      <c r="B139" s="284">
        <v>124</v>
      </c>
      <c r="C139" s="306"/>
      <c r="D139" s="306"/>
      <c r="E139" s="306"/>
      <c r="F139" s="306"/>
      <c r="G139" s="307"/>
      <c r="H139" s="303"/>
      <c r="I139" s="297">
        <v>17733.400000000001</v>
      </c>
      <c r="J139" s="306"/>
      <c r="K139" s="289"/>
      <c r="L139" s="289"/>
      <c r="Q139" s="251"/>
      <c r="R139" s="251"/>
      <c r="S139" s="251"/>
      <c r="T139" s="251"/>
      <c r="U139" s="251"/>
    </row>
    <row r="140" spans="1:21" x14ac:dyDescent="0.25">
      <c r="A140" s="354" t="s">
        <v>3046</v>
      </c>
      <c r="B140" s="284">
        <v>125</v>
      </c>
      <c r="C140" s="306"/>
      <c r="D140" s="306"/>
      <c r="E140" s="306"/>
      <c r="F140" s="306"/>
      <c r="G140" s="307"/>
      <c r="H140" s="303"/>
      <c r="I140" s="297">
        <v>68858</v>
      </c>
      <c r="J140" s="306"/>
      <c r="K140" s="289"/>
      <c r="L140" s="289"/>
      <c r="Q140" s="251"/>
      <c r="R140" s="251"/>
      <c r="S140" s="251"/>
      <c r="T140" s="251"/>
      <c r="U140" s="251"/>
    </row>
    <row r="141" spans="1:21" x14ac:dyDescent="0.25">
      <c r="A141" s="354" t="s">
        <v>3047</v>
      </c>
      <c r="B141" s="284">
        <v>126</v>
      </c>
      <c r="C141" s="306"/>
      <c r="D141" s="306"/>
      <c r="E141" s="306"/>
      <c r="F141" s="306"/>
      <c r="G141" s="307"/>
      <c r="H141" s="303"/>
      <c r="I141" s="297">
        <v>464.7</v>
      </c>
      <c r="J141" s="306"/>
      <c r="K141" s="289"/>
      <c r="L141" s="289"/>
      <c r="Q141" s="251"/>
      <c r="R141" s="251"/>
      <c r="S141" s="251"/>
      <c r="T141" s="251"/>
      <c r="U141" s="251"/>
    </row>
    <row r="142" spans="1:21" x14ac:dyDescent="0.25">
      <c r="A142" s="355" t="s">
        <v>3048</v>
      </c>
      <c r="B142" s="284">
        <v>127</v>
      </c>
      <c r="C142" s="306"/>
      <c r="D142" s="306"/>
      <c r="E142" s="306"/>
      <c r="F142" s="306"/>
      <c r="G142" s="307"/>
      <c r="H142" s="303"/>
      <c r="I142" s="297">
        <v>16994.2</v>
      </c>
      <c r="J142" s="306"/>
      <c r="K142" s="289"/>
      <c r="L142" s="289"/>
      <c r="Q142" s="251"/>
      <c r="R142" s="251"/>
      <c r="S142" s="251"/>
      <c r="T142" s="251"/>
      <c r="U142" s="251"/>
    </row>
    <row r="143" spans="1:21" x14ac:dyDescent="0.25">
      <c r="A143" s="356" t="s">
        <v>3049</v>
      </c>
      <c r="B143" s="284">
        <v>128</v>
      </c>
      <c r="C143" s="306"/>
      <c r="D143" s="306"/>
      <c r="E143" s="306"/>
      <c r="F143" s="306"/>
      <c r="G143" s="307"/>
      <c r="H143" s="303"/>
      <c r="I143" s="297">
        <v>397.3</v>
      </c>
      <c r="J143" s="306"/>
      <c r="K143" s="289"/>
      <c r="L143" s="289"/>
      <c r="Q143" s="251"/>
      <c r="R143" s="251"/>
      <c r="S143" s="251"/>
      <c r="T143" s="251"/>
      <c r="U143" s="251"/>
    </row>
    <row r="144" spans="1:21" x14ac:dyDescent="0.25">
      <c r="A144" s="357" t="s">
        <v>3050</v>
      </c>
      <c r="B144" s="284">
        <v>129</v>
      </c>
      <c r="C144" s="306"/>
      <c r="D144" s="306"/>
      <c r="E144" s="306"/>
      <c r="F144" s="306"/>
      <c r="G144" s="307"/>
      <c r="H144" s="303"/>
      <c r="I144" s="297">
        <v>156973.9</v>
      </c>
      <c r="J144" s="306"/>
      <c r="K144" s="289"/>
      <c r="L144" s="289"/>
      <c r="Q144" s="251"/>
      <c r="R144" s="251"/>
      <c r="S144" s="251"/>
      <c r="T144" s="251"/>
      <c r="U144" s="251"/>
    </row>
    <row r="145" spans="1:21" x14ac:dyDescent="0.25">
      <c r="A145" s="358" t="s">
        <v>3051</v>
      </c>
      <c r="B145" s="284">
        <v>130</v>
      </c>
      <c r="C145" s="306"/>
      <c r="D145" s="306"/>
      <c r="E145" s="306"/>
      <c r="F145" s="306"/>
      <c r="G145" s="307"/>
      <c r="H145" s="303"/>
      <c r="I145" s="297">
        <v>35257.599999999999</v>
      </c>
      <c r="J145" s="306"/>
      <c r="K145" s="289"/>
      <c r="L145" s="289"/>
      <c r="Q145" s="251"/>
      <c r="R145" s="251"/>
      <c r="S145" s="251"/>
      <c r="T145" s="251"/>
      <c r="U145" s="251"/>
    </row>
    <row r="146" spans="1:21" x14ac:dyDescent="0.25">
      <c r="A146" s="359" t="s">
        <v>3052</v>
      </c>
      <c r="B146" s="284">
        <v>131</v>
      </c>
      <c r="C146" s="306"/>
      <c r="D146" s="306"/>
      <c r="E146" s="306"/>
      <c r="F146" s="306"/>
      <c r="G146" s="307"/>
      <c r="H146" s="303"/>
      <c r="I146" s="297">
        <v>194698.2</v>
      </c>
      <c r="J146" s="306"/>
      <c r="K146" s="289"/>
      <c r="L146" s="289"/>
      <c r="Q146" s="251"/>
      <c r="R146" s="251"/>
      <c r="S146" s="251"/>
      <c r="T146" s="251"/>
      <c r="U146" s="251"/>
    </row>
    <row r="147" spans="1:21" x14ac:dyDescent="0.25">
      <c r="A147" s="360" t="s">
        <v>3053</v>
      </c>
      <c r="B147" s="284">
        <v>132</v>
      </c>
      <c r="C147" s="306"/>
      <c r="D147" s="306"/>
      <c r="E147" s="306"/>
      <c r="F147" s="306"/>
      <c r="G147" s="307"/>
      <c r="H147" s="303"/>
      <c r="I147" s="297">
        <v>245358.5</v>
      </c>
      <c r="J147" s="306"/>
      <c r="K147" s="289"/>
      <c r="L147" s="289"/>
      <c r="Q147" s="251"/>
      <c r="R147" s="251"/>
      <c r="S147" s="251"/>
      <c r="T147" s="251"/>
      <c r="U147" s="251"/>
    </row>
    <row r="148" spans="1:21" x14ac:dyDescent="0.25">
      <c r="A148" s="361" t="s">
        <v>3054</v>
      </c>
      <c r="B148" s="284">
        <v>133</v>
      </c>
      <c r="C148" s="306"/>
      <c r="D148" s="306"/>
      <c r="E148" s="306"/>
      <c r="F148" s="306"/>
      <c r="G148" s="307"/>
      <c r="H148" s="303"/>
      <c r="I148" s="297">
        <v>21255.5</v>
      </c>
      <c r="J148" s="306"/>
      <c r="K148" s="289"/>
      <c r="L148" s="289"/>
      <c r="Q148" s="251"/>
      <c r="R148" s="251"/>
      <c r="S148" s="251"/>
      <c r="T148" s="251"/>
      <c r="U148" s="251"/>
    </row>
    <row r="149" spans="1:21" x14ac:dyDescent="0.25">
      <c r="A149" s="362" t="s">
        <v>3055</v>
      </c>
      <c r="B149" s="284">
        <v>134</v>
      </c>
      <c r="C149" s="306"/>
      <c r="D149" s="306"/>
      <c r="E149" s="306"/>
      <c r="F149" s="306"/>
      <c r="G149" s="307"/>
      <c r="H149" s="303"/>
      <c r="I149" s="297">
        <v>102447.4</v>
      </c>
      <c r="J149" s="306"/>
      <c r="K149" s="289"/>
      <c r="L149" s="289"/>
      <c r="Q149" s="251"/>
      <c r="R149" s="251"/>
      <c r="S149" s="251"/>
      <c r="T149" s="251"/>
      <c r="U149" s="251"/>
    </row>
    <row r="150" spans="1:21" x14ac:dyDescent="0.25">
      <c r="A150" s="363" t="s">
        <v>3056</v>
      </c>
      <c r="B150" s="284">
        <v>135</v>
      </c>
      <c r="C150" s="306"/>
      <c r="D150" s="306"/>
      <c r="E150" s="306"/>
      <c r="F150" s="306"/>
      <c r="G150" s="307"/>
      <c r="H150" s="303"/>
      <c r="I150" s="297">
        <v>37070.199999999997</v>
      </c>
      <c r="J150" s="306"/>
      <c r="K150" s="289"/>
      <c r="L150" s="289"/>
      <c r="Q150" s="251"/>
      <c r="R150" s="251"/>
      <c r="S150" s="251"/>
      <c r="T150" s="251"/>
      <c r="U150" s="251"/>
    </row>
    <row r="151" spans="1:21" x14ac:dyDescent="0.25">
      <c r="A151" s="364" t="s">
        <v>3057</v>
      </c>
      <c r="B151" s="284">
        <v>136</v>
      </c>
      <c r="C151" s="306"/>
      <c r="D151" s="306"/>
      <c r="E151" s="306"/>
      <c r="F151" s="306"/>
      <c r="G151" s="307"/>
      <c r="H151" s="303"/>
      <c r="I151" s="297">
        <v>112328.9</v>
      </c>
      <c r="J151" s="306"/>
      <c r="K151" s="289"/>
      <c r="L151" s="289"/>
      <c r="Q151" s="251"/>
      <c r="R151" s="251"/>
      <c r="S151" s="251"/>
      <c r="T151" s="251"/>
      <c r="U151" s="251"/>
    </row>
    <row r="152" spans="1:21" x14ac:dyDescent="0.25">
      <c r="A152" s="365" t="s">
        <v>3058</v>
      </c>
      <c r="B152" s="284">
        <v>137</v>
      </c>
      <c r="C152" s="306"/>
      <c r="D152" s="306"/>
      <c r="E152" s="306"/>
      <c r="F152" s="306"/>
      <c r="G152" s="307"/>
      <c r="H152" s="303"/>
      <c r="I152" s="297">
        <v>64984.6</v>
      </c>
      <c r="J152" s="306"/>
      <c r="K152" s="289"/>
      <c r="L152" s="289"/>
      <c r="Q152" s="251"/>
      <c r="R152" s="251"/>
      <c r="S152" s="251"/>
      <c r="T152" s="251"/>
      <c r="U152" s="251"/>
    </row>
    <row r="153" spans="1:21" x14ac:dyDescent="0.25">
      <c r="A153" s="366" t="s">
        <v>3059</v>
      </c>
      <c r="B153" s="284">
        <v>138</v>
      </c>
      <c r="C153" s="306"/>
      <c r="D153" s="306"/>
      <c r="E153" s="306"/>
      <c r="F153" s="306"/>
      <c r="G153" s="307"/>
      <c r="H153" s="303"/>
      <c r="I153" s="297">
        <v>-104.9</v>
      </c>
      <c r="J153" s="306"/>
      <c r="K153" s="289"/>
      <c r="L153" s="289"/>
      <c r="Q153" s="251"/>
      <c r="R153" s="251"/>
      <c r="S153" s="251"/>
      <c r="T153" s="251"/>
      <c r="U153" s="251"/>
    </row>
    <row r="154" spans="1:21" x14ac:dyDescent="0.25">
      <c r="A154" s="367" t="s">
        <v>3060</v>
      </c>
      <c r="B154" s="284">
        <v>139</v>
      </c>
      <c r="C154" s="306"/>
      <c r="D154" s="306"/>
      <c r="E154" s="306"/>
      <c r="F154" s="306"/>
      <c r="G154" s="307"/>
      <c r="H154" s="303"/>
      <c r="I154" s="297">
        <v>-528.6</v>
      </c>
      <c r="J154" s="306"/>
      <c r="K154" s="289"/>
      <c r="L154" s="289"/>
      <c r="Q154" s="251"/>
      <c r="R154" s="251"/>
      <c r="S154" s="251"/>
      <c r="T154" s="251"/>
      <c r="U154" s="251"/>
    </row>
    <row r="155" spans="1:21" x14ac:dyDescent="0.25">
      <c r="A155" s="368" t="s">
        <v>3061</v>
      </c>
      <c r="B155" s="284">
        <v>140</v>
      </c>
      <c r="C155" s="306"/>
      <c r="D155" s="306"/>
      <c r="E155" s="306"/>
      <c r="F155" s="306"/>
      <c r="G155" s="307"/>
      <c r="H155" s="303"/>
      <c r="I155" s="297">
        <v>6698.3</v>
      </c>
      <c r="J155" s="306"/>
      <c r="K155" s="289"/>
      <c r="L155" s="289"/>
      <c r="Q155" s="251"/>
      <c r="R155" s="251"/>
      <c r="S155" s="251"/>
      <c r="T155" s="251"/>
      <c r="U155" s="251"/>
    </row>
    <row r="156" spans="1:21" x14ac:dyDescent="0.25">
      <c r="A156" s="369" t="s">
        <v>3062</v>
      </c>
      <c r="B156" s="284">
        <v>141</v>
      </c>
      <c r="C156" s="306"/>
      <c r="D156" s="306"/>
      <c r="E156" s="306"/>
      <c r="F156" s="306"/>
      <c r="G156" s="307"/>
      <c r="H156" s="303"/>
      <c r="I156" s="297">
        <v>1198.4000000000001</v>
      </c>
      <c r="J156" s="306"/>
      <c r="K156" s="289"/>
      <c r="L156" s="289"/>
      <c r="Q156" s="251"/>
      <c r="R156" s="251"/>
      <c r="S156" s="251"/>
      <c r="T156" s="251"/>
      <c r="U156" s="251"/>
    </row>
    <row r="157" spans="1:21" ht="15" customHeight="1" x14ac:dyDescent="0.25">
      <c r="A157" s="342"/>
      <c r="B157" s="284">
        <v>142</v>
      </c>
      <c r="C157" s="306"/>
      <c r="D157" s="306"/>
      <c r="E157" s="306"/>
      <c r="F157" s="306"/>
      <c r="G157" s="307">
        <f t="shared" ref="G157:G162" si="1">C157-D157</f>
        <v>0</v>
      </c>
      <c r="H157" s="303">
        <v>30368100</v>
      </c>
      <c r="I157" s="303"/>
      <c r="J157" s="306"/>
      <c r="K157" s="289"/>
      <c r="L157" s="289"/>
      <c r="Q157" s="251"/>
      <c r="R157" s="251"/>
      <c r="S157" s="251"/>
      <c r="T157" s="251"/>
      <c r="U157" s="251"/>
    </row>
    <row r="158" spans="1:21" ht="22.5" customHeight="1" x14ac:dyDescent="0.25">
      <c r="A158" s="370" t="s">
        <v>3063</v>
      </c>
      <c r="B158" s="287">
        <v>143</v>
      </c>
      <c r="C158" s="371">
        <f>C15+C21</f>
        <v>2306366.4</v>
      </c>
      <c r="D158" s="371">
        <f>D15+D21</f>
        <v>0</v>
      </c>
      <c r="E158" s="371"/>
      <c r="F158" s="371"/>
      <c r="G158" s="288">
        <f t="shared" si="1"/>
        <v>2306366.4</v>
      </c>
      <c r="H158" s="371" t="e">
        <f>H15+H21</f>
        <v>#REF!</v>
      </c>
      <c r="I158" s="371">
        <f>I15+I21</f>
        <v>35611383.699999988</v>
      </c>
      <c r="J158" s="371">
        <f>J15+J21</f>
        <v>3298150.9</v>
      </c>
      <c r="K158" s="289"/>
      <c r="L158" s="289"/>
      <c r="Q158" s="251"/>
      <c r="R158" s="251"/>
      <c r="S158" s="251"/>
      <c r="T158" s="251"/>
      <c r="U158" s="251"/>
    </row>
    <row r="159" spans="1:21" ht="21.75" customHeight="1" x14ac:dyDescent="0.25">
      <c r="A159" s="283" t="s">
        <v>3064</v>
      </c>
      <c r="B159" s="284">
        <v>144</v>
      </c>
      <c r="C159" s="301"/>
      <c r="D159" s="301"/>
      <c r="E159" s="301"/>
      <c r="F159" s="301"/>
      <c r="G159" s="293">
        <f t="shared" si="1"/>
        <v>0</v>
      </c>
      <c r="H159" s="301"/>
      <c r="I159" s="301"/>
      <c r="J159" s="301"/>
      <c r="K159" s="289"/>
      <c r="L159" s="289"/>
      <c r="Q159" s="251"/>
      <c r="R159" s="251"/>
      <c r="S159" s="251"/>
      <c r="T159" s="251"/>
      <c r="U159" s="251"/>
    </row>
    <row r="160" spans="1:21" ht="19.5" customHeight="1" x14ac:dyDescent="0.25">
      <c r="A160" s="372" t="s">
        <v>3065</v>
      </c>
      <c r="B160" s="373">
        <v>155</v>
      </c>
      <c r="C160" s="374">
        <f>C161+C266+C284</f>
        <v>0</v>
      </c>
      <c r="D160" s="374">
        <f>D161+D266+D284</f>
        <v>0</v>
      </c>
      <c r="E160" s="374" t="e">
        <f>E161+#REF!+#REF!+#REF!</f>
        <v>#REF!</v>
      </c>
      <c r="F160" s="374" t="e">
        <f>F161+#REF!+#REF!+#REF!</f>
        <v>#REF!</v>
      </c>
      <c r="G160" s="293">
        <f t="shared" si="1"/>
        <v>0</v>
      </c>
      <c r="H160" s="374" t="e">
        <f>H161+#REF!+#REF!+#REF!</f>
        <v>#REF!</v>
      </c>
      <c r="I160" s="375">
        <f>I161+I284+I266</f>
        <v>33305024.399999991</v>
      </c>
      <c r="J160" s="374">
        <f>J161+J266+J284</f>
        <v>0</v>
      </c>
      <c r="K160" s="289"/>
      <c r="L160" s="289"/>
      <c r="Q160" s="251"/>
      <c r="R160" s="251"/>
      <c r="S160" s="251"/>
      <c r="T160" s="251"/>
      <c r="U160" s="251"/>
    </row>
    <row r="161" spans="1:21" ht="13.8" x14ac:dyDescent="0.25">
      <c r="A161" s="290" t="s">
        <v>3066</v>
      </c>
      <c r="B161" s="291">
        <v>156</v>
      </c>
      <c r="C161" s="313">
        <f>SUM(C162:C264)</f>
        <v>0</v>
      </c>
      <c r="D161" s="313"/>
      <c r="E161" s="313"/>
      <c r="F161" s="313"/>
      <c r="G161" s="293">
        <f t="shared" si="1"/>
        <v>0</v>
      </c>
      <c r="H161" s="292" t="e">
        <f>#REF!+H167+H169</f>
        <v>#REF!</v>
      </c>
      <c r="I161" s="344">
        <f>SUM(I162:I264)</f>
        <v>28879567.59999999</v>
      </c>
      <c r="J161" s="313">
        <f>SUM(J162:J234)</f>
        <v>0</v>
      </c>
      <c r="K161" s="289"/>
      <c r="L161" s="289"/>
      <c r="Q161" s="251"/>
      <c r="R161" s="251"/>
      <c r="S161" s="251"/>
      <c r="T161" s="251"/>
      <c r="U161" s="251"/>
    </row>
    <row r="162" spans="1:21" x14ac:dyDescent="0.25">
      <c r="A162" s="376" t="s">
        <v>3067</v>
      </c>
      <c r="B162" s="284">
        <v>157</v>
      </c>
      <c r="C162" s="301"/>
      <c r="D162" s="301"/>
      <c r="E162" s="301"/>
      <c r="F162" s="301"/>
      <c r="G162" s="293">
        <f t="shared" si="1"/>
        <v>0</v>
      </c>
      <c r="H162" s="303">
        <v>516857933.92000002</v>
      </c>
      <c r="I162" s="302">
        <v>1371128.4</v>
      </c>
      <c r="J162" s="301"/>
      <c r="K162" s="289"/>
      <c r="L162" s="289"/>
      <c r="Q162" s="251"/>
      <c r="R162" s="251"/>
      <c r="S162" s="251"/>
      <c r="T162" s="251"/>
      <c r="U162" s="251"/>
    </row>
    <row r="163" spans="1:21" ht="13.8" customHeight="1" x14ac:dyDescent="0.25">
      <c r="A163" s="377" t="s">
        <v>3068</v>
      </c>
      <c r="B163" s="284">
        <v>158</v>
      </c>
      <c r="C163" s="301"/>
      <c r="D163" s="301"/>
      <c r="E163" s="301"/>
      <c r="F163" s="301"/>
      <c r="G163" s="293"/>
      <c r="H163" s="303"/>
      <c r="I163" s="302">
        <v>43129.8</v>
      </c>
      <c r="J163" s="301"/>
      <c r="K163" s="289"/>
      <c r="L163" s="289"/>
      <c r="Q163" s="251"/>
      <c r="R163" s="251"/>
      <c r="S163" s="251"/>
      <c r="T163" s="251"/>
      <c r="U163" s="251"/>
    </row>
    <row r="164" spans="1:21" ht="13.2" customHeight="1" x14ac:dyDescent="0.25">
      <c r="A164" s="378" t="s">
        <v>3069</v>
      </c>
      <c r="B164" s="284">
        <v>159</v>
      </c>
      <c r="C164" s="301"/>
      <c r="D164" s="301"/>
      <c r="E164" s="301"/>
      <c r="F164" s="301"/>
      <c r="G164" s="293"/>
      <c r="H164" s="303"/>
      <c r="I164" s="302">
        <v>-45354.9</v>
      </c>
      <c r="J164" s="301"/>
      <c r="K164" s="289"/>
      <c r="L164" s="289"/>
      <c r="Q164" s="251"/>
      <c r="R164" s="251"/>
      <c r="S164" s="251"/>
      <c r="T164" s="251"/>
      <c r="U164" s="251"/>
    </row>
    <row r="165" spans="1:21" x14ac:dyDescent="0.25">
      <c r="A165" s="379" t="s">
        <v>3070</v>
      </c>
      <c r="B165" s="284">
        <v>160</v>
      </c>
      <c r="C165" s="301"/>
      <c r="D165" s="301"/>
      <c r="E165" s="301"/>
      <c r="F165" s="301"/>
      <c r="G165" s="293">
        <f>C165-D165</f>
        <v>0</v>
      </c>
      <c r="H165" s="303">
        <v>1019351.11</v>
      </c>
      <c r="I165" s="302">
        <v>50.1</v>
      </c>
      <c r="J165" s="301"/>
      <c r="K165" s="289"/>
      <c r="L165" s="289"/>
      <c r="Q165" s="251"/>
      <c r="R165" s="251"/>
      <c r="S165" s="251"/>
      <c r="T165" s="251"/>
      <c r="U165" s="251"/>
    </row>
    <row r="166" spans="1:21" ht="25.2" customHeight="1" x14ac:dyDescent="0.25">
      <c r="A166" s="380" t="s">
        <v>3071</v>
      </c>
      <c r="B166" s="284">
        <v>161</v>
      </c>
      <c r="C166" s="301"/>
      <c r="D166" s="301"/>
      <c r="E166" s="301"/>
      <c r="F166" s="301"/>
      <c r="G166" s="293"/>
      <c r="H166" s="303"/>
      <c r="I166" s="302">
        <v>2615.5</v>
      </c>
      <c r="J166" s="301"/>
      <c r="K166" s="289"/>
      <c r="L166" s="289"/>
      <c r="Q166" s="251"/>
      <c r="R166" s="251"/>
      <c r="S166" s="251"/>
      <c r="T166" s="251"/>
      <c r="U166" s="251"/>
    </row>
    <row r="167" spans="1:21" x14ac:dyDescent="0.25">
      <c r="A167" s="381" t="s">
        <v>3072</v>
      </c>
      <c r="B167" s="382">
        <v>162</v>
      </c>
      <c r="C167" s="383">
        <f>SUM(C168:C168)</f>
        <v>0</v>
      </c>
      <c r="D167" s="383"/>
      <c r="E167" s="383"/>
      <c r="F167" s="383"/>
      <c r="G167" s="293">
        <f t="shared" ref="G167:G182" si="2">C167-D167</f>
        <v>0</v>
      </c>
      <c r="H167" s="384">
        <f>SUM(H168:H168)</f>
        <v>-584028828.73000002</v>
      </c>
      <c r="I167" s="385">
        <v>2383498.6</v>
      </c>
      <c r="J167" s="383">
        <f>SUM(J168:J168)</f>
        <v>0</v>
      </c>
      <c r="K167" s="289"/>
      <c r="L167" s="289"/>
      <c r="Q167" s="251"/>
      <c r="R167" s="251"/>
      <c r="S167" s="251"/>
      <c r="T167" s="251"/>
      <c r="U167" s="251"/>
    </row>
    <row r="168" spans="1:21" x14ac:dyDescent="0.25">
      <c r="A168" s="381" t="s">
        <v>3073</v>
      </c>
      <c r="B168" s="284">
        <v>163</v>
      </c>
      <c r="C168" s="301"/>
      <c r="D168" s="301"/>
      <c r="E168" s="301"/>
      <c r="F168" s="301"/>
      <c r="G168" s="293">
        <f t="shared" si="2"/>
        <v>0</v>
      </c>
      <c r="H168" s="303">
        <v>-584028828.73000002</v>
      </c>
      <c r="I168" s="302">
        <v>443711.6</v>
      </c>
      <c r="J168" s="301"/>
      <c r="K168" s="289"/>
      <c r="L168" s="289"/>
      <c r="Q168" s="251"/>
      <c r="R168" s="251"/>
      <c r="S168" s="251"/>
      <c r="T168" s="251"/>
      <c r="U168" s="251"/>
    </row>
    <row r="169" spans="1:21" x14ac:dyDescent="0.25">
      <c r="A169" s="381" t="s">
        <v>3074</v>
      </c>
      <c r="B169" s="382">
        <v>164</v>
      </c>
      <c r="C169" s="386">
        <f>SUM(C170:C171)</f>
        <v>0</v>
      </c>
      <c r="D169" s="386"/>
      <c r="E169" s="386"/>
      <c r="F169" s="386"/>
      <c r="G169" s="293">
        <f t="shared" si="2"/>
        <v>0</v>
      </c>
      <c r="H169" s="386">
        <f>SUM(H170:H171)</f>
        <v>119570493.72</v>
      </c>
      <c r="I169" s="387">
        <v>373092.7</v>
      </c>
      <c r="J169" s="386">
        <f>SUM(J170:J171)</f>
        <v>0</v>
      </c>
      <c r="K169" s="289"/>
      <c r="L169" s="289"/>
      <c r="Q169" s="251"/>
      <c r="R169" s="251"/>
      <c r="S169" s="251"/>
      <c r="T169" s="251"/>
      <c r="U169" s="251"/>
    </row>
    <row r="170" spans="1:21" x14ac:dyDescent="0.25">
      <c r="A170" s="381" t="s">
        <v>3075</v>
      </c>
      <c r="B170" s="284">
        <v>165</v>
      </c>
      <c r="C170" s="301"/>
      <c r="D170" s="301"/>
      <c r="E170" s="301"/>
      <c r="F170" s="301"/>
      <c r="G170" s="293">
        <f t="shared" si="2"/>
        <v>0</v>
      </c>
      <c r="H170" s="303">
        <v>92560424.879999995</v>
      </c>
      <c r="I170" s="302">
        <v>91504.6</v>
      </c>
      <c r="J170" s="301"/>
      <c r="K170" s="289"/>
      <c r="L170" s="289"/>
      <c r="Q170" s="251"/>
      <c r="R170" s="251"/>
      <c r="S170" s="251"/>
      <c r="T170" s="251"/>
      <c r="U170" s="251"/>
    </row>
    <row r="171" spans="1:21" x14ac:dyDescent="0.25">
      <c r="A171" s="388" t="s">
        <v>3076</v>
      </c>
      <c r="B171" s="284">
        <v>166</v>
      </c>
      <c r="C171" s="301"/>
      <c r="D171" s="301"/>
      <c r="E171" s="301"/>
      <c r="F171" s="301"/>
      <c r="G171" s="293">
        <f t="shared" si="2"/>
        <v>0</v>
      </c>
      <c r="H171" s="303">
        <v>27010068.84</v>
      </c>
      <c r="I171" s="302">
        <v>3127.6</v>
      </c>
      <c r="J171" s="301"/>
      <c r="K171" s="289"/>
      <c r="L171" s="289"/>
      <c r="Q171" s="251"/>
      <c r="R171" s="251"/>
      <c r="S171" s="251"/>
      <c r="T171" s="251"/>
      <c r="U171" s="251"/>
    </row>
    <row r="172" spans="1:21" x14ac:dyDescent="0.25">
      <c r="A172" s="389" t="s">
        <v>3077</v>
      </c>
      <c r="B172" s="284">
        <v>167</v>
      </c>
      <c r="C172" s="301"/>
      <c r="D172" s="301"/>
      <c r="E172" s="301"/>
      <c r="F172" s="301"/>
      <c r="G172" s="293">
        <f t="shared" si="2"/>
        <v>0</v>
      </c>
      <c r="H172" s="303">
        <v>-17.47</v>
      </c>
      <c r="I172" s="302">
        <v>34813.300000000003</v>
      </c>
      <c r="J172" s="301"/>
      <c r="K172" s="289"/>
      <c r="L172" s="289"/>
      <c r="Q172" s="251"/>
      <c r="R172" s="251"/>
      <c r="S172" s="251"/>
      <c r="T172" s="251"/>
      <c r="U172" s="251"/>
    </row>
    <row r="173" spans="1:21" ht="26.4" x14ac:dyDescent="0.25">
      <c r="A173" s="390" t="s">
        <v>3078</v>
      </c>
      <c r="B173" s="284">
        <v>168</v>
      </c>
      <c r="C173" s="301"/>
      <c r="D173" s="301"/>
      <c r="E173" s="301"/>
      <c r="F173" s="301"/>
      <c r="G173" s="293">
        <f t="shared" si="2"/>
        <v>0</v>
      </c>
      <c r="H173" s="303">
        <v>6690801.0599999996</v>
      </c>
      <c r="I173" s="302">
        <v>5315401.4000000004</v>
      </c>
      <c r="J173" s="301"/>
      <c r="K173" s="289"/>
      <c r="L173" s="289"/>
      <c r="Q173" s="251"/>
      <c r="R173" s="251"/>
      <c r="S173" s="251"/>
      <c r="T173" s="251"/>
      <c r="U173" s="251"/>
    </row>
    <row r="174" spans="1:21" x14ac:dyDescent="0.25">
      <c r="A174" s="390" t="s">
        <v>3079</v>
      </c>
      <c r="B174" s="284">
        <v>169</v>
      </c>
      <c r="C174" s="301"/>
      <c r="D174" s="301"/>
      <c r="E174" s="301"/>
      <c r="F174" s="301"/>
      <c r="G174" s="293">
        <f t="shared" si="2"/>
        <v>0</v>
      </c>
      <c r="H174" s="301">
        <v>17071.400000000001</v>
      </c>
      <c r="I174" s="302">
        <v>11760977.5</v>
      </c>
      <c r="J174" s="301"/>
      <c r="K174" s="289"/>
      <c r="L174" s="289"/>
      <c r="Q174" s="251"/>
      <c r="R174" s="251"/>
      <c r="S174" s="251"/>
      <c r="T174" s="251"/>
      <c r="U174" s="251"/>
    </row>
    <row r="175" spans="1:21" x14ac:dyDescent="0.25">
      <c r="A175" s="390" t="s">
        <v>3080</v>
      </c>
      <c r="B175" s="284">
        <v>170</v>
      </c>
      <c r="C175" s="301"/>
      <c r="D175" s="301"/>
      <c r="E175" s="301"/>
      <c r="F175" s="301"/>
      <c r="G175" s="293">
        <f t="shared" si="2"/>
        <v>0</v>
      </c>
      <c r="H175" s="303">
        <v>1666053.93</v>
      </c>
      <c r="I175" s="302">
        <v>-2571589.7999999998</v>
      </c>
      <c r="J175" s="301"/>
      <c r="K175" s="289"/>
      <c r="L175" s="289"/>
      <c r="Q175" s="251"/>
      <c r="R175" s="251"/>
      <c r="S175" s="251"/>
      <c r="T175" s="251"/>
      <c r="U175" s="251"/>
    </row>
    <row r="176" spans="1:21" ht="26.4" x14ac:dyDescent="0.25">
      <c r="A176" s="391" t="s">
        <v>3081</v>
      </c>
      <c r="B176" s="284">
        <v>171</v>
      </c>
      <c r="C176" s="301"/>
      <c r="D176" s="301"/>
      <c r="E176" s="301"/>
      <c r="F176" s="301"/>
      <c r="G176" s="293">
        <f t="shared" si="2"/>
        <v>0</v>
      </c>
      <c r="H176" s="303">
        <v>102899.07</v>
      </c>
      <c r="I176" s="302">
        <v>197011</v>
      </c>
      <c r="J176" s="301"/>
      <c r="K176" s="289"/>
      <c r="L176" s="289"/>
      <c r="Q176" s="251"/>
      <c r="R176" s="251"/>
      <c r="S176" s="251"/>
      <c r="T176" s="251"/>
      <c r="U176" s="251"/>
    </row>
    <row r="177" spans="1:21" x14ac:dyDescent="0.25">
      <c r="A177" s="391" t="s">
        <v>3082</v>
      </c>
      <c r="B177" s="284">
        <v>172</v>
      </c>
      <c r="C177" s="301"/>
      <c r="D177" s="301"/>
      <c r="E177" s="301"/>
      <c r="F177" s="301"/>
      <c r="G177" s="293">
        <f t="shared" si="2"/>
        <v>0</v>
      </c>
      <c r="H177" s="303">
        <v>5933.12</v>
      </c>
      <c r="I177" s="302">
        <v>33633.300000000003</v>
      </c>
      <c r="J177" s="301"/>
      <c r="K177" s="289"/>
      <c r="L177" s="289"/>
      <c r="Q177" s="251"/>
      <c r="R177" s="251"/>
      <c r="S177" s="251"/>
      <c r="T177" s="251"/>
      <c r="U177" s="251"/>
    </row>
    <row r="178" spans="1:21" x14ac:dyDescent="0.25">
      <c r="A178" s="391" t="s">
        <v>3083</v>
      </c>
      <c r="B178" s="382">
        <v>173</v>
      </c>
      <c r="C178" s="386"/>
      <c r="D178" s="386"/>
      <c r="E178" s="386"/>
      <c r="F178" s="386"/>
      <c r="G178" s="293">
        <f t="shared" si="2"/>
        <v>0</v>
      </c>
      <c r="H178" s="303">
        <v>-90.63</v>
      </c>
      <c r="I178" s="387">
        <v>630.79999999999995</v>
      </c>
      <c r="J178" s="386"/>
      <c r="K178" s="289"/>
      <c r="L178" s="392"/>
      <c r="M178" s="392"/>
      <c r="Q178" s="251"/>
      <c r="R178" s="251"/>
      <c r="S178" s="251"/>
      <c r="T178" s="251"/>
      <c r="U178" s="251"/>
    </row>
    <row r="179" spans="1:21" x14ac:dyDescent="0.25">
      <c r="A179" s="391" t="s">
        <v>3084</v>
      </c>
      <c r="B179" s="382">
        <v>174</v>
      </c>
      <c r="C179" s="386"/>
      <c r="D179" s="386"/>
      <c r="E179" s="386"/>
      <c r="F179" s="386"/>
      <c r="G179" s="293">
        <f t="shared" si="2"/>
        <v>0</v>
      </c>
      <c r="H179" s="303">
        <v>2856900</v>
      </c>
      <c r="I179" s="387">
        <v>12760</v>
      </c>
      <c r="J179" s="386"/>
      <c r="K179" s="289"/>
      <c r="L179" s="289"/>
      <c r="Q179" s="251"/>
      <c r="R179" s="251"/>
      <c r="S179" s="251"/>
      <c r="T179" s="251"/>
      <c r="U179" s="251"/>
    </row>
    <row r="180" spans="1:21" x14ac:dyDescent="0.25">
      <c r="A180" s="391" t="s">
        <v>3085</v>
      </c>
      <c r="B180" s="284">
        <v>175</v>
      </c>
      <c r="C180" s="301"/>
      <c r="D180" s="301"/>
      <c r="E180" s="301"/>
      <c r="F180" s="301"/>
      <c r="G180" s="293">
        <f t="shared" si="2"/>
        <v>0</v>
      </c>
      <c r="H180" s="303">
        <v>97902477.480000004</v>
      </c>
      <c r="I180" s="302">
        <v>168947.1</v>
      </c>
      <c r="J180" s="301"/>
      <c r="K180" s="289"/>
      <c r="L180" s="289"/>
      <c r="Q180" s="251"/>
      <c r="R180" s="251"/>
      <c r="S180" s="251"/>
      <c r="T180" s="251"/>
      <c r="U180" s="251"/>
    </row>
    <row r="181" spans="1:21" x14ac:dyDescent="0.25">
      <c r="A181" s="391" t="s">
        <v>3086</v>
      </c>
      <c r="B181" s="284">
        <v>176</v>
      </c>
      <c r="C181" s="301"/>
      <c r="D181" s="301"/>
      <c r="E181" s="301"/>
      <c r="F181" s="301"/>
      <c r="G181" s="293">
        <f t="shared" si="2"/>
        <v>0</v>
      </c>
      <c r="H181" s="303">
        <v>4599.8900000000003</v>
      </c>
      <c r="I181" s="302">
        <v>56856.9</v>
      </c>
      <c r="J181" s="301"/>
      <c r="K181" s="289"/>
      <c r="L181" s="289"/>
      <c r="Q181" s="251"/>
      <c r="R181" s="251"/>
      <c r="S181" s="251"/>
      <c r="T181" s="251"/>
      <c r="U181" s="251"/>
    </row>
    <row r="182" spans="1:21" x14ac:dyDescent="0.25">
      <c r="A182" s="393" t="s">
        <v>3087</v>
      </c>
      <c r="B182" s="382">
        <v>177</v>
      </c>
      <c r="C182" s="386">
        <f>SUM(C234)</f>
        <v>0</v>
      </c>
      <c r="D182" s="386">
        <f>SUM(D234)</f>
        <v>0</v>
      </c>
      <c r="E182" s="386"/>
      <c r="F182" s="386"/>
      <c r="G182" s="293">
        <f t="shared" si="2"/>
        <v>0</v>
      </c>
      <c r="H182" s="386">
        <f>SUM(H234)</f>
        <v>1171976010.1900001</v>
      </c>
      <c r="I182" s="387">
        <v>159447.79999999999</v>
      </c>
      <c r="J182" s="386">
        <f>SUM(J234)</f>
        <v>0</v>
      </c>
      <c r="K182" s="289"/>
      <c r="L182" s="289"/>
      <c r="Q182" s="251"/>
      <c r="R182" s="251"/>
      <c r="S182" s="251"/>
      <c r="T182" s="251"/>
      <c r="U182" s="251"/>
    </row>
    <row r="183" spans="1:21" x14ac:dyDescent="0.25">
      <c r="A183" s="393" t="s">
        <v>3088</v>
      </c>
      <c r="B183" s="382">
        <v>178</v>
      </c>
      <c r="C183" s="386"/>
      <c r="D183" s="386"/>
      <c r="E183" s="386"/>
      <c r="F183" s="386"/>
      <c r="G183" s="293"/>
      <c r="H183" s="386"/>
      <c r="I183" s="387">
        <v>1573229.4</v>
      </c>
      <c r="J183" s="386"/>
      <c r="K183" s="289"/>
      <c r="L183" s="289"/>
      <c r="Q183" s="251"/>
      <c r="R183" s="251"/>
      <c r="S183" s="251"/>
      <c r="T183" s="251"/>
      <c r="U183" s="251"/>
    </row>
    <row r="184" spans="1:21" x14ac:dyDescent="0.25">
      <c r="A184" s="394" t="s">
        <v>3089</v>
      </c>
      <c r="B184" s="382">
        <v>179</v>
      </c>
      <c r="C184" s="386"/>
      <c r="D184" s="386"/>
      <c r="E184" s="386"/>
      <c r="F184" s="386"/>
      <c r="G184" s="293"/>
      <c r="H184" s="386"/>
      <c r="I184" s="387">
        <v>591219.30000000005</v>
      </c>
      <c r="J184" s="386"/>
      <c r="K184" s="289"/>
      <c r="L184" s="289"/>
      <c r="Q184" s="251"/>
      <c r="R184" s="251"/>
      <c r="S184" s="251"/>
      <c r="T184" s="251"/>
      <c r="U184" s="251"/>
    </row>
    <row r="185" spans="1:21" x14ac:dyDescent="0.25">
      <c r="A185" s="395" t="s">
        <v>3090</v>
      </c>
      <c r="B185" s="382">
        <v>180</v>
      </c>
      <c r="C185" s="386"/>
      <c r="D185" s="386"/>
      <c r="E185" s="386"/>
      <c r="F185" s="386"/>
      <c r="G185" s="293"/>
      <c r="H185" s="386"/>
      <c r="I185" s="387">
        <v>1691873.7</v>
      </c>
      <c r="J185" s="386"/>
      <c r="K185" s="289"/>
      <c r="L185" s="289"/>
      <c r="Q185" s="251"/>
      <c r="R185" s="251"/>
      <c r="S185" s="251"/>
      <c r="T185" s="251"/>
      <c r="U185" s="251"/>
    </row>
    <row r="186" spans="1:21" x14ac:dyDescent="0.25">
      <c r="A186" s="396" t="s">
        <v>3091</v>
      </c>
      <c r="B186" s="382">
        <v>181</v>
      </c>
      <c r="C186" s="386"/>
      <c r="D186" s="386"/>
      <c r="E186" s="386"/>
      <c r="F186" s="386"/>
      <c r="G186" s="293"/>
      <c r="H186" s="386"/>
      <c r="I186" s="387">
        <v>189072</v>
      </c>
      <c r="J186" s="386"/>
      <c r="K186" s="289"/>
      <c r="L186" s="289"/>
      <c r="Q186" s="251"/>
      <c r="R186" s="251"/>
      <c r="S186" s="251"/>
      <c r="T186" s="251"/>
      <c r="U186" s="251"/>
    </row>
    <row r="187" spans="1:21" ht="26.4" x14ac:dyDescent="0.25">
      <c r="A187" s="397" t="s">
        <v>3092</v>
      </c>
      <c r="B187" s="382">
        <v>182</v>
      </c>
      <c r="C187" s="386"/>
      <c r="D187" s="386"/>
      <c r="E187" s="386"/>
      <c r="F187" s="386"/>
      <c r="G187" s="293"/>
      <c r="H187" s="386"/>
      <c r="I187" s="387">
        <v>4763.7</v>
      </c>
      <c r="J187" s="386"/>
      <c r="K187" s="289"/>
      <c r="L187" s="289"/>
      <c r="Q187" s="251"/>
      <c r="R187" s="251"/>
      <c r="S187" s="251"/>
      <c r="T187" s="251"/>
      <c r="U187" s="251"/>
    </row>
    <row r="188" spans="1:21" x14ac:dyDescent="0.25">
      <c r="A188" s="398" t="s">
        <v>3093</v>
      </c>
      <c r="B188" s="382">
        <v>183</v>
      </c>
      <c r="C188" s="386"/>
      <c r="D188" s="386"/>
      <c r="E188" s="386"/>
      <c r="F188" s="386"/>
      <c r="G188" s="293"/>
      <c r="H188" s="386"/>
      <c r="I188" s="387">
        <v>6712.1</v>
      </c>
      <c r="J188" s="386"/>
      <c r="K188" s="289"/>
      <c r="L188" s="289"/>
      <c r="Q188" s="251"/>
      <c r="R188" s="251"/>
      <c r="S188" s="251"/>
      <c r="T188" s="251"/>
      <c r="U188" s="251"/>
    </row>
    <row r="189" spans="1:21" x14ac:dyDescent="0.25">
      <c r="A189" s="399" t="s">
        <v>3094</v>
      </c>
      <c r="B189" s="382">
        <v>184</v>
      </c>
      <c r="C189" s="386"/>
      <c r="D189" s="386"/>
      <c r="E189" s="386"/>
      <c r="F189" s="386"/>
      <c r="G189" s="293"/>
      <c r="H189" s="386"/>
      <c r="I189" s="387">
        <v>351.8</v>
      </c>
      <c r="J189" s="386"/>
      <c r="K189" s="289"/>
      <c r="L189" s="289"/>
      <c r="Q189" s="251"/>
      <c r="R189" s="251"/>
      <c r="S189" s="251"/>
      <c r="T189" s="251"/>
      <c r="U189" s="251"/>
    </row>
    <row r="190" spans="1:21" x14ac:dyDescent="0.25">
      <c r="A190" s="399" t="s">
        <v>3095</v>
      </c>
      <c r="B190" s="382">
        <v>185</v>
      </c>
      <c r="C190" s="386"/>
      <c r="D190" s="386"/>
      <c r="E190" s="386"/>
      <c r="F190" s="386"/>
      <c r="G190" s="293"/>
      <c r="H190" s="386"/>
      <c r="I190" s="387">
        <v>26244.799999999999</v>
      </c>
      <c r="J190" s="386"/>
      <c r="K190" s="289"/>
      <c r="L190" s="289"/>
      <c r="Q190" s="251"/>
      <c r="R190" s="251"/>
      <c r="S190" s="251"/>
      <c r="T190" s="251"/>
      <c r="U190" s="251"/>
    </row>
    <row r="191" spans="1:21" x14ac:dyDescent="0.25">
      <c r="A191" s="399" t="s">
        <v>3096</v>
      </c>
      <c r="B191" s="382">
        <v>186</v>
      </c>
      <c r="C191" s="386"/>
      <c r="D191" s="386"/>
      <c r="E191" s="386"/>
      <c r="F191" s="386"/>
      <c r="G191" s="293"/>
      <c r="H191" s="386"/>
      <c r="I191" s="387">
        <v>-167019.1</v>
      </c>
      <c r="J191" s="386"/>
      <c r="K191" s="289"/>
      <c r="L191" s="289"/>
      <c r="Q191" s="251"/>
      <c r="R191" s="251"/>
      <c r="S191" s="251"/>
      <c r="T191" s="251"/>
      <c r="U191" s="251"/>
    </row>
    <row r="192" spans="1:21" x14ac:dyDescent="0.25">
      <c r="A192" s="400" t="s">
        <v>3097</v>
      </c>
      <c r="B192" s="382">
        <v>187</v>
      </c>
      <c r="C192" s="386"/>
      <c r="D192" s="386"/>
      <c r="E192" s="386"/>
      <c r="F192" s="386"/>
      <c r="G192" s="293"/>
      <c r="H192" s="386"/>
      <c r="I192" s="387">
        <v>925.9</v>
      </c>
      <c r="J192" s="386"/>
      <c r="K192" s="289"/>
      <c r="L192" s="289"/>
      <c r="Q192" s="251"/>
      <c r="R192" s="251"/>
      <c r="S192" s="251"/>
      <c r="T192" s="251"/>
      <c r="U192" s="251"/>
    </row>
    <row r="193" spans="1:21" ht="26.4" x14ac:dyDescent="0.25">
      <c r="A193" s="400" t="s">
        <v>3098</v>
      </c>
      <c r="B193" s="382">
        <v>188</v>
      </c>
      <c r="C193" s="386"/>
      <c r="D193" s="386"/>
      <c r="E193" s="386"/>
      <c r="F193" s="386"/>
      <c r="G193" s="293"/>
      <c r="H193" s="386"/>
      <c r="I193" s="387">
        <v>11740.3</v>
      </c>
      <c r="J193" s="386"/>
      <c r="K193" s="289"/>
      <c r="L193" s="289"/>
      <c r="Q193" s="251"/>
      <c r="R193" s="251"/>
      <c r="S193" s="251"/>
      <c r="T193" s="251"/>
      <c r="U193" s="251"/>
    </row>
    <row r="194" spans="1:21" x14ac:dyDescent="0.25">
      <c r="A194" s="401" t="s">
        <v>3099</v>
      </c>
      <c r="B194" s="382">
        <v>189</v>
      </c>
      <c r="C194" s="386"/>
      <c r="D194" s="386"/>
      <c r="E194" s="386"/>
      <c r="F194" s="386"/>
      <c r="G194" s="293"/>
      <c r="H194" s="386"/>
      <c r="I194" s="387">
        <v>139582.20000000001</v>
      </c>
      <c r="J194" s="386"/>
      <c r="K194" s="289"/>
      <c r="L194" s="289"/>
      <c r="Q194" s="251"/>
      <c r="R194" s="251"/>
      <c r="S194" s="251"/>
      <c r="T194" s="251"/>
      <c r="U194" s="251"/>
    </row>
    <row r="195" spans="1:21" ht="26.4" x14ac:dyDescent="0.25">
      <c r="A195" s="401" t="s">
        <v>3100</v>
      </c>
      <c r="B195" s="382">
        <v>190</v>
      </c>
      <c r="C195" s="386"/>
      <c r="D195" s="386"/>
      <c r="E195" s="386"/>
      <c r="F195" s="386"/>
      <c r="G195" s="293"/>
      <c r="H195" s="386"/>
      <c r="I195" s="387">
        <v>68.5</v>
      </c>
      <c r="J195" s="386"/>
      <c r="K195" s="289"/>
      <c r="L195" s="289"/>
      <c r="Q195" s="251"/>
      <c r="R195" s="251"/>
      <c r="S195" s="251"/>
      <c r="T195" s="251"/>
      <c r="U195" s="251"/>
    </row>
    <row r="196" spans="1:21" ht="26.4" x14ac:dyDescent="0.25">
      <c r="A196" s="401" t="s">
        <v>3101</v>
      </c>
      <c r="B196" s="382">
        <v>191</v>
      </c>
      <c r="C196" s="386"/>
      <c r="D196" s="386"/>
      <c r="E196" s="386"/>
      <c r="F196" s="386"/>
      <c r="G196" s="293"/>
      <c r="H196" s="386"/>
      <c r="I196" s="387">
        <v>9625.1</v>
      </c>
      <c r="J196" s="386"/>
      <c r="K196" s="289"/>
      <c r="L196" s="289"/>
      <c r="Q196" s="251"/>
      <c r="R196" s="251"/>
      <c r="S196" s="251"/>
      <c r="T196" s="251"/>
      <c r="U196" s="251"/>
    </row>
    <row r="197" spans="1:21" x14ac:dyDescent="0.25">
      <c r="A197" s="401" t="s">
        <v>3102</v>
      </c>
      <c r="B197" s="382">
        <v>192</v>
      </c>
      <c r="C197" s="386"/>
      <c r="D197" s="386"/>
      <c r="E197" s="386"/>
      <c r="F197" s="386"/>
      <c r="G197" s="293"/>
      <c r="H197" s="386"/>
      <c r="I197" s="387">
        <v>11893</v>
      </c>
      <c r="J197" s="386"/>
      <c r="K197" s="289"/>
      <c r="L197" s="289"/>
      <c r="Q197" s="251"/>
      <c r="R197" s="251"/>
      <c r="S197" s="251"/>
      <c r="T197" s="251"/>
      <c r="U197" s="251"/>
    </row>
    <row r="198" spans="1:21" ht="26.4" x14ac:dyDescent="0.25">
      <c r="A198" s="402" t="s">
        <v>3103</v>
      </c>
      <c r="B198" s="382">
        <v>193</v>
      </c>
      <c r="C198" s="386"/>
      <c r="D198" s="386"/>
      <c r="E198" s="386"/>
      <c r="F198" s="386"/>
      <c r="G198" s="293"/>
      <c r="H198" s="386"/>
      <c r="I198" s="387">
        <v>15445</v>
      </c>
      <c r="J198" s="386"/>
      <c r="K198" s="289"/>
      <c r="L198" s="289"/>
      <c r="Q198" s="251"/>
      <c r="R198" s="251"/>
      <c r="S198" s="251"/>
      <c r="T198" s="251"/>
      <c r="U198" s="251"/>
    </row>
    <row r="199" spans="1:21" ht="26.4" x14ac:dyDescent="0.25">
      <c r="A199" s="402" t="s">
        <v>3104</v>
      </c>
      <c r="B199" s="382">
        <v>194</v>
      </c>
      <c r="C199" s="386"/>
      <c r="D199" s="386"/>
      <c r="E199" s="386"/>
      <c r="F199" s="386"/>
      <c r="G199" s="293"/>
      <c r="H199" s="386"/>
      <c r="I199" s="387">
        <v>241589.4</v>
      </c>
      <c r="J199" s="386"/>
      <c r="K199" s="289"/>
      <c r="L199" s="289"/>
      <c r="Q199" s="251"/>
      <c r="R199" s="251"/>
      <c r="S199" s="251"/>
      <c r="T199" s="251"/>
      <c r="U199" s="251"/>
    </row>
    <row r="200" spans="1:21" x14ac:dyDescent="0.25">
      <c r="A200" s="402" t="s">
        <v>3105</v>
      </c>
      <c r="B200" s="382">
        <v>195</v>
      </c>
      <c r="C200" s="386"/>
      <c r="D200" s="386"/>
      <c r="E200" s="386"/>
      <c r="F200" s="386"/>
      <c r="G200" s="293"/>
      <c r="H200" s="386"/>
      <c r="I200" s="387">
        <v>8555.4</v>
      </c>
      <c r="J200" s="386"/>
      <c r="K200" s="289"/>
      <c r="L200" s="289"/>
      <c r="Q200" s="251"/>
      <c r="R200" s="251"/>
      <c r="S200" s="251"/>
      <c r="T200" s="251"/>
      <c r="U200" s="251"/>
    </row>
    <row r="201" spans="1:21" x14ac:dyDescent="0.25">
      <c r="A201" s="402" t="s">
        <v>3106</v>
      </c>
      <c r="B201" s="382">
        <v>196</v>
      </c>
      <c r="C201" s="386"/>
      <c r="D201" s="386"/>
      <c r="E201" s="386"/>
      <c r="F201" s="386"/>
      <c r="G201" s="293"/>
      <c r="H201" s="386"/>
      <c r="I201" s="387">
        <v>6608.4</v>
      </c>
      <c r="J201" s="386"/>
      <c r="K201" s="289"/>
      <c r="L201" s="289"/>
      <c r="Q201" s="251"/>
      <c r="R201" s="251"/>
      <c r="S201" s="251"/>
      <c r="T201" s="251"/>
      <c r="U201" s="251"/>
    </row>
    <row r="202" spans="1:21" ht="26.4" x14ac:dyDescent="0.25">
      <c r="A202" s="403" t="s">
        <v>3107</v>
      </c>
      <c r="B202" s="382">
        <v>197</v>
      </c>
      <c r="C202" s="386"/>
      <c r="D202" s="386"/>
      <c r="E202" s="386"/>
      <c r="F202" s="386"/>
      <c r="G202" s="293"/>
      <c r="H202" s="386"/>
      <c r="I202" s="387">
        <v>6501.1</v>
      </c>
      <c r="J202" s="386"/>
      <c r="K202" s="289"/>
      <c r="L202" s="289"/>
      <c r="Q202" s="251"/>
      <c r="R202" s="251"/>
      <c r="S202" s="251"/>
      <c r="T202" s="251"/>
      <c r="U202" s="251"/>
    </row>
    <row r="203" spans="1:21" ht="39.6" x14ac:dyDescent="0.25">
      <c r="A203" s="403" t="s">
        <v>3108</v>
      </c>
      <c r="B203" s="382">
        <v>198</v>
      </c>
      <c r="C203" s="386"/>
      <c r="D203" s="386"/>
      <c r="E203" s="386"/>
      <c r="F203" s="386"/>
      <c r="G203" s="293"/>
      <c r="H203" s="386"/>
      <c r="I203" s="387">
        <v>3474.3</v>
      </c>
      <c r="J203" s="386"/>
      <c r="K203" s="289"/>
      <c r="L203" s="289"/>
      <c r="Q203" s="251"/>
      <c r="R203" s="251"/>
      <c r="S203" s="251"/>
      <c r="T203" s="251"/>
      <c r="U203" s="251"/>
    </row>
    <row r="204" spans="1:21" ht="26.4" x14ac:dyDescent="0.25">
      <c r="A204" s="403" t="s">
        <v>3109</v>
      </c>
      <c r="B204" s="382">
        <v>199</v>
      </c>
      <c r="C204" s="386"/>
      <c r="D204" s="386"/>
      <c r="E204" s="386"/>
      <c r="F204" s="386"/>
      <c r="G204" s="293"/>
      <c r="H204" s="386"/>
      <c r="I204" s="387">
        <v>331852.3</v>
      </c>
      <c r="J204" s="386"/>
      <c r="K204" s="289"/>
      <c r="L204" s="289"/>
      <c r="Q204" s="251"/>
      <c r="R204" s="251"/>
      <c r="S204" s="251"/>
      <c r="T204" s="251"/>
      <c r="U204" s="251"/>
    </row>
    <row r="205" spans="1:21" ht="39.6" x14ac:dyDescent="0.25">
      <c r="A205" s="403" t="s">
        <v>3110</v>
      </c>
      <c r="B205" s="382">
        <v>200</v>
      </c>
      <c r="C205" s="386"/>
      <c r="D205" s="386"/>
      <c r="E205" s="386"/>
      <c r="F205" s="386"/>
      <c r="G205" s="293"/>
      <c r="H205" s="386"/>
      <c r="I205" s="387">
        <v>4763.7</v>
      </c>
      <c r="J205" s="386"/>
      <c r="K205" s="289"/>
      <c r="L205" s="289"/>
      <c r="Q205" s="251"/>
      <c r="R205" s="251"/>
      <c r="S205" s="251"/>
      <c r="T205" s="251"/>
      <c r="U205" s="251"/>
    </row>
    <row r="206" spans="1:21" ht="26.4" x14ac:dyDescent="0.25">
      <c r="A206" s="403" t="s">
        <v>3111</v>
      </c>
      <c r="B206" s="382">
        <v>201</v>
      </c>
      <c r="C206" s="386"/>
      <c r="D206" s="386"/>
      <c r="E206" s="386"/>
      <c r="F206" s="386"/>
      <c r="G206" s="293"/>
      <c r="H206" s="386"/>
      <c r="I206" s="387">
        <v>137</v>
      </c>
      <c r="J206" s="386"/>
      <c r="K206" s="289"/>
      <c r="L206" s="289"/>
      <c r="Q206" s="251"/>
      <c r="R206" s="251"/>
      <c r="S206" s="251"/>
      <c r="T206" s="251"/>
      <c r="U206" s="251"/>
    </row>
    <row r="207" spans="1:21" ht="26.4" x14ac:dyDescent="0.25">
      <c r="A207" s="403" t="s">
        <v>3112</v>
      </c>
      <c r="B207" s="382">
        <v>202</v>
      </c>
      <c r="C207" s="386"/>
      <c r="D207" s="386"/>
      <c r="E207" s="386"/>
      <c r="F207" s="386"/>
      <c r="G207" s="293"/>
      <c r="H207" s="386"/>
      <c r="I207" s="387">
        <v>395.5</v>
      </c>
      <c r="J207" s="386"/>
      <c r="K207" s="289"/>
      <c r="L207" s="289"/>
      <c r="Q207" s="251"/>
      <c r="R207" s="251"/>
      <c r="S207" s="251"/>
      <c r="T207" s="251"/>
      <c r="U207" s="251"/>
    </row>
    <row r="208" spans="1:21" ht="26.4" x14ac:dyDescent="0.25">
      <c r="A208" s="403" t="s">
        <v>3113</v>
      </c>
      <c r="B208" s="382">
        <v>203</v>
      </c>
      <c r="C208" s="386"/>
      <c r="D208" s="386"/>
      <c r="E208" s="386"/>
      <c r="F208" s="386"/>
      <c r="G208" s="293"/>
      <c r="H208" s="386"/>
      <c r="I208" s="387">
        <v>719.4</v>
      </c>
      <c r="J208" s="386"/>
      <c r="K208" s="289"/>
      <c r="L208" s="289"/>
      <c r="Q208" s="251"/>
      <c r="R208" s="251"/>
      <c r="S208" s="251"/>
      <c r="T208" s="251"/>
      <c r="U208" s="251"/>
    </row>
    <row r="209" spans="1:21" x14ac:dyDescent="0.25">
      <c r="A209" s="403" t="s">
        <v>3114</v>
      </c>
      <c r="B209" s="382">
        <v>204</v>
      </c>
      <c r="C209" s="386"/>
      <c r="D209" s="386"/>
      <c r="E209" s="386"/>
      <c r="F209" s="386"/>
      <c r="G209" s="293"/>
      <c r="H209" s="386"/>
      <c r="I209" s="387">
        <v>114572.5</v>
      </c>
      <c r="J209" s="386"/>
      <c r="K209" s="289"/>
      <c r="L209" s="289"/>
      <c r="Q209" s="251"/>
      <c r="R209" s="251"/>
      <c r="S209" s="251"/>
      <c r="T209" s="251"/>
      <c r="U209" s="251"/>
    </row>
    <row r="210" spans="1:21" x14ac:dyDescent="0.25">
      <c r="A210" s="403" t="s">
        <v>3115</v>
      </c>
      <c r="B210" s="382">
        <v>205</v>
      </c>
      <c r="C210" s="386"/>
      <c r="D210" s="386"/>
      <c r="E210" s="386"/>
      <c r="F210" s="386"/>
      <c r="G210" s="293"/>
      <c r="H210" s="386"/>
      <c r="I210" s="387">
        <v>13407.5</v>
      </c>
      <c r="J210" s="386"/>
      <c r="K210" s="289"/>
      <c r="L210" s="289"/>
      <c r="Q210" s="251"/>
      <c r="R210" s="251"/>
      <c r="S210" s="251"/>
      <c r="T210" s="251"/>
      <c r="U210" s="251"/>
    </row>
    <row r="211" spans="1:21" x14ac:dyDescent="0.25">
      <c r="A211" s="393" t="s">
        <v>3116</v>
      </c>
      <c r="B211" s="382">
        <v>206</v>
      </c>
      <c r="C211" s="386"/>
      <c r="D211" s="386"/>
      <c r="E211" s="386"/>
      <c r="F211" s="386"/>
      <c r="G211" s="293"/>
      <c r="H211" s="386"/>
      <c r="I211" s="387">
        <v>983073.9</v>
      </c>
      <c r="J211" s="386"/>
      <c r="K211" s="289"/>
      <c r="L211" s="289"/>
      <c r="Q211" s="251"/>
      <c r="R211" s="251"/>
      <c r="S211" s="251"/>
      <c r="T211" s="251"/>
      <c r="U211" s="251"/>
    </row>
    <row r="212" spans="1:21" x14ac:dyDescent="0.25">
      <c r="A212" s="404" t="s">
        <v>3117</v>
      </c>
      <c r="B212" s="382">
        <v>207</v>
      </c>
      <c r="C212" s="386"/>
      <c r="D212" s="386"/>
      <c r="E212" s="386"/>
      <c r="F212" s="386"/>
      <c r="G212" s="293"/>
      <c r="H212" s="386"/>
      <c r="I212" s="387">
        <v>410294.3</v>
      </c>
      <c r="J212" s="386"/>
      <c r="K212" s="289"/>
      <c r="L212" s="289"/>
      <c r="Q212" s="251"/>
      <c r="R212" s="251"/>
      <c r="S212" s="251"/>
      <c r="T212" s="251"/>
      <c r="U212" s="251"/>
    </row>
    <row r="213" spans="1:21" x14ac:dyDescent="0.25">
      <c r="A213" s="404" t="s">
        <v>3118</v>
      </c>
      <c r="B213" s="382">
        <v>208</v>
      </c>
      <c r="C213" s="386"/>
      <c r="D213" s="386"/>
      <c r="E213" s="386"/>
      <c r="F213" s="386"/>
      <c r="G213" s="293"/>
      <c r="H213" s="386"/>
      <c r="I213" s="387">
        <v>58463.4</v>
      </c>
      <c r="J213" s="386"/>
      <c r="K213" s="289"/>
      <c r="L213" s="289"/>
      <c r="Q213" s="251"/>
      <c r="R213" s="251"/>
      <c r="S213" s="251"/>
      <c r="T213" s="251"/>
      <c r="U213" s="251"/>
    </row>
    <row r="214" spans="1:21" ht="26.4" x14ac:dyDescent="0.25">
      <c r="A214" s="405" t="s">
        <v>3119</v>
      </c>
      <c r="B214" s="382">
        <v>209</v>
      </c>
      <c r="C214" s="386"/>
      <c r="D214" s="386"/>
      <c r="E214" s="386"/>
      <c r="F214" s="386"/>
      <c r="G214" s="293"/>
      <c r="H214" s="386"/>
      <c r="I214" s="387">
        <v>90874.1</v>
      </c>
      <c r="J214" s="386"/>
      <c r="K214" s="289"/>
      <c r="L214" s="289"/>
      <c r="Q214" s="251"/>
      <c r="R214" s="251"/>
      <c r="S214" s="251"/>
      <c r="T214" s="251"/>
      <c r="U214" s="251"/>
    </row>
    <row r="215" spans="1:21" ht="26.4" x14ac:dyDescent="0.25">
      <c r="A215" s="406" t="s">
        <v>3120</v>
      </c>
      <c r="B215" s="382">
        <v>210</v>
      </c>
      <c r="C215" s="386"/>
      <c r="D215" s="386"/>
      <c r="E215" s="386"/>
      <c r="F215" s="386"/>
      <c r="G215" s="293"/>
      <c r="H215" s="386"/>
      <c r="I215" s="387">
        <v>19151</v>
      </c>
      <c r="J215" s="386"/>
      <c r="K215" s="289"/>
      <c r="L215" s="289"/>
      <c r="Q215" s="251"/>
      <c r="R215" s="251"/>
      <c r="S215" s="251"/>
      <c r="T215" s="251"/>
      <c r="U215" s="251"/>
    </row>
    <row r="216" spans="1:21" ht="26.4" x14ac:dyDescent="0.25">
      <c r="A216" s="407" t="s">
        <v>3121</v>
      </c>
      <c r="B216" s="382">
        <v>211</v>
      </c>
      <c r="C216" s="386"/>
      <c r="D216" s="386"/>
      <c r="E216" s="386"/>
      <c r="F216" s="386"/>
      <c r="G216" s="293"/>
      <c r="H216" s="386"/>
      <c r="I216" s="387">
        <v>952047.5</v>
      </c>
      <c r="J216" s="386"/>
      <c r="K216" s="289"/>
      <c r="L216" s="289"/>
      <c r="Q216" s="251"/>
      <c r="R216" s="251"/>
      <c r="S216" s="251"/>
      <c r="T216" s="251"/>
      <c r="U216" s="251"/>
    </row>
    <row r="217" spans="1:21" ht="26.4" x14ac:dyDescent="0.25">
      <c r="A217" s="408" t="s">
        <v>3122</v>
      </c>
      <c r="B217" s="382">
        <v>212</v>
      </c>
      <c r="C217" s="386"/>
      <c r="D217" s="386"/>
      <c r="E217" s="386"/>
      <c r="F217" s="386"/>
      <c r="G217" s="293"/>
      <c r="H217" s="386"/>
      <c r="I217" s="387">
        <v>146722.79999999999</v>
      </c>
      <c r="J217" s="386"/>
      <c r="K217" s="289"/>
      <c r="L217" s="289"/>
      <c r="Q217" s="251"/>
      <c r="R217" s="251"/>
      <c r="S217" s="251"/>
      <c r="T217" s="251"/>
      <c r="U217" s="251"/>
    </row>
    <row r="218" spans="1:21" ht="26.4" x14ac:dyDescent="0.25">
      <c r="A218" s="409" t="s">
        <v>3123</v>
      </c>
      <c r="B218" s="382">
        <v>213</v>
      </c>
      <c r="C218" s="386"/>
      <c r="D218" s="386"/>
      <c r="E218" s="386"/>
      <c r="F218" s="386"/>
      <c r="G218" s="293"/>
      <c r="H218" s="386"/>
      <c r="I218" s="387">
        <v>67165.399999999994</v>
      </c>
      <c r="J218" s="386"/>
      <c r="K218" s="289"/>
      <c r="L218" s="289"/>
      <c r="Q218" s="251"/>
      <c r="R218" s="251"/>
      <c r="S218" s="251"/>
      <c r="T218" s="251"/>
      <c r="U218" s="251"/>
    </row>
    <row r="219" spans="1:21" x14ac:dyDescent="0.25">
      <c r="A219" s="410" t="s">
        <v>3124</v>
      </c>
      <c r="B219" s="382">
        <v>214</v>
      </c>
      <c r="C219" s="386"/>
      <c r="D219" s="386"/>
      <c r="E219" s="386"/>
      <c r="F219" s="386"/>
      <c r="G219" s="293"/>
      <c r="H219" s="386"/>
      <c r="I219" s="387">
        <v>37449.1</v>
      </c>
      <c r="J219" s="386"/>
      <c r="K219" s="289"/>
      <c r="L219" s="289"/>
      <c r="Q219" s="251"/>
      <c r="R219" s="251"/>
      <c r="S219" s="251"/>
      <c r="T219" s="251"/>
      <c r="U219" s="251"/>
    </row>
    <row r="220" spans="1:21" ht="26.4" x14ac:dyDescent="0.25">
      <c r="A220" s="410" t="s">
        <v>3125</v>
      </c>
      <c r="B220" s="382">
        <v>215</v>
      </c>
      <c r="C220" s="386"/>
      <c r="D220" s="386"/>
      <c r="E220" s="386"/>
      <c r="F220" s="386"/>
      <c r="G220" s="293"/>
      <c r="H220" s="386"/>
      <c r="I220" s="387">
        <v>0.2</v>
      </c>
      <c r="J220" s="386"/>
      <c r="K220" s="289"/>
      <c r="L220" s="289"/>
      <c r="Q220" s="251"/>
      <c r="R220" s="251"/>
      <c r="S220" s="251"/>
      <c r="T220" s="251"/>
      <c r="U220" s="251"/>
    </row>
    <row r="221" spans="1:21" ht="26.4" x14ac:dyDescent="0.25">
      <c r="A221" s="410" t="s">
        <v>3126</v>
      </c>
      <c r="B221" s="382">
        <v>216</v>
      </c>
      <c r="C221" s="386"/>
      <c r="D221" s="386"/>
      <c r="E221" s="386"/>
      <c r="F221" s="386"/>
      <c r="G221" s="293"/>
      <c r="H221" s="386"/>
      <c r="I221" s="387">
        <v>4139.7</v>
      </c>
      <c r="J221" s="386"/>
      <c r="K221" s="289"/>
      <c r="L221" s="289"/>
      <c r="Q221" s="251"/>
      <c r="R221" s="251"/>
      <c r="S221" s="251"/>
      <c r="T221" s="251"/>
      <c r="U221" s="251"/>
    </row>
    <row r="222" spans="1:21" ht="39.6" x14ac:dyDescent="0.25">
      <c r="A222" s="411" t="s">
        <v>3127</v>
      </c>
      <c r="B222" s="382">
        <v>217</v>
      </c>
      <c r="C222" s="386"/>
      <c r="D222" s="386"/>
      <c r="E222" s="386"/>
      <c r="F222" s="386"/>
      <c r="G222" s="293"/>
      <c r="H222" s="386"/>
      <c r="I222" s="387">
        <v>58661.5</v>
      </c>
      <c r="J222" s="386"/>
      <c r="K222" s="289"/>
      <c r="L222" s="289"/>
      <c r="Q222" s="251"/>
      <c r="R222" s="251"/>
      <c r="S222" s="251"/>
      <c r="T222" s="251"/>
      <c r="U222" s="251"/>
    </row>
    <row r="223" spans="1:21" ht="26.4" x14ac:dyDescent="0.25">
      <c r="A223" s="412" t="s">
        <v>3128</v>
      </c>
      <c r="B223" s="382">
        <v>218</v>
      </c>
      <c r="C223" s="386"/>
      <c r="D223" s="386"/>
      <c r="E223" s="386"/>
      <c r="F223" s="386"/>
      <c r="G223" s="293"/>
      <c r="H223" s="386"/>
      <c r="I223" s="387">
        <v>8253.7000000000007</v>
      </c>
      <c r="J223" s="386"/>
      <c r="K223" s="289"/>
      <c r="L223" s="289"/>
      <c r="Q223" s="251"/>
      <c r="R223" s="251"/>
      <c r="S223" s="251"/>
      <c r="T223" s="251"/>
      <c r="U223" s="251"/>
    </row>
    <row r="224" spans="1:21" ht="26.4" x14ac:dyDescent="0.25">
      <c r="A224" s="413" t="s">
        <v>3129</v>
      </c>
      <c r="B224" s="382">
        <v>219</v>
      </c>
      <c r="C224" s="386"/>
      <c r="D224" s="386"/>
      <c r="E224" s="386"/>
      <c r="F224" s="386"/>
      <c r="G224" s="293"/>
      <c r="H224" s="386"/>
      <c r="I224" s="387">
        <v>76340.899999999994</v>
      </c>
      <c r="J224" s="386"/>
      <c r="K224" s="289"/>
      <c r="L224" s="289"/>
      <c r="Q224" s="251"/>
      <c r="R224" s="251"/>
      <c r="S224" s="251"/>
      <c r="T224" s="251"/>
      <c r="U224" s="251"/>
    </row>
    <row r="225" spans="1:21" ht="18.600000000000001" customHeight="1" x14ac:dyDescent="0.25">
      <c r="A225" s="414" t="s">
        <v>3130</v>
      </c>
      <c r="B225" s="382">
        <v>220</v>
      </c>
      <c r="C225" s="386"/>
      <c r="D225" s="386"/>
      <c r="E225" s="386"/>
      <c r="F225" s="386"/>
      <c r="G225" s="293"/>
      <c r="H225" s="386"/>
      <c r="I225" s="387">
        <v>48058.400000000001</v>
      </c>
      <c r="J225" s="386"/>
      <c r="K225" s="289"/>
      <c r="L225" s="289"/>
      <c r="Q225" s="251"/>
      <c r="R225" s="251"/>
      <c r="S225" s="251"/>
      <c r="T225" s="251"/>
      <c r="U225" s="251"/>
    </row>
    <row r="226" spans="1:21" x14ac:dyDescent="0.25">
      <c r="A226" s="415" t="s">
        <v>3131</v>
      </c>
      <c r="B226" s="382">
        <v>221</v>
      </c>
      <c r="C226" s="386"/>
      <c r="D226" s="386"/>
      <c r="E226" s="386"/>
      <c r="F226" s="386"/>
      <c r="G226" s="293"/>
      <c r="H226" s="386"/>
      <c r="I226" s="387">
        <v>12.4</v>
      </c>
      <c r="J226" s="386"/>
      <c r="K226" s="289"/>
      <c r="L226" s="289"/>
      <c r="Q226" s="251"/>
      <c r="R226" s="251"/>
      <c r="S226" s="251"/>
      <c r="T226" s="251"/>
      <c r="U226" s="251"/>
    </row>
    <row r="227" spans="1:21" x14ac:dyDescent="0.25">
      <c r="A227" s="416" t="s">
        <v>3132</v>
      </c>
      <c r="B227" s="382">
        <v>222</v>
      </c>
      <c r="C227" s="386"/>
      <c r="D227" s="386"/>
      <c r="E227" s="386"/>
      <c r="F227" s="386"/>
      <c r="G227" s="293"/>
      <c r="H227" s="386"/>
      <c r="I227" s="387">
        <v>909</v>
      </c>
      <c r="J227" s="386"/>
      <c r="K227" s="289"/>
      <c r="L227" s="289"/>
      <c r="Q227" s="251"/>
      <c r="R227" s="251"/>
      <c r="S227" s="251"/>
      <c r="T227" s="251"/>
      <c r="U227" s="251"/>
    </row>
    <row r="228" spans="1:21" x14ac:dyDescent="0.25">
      <c r="A228" s="417" t="s">
        <v>3133</v>
      </c>
      <c r="B228" s="382">
        <v>223</v>
      </c>
      <c r="C228" s="386"/>
      <c r="D228" s="386"/>
      <c r="E228" s="386"/>
      <c r="F228" s="386"/>
      <c r="G228" s="293"/>
      <c r="H228" s="386"/>
      <c r="I228" s="387">
        <v>172886</v>
      </c>
      <c r="J228" s="386"/>
      <c r="K228" s="289"/>
      <c r="L228" s="289"/>
      <c r="Q228" s="251"/>
      <c r="R228" s="251"/>
      <c r="S228" s="251"/>
      <c r="T228" s="251"/>
      <c r="U228" s="251"/>
    </row>
    <row r="229" spans="1:21" x14ac:dyDescent="0.25">
      <c r="A229" s="418" t="s">
        <v>3134</v>
      </c>
      <c r="B229" s="382">
        <v>224</v>
      </c>
      <c r="C229" s="386"/>
      <c r="D229" s="386"/>
      <c r="E229" s="386"/>
      <c r="F229" s="386"/>
      <c r="G229" s="293"/>
      <c r="H229" s="386"/>
      <c r="I229" s="387">
        <v>6788.4</v>
      </c>
      <c r="J229" s="386"/>
      <c r="K229" s="289"/>
      <c r="L229" s="289"/>
      <c r="Q229" s="251"/>
      <c r="R229" s="251"/>
      <c r="S229" s="251"/>
      <c r="T229" s="251"/>
      <c r="U229" s="251"/>
    </row>
    <row r="230" spans="1:21" x14ac:dyDescent="0.25">
      <c r="A230" s="419" t="s">
        <v>3135</v>
      </c>
      <c r="B230" s="382">
        <v>225</v>
      </c>
      <c r="C230" s="386"/>
      <c r="D230" s="386"/>
      <c r="E230" s="386"/>
      <c r="F230" s="386"/>
      <c r="G230" s="293"/>
      <c r="H230" s="386"/>
      <c r="I230" s="387">
        <v>92057.2</v>
      </c>
      <c r="J230" s="386"/>
      <c r="K230" s="289"/>
      <c r="L230" s="289"/>
      <c r="Q230" s="251"/>
      <c r="R230" s="251"/>
      <c r="S230" s="251"/>
      <c r="T230" s="251"/>
      <c r="U230" s="251"/>
    </row>
    <row r="231" spans="1:21" ht="26.4" x14ac:dyDescent="0.25">
      <c r="A231" s="419" t="s">
        <v>3136</v>
      </c>
      <c r="B231" s="382">
        <v>226</v>
      </c>
      <c r="C231" s="386"/>
      <c r="D231" s="386"/>
      <c r="E231" s="386"/>
      <c r="F231" s="386"/>
      <c r="G231" s="293"/>
      <c r="H231" s="386"/>
      <c r="I231" s="387">
        <v>4885.2</v>
      </c>
      <c r="J231" s="386"/>
      <c r="K231" s="289"/>
      <c r="L231" s="289"/>
      <c r="Q231" s="251"/>
      <c r="R231" s="251"/>
      <c r="S231" s="251"/>
      <c r="T231" s="251"/>
      <c r="U231" s="251"/>
    </row>
    <row r="232" spans="1:21" ht="26.4" x14ac:dyDescent="0.25">
      <c r="A232" s="420" t="s">
        <v>3137</v>
      </c>
      <c r="B232" s="382">
        <v>227</v>
      </c>
      <c r="C232" s="386"/>
      <c r="D232" s="386"/>
      <c r="E232" s="386"/>
      <c r="F232" s="386"/>
      <c r="G232" s="293"/>
      <c r="H232" s="386"/>
      <c r="I232" s="387">
        <v>-1504.9</v>
      </c>
      <c r="J232" s="386"/>
      <c r="K232" s="289"/>
      <c r="L232" s="289"/>
      <c r="Q232" s="251"/>
      <c r="R232" s="251"/>
      <c r="S232" s="251"/>
      <c r="T232" s="251"/>
      <c r="U232" s="251"/>
    </row>
    <row r="233" spans="1:21" ht="26.4" x14ac:dyDescent="0.25">
      <c r="A233" s="419" t="s">
        <v>3138</v>
      </c>
      <c r="B233" s="382">
        <v>228</v>
      </c>
      <c r="C233" s="386"/>
      <c r="D233" s="386"/>
      <c r="E233" s="386"/>
      <c r="F233" s="386"/>
      <c r="G233" s="293"/>
      <c r="H233" s="386"/>
      <c r="I233" s="387">
        <v>1448.5</v>
      </c>
      <c r="J233" s="386"/>
      <c r="K233" s="289"/>
      <c r="L233" s="289"/>
      <c r="Q233" s="251"/>
      <c r="R233" s="251"/>
      <c r="S233" s="251"/>
      <c r="T233" s="251"/>
      <c r="U233" s="251"/>
    </row>
    <row r="234" spans="1:21" x14ac:dyDescent="0.25">
      <c r="A234" s="419" t="s">
        <v>3139</v>
      </c>
      <c r="B234" s="284">
        <v>229</v>
      </c>
      <c r="C234" s="301"/>
      <c r="D234" s="301"/>
      <c r="E234" s="301"/>
      <c r="F234" s="301"/>
      <c r="G234" s="293">
        <f>C234-D234</f>
        <v>0</v>
      </c>
      <c r="H234" s="303">
        <v>1171976010.1900001</v>
      </c>
      <c r="I234" s="302">
        <v>4030.2</v>
      </c>
      <c r="J234" s="301"/>
      <c r="K234" s="289"/>
      <c r="L234" s="289"/>
      <c r="Q234" s="251"/>
      <c r="R234" s="251"/>
      <c r="S234" s="251"/>
      <c r="T234" s="251"/>
      <c r="U234" s="251"/>
    </row>
    <row r="235" spans="1:21" x14ac:dyDescent="0.25">
      <c r="A235" s="419" t="s">
        <v>3140</v>
      </c>
      <c r="B235" s="421">
        <v>230</v>
      </c>
      <c r="C235" s="422"/>
      <c r="D235" s="422"/>
      <c r="E235" s="422"/>
      <c r="F235" s="422"/>
      <c r="G235" s="423">
        <f>C235-D235</f>
        <v>0</v>
      </c>
      <c r="H235" s="423">
        <f>SUM(H252:H265)</f>
        <v>19806175115.169998</v>
      </c>
      <c r="I235" s="424">
        <v>15815.8</v>
      </c>
      <c r="J235" s="422"/>
      <c r="K235" s="289"/>
      <c r="L235" s="289"/>
      <c r="Q235" s="251"/>
      <c r="R235" s="251"/>
      <c r="S235" s="251"/>
      <c r="T235" s="251"/>
      <c r="U235" s="251"/>
    </row>
    <row r="236" spans="1:21" x14ac:dyDescent="0.25">
      <c r="A236" s="425" t="s">
        <v>3141</v>
      </c>
      <c r="B236" s="421">
        <v>231</v>
      </c>
      <c r="C236" s="422"/>
      <c r="D236" s="422"/>
      <c r="E236" s="422"/>
      <c r="F236" s="422"/>
      <c r="G236" s="423"/>
      <c r="H236" s="423"/>
      <c r="I236" s="424">
        <v>594328.30000000005</v>
      </c>
      <c r="J236" s="422"/>
      <c r="K236" s="289"/>
      <c r="L236" s="289"/>
      <c r="Q236" s="251"/>
      <c r="R236" s="251"/>
      <c r="S236" s="251"/>
      <c r="T236" s="251"/>
      <c r="U236" s="251"/>
    </row>
    <row r="237" spans="1:21" x14ac:dyDescent="0.25">
      <c r="A237" s="425" t="s">
        <v>3142</v>
      </c>
      <c r="B237" s="421">
        <v>232</v>
      </c>
      <c r="C237" s="422"/>
      <c r="D237" s="422"/>
      <c r="E237" s="422"/>
      <c r="F237" s="422"/>
      <c r="G237" s="423"/>
      <c r="H237" s="423"/>
      <c r="I237" s="424">
        <v>123679.2</v>
      </c>
      <c r="J237" s="422"/>
      <c r="K237" s="289"/>
      <c r="L237" s="289"/>
      <c r="Q237" s="251"/>
      <c r="R237" s="251"/>
      <c r="S237" s="251"/>
      <c r="T237" s="251"/>
      <c r="U237" s="251"/>
    </row>
    <row r="238" spans="1:21" x14ac:dyDescent="0.25">
      <c r="A238" s="426" t="s">
        <v>3143</v>
      </c>
      <c r="B238" s="421">
        <v>233</v>
      </c>
      <c r="C238" s="422"/>
      <c r="D238" s="422"/>
      <c r="E238" s="422"/>
      <c r="F238" s="422"/>
      <c r="G238" s="423"/>
      <c r="H238" s="423"/>
      <c r="I238" s="424">
        <v>10796.5</v>
      </c>
      <c r="J238" s="422"/>
      <c r="K238" s="289"/>
      <c r="L238" s="289"/>
      <c r="Q238" s="251"/>
      <c r="R238" s="251"/>
      <c r="S238" s="251"/>
      <c r="T238" s="251"/>
      <c r="U238" s="251"/>
    </row>
    <row r="239" spans="1:21" ht="26.4" x14ac:dyDescent="0.25">
      <c r="A239" s="426" t="s">
        <v>3144</v>
      </c>
      <c r="B239" s="421">
        <v>234</v>
      </c>
      <c r="C239" s="422"/>
      <c r="D239" s="422"/>
      <c r="E239" s="422"/>
      <c r="F239" s="422"/>
      <c r="G239" s="423"/>
      <c r="H239" s="423"/>
      <c r="I239" s="424">
        <v>7686.5</v>
      </c>
      <c r="J239" s="422"/>
      <c r="K239" s="289"/>
      <c r="L239" s="289"/>
      <c r="Q239" s="251"/>
      <c r="R239" s="251"/>
      <c r="S239" s="251"/>
      <c r="T239" s="251"/>
      <c r="U239" s="251"/>
    </row>
    <row r="240" spans="1:21" ht="26.4" x14ac:dyDescent="0.25">
      <c r="A240" s="427" t="s">
        <v>3145</v>
      </c>
      <c r="B240" s="421">
        <v>235</v>
      </c>
      <c r="C240" s="422"/>
      <c r="D240" s="422"/>
      <c r="E240" s="422"/>
      <c r="F240" s="422"/>
      <c r="G240" s="423"/>
      <c r="H240" s="423"/>
      <c r="I240" s="424">
        <v>59826.1</v>
      </c>
      <c r="J240" s="422"/>
      <c r="K240" s="289"/>
      <c r="L240" s="289"/>
      <c r="Q240" s="251"/>
      <c r="R240" s="251"/>
      <c r="S240" s="251"/>
      <c r="T240" s="251"/>
      <c r="U240" s="251"/>
    </row>
    <row r="241" spans="1:21" ht="26.4" x14ac:dyDescent="0.25">
      <c r="A241" s="427" t="s">
        <v>3146</v>
      </c>
      <c r="B241" s="421">
        <v>236</v>
      </c>
      <c r="C241" s="422"/>
      <c r="D241" s="422"/>
      <c r="E241" s="422"/>
      <c r="F241" s="422"/>
      <c r="G241" s="423"/>
      <c r="H241" s="423"/>
      <c r="I241" s="424">
        <v>6577.2</v>
      </c>
      <c r="J241" s="422"/>
      <c r="K241" s="289"/>
      <c r="L241" s="289"/>
      <c r="Q241" s="251"/>
      <c r="R241" s="251"/>
      <c r="S241" s="251"/>
      <c r="T241" s="251"/>
      <c r="U241" s="251"/>
    </row>
    <row r="242" spans="1:21" x14ac:dyDescent="0.25">
      <c r="A242" s="428" t="s">
        <v>3147</v>
      </c>
      <c r="B242" s="421">
        <v>237</v>
      </c>
      <c r="C242" s="422"/>
      <c r="D242" s="422"/>
      <c r="E242" s="422"/>
      <c r="F242" s="422"/>
      <c r="G242" s="423"/>
      <c r="H242" s="423"/>
      <c r="I242" s="424">
        <v>414.9</v>
      </c>
      <c r="J242" s="422"/>
      <c r="K242" s="289"/>
      <c r="L242" s="289"/>
      <c r="Q242" s="251"/>
      <c r="R242" s="251"/>
      <c r="S242" s="251"/>
      <c r="T242" s="251"/>
      <c r="U242" s="251"/>
    </row>
    <row r="243" spans="1:21" ht="26.4" x14ac:dyDescent="0.25">
      <c r="A243" s="429" t="s">
        <v>3148</v>
      </c>
      <c r="B243" s="421">
        <v>238</v>
      </c>
      <c r="C243" s="422"/>
      <c r="D243" s="422"/>
      <c r="E243" s="422"/>
      <c r="F243" s="422"/>
      <c r="G243" s="423"/>
      <c r="H243" s="423"/>
      <c r="I243" s="424">
        <v>34448.800000000003</v>
      </c>
      <c r="J243" s="422"/>
      <c r="K243" s="289"/>
      <c r="L243" s="289"/>
      <c r="Q243" s="251"/>
      <c r="R243" s="251"/>
      <c r="S243" s="251"/>
      <c r="T243" s="251"/>
      <c r="U243" s="251"/>
    </row>
    <row r="244" spans="1:21" x14ac:dyDescent="0.25">
      <c r="A244" s="429" t="s">
        <v>3149</v>
      </c>
      <c r="B244" s="421">
        <v>239</v>
      </c>
      <c r="C244" s="422"/>
      <c r="D244" s="422"/>
      <c r="E244" s="422"/>
      <c r="F244" s="422"/>
      <c r="G244" s="423"/>
      <c r="H244" s="423"/>
      <c r="I244" s="424">
        <v>5237.7</v>
      </c>
      <c r="J244" s="422"/>
      <c r="K244" s="289"/>
      <c r="L244" s="289"/>
      <c r="Q244" s="251"/>
      <c r="R244" s="251"/>
      <c r="S244" s="251"/>
      <c r="T244" s="251"/>
      <c r="U244" s="251"/>
    </row>
    <row r="245" spans="1:21" ht="26.4" x14ac:dyDescent="0.25">
      <c r="A245" s="429" t="s">
        <v>3150</v>
      </c>
      <c r="B245" s="421">
        <v>240</v>
      </c>
      <c r="C245" s="422"/>
      <c r="D245" s="422"/>
      <c r="E245" s="422"/>
      <c r="F245" s="422"/>
      <c r="G245" s="423"/>
      <c r="H245" s="423"/>
      <c r="I245" s="424">
        <v>22.4</v>
      </c>
      <c r="J245" s="422"/>
      <c r="K245" s="289"/>
      <c r="L245" s="289"/>
      <c r="Q245" s="251"/>
      <c r="R245" s="251"/>
      <c r="S245" s="251"/>
      <c r="T245" s="251"/>
      <c r="U245" s="251"/>
    </row>
    <row r="246" spans="1:21" x14ac:dyDescent="0.25">
      <c r="A246" s="429" t="s">
        <v>3151</v>
      </c>
      <c r="B246" s="421">
        <v>241</v>
      </c>
      <c r="C246" s="422"/>
      <c r="D246" s="422"/>
      <c r="E246" s="422"/>
      <c r="F246" s="422"/>
      <c r="G246" s="423"/>
      <c r="H246" s="423"/>
      <c r="I246" s="424">
        <v>6821.8</v>
      </c>
      <c r="J246" s="422"/>
      <c r="K246" s="289"/>
      <c r="L246" s="289"/>
      <c r="Q246" s="251"/>
      <c r="R246" s="251"/>
      <c r="S246" s="251"/>
      <c r="T246" s="251"/>
      <c r="U246" s="251"/>
    </row>
    <row r="247" spans="1:21" x14ac:dyDescent="0.25">
      <c r="A247" s="429" t="s">
        <v>3152</v>
      </c>
      <c r="B247" s="421">
        <v>242</v>
      </c>
      <c r="C247" s="422"/>
      <c r="D247" s="422"/>
      <c r="E247" s="422"/>
      <c r="F247" s="422"/>
      <c r="G247" s="423"/>
      <c r="H247" s="423"/>
      <c r="I247" s="424">
        <v>510.2</v>
      </c>
      <c r="J247" s="422"/>
      <c r="K247" s="289"/>
      <c r="L247" s="289"/>
      <c r="Q247" s="251"/>
      <c r="R247" s="251"/>
      <c r="S247" s="251"/>
      <c r="T247" s="251"/>
      <c r="U247" s="251"/>
    </row>
    <row r="248" spans="1:21" x14ac:dyDescent="0.25">
      <c r="A248" s="430" t="s">
        <v>3153</v>
      </c>
      <c r="B248" s="421">
        <v>243</v>
      </c>
      <c r="C248" s="422"/>
      <c r="D248" s="422"/>
      <c r="E248" s="422"/>
      <c r="F248" s="422"/>
      <c r="G248" s="423"/>
      <c r="H248" s="423"/>
      <c r="I248" s="424">
        <v>489.1</v>
      </c>
      <c r="J248" s="422"/>
      <c r="K248" s="289"/>
      <c r="L248" s="289"/>
      <c r="Q248" s="251"/>
      <c r="R248" s="251"/>
      <c r="S248" s="251"/>
      <c r="T248" s="251"/>
      <c r="U248" s="251"/>
    </row>
    <row r="249" spans="1:21" x14ac:dyDescent="0.25">
      <c r="A249" s="430" t="s">
        <v>3154</v>
      </c>
      <c r="B249" s="421">
        <v>244</v>
      </c>
      <c r="C249" s="422"/>
      <c r="D249" s="422"/>
      <c r="E249" s="422"/>
      <c r="F249" s="422"/>
      <c r="G249" s="423"/>
      <c r="H249" s="423"/>
      <c r="I249" s="424">
        <v>29747.9</v>
      </c>
      <c r="J249" s="422"/>
      <c r="K249" s="289"/>
      <c r="L249" s="289"/>
      <c r="Q249" s="251"/>
      <c r="R249" s="251"/>
      <c r="S249" s="251"/>
      <c r="T249" s="251"/>
      <c r="U249" s="251"/>
    </row>
    <row r="250" spans="1:21" ht="26.4" x14ac:dyDescent="0.25">
      <c r="A250" s="430" t="s">
        <v>3155</v>
      </c>
      <c r="B250" s="421">
        <v>245</v>
      </c>
      <c r="C250" s="422"/>
      <c r="D250" s="422"/>
      <c r="E250" s="422"/>
      <c r="F250" s="422"/>
      <c r="G250" s="423"/>
      <c r="H250" s="423"/>
      <c r="I250" s="424">
        <v>2.5</v>
      </c>
      <c r="J250" s="422"/>
      <c r="K250" s="289"/>
      <c r="L250" s="289"/>
      <c r="Q250" s="251"/>
      <c r="R250" s="251"/>
      <c r="S250" s="251"/>
      <c r="T250" s="251"/>
      <c r="U250" s="251"/>
    </row>
    <row r="251" spans="1:21" x14ac:dyDescent="0.25">
      <c r="A251" s="430" t="s">
        <v>3156</v>
      </c>
      <c r="B251" s="421">
        <v>246</v>
      </c>
      <c r="C251" s="422"/>
      <c r="D251" s="422"/>
      <c r="E251" s="422"/>
      <c r="F251" s="422"/>
      <c r="G251" s="423"/>
      <c r="H251" s="423"/>
      <c r="I251" s="424">
        <v>575.1</v>
      </c>
      <c r="J251" s="422"/>
      <c r="K251" s="289"/>
      <c r="L251" s="289"/>
      <c r="Q251" s="251"/>
      <c r="R251" s="251"/>
      <c r="S251" s="251"/>
      <c r="T251" s="251"/>
      <c r="U251" s="251"/>
    </row>
    <row r="252" spans="1:21" x14ac:dyDescent="0.25">
      <c r="A252" s="430" t="s">
        <v>3157</v>
      </c>
      <c r="B252" s="284">
        <v>247</v>
      </c>
      <c r="C252" s="301"/>
      <c r="D252" s="301"/>
      <c r="E252" s="301"/>
      <c r="F252" s="301"/>
      <c r="G252" s="293">
        <f>C252-D252</f>
        <v>0</v>
      </c>
      <c r="H252" s="303">
        <v>19806175115.169998</v>
      </c>
      <c r="I252" s="302">
        <v>1500.4</v>
      </c>
      <c r="J252" s="301"/>
      <c r="K252" s="289"/>
      <c r="L252" s="289"/>
      <c r="O252" s="289"/>
      <c r="Q252" s="251"/>
      <c r="R252" s="251"/>
      <c r="S252" s="251"/>
      <c r="T252" s="251"/>
      <c r="U252" s="251"/>
    </row>
    <row r="253" spans="1:21" x14ac:dyDescent="0.25">
      <c r="A253" s="430" t="s">
        <v>3158</v>
      </c>
      <c r="B253" s="284">
        <v>248</v>
      </c>
      <c r="C253" s="301"/>
      <c r="D253" s="301"/>
      <c r="E253" s="301"/>
      <c r="F253" s="301"/>
      <c r="G253" s="293">
        <f>C253-D253</f>
        <v>0</v>
      </c>
      <c r="H253" s="431"/>
      <c r="I253" s="302">
        <v>1987.9</v>
      </c>
      <c r="J253" s="301"/>
      <c r="K253" s="289"/>
      <c r="L253" s="289"/>
      <c r="Q253" s="251"/>
      <c r="R253" s="251"/>
      <c r="S253" s="251"/>
      <c r="T253" s="251"/>
      <c r="U253" s="251"/>
    </row>
    <row r="254" spans="1:21" x14ac:dyDescent="0.25">
      <c r="A254" s="432" t="s">
        <v>3159</v>
      </c>
      <c r="B254" s="284">
        <v>249</v>
      </c>
      <c r="C254" s="301"/>
      <c r="D254" s="301"/>
      <c r="E254" s="301"/>
      <c r="F254" s="301"/>
      <c r="G254" s="293"/>
      <c r="H254" s="431"/>
      <c r="I254" s="302">
        <v>4221.3999999999996</v>
      </c>
      <c r="J254" s="301"/>
      <c r="K254" s="289"/>
      <c r="L254" s="289"/>
      <c r="Q254" s="251"/>
      <c r="R254" s="251"/>
      <c r="S254" s="251"/>
      <c r="T254" s="251"/>
      <c r="U254" s="251"/>
    </row>
    <row r="255" spans="1:21" ht="26.4" x14ac:dyDescent="0.25">
      <c r="A255" s="433" t="s">
        <v>3160</v>
      </c>
      <c r="B255" s="284">
        <v>250</v>
      </c>
      <c r="C255" s="301"/>
      <c r="D255" s="301"/>
      <c r="E255" s="301"/>
      <c r="F255" s="301"/>
      <c r="G255" s="293"/>
      <c r="H255" s="431"/>
      <c r="I255" s="302">
        <v>9865.1</v>
      </c>
      <c r="J255" s="301"/>
      <c r="K255" s="289"/>
      <c r="L255" s="289"/>
      <c r="Q255" s="251"/>
      <c r="R255" s="251"/>
      <c r="S255" s="251"/>
      <c r="T255" s="251"/>
      <c r="U255" s="251"/>
    </row>
    <row r="256" spans="1:21" ht="26.4" x14ac:dyDescent="0.25">
      <c r="A256" s="434" t="s">
        <v>3161</v>
      </c>
      <c r="B256" s="284">
        <v>251</v>
      </c>
      <c r="C256" s="301"/>
      <c r="D256" s="301"/>
      <c r="E256" s="301"/>
      <c r="F256" s="301"/>
      <c r="G256" s="293"/>
      <c r="H256" s="431"/>
      <c r="I256" s="302">
        <v>-116.8</v>
      </c>
      <c r="J256" s="301"/>
      <c r="K256" s="289"/>
      <c r="L256" s="289"/>
      <c r="Q256" s="251"/>
      <c r="R256" s="251"/>
      <c r="S256" s="251"/>
      <c r="T256" s="251"/>
      <c r="U256" s="251"/>
    </row>
    <row r="257" spans="1:21" ht="26.4" x14ac:dyDescent="0.25">
      <c r="A257" s="434" t="s">
        <v>3162</v>
      </c>
      <c r="B257" s="284">
        <v>252</v>
      </c>
      <c r="C257" s="301"/>
      <c r="D257" s="301"/>
      <c r="E257" s="301"/>
      <c r="F257" s="301"/>
      <c r="G257" s="293"/>
      <c r="H257" s="431"/>
      <c r="I257" s="302">
        <v>15876.3</v>
      </c>
      <c r="J257" s="301"/>
      <c r="K257" s="289"/>
      <c r="L257" s="289"/>
      <c r="Q257" s="251"/>
      <c r="R257" s="251"/>
      <c r="S257" s="251"/>
      <c r="T257" s="251"/>
      <c r="U257" s="251"/>
    </row>
    <row r="258" spans="1:21" ht="26.4" x14ac:dyDescent="0.25">
      <c r="A258" s="435" t="s">
        <v>3163</v>
      </c>
      <c r="B258" s="284">
        <v>253</v>
      </c>
      <c r="C258" s="301"/>
      <c r="D258" s="301"/>
      <c r="E258" s="301"/>
      <c r="F258" s="301"/>
      <c r="G258" s="293"/>
      <c r="H258" s="431"/>
      <c r="I258" s="302">
        <v>3581.3</v>
      </c>
      <c r="J258" s="301"/>
      <c r="K258" s="289"/>
      <c r="L258" s="289"/>
      <c r="Q258" s="251"/>
      <c r="R258" s="251"/>
      <c r="S258" s="251"/>
      <c r="T258" s="251"/>
      <c r="U258" s="251"/>
    </row>
    <row r="259" spans="1:21" ht="26.4" x14ac:dyDescent="0.25">
      <c r="A259" s="436" t="s">
        <v>3164</v>
      </c>
      <c r="B259" s="284">
        <v>254</v>
      </c>
      <c r="C259" s="301"/>
      <c r="D259" s="301"/>
      <c r="E259" s="301"/>
      <c r="F259" s="301"/>
      <c r="G259" s="293"/>
      <c r="H259" s="431"/>
      <c r="I259" s="302">
        <v>1001.2</v>
      </c>
      <c r="J259" s="301"/>
      <c r="K259" s="289"/>
      <c r="L259" s="289"/>
      <c r="Q259" s="251"/>
      <c r="R259" s="251"/>
      <c r="S259" s="251"/>
      <c r="T259" s="251"/>
      <c r="U259" s="251"/>
    </row>
    <row r="260" spans="1:21" x14ac:dyDescent="0.25">
      <c r="A260" s="437" t="s">
        <v>3165</v>
      </c>
      <c r="B260" s="284">
        <v>255</v>
      </c>
      <c r="C260" s="301"/>
      <c r="D260" s="301"/>
      <c r="E260" s="301"/>
      <c r="F260" s="301"/>
      <c r="G260" s="293"/>
      <c r="H260" s="431"/>
      <c r="I260" s="302">
        <v>2108.6</v>
      </c>
      <c r="J260" s="301"/>
      <c r="K260" s="289"/>
      <c r="L260" s="289"/>
      <c r="Q260" s="251"/>
      <c r="R260" s="251"/>
      <c r="S260" s="251"/>
      <c r="T260" s="251"/>
      <c r="U260" s="251"/>
    </row>
    <row r="261" spans="1:21" x14ac:dyDescent="0.25">
      <c r="A261" s="437" t="s">
        <v>3166</v>
      </c>
      <c r="B261" s="284">
        <v>256</v>
      </c>
      <c r="C261" s="301"/>
      <c r="D261" s="301"/>
      <c r="E261" s="301"/>
      <c r="F261" s="301"/>
      <c r="G261" s="293"/>
      <c r="H261" s="431"/>
      <c r="I261" s="302">
        <v>1099.3</v>
      </c>
      <c r="J261" s="301"/>
      <c r="K261" s="289"/>
      <c r="L261" s="289"/>
      <c r="Q261" s="251"/>
      <c r="R261" s="251"/>
      <c r="S261" s="251"/>
      <c r="T261" s="251"/>
      <c r="U261" s="251"/>
    </row>
    <row r="262" spans="1:21" x14ac:dyDescent="0.25">
      <c r="A262" s="437" t="s">
        <v>3167</v>
      </c>
      <c r="B262" s="284">
        <v>257</v>
      </c>
      <c r="C262" s="301"/>
      <c r="D262" s="301"/>
      <c r="E262" s="301"/>
      <c r="F262" s="301"/>
      <c r="G262" s="293"/>
      <c r="H262" s="431"/>
      <c r="I262" s="302">
        <v>14422.8</v>
      </c>
      <c r="J262" s="301"/>
      <c r="K262" s="289"/>
      <c r="L262" s="289"/>
      <c r="Q262" s="251"/>
      <c r="R262" s="251"/>
      <c r="S262" s="251"/>
      <c r="T262" s="251"/>
      <c r="U262" s="251"/>
    </row>
    <row r="263" spans="1:21" ht="26.4" x14ac:dyDescent="0.25">
      <c r="A263" s="9" t="s">
        <v>3168</v>
      </c>
      <c r="B263" s="284">
        <v>258</v>
      </c>
      <c r="C263" s="301"/>
      <c r="D263" s="301"/>
      <c r="E263" s="301"/>
      <c r="F263" s="301"/>
      <c r="G263" s="293"/>
      <c r="H263" s="303"/>
      <c r="I263" s="302">
        <v>968.1</v>
      </c>
      <c r="J263" s="301"/>
      <c r="K263" s="289"/>
      <c r="L263" s="289"/>
      <c r="Q263" s="251"/>
      <c r="R263" s="251"/>
      <c r="S263" s="251"/>
      <c r="T263" s="251"/>
      <c r="U263" s="251"/>
    </row>
    <row r="264" spans="1:21" ht="26.4" x14ac:dyDescent="0.25">
      <c r="A264" s="9" t="s">
        <v>3169</v>
      </c>
      <c r="B264" s="284">
        <v>259</v>
      </c>
      <c r="C264" s="301"/>
      <c r="D264" s="301"/>
      <c r="E264" s="301"/>
      <c r="F264" s="301"/>
      <c r="G264" s="293"/>
      <c r="H264" s="303"/>
      <c r="I264" s="302">
        <v>10166.6</v>
      </c>
      <c r="J264" s="301"/>
      <c r="K264" s="289"/>
      <c r="L264" s="289"/>
      <c r="Q264" s="251"/>
      <c r="R264" s="251"/>
      <c r="S264" s="251"/>
      <c r="T264" s="251"/>
      <c r="U264" s="251"/>
    </row>
    <row r="265" spans="1:21" x14ac:dyDescent="0.25">
      <c r="A265" s="438"/>
      <c r="B265" s="284">
        <v>260</v>
      </c>
      <c r="C265" s="301"/>
      <c r="D265" s="301"/>
      <c r="E265" s="301"/>
      <c r="F265" s="301"/>
      <c r="G265" s="293"/>
      <c r="H265" s="303"/>
      <c r="I265" s="302"/>
      <c r="J265" s="301"/>
      <c r="K265" s="289"/>
      <c r="L265" s="289"/>
      <c r="Q265" s="251"/>
      <c r="R265" s="251"/>
      <c r="S265" s="251"/>
      <c r="T265" s="251"/>
      <c r="U265" s="251"/>
    </row>
    <row r="266" spans="1:21" ht="13.8" x14ac:dyDescent="0.25">
      <c r="A266" s="439" t="s">
        <v>3170</v>
      </c>
      <c r="B266" s="291">
        <v>261</v>
      </c>
      <c r="C266" s="313">
        <f>SUM(C267:C283)</f>
        <v>0</v>
      </c>
      <c r="D266" s="313"/>
      <c r="E266" s="313"/>
      <c r="F266" s="313"/>
      <c r="G266" s="293">
        <f>C266-D266</f>
        <v>0</v>
      </c>
      <c r="H266" s="384">
        <f>SUM(H267:H283)</f>
        <v>718727493.63</v>
      </c>
      <c r="I266" s="344">
        <f>SUM(I267:I283)</f>
        <v>312907.79999999993</v>
      </c>
      <c r="J266" s="313">
        <f>SUM(J267:J283)</f>
        <v>0</v>
      </c>
      <c r="K266" s="289"/>
      <c r="L266" s="289"/>
      <c r="Q266" s="251"/>
      <c r="R266" s="251"/>
      <c r="S266" s="251"/>
      <c r="T266" s="251"/>
      <c r="U266" s="251"/>
    </row>
    <row r="267" spans="1:21" x14ac:dyDescent="0.25">
      <c r="A267" s="9" t="s">
        <v>3171</v>
      </c>
      <c r="B267" s="284">
        <v>262</v>
      </c>
      <c r="C267" s="301"/>
      <c r="D267" s="301"/>
      <c r="E267" s="301"/>
      <c r="F267" s="301"/>
      <c r="G267" s="293">
        <f>C267-D267</f>
        <v>0</v>
      </c>
      <c r="H267" s="303">
        <v>687861193.63</v>
      </c>
      <c r="I267" s="302">
        <v>-14820</v>
      </c>
      <c r="J267" s="301"/>
      <c r="K267" s="289"/>
      <c r="L267" s="289"/>
      <c r="Q267" s="251"/>
      <c r="R267" s="251"/>
      <c r="S267" s="251"/>
      <c r="T267" s="251"/>
      <c r="U267" s="251"/>
    </row>
    <row r="268" spans="1:21" x14ac:dyDescent="0.25">
      <c r="A268" s="9" t="s">
        <v>3172</v>
      </c>
      <c r="B268" s="284">
        <v>263</v>
      </c>
      <c r="C268" s="301"/>
      <c r="D268" s="301"/>
      <c r="E268" s="301"/>
      <c r="F268" s="301"/>
      <c r="G268" s="293"/>
      <c r="H268" s="303"/>
      <c r="I268" s="302">
        <v>315146.90000000002</v>
      </c>
      <c r="J268" s="301"/>
      <c r="K268" s="289"/>
      <c r="L268" s="289"/>
      <c r="Q268" s="251"/>
      <c r="R268" s="251"/>
      <c r="S268" s="251"/>
      <c r="T268" s="251"/>
      <c r="U268" s="251"/>
    </row>
    <row r="269" spans="1:21" x14ac:dyDescent="0.25">
      <c r="A269" s="9" t="s">
        <v>3173</v>
      </c>
      <c r="B269" s="284">
        <v>264</v>
      </c>
      <c r="C269" s="301"/>
      <c r="D269" s="301"/>
      <c r="E269" s="301"/>
      <c r="F269" s="301"/>
      <c r="G269" s="293"/>
      <c r="H269" s="303"/>
      <c r="I269" s="302">
        <v>9.1</v>
      </c>
      <c r="J269" s="301"/>
      <c r="K269" s="289"/>
      <c r="L269" s="289"/>
      <c r="Q269" s="251"/>
      <c r="R269" s="251"/>
      <c r="S269" s="251"/>
      <c r="T269" s="251"/>
      <c r="U269" s="251"/>
    </row>
    <row r="270" spans="1:21" x14ac:dyDescent="0.25">
      <c r="A270" s="9" t="s">
        <v>3174</v>
      </c>
      <c r="B270" s="284">
        <v>265</v>
      </c>
      <c r="C270" s="301"/>
      <c r="D270" s="301"/>
      <c r="E270" s="301"/>
      <c r="F270" s="301"/>
      <c r="G270" s="293"/>
      <c r="H270" s="303"/>
      <c r="I270" s="302">
        <v>83700</v>
      </c>
      <c r="J270" s="301"/>
      <c r="K270" s="289"/>
      <c r="L270" s="289"/>
      <c r="Q270" s="251"/>
      <c r="R270" s="251"/>
      <c r="S270" s="251"/>
      <c r="T270" s="251"/>
      <c r="U270" s="251"/>
    </row>
    <row r="271" spans="1:21" x14ac:dyDescent="0.25">
      <c r="A271" s="9" t="s">
        <v>3175</v>
      </c>
      <c r="B271" s="284">
        <v>266</v>
      </c>
      <c r="C271" s="301"/>
      <c r="D271" s="301"/>
      <c r="E271" s="301"/>
      <c r="F271" s="301"/>
      <c r="G271" s="293"/>
      <c r="H271" s="303"/>
      <c r="I271" s="302">
        <v>485131.7</v>
      </c>
      <c r="J271" s="301"/>
      <c r="K271" s="289"/>
      <c r="L271" s="289"/>
      <c r="Q271" s="251"/>
      <c r="R271" s="251"/>
      <c r="S271" s="251"/>
      <c r="T271" s="251"/>
      <c r="U271" s="251"/>
    </row>
    <row r="272" spans="1:21" x14ac:dyDescent="0.25">
      <c r="A272" s="9" t="s">
        <v>3176</v>
      </c>
      <c r="B272" s="284">
        <v>267</v>
      </c>
      <c r="C272" s="301"/>
      <c r="D272" s="301"/>
      <c r="E272" s="301"/>
      <c r="F272" s="301"/>
      <c r="G272" s="293"/>
      <c r="H272" s="303"/>
      <c r="I272" s="302">
        <v>-557329.80000000005</v>
      </c>
      <c r="J272" s="301"/>
      <c r="K272" s="289"/>
      <c r="L272" s="289"/>
      <c r="Q272" s="251"/>
      <c r="R272" s="251"/>
      <c r="S272" s="251"/>
      <c r="T272" s="251"/>
      <c r="U272" s="251"/>
    </row>
    <row r="273" spans="1:21" x14ac:dyDescent="0.25">
      <c r="A273" s="9" t="s">
        <v>3177</v>
      </c>
      <c r="B273" s="284">
        <v>268</v>
      </c>
      <c r="C273" s="301"/>
      <c r="D273" s="301"/>
      <c r="E273" s="301"/>
      <c r="F273" s="301"/>
      <c r="G273" s="293"/>
      <c r="H273" s="303"/>
      <c r="I273" s="302">
        <v>-1845000</v>
      </c>
      <c r="J273" s="301"/>
      <c r="K273" s="289"/>
      <c r="L273" s="289"/>
      <c r="Q273" s="251"/>
      <c r="R273" s="251"/>
      <c r="S273" s="251"/>
      <c r="T273" s="251"/>
      <c r="U273" s="251"/>
    </row>
    <row r="274" spans="1:21" ht="16.2" customHeight="1" x14ac:dyDescent="0.25">
      <c r="A274" s="9" t="s">
        <v>3178</v>
      </c>
      <c r="B274" s="284">
        <v>269</v>
      </c>
      <c r="C274" s="301"/>
      <c r="D274" s="301"/>
      <c r="E274" s="301"/>
      <c r="F274" s="301"/>
      <c r="G274" s="293"/>
      <c r="H274" s="303"/>
      <c r="I274" s="302">
        <v>1845000</v>
      </c>
      <c r="J274" s="301"/>
      <c r="K274" s="289"/>
      <c r="L274" s="289"/>
      <c r="Q274" s="251"/>
      <c r="R274" s="251"/>
      <c r="S274" s="251"/>
      <c r="T274" s="251"/>
      <c r="U274" s="251"/>
    </row>
    <row r="275" spans="1:21" x14ac:dyDescent="0.25">
      <c r="A275" s="9" t="s">
        <v>3179</v>
      </c>
      <c r="B275" s="284">
        <v>270</v>
      </c>
      <c r="C275" s="301"/>
      <c r="D275" s="301"/>
      <c r="E275" s="301"/>
      <c r="F275" s="301"/>
      <c r="G275" s="293"/>
      <c r="H275" s="303"/>
      <c r="I275" s="302">
        <v>276641.3</v>
      </c>
      <c r="J275" s="301"/>
      <c r="K275" s="289"/>
      <c r="L275" s="289"/>
      <c r="Q275" s="251"/>
      <c r="R275" s="251"/>
      <c r="S275" s="251"/>
      <c r="T275" s="251"/>
      <c r="U275" s="251"/>
    </row>
    <row r="276" spans="1:21" ht="26.4" x14ac:dyDescent="0.25">
      <c r="A276" s="440" t="s">
        <v>3180</v>
      </c>
      <c r="B276" s="284">
        <v>271</v>
      </c>
      <c r="C276" s="301"/>
      <c r="D276" s="301"/>
      <c r="E276" s="301"/>
      <c r="F276" s="301"/>
      <c r="G276" s="293"/>
      <c r="H276" s="303"/>
      <c r="I276" s="302">
        <v>33529.599999999999</v>
      </c>
      <c r="J276" s="301"/>
      <c r="K276" s="289"/>
      <c r="L276" s="289"/>
      <c r="Q276" s="251"/>
      <c r="R276" s="251"/>
      <c r="S276" s="251"/>
      <c r="T276" s="251"/>
      <c r="U276" s="251"/>
    </row>
    <row r="277" spans="1:21" x14ac:dyDescent="0.25">
      <c r="A277" s="9" t="s">
        <v>3181</v>
      </c>
      <c r="B277" s="284">
        <v>272</v>
      </c>
      <c r="C277" s="301"/>
      <c r="D277" s="301"/>
      <c r="E277" s="301"/>
      <c r="F277" s="301"/>
      <c r="G277" s="293"/>
      <c r="H277" s="303"/>
      <c r="I277" s="302">
        <v>56067</v>
      </c>
      <c r="J277" s="301"/>
      <c r="K277" s="289"/>
      <c r="L277" s="289"/>
      <c r="Q277" s="251"/>
      <c r="R277" s="251"/>
      <c r="S277" s="251"/>
      <c r="T277" s="251"/>
      <c r="U277" s="251"/>
    </row>
    <row r="278" spans="1:21" ht="26.4" x14ac:dyDescent="0.25">
      <c r="A278" s="9" t="s">
        <v>3182</v>
      </c>
      <c r="B278" s="284">
        <v>273</v>
      </c>
      <c r="C278" s="301"/>
      <c r="D278" s="301"/>
      <c r="E278" s="301"/>
      <c r="F278" s="301"/>
      <c r="G278" s="293"/>
      <c r="H278" s="303"/>
      <c r="I278" s="302">
        <v>-347293.6</v>
      </c>
      <c r="J278" s="301"/>
      <c r="K278" s="289"/>
      <c r="L278" s="289"/>
      <c r="Q278" s="251"/>
      <c r="R278" s="251"/>
      <c r="S278" s="251"/>
      <c r="T278" s="251"/>
      <c r="U278" s="251"/>
    </row>
    <row r="279" spans="1:21" x14ac:dyDescent="0.25">
      <c r="A279" s="9" t="s">
        <v>3183</v>
      </c>
      <c r="B279" s="284">
        <v>274</v>
      </c>
      <c r="C279" s="301"/>
      <c r="D279" s="301"/>
      <c r="E279" s="301"/>
      <c r="F279" s="301"/>
      <c r="G279" s="293"/>
      <c r="H279" s="303"/>
      <c r="I279" s="302">
        <v>44197.8</v>
      </c>
      <c r="J279" s="301"/>
      <c r="K279" s="289"/>
      <c r="L279" s="289"/>
      <c r="Q279" s="251"/>
      <c r="R279" s="251"/>
      <c r="S279" s="251"/>
      <c r="T279" s="251"/>
      <c r="U279" s="251"/>
    </row>
    <row r="280" spans="1:21" ht="26.4" x14ac:dyDescent="0.25">
      <c r="A280" s="9" t="s">
        <v>3184</v>
      </c>
      <c r="B280" s="284">
        <v>275</v>
      </c>
      <c r="C280" s="301"/>
      <c r="D280" s="301"/>
      <c r="E280" s="301"/>
      <c r="F280" s="301"/>
      <c r="G280" s="293"/>
      <c r="H280" s="303"/>
      <c r="I280" s="302">
        <v>-129623.2</v>
      </c>
      <c r="J280" s="301"/>
      <c r="K280" s="289"/>
      <c r="L280" s="289"/>
      <c r="Q280" s="251"/>
      <c r="R280" s="251"/>
      <c r="S280" s="251"/>
      <c r="T280" s="251"/>
      <c r="U280" s="251"/>
    </row>
    <row r="281" spans="1:21" ht="26.4" x14ac:dyDescent="0.25">
      <c r="A281" s="9" t="s">
        <v>3185</v>
      </c>
      <c r="B281" s="284">
        <v>276</v>
      </c>
      <c r="C281" s="301"/>
      <c r="D281" s="301"/>
      <c r="E281" s="301"/>
      <c r="F281" s="301"/>
      <c r="G281" s="293"/>
      <c r="H281" s="303"/>
      <c r="I281" s="302">
        <v>45165.4</v>
      </c>
      <c r="J281" s="301"/>
      <c r="K281" s="289"/>
      <c r="L281" s="289"/>
      <c r="Q281" s="251"/>
      <c r="R281" s="251"/>
      <c r="S281" s="251"/>
      <c r="T281" s="251"/>
      <c r="U281" s="251"/>
    </row>
    <row r="282" spans="1:21" ht="26.4" x14ac:dyDescent="0.25">
      <c r="A282" s="9" t="s">
        <v>3186</v>
      </c>
      <c r="B282" s="284">
        <v>277</v>
      </c>
      <c r="C282" s="301"/>
      <c r="D282" s="301"/>
      <c r="E282" s="301"/>
      <c r="F282" s="301"/>
      <c r="G282" s="293"/>
      <c r="H282" s="303"/>
      <c r="I282" s="302">
        <v>22385.599999999999</v>
      </c>
      <c r="J282" s="301"/>
      <c r="K282" s="289"/>
      <c r="L282" s="289"/>
      <c r="Q282" s="251"/>
      <c r="R282" s="251"/>
      <c r="S282" s="251"/>
      <c r="T282" s="251"/>
      <c r="U282" s="251"/>
    </row>
    <row r="283" spans="1:21" x14ac:dyDescent="0.25">
      <c r="A283" s="342"/>
      <c r="B283" s="284">
        <v>278</v>
      </c>
      <c r="C283" s="301"/>
      <c r="D283" s="301"/>
      <c r="E283" s="301"/>
      <c r="F283" s="301"/>
      <c r="G283" s="293">
        <f>C283-D283</f>
        <v>0</v>
      </c>
      <c r="H283" s="303">
        <v>30866300</v>
      </c>
      <c r="I283" s="302"/>
      <c r="J283" s="301"/>
      <c r="K283" s="289"/>
      <c r="L283" s="289"/>
      <c r="Q283" s="251"/>
      <c r="R283" s="251"/>
      <c r="S283" s="251"/>
      <c r="T283" s="251"/>
      <c r="U283" s="251"/>
    </row>
    <row r="284" spans="1:21" ht="13.8" x14ac:dyDescent="0.25">
      <c r="A284" s="439" t="s">
        <v>3187</v>
      </c>
      <c r="B284" s="291">
        <v>279</v>
      </c>
      <c r="C284" s="313">
        <f>SUM(C285:C300)</f>
        <v>0</v>
      </c>
      <c r="D284" s="313">
        <f>SUM(D285:D300)</f>
        <v>0</v>
      </c>
      <c r="E284" s="313" t="e">
        <f>E285+#REF!</f>
        <v>#REF!</v>
      </c>
      <c r="F284" s="313" t="e">
        <f>F285+#REF!</f>
        <v>#REF!</v>
      </c>
      <c r="G284" s="293">
        <f>C284-D284</f>
        <v>0</v>
      </c>
      <c r="H284" s="313" t="e">
        <f>H285+#REF!</f>
        <v>#REF!</v>
      </c>
      <c r="I284" s="344">
        <f>SUM(I285:I300)</f>
        <v>4112549.0000000005</v>
      </c>
      <c r="J284" s="313">
        <f>SUM(J285:J300)</f>
        <v>0</v>
      </c>
      <c r="K284" s="289"/>
      <c r="L284" s="289"/>
      <c r="Q284" s="251"/>
      <c r="R284" s="251"/>
      <c r="S284" s="251"/>
      <c r="T284" s="251"/>
      <c r="U284" s="251"/>
    </row>
    <row r="285" spans="1:21" x14ac:dyDescent="0.25">
      <c r="A285" s="9" t="s">
        <v>3188</v>
      </c>
      <c r="B285" s="284">
        <v>280</v>
      </c>
      <c r="C285" s="301"/>
      <c r="D285" s="301"/>
      <c r="E285" s="301"/>
      <c r="F285" s="301"/>
      <c r="G285" s="293">
        <f>C285-D285</f>
        <v>0</v>
      </c>
      <c r="H285" s="303">
        <v>416180173.18000001</v>
      </c>
      <c r="I285" s="302">
        <v>10264123.800000001</v>
      </c>
      <c r="J285" s="301"/>
      <c r="K285" s="289"/>
      <c r="L285" s="289"/>
      <c r="Q285" s="251"/>
      <c r="R285" s="251"/>
      <c r="S285" s="251"/>
      <c r="T285" s="251"/>
      <c r="U285" s="251"/>
    </row>
    <row r="286" spans="1:21" x14ac:dyDescent="0.25">
      <c r="A286" s="9" t="s">
        <v>3189</v>
      </c>
      <c r="B286" s="284">
        <v>281</v>
      </c>
      <c r="C286" s="301"/>
      <c r="D286" s="301"/>
      <c r="E286" s="301"/>
      <c r="F286" s="301"/>
      <c r="G286" s="293"/>
      <c r="H286" s="303"/>
      <c r="I286" s="302">
        <v>-9311124.8000000007</v>
      </c>
      <c r="J286" s="301"/>
      <c r="K286" s="289"/>
      <c r="L286" s="289"/>
      <c r="Q286" s="251"/>
      <c r="R286" s="251"/>
      <c r="S286" s="251"/>
      <c r="T286" s="251"/>
      <c r="U286" s="251"/>
    </row>
    <row r="287" spans="1:21" x14ac:dyDescent="0.25">
      <c r="A287" s="9" t="s">
        <v>3190</v>
      </c>
      <c r="B287" s="284">
        <v>282</v>
      </c>
      <c r="C287" s="301"/>
      <c r="D287" s="301"/>
      <c r="E287" s="301"/>
      <c r="F287" s="301"/>
      <c r="G287" s="293"/>
      <c r="H287" s="303"/>
      <c r="I287" s="302">
        <v>8069687.0999999996</v>
      </c>
      <c r="J287" s="301"/>
      <c r="K287" s="289"/>
      <c r="L287" s="289"/>
      <c r="Q287" s="251"/>
      <c r="R287" s="251"/>
      <c r="S287" s="251"/>
      <c r="T287" s="251"/>
      <c r="U287" s="251"/>
    </row>
    <row r="288" spans="1:21" x14ac:dyDescent="0.25">
      <c r="A288" s="9" t="s">
        <v>3191</v>
      </c>
      <c r="B288" s="284">
        <v>283</v>
      </c>
      <c r="C288" s="301"/>
      <c r="D288" s="301"/>
      <c r="E288" s="301"/>
      <c r="F288" s="301"/>
      <c r="G288" s="293"/>
      <c r="H288" s="303"/>
      <c r="I288" s="302">
        <v>-8069687.0999999996</v>
      </c>
      <c r="J288" s="301"/>
      <c r="K288" s="289"/>
      <c r="L288" s="289"/>
      <c r="Q288" s="251"/>
      <c r="R288" s="251"/>
      <c r="S288" s="251"/>
      <c r="T288" s="251"/>
      <c r="U288" s="251"/>
    </row>
    <row r="289" spans="1:21" x14ac:dyDescent="0.25">
      <c r="A289" s="9" t="s">
        <v>3192</v>
      </c>
      <c r="B289" s="284">
        <v>284</v>
      </c>
      <c r="C289" s="301"/>
      <c r="D289" s="301"/>
      <c r="E289" s="301"/>
      <c r="F289" s="301"/>
      <c r="G289" s="293"/>
      <c r="H289" s="303"/>
      <c r="I289" s="302">
        <v>3918.1</v>
      </c>
      <c r="J289" s="301"/>
      <c r="K289" s="289"/>
      <c r="L289" s="289"/>
      <c r="Q289" s="251"/>
      <c r="R289" s="251"/>
      <c r="S289" s="251"/>
      <c r="T289" s="251"/>
      <c r="U289" s="251"/>
    </row>
    <row r="290" spans="1:21" x14ac:dyDescent="0.25">
      <c r="A290" s="9" t="s">
        <v>3193</v>
      </c>
      <c r="B290" s="284">
        <v>285</v>
      </c>
      <c r="C290" s="301"/>
      <c r="D290" s="301"/>
      <c r="E290" s="301"/>
      <c r="F290" s="301"/>
      <c r="G290" s="293"/>
      <c r="H290" s="303"/>
      <c r="I290" s="302">
        <v>36165.800000000003</v>
      </c>
      <c r="J290" s="301"/>
      <c r="K290" s="289"/>
      <c r="L290" s="289"/>
      <c r="Q290" s="251"/>
      <c r="R290" s="251"/>
      <c r="S290" s="251"/>
      <c r="T290" s="251"/>
      <c r="U290" s="251"/>
    </row>
    <row r="291" spans="1:21" x14ac:dyDescent="0.25">
      <c r="A291" s="9" t="s">
        <v>3194</v>
      </c>
      <c r="B291" s="284">
        <v>286</v>
      </c>
      <c r="C291" s="301"/>
      <c r="D291" s="301"/>
      <c r="E291" s="301"/>
      <c r="F291" s="301"/>
      <c r="G291" s="293"/>
      <c r="H291" s="303"/>
      <c r="I291" s="302">
        <v>-276641.3</v>
      </c>
      <c r="J291" s="301"/>
      <c r="K291" s="289"/>
      <c r="L291" s="289"/>
      <c r="Q291" s="251"/>
      <c r="R291" s="251"/>
      <c r="S291" s="251"/>
      <c r="T291" s="251"/>
      <c r="U291" s="251"/>
    </row>
    <row r="292" spans="1:21" x14ac:dyDescent="0.25">
      <c r="A292" s="9" t="s">
        <v>3195</v>
      </c>
      <c r="B292" s="284">
        <v>287</v>
      </c>
      <c r="C292" s="301"/>
      <c r="D292" s="301"/>
      <c r="E292" s="301"/>
      <c r="F292" s="301"/>
      <c r="G292" s="293"/>
      <c r="H292" s="303"/>
      <c r="I292" s="302">
        <v>1400000</v>
      </c>
      <c r="J292" s="301"/>
      <c r="K292" s="289"/>
      <c r="L292" s="289"/>
      <c r="Q292" s="251"/>
      <c r="R292" s="251"/>
      <c r="S292" s="251"/>
      <c r="T292" s="251"/>
      <c r="U292" s="251"/>
    </row>
    <row r="293" spans="1:21" x14ac:dyDescent="0.25">
      <c r="A293" s="9" t="s">
        <v>3196</v>
      </c>
      <c r="B293" s="284">
        <v>288</v>
      </c>
      <c r="C293" s="301"/>
      <c r="D293" s="301"/>
      <c r="E293" s="301"/>
      <c r="F293" s="301"/>
      <c r="G293" s="293"/>
      <c r="H293" s="303"/>
      <c r="I293" s="302">
        <v>-1487680</v>
      </c>
      <c r="J293" s="301"/>
      <c r="K293" s="289"/>
      <c r="L293" s="289"/>
      <c r="Q293" s="251"/>
      <c r="R293" s="251"/>
      <c r="S293" s="251"/>
      <c r="T293" s="251"/>
      <c r="U293" s="251"/>
    </row>
    <row r="294" spans="1:21" x14ac:dyDescent="0.25">
      <c r="A294" s="9" t="s">
        <v>3197</v>
      </c>
      <c r="B294" s="284">
        <v>289</v>
      </c>
      <c r="C294" s="301"/>
      <c r="D294" s="301"/>
      <c r="E294" s="301"/>
      <c r="F294" s="301"/>
      <c r="G294" s="293"/>
      <c r="H294" s="303"/>
      <c r="I294" s="302">
        <v>1344060</v>
      </c>
      <c r="J294" s="301"/>
      <c r="K294" s="289"/>
      <c r="L294" s="289"/>
      <c r="Q294" s="251"/>
      <c r="R294" s="251"/>
      <c r="S294" s="251"/>
      <c r="T294" s="251"/>
      <c r="U294" s="251"/>
    </row>
    <row r="295" spans="1:21" x14ac:dyDescent="0.25">
      <c r="A295" s="9" t="s">
        <v>3198</v>
      </c>
      <c r="B295" s="284">
        <v>290</v>
      </c>
      <c r="C295" s="301"/>
      <c r="D295" s="301"/>
      <c r="E295" s="301"/>
      <c r="F295" s="301"/>
      <c r="G295" s="293"/>
      <c r="H295" s="303"/>
      <c r="I295" s="302">
        <v>-183188.6</v>
      </c>
      <c r="J295" s="301"/>
      <c r="K295" s="289"/>
      <c r="L295" s="289"/>
      <c r="Q295" s="251"/>
      <c r="R295" s="251"/>
      <c r="S295" s="251"/>
      <c r="T295" s="251"/>
      <c r="U295" s="251"/>
    </row>
    <row r="296" spans="1:21" ht="26.4" x14ac:dyDescent="0.25">
      <c r="A296" s="9" t="s">
        <v>3199</v>
      </c>
      <c r="B296" s="284">
        <v>291</v>
      </c>
      <c r="C296" s="301"/>
      <c r="D296" s="301"/>
      <c r="E296" s="301"/>
      <c r="F296" s="301"/>
      <c r="G296" s="293"/>
      <c r="H296" s="303"/>
      <c r="I296" s="302">
        <v>1725718.5</v>
      </c>
      <c r="J296" s="301"/>
      <c r="K296" s="289"/>
      <c r="L296" s="289"/>
      <c r="Q296" s="251"/>
      <c r="R296" s="251"/>
      <c r="S296" s="251"/>
      <c r="T296" s="251"/>
      <c r="U296" s="251"/>
    </row>
    <row r="297" spans="1:21" x14ac:dyDescent="0.25">
      <c r="A297" s="9" t="s">
        <v>3200</v>
      </c>
      <c r="B297" s="284">
        <v>292</v>
      </c>
      <c r="C297" s="301"/>
      <c r="D297" s="301"/>
      <c r="E297" s="301"/>
      <c r="F297" s="301"/>
      <c r="G297" s="293"/>
      <c r="H297" s="303"/>
      <c r="I297" s="302">
        <v>-924142.3</v>
      </c>
      <c r="J297" s="301"/>
      <c r="K297" s="289"/>
      <c r="L297" s="289"/>
      <c r="Q297" s="251"/>
      <c r="R297" s="251"/>
      <c r="S297" s="251"/>
      <c r="T297" s="251"/>
      <c r="U297" s="251"/>
    </row>
    <row r="298" spans="1:21" ht="26.4" x14ac:dyDescent="0.25">
      <c r="A298" s="9" t="s">
        <v>3201</v>
      </c>
      <c r="B298" s="284">
        <v>293</v>
      </c>
      <c r="C298" s="301"/>
      <c r="D298" s="301"/>
      <c r="E298" s="301"/>
      <c r="F298" s="301"/>
      <c r="G298" s="293"/>
      <c r="H298" s="303"/>
      <c r="I298" s="302">
        <v>12345.7</v>
      </c>
      <c r="J298" s="301"/>
      <c r="K298" s="289"/>
      <c r="L298" s="289"/>
      <c r="Q298" s="251"/>
      <c r="R298" s="251"/>
      <c r="S298" s="251"/>
      <c r="T298" s="251"/>
      <c r="U298" s="251"/>
    </row>
    <row r="299" spans="1:21" ht="26.4" x14ac:dyDescent="0.25">
      <c r="A299" s="9" t="s">
        <v>3202</v>
      </c>
      <c r="B299" s="284">
        <v>294</v>
      </c>
      <c r="C299" s="301"/>
      <c r="D299" s="301"/>
      <c r="E299" s="301"/>
      <c r="F299" s="301"/>
      <c r="G299" s="293"/>
      <c r="H299" s="303"/>
      <c r="I299" s="302">
        <v>1508994.1</v>
      </c>
      <c r="J299" s="301"/>
      <c r="K299" s="289"/>
      <c r="L299" s="289"/>
      <c r="Q299" s="251"/>
      <c r="R299" s="251"/>
      <c r="S299" s="251"/>
      <c r="T299" s="251"/>
      <c r="U299" s="251"/>
    </row>
    <row r="300" spans="1:21" x14ac:dyDescent="0.25">
      <c r="A300" s="342"/>
      <c r="B300" s="284">
        <v>295</v>
      </c>
      <c r="C300" s="301"/>
      <c r="D300" s="301"/>
      <c r="E300" s="301"/>
      <c r="F300" s="301"/>
      <c r="G300" s="293"/>
      <c r="H300" s="303"/>
      <c r="I300" s="304"/>
      <c r="J300" s="301"/>
      <c r="K300" s="289"/>
      <c r="L300" s="289"/>
      <c r="Q300" s="251"/>
      <c r="R300" s="251"/>
      <c r="S300" s="251"/>
      <c r="T300" s="251"/>
      <c r="U300" s="251"/>
    </row>
    <row r="301" spans="1:21" ht="13.8" x14ac:dyDescent="0.25">
      <c r="A301" s="343" t="s">
        <v>3203</v>
      </c>
      <c r="B301" s="291">
        <v>297</v>
      </c>
      <c r="C301" s="441">
        <f>SUM(C302:C304)</f>
        <v>2306366.4</v>
      </c>
      <c r="D301" s="441">
        <f>SUM(D302:D304)</f>
        <v>0</v>
      </c>
      <c r="E301" s="441"/>
      <c r="F301" s="441"/>
      <c r="G301" s="442">
        <f>C301-D301</f>
        <v>2306366.4</v>
      </c>
      <c r="H301" s="441">
        <f>SUM(H302:H304)</f>
        <v>0</v>
      </c>
      <c r="I301" s="441">
        <f>SUM(I302:I304)</f>
        <v>2306359.2999999998</v>
      </c>
      <c r="J301" s="441">
        <f>SUM(J302:J304)</f>
        <v>3298150.9</v>
      </c>
      <c r="K301" s="289"/>
      <c r="L301" s="289"/>
      <c r="Q301" s="251"/>
      <c r="R301" s="251"/>
      <c r="S301" s="251"/>
      <c r="T301" s="251"/>
      <c r="U301" s="251"/>
    </row>
    <row r="302" spans="1:21" x14ac:dyDescent="0.25">
      <c r="A302" s="443" t="s">
        <v>3204</v>
      </c>
      <c r="B302" s="284">
        <v>298</v>
      </c>
      <c r="C302" s="302">
        <v>2306366.4</v>
      </c>
      <c r="D302" s="444"/>
      <c r="E302" s="302"/>
      <c r="F302" s="445"/>
      <c r="G302" s="293"/>
      <c r="H302" s="302"/>
      <c r="I302" s="302">
        <v>2306366.4</v>
      </c>
      <c r="J302" s="302">
        <v>3298150.9</v>
      </c>
      <c r="K302" s="289"/>
      <c r="L302" s="289"/>
      <c r="Q302" s="251"/>
      <c r="R302" s="251"/>
      <c r="S302" s="251"/>
      <c r="T302" s="251"/>
      <c r="U302" s="251"/>
    </row>
    <row r="303" spans="1:21" x14ac:dyDescent="0.25">
      <c r="A303" s="443" t="s">
        <v>86</v>
      </c>
      <c r="B303" s="284">
        <v>299</v>
      </c>
      <c r="C303" s="302"/>
      <c r="D303" s="444"/>
      <c r="E303" s="302"/>
      <c r="F303" s="445"/>
      <c r="G303" s="293"/>
      <c r="H303" s="302"/>
      <c r="I303" s="302">
        <v>-7.1</v>
      </c>
      <c r="J303" s="302"/>
      <c r="K303" s="289"/>
      <c r="L303" s="289"/>
      <c r="Q303" s="251"/>
      <c r="R303" s="251"/>
      <c r="S303" s="251"/>
      <c r="T303" s="251"/>
      <c r="U303" s="251"/>
    </row>
    <row r="304" spans="1:21" x14ac:dyDescent="0.25">
      <c r="A304" s="300"/>
      <c r="B304" s="284">
        <v>300</v>
      </c>
      <c r="C304" s="302"/>
      <c r="D304" s="302"/>
      <c r="E304" s="302"/>
      <c r="F304" s="302"/>
      <c r="G304" s="293"/>
      <c r="H304" s="302"/>
      <c r="I304" s="302"/>
      <c r="J304" s="302"/>
      <c r="K304" s="289"/>
      <c r="L304" s="289"/>
      <c r="Q304" s="251"/>
      <c r="R304" s="251"/>
      <c r="S304" s="251"/>
      <c r="T304" s="251"/>
      <c r="U304" s="251"/>
    </row>
    <row r="305" spans="1:21" ht="21" customHeight="1" x14ac:dyDescent="0.25">
      <c r="A305" s="370" t="s">
        <v>3205</v>
      </c>
      <c r="B305" s="287">
        <v>301</v>
      </c>
      <c r="C305" s="371">
        <f>C160+C301</f>
        <v>2306366.4</v>
      </c>
      <c r="D305" s="371">
        <f>D160+D301</f>
        <v>0</v>
      </c>
      <c r="E305" s="371"/>
      <c r="F305" s="371">
        <f>D305-C305</f>
        <v>-2306366.4</v>
      </c>
      <c r="G305" s="288">
        <f>C305-D305</f>
        <v>2306366.4</v>
      </c>
      <c r="H305" s="371" t="e">
        <f>H160+#REF!+#REF!</f>
        <v>#REF!</v>
      </c>
      <c r="I305" s="371">
        <f>I160+I301</f>
        <v>35611383.699999988</v>
      </c>
      <c r="J305" s="371">
        <f>J160+J301</f>
        <v>3298150.9</v>
      </c>
      <c r="K305" s="289"/>
      <c r="L305" s="289"/>
      <c r="Q305" s="251"/>
      <c r="R305" s="251"/>
      <c r="S305" s="251"/>
      <c r="T305" s="251"/>
      <c r="U305" s="251"/>
    </row>
    <row r="306" spans="1:21" x14ac:dyDescent="0.25">
      <c r="A306" s="446"/>
      <c r="B306" s="447"/>
      <c r="C306" s="448"/>
      <c r="D306" s="448"/>
      <c r="E306" s="448"/>
      <c r="F306" s="448"/>
      <c r="G306" s="448"/>
      <c r="H306" s="449"/>
      <c r="I306" s="450"/>
      <c r="J306" s="450"/>
      <c r="K306" s="289"/>
      <c r="L306" s="289"/>
      <c r="Q306" s="251"/>
      <c r="R306" s="251"/>
      <c r="S306" s="251"/>
      <c r="T306" s="251"/>
      <c r="U306" s="251"/>
    </row>
    <row r="307" spans="1:21" x14ac:dyDescent="0.25">
      <c r="A307" s="446"/>
      <c r="B307" s="447"/>
      <c r="C307" s="448"/>
      <c r="D307" s="448"/>
      <c r="E307" s="448"/>
      <c r="F307" s="448"/>
      <c r="G307" s="448"/>
      <c r="H307" s="449"/>
      <c r="I307" s="450"/>
      <c r="J307" s="450"/>
      <c r="K307" s="289"/>
      <c r="L307" s="289"/>
      <c r="Q307" s="251"/>
      <c r="R307" s="251"/>
      <c r="S307" s="251"/>
      <c r="T307" s="251"/>
      <c r="U307" s="251"/>
    </row>
    <row r="308" spans="1:21" x14ac:dyDescent="0.25">
      <c r="A308" s="446"/>
      <c r="B308" s="447"/>
      <c r="C308" s="448"/>
      <c r="D308" s="448"/>
      <c r="E308" s="448"/>
      <c r="F308" s="448"/>
      <c r="G308" s="448"/>
      <c r="H308" s="449"/>
      <c r="I308" s="450"/>
      <c r="J308" s="450"/>
      <c r="K308" s="289"/>
      <c r="L308" s="289"/>
      <c r="Q308" s="251"/>
      <c r="R308" s="251"/>
      <c r="S308" s="251"/>
      <c r="T308" s="251"/>
      <c r="U308" s="251"/>
    </row>
    <row r="309" spans="1:21" x14ac:dyDescent="0.25">
      <c r="A309" s="446"/>
      <c r="B309" s="447"/>
      <c r="C309" s="448"/>
      <c r="D309" s="448"/>
      <c r="E309" s="448"/>
      <c r="F309" s="448"/>
      <c r="G309" s="448"/>
      <c r="H309" s="449"/>
      <c r="I309" s="450"/>
      <c r="J309" s="450"/>
      <c r="K309" s="289"/>
      <c r="L309" s="289"/>
      <c r="Q309" s="251"/>
      <c r="R309" s="251"/>
      <c r="S309" s="251"/>
      <c r="T309" s="251"/>
      <c r="U309" s="251"/>
    </row>
    <row r="310" spans="1:21" s="250" customFormat="1" ht="15.6" x14ac:dyDescent="0.3">
      <c r="A310" s="451"/>
      <c r="B310" s="452"/>
      <c r="C310" s="453"/>
      <c r="D310" s="453"/>
      <c r="E310" s="453"/>
      <c r="F310" s="453"/>
      <c r="G310" s="453"/>
      <c r="H310" s="454"/>
      <c r="I310" s="454"/>
      <c r="J310" s="453"/>
    </row>
    <row r="311" spans="1:21" s="250" customFormat="1" ht="20.25" customHeight="1" x14ac:dyDescent="0.3">
      <c r="A311" s="455" t="s">
        <v>3206</v>
      </c>
      <c r="B311" s="452"/>
      <c r="C311" s="452"/>
      <c r="D311" s="452"/>
      <c r="E311" s="456" t="s">
        <v>3207</v>
      </c>
      <c r="F311" s="456"/>
      <c r="G311" s="455"/>
      <c r="H311" s="457"/>
      <c r="I311" s="458" t="s">
        <v>3208</v>
      </c>
      <c r="J311" s="458"/>
    </row>
    <row r="312" spans="1:21" ht="57" customHeight="1" x14ac:dyDescent="0.3">
      <c r="A312" s="452" t="s">
        <v>3209</v>
      </c>
      <c r="B312" s="452"/>
      <c r="C312" s="452"/>
      <c r="D312" s="452"/>
      <c r="E312" s="456" t="s">
        <v>3210</v>
      </c>
      <c r="F312" s="456"/>
      <c r="G312" s="455"/>
      <c r="H312" s="457"/>
      <c r="I312" s="458" t="s">
        <v>3211</v>
      </c>
      <c r="J312" s="458"/>
      <c r="Q312" s="251"/>
      <c r="R312" s="251"/>
      <c r="S312" s="251"/>
      <c r="T312" s="251"/>
      <c r="U312" s="251"/>
    </row>
    <row r="313" spans="1:21" s="1" customFormat="1" ht="57.6" customHeight="1" x14ac:dyDescent="0.3">
      <c r="A313" s="452" t="s">
        <v>3212</v>
      </c>
      <c r="B313" s="452"/>
      <c r="C313" s="452"/>
      <c r="D313" s="452"/>
      <c r="E313" s="452" t="s">
        <v>3213</v>
      </c>
      <c r="F313" s="452"/>
      <c r="G313" s="452"/>
      <c r="H313" s="457"/>
      <c r="I313" s="459" t="s">
        <v>3214</v>
      </c>
      <c r="J313" s="459"/>
      <c r="K313" s="72"/>
      <c r="L313" s="72"/>
      <c r="M313" s="72"/>
      <c r="N313" s="72"/>
      <c r="O313" s="72"/>
      <c r="P313" s="72"/>
    </row>
    <row r="314" spans="1:21" s="1" customFormat="1" ht="55.8" customHeight="1" x14ac:dyDescent="0.3">
      <c r="A314" s="452" t="s">
        <v>3215</v>
      </c>
      <c r="B314" s="452"/>
      <c r="C314" s="452"/>
      <c r="D314" s="452"/>
      <c r="E314" s="452" t="s">
        <v>113</v>
      </c>
      <c r="F314" s="452"/>
      <c r="G314" s="452"/>
      <c r="H314" s="457"/>
      <c r="I314" s="459" t="s">
        <v>3216</v>
      </c>
      <c r="J314" s="459"/>
      <c r="K314" s="72"/>
      <c r="L314" s="72"/>
      <c r="M314" s="72"/>
      <c r="N314" s="72"/>
      <c r="O314" s="72"/>
      <c r="P314" s="72"/>
    </row>
    <row r="315" spans="1:21" s="1" customFormat="1" ht="21.75" customHeight="1" x14ac:dyDescent="0.25">
      <c r="A315" s="251"/>
      <c r="B315" s="251"/>
      <c r="C315" s="251"/>
      <c r="D315" s="251"/>
      <c r="E315" s="251"/>
      <c r="F315" s="251"/>
      <c r="G315" s="251"/>
      <c r="H315" s="278"/>
      <c r="I315" s="251"/>
      <c r="J315" s="251"/>
      <c r="K315" s="72"/>
      <c r="L315" s="72"/>
      <c r="M315" s="72"/>
      <c r="N315" s="72"/>
      <c r="O315" s="72"/>
      <c r="P315" s="72"/>
    </row>
    <row r="316" spans="1:21" s="1" customFormat="1" ht="21.75" customHeight="1" x14ac:dyDescent="0.25">
      <c r="A316" s="251"/>
      <c r="B316" s="251"/>
      <c r="C316" s="251"/>
      <c r="D316" s="251"/>
      <c r="E316" s="251"/>
      <c r="F316" s="251"/>
      <c r="G316" s="251"/>
      <c r="H316" s="278"/>
      <c r="I316" s="251"/>
      <c r="J316" s="251"/>
      <c r="K316" s="72"/>
      <c r="L316" s="72"/>
      <c r="M316" s="72"/>
      <c r="N316" s="72"/>
      <c r="O316" s="72"/>
      <c r="P316" s="72"/>
    </row>
  </sheetData>
  <mergeCells count="19">
    <mergeCell ref="E311:F311"/>
    <mergeCell ref="I311:J311"/>
    <mergeCell ref="E312:F312"/>
    <mergeCell ref="I312:J312"/>
    <mergeCell ref="I313:J313"/>
    <mergeCell ref="I314:J314"/>
    <mergeCell ref="A8:J8"/>
    <mergeCell ref="A10:A12"/>
    <mergeCell ref="B10:B12"/>
    <mergeCell ref="C10:J10"/>
    <mergeCell ref="C11:C12"/>
    <mergeCell ref="D11:D12"/>
    <mergeCell ref="H11:J11"/>
    <mergeCell ref="I1:J1"/>
    <mergeCell ref="I2:J2"/>
    <mergeCell ref="I3:J3"/>
    <mergeCell ref="I4:J4"/>
    <mergeCell ref="A5:J5"/>
    <mergeCell ref="A6:J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45"/>
  <sheetViews>
    <sheetView workbookViewId="0">
      <selection sqref="A1:XFD1048576"/>
    </sheetView>
  </sheetViews>
  <sheetFormatPr defaultColWidth="9.21875" defaultRowHeight="15.6" outlineLevelRow="1" outlineLevelCol="4" x14ac:dyDescent="0.25"/>
  <cols>
    <col min="1" max="1" width="81.44140625" style="502" customWidth="1"/>
    <col min="2" max="2" width="13.77734375" style="724" customWidth="1"/>
    <col min="3" max="4" width="13.77734375" style="593" customWidth="1" outlineLevel="2"/>
    <col min="5" max="5" width="14.21875" style="593" customWidth="1" outlineLevel="2"/>
    <col min="6" max="7" width="13.77734375" style="593" customWidth="1" outlineLevel="2"/>
    <col min="8" max="8" width="14.5546875" style="593" customWidth="1" outlineLevel="4"/>
    <col min="9" max="9" width="13.77734375" style="593" customWidth="1" outlineLevel="4"/>
    <col min="10" max="14" width="13.77734375" style="593" customWidth="1" outlineLevel="2"/>
    <col min="15" max="15" width="13.77734375" style="593" customWidth="1" outlineLevel="1"/>
    <col min="16" max="16" width="15.77734375" style="593" customWidth="1" outlineLevel="4"/>
    <col min="17" max="17" width="17" style="593" customWidth="1" outlineLevel="1"/>
    <col min="18" max="18" width="12.5546875" style="593" customWidth="1" outlineLevel="1"/>
    <col min="19" max="21" width="13.77734375" style="593" customWidth="1" outlineLevel="1"/>
    <col min="22" max="29" width="13.77734375" style="593" customWidth="1"/>
    <col min="30" max="30" width="11.77734375" style="593" customWidth="1"/>
    <col min="31" max="31" width="11.44140625" style="593" customWidth="1"/>
    <col min="32" max="32" width="11.77734375" style="593" customWidth="1"/>
    <col min="33" max="33" width="10.77734375" style="593" customWidth="1"/>
    <col min="34" max="35" width="13.77734375" style="593" customWidth="1"/>
    <col min="36" max="256" width="9.21875" style="502"/>
    <col min="257" max="257" width="81.44140625" style="502" customWidth="1"/>
    <col min="258" max="260" width="13.77734375" style="502" customWidth="1"/>
    <col min="261" max="261" width="14.21875" style="502" customWidth="1"/>
    <col min="262" max="263" width="13.77734375" style="502" customWidth="1"/>
    <col min="264" max="264" width="14.5546875" style="502" customWidth="1"/>
    <col min="265" max="271" width="13.77734375" style="502" customWidth="1"/>
    <col min="272" max="272" width="15.77734375" style="502" customWidth="1"/>
    <col min="273" max="273" width="17" style="502" customWidth="1"/>
    <col min="274" max="274" width="12.5546875" style="502" customWidth="1"/>
    <col min="275" max="285" width="13.77734375" style="502" customWidth="1"/>
    <col min="286" max="286" width="11.77734375" style="502" customWidth="1"/>
    <col min="287" max="287" width="11.44140625" style="502" customWidth="1"/>
    <col min="288" max="288" width="11.77734375" style="502" customWidth="1"/>
    <col min="289" max="289" width="10.77734375" style="502" customWidth="1"/>
    <col min="290" max="291" width="13.77734375" style="502" customWidth="1"/>
    <col min="292" max="512" width="9.21875" style="502"/>
    <col min="513" max="513" width="81.44140625" style="502" customWidth="1"/>
    <col min="514" max="516" width="13.77734375" style="502" customWidth="1"/>
    <col min="517" max="517" width="14.21875" style="502" customWidth="1"/>
    <col min="518" max="519" width="13.77734375" style="502" customWidth="1"/>
    <col min="520" max="520" width="14.5546875" style="502" customWidth="1"/>
    <col min="521" max="527" width="13.77734375" style="502" customWidth="1"/>
    <col min="528" max="528" width="15.77734375" style="502" customWidth="1"/>
    <col min="529" max="529" width="17" style="502" customWidth="1"/>
    <col min="530" max="530" width="12.5546875" style="502" customWidth="1"/>
    <col min="531" max="541" width="13.77734375" style="502" customWidth="1"/>
    <col min="542" max="542" width="11.77734375" style="502" customWidth="1"/>
    <col min="543" max="543" width="11.44140625" style="502" customWidth="1"/>
    <col min="544" max="544" width="11.77734375" style="502" customWidth="1"/>
    <col min="545" max="545" width="10.77734375" style="502" customWidth="1"/>
    <col min="546" max="547" width="13.77734375" style="502" customWidth="1"/>
    <col min="548" max="768" width="9.21875" style="502"/>
    <col min="769" max="769" width="81.44140625" style="502" customWidth="1"/>
    <col min="770" max="772" width="13.77734375" style="502" customWidth="1"/>
    <col min="773" max="773" width="14.21875" style="502" customWidth="1"/>
    <col min="774" max="775" width="13.77734375" style="502" customWidth="1"/>
    <col min="776" max="776" width="14.5546875" style="502" customWidth="1"/>
    <col min="777" max="783" width="13.77734375" style="502" customWidth="1"/>
    <col min="784" max="784" width="15.77734375" style="502" customWidth="1"/>
    <col min="785" max="785" width="17" style="502" customWidth="1"/>
    <col min="786" max="786" width="12.5546875" style="502" customWidth="1"/>
    <col min="787" max="797" width="13.77734375" style="502" customWidth="1"/>
    <col min="798" max="798" width="11.77734375" style="502" customWidth="1"/>
    <col min="799" max="799" width="11.44140625" style="502" customWidth="1"/>
    <col min="800" max="800" width="11.77734375" style="502" customWidth="1"/>
    <col min="801" max="801" width="10.77734375" style="502" customWidth="1"/>
    <col min="802" max="803" width="13.77734375" style="502" customWidth="1"/>
    <col min="804" max="1024" width="9.21875" style="502"/>
    <col min="1025" max="1025" width="81.44140625" style="502" customWidth="1"/>
    <col min="1026" max="1028" width="13.77734375" style="502" customWidth="1"/>
    <col min="1029" max="1029" width="14.21875" style="502" customWidth="1"/>
    <col min="1030" max="1031" width="13.77734375" style="502" customWidth="1"/>
    <col min="1032" max="1032" width="14.5546875" style="502" customWidth="1"/>
    <col min="1033" max="1039" width="13.77734375" style="502" customWidth="1"/>
    <col min="1040" max="1040" width="15.77734375" style="502" customWidth="1"/>
    <col min="1041" max="1041" width="17" style="502" customWidth="1"/>
    <col min="1042" max="1042" width="12.5546875" style="502" customWidth="1"/>
    <col min="1043" max="1053" width="13.77734375" style="502" customWidth="1"/>
    <col min="1054" max="1054" width="11.77734375" style="502" customWidth="1"/>
    <col min="1055" max="1055" width="11.44140625" style="502" customWidth="1"/>
    <col min="1056" max="1056" width="11.77734375" style="502" customWidth="1"/>
    <col min="1057" max="1057" width="10.77734375" style="502" customWidth="1"/>
    <col min="1058" max="1059" width="13.77734375" style="502" customWidth="1"/>
    <col min="1060" max="1280" width="9.21875" style="502"/>
    <col min="1281" max="1281" width="81.44140625" style="502" customWidth="1"/>
    <col min="1282" max="1284" width="13.77734375" style="502" customWidth="1"/>
    <col min="1285" max="1285" width="14.21875" style="502" customWidth="1"/>
    <col min="1286" max="1287" width="13.77734375" style="502" customWidth="1"/>
    <col min="1288" max="1288" width="14.5546875" style="502" customWidth="1"/>
    <col min="1289" max="1295" width="13.77734375" style="502" customWidth="1"/>
    <col min="1296" max="1296" width="15.77734375" style="502" customWidth="1"/>
    <col min="1297" max="1297" width="17" style="502" customWidth="1"/>
    <col min="1298" max="1298" width="12.5546875" style="502" customWidth="1"/>
    <col min="1299" max="1309" width="13.77734375" style="502" customWidth="1"/>
    <col min="1310" max="1310" width="11.77734375" style="502" customWidth="1"/>
    <col min="1311" max="1311" width="11.44140625" style="502" customWidth="1"/>
    <col min="1312" max="1312" width="11.77734375" style="502" customWidth="1"/>
    <col min="1313" max="1313" width="10.77734375" style="502" customWidth="1"/>
    <col min="1314" max="1315" width="13.77734375" style="502" customWidth="1"/>
    <col min="1316" max="1536" width="9.21875" style="502"/>
    <col min="1537" max="1537" width="81.44140625" style="502" customWidth="1"/>
    <col min="1538" max="1540" width="13.77734375" style="502" customWidth="1"/>
    <col min="1541" max="1541" width="14.21875" style="502" customWidth="1"/>
    <col min="1542" max="1543" width="13.77734375" style="502" customWidth="1"/>
    <col min="1544" max="1544" width="14.5546875" style="502" customWidth="1"/>
    <col min="1545" max="1551" width="13.77734375" style="502" customWidth="1"/>
    <col min="1552" max="1552" width="15.77734375" style="502" customWidth="1"/>
    <col min="1553" max="1553" width="17" style="502" customWidth="1"/>
    <col min="1554" max="1554" width="12.5546875" style="502" customWidth="1"/>
    <col min="1555" max="1565" width="13.77734375" style="502" customWidth="1"/>
    <col min="1566" max="1566" width="11.77734375" style="502" customWidth="1"/>
    <col min="1567" max="1567" width="11.44140625" style="502" customWidth="1"/>
    <col min="1568" max="1568" width="11.77734375" style="502" customWidth="1"/>
    <col min="1569" max="1569" width="10.77734375" style="502" customWidth="1"/>
    <col min="1570" max="1571" width="13.77734375" style="502" customWidth="1"/>
    <col min="1572" max="1792" width="9.21875" style="502"/>
    <col min="1793" max="1793" width="81.44140625" style="502" customWidth="1"/>
    <col min="1794" max="1796" width="13.77734375" style="502" customWidth="1"/>
    <col min="1797" max="1797" width="14.21875" style="502" customWidth="1"/>
    <col min="1798" max="1799" width="13.77734375" style="502" customWidth="1"/>
    <col min="1800" max="1800" width="14.5546875" style="502" customWidth="1"/>
    <col min="1801" max="1807" width="13.77734375" style="502" customWidth="1"/>
    <col min="1808" max="1808" width="15.77734375" style="502" customWidth="1"/>
    <col min="1809" max="1809" width="17" style="502" customWidth="1"/>
    <col min="1810" max="1810" width="12.5546875" style="502" customWidth="1"/>
    <col min="1811" max="1821" width="13.77734375" style="502" customWidth="1"/>
    <col min="1822" max="1822" width="11.77734375" style="502" customWidth="1"/>
    <col min="1823" max="1823" width="11.44140625" style="502" customWidth="1"/>
    <col min="1824" max="1824" width="11.77734375" style="502" customWidth="1"/>
    <col min="1825" max="1825" width="10.77734375" style="502" customWidth="1"/>
    <col min="1826" max="1827" width="13.77734375" style="502" customWidth="1"/>
    <col min="1828" max="2048" width="9.21875" style="502"/>
    <col min="2049" max="2049" width="81.44140625" style="502" customWidth="1"/>
    <col min="2050" max="2052" width="13.77734375" style="502" customWidth="1"/>
    <col min="2053" max="2053" width="14.21875" style="502" customWidth="1"/>
    <col min="2054" max="2055" width="13.77734375" style="502" customWidth="1"/>
    <col min="2056" max="2056" width="14.5546875" style="502" customWidth="1"/>
    <col min="2057" max="2063" width="13.77734375" style="502" customWidth="1"/>
    <col min="2064" max="2064" width="15.77734375" style="502" customWidth="1"/>
    <col min="2065" max="2065" width="17" style="502" customWidth="1"/>
    <col min="2066" max="2066" width="12.5546875" style="502" customWidth="1"/>
    <col min="2067" max="2077" width="13.77734375" style="502" customWidth="1"/>
    <col min="2078" max="2078" width="11.77734375" style="502" customWidth="1"/>
    <col min="2079" max="2079" width="11.44140625" style="502" customWidth="1"/>
    <col min="2080" max="2080" width="11.77734375" style="502" customWidth="1"/>
    <col min="2081" max="2081" width="10.77734375" style="502" customWidth="1"/>
    <col min="2082" max="2083" width="13.77734375" style="502" customWidth="1"/>
    <col min="2084" max="2304" width="9.21875" style="502"/>
    <col min="2305" max="2305" width="81.44140625" style="502" customWidth="1"/>
    <col min="2306" max="2308" width="13.77734375" style="502" customWidth="1"/>
    <col min="2309" max="2309" width="14.21875" style="502" customWidth="1"/>
    <col min="2310" max="2311" width="13.77734375" style="502" customWidth="1"/>
    <col min="2312" max="2312" width="14.5546875" style="502" customWidth="1"/>
    <col min="2313" max="2319" width="13.77734375" style="502" customWidth="1"/>
    <col min="2320" max="2320" width="15.77734375" style="502" customWidth="1"/>
    <col min="2321" max="2321" width="17" style="502" customWidth="1"/>
    <col min="2322" max="2322" width="12.5546875" style="502" customWidth="1"/>
    <col min="2323" max="2333" width="13.77734375" style="502" customWidth="1"/>
    <col min="2334" max="2334" width="11.77734375" style="502" customWidth="1"/>
    <col min="2335" max="2335" width="11.44140625" style="502" customWidth="1"/>
    <col min="2336" max="2336" width="11.77734375" style="502" customWidth="1"/>
    <col min="2337" max="2337" width="10.77734375" style="502" customWidth="1"/>
    <col min="2338" max="2339" width="13.77734375" style="502" customWidth="1"/>
    <col min="2340" max="2560" width="9.21875" style="502"/>
    <col min="2561" max="2561" width="81.44140625" style="502" customWidth="1"/>
    <col min="2562" max="2564" width="13.77734375" style="502" customWidth="1"/>
    <col min="2565" max="2565" width="14.21875" style="502" customWidth="1"/>
    <col min="2566" max="2567" width="13.77734375" style="502" customWidth="1"/>
    <col min="2568" max="2568" width="14.5546875" style="502" customWidth="1"/>
    <col min="2569" max="2575" width="13.77734375" style="502" customWidth="1"/>
    <col min="2576" max="2576" width="15.77734375" style="502" customWidth="1"/>
    <col min="2577" max="2577" width="17" style="502" customWidth="1"/>
    <col min="2578" max="2578" width="12.5546875" style="502" customWidth="1"/>
    <col min="2579" max="2589" width="13.77734375" style="502" customWidth="1"/>
    <col min="2590" max="2590" width="11.77734375" style="502" customWidth="1"/>
    <col min="2591" max="2591" width="11.44140625" style="502" customWidth="1"/>
    <col min="2592" max="2592" width="11.77734375" style="502" customWidth="1"/>
    <col min="2593" max="2593" width="10.77734375" style="502" customWidth="1"/>
    <col min="2594" max="2595" width="13.77734375" style="502" customWidth="1"/>
    <col min="2596" max="2816" width="9.21875" style="502"/>
    <col min="2817" max="2817" width="81.44140625" style="502" customWidth="1"/>
    <col min="2818" max="2820" width="13.77734375" style="502" customWidth="1"/>
    <col min="2821" max="2821" width="14.21875" style="502" customWidth="1"/>
    <col min="2822" max="2823" width="13.77734375" style="502" customWidth="1"/>
    <col min="2824" max="2824" width="14.5546875" style="502" customWidth="1"/>
    <col min="2825" max="2831" width="13.77734375" style="502" customWidth="1"/>
    <col min="2832" max="2832" width="15.77734375" style="502" customWidth="1"/>
    <col min="2833" max="2833" width="17" style="502" customWidth="1"/>
    <col min="2834" max="2834" width="12.5546875" style="502" customWidth="1"/>
    <col min="2835" max="2845" width="13.77734375" style="502" customWidth="1"/>
    <col min="2846" max="2846" width="11.77734375" style="502" customWidth="1"/>
    <col min="2847" max="2847" width="11.44140625" style="502" customWidth="1"/>
    <col min="2848" max="2848" width="11.77734375" style="502" customWidth="1"/>
    <col min="2849" max="2849" width="10.77734375" style="502" customWidth="1"/>
    <col min="2850" max="2851" width="13.77734375" style="502" customWidth="1"/>
    <col min="2852" max="3072" width="9.21875" style="502"/>
    <col min="3073" max="3073" width="81.44140625" style="502" customWidth="1"/>
    <col min="3074" max="3076" width="13.77734375" style="502" customWidth="1"/>
    <col min="3077" max="3077" width="14.21875" style="502" customWidth="1"/>
    <col min="3078" max="3079" width="13.77734375" style="502" customWidth="1"/>
    <col min="3080" max="3080" width="14.5546875" style="502" customWidth="1"/>
    <col min="3081" max="3087" width="13.77734375" style="502" customWidth="1"/>
    <col min="3088" max="3088" width="15.77734375" style="502" customWidth="1"/>
    <col min="3089" max="3089" width="17" style="502" customWidth="1"/>
    <col min="3090" max="3090" width="12.5546875" style="502" customWidth="1"/>
    <col min="3091" max="3101" width="13.77734375" style="502" customWidth="1"/>
    <col min="3102" max="3102" width="11.77734375" style="502" customWidth="1"/>
    <col min="3103" max="3103" width="11.44140625" style="502" customWidth="1"/>
    <col min="3104" max="3104" width="11.77734375" style="502" customWidth="1"/>
    <col min="3105" max="3105" width="10.77734375" style="502" customWidth="1"/>
    <col min="3106" max="3107" width="13.77734375" style="502" customWidth="1"/>
    <col min="3108" max="3328" width="9.21875" style="502"/>
    <col min="3329" max="3329" width="81.44140625" style="502" customWidth="1"/>
    <col min="3330" max="3332" width="13.77734375" style="502" customWidth="1"/>
    <col min="3333" max="3333" width="14.21875" style="502" customWidth="1"/>
    <col min="3334" max="3335" width="13.77734375" style="502" customWidth="1"/>
    <col min="3336" max="3336" width="14.5546875" style="502" customWidth="1"/>
    <col min="3337" max="3343" width="13.77734375" style="502" customWidth="1"/>
    <col min="3344" max="3344" width="15.77734375" style="502" customWidth="1"/>
    <col min="3345" max="3345" width="17" style="502" customWidth="1"/>
    <col min="3346" max="3346" width="12.5546875" style="502" customWidth="1"/>
    <col min="3347" max="3357" width="13.77734375" style="502" customWidth="1"/>
    <col min="3358" max="3358" width="11.77734375" style="502" customWidth="1"/>
    <col min="3359" max="3359" width="11.44140625" style="502" customWidth="1"/>
    <col min="3360" max="3360" width="11.77734375" style="502" customWidth="1"/>
    <col min="3361" max="3361" width="10.77734375" style="502" customWidth="1"/>
    <col min="3362" max="3363" width="13.77734375" style="502" customWidth="1"/>
    <col min="3364" max="3584" width="9.21875" style="502"/>
    <col min="3585" max="3585" width="81.44140625" style="502" customWidth="1"/>
    <col min="3586" max="3588" width="13.77734375" style="502" customWidth="1"/>
    <col min="3589" max="3589" width="14.21875" style="502" customWidth="1"/>
    <col min="3590" max="3591" width="13.77734375" style="502" customWidth="1"/>
    <col min="3592" max="3592" width="14.5546875" style="502" customWidth="1"/>
    <col min="3593" max="3599" width="13.77734375" style="502" customWidth="1"/>
    <col min="3600" max="3600" width="15.77734375" style="502" customWidth="1"/>
    <col min="3601" max="3601" width="17" style="502" customWidth="1"/>
    <col min="3602" max="3602" width="12.5546875" style="502" customWidth="1"/>
    <col min="3603" max="3613" width="13.77734375" style="502" customWidth="1"/>
    <col min="3614" max="3614" width="11.77734375" style="502" customWidth="1"/>
    <col min="3615" max="3615" width="11.44140625" style="502" customWidth="1"/>
    <col min="3616" max="3616" width="11.77734375" style="502" customWidth="1"/>
    <col min="3617" max="3617" width="10.77734375" style="502" customWidth="1"/>
    <col min="3618" max="3619" width="13.77734375" style="502" customWidth="1"/>
    <col min="3620" max="3840" width="9.21875" style="502"/>
    <col min="3841" max="3841" width="81.44140625" style="502" customWidth="1"/>
    <col min="3842" max="3844" width="13.77734375" style="502" customWidth="1"/>
    <col min="3845" max="3845" width="14.21875" style="502" customWidth="1"/>
    <col min="3846" max="3847" width="13.77734375" style="502" customWidth="1"/>
    <col min="3848" max="3848" width="14.5546875" style="502" customWidth="1"/>
    <col min="3849" max="3855" width="13.77734375" style="502" customWidth="1"/>
    <col min="3856" max="3856" width="15.77734375" style="502" customWidth="1"/>
    <col min="3857" max="3857" width="17" style="502" customWidth="1"/>
    <col min="3858" max="3858" width="12.5546875" style="502" customWidth="1"/>
    <col min="3859" max="3869" width="13.77734375" style="502" customWidth="1"/>
    <col min="3870" max="3870" width="11.77734375" style="502" customWidth="1"/>
    <col min="3871" max="3871" width="11.44140625" style="502" customWidth="1"/>
    <col min="3872" max="3872" width="11.77734375" style="502" customWidth="1"/>
    <col min="3873" max="3873" width="10.77734375" style="502" customWidth="1"/>
    <col min="3874" max="3875" width="13.77734375" style="502" customWidth="1"/>
    <col min="3876" max="4096" width="9.21875" style="502"/>
    <col min="4097" max="4097" width="81.44140625" style="502" customWidth="1"/>
    <col min="4098" max="4100" width="13.77734375" style="502" customWidth="1"/>
    <col min="4101" max="4101" width="14.21875" style="502" customWidth="1"/>
    <col min="4102" max="4103" width="13.77734375" style="502" customWidth="1"/>
    <col min="4104" max="4104" width="14.5546875" style="502" customWidth="1"/>
    <col min="4105" max="4111" width="13.77734375" style="502" customWidth="1"/>
    <col min="4112" max="4112" width="15.77734375" style="502" customWidth="1"/>
    <col min="4113" max="4113" width="17" style="502" customWidth="1"/>
    <col min="4114" max="4114" width="12.5546875" style="502" customWidth="1"/>
    <col min="4115" max="4125" width="13.77734375" style="502" customWidth="1"/>
    <col min="4126" max="4126" width="11.77734375" style="502" customWidth="1"/>
    <col min="4127" max="4127" width="11.44140625" style="502" customWidth="1"/>
    <col min="4128" max="4128" width="11.77734375" style="502" customWidth="1"/>
    <col min="4129" max="4129" width="10.77734375" style="502" customWidth="1"/>
    <col min="4130" max="4131" width="13.77734375" style="502" customWidth="1"/>
    <col min="4132" max="4352" width="9.21875" style="502"/>
    <col min="4353" max="4353" width="81.44140625" style="502" customWidth="1"/>
    <col min="4354" max="4356" width="13.77734375" style="502" customWidth="1"/>
    <col min="4357" max="4357" width="14.21875" style="502" customWidth="1"/>
    <col min="4358" max="4359" width="13.77734375" style="502" customWidth="1"/>
    <col min="4360" max="4360" width="14.5546875" style="502" customWidth="1"/>
    <col min="4361" max="4367" width="13.77734375" style="502" customWidth="1"/>
    <col min="4368" max="4368" width="15.77734375" style="502" customWidth="1"/>
    <col min="4369" max="4369" width="17" style="502" customWidth="1"/>
    <col min="4370" max="4370" width="12.5546875" style="502" customWidth="1"/>
    <col min="4371" max="4381" width="13.77734375" style="502" customWidth="1"/>
    <col min="4382" max="4382" width="11.77734375" style="502" customWidth="1"/>
    <col min="4383" max="4383" width="11.44140625" style="502" customWidth="1"/>
    <col min="4384" max="4384" width="11.77734375" style="502" customWidth="1"/>
    <col min="4385" max="4385" width="10.77734375" style="502" customWidth="1"/>
    <col min="4386" max="4387" width="13.77734375" style="502" customWidth="1"/>
    <col min="4388" max="4608" width="9.21875" style="502"/>
    <col min="4609" max="4609" width="81.44140625" style="502" customWidth="1"/>
    <col min="4610" max="4612" width="13.77734375" style="502" customWidth="1"/>
    <col min="4613" max="4613" width="14.21875" style="502" customWidth="1"/>
    <col min="4614" max="4615" width="13.77734375" style="502" customWidth="1"/>
    <col min="4616" max="4616" width="14.5546875" style="502" customWidth="1"/>
    <col min="4617" max="4623" width="13.77734375" style="502" customWidth="1"/>
    <col min="4624" max="4624" width="15.77734375" style="502" customWidth="1"/>
    <col min="4625" max="4625" width="17" style="502" customWidth="1"/>
    <col min="4626" max="4626" width="12.5546875" style="502" customWidth="1"/>
    <col min="4627" max="4637" width="13.77734375" style="502" customWidth="1"/>
    <col min="4638" max="4638" width="11.77734375" style="502" customWidth="1"/>
    <col min="4639" max="4639" width="11.44140625" style="502" customWidth="1"/>
    <col min="4640" max="4640" width="11.77734375" style="502" customWidth="1"/>
    <col min="4641" max="4641" width="10.77734375" style="502" customWidth="1"/>
    <col min="4642" max="4643" width="13.77734375" style="502" customWidth="1"/>
    <col min="4644" max="4864" width="9.21875" style="502"/>
    <col min="4865" max="4865" width="81.44140625" style="502" customWidth="1"/>
    <col min="4866" max="4868" width="13.77734375" style="502" customWidth="1"/>
    <col min="4869" max="4869" width="14.21875" style="502" customWidth="1"/>
    <col min="4870" max="4871" width="13.77734375" style="502" customWidth="1"/>
    <col min="4872" max="4872" width="14.5546875" style="502" customWidth="1"/>
    <col min="4873" max="4879" width="13.77734375" style="502" customWidth="1"/>
    <col min="4880" max="4880" width="15.77734375" style="502" customWidth="1"/>
    <col min="4881" max="4881" width="17" style="502" customWidth="1"/>
    <col min="4882" max="4882" width="12.5546875" style="502" customWidth="1"/>
    <col min="4883" max="4893" width="13.77734375" style="502" customWidth="1"/>
    <col min="4894" max="4894" width="11.77734375" style="502" customWidth="1"/>
    <col min="4895" max="4895" width="11.44140625" style="502" customWidth="1"/>
    <col min="4896" max="4896" width="11.77734375" style="502" customWidth="1"/>
    <col min="4897" max="4897" width="10.77734375" style="502" customWidth="1"/>
    <col min="4898" max="4899" width="13.77734375" style="502" customWidth="1"/>
    <col min="4900" max="5120" width="9.21875" style="502"/>
    <col min="5121" max="5121" width="81.44140625" style="502" customWidth="1"/>
    <col min="5122" max="5124" width="13.77734375" style="502" customWidth="1"/>
    <col min="5125" max="5125" width="14.21875" style="502" customWidth="1"/>
    <col min="5126" max="5127" width="13.77734375" style="502" customWidth="1"/>
    <col min="5128" max="5128" width="14.5546875" style="502" customWidth="1"/>
    <col min="5129" max="5135" width="13.77734375" style="502" customWidth="1"/>
    <col min="5136" max="5136" width="15.77734375" style="502" customWidth="1"/>
    <col min="5137" max="5137" width="17" style="502" customWidth="1"/>
    <col min="5138" max="5138" width="12.5546875" style="502" customWidth="1"/>
    <col min="5139" max="5149" width="13.77734375" style="502" customWidth="1"/>
    <col min="5150" max="5150" width="11.77734375" style="502" customWidth="1"/>
    <col min="5151" max="5151" width="11.44140625" style="502" customWidth="1"/>
    <col min="5152" max="5152" width="11.77734375" style="502" customWidth="1"/>
    <col min="5153" max="5153" width="10.77734375" style="502" customWidth="1"/>
    <col min="5154" max="5155" width="13.77734375" style="502" customWidth="1"/>
    <col min="5156" max="5376" width="9.21875" style="502"/>
    <col min="5377" max="5377" width="81.44140625" style="502" customWidth="1"/>
    <col min="5378" max="5380" width="13.77734375" style="502" customWidth="1"/>
    <col min="5381" max="5381" width="14.21875" style="502" customWidth="1"/>
    <col min="5382" max="5383" width="13.77734375" style="502" customWidth="1"/>
    <col min="5384" max="5384" width="14.5546875" style="502" customWidth="1"/>
    <col min="5385" max="5391" width="13.77734375" style="502" customWidth="1"/>
    <col min="5392" max="5392" width="15.77734375" style="502" customWidth="1"/>
    <col min="5393" max="5393" width="17" style="502" customWidth="1"/>
    <col min="5394" max="5394" width="12.5546875" style="502" customWidth="1"/>
    <col min="5395" max="5405" width="13.77734375" style="502" customWidth="1"/>
    <col min="5406" max="5406" width="11.77734375" style="502" customWidth="1"/>
    <col min="5407" max="5407" width="11.44140625" style="502" customWidth="1"/>
    <col min="5408" max="5408" width="11.77734375" style="502" customWidth="1"/>
    <col min="5409" max="5409" width="10.77734375" style="502" customWidth="1"/>
    <col min="5410" max="5411" width="13.77734375" style="502" customWidth="1"/>
    <col min="5412" max="5632" width="9.21875" style="502"/>
    <col min="5633" max="5633" width="81.44140625" style="502" customWidth="1"/>
    <col min="5634" max="5636" width="13.77734375" style="502" customWidth="1"/>
    <col min="5637" max="5637" width="14.21875" style="502" customWidth="1"/>
    <col min="5638" max="5639" width="13.77734375" style="502" customWidth="1"/>
    <col min="5640" max="5640" width="14.5546875" style="502" customWidth="1"/>
    <col min="5641" max="5647" width="13.77734375" style="502" customWidth="1"/>
    <col min="5648" max="5648" width="15.77734375" style="502" customWidth="1"/>
    <col min="5649" max="5649" width="17" style="502" customWidth="1"/>
    <col min="5650" max="5650" width="12.5546875" style="502" customWidth="1"/>
    <col min="5651" max="5661" width="13.77734375" style="502" customWidth="1"/>
    <col min="5662" max="5662" width="11.77734375" style="502" customWidth="1"/>
    <col min="5663" max="5663" width="11.44140625" style="502" customWidth="1"/>
    <col min="5664" max="5664" width="11.77734375" style="502" customWidth="1"/>
    <col min="5665" max="5665" width="10.77734375" style="502" customWidth="1"/>
    <col min="5666" max="5667" width="13.77734375" style="502" customWidth="1"/>
    <col min="5668" max="5888" width="9.21875" style="502"/>
    <col min="5889" max="5889" width="81.44140625" style="502" customWidth="1"/>
    <col min="5890" max="5892" width="13.77734375" style="502" customWidth="1"/>
    <col min="5893" max="5893" width="14.21875" style="502" customWidth="1"/>
    <col min="5894" max="5895" width="13.77734375" style="502" customWidth="1"/>
    <col min="5896" max="5896" width="14.5546875" style="502" customWidth="1"/>
    <col min="5897" max="5903" width="13.77734375" style="502" customWidth="1"/>
    <col min="5904" max="5904" width="15.77734375" style="502" customWidth="1"/>
    <col min="5905" max="5905" width="17" style="502" customWidth="1"/>
    <col min="5906" max="5906" width="12.5546875" style="502" customWidth="1"/>
    <col min="5907" max="5917" width="13.77734375" style="502" customWidth="1"/>
    <col min="5918" max="5918" width="11.77734375" style="502" customWidth="1"/>
    <col min="5919" max="5919" width="11.44140625" style="502" customWidth="1"/>
    <col min="5920" max="5920" width="11.77734375" style="502" customWidth="1"/>
    <col min="5921" max="5921" width="10.77734375" style="502" customWidth="1"/>
    <col min="5922" max="5923" width="13.77734375" style="502" customWidth="1"/>
    <col min="5924" max="6144" width="9.21875" style="502"/>
    <col min="6145" max="6145" width="81.44140625" style="502" customWidth="1"/>
    <col min="6146" max="6148" width="13.77734375" style="502" customWidth="1"/>
    <col min="6149" max="6149" width="14.21875" style="502" customWidth="1"/>
    <col min="6150" max="6151" width="13.77734375" style="502" customWidth="1"/>
    <col min="6152" max="6152" width="14.5546875" style="502" customWidth="1"/>
    <col min="6153" max="6159" width="13.77734375" style="502" customWidth="1"/>
    <col min="6160" max="6160" width="15.77734375" style="502" customWidth="1"/>
    <col min="6161" max="6161" width="17" style="502" customWidth="1"/>
    <col min="6162" max="6162" width="12.5546875" style="502" customWidth="1"/>
    <col min="6163" max="6173" width="13.77734375" style="502" customWidth="1"/>
    <col min="6174" max="6174" width="11.77734375" style="502" customWidth="1"/>
    <col min="6175" max="6175" width="11.44140625" style="502" customWidth="1"/>
    <col min="6176" max="6176" width="11.77734375" style="502" customWidth="1"/>
    <col min="6177" max="6177" width="10.77734375" style="502" customWidth="1"/>
    <col min="6178" max="6179" width="13.77734375" style="502" customWidth="1"/>
    <col min="6180" max="6400" width="9.21875" style="502"/>
    <col min="6401" max="6401" width="81.44140625" style="502" customWidth="1"/>
    <col min="6402" max="6404" width="13.77734375" style="502" customWidth="1"/>
    <col min="6405" max="6405" width="14.21875" style="502" customWidth="1"/>
    <col min="6406" max="6407" width="13.77734375" style="502" customWidth="1"/>
    <col min="6408" max="6408" width="14.5546875" style="502" customWidth="1"/>
    <col min="6409" max="6415" width="13.77734375" style="502" customWidth="1"/>
    <col min="6416" max="6416" width="15.77734375" style="502" customWidth="1"/>
    <col min="6417" max="6417" width="17" style="502" customWidth="1"/>
    <col min="6418" max="6418" width="12.5546875" style="502" customWidth="1"/>
    <col min="6419" max="6429" width="13.77734375" style="502" customWidth="1"/>
    <col min="6430" max="6430" width="11.77734375" style="502" customWidth="1"/>
    <col min="6431" max="6431" width="11.44140625" style="502" customWidth="1"/>
    <col min="6432" max="6432" width="11.77734375" style="502" customWidth="1"/>
    <col min="6433" max="6433" width="10.77734375" style="502" customWidth="1"/>
    <col min="6434" max="6435" width="13.77734375" style="502" customWidth="1"/>
    <col min="6436" max="6656" width="9.21875" style="502"/>
    <col min="6657" max="6657" width="81.44140625" style="502" customWidth="1"/>
    <col min="6658" max="6660" width="13.77734375" style="502" customWidth="1"/>
    <col min="6661" max="6661" width="14.21875" style="502" customWidth="1"/>
    <col min="6662" max="6663" width="13.77734375" style="502" customWidth="1"/>
    <col min="6664" max="6664" width="14.5546875" style="502" customWidth="1"/>
    <col min="6665" max="6671" width="13.77734375" style="502" customWidth="1"/>
    <col min="6672" max="6672" width="15.77734375" style="502" customWidth="1"/>
    <col min="6673" max="6673" width="17" style="502" customWidth="1"/>
    <col min="6674" max="6674" width="12.5546875" style="502" customWidth="1"/>
    <col min="6675" max="6685" width="13.77734375" style="502" customWidth="1"/>
    <col min="6686" max="6686" width="11.77734375" style="502" customWidth="1"/>
    <col min="6687" max="6687" width="11.44140625" style="502" customWidth="1"/>
    <col min="6688" max="6688" width="11.77734375" style="502" customWidth="1"/>
    <col min="6689" max="6689" width="10.77734375" style="502" customWidth="1"/>
    <col min="6690" max="6691" width="13.77734375" style="502" customWidth="1"/>
    <col min="6692" max="6912" width="9.21875" style="502"/>
    <col min="6913" max="6913" width="81.44140625" style="502" customWidth="1"/>
    <col min="6914" max="6916" width="13.77734375" style="502" customWidth="1"/>
    <col min="6917" max="6917" width="14.21875" style="502" customWidth="1"/>
    <col min="6918" max="6919" width="13.77734375" style="502" customWidth="1"/>
    <col min="6920" max="6920" width="14.5546875" style="502" customWidth="1"/>
    <col min="6921" max="6927" width="13.77734375" style="502" customWidth="1"/>
    <col min="6928" max="6928" width="15.77734375" style="502" customWidth="1"/>
    <col min="6929" max="6929" width="17" style="502" customWidth="1"/>
    <col min="6930" max="6930" width="12.5546875" style="502" customWidth="1"/>
    <col min="6931" max="6941" width="13.77734375" style="502" customWidth="1"/>
    <col min="6942" max="6942" width="11.77734375" style="502" customWidth="1"/>
    <col min="6943" max="6943" width="11.44140625" style="502" customWidth="1"/>
    <col min="6944" max="6944" width="11.77734375" style="502" customWidth="1"/>
    <col min="6945" max="6945" width="10.77734375" style="502" customWidth="1"/>
    <col min="6946" max="6947" width="13.77734375" style="502" customWidth="1"/>
    <col min="6948" max="7168" width="9.21875" style="502"/>
    <col min="7169" max="7169" width="81.44140625" style="502" customWidth="1"/>
    <col min="7170" max="7172" width="13.77734375" style="502" customWidth="1"/>
    <col min="7173" max="7173" width="14.21875" style="502" customWidth="1"/>
    <col min="7174" max="7175" width="13.77734375" style="502" customWidth="1"/>
    <col min="7176" max="7176" width="14.5546875" style="502" customWidth="1"/>
    <col min="7177" max="7183" width="13.77734375" style="502" customWidth="1"/>
    <col min="7184" max="7184" width="15.77734375" style="502" customWidth="1"/>
    <col min="7185" max="7185" width="17" style="502" customWidth="1"/>
    <col min="7186" max="7186" width="12.5546875" style="502" customWidth="1"/>
    <col min="7187" max="7197" width="13.77734375" style="502" customWidth="1"/>
    <col min="7198" max="7198" width="11.77734375" style="502" customWidth="1"/>
    <col min="7199" max="7199" width="11.44140625" style="502" customWidth="1"/>
    <col min="7200" max="7200" width="11.77734375" style="502" customWidth="1"/>
    <col min="7201" max="7201" width="10.77734375" style="502" customWidth="1"/>
    <col min="7202" max="7203" width="13.77734375" style="502" customWidth="1"/>
    <col min="7204" max="7424" width="9.21875" style="502"/>
    <col min="7425" max="7425" width="81.44140625" style="502" customWidth="1"/>
    <col min="7426" max="7428" width="13.77734375" style="502" customWidth="1"/>
    <col min="7429" max="7429" width="14.21875" style="502" customWidth="1"/>
    <col min="7430" max="7431" width="13.77734375" style="502" customWidth="1"/>
    <col min="7432" max="7432" width="14.5546875" style="502" customWidth="1"/>
    <col min="7433" max="7439" width="13.77734375" style="502" customWidth="1"/>
    <col min="7440" max="7440" width="15.77734375" style="502" customWidth="1"/>
    <col min="7441" max="7441" width="17" style="502" customWidth="1"/>
    <col min="7442" max="7442" width="12.5546875" style="502" customWidth="1"/>
    <col min="7443" max="7453" width="13.77734375" style="502" customWidth="1"/>
    <col min="7454" max="7454" width="11.77734375" style="502" customWidth="1"/>
    <col min="7455" max="7455" width="11.44140625" style="502" customWidth="1"/>
    <col min="7456" max="7456" width="11.77734375" style="502" customWidth="1"/>
    <col min="7457" max="7457" width="10.77734375" style="502" customWidth="1"/>
    <col min="7458" max="7459" width="13.77734375" style="502" customWidth="1"/>
    <col min="7460" max="7680" width="9.21875" style="502"/>
    <col min="7681" max="7681" width="81.44140625" style="502" customWidth="1"/>
    <col min="7682" max="7684" width="13.77734375" style="502" customWidth="1"/>
    <col min="7685" max="7685" width="14.21875" style="502" customWidth="1"/>
    <col min="7686" max="7687" width="13.77734375" style="502" customWidth="1"/>
    <col min="7688" max="7688" width="14.5546875" style="502" customWidth="1"/>
    <col min="7689" max="7695" width="13.77734375" style="502" customWidth="1"/>
    <col min="7696" max="7696" width="15.77734375" style="502" customWidth="1"/>
    <col min="7697" max="7697" width="17" style="502" customWidth="1"/>
    <col min="7698" max="7698" width="12.5546875" style="502" customWidth="1"/>
    <col min="7699" max="7709" width="13.77734375" style="502" customWidth="1"/>
    <col min="7710" max="7710" width="11.77734375" style="502" customWidth="1"/>
    <col min="7711" max="7711" width="11.44140625" style="502" customWidth="1"/>
    <col min="7712" max="7712" width="11.77734375" style="502" customWidth="1"/>
    <col min="7713" max="7713" width="10.77734375" style="502" customWidth="1"/>
    <col min="7714" max="7715" width="13.77734375" style="502" customWidth="1"/>
    <col min="7716" max="7936" width="9.21875" style="502"/>
    <col min="7937" max="7937" width="81.44140625" style="502" customWidth="1"/>
    <col min="7938" max="7940" width="13.77734375" style="502" customWidth="1"/>
    <col min="7941" max="7941" width="14.21875" style="502" customWidth="1"/>
    <col min="7942" max="7943" width="13.77734375" style="502" customWidth="1"/>
    <col min="7944" max="7944" width="14.5546875" style="502" customWidth="1"/>
    <col min="7945" max="7951" width="13.77734375" style="502" customWidth="1"/>
    <col min="7952" max="7952" width="15.77734375" style="502" customWidth="1"/>
    <col min="7953" max="7953" width="17" style="502" customWidth="1"/>
    <col min="7954" max="7954" width="12.5546875" style="502" customWidth="1"/>
    <col min="7955" max="7965" width="13.77734375" style="502" customWidth="1"/>
    <col min="7966" max="7966" width="11.77734375" style="502" customWidth="1"/>
    <col min="7967" max="7967" width="11.44140625" style="502" customWidth="1"/>
    <col min="7968" max="7968" width="11.77734375" style="502" customWidth="1"/>
    <col min="7969" max="7969" width="10.77734375" style="502" customWidth="1"/>
    <col min="7970" max="7971" width="13.77734375" style="502" customWidth="1"/>
    <col min="7972" max="8192" width="9.21875" style="502"/>
    <col min="8193" max="8193" width="81.44140625" style="502" customWidth="1"/>
    <col min="8194" max="8196" width="13.77734375" style="502" customWidth="1"/>
    <col min="8197" max="8197" width="14.21875" style="502" customWidth="1"/>
    <col min="8198" max="8199" width="13.77734375" style="502" customWidth="1"/>
    <col min="8200" max="8200" width="14.5546875" style="502" customWidth="1"/>
    <col min="8201" max="8207" width="13.77734375" style="502" customWidth="1"/>
    <col min="8208" max="8208" width="15.77734375" style="502" customWidth="1"/>
    <col min="8209" max="8209" width="17" style="502" customWidth="1"/>
    <col min="8210" max="8210" width="12.5546875" style="502" customWidth="1"/>
    <col min="8211" max="8221" width="13.77734375" style="502" customWidth="1"/>
    <col min="8222" max="8222" width="11.77734375" style="502" customWidth="1"/>
    <col min="8223" max="8223" width="11.44140625" style="502" customWidth="1"/>
    <col min="8224" max="8224" width="11.77734375" style="502" customWidth="1"/>
    <col min="8225" max="8225" width="10.77734375" style="502" customWidth="1"/>
    <col min="8226" max="8227" width="13.77734375" style="502" customWidth="1"/>
    <col min="8228" max="8448" width="9.21875" style="502"/>
    <col min="8449" max="8449" width="81.44140625" style="502" customWidth="1"/>
    <col min="8450" max="8452" width="13.77734375" style="502" customWidth="1"/>
    <col min="8453" max="8453" width="14.21875" style="502" customWidth="1"/>
    <col min="8454" max="8455" width="13.77734375" style="502" customWidth="1"/>
    <col min="8456" max="8456" width="14.5546875" style="502" customWidth="1"/>
    <col min="8457" max="8463" width="13.77734375" style="502" customWidth="1"/>
    <col min="8464" max="8464" width="15.77734375" style="502" customWidth="1"/>
    <col min="8465" max="8465" width="17" style="502" customWidth="1"/>
    <col min="8466" max="8466" width="12.5546875" style="502" customWidth="1"/>
    <col min="8467" max="8477" width="13.77734375" style="502" customWidth="1"/>
    <col min="8478" max="8478" width="11.77734375" style="502" customWidth="1"/>
    <col min="8479" max="8479" width="11.44140625" style="502" customWidth="1"/>
    <col min="8480" max="8480" width="11.77734375" style="502" customWidth="1"/>
    <col min="8481" max="8481" width="10.77734375" style="502" customWidth="1"/>
    <col min="8482" max="8483" width="13.77734375" style="502" customWidth="1"/>
    <col min="8484" max="8704" width="9.21875" style="502"/>
    <col min="8705" max="8705" width="81.44140625" style="502" customWidth="1"/>
    <col min="8706" max="8708" width="13.77734375" style="502" customWidth="1"/>
    <col min="8709" max="8709" width="14.21875" style="502" customWidth="1"/>
    <col min="8710" max="8711" width="13.77734375" style="502" customWidth="1"/>
    <col min="8712" max="8712" width="14.5546875" style="502" customWidth="1"/>
    <col min="8713" max="8719" width="13.77734375" style="502" customWidth="1"/>
    <col min="8720" max="8720" width="15.77734375" style="502" customWidth="1"/>
    <col min="8721" max="8721" width="17" style="502" customWidth="1"/>
    <col min="8722" max="8722" width="12.5546875" style="502" customWidth="1"/>
    <col min="8723" max="8733" width="13.77734375" style="502" customWidth="1"/>
    <col min="8734" max="8734" width="11.77734375" style="502" customWidth="1"/>
    <col min="8735" max="8735" width="11.44140625" style="502" customWidth="1"/>
    <col min="8736" max="8736" width="11.77734375" style="502" customWidth="1"/>
    <col min="8737" max="8737" width="10.77734375" style="502" customWidth="1"/>
    <col min="8738" max="8739" width="13.77734375" style="502" customWidth="1"/>
    <col min="8740" max="8960" width="9.21875" style="502"/>
    <col min="8961" max="8961" width="81.44140625" style="502" customWidth="1"/>
    <col min="8962" max="8964" width="13.77734375" style="502" customWidth="1"/>
    <col min="8965" max="8965" width="14.21875" style="502" customWidth="1"/>
    <col min="8966" max="8967" width="13.77734375" style="502" customWidth="1"/>
    <col min="8968" max="8968" width="14.5546875" style="502" customWidth="1"/>
    <col min="8969" max="8975" width="13.77734375" style="502" customWidth="1"/>
    <col min="8976" max="8976" width="15.77734375" style="502" customWidth="1"/>
    <col min="8977" max="8977" width="17" style="502" customWidth="1"/>
    <col min="8978" max="8978" width="12.5546875" style="502" customWidth="1"/>
    <col min="8979" max="8989" width="13.77734375" style="502" customWidth="1"/>
    <col min="8990" max="8990" width="11.77734375" style="502" customWidth="1"/>
    <col min="8991" max="8991" width="11.44140625" style="502" customWidth="1"/>
    <col min="8992" max="8992" width="11.77734375" style="502" customWidth="1"/>
    <col min="8993" max="8993" width="10.77734375" style="502" customWidth="1"/>
    <col min="8994" max="8995" width="13.77734375" style="502" customWidth="1"/>
    <col min="8996" max="9216" width="9.21875" style="502"/>
    <col min="9217" max="9217" width="81.44140625" style="502" customWidth="1"/>
    <col min="9218" max="9220" width="13.77734375" style="502" customWidth="1"/>
    <col min="9221" max="9221" width="14.21875" style="502" customWidth="1"/>
    <col min="9222" max="9223" width="13.77734375" style="502" customWidth="1"/>
    <col min="9224" max="9224" width="14.5546875" style="502" customWidth="1"/>
    <col min="9225" max="9231" width="13.77734375" style="502" customWidth="1"/>
    <col min="9232" max="9232" width="15.77734375" style="502" customWidth="1"/>
    <col min="9233" max="9233" width="17" style="502" customWidth="1"/>
    <col min="9234" max="9234" width="12.5546875" style="502" customWidth="1"/>
    <col min="9235" max="9245" width="13.77734375" style="502" customWidth="1"/>
    <col min="9246" max="9246" width="11.77734375" style="502" customWidth="1"/>
    <col min="9247" max="9247" width="11.44140625" style="502" customWidth="1"/>
    <col min="9248" max="9248" width="11.77734375" style="502" customWidth="1"/>
    <col min="9249" max="9249" width="10.77734375" style="502" customWidth="1"/>
    <col min="9250" max="9251" width="13.77734375" style="502" customWidth="1"/>
    <col min="9252" max="9472" width="9.21875" style="502"/>
    <col min="9473" max="9473" width="81.44140625" style="502" customWidth="1"/>
    <col min="9474" max="9476" width="13.77734375" style="502" customWidth="1"/>
    <col min="9477" max="9477" width="14.21875" style="502" customWidth="1"/>
    <col min="9478" max="9479" width="13.77734375" style="502" customWidth="1"/>
    <col min="9480" max="9480" width="14.5546875" style="502" customWidth="1"/>
    <col min="9481" max="9487" width="13.77734375" style="502" customWidth="1"/>
    <col min="9488" max="9488" width="15.77734375" style="502" customWidth="1"/>
    <col min="9489" max="9489" width="17" style="502" customWidth="1"/>
    <col min="9490" max="9490" width="12.5546875" style="502" customWidth="1"/>
    <col min="9491" max="9501" width="13.77734375" style="502" customWidth="1"/>
    <col min="9502" max="9502" width="11.77734375" style="502" customWidth="1"/>
    <col min="9503" max="9503" width="11.44140625" style="502" customWidth="1"/>
    <col min="9504" max="9504" width="11.77734375" style="502" customWidth="1"/>
    <col min="9505" max="9505" width="10.77734375" style="502" customWidth="1"/>
    <col min="9506" max="9507" width="13.77734375" style="502" customWidth="1"/>
    <col min="9508" max="9728" width="9.21875" style="502"/>
    <col min="9729" max="9729" width="81.44140625" style="502" customWidth="1"/>
    <col min="9730" max="9732" width="13.77734375" style="502" customWidth="1"/>
    <col min="9733" max="9733" width="14.21875" style="502" customWidth="1"/>
    <col min="9734" max="9735" width="13.77734375" style="502" customWidth="1"/>
    <col min="9736" max="9736" width="14.5546875" style="502" customWidth="1"/>
    <col min="9737" max="9743" width="13.77734375" style="502" customWidth="1"/>
    <col min="9744" max="9744" width="15.77734375" style="502" customWidth="1"/>
    <col min="9745" max="9745" width="17" style="502" customWidth="1"/>
    <col min="9746" max="9746" width="12.5546875" style="502" customWidth="1"/>
    <col min="9747" max="9757" width="13.77734375" style="502" customWidth="1"/>
    <col min="9758" max="9758" width="11.77734375" style="502" customWidth="1"/>
    <col min="9759" max="9759" width="11.44140625" style="502" customWidth="1"/>
    <col min="9760" max="9760" width="11.77734375" style="502" customWidth="1"/>
    <col min="9761" max="9761" width="10.77734375" style="502" customWidth="1"/>
    <col min="9762" max="9763" width="13.77734375" style="502" customWidth="1"/>
    <col min="9764" max="9984" width="9.21875" style="502"/>
    <col min="9985" max="9985" width="81.44140625" style="502" customWidth="1"/>
    <col min="9986" max="9988" width="13.77734375" style="502" customWidth="1"/>
    <col min="9989" max="9989" width="14.21875" style="502" customWidth="1"/>
    <col min="9990" max="9991" width="13.77734375" style="502" customWidth="1"/>
    <col min="9992" max="9992" width="14.5546875" style="502" customWidth="1"/>
    <col min="9993" max="9999" width="13.77734375" style="502" customWidth="1"/>
    <col min="10000" max="10000" width="15.77734375" style="502" customWidth="1"/>
    <col min="10001" max="10001" width="17" style="502" customWidth="1"/>
    <col min="10002" max="10002" width="12.5546875" style="502" customWidth="1"/>
    <col min="10003" max="10013" width="13.77734375" style="502" customWidth="1"/>
    <col min="10014" max="10014" width="11.77734375" style="502" customWidth="1"/>
    <col min="10015" max="10015" width="11.44140625" style="502" customWidth="1"/>
    <col min="10016" max="10016" width="11.77734375" style="502" customWidth="1"/>
    <col min="10017" max="10017" width="10.77734375" style="502" customWidth="1"/>
    <col min="10018" max="10019" width="13.77734375" style="502" customWidth="1"/>
    <col min="10020" max="10240" width="9.21875" style="502"/>
    <col min="10241" max="10241" width="81.44140625" style="502" customWidth="1"/>
    <col min="10242" max="10244" width="13.77734375" style="502" customWidth="1"/>
    <col min="10245" max="10245" width="14.21875" style="502" customWidth="1"/>
    <col min="10246" max="10247" width="13.77734375" style="502" customWidth="1"/>
    <col min="10248" max="10248" width="14.5546875" style="502" customWidth="1"/>
    <col min="10249" max="10255" width="13.77734375" style="502" customWidth="1"/>
    <col min="10256" max="10256" width="15.77734375" style="502" customWidth="1"/>
    <col min="10257" max="10257" width="17" style="502" customWidth="1"/>
    <col min="10258" max="10258" width="12.5546875" style="502" customWidth="1"/>
    <col min="10259" max="10269" width="13.77734375" style="502" customWidth="1"/>
    <col min="10270" max="10270" width="11.77734375" style="502" customWidth="1"/>
    <col min="10271" max="10271" width="11.44140625" style="502" customWidth="1"/>
    <col min="10272" max="10272" width="11.77734375" style="502" customWidth="1"/>
    <col min="10273" max="10273" width="10.77734375" style="502" customWidth="1"/>
    <col min="10274" max="10275" width="13.77734375" style="502" customWidth="1"/>
    <col min="10276" max="10496" width="9.21875" style="502"/>
    <col min="10497" max="10497" width="81.44140625" style="502" customWidth="1"/>
    <col min="10498" max="10500" width="13.77734375" style="502" customWidth="1"/>
    <col min="10501" max="10501" width="14.21875" style="502" customWidth="1"/>
    <col min="10502" max="10503" width="13.77734375" style="502" customWidth="1"/>
    <col min="10504" max="10504" width="14.5546875" style="502" customWidth="1"/>
    <col min="10505" max="10511" width="13.77734375" style="502" customWidth="1"/>
    <col min="10512" max="10512" width="15.77734375" style="502" customWidth="1"/>
    <col min="10513" max="10513" width="17" style="502" customWidth="1"/>
    <col min="10514" max="10514" width="12.5546875" style="502" customWidth="1"/>
    <col min="10515" max="10525" width="13.77734375" style="502" customWidth="1"/>
    <col min="10526" max="10526" width="11.77734375" style="502" customWidth="1"/>
    <col min="10527" max="10527" width="11.44140625" style="502" customWidth="1"/>
    <col min="10528" max="10528" width="11.77734375" style="502" customWidth="1"/>
    <col min="10529" max="10529" width="10.77734375" style="502" customWidth="1"/>
    <col min="10530" max="10531" width="13.77734375" style="502" customWidth="1"/>
    <col min="10532" max="10752" width="9.21875" style="502"/>
    <col min="10753" max="10753" width="81.44140625" style="502" customWidth="1"/>
    <col min="10754" max="10756" width="13.77734375" style="502" customWidth="1"/>
    <col min="10757" max="10757" width="14.21875" style="502" customWidth="1"/>
    <col min="10758" max="10759" width="13.77734375" style="502" customWidth="1"/>
    <col min="10760" max="10760" width="14.5546875" style="502" customWidth="1"/>
    <col min="10761" max="10767" width="13.77734375" style="502" customWidth="1"/>
    <col min="10768" max="10768" width="15.77734375" style="502" customWidth="1"/>
    <col min="10769" max="10769" width="17" style="502" customWidth="1"/>
    <col min="10770" max="10770" width="12.5546875" style="502" customWidth="1"/>
    <col min="10771" max="10781" width="13.77734375" style="502" customWidth="1"/>
    <col min="10782" max="10782" width="11.77734375" style="502" customWidth="1"/>
    <col min="10783" max="10783" width="11.44140625" style="502" customWidth="1"/>
    <col min="10784" max="10784" width="11.77734375" style="502" customWidth="1"/>
    <col min="10785" max="10785" width="10.77734375" style="502" customWidth="1"/>
    <col min="10786" max="10787" width="13.77734375" style="502" customWidth="1"/>
    <col min="10788" max="11008" width="9.21875" style="502"/>
    <col min="11009" max="11009" width="81.44140625" style="502" customWidth="1"/>
    <col min="11010" max="11012" width="13.77734375" style="502" customWidth="1"/>
    <col min="11013" max="11013" width="14.21875" style="502" customWidth="1"/>
    <col min="11014" max="11015" width="13.77734375" style="502" customWidth="1"/>
    <col min="11016" max="11016" width="14.5546875" style="502" customWidth="1"/>
    <col min="11017" max="11023" width="13.77734375" style="502" customWidth="1"/>
    <col min="11024" max="11024" width="15.77734375" style="502" customWidth="1"/>
    <col min="11025" max="11025" width="17" style="502" customWidth="1"/>
    <col min="11026" max="11026" width="12.5546875" style="502" customWidth="1"/>
    <col min="11027" max="11037" width="13.77734375" style="502" customWidth="1"/>
    <col min="11038" max="11038" width="11.77734375" style="502" customWidth="1"/>
    <col min="11039" max="11039" width="11.44140625" style="502" customWidth="1"/>
    <col min="11040" max="11040" width="11.77734375" style="502" customWidth="1"/>
    <col min="11041" max="11041" width="10.77734375" style="502" customWidth="1"/>
    <col min="11042" max="11043" width="13.77734375" style="502" customWidth="1"/>
    <col min="11044" max="11264" width="9.21875" style="502"/>
    <col min="11265" max="11265" width="81.44140625" style="502" customWidth="1"/>
    <col min="11266" max="11268" width="13.77734375" style="502" customWidth="1"/>
    <col min="11269" max="11269" width="14.21875" style="502" customWidth="1"/>
    <col min="11270" max="11271" width="13.77734375" style="502" customWidth="1"/>
    <col min="11272" max="11272" width="14.5546875" style="502" customWidth="1"/>
    <col min="11273" max="11279" width="13.77734375" style="502" customWidth="1"/>
    <col min="11280" max="11280" width="15.77734375" style="502" customWidth="1"/>
    <col min="11281" max="11281" width="17" style="502" customWidth="1"/>
    <col min="11282" max="11282" width="12.5546875" style="502" customWidth="1"/>
    <col min="11283" max="11293" width="13.77734375" style="502" customWidth="1"/>
    <col min="11294" max="11294" width="11.77734375" style="502" customWidth="1"/>
    <col min="11295" max="11295" width="11.44140625" style="502" customWidth="1"/>
    <col min="11296" max="11296" width="11.77734375" style="502" customWidth="1"/>
    <col min="11297" max="11297" width="10.77734375" style="502" customWidth="1"/>
    <col min="11298" max="11299" width="13.77734375" style="502" customWidth="1"/>
    <col min="11300" max="11520" width="9.21875" style="502"/>
    <col min="11521" max="11521" width="81.44140625" style="502" customWidth="1"/>
    <col min="11522" max="11524" width="13.77734375" style="502" customWidth="1"/>
    <col min="11525" max="11525" width="14.21875" style="502" customWidth="1"/>
    <col min="11526" max="11527" width="13.77734375" style="502" customWidth="1"/>
    <col min="11528" max="11528" width="14.5546875" style="502" customWidth="1"/>
    <col min="11529" max="11535" width="13.77734375" style="502" customWidth="1"/>
    <col min="11536" max="11536" width="15.77734375" style="502" customWidth="1"/>
    <col min="11537" max="11537" width="17" style="502" customWidth="1"/>
    <col min="11538" max="11538" width="12.5546875" style="502" customWidth="1"/>
    <col min="11539" max="11549" width="13.77734375" style="502" customWidth="1"/>
    <col min="11550" max="11550" width="11.77734375" style="502" customWidth="1"/>
    <col min="11551" max="11551" width="11.44140625" style="502" customWidth="1"/>
    <col min="11552" max="11552" width="11.77734375" style="502" customWidth="1"/>
    <col min="11553" max="11553" width="10.77734375" style="502" customWidth="1"/>
    <col min="11554" max="11555" width="13.77734375" style="502" customWidth="1"/>
    <col min="11556" max="11776" width="9.21875" style="502"/>
    <col min="11777" max="11777" width="81.44140625" style="502" customWidth="1"/>
    <col min="11778" max="11780" width="13.77734375" style="502" customWidth="1"/>
    <col min="11781" max="11781" width="14.21875" style="502" customWidth="1"/>
    <col min="11782" max="11783" width="13.77734375" style="502" customWidth="1"/>
    <col min="11784" max="11784" width="14.5546875" style="502" customWidth="1"/>
    <col min="11785" max="11791" width="13.77734375" style="502" customWidth="1"/>
    <col min="11792" max="11792" width="15.77734375" style="502" customWidth="1"/>
    <col min="11793" max="11793" width="17" style="502" customWidth="1"/>
    <col min="11794" max="11794" width="12.5546875" style="502" customWidth="1"/>
    <col min="11795" max="11805" width="13.77734375" style="502" customWidth="1"/>
    <col min="11806" max="11806" width="11.77734375" style="502" customWidth="1"/>
    <col min="11807" max="11807" width="11.44140625" style="502" customWidth="1"/>
    <col min="11808" max="11808" width="11.77734375" style="502" customWidth="1"/>
    <col min="11809" max="11809" width="10.77734375" style="502" customWidth="1"/>
    <col min="11810" max="11811" width="13.77734375" style="502" customWidth="1"/>
    <col min="11812" max="12032" width="9.21875" style="502"/>
    <col min="12033" max="12033" width="81.44140625" style="502" customWidth="1"/>
    <col min="12034" max="12036" width="13.77734375" style="502" customWidth="1"/>
    <col min="12037" max="12037" width="14.21875" style="502" customWidth="1"/>
    <col min="12038" max="12039" width="13.77734375" style="502" customWidth="1"/>
    <col min="12040" max="12040" width="14.5546875" style="502" customWidth="1"/>
    <col min="12041" max="12047" width="13.77734375" style="502" customWidth="1"/>
    <col min="12048" max="12048" width="15.77734375" style="502" customWidth="1"/>
    <col min="12049" max="12049" width="17" style="502" customWidth="1"/>
    <col min="12050" max="12050" width="12.5546875" style="502" customWidth="1"/>
    <col min="12051" max="12061" width="13.77734375" style="502" customWidth="1"/>
    <col min="12062" max="12062" width="11.77734375" style="502" customWidth="1"/>
    <col min="12063" max="12063" width="11.44140625" style="502" customWidth="1"/>
    <col min="12064" max="12064" width="11.77734375" style="502" customWidth="1"/>
    <col min="12065" max="12065" width="10.77734375" style="502" customWidth="1"/>
    <col min="12066" max="12067" width="13.77734375" style="502" customWidth="1"/>
    <col min="12068" max="12288" width="9.21875" style="502"/>
    <col min="12289" max="12289" width="81.44140625" style="502" customWidth="1"/>
    <col min="12290" max="12292" width="13.77734375" style="502" customWidth="1"/>
    <col min="12293" max="12293" width="14.21875" style="502" customWidth="1"/>
    <col min="12294" max="12295" width="13.77734375" style="502" customWidth="1"/>
    <col min="12296" max="12296" width="14.5546875" style="502" customWidth="1"/>
    <col min="12297" max="12303" width="13.77734375" style="502" customWidth="1"/>
    <col min="12304" max="12304" width="15.77734375" style="502" customWidth="1"/>
    <col min="12305" max="12305" width="17" style="502" customWidth="1"/>
    <col min="12306" max="12306" width="12.5546875" style="502" customWidth="1"/>
    <col min="12307" max="12317" width="13.77734375" style="502" customWidth="1"/>
    <col min="12318" max="12318" width="11.77734375" style="502" customWidth="1"/>
    <col min="12319" max="12319" width="11.44140625" style="502" customWidth="1"/>
    <col min="12320" max="12320" width="11.77734375" style="502" customWidth="1"/>
    <col min="12321" max="12321" width="10.77734375" style="502" customWidth="1"/>
    <col min="12322" max="12323" width="13.77734375" style="502" customWidth="1"/>
    <col min="12324" max="12544" width="9.21875" style="502"/>
    <col min="12545" max="12545" width="81.44140625" style="502" customWidth="1"/>
    <col min="12546" max="12548" width="13.77734375" style="502" customWidth="1"/>
    <col min="12549" max="12549" width="14.21875" style="502" customWidth="1"/>
    <col min="12550" max="12551" width="13.77734375" style="502" customWidth="1"/>
    <col min="12552" max="12552" width="14.5546875" style="502" customWidth="1"/>
    <col min="12553" max="12559" width="13.77734375" style="502" customWidth="1"/>
    <col min="12560" max="12560" width="15.77734375" style="502" customWidth="1"/>
    <col min="12561" max="12561" width="17" style="502" customWidth="1"/>
    <col min="12562" max="12562" width="12.5546875" style="502" customWidth="1"/>
    <col min="12563" max="12573" width="13.77734375" style="502" customWidth="1"/>
    <col min="12574" max="12574" width="11.77734375" style="502" customWidth="1"/>
    <col min="12575" max="12575" width="11.44140625" style="502" customWidth="1"/>
    <col min="12576" max="12576" width="11.77734375" style="502" customWidth="1"/>
    <col min="12577" max="12577" width="10.77734375" style="502" customWidth="1"/>
    <col min="12578" max="12579" width="13.77734375" style="502" customWidth="1"/>
    <col min="12580" max="12800" width="9.21875" style="502"/>
    <col min="12801" max="12801" width="81.44140625" style="502" customWidth="1"/>
    <col min="12802" max="12804" width="13.77734375" style="502" customWidth="1"/>
    <col min="12805" max="12805" width="14.21875" style="502" customWidth="1"/>
    <col min="12806" max="12807" width="13.77734375" style="502" customWidth="1"/>
    <col min="12808" max="12808" width="14.5546875" style="502" customWidth="1"/>
    <col min="12809" max="12815" width="13.77734375" style="502" customWidth="1"/>
    <col min="12816" max="12816" width="15.77734375" style="502" customWidth="1"/>
    <col min="12817" max="12817" width="17" style="502" customWidth="1"/>
    <col min="12818" max="12818" width="12.5546875" style="502" customWidth="1"/>
    <col min="12819" max="12829" width="13.77734375" style="502" customWidth="1"/>
    <col min="12830" max="12830" width="11.77734375" style="502" customWidth="1"/>
    <col min="12831" max="12831" width="11.44140625" style="502" customWidth="1"/>
    <col min="12832" max="12832" width="11.77734375" style="502" customWidth="1"/>
    <col min="12833" max="12833" width="10.77734375" style="502" customWidth="1"/>
    <col min="12834" max="12835" width="13.77734375" style="502" customWidth="1"/>
    <col min="12836" max="13056" width="9.21875" style="502"/>
    <col min="13057" max="13057" width="81.44140625" style="502" customWidth="1"/>
    <col min="13058" max="13060" width="13.77734375" style="502" customWidth="1"/>
    <col min="13061" max="13061" width="14.21875" style="502" customWidth="1"/>
    <col min="13062" max="13063" width="13.77734375" style="502" customWidth="1"/>
    <col min="13064" max="13064" width="14.5546875" style="502" customWidth="1"/>
    <col min="13065" max="13071" width="13.77734375" style="502" customWidth="1"/>
    <col min="13072" max="13072" width="15.77734375" style="502" customWidth="1"/>
    <col min="13073" max="13073" width="17" style="502" customWidth="1"/>
    <col min="13074" max="13074" width="12.5546875" style="502" customWidth="1"/>
    <col min="13075" max="13085" width="13.77734375" style="502" customWidth="1"/>
    <col min="13086" max="13086" width="11.77734375" style="502" customWidth="1"/>
    <col min="13087" max="13087" width="11.44140625" style="502" customWidth="1"/>
    <col min="13088" max="13088" width="11.77734375" style="502" customWidth="1"/>
    <col min="13089" max="13089" width="10.77734375" style="502" customWidth="1"/>
    <col min="13090" max="13091" width="13.77734375" style="502" customWidth="1"/>
    <col min="13092" max="13312" width="9.21875" style="502"/>
    <col min="13313" max="13313" width="81.44140625" style="502" customWidth="1"/>
    <col min="13314" max="13316" width="13.77734375" style="502" customWidth="1"/>
    <col min="13317" max="13317" width="14.21875" style="502" customWidth="1"/>
    <col min="13318" max="13319" width="13.77734375" style="502" customWidth="1"/>
    <col min="13320" max="13320" width="14.5546875" style="502" customWidth="1"/>
    <col min="13321" max="13327" width="13.77734375" style="502" customWidth="1"/>
    <col min="13328" max="13328" width="15.77734375" style="502" customWidth="1"/>
    <col min="13329" max="13329" width="17" style="502" customWidth="1"/>
    <col min="13330" max="13330" width="12.5546875" style="502" customWidth="1"/>
    <col min="13331" max="13341" width="13.77734375" style="502" customWidth="1"/>
    <col min="13342" max="13342" width="11.77734375" style="502" customWidth="1"/>
    <col min="13343" max="13343" width="11.44140625" style="502" customWidth="1"/>
    <col min="13344" max="13344" width="11.77734375" style="502" customWidth="1"/>
    <col min="13345" max="13345" width="10.77734375" style="502" customWidth="1"/>
    <col min="13346" max="13347" width="13.77734375" style="502" customWidth="1"/>
    <col min="13348" max="13568" width="9.21875" style="502"/>
    <col min="13569" max="13569" width="81.44140625" style="502" customWidth="1"/>
    <col min="13570" max="13572" width="13.77734375" style="502" customWidth="1"/>
    <col min="13573" max="13573" width="14.21875" style="502" customWidth="1"/>
    <col min="13574" max="13575" width="13.77734375" style="502" customWidth="1"/>
    <col min="13576" max="13576" width="14.5546875" style="502" customWidth="1"/>
    <col min="13577" max="13583" width="13.77734375" style="502" customWidth="1"/>
    <col min="13584" max="13584" width="15.77734375" style="502" customWidth="1"/>
    <col min="13585" max="13585" width="17" style="502" customWidth="1"/>
    <col min="13586" max="13586" width="12.5546875" style="502" customWidth="1"/>
    <col min="13587" max="13597" width="13.77734375" style="502" customWidth="1"/>
    <col min="13598" max="13598" width="11.77734375" style="502" customWidth="1"/>
    <col min="13599" max="13599" width="11.44140625" style="502" customWidth="1"/>
    <col min="13600" max="13600" width="11.77734375" style="502" customWidth="1"/>
    <col min="13601" max="13601" width="10.77734375" style="502" customWidth="1"/>
    <col min="13602" max="13603" width="13.77734375" style="502" customWidth="1"/>
    <col min="13604" max="13824" width="9.21875" style="502"/>
    <col min="13825" max="13825" width="81.44140625" style="502" customWidth="1"/>
    <col min="13826" max="13828" width="13.77734375" style="502" customWidth="1"/>
    <col min="13829" max="13829" width="14.21875" style="502" customWidth="1"/>
    <col min="13830" max="13831" width="13.77734375" style="502" customWidth="1"/>
    <col min="13832" max="13832" width="14.5546875" style="502" customWidth="1"/>
    <col min="13833" max="13839" width="13.77734375" style="502" customWidth="1"/>
    <col min="13840" max="13840" width="15.77734375" style="502" customWidth="1"/>
    <col min="13841" max="13841" width="17" style="502" customWidth="1"/>
    <col min="13842" max="13842" width="12.5546875" style="502" customWidth="1"/>
    <col min="13843" max="13853" width="13.77734375" style="502" customWidth="1"/>
    <col min="13854" max="13854" width="11.77734375" style="502" customWidth="1"/>
    <col min="13855" max="13855" width="11.44140625" style="502" customWidth="1"/>
    <col min="13856" max="13856" width="11.77734375" style="502" customWidth="1"/>
    <col min="13857" max="13857" width="10.77734375" style="502" customWidth="1"/>
    <col min="13858" max="13859" width="13.77734375" style="502" customWidth="1"/>
    <col min="13860" max="14080" width="9.21875" style="502"/>
    <col min="14081" max="14081" width="81.44140625" style="502" customWidth="1"/>
    <col min="14082" max="14084" width="13.77734375" style="502" customWidth="1"/>
    <col min="14085" max="14085" width="14.21875" style="502" customWidth="1"/>
    <col min="14086" max="14087" width="13.77734375" style="502" customWidth="1"/>
    <col min="14088" max="14088" width="14.5546875" style="502" customWidth="1"/>
    <col min="14089" max="14095" width="13.77734375" style="502" customWidth="1"/>
    <col min="14096" max="14096" width="15.77734375" style="502" customWidth="1"/>
    <col min="14097" max="14097" width="17" style="502" customWidth="1"/>
    <col min="14098" max="14098" width="12.5546875" style="502" customWidth="1"/>
    <col min="14099" max="14109" width="13.77734375" style="502" customWidth="1"/>
    <col min="14110" max="14110" width="11.77734375" style="502" customWidth="1"/>
    <col min="14111" max="14111" width="11.44140625" style="502" customWidth="1"/>
    <col min="14112" max="14112" width="11.77734375" style="502" customWidth="1"/>
    <col min="14113" max="14113" width="10.77734375" style="502" customWidth="1"/>
    <col min="14114" max="14115" width="13.77734375" style="502" customWidth="1"/>
    <col min="14116" max="14336" width="9.21875" style="502"/>
    <col min="14337" max="14337" width="81.44140625" style="502" customWidth="1"/>
    <col min="14338" max="14340" width="13.77734375" style="502" customWidth="1"/>
    <col min="14341" max="14341" width="14.21875" style="502" customWidth="1"/>
    <col min="14342" max="14343" width="13.77734375" style="502" customWidth="1"/>
    <col min="14344" max="14344" width="14.5546875" style="502" customWidth="1"/>
    <col min="14345" max="14351" width="13.77734375" style="502" customWidth="1"/>
    <col min="14352" max="14352" width="15.77734375" style="502" customWidth="1"/>
    <col min="14353" max="14353" width="17" style="502" customWidth="1"/>
    <col min="14354" max="14354" width="12.5546875" style="502" customWidth="1"/>
    <col min="14355" max="14365" width="13.77734375" style="502" customWidth="1"/>
    <col min="14366" max="14366" width="11.77734375" style="502" customWidth="1"/>
    <col min="14367" max="14367" width="11.44140625" style="502" customWidth="1"/>
    <col min="14368" max="14368" width="11.77734375" style="502" customWidth="1"/>
    <col min="14369" max="14369" width="10.77734375" style="502" customWidth="1"/>
    <col min="14370" max="14371" width="13.77734375" style="502" customWidth="1"/>
    <col min="14372" max="14592" width="9.21875" style="502"/>
    <col min="14593" max="14593" width="81.44140625" style="502" customWidth="1"/>
    <col min="14594" max="14596" width="13.77734375" style="502" customWidth="1"/>
    <col min="14597" max="14597" width="14.21875" style="502" customWidth="1"/>
    <col min="14598" max="14599" width="13.77734375" style="502" customWidth="1"/>
    <col min="14600" max="14600" width="14.5546875" style="502" customWidth="1"/>
    <col min="14601" max="14607" width="13.77734375" style="502" customWidth="1"/>
    <col min="14608" max="14608" width="15.77734375" style="502" customWidth="1"/>
    <col min="14609" max="14609" width="17" style="502" customWidth="1"/>
    <col min="14610" max="14610" width="12.5546875" style="502" customWidth="1"/>
    <col min="14611" max="14621" width="13.77734375" style="502" customWidth="1"/>
    <col min="14622" max="14622" width="11.77734375" style="502" customWidth="1"/>
    <col min="14623" max="14623" width="11.44140625" style="502" customWidth="1"/>
    <col min="14624" max="14624" width="11.77734375" style="502" customWidth="1"/>
    <col min="14625" max="14625" width="10.77734375" style="502" customWidth="1"/>
    <col min="14626" max="14627" width="13.77734375" style="502" customWidth="1"/>
    <col min="14628" max="14848" width="9.21875" style="502"/>
    <col min="14849" max="14849" width="81.44140625" style="502" customWidth="1"/>
    <col min="14850" max="14852" width="13.77734375" style="502" customWidth="1"/>
    <col min="14853" max="14853" width="14.21875" style="502" customWidth="1"/>
    <col min="14854" max="14855" width="13.77734375" style="502" customWidth="1"/>
    <col min="14856" max="14856" width="14.5546875" style="502" customWidth="1"/>
    <col min="14857" max="14863" width="13.77734375" style="502" customWidth="1"/>
    <col min="14864" max="14864" width="15.77734375" style="502" customWidth="1"/>
    <col min="14865" max="14865" width="17" style="502" customWidth="1"/>
    <col min="14866" max="14866" width="12.5546875" style="502" customWidth="1"/>
    <col min="14867" max="14877" width="13.77734375" style="502" customWidth="1"/>
    <col min="14878" max="14878" width="11.77734375" style="502" customWidth="1"/>
    <col min="14879" max="14879" width="11.44140625" style="502" customWidth="1"/>
    <col min="14880" max="14880" width="11.77734375" style="502" customWidth="1"/>
    <col min="14881" max="14881" width="10.77734375" style="502" customWidth="1"/>
    <col min="14882" max="14883" width="13.77734375" style="502" customWidth="1"/>
    <col min="14884" max="15104" width="9.21875" style="502"/>
    <col min="15105" max="15105" width="81.44140625" style="502" customWidth="1"/>
    <col min="15106" max="15108" width="13.77734375" style="502" customWidth="1"/>
    <col min="15109" max="15109" width="14.21875" style="502" customWidth="1"/>
    <col min="15110" max="15111" width="13.77734375" style="502" customWidth="1"/>
    <col min="15112" max="15112" width="14.5546875" style="502" customWidth="1"/>
    <col min="15113" max="15119" width="13.77734375" style="502" customWidth="1"/>
    <col min="15120" max="15120" width="15.77734375" style="502" customWidth="1"/>
    <col min="15121" max="15121" width="17" style="502" customWidth="1"/>
    <col min="15122" max="15122" width="12.5546875" style="502" customWidth="1"/>
    <col min="15123" max="15133" width="13.77734375" style="502" customWidth="1"/>
    <col min="15134" max="15134" width="11.77734375" style="502" customWidth="1"/>
    <col min="15135" max="15135" width="11.44140625" style="502" customWidth="1"/>
    <col min="15136" max="15136" width="11.77734375" style="502" customWidth="1"/>
    <col min="15137" max="15137" width="10.77734375" style="502" customWidth="1"/>
    <col min="15138" max="15139" width="13.77734375" style="502" customWidth="1"/>
    <col min="15140" max="15360" width="9.21875" style="502"/>
    <col min="15361" max="15361" width="81.44140625" style="502" customWidth="1"/>
    <col min="15362" max="15364" width="13.77734375" style="502" customWidth="1"/>
    <col min="15365" max="15365" width="14.21875" style="502" customWidth="1"/>
    <col min="15366" max="15367" width="13.77734375" style="502" customWidth="1"/>
    <col min="15368" max="15368" width="14.5546875" style="502" customWidth="1"/>
    <col min="15369" max="15375" width="13.77734375" style="502" customWidth="1"/>
    <col min="15376" max="15376" width="15.77734375" style="502" customWidth="1"/>
    <col min="15377" max="15377" width="17" style="502" customWidth="1"/>
    <col min="15378" max="15378" width="12.5546875" style="502" customWidth="1"/>
    <col min="15379" max="15389" width="13.77734375" style="502" customWidth="1"/>
    <col min="15390" max="15390" width="11.77734375" style="502" customWidth="1"/>
    <col min="15391" max="15391" width="11.44140625" style="502" customWidth="1"/>
    <col min="15392" max="15392" width="11.77734375" style="502" customWidth="1"/>
    <col min="15393" max="15393" width="10.77734375" style="502" customWidth="1"/>
    <col min="15394" max="15395" width="13.77734375" style="502" customWidth="1"/>
    <col min="15396" max="15616" width="9.21875" style="502"/>
    <col min="15617" max="15617" width="81.44140625" style="502" customWidth="1"/>
    <col min="15618" max="15620" width="13.77734375" style="502" customWidth="1"/>
    <col min="15621" max="15621" width="14.21875" style="502" customWidth="1"/>
    <col min="15622" max="15623" width="13.77734375" style="502" customWidth="1"/>
    <col min="15624" max="15624" width="14.5546875" style="502" customWidth="1"/>
    <col min="15625" max="15631" width="13.77734375" style="502" customWidth="1"/>
    <col min="15632" max="15632" width="15.77734375" style="502" customWidth="1"/>
    <col min="15633" max="15633" width="17" style="502" customWidth="1"/>
    <col min="15634" max="15634" width="12.5546875" style="502" customWidth="1"/>
    <col min="15635" max="15645" width="13.77734375" style="502" customWidth="1"/>
    <col min="15646" max="15646" width="11.77734375" style="502" customWidth="1"/>
    <col min="15647" max="15647" width="11.44140625" style="502" customWidth="1"/>
    <col min="15648" max="15648" width="11.77734375" style="502" customWidth="1"/>
    <col min="15649" max="15649" width="10.77734375" style="502" customWidth="1"/>
    <col min="15650" max="15651" width="13.77734375" style="502" customWidth="1"/>
    <col min="15652" max="15872" width="9.21875" style="502"/>
    <col min="15873" max="15873" width="81.44140625" style="502" customWidth="1"/>
    <col min="15874" max="15876" width="13.77734375" style="502" customWidth="1"/>
    <col min="15877" max="15877" width="14.21875" style="502" customWidth="1"/>
    <col min="15878" max="15879" width="13.77734375" style="502" customWidth="1"/>
    <col min="15880" max="15880" width="14.5546875" style="502" customWidth="1"/>
    <col min="15881" max="15887" width="13.77734375" style="502" customWidth="1"/>
    <col min="15888" max="15888" width="15.77734375" style="502" customWidth="1"/>
    <col min="15889" max="15889" width="17" style="502" customWidth="1"/>
    <col min="15890" max="15890" width="12.5546875" style="502" customWidth="1"/>
    <col min="15891" max="15901" width="13.77734375" style="502" customWidth="1"/>
    <col min="15902" max="15902" width="11.77734375" style="502" customWidth="1"/>
    <col min="15903" max="15903" width="11.44140625" style="502" customWidth="1"/>
    <col min="15904" max="15904" width="11.77734375" style="502" customWidth="1"/>
    <col min="15905" max="15905" width="10.77734375" style="502" customWidth="1"/>
    <col min="15906" max="15907" width="13.77734375" style="502" customWidth="1"/>
    <col min="15908" max="16128" width="9.21875" style="502"/>
    <col min="16129" max="16129" width="81.44140625" style="502" customWidth="1"/>
    <col min="16130" max="16132" width="13.77734375" style="502" customWidth="1"/>
    <col min="16133" max="16133" width="14.21875" style="502" customWidth="1"/>
    <col min="16134" max="16135" width="13.77734375" style="502" customWidth="1"/>
    <col min="16136" max="16136" width="14.5546875" style="502" customWidth="1"/>
    <col min="16137" max="16143" width="13.77734375" style="502" customWidth="1"/>
    <col min="16144" max="16144" width="15.77734375" style="502" customWidth="1"/>
    <col min="16145" max="16145" width="17" style="502" customWidth="1"/>
    <col min="16146" max="16146" width="12.5546875" style="502" customWidth="1"/>
    <col min="16147" max="16157" width="13.77734375" style="502" customWidth="1"/>
    <col min="16158" max="16158" width="11.77734375" style="502" customWidth="1"/>
    <col min="16159" max="16159" width="11.44140625" style="502" customWidth="1"/>
    <col min="16160" max="16160" width="11.77734375" style="502" customWidth="1"/>
    <col min="16161" max="16161" width="10.77734375" style="502" customWidth="1"/>
    <col min="16162" max="16163" width="13.77734375" style="502" customWidth="1"/>
    <col min="16164" max="16384" width="9.21875" style="502"/>
  </cols>
  <sheetData>
    <row r="1" spans="1:41" s="460" customFormat="1" ht="14.25" customHeight="1" x14ac:dyDescent="0.3">
      <c r="B1" s="461"/>
      <c r="C1" s="462"/>
      <c r="D1" s="462"/>
      <c r="E1" s="462"/>
      <c r="F1" s="462"/>
      <c r="G1" s="462"/>
      <c r="H1" s="462"/>
      <c r="I1" s="462"/>
      <c r="J1" s="462"/>
      <c r="K1" s="462"/>
      <c r="L1" s="462"/>
      <c r="M1" s="462"/>
      <c r="N1" s="462"/>
      <c r="O1" s="462"/>
      <c r="P1" s="463" t="s">
        <v>3217</v>
      </c>
      <c r="Q1" s="463"/>
      <c r="R1" s="462"/>
      <c r="S1" s="462"/>
      <c r="T1" s="462"/>
      <c r="U1" s="462"/>
      <c r="X1" s="462"/>
      <c r="Y1" s="462"/>
      <c r="Z1" s="462"/>
      <c r="AA1" s="462"/>
      <c r="AB1" s="462"/>
      <c r="AC1" s="462"/>
      <c r="AD1" s="462"/>
      <c r="AE1" s="462"/>
      <c r="AF1" s="462"/>
      <c r="AG1" s="462"/>
      <c r="AH1" s="462"/>
      <c r="AI1" s="462"/>
      <c r="AJ1" s="464"/>
      <c r="AK1" s="464"/>
      <c r="AL1" s="464"/>
      <c r="AM1" s="464"/>
      <c r="AN1" s="464"/>
      <c r="AO1" s="464"/>
    </row>
    <row r="2" spans="1:41" s="460" customFormat="1" ht="12.75" customHeight="1" x14ac:dyDescent="0.3">
      <c r="B2" s="461"/>
      <c r="C2" s="462"/>
      <c r="D2" s="462"/>
      <c r="E2" s="462"/>
      <c r="F2" s="462"/>
      <c r="G2" s="462"/>
      <c r="H2" s="462"/>
      <c r="I2" s="462"/>
      <c r="J2" s="462"/>
      <c r="K2" s="462"/>
      <c r="L2" s="462"/>
      <c r="M2" s="462"/>
      <c r="N2" s="462"/>
      <c r="O2" s="462"/>
      <c r="P2" s="465" t="s">
        <v>3218</v>
      </c>
      <c r="Q2" s="465"/>
      <c r="R2" s="462"/>
      <c r="S2" s="462"/>
      <c r="T2" s="462"/>
      <c r="U2" s="462"/>
      <c r="X2" s="462"/>
      <c r="Y2" s="462"/>
      <c r="Z2" s="462"/>
      <c r="AA2" s="462"/>
      <c r="AB2" s="462"/>
      <c r="AC2" s="462"/>
      <c r="AD2" s="462"/>
      <c r="AE2" s="462"/>
      <c r="AF2" s="462"/>
      <c r="AG2" s="462"/>
      <c r="AH2" s="462"/>
      <c r="AI2" s="462"/>
      <c r="AJ2" s="464"/>
      <c r="AK2" s="464"/>
      <c r="AL2" s="464"/>
      <c r="AM2" s="464"/>
      <c r="AN2" s="464"/>
      <c r="AO2" s="464"/>
    </row>
    <row r="3" spans="1:41" s="460" customFormat="1" ht="12.75" customHeight="1" x14ac:dyDescent="0.3">
      <c r="B3" s="461"/>
      <c r="C3" s="462"/>
      <c r="D3" s="462"/>
      <c r="E3" s="462"/>
      <c r="F3" s="462"/>
      <c r="G3" s="462"/>
      <c r="H3" s="462"/>
      <c r="I3" s="462"/>
      <c r="J3" s="462"/>
      <c r="K3" s="462"/>
      <c r="L3" s="462"/>
      <c r="M3" s="462"/>
      <c r="N3" s="462"/>
      <c r="O3" s="462"/>
      <c r="P3" s="465" t="s">
        <v>3219</v>
      </c>
      <c r="Q3" s="465"/>
      <c r="R3" s="462"/>
      <c r="S3" s="462"/>
      <c r="T3" s="462"/>
      <c r="U3" s="462"/>
      <c r="X3" s="462"/>
      <c r="Y3" s="462"/>
      <c r="Z3" s="462"/>
      <c r="AA3" s="462"/>
      <c r="AB3" s="462"/>
      <c r="AC3" s="462"/>
      <c r="AD3" s="462"/>
      <c r="AE3" s="462"/>
      <c r="AF3" s="462"/>
      <c r="AG3" s="462"/>
      <c r="AH3" s="462"/>
      <c r="AI3" s="462"/>
      <c r="AJ3" s="464"/>
      <c r="AK3" s="464"/>
      <c r="AL3" s="464"/>
      <c r="AM3" s="464"/>
      <c r="AN3" s="464"/>
      <c r="AO3" s="464"/>
    </row>
    <row r="4" spans="1:41" s="460" customFormat="1" ht="14.25" customHeight="1" x14ac:dyDescent="0.3">
      <c r="B4" s="461"/>
      <c r="C4" s="462"/>
      <c r="D4" s="462"/>
      <c r="E4" s="462"/>
      <c r="F4" s="462"/>
      <c r="G4" s="462"/>
      <c r="H4" s="462"/>
      <c r="I4" s="462"/>
      <c r="J4" s="462"/>
      <c r="K4" s="462"/>
      <c r="L4" s="462"/>
      <c r="M4" s="462"/>
      <c r="N4" s="462"/>
      <c r="O4" s="462"/>
      <c r="P4" s="465" t="s">
        <v>3220</v>
      </c>
      <c r="Q4" s="465"/>
      <c r="R4" s="462"/>
      <c r="S4" s="462"/>
      <c r="T4" s="462"/>
      <c r="U4" s="462"/>
      <c r="X4" s="462"/>
      <c r="Y4" s="462"/>
      <c r="Z4" s="462"/>
      <c r="AA4" s="462"/>
      <c r="AB4" s="462"/>
      <c r="AC4" s="462"/>
      <c r="AD4" s="462"/>
      <c r="AE4" s="462"/>
      <c r="AF4" s="462"/>
      <c r="AG4" s="462"/>
      <c r="AH4" s="462"/>
      <c r="AI4" s="462"/>
      <c r="AJ4" s="464"/>
      <c r="AK4" s="464"/>
      <c r="AL4" s="464"/>
      <c r="AM4" s="464"/>
      <c r="AN4" s="464"/>
      <c r="AO4" s="464"/>
    </row>
    <row r="5" spans="1:41" s="460" customFormat="1" ht="34.5" customHeight="1" x14ac:dyDescent="0.25">
      <c r="A5" s="466" t="s">
        <v>3221</v>
      </c>
      <c r="B5" s="466"/>
      <c r="C5" s="466"/>
      <c r="D5" s="466"/>
      <c r="E5" s="466"/>
      <c r="F5" s="466"/>
      <c r="G5" s="466"/>
      <c r="H5" s="466"/>
      <c r="I5" s="466"/>
      <c r="J5" s="466"/>
      <c r="K5" s="466"/>
      <c r="L5" s="466"/>
      <c r="M5" s="466"/>
      <c r="N5" s="466"/>
      <c r="O5" s="466"/>
      <c r="P5" s="466"/>
      <c r="Q5" s="466"/>
      <c r="R5" s="466"/>
      <c r="S5" s="466"/>
      <c r="T5" s="466"/>
      <c r="U5" s="466"/>
      <c r="V5" s="466"/>
      <c r="W5" s="466"/>
      <c r="AJ5" s="464"/>
      <c r="AK5" s="464"/>
      <c r="AL5" s="464"/>
      <c r="AM5" s="464"/>
      <c r="AN5" s="464"/>
      <c r="AO5" s="464"/>
    </row>
    <row r="6" spans="1:41" s="460" customFormat="1" ht="15" customHeight="1" x14ac:dyDescent="0.25">
      <c r="A6" s="467" t="s">
        <v>25</v>
      </c>
      <c r="B6" s="468"/>
      <c r="AJ6" s="464"/>
      <c r="AK6" s="464"/>
      <c r="AL6" s="464"/>
      <c r="AM6" s="464"/>
      <c r="AN6" s="464"/>
      <c r="AO6" s="464"/>
    </row>
    <row r="7" spans="1:41" s="460" customFormat="1" ht="15" customHeight="1" thickBot="1" x14ac:dyDescent="0.3">
      <c r="A7" s="467"/>
      <c r="B7" s="468"/>
      <c r="AJ7" s="464"/>
      <c r="AK7" s="464"/>
      <c r="AL7" s="464"/>
      <c r="AM7" s="464"/>
      <c r="AN7" s="464"/>
      <c r="AO7" s="464"/>
    </row>
    <row r="8" spans="1:41" s="460" customFormat="1" ht="15" customHeight="1" thickBot="1" x14ac:dyDescent="0.3">
      <c r="A8" s="469"/>
      <c r="B8" s="470"/>
      <c r="C8" s="471"/>
      <c r="D8" s="471"/>
      <c r="E8" s="471"/>
      <c r="F8" s="471"/>
      <c r="G8" s="471"/>
      <c r="H8" s="471"/>
      <c r="I8" s="472"/>
      <c r="J8" s="473"/>
      <c r="K8" s="471"/>
      <c r="L8" s="471"/>
      <c r="M8" s="471"/>
      <c r="N8" s="471"/>
      <c r="O8" s="471"/>
      <c r="P8" s="471"/>
      <c r="Q8" s="472"/>
      <c r="R8" s="474"/>
      <c r="S8" s="475" t="s">
        <v>922</v>
      </c>
      <c r="T8" s="475"/>
      <c r="U8" s="475"/>
      <c r="V8" s="475"/>
      <c r="W8" s="475"/>
      <c r="X8" s="475"/>
      <c r="Y8" s="475"/>
      <c r="Z8" s="475"/>
      <c r="AA8" s="475"/>
      <c r="AB8" s="475"/>
      <c r="AC8" s="476"/>
      <c r="AD8" s="473"/>
      <c r="AE8" s="471"/>
      <c r="AF8" s="471"/>
      <c r="AG8" s="471"/>
      <c r="AH8" s="471"/>
      <c r="AI8" s="472"/>
      <c r="AJ8" s="464"/>
      <c r="AK8" s="464"/>
      <c r="AL8" s="464"/>
      <c r="AM8" s="464"/>
      <c r="AN8" s="464"/>
      <c r="AO8" s="464"/>
    </row>
    <row r="9" spans="1:41" s="488" customFormat="1" ht="16.5" customHeight="1" thickBot="1" x14ac:dyDescent="0.3">
      <c r="A9" s="477" t="s">
        <v>3222</v>
      </c>
      <c r="B9" s="478" t="s">
        <v>98</v>
      </c>
      <c r="C9" s="479"/>
      <c r="D9" s="479"/>
      <c r="E9" s="479"/>
      <c r="F9" s="479"/>
      <c r="G9" s="479"/>
      <c r="H9" s="479"/>
      <c r="I9" s="480"/>
      <c r="J9" s="481" t="s">
        <v>762</v>
      </c>
      <c r="K9" s="482"/>
      <c r="L9" s="482"/>
      <c r="M9" s="482"/>
      <c r="N9" s="482"/>
      <c r="O9" s="482"/>
      <c r="P9" s="482"/>
      <c r="Q9" s="483"/>
      <c r="R9" s="484" t="s">
        <v>3223</v>
      </c>
      <c r="S9" s="484"/>
      <c r="T9" s="484"/>
      <c r="U9" s="484"/>
      <c r="V9" s="484"/>
      <c r="W9" s="484"/>
      <c r="X9" s="484" t="s">
        <v>3224</v>
      </c>
      <c r="Y9" s="484"/>
      <c r="Z9" s="484"/>
      <c r="AA9" s="484"/>
      <c r="AB9" s="484"/>
      <c r="AC9" s="484"/>
      <c r="AD9" s="485" t="s">
        <v>3225</v>
      </c>
      <c r="AE9" s="486"/>
      <c r="AF9" s="486"/>
      <c r="AG9" s="486"/>
      <c r="AH9" s="486"/>
      <c r="AI9" s="487"/>
      <c r="AJ9" s="488">
        <v>111501</v>
      </c>
    </row>
    <row r="10" spans="1:41" ht="16.5" customHeight="1" x14ac:dyDescent="0.25">
      <c r="A10" s="477"/>
      <c r="B10" s="489" t="s">
        <v>3226</v>
      </c>
      <c r="C10" s="490" t="s">
        <v>3227</v>
      </c>
      <c r="D10" s="490" t="s">
        <v>3228</v>
      </c>
      <c r="E10" s="491" t="s">
        <v>3229</v>
      </c>
      <c r="F10" s="492" t="s">
        <v>3230</v>
      </c>
      <c r="G10" s="493" t="s">
        <v>3231</v>
      </c>
      <c r="H10" s="494" t="s">
        <v>3229</v>
      </c>
      <c r="I10" s="495" t="s">
        <v>3232</v>
      </c>
      <c r="J10" s="496" t="s">
        <v>3226</v>
      </c>
      <c r="K10" s="490" t="s">
        <v>3227</v>
      </c>
      <c r="L10" s="490" t="s">
        <v>3228</v>
      </c>
      <c r="M10" s="490" t="s">
        <v>3229</v>
      </c>
      <c r="N10" s="492" t="s">
        <v>3230</v>
      </c>
      <c r="O10" s="493" t="s">
        <v>3231</v>
      </c>
      <c r="P10" s="497" t="s">
        <v>3229</v>
      </c>
      <c r="Q10" s="495" t="s">
        <v>3232</v>
      </c>
      <c r="R10" s="498" t="s">
        <v>3226</v>
      </c>
      <c r="S10" s="490" t="s">
        <v>3227</v>
      </c>
      <c r="T10" s="490" t="s">
        <v>3228</v>
      </c>
      <c r="U10" s="493" t="s">
        <v>3230</v>
      </c>
      <c r="V10" s="493" t="s">
        <v>3231</v>
      </c>
      <c r="W10" s="499" t="s">
        <v>3232</v>
      </c>
      <c r="X10" s="498" t="s">
        <v>3226</v>
      </c>
      <c r="Y10" s="490" t="s">
        <v>3227</v>
      </c>
      <c r="Z10" s="490" t="s">
        <v>3233</v>
      </c>
      <c r="AA10" s="493" t="s">
        <v>3230</v>
      </c>
      <c r="AB10" s="493" t="s">
        <v>3234</v>
      </c>
      <c r="AC10" s="500" t="s">
        <v>3232</v>
      </c>
      <c r="AD10" s="498" t="s">
        <v>3226</v>
      </c>
      <c r="AE10" s="501" t="s">
        <v>3227</v>
      </c>
      <c r="AF10" s="501" t="s">
        <v>3233</v>
      </c>
      <c r="AG10" s="492" t="s">
        <v>3230</v>
      </c>
      <c r="AH10" s="492" t="s">
        <v>3234</v>
      </c>
      <c r="AI10" s="495" t="s">
        <v>3232</v>
      </c>
    </row>
    <row r="11" spans="1:41" ht="15.75" customHeight="1" x14ac:dyDescent="0.25">
      <c r="A11" s="477"/>
      <c r="B11" s="489"/>
      <c r="C11" s="490"/>
      <c r="D11" s="490"/>
      <c r="E11" s="491"/>
      <c r="F11" s="492"/>
      <c r="G11" s="493"/>
      <c r="H11" s="503"/>
      <c r="I11" s="495"/>
      <c r="J11" s="496"/>
      <c r="K11" s="490"/>
      <c r="L11" s="490"/>
      <c r="M11" s="490"/>
      <c r="N11" s="492"/>
      <c r="O11" s="493"/>
      <c r="P11" s="504"/>
      <c r="Q11" s="495"/>
      <c r="R11" s="498"/>
      <c r="S11" s="490"/>
      <c r="T11" s="490"/>
      <c r="U11" s="493"/>
      <c r="V11" s="493"/>
      <c r="W11" s="499"/>
      <c r="X11" s="498"/>
      <c r="Y11" s="490"/>
      <c r="Z11" s="490"/>
      <c r="AA11" s="493"/>
      <c r="AB11" s="493"/>
      <c r="AC11" s="499"/>
      <c r="AD11" s="498"/>
      <c r="AE11" s="501"/>
      <c r="AF11" s="501"/>
      <c r="AG11" s="492"/>
      <c r="AH11" s="492"/>
      <c r="AI11" s="495"/>
    </row>
    <row r="12" spans="1:41" ht="15" customHeight="1" x14ac:dyDescent="0.25">
      <c r="A12" s="477"/>
      <c r="B12" s="489"/>
      <c r="C12" s="490"/>
      <c r="D12" s="490"/>
      <c r="E12" s="491"/>
      <c r="F12" s="492"/>
      <c r="G12" s="493"/>
      <c r="H12" s="503"/>
      <c r="I12" s="495"/>
      <c r="J12" s="496"/>
      <c r="K12" s="490"/>
      <c r="L12" s="490"/>
      <c r="M12" s="490"/>
      <c r="N12" s="492"/>
      <c r="O12" s="493"/>
      <c r="P12" s="504"/>
      <c r="Q12" s="495"/>
      <c r="R12" s="498"/>
      <c r="S12" s="490"/>
      <c r="T12" s="490"/>
      <c r="U12" s="493"/>
      <c r="V12" s="493"/>
      <c r="W12" s="499"/>
      <c r="X12" s="498"/>
      <c r="Y12" s="490"/>
      <c r="Z12" s="490"/>
      <c r="AA12" s="493"/>
      <c r="AB12" s="493"/>
      <c r="AC12" s="499"/>
      <c r="AD12" s="498"/>
      <c r="AE12" s="501"/>
      <c r="AF12" s="501"/>
      <c r="AG12" s="492"/>
      <c r="AH12" s="492"/>
      <c r="AI12" s="495"/>
    </row>
    <row r="13" spans="1:41" ht="32.25" customHeight="1" thickBot="1" x14ac:dyDescent="0.3">
      <c r="A13" s="505"/>
      <c r="B13" s="506"/>
      <c r="C13" s="507"/>
      <c r="D13" s="507"/>
      <c r="E13" s="508"/>
      <c r="F13" s="509"/>
      <c r="G13" s="510"/>
      <c r="H13" s="511"/>
      <c r="I13" s="512"/>
      <c r="J13" s="513"/>
      <c r="K13" s="507"/>
      <c r="L13" s="507"/>
      <c r="M13" s="507"/>
      <c r="N13" s="509"/>
      <c r="O13" s="510"/>
      <c r="P13" s="514"/>
      <c r="Q13" s="512"/>
      <c r="R13" s="515"/>
      <c r="S13" s="507"/>
      <c r="T13" s="507"/>
      <c r="U13" s="510"/>
      <c r="V13" s="510"/>
      <c r="W13" s="516"/>
      <c r="X13" s="515"/>
      <c r="Y13" s="507"/>
      <c r="Z13" s="507"/>
      <c r="AA13" s="510"/>
      <c r="AB13" s="510"/>
      <c r="AC13" s="516"/>
      <c r="AD13" s="515"/>
      <c r="AE13" s="517"/>
      <c r="AF13" s="517"/>
      <c r="AG13" s="509"/>
      <c r="AH13" s="509"/>
      <c r="AI13" s="512"/>
    </row>
    <row r="14" spans="1:41" s="522" customFormat="1" ht="14.25" customHeight="1" thickBot="1" x14ac:dyDescent="0.3">
      <c r="A14" s="518" t="s">
        <v>3235</v>
      </c>
      <c r="B14" s="519">
        <v>1</v>
      </c>
      <c r="C14" s="520">
        <v>2</v>
      </c>
      <c r="D14" s="520">
        <v>3</v>
      </c>
      <c r="E14" s="520">
        <v>4</v>
      </c>
      <c r="F14" s="520" t="s">
        <v>3236</v>
      </c>
      <c r="G14" s="520">
        <v>6</v>
      </c>
      <c r="H14" s="520">
        <v>7</v>
      </c>
      <c r="I14" s="521" t="s">
        <v>3237</v>
      </c>
      <c r="J14" s="519">
        <v>9</v>
      </c>
      <c r="K14" s="520">
        <v>10</v>
      </c>
      <c r="L14" s="520">
        <v>11</v>
      </c>
      <c r="M14" s="520">
        <v>12</v>
      </c>
      <c r="N14" s="520" t="s">
        <v>3238</v>
      </c>
      <c r="O14" s="520">
        <v>14</v>
      </c>
      <c r="P14" s="520">
        <v>15</v>
      </c>
      <c r="Q14" s="521" t="s">
        <v>3239</v>
      </c>
      <c r="R14" s="519">
        <v>17</v>
      </c>
      <c r="S14" s="520">
        <v>18</v>
      </c>
      <c r="T14" s="520">
        <v>19</v>
      </c>
      <c r="U14" s="520" t="s">
        <v>3240</v>
      </c>
      <c r="V14" s="520">
        <v>21</v>
      </c>
      <c r="W14" s="521" t="s">
        <v>3241</v>
      </c>
      <c r="X14" s="519">
        <v>23</v>
      </c>
      <c r="Y14" s="520">
        <v>24</v>
      </c>
      <c r="Z14" s="520">
        <v>25</v>
      </c>
      <c r="AA14" s="520" t="s">
        <v>3242</v>
      </c>
      <c r="AB14" s="520">
        <v>27</v>
      </c>
      <c r="AC14" s="521" t="s">
        <v>3243</v>
      </c>
      <c r="AD14" s="519">
        <v>29</v>
      </c>
      <c r="AE14" s="520">
        <v>30</v>
      </c>
      <c r="AF14" s="520">
        <v>31</v>
      </c>
      <c r="AG14" s="520" t="s">
        <v>3244</v>
      </c>
      <c r="AH14" s="520">
        <v>33</v>
      </c>
      <c r="AI14" s="521" t="s">
        <v>3245</v>
      </c>
    </row>
    <row r="15" spans="1:41" s="536" customFormat="1" ht="22.5" customHeight="1" thickBot="1" x14ac:dyDescent="0.3">
      <c r="A15" s="523" t="s">
        <v>3246</v>
      </c>
      <c r="B15" s="524">
        <f>B16+B43+B46+B49+B60</f>
        <v>29655.399999999998</v>
      </c>
      <c r="C15" s="525">
        <f>C16+C43+C46+C49+C60</f>
        <v>15049.100000000002</v>
      </c>
      <c r="D15" s="525">
        <f>D16+D43+D46+D49+D60</f>
        <v>5779.2999999999993</v>
      </c>
      <c r="E15" s="525">
        <f>E16+E43+E46+E49+E60</f>
        <v>-7560</v>
      </c>
      <c r="F15" s="525">
        <f>B15+C15+D15+E15</f>
        <v>42923.8</v>
      </c>
      <c r="G15" s="525">
        <f>G16+G43+G46+G49+G60</f>
        <v>11964.3</v>
      </c>
      <c r="H15" s="525">
        <f>H16+H43+H46+H49+H60</f>
        <v>-8307.2999999999993</v>
      </c>
      <c r="I15" s="526">
        <f>G15+F15+H15</f>
        <v>46580.800000000003</v>
      </c>
      <c r="J15" s="524">
        <f>J16+J43+J46+J49+J60</f>
        <v>28879.600000000002</v>
      </c>
      <c r="K15" s="525">
        <f>K16+K43+K46+K49+K60</f>
        <v>15060.6</v>
      </c>
      <c r="L15" s="525">
        <f>L16+L43+L46+L49+L60</f>
        <v>5764.2</v>
      </c>
      <c r="M15" s="525">
        <f>M16+M43+M46+M60</f>
        <v>-7528.7</v>
      </c>
      <c r="N15" s="525">
        <f>J15+K15+L15+M15</f>
        <v>42175.700000000004</v>
      </c>
      <c r="O15" s="525">
        <f>O16+O43+O46+O49+O60</f>
        <v>12053</v>
      </c>
      <c r="P15" s="525">
        <f>P16+P43+P46+P49+P60</f>
        <v>-8274.7999999999993</v>
      </c>
      <c r="Q15" s="527">
        <f>N15+O15+P15</f>
        <v>45953.900000000009</v>
      </c>
      <c r="R15" s="524">
        <f>J15-B15</f>
        <v>-775.79999999999563</v>
      </c>
      <c r="S15" s="528">
        <f>K15-C15</f>
        <v>11.499999999998181</v>
      </c>
      <c r="T15" s="528">
        <f>L15-D15</f>
        <v>-15.099999999999454</v>
      </c>
      <c r="U15" s="528">
        <f>N15-F15</f>
        <v>-748.09999999999854</v>
      </c>
      <c r="V15" s="528">
        <f>O15-G15</f>
        <v>88.700000000000728</v>
      </c>
      <c r="W15" s="529">
        <f>Q15-I15</f>
        <v>-626.89999999999418</v>
      </c>
      <c r="X15" s="530">
        <f>J15/B15*100</f>
        <v>97.383950309218577</v>
      </c>
      <c r="Y15" s="531">
        <f>K15/C15*100</f>
        <v>100.07641652989214</v>
      </c>
      <c r="Z15" s="532">
        <f>L15/D15*100</f>
        <v>99.738722682677832</v>
      </c>
      <c r="AA15" s="533">
        <f t="shared" ref="AA15:AB30" si="0">N15/F15*100</f>
        <v>98.257144055279355</v>
      </c>
      <c r="AB15" s="525">
        <f t="shared" si="0"/>
        <v>100.74137224910777</v>
      </c>
      <c r="AC15" s="526">
        <f>Q15/I15*100</f>
        <v>98.654166523546195</v>
      </c>
      <c r="AD15" s="534">
        <f>(J15/134476.6*100)</f>
        <v>21.475557829391882</v>
      </c>
      <c r="AE15" s="530">
        <f>(K15/134476.6)*100</f>
        <v>11.199420568336796</v>
      </c>
      <c r="AF15" s="530">
        <f>(L15/134476.6)*100</f>
        <v>4.2863962949687897</v>
      </c>
      <c r="AG15" s="530">
        <f>(N15/134476.6)*100</f>
        <v>31.362854206605462</v>
      </c>
      <c r="AH15" s="530">
        <f>(O15/134476.6)*100</f>
        <v>8.9628976342352491</v>
      </c>
      <c r="AI15" s="526">
        <f>(Q15/134476.6)*100</f>
        <v>34.172413639250252</v>
      </c>
      <c r="AJ15" s="535"/>
      <c r="AK15" s="488"/>
      <c r="AL15" s="488"/>
      <c r="AM15" s="488"/>
      <c r="AN15" s="488"/>
      <c r="AO15" s="488"/>
    </row>
    <row r="16" spans="1:41" s="547" customFormat="1" ht="21.75" customHeight="1" x14ac:dyDescent="0.25">
      <c r="A16" s="537" t="s">
        <v>3247</v>
      </c>
      <c r="B16" s="538">
        <f>B17+B21+B26+B40</f>
        <v>26071.1</v>
      </c>
      <c r="C16" s="539">
        <f>C17+C21+C26+C40</f>
        <v>0</v>
      </c>
      <c r="D16" s="539">
        <f>D17+D21+D26+D40</f>
        <v>0</v>
      </c>
      <c r="E16" s="539"/>
      <c r="F16" s="540">
        <f t="shared" ref="F16:F75" si="1">B16+C16+D16</f>
        <v>26071.1</v>
      </c>
      <c r="G16" s="539">
        <f>G17+G21+G26+G40</f>
        <v>2896.9</v>
      </c>
      <c r="H16" s="539"/>
      <c r="I16" s="541">
        <f t="shared" ref="I16:I78" si="2">G16+F16</f>
        <v>28968</v>
      </c>
      <c r="J16" s="538">
        <f>J17+J21+J26+J40</f>
        <v>26125.600000000002</v>
      </c>
      <c r="K16" s="539">
        <f>K17+K21+K26+K40</f>
        <v>0</v>
      </c>
      <c r="L16" s="539">
        <f>L17+L21+L26+L40</f>
        <v>0</v>
      </c>
      <c r="M16" s="539"/>
      <c r="N16" s="539">
        <f t="shared" ref="N16:N76" si="3">J16+K16+L16</f>
        <v>26125.600000000002</v>
      </c>
      <c r="O16" s="539">
        <f>O17+O21+O26+O40</f>
        <v>3105.5</v>
      </c>
      <c r="P16" s="539"/>
      <c r="Q16" s="541">
        <f t="shared" ref="Q16:Q78" si="4">N16+O16</f>
        <v>29231.100000000002</v>
      </c>
      <c r="R16" s="542">
        <f t="shared" ref="R16:T78" si="5">J16-B16</f>
        <v>54.500000000003638</v>
      </c>
      <c r="S16" s="540">
        <f t="shared" si="5"/>
        <v>0</v>
      </c>
      <c r="T16" s="540">
        <f t="shared" si="5"/>
        <v>0</v>
      </c>
      <c r="U16" s="540">
        <f t="shared" ref="U16:V78" si="6">N16-F16</f>
        <v>54.500000000003638</v>
      </c>
      <c r="V16" s="540">
        <f t="shared" si="6"/>
        <v>208.59999999999991</v>
      </c>
      <c r="W16" s="543">
        <f t="shared" ref="W16:W79" si="7">Q16-I16</f>
        <v>263.10000000000218</v>
      </c>
      <c r="X16" s="544">
        <f t="shared" ref="X16:X79" si="8">J16/B16*100</f>
        <v>100.20904373041415</v>
      </c>
      <c r="Y16" s="545"/>
      <c r="Z16" s="544"/>
      <c r="AA16" s="544">
        <f t="shared" si="0"/>
        <v>100.20904373041415</v>
      </c>
      <c r="AB16" s="544">
        <f t="shared" si="0"/>
        <v>107.20080085608754</v>
      </c>
      <c r="AC16" s="544">
        <f t="shared" ref="AC16:AC77" si="9">Q16/I16*100</f>
        <v>100.9082435791218</v>
      </c>
      <c r="AD16" s="544">
        <f t="shared" ref="AD16:AD79" si="10">(J16/134476.6*100)</f>
        <v>19.427617890398778</v>
      </c>
      <c r="AE16" s="544">
        <f t="shared" ref="AE16:AF78" si="11">(K16/134476.6)*100</f>
        <v>0</v>
      </c>
      <c r="AF16" s="544">
        <f t="shared" si="11"/>
        <v>0</v>
      </c>
      <c r="AG16" s="544">
        <f t="shared" ref="AG16:AH78" si="12">(N16/134476.6)*100</f>
        <v>19.427617890398778</v>
      </c>
      <c r="AH16" s="544">
        <f t="shared" si="12"/>
        <v>2.3093237039009016</v>
      </c>
      <c r="AI16" s="544">
        <f t="shared" ref="AI16:AI79" si="13">(Q16/134476.6)*100</f>
        <v>21.736941594299676</v>
      </c>
      <c r="AJ16" s="546"/>
    </row>
    <row r="17" spans="1:41" s="558" customFormat="1" ht="15.75" customHeight="1" x14ac:dyDescent="0.25">
      <c r="A17" s="548" t="s">
        <v>119</v>
      </c>
      <c r="B17" s="549">
        <f>B19+B20</f>
        <v>4700.3999999999996</v>
      </c>
      <c r="C17" s="550">
        <f>C19+C20</f>
        <v>0</v>
      </c>
      <c r="D17" s="550">
        <f>D19+D20</f>
        <v>0</v>
      </c>
      <c r="E17" s="550"/>
      <c r="F17" s="551">
        <f t="shared" si="1"/>
        <v>4700.3999999999996</v>
      </c>
      <c r="G17" s="552">
        <f>G19+G20</f>
        <v>1706.8</v>
      </c>
      <c r="H17" s="550"/>
      <c r="I17" s="553">
        <f t="shared" si="2"/>
        <v>6407.2</v>
      </c>
      <c r="J17" s="549">
        <f>J19+J20</f>
        <v>4663.3999999999996</v>
      </c>
      <c r="K17" s="552">
        <f>K19+K20</f>
        <v>0</v>
      </c>
      <c r="L17" s="552">
        <f>L19+L20</f>
        <v>0</v>
      </c>
      <c r="M17" s="552"/>
      <c r="N17" s="552">
        <f t="shared" si="3"/>
        <v>4663.3999999999996</v>
      </c>
      <c r="O17" s="552">
        <f>O19+O20</f>
        <v>1880.7</v>
      </c>
      <c r="P17" s="550"/>
      <c r="Q17" s="553">
        <f t="shared" si="4"/>
        <v>6544.0999999999995</v>
      </c>
      <c r="R17" s="554">
        <f t="shared" si="5"/>
        <v>-37</v>
      </c>
      <c r="S17" s="551">
        <f t="shared" si="5"/>
        <v>0</v>
      </c>
      <c r="T17" s="551">
        <f t="shared" si="5"/>
        <v>0</v>
      </c>
      <c r="U17" s="551">
        <f t="shared" si="6"/>
        <v>-37</v>
      </c>
      <c r="V17" s="551">
        <f t="shared" si="6"/>
        <v>173.90000000000009</v>
      </c>
      <c r="W17" s="555">
        <f t="shared" si="7"/>
        <v>136.89999999999964</v>
      </c>
      <c r="X17" s="545">
        <f t="shared" si="8"/>
        <v>99.212832950387195</v>
      </c>
      <c r="Y17" s="545"/>
      <c r="Z17" s="545"/>
      <c r="AA17" s="545">
        <f t="shared" si="0"/>
        <v>99.212832950387195</v>
      </c>
      <c r="AB17" s="545">
        <f t="shared" si="0"/>
        <v>110.18865713616124</v>
      </c>
      <c r="AC17" s="545">
        <f t="shared" si="9"/>
        <v>102.13665875889623</v>
      </c>
      <c r="AD17" s="545">
        <f t="shared" si="10"/>
        <v>3.4678152184097448</v>
      </c>
      <c r="AE17" s="545">
        <f t="shared" si="11"/>
        <v>0</v>
      </c>
      <c r="AF17" s="545">
        <f t="shared" si="11"/>
        <v>0</v>
      </c>
      <c r="AG17" s="545">
        <f t="shared" si="12"/>
        <v>3.4678152184097448</v>
      </c>
      <c r="AH17" s="545">
        <f t="shared" si="12"/>
        <v>1.3985332764213254</v>
      </c>
      <c r="AI17" s="545">
        <f t="shared" si="13"/>
        <v>4.8663484948310698</v>
      </c>
      <c r="AJ17" s="556"/>
      <c r="AK17" s="557"/>
      <c r="AL17" s="557"/>
      <c r="AM17" s="557"/>
      <c r="AN17" s="557"/>
      <c r="AO17" s="557"/>
    </row>
    <row r="18" spans="1:41" s="558" customFormat="1" ht="15.75" customHeight="1" x14ac:dyDescent="0.25">
      <c r="A18" s="559" t="s">
        <v>3248</v>
      </c>
      <c r="B18" s="560"/>
      <c r="C18" s="550"/>
      <c r="D18" s="550"/>
      <c r="E18" s="550"/>
      <c r="F18" s="551">
        <f t="shared" si="1"/>
        <v>0</v>
      </c>
      <c r="G18" s="550"/>
      <c r="H18" s="550"/>
      <c r="I18" s="553">
        <f t="shared" si="2"/>
        <v>0</v>
      </c>
      <c r="J18" s="560"/>
      <c r="K18" s="550"/>
      <c r="L18" s="550"/>
      <c r="M18" s="550"/>
      <c r="N18" s="550">
        <f t="shared" si="3"/>
        <v>0</v>
      </c>
      <c r="O18" s="550"/>
      <c r="P18" s="550"/>
      <c r="Q18" s="553">
        <f t="shared" si="4"/>
        <v>0</v>
      </c>
      <c r="R18" s="554">
        <f t="shared" si="5"/>
        <v>0</v>
      </c>
      <c r="S18" s="551">
        <f t="shared" si="5"/>
        <v>0</v>
      </c>
      <c r="T18" s="551">
        <f t="shared" si="5"/>
        <v>0</v>
      </c>
      <c r="U18" s="551">
        <f t="shared" si="6"/>
        <v>0</v>
      </c>
      <c r="V18" s="551">
        <f t="shared" si="6"/>
        <v>0</v>
      </c>
      <c r="W18" s="555">
        <f t="shared" si="7"/>
        <v>0</v>
      </c>
      <c r="X18" s="545"/>
      <c r="Y18" s="545"/>
      <c r="Z18" s="545"/>
      <c r="AA18" s="545"/>
      <c r="AB18" s="545"/>
      <c r="AC18" s="545"/>
      <c r="AD18" s="545">
        <f t="shared" si="10"/>
        <v>0</v>
      </c>
      <c r="AE18" s="545">
        <f t="shared" si="11"/>
        <v>0</v>
      </c>
      <c r="AF18" s="545">
        <f t="shared" si="11"/>
        <v>0</v>
      </c>
      <c r="AG18" s="545">
        <f t="shared" si="12"/>
        <v>0</v>
      </c>
      <c r="AH18" s="545">
        <f t="shared" si="12"/>
        <v>0</v>
      </c>
      <c r="AI18" s="545">
        <f t="shared" si="13"/>
        <v>0</v>
      </c>
      <c r="AJ18" s="556"/>
      <c r="AK18" s="557"/>
      <c r="AL18" s="557"/>
      <c r="AM18" s="557"/>
      <c r="AN18" s="557"/>
      <c r="AO18" s="557"/>
    </row>
    <row r="19" spans="1:41" s="570" customFormat="1" ht="15.75" customHeight="1" x14ac:dyDescent="0.25">
      <c r="A19" s="561" t="s">
        <v>3249</v>
      </c>
      <c r="B19" s="562">
        <v>1432.4</v>
      </c>
      <c r="C19" s="563"/>
      <c r="D19" s="563"/>
      <c r="E19" s="563"/>
      <c r="F19" s="564">
        <f t="shared" si="1"/>
        <v>1432.4</v>
      </c>
      <c r="G19" s="563">
        <v>1652.1</v>
      </c>
      <c r="H19" s="563"/>
      <c r="I19" s="565">
        <f t="shared" si="2"/>
        <v>3084.5</v>
      </c>
      <c r="J19" s="562">
        <v>1371.6</v>
      </c>
      <c r="K19" s="563"/>
      <c r="L19" s="563"/>
      <c r="M19" s="563"/>
      <c r="N19" s="563">
        <f t="shared" si="3"/>
        <v>1371.6</v>
      </c>
      <c r="O19" s="563">
        <v>1809.9</v>
      </c>
      <c r="P19" s="563"/>
      <c r="Q19" s="565">
        <f t="shared" si="4"/>
        <v>3181.5</v>
      </c>
      <c r="R19" s="566">
        <f t="shared" si="5"/>
        <v>-60.800000000000182</v>
      </c>
      <c r="S19" s="564">
        <f t="shared" si="5"/>
        <v>0</v>
      </c>
      <c r="T19" s="564">
        <f t="shared" si="5"/>
        <v>0</v>
      </c>
      <c r="U19" s="564">
        <f t="shared" si="6"/>
        <v>-60.800000000000182</v>
      </c>
      <c r="V19" s="564">
        <f t="shared" si="6"/>
        <v>157.80000000000018</v>
      </c>
      <c r="W19" s="567">
        <f t="shared" si="7"/>
        <v>97</v>
      </c>
      <c r="X19" s="568">
        <f t="shared" si="8"/>
        <v>95.755375593409653</v>
      </c>
      <c r="Y19" s="545"/>
      <c r="Z19" s="568"/>
      <c r="AA19" s="568">
        <f t="shared" si="0"/>
        <v>95.755375593409653</v>
      </c>
      <c r="AB19" s="568">
        <f t="shared" si="0"/>
        <v>109.55147993462866</v>
      </c>
      <c r="AC19" s="568">
        <f t="shared" si="9"/>
        <v>103.14475603825579</v>
      </c>
      <c r="AD19" s="568">
        <f t="shared" si="10"/>
        <v>1.019954400988722</v>
      </c>
      <c r="AE19" s="568">
        <f t="shared" si="11"/>
        <v>0</v>
      </c>
      <c r="AF19" s="568">
        <f t="shared" si="11"/>
        <v>0</v>
      </c>
      <c r="AG19" s="568">
        <f t="shared" si="12"/>
        <v>1.019954400988722</v>
      </c>
      <c r="AH19" s="568">
        <f t="shared" si="12"/>
        <v>1.3458847115408927</v>
      </c>
      <c r="AI19" s="568">
        <f t="shared" si="13"/>
        <v>2.3658391125296148</v>
      </c>
      <c r="AJ19" s="569"/>
    </row>
    <row r="20" spans="1:41" s="570" customFormat="1" ht="15.75" customHeight="1" x14ac:dyDescent="0.25">
      <c r="A20" s="571" t="s">
        <v>3250</v>
      </c>
      <c r="B20" s="562">
        <v>3268</v>
      </c>
      <c r="C20" s="563"/>
      <c r="D20" s="563"/>
      <c r="E20" s="563"/>
      <c r="F20" s="564">
        <f t="shared" si="1"/>
        <v>3268</v>
      </c>
      <c r="G20" s="563">
        <v>54.7</v>
      </c>
      <c r="H20" s="563"/>
      <c r="I20" s="565">
        <f t="shared" si="2"/>
        <v>3322.7</v>
      </c>
      <c r="J20" s="562">
        <v>3291.8</v>
      </c>
      <c r="K20" s="563"/>
      <c r="L20" s="563"/>
      <c r="M20" s="563"/>
      <c r="N20" s="563">
        <f t="shared" si="3"/>
        <v>3291.8</v>
      </c>
      <c r="O20" s="563">
        <v>70.8</v>
      </c>
      <c r="P20" s="563"/>
      <c r="Q20" s="565">
        <f t="shared" si="4"/>
        <v>3362.6000000000004</v>
      </c>
      <c r="R20" s="566">
        <f t="shared" si="5"/>
        <v>23.800000000000182</v>
      </c>
      <c r="S20" s="564">
        <f t="shared" si="5"/>
        <v>0</v>
      </c>
      <c r="T20" s="564">
        <f t="shared" si="5"/>
        <v>0</v>
      </c>
      <c r="U20" s="564">
        <f t="shared" si="6"/>
        <v>23.800000000000182</v>
      </c>
      <c r="V20" s="564">
        <f t="shared" si="6"/>
        <v>16.099999999999994</v>
      </c>
      <c r="W20" s="567">
        <f t="shared" si="7"/>
        <v>39.900000000000546</v>
      </c>
      <c r="X20" s="568">
        <f t="shared" si="8"/>
        <v>100.72827417380661</v>
      </c>
      <c r="Y20" s="545"/>
      <c r="Z20" s="568"/>
      <c r="AA20" s="568">
        <f t="shared" si="0"/>
        <v>100.72827417380661</v>
      </c>
      <c r="AB20" s="568">
        <f t="shared" si="0"/>
        <v>129.43327239488116</v>
      </c>
      <c r="AC20" s="568">
        <f t="shared" si="9"/>
        <v>101.20083064977278</v>
      </c>
      <c r="AD20" s="568">
        <f t="shared" si="10"/>
        <v>2.4478608174210237</v>
      </c>
      <c r="AE20" s="568">
        <f t="shared" si="11"/>
        <v>0</v>
      </c>
      <c r="AF20" s="568">
        <f t="shared" si="11"/>
        <v>0</v>
      </c>
      <c r="AG20" s="568">
        <f t="shared" si="12"/>
        <v>2.4478608174210237</v>
      </c>
      <c r="AH20" s="568">
        <f t="shared" si="12"/>
        <v>5.2648564880432722E-2</v>
      </c>
      <c r="AI20" s="568">
        <f t="shared" si="13"/>
        <v>2.5005093823014564</v>
      </c>
      <c r="AJ20" s="569"/>
    </row>
    <row r="21" spans="1:41" s="570" customFormat="1" ht="15.75" customHeight="1" x14ac:dyDescent="0.25">
      <c r="A21" s="572" t="s">
        <v>128</v>
      </c>
      <c r="B21" s="549">
        <f>B22+B23+B24+B25</f>
        <v>53.2</v>
      </c>
      <c r="C21" s="563">
        <f>C22+C23+C24+C25</f>
        <v>0</v>
      </c>
      <c r="D21" s="563">
        <f>D22+D23+D24+D25</f>
        <v>0</v>
      </c>
      <c r="E21" s="563"/>
      <c r="F21" s="551">
        <f t="shared" si="1"/>
        <v>53.2</v>
      </c>
      <c r="G21" s="552">
        <f>G22+G23+G24+G25</f>
        <v>358.7</v>
      </c>
      <c r="H21" s="563"/>
      <c r="I21" s="553">
        <f t="shared" si="2"/>
        <v>411.9</v>
      </c>
      <c r="J21" s="573">
        <f>J22+J23+J24+J25</f>
        <v>37.9</v>
      </c>
      <c r="K21" s="574">
        <f>K22+K23+K24+K25</f>
        <v>0</v>
      </c>
      <c r="L21" s="574">
        <f>L22+L23+L24+L25</f>
        <v>0</v>
      </c>
      <c r="M21" s="574"/>
      <c r="N21" s="574">
        <f t="shared" si="3"/>
        <v>37.9</v>
      </c>
      <c r="O21" s="552">
        <f>O22+O23+O24+O25</f>
        <v>365.59999999999997</v>
      </c>
      <c r="P21" s="563"/>
      <c r="Q21" s="553">
        <f t="shared" si="4"/>
        <v>403.49999999999994</v>
      </c>
      <c r="R21" s="554">
        <f t="shared" si="5"/>
        <v>-15.300000000000004</v>
      </c>
      <c r="S21" s="551">
        <f t="shared" si="5"/>
        <v>0</v>
      </c>
      <c r="T21" s="551">
        <f t="shared" si="5"/>
        <v>0</v>
      </c>
      <c r="U21" s="551">
        <f t="shared" si="6"/>
        <v>-15.300000000000004</v>
      </c>
      <c r="V21" s="551">
        <f t="shared" si="6"/>
        <v>6.8999999999999773</v>
      </c>
      <c r="W21" s="555">
        <f t="shared" si="7"/>
        <v>-8.4000000000000341</v>
      </c>
      <c r="X21" s="545">
        <f t="shared" si="8"/>
        <v>71.240601503759393</v>
      </c>
      <c r="Y21" s="545"/>
      <c r="Z21" s="545"/>
      <c r="AA21" s="545">
        <f t="shared" si="0"/>
        <v>71.240601503759393</v>
      </c>
      <c r="AB21" s="545">
        <f t="shared" si="0"/>
        <v>101.92361304711457</v>
      </c>
      <c r="AC21" s="545">
        <f t="shared" si="9"/>
        <v>97.960670065549877</v>
      </c>
      <c r="AD21" s="545"/>
      <c r="AE21" s="545">
        <f t="shared" si="11"/>
        <v>0</v>
      </c>
      <c r="AF21" s="545">
        <f t="shared" si="11"/>
        <v>0</v>
      </c>
      <c r="AG21" s="545"/>
      <c r="AH21" s="545">
        <f t="shared" si="12"/>
        <v>0.27186886045601982</v>
      </c>
      <c r="AI21" s="545">
        <f t="shared" si="13"/>
        <v>0.30005220239060171</v>
      </c>
      <c r="AJ21" s="569"/>
    </row>
    <row r="22" spans="1:41" s="570" customFormat="1" ht="15.75" customHeight="1" x14ac:dyDescent="0.25">
      <c r="A22" s="561" t="s">
        <v>3251</v>
      </c>
      <c r="B22" s="562"/>
      <c r="C22" s="563"/>
      <c r="D22" s="563"/>
      <c r="E22" s="563"/>
      <c r="F22" s="551">
        <f t="shared" si="1"/>
        <v>0</v>
      </c>
      <c r="G22" s="563">
        <v>183.3</v>
      </c>
      <c r="H22" s="563"/>
      <c r="I22" s="565">
        <f t="shared" si="2"/>
        <v>183.3</v>
      </c>
      <c r="J22" s="562"/>
      <c r="K22" s="563"/>
      <c r="L22" s="563"/>
      <c r="M22" s="563"/>
      <c r="N22" s="563">
        <f t="shared" si="3"/>
        <v>0</v>
      </c>
      <c r="O22" s="563">
        <v>184.6</v>
      </c>
      <c r="P22" s="563"/>
      <c r="Q22" s="565">
        <f t="shared" si="4"/>
        <v>184.6</v>
      </c>
      <c r="R22" s="566">
        <f t="shared" si="5"/>
        <v>0</v>
      </c>
      <c r="S22" s="564">
        <f t="shared" si="5"/>
        <v>0</v>
      </c>
      <c r="T22" s="564">
        <f t="shared" si="5"/>
        <v>0</v>
      </c>
      <c r="U22" s="564">
        <f t="shared" si="6"/>
        <v>0</v>
      </c>
      <c r="V22" s="564">
        <f t="shared" si="6"/>
        <v>1.2999999999999829</v>
      </c>
      <c r="W22" s="567">
        <f t="shared" si="7"/>
        <v>1.2999999999999829</v>
      </c>
      <c r="X22" s="568"/>
      <c r="Y22" s="545"/>
      <c r="Z22" s="568"/>
      <c r="AA22" s="568"/>
      <c r="AB22" s="568">
        <f t="shared" si="0"/>
        <v>100.70921985815602</v>
      </c>
      <c r="AC22" s="568">
        <f t="shared" si="9"/>
        <v>100.70921985815602</v>
      </c>
      <c r="AD22" s="568"/>
      <c r="AE22" s="568">
        <f t="shared" si="11"/>
        <v>0</v>
      </c>
      <c r="AF22" s="568">
        <f t="shared" si="11"/>
        <v>0</v>
      </c>
      <c r="AG22" s="568"/>
      <c r="AH22" s="568">
        <f t="shared" si="12"/>
        <v>0.13727295306395312</v>
      </c>
      <c r="AI22" s="568">
        <f t="shared" si="13"/>
        <v>0.13727295306395312</v>
      </c>
      <c r="AJ22" s="569"/>
    </row>
    <row r="23" spans="1:41" s="570" customFormat="1" ht="15.75" customHeight="1" x14ac:dyDescent="0.25">
      <c r="A23" s="561" t="s">
        <v>3252</v>
      </c>
      <c r="B23" s="562"/>
      <c r="C23" s="563"/>
      <c r="D23" s="563"/>
      <c r="E23" s="563"/>
      <c r="F23" s="551">
        <f t="shared" si="1"/>
        <v>0</v>
      </c>
      <c r="G23" s="563">
        <v>174.6</v>
      </c>
      <c r="H23" s="563"/>
      <c r="I23" s="565">
        <f t="shared" si="2"/>
        <v>174.6</v>
      </c>
      <c r="J23" s="562"/>
      <c r="K23" s="563"/>
      <c r="L23" s="563"/>
      <c r="M23" s="563"/>
      <c r="N23" s="563">
        <f t="shared" si="3"/>
        <v>0</v>
      </c>
      <c r="O23" s="563">
        <v>179.6</v>
      </c>
      <c r="P23" s="563"/>
      <c r="Q23" s="565">
        <f t="shared" si="4"/>
        <v>179.6</v>
      </c>
      <c r="R23" s="566">
        <f t="shared" si="5"/>
        <v>0</v>
      </c>
      <c r="S23" s="564">
        <f t="shared" si="5"/>
        <v>0</v>
      </c>
      <c r="T23" s="564">
        <f t="shared" si="5"/>
        <v>0</v>
      </c>
      <c r="U23" s="564">
        <f t="shared" si="6"/>
        <v>0</v>
      </c>
      <c r="V23" s="564">
        <f t="shared" si="6"/>
        <v>5</v>
      </c>
      <c r="W23" s="567">
        <f t="shared" si="7"/>
        <v>5</v>
      </c>
      <c r="X23" s="568"/>
      <c r="Y23" s="545"/>
      <c r="Z23" s="568"/>
      <c r="AA23" s="568"/>
      <c r="AB23" s="568">
        <f t="shared" si="0"/>
        <v>102.86368843069873</v>
      </c>
      <c r="AC23" s="568">
        <f t="shared" si="9"/>
        <v>102.86368843069873</v>
      </c>
      <c r="AD23" s="568"/>
      <c r="AE23" s="568">
        <f t="shared" si="11"/>
        <v>0</v>
      </c>
      <c r="AF23" s="568">
        <f t="shared" si="11"/>
        <v>0</v>
      </c>
      <c r="AG23" s="568"/>
      <c r="AH23" s="568">
        <f t="shared" si="12"/>
        <v>0.13355483407522201</v>
      </c>
      <c r="AI23" s="568">
        <f t="shared" si="13"/>
        <v>0.13355483407522201</v>
      </c>
      <c r="AJ23" s="569"/>
    </row>
    <row r="24" spans="1:41" s="570" customFormat="1" ht="15.75" customHeight="1" x14ac:dyDescent="0.25">
      <c r="A24" s="561" t="s">
        <v>3253</v>
      </c>
      <c r="B24" s="562">
        <v>3.2</v>
      </c>
      <c r="C24" s="563"/>
      <c r="D24" s="563"/>
      <c r="E24" s="563"/>
      <c r="F24" s="564">
        <f t="shared" si="1"/>
        <v>3.2</v>
      </c>
      <c r="G24" s="563">
        <v>0.8</v>
      </c>
      <c r="H24" s="563"/>
      <c r="I24" s="565">
        <f t="shared" si="2"/>
        <v>4</v>
      </c>
      <c r="J24" s="562">
        <v>3.1</v>
      </c>
      <c r="K24" s="563"/>
      <c r="L24" s="563"/>
      <c r="M24" s="563"/>
      <c r="N24" s="563">
        <f t="shared" si="3"/>
        <v>3.1</v>
      </c>
      <c r="O24" s="563">
        <v>1.4</v>
      </c>
      <c r="P24" s="563"/>
      <c r="Q24" s="565">
        <f t="shared" si="4"/>
        <v>4.5</v>
      </c>
      <c r="R24" s="566">
        <f t="shared" si="5"/>
        <v>-0.10000000000000009</v>
      </c>
      <c r="S24" s="564">
        <f t="shared" si="5"/>
        <v>0</v>
      </c>
      <c r="T24" s="564">
        <f t="shared" si="5"/>
        <v>0</v>
      </c>
      <c r="U24" s="564">
        <f t="shared" si="6"/>
        <v>-0.10000000000000009</v>
      </c>
      <c r="V24" s="564">
        <f t="shared" si="6"/>
        <v>0.59999999999999987</v>
      </c>
      <c r="W24" s="567">
        <f t="shared" si="7"/>
        <v>0.5</v>
      </c>
      <c r="X24" s="568">
        <f t="shared" si="8"/>
        <v>96.875</v>
      </c>
      <c r="Y24" s="545"/>
      <c r="Z24" s="568"/>
      <c r="AA24" s="568">
        <f t="shared" si="0"/>
        <v>96.875</v>
      </c>
      <c r="AB24" s="568">
        <f t="shared" si="0"/>
        <v>174.99999999999997</v>
      </c>
      <c r="AC24" s="568">
        <f t="shared" si="9"/>
        <v>112.5</v>
      </c>
      <c r="AD24" s="568"/>
      <c r="AE24" s="568">
        <f t="shared" si="11"/>
        <v>0</v>
      </c>
      <c r="AF24" s="568">
        <f t="shared" si="11"/>
        <v>0</v>
      </c>
      <c r="AG24" s="568"/>
      <c r="AH24" s="568"/>
      <c r="AI24" s="568"/>
      <c r="AJ24" s="569"/>
    </row>
    <row r="25" spans="1:41" s="570" customFormat="1" ht="15.75" customHeight="1" x14ac:dyDescent="0.25">
      <c r="A25" s="561" t="s">
        <v>3254</v>
      </c>
      <c r="B25" s="562">
        <v>50</v>
      </c>
      <c r="C25" s="563"/>
      <c r="D25" s="563"/>
      <c r="E25" s="563"/>
      <c r="F25" s="564">
        <f t="shared" si="1"/>
        <v>50</v>
      </c>
      <c r="G25" s="563"/>
      <c r="H25" s="563"/>
      <c r="I25" s="565">
        <f t="shared" si="2"/>
        <v>50</v>
      </c>
      <c r="J25" s="562">
        <v>34.799999999999997</v>
      </c>
      <c r="K25" s="563"/>
      <c r="L25" s="563"/>
      <c r="M25" s="563"/>
      <c r="N25" s="563">
        <f t="shared" si="3"/>
        <v>34.799999999999997</v>
      </c>
      <c r="O25" s="563"/>
      <c r="P25" s="563"/>
      <c r="Q25" s="565">
        <f t="shared" si="4"/>
        <v>34.799999999999997</v>
      </c>
      <c r="R25" s="566">
        <f t="shared" si="5"/>
        <v>-15.200000000000003</v>
      </c>
      <c r="S25" s="564">
        <f t="shared" si="5"/>
        <v>0</v>
      </c>
      <c r="T25" s="564">
        <f t="shared" si="5"/>
        <v>0</v>
      </c>
      <c r="U25" s="564">
        <f t="shared" si="6"/>
        <v>-15.200000000000003</v>
      </c>
      <c r="V25" s="564">
        <f t="shared" si="6"/>
        <v>0</v>
      </c>
      <c r="W25" s="567">
        <f t="shared" si="7"/>
        <v>-15.200000000000003</v>
      </c>
      <c r="X25" s="568">
        <f t="shared" si="8"/>
        <v>69.599999999999994</v>
      </c>
      <c r="Y25" s="545"/>
      <c r="Z25" s="568"/>
      <c r="AA25" s="568">
        <f t="shared" si="0"/>
        <v>69.599999999999994</v>
      </c>
      <c r="AB25" s="568"/>
      <c r="AC25" s="568">
        <f t="shared" si="9"/>
        <v>69.599999999999994</v>
      </c>
      <c r="AD25" s="568"/>
      <c r="AE25" s="568">
        <f t="shared" si="11"/>
        <v>0</v>
      </c>
      <c r="AF25" s="568">
        <f t="shared" si="11"/>
        <v>0</v>
      </c>
      <c r="AG25" s="568"/>
      <c r="AH25" s="568"/>
      <c r="AI25" s="568"/>
      <c r="AJ25" s="569"/>
    </row>
    <row r="26" spans="1:41" s="570" customFormat="1" ht="15.75" customHeight="1" x14ac:dyDescent="0.25">
      <c r="A26" s="572" t="s">
        <v>3255</v>
      </c>
      <c r="B26" s="549">
        <f>B27+B32+B37+B38+B39</f>
        <v>19890.5</v>
      </c>
      <c r="C26" s="563">
        <f>C27+C32+C37+C38+C39</f>
        <v>0</v>
      </c>
      <c r="D26" s="563">
        <f>D27+D32+D37+D38+D39</f>
        <v>0</v>
      </c>
      <c r="E26" s="563"/>
      <c r="F26" s="551">
        <f t="shared" si="1"/>
        <v>19890.5</v>
      </c>
      <c r="G26" s="552">
        <f>G27+G32+G37+G38+G39</f>
        <v>831.40000000000009</v>
      </c>
      <c r="H26" s="563"/>
      <c r="I26" s="553">
        <f t="shared" si="2"/>
        <v>20721.900000000001</v>
      </c>
      <c r="J26" s="573">
        <f>J27+J32+J37+J38+J39</f>
        <v>19972.400000000001</v>
      </c>
      <c r="K26" s="574">
        <f>K27+K32+K37+K38+K39</f>
        <v>0</v>
      </c>
      <c r="L26" s="574">
        <f>L27+L32+L37+L38+L39</f>
        <v>0</v>
      </c>
      <c r="M26" s="574"/>
      <c r="N26" s="574">
        <f t="shared" si="3"/>
        <v>19972.400000000001</v>
      </c>
      <c r="O26" s="574">
        <f>O27+O32+O37+O38+O39</f>
        <v>859.2</v>
      </c>
      <c r="P26" s="574"/>
      <c r="Q26" s="553">
        <f t="shared" si="4"/>
        <v>20831.600000000002</v>
      </c>
      <c r="R26" s="554">
        <f t="shared" si="5"/>
        <v>81.900000000001455</v>
      </c>
      <c r="S26" s="551">
        <f t="shared" si="5"/>
        <v>0</v>
      </c>
      <c r="T26" s="551">
        <f t="shared" si="5"/>
        <v>0</v>
      </c>
      <c r="U26" s="551">
        <f t="shared" si="6"/>
        <v>81.900000000001455</v>
      </c>
      <c r="V26" s="551">
        <f t="shared" si="6"/>
        <v>27.799999999999955</v>
      </c>
      <c r="W26" s="555">
        <f t="shared" si="7"/>
        <v>109.70000000000073</v>
      </c>
      <c r="X26" s="545">
        <f t="shared" si="8"/>
        <v>100.41175435509415</v>
      </c>
      <c r="Y26" s="545"/>
      <c r="Z26" s="545"/>
      <c r="AA26" s="545">
        <f t="shared" si="0"/>
        <v>100.41175435509415</v>
      </c>
      <c r="AB26" s="545">
        <f t="shared" si="0"/>
        <v>103.34375751744045</v>
      </c>
      <c r="AC26" s="545">
        <f t="shared" si="9"/>
        <v>100.52939160984273</v>
      </c>
      <c r="AD26" s="545">
        <f t="shared" si="10"/>
        <v>14.851951938106705</v>
      </c>
      <c r="AE26" s="545">
        <f t="shared" si="11"/>
        <v>0</v>
      </c>
      <c r="AF26" s="545">
        <f t="shared" si="11"/>
        <v>0</v>
      </c>
      <c r="AG26" s="545">
        <f t="shared" si="12"/>
        <v>14.851951938106705</v>
      </c>
      <c r="AH26" s="545">
        <f t="shared" si="12"/>
        <v>0.63892156702355651</v>
      </c>
      <c r="AI26" s="545">
        <f t="shared" si="13"/>
        <v>15.490873505130262</v>
      </c>
      <c r="AJ26" s="569"/>
    </row>
    <row r="27" spans="1:41" s="570" customFormat="1" ht="15.75" customHeight="1" x14ac:dyDescent="0.25">
      <c r="A27" s="575" t="s">
        <v>3256</v>
      </c>
      <c r="B27" s="562">
        <f>B29+B30+B31</f>
        <v>14657.300000000001</v>
      </c>
      <c r="C27" s="563">
        <f>C29+C30+C31</f>
        <v>0</v>
      </c>
      <c r="D27" s="563">
        <f>D29+D30+D31</f>
        <v>0</v>
      </c>
      <c r="E27" s="563"/>
      <c r="F27" s="564">
        <f t="shared" si="1"/>
        <v>14657.300000000001</v>
      </c>
      <c r="G27" s="563">
        <f>G29+G30+G31</f>
        <v>47</v>
      </c>
      <c r="H27" s="563"/>
      <c r="I27" s="565">
        <f t="shared" si="2"/>
        <v>14704.300000000001</v>
      </c>
      <c r="J27" s="562">
        <f>J29+J30+J31</f>
        <v>14504.800000000001</v>
      </c>
      <c r="K27" s="563">
        <f>K29+K30+K31</f>
        <v>0</v>
      </c>
      <c r="L27" s="563">
        <f>L29+L30+L31</f>
        <v>0</v>
      </c>
      <c r="M27" s="563"/>
      <c r="N27" s="563">
        <f t="shared" si="3"/>
        <v>14504.800000000001</v>
      </c>
      <c r="O27" s="563">
        <f>O29+O30+O31</f>
        <v>58.8</v>
      </c>
      <c r="P27" s="563"/>
      <c r="Q27" s="565">
        <f t="shared" si="4"/>
        <v>14563.6</v>
      </c>
      <c r="R27" s="554">
        <f t="shared" si="5"/>
        <v>-152.5</v>
      </c>
      <c r="S27" s="551">
        <f t="shared" si="5"/>
        <v>0</v>
      </c>
      <c r="T27" s="551">
        <f t="shared" si="5"/>
        <v>0</v>
      </c>
      <c r="U27" s="551">
        <f t="shared" si="6"/>
        <v>-152.5</v>
      </c>
      <c r="V27" s="551">
        <f t="shared" si="6"/>
        <v>11.799999999999997</v>
      </c>
      <c r="W27" s="567">
        <f t="shared" si="7"/>
        <v>-140.70000000000073</v>
      </c>
      <c r="X27" s="568">
        <f t="shared" si="8"/>
        <v>98.959562811704743</v>
      </c>
      <c r="Y27" s="545"/>
      <c r="Z27" s="568"/>
      <c r="AA27" s="568">
        <f t="shared" si="0"/>
        <v>98.959562811704743</v>
      </c>
      <c r="AB27" s="568">
        <f t="shared" si="0"/>
        <v>125.1063829787234</v>
      </c>
      <c r="AC27" s="568">
        <f t="shared" si="9"/>
        <v>99.043137041545677</v>
      </c>
      <c r="AD27" s="568">
        <f t="shared" si="10"/>
        <v>10.786114461549445</v>
      </c>
      <c r="AE27" s="568">
        <f t="shared" si="11"/>
        <v>0</v>
      </c>
      <c r="AF27" s="568">
        <f t="shared" si="11"/>
        <v>0</v>
      </c>
      <c r="AG27" s="568">
        <f t="shared" si="12"/>
        <v>10.786114461549445</v>
      </c>
      <c r="AH27" s="568"/>
      <c r="AI27" s="568">
        <f t="shared" si="13"/>
        <v>10.829839540856923</v>
      </c>
      <c r="AJ27" s="569"/>
    </row>
    <row r="28" spans="1:41" s="570" customFormat="1" ht="15.75" customHeight="1" x14ac:dyDescent="0.25">
      <c r="A28" s="576" t="s">
        <v>3257</v>
      </c>
      <c r="B28" s="562"/>
      <c r="C28" s="563"/>
      <c r="D28" s="563"/>
      <c r="E28" s="563"/>
      <c r="F28" s="551">
        <f t="shared" si="1"/>
        <v>0</v>
      </c>
      <c r="G28" s="563"/>
      <c r="H28" s="563"/>
      <c r="I28" s="553">
        <f t="shared" si="2"/>
        <v>0</v>
      </c>
      <c r="J28" s="562"/>
      <c r="K28" s="563"/>
      <c r="L28" s="563"/>
      <c r="M28" s="563"/>
      <c r="N28" s="563">
        <f t="shared" si="3"/>
        <v>0</v>
      </c>
      <c r="O28" s="563"/>
      <c r="P28" s="563"/>
      <c r="Q28" s="553">
        <f t="shared" si="4"/>
        <v>0</v>
      </c>
      <c r="R28" s="554">
        <f t="shared" si="5"/>
        <v>0</v>
      </c>
      <c r="S28" s="551">
        <f t="shared" si="5"/>
        <v>0</v>
      </c>
      <c r="T28" s="551">
        <f t="shared" si="5"/>
        <v>0</v>
      </c>
      <c r="U28" s="551">
        <f t="shared" si="6"/>
        <v>0</v>
      </c>
      <c r="V28" s="551">
        <f t="shared" si="6"/>
        <v>0</v>
      </c>
      <c r="W28" s="555">
        <f t="shared" si="7"/>
        <v>0</v>
      </c>
      <c r="X28" s="545"/>
      <c r="Y28" s="545"/>
      <c r="Z28" s="545"/>
      <c r="AA28" s="545"/>
      <c r="AB28" s="545"/>
      <c r="AC28" s="545"/>
      <c r="AD28" s="545">
        <f t="shared" si="10"/>
        <v>0</v>
      </c>
      <c r="AE28" s="545">
        <f t="shared" si="11"/>
        <v>0</v>
      </c>
      <c r="AF28" s="545">
        <f t="shared" si="11"/>
        <v>0</v>
      </c>
      <c r="AG28" s="545">
        <f t="shared" si="12"/>
        <v>0</v>
      </c>
      <c r="AH28" s="545"/>
      <c r="AI28" s="545">
        <f t="shared" si="13"/>
        <v>0</v>
      </c>
      <c r="AJ28" s="569"/>
    </row>
    <row r="29" spans="1:41" s="570" customFormat="1" ht="15.75" customHeight="1" x14ac:dyDescent="0.25">
      <c r="A29" s="577" t="s">
        <v>3258</v>
      </c>
      <c r="B29" s="560">
        <v>5201.6000000000004</v>
      </c>
      <c r="C29" s="563"/>
      <c r="D29" s="563"/>
      <c r="E29" s="563"/>
      <c r="F29" s="578">
        <f t="shared" si="1"/>
        <v>5201.6000000000004</v>
      </c>
      <c r="G29" s="550">
        <v>47</v>
      </c>
      <c r="H29" s="563"/>
      <c r="I29" s="579">
        <f t="shared" si="2"/>
        <v>5248.6</v>
      </c>
      <c r="J29" s="562">
        <v>5315.4</v>
      </c>
      <c r="K29" s="563"/>
      <c r="L29" s="563"/>
      <c r="M29" s="563"/>
      <c r="N29" s="563">
        <f t="shared" si="3"/>
        <v>5315.4</v>
      </c>
      <c r="O29" s="550">
        <v>58.8</v>
      </c>
      <c r="P29" s="563"/>
      <c r="Q29" s="579">
        <f t="shared" si="4"/>
        <v>5374.2</v>
      </c>
      <c r="R29" s="580">
        <f t="shared" si="5"/>
        <v>113.79999999999927</v>
      </c>
      <c r="S29" s="578">
        <f t="shared" si="5"/>
        <v>0</v>
      </c>
      <c r="T29" s="578">
        <f t="shared" si="5"/>
        <v>0</v>
      </c>
      <c r="U29" s="578">
        <f t="shared" si="6"/>
        <v>113.79999999999927</v>
      </c>
      <c r="V29" s="578">
        <f t="shared" si="6"/>
        <v>11.799999999999997</v>
      </c>
      <c r="W29" s="581">
        <f t="shared" si="7"/>
        <v>125.59999999999945</v>
      </c>
      <c r="X29" s="582">
        <f t="shared" si="8"/>
        <v>102.18778837280836</v>
      </c>
      <c r="Y29" s="545"/>
      <c r="Z29" s="582"/>
      <c r="AA29" s="582">
        <f t="shared" si="0"/>
        <v>102.18778837280836</v>
      </c>
      <c r="AB29" s="582">
        <f t="shared" si="0"/>
        <v>125.1063829787234</v>
      </c>
      <c r="AC29" s="582">
        <f t="shared" si="9"/>
        <v>102.39301909080515</v>
      </c>
      <c r="AD29" s="582">
        <f t="shared" si="10"/>
        <v>3.9526579345402837</v>
      </c>
      <c r="AE29" s="582">
        <f t="shared" si="11"/>
        <v>0</v>
      </c>
      <c r="AF29" s="582">
        <f t="shared" si="11"/>
        <v>0</v>
      </c>
      <c r="AG29" s="582">
        <f t="shared" si="12"/>
        <v>3.9526579345402837</v>
      </c>
      <c r="AH29" s="582"/>
      <c r="AI29" s="582">
        <f t="shared" si="13"/>
        <v>3.9963830138477623</v>
      </c>
      <c r="AJ29" s="569"/>
    </row>
    <row r="30" spans="1:41" s="570" customFormat="1" ht="15.75" customHeight="1" x14ac:dyDescent="0.25">
      <c r="A30" s="577" t="s">
        <v>3259</v>
      </c>
      <c r="B30" s="560">
        <v>11697.1</v>
      </c>
      <c r="C30" s="563"/>
      <c r="D30" s="563"/>
      <c r="E30" s="563"/>
      <c r="F30" s="578">
        <f t="shared" si="1"/>
        <v>11697.1</v>
      </c>
      <c r="G30" s="563"/>
      <c r="H30" s="563"/>
      <c r="I30" s="579">
        <f t="shared" si="2"/>
        <v>11697.1</v>
      </c>
      <c r="J30" s="562">
        <v>11761</v>
      </c>
      <c r="K30" s="563"/>
      <c r="L30" s="563"/>
      <c r="M30" s="563"/>
      <c r="N30" s="563">
        <f t="shared" si="3"/>
        <v>11761</v>
      </c>
      <c r="O30" s="563"/>
      <c r="P30" s="563"/>
      <c r="Q30" s="579">
        <f t="shared" si="4"/>
        <v>11761</v>
      </c>
      <c r="R30" s="580">
        <f t="shared" si="5"/>
        <v>63.899999999999636</v>
      </c>
      <c r="S30" s="578">
        <f t="shared" si="5"/>
        <v>0</v>
      </c>
      <c r="T30" s="578">
        <f t="shared" si="5"/>
        <v>0</v>
      </c>
      <c r="U30" s="578">
        <f t="shared" si="6"/>
        <v>63.899999999999636</v>
      </c>
      <c r="V30" s="578">
        <f t="shared" si="6"/>
        <v>0</v>
      </c>
      <c r="W30" s="581">
        <f t="shared" si="7"/>
        <v>63.899999999999636</v>
      </c>
      <c r="X30" s="582">
        <f t="shared" si="8"/>
        <v>100.54628925118192</v>
      </c>
      <c r="Y30" s="545"/>
      <c r="Z30" s="582"/>
      <c r="AA30" s="582">
        <f t="shared" si="0"/>
        <v>100.54628925118192</v>
      </c>
      <c r="AB30" s="582"/>
      <c r="AC30" s="582">
        <f t="shared" si="9"/>
        <v>100.54628925118192</v>
      </c>
      <c r="AD30" s="582">
        <f t="shared" si="10"/>
        <v>8.7457594852933518</v>
      </c>
      <c r="AE30" s="582">
        <f t="shared" si="11"/>
        <v>0</v>
      </c>
      <c r="AF30" s="582">
        <f t="shared" si="11"/>
        <v>0</v>
      </c>
      <c r="AG30" s="582">
        <f t="shared" si="12"/>
        <v>8.7457594852933518</v>
      </c>
      <c r="AH30" s="582"/>
      <c r="AI30" s="582">
        <f t="shared" si="13"/>
        <v>8.7457594852933518</v>
      </c>
      <c r="AJ30" s="569"/>
    </row>
    <row r="31" spans="1:41" s="570" customFormat="1" ht="15.75" customHeight="1" x14ac:dyDescent="0.25">
      <c r="A31" s="577" t="s">
        <v>3260</v>
      </c>
      <c r="B31" s="560">
        <v>-2241.4</v>
      </c>
      <c r="C31" s="563"/>
      <c r="D31" s="563"/>
      <c r="E31" s="563"/>
      <c r="F31" s="578">
        <f t="shared" si="1"/>
        <v>-2241.4</v>
      </c>
      <c r="G31" s="563"/>
      <c r="H31" s="563"/>
      <c r="I31" s="579">
        <f t="shared" si="2"/>
        <v>-2241.4</v>
      </c>
      <c r="J31" s="562">
        <v>-2571.6</v>
      </c>
      <c r="K31" s="563"/>
      <c r="L31" s="563"/>
      <c r="M31" s="563"/>
      <c r="N31" s="563">
        <f t="shared" si="3"/>
        <v>-2571.6</v>
      </c>
      <c r="O31" s="563"/>
      <c r="P31" s="563"/>
      <c r="Q31" s="579">
        <f t="shared" si="4"/>
        <v>-2571.6</v>
      </c>
      <c r="R31" s="580">
        <f t="shared" si="5"/>
        <v>-330.19999999999982</v>
      </c>
      <c r="S31" s="578">
        <f t="shared" si="5"/>
        <v>0</v>
      </c>
      <c r="T31" s="578">
        <f t="shared" si="5"/>
        <v>0</v>
      </c>
      <c r="U31" s="578">
        <f t="shared" si="6"/>
        <v>-330.19999999999982</v>
      </c>
      <c r="V31" s="578">
        <f t="shared" si="6"/>
        <v>0</v>
      </c>
      <c r="W31" s="581">
        <f t="shared" si="7"/>
        <v>-330.19999999999982</v>
      </c>
      <c r="X31" s="582">
        <f t="shared" si="8"/>
        <v>114.73186401356294</v>
      </c>
      <c r="Y31" s="545"/>
      <c r="Z31" s="582"/>
      <c r="AA31" s="582">
        <f t="shared" ref="AA31:AB92" si="14">N31/F31*100</f>
        <v>114.73186401356294</v>
      </c>
      <c r="AB31" s="582"/>
      <c r="AC31" s="582">
        <f t="shared" si="9"/>
        <v>114.73186401356294</v>
      </c>
      <c r="AD31" s="582">
        <f t="shared" si="10"/>
        <v>-1.9123029582841919</v>
      </c>
      <c r="AE31" s="582">
        <f t="shared" si="11"/>
        <v>0</v>
      </c>
      <c r="AF31" s="582">
        <f t="shared" si="11"/>
        <v>0</v>
      </c>
      <c r="AG31" s="582">
        <f t="shared" si="12"/>
        <v>-1.9123029582841919</v>
      </c>
      <c r="AH31" s="582"/>
      <c r="AI31" s="582">
        <f t="shared" si="13"/>
        <v>-1.9123029582841919</v>
      </c>
      <c r="AJ31" s="569"/>
    </row>
    <row r="32" spans="1:41" s="570" customFormat="1" ht="15.75" customHeight="1" x14ac:dyDescent="0.25">
      <c r="A32" s="575" t="s">
        <v>3261</v>
      </c>
      <c r="B32" s="562">
        <f>B34+B35+B36</f>
        <v>4266.2</v>
      </c>
      <c r="C32" s="563">
        <f>C34+C35+C36</f>
        <v>0</v>
      </c>
      <c r="D32" s="563">
        <f>D34+D35+D36</f>
        <v>0</v>
      </c>
      <c r="E32" s="563"/>
      <c r="F32" s="564">
        <f t="shared" si="1"/>
        <v>4266.2</v>
      </c>
      <c r="G32" s="563">
        <f>G34+G35+G36</f>
        <v>0.6</v>
      </c>
      <c r="H32" s="563"/>
      <c r="I32" s="579">
        <f t="shared" si="2"/>
        <v>4266.8</v>
      </c>
      <c r="J32" s="562">
        <f>J34+J35+J36</f>
        <v>4545.7000000000007</v>
      </c>
      <c r="K32" s="563">
        <f>K34+K35+K36</f>
        <v>0</v>
      </c>
      <c r="L32" s="563">
        <f>L34+L35+L36</f>
        <v>0</v>
      </c>
      <c r="M32" s="563"/>
      <c r="N32" s="563">
        <f t="shared" si="3"/>
        <v>4545.7000000000007</v>
      </c>
      <c r="O32" s="563">
        <f>O34+O35+O36</f>
        <v>0.7</v>
      </c>
      <c r="P32" s="563"/>
      <c r="Q32" s="565">
        <f t="shared" si="4"/>
        <v>4546.4000000000005</v>
      </c>
      <c r="R32" s="566">
        <f t="shared" si="5"/>
        <v>279.50000000000091</v>
      </c>
      <c r="S32" s="564">
        <f t="shared" si="5"/>
        <v>0</v>
      </c>
      <c r="T32" s="564">
        <f t="shared" si="5"/>
        <v>0</v>
      </c>
      <c r="U32" s="564">
        <f t="shared" si="6"/>
        <v>279.50000000000091</v>
      </c>
      <c r="V32" s="564">
        <f t="shared" si="6"/>
        <v>9.9999999999999978E-2</v>
      </c>
      <c r="W32" s="567">
        <f t="shared" si="7"/>
        <v>279.60000000000036</v>
      </c>
      <c r="X32" s="568">
        <f t="shared" si="8"/>
        <v>106.55149782007409</v>
      </c>
      <c r="Y32" s="545"/>
      <c r="Z32" s="568"/>
      <c r="AA32" s="568">
        <f t="shared" si="14"/>
        <v>106.55149782007409</v>
      </c>
      <c r="AB32" s="568">
        <f t="shared" si="14"/>
        <v>116.66666666666667</v>
      </c>
      <c r="AC32" s="568">
        <f t="shared" si="9"/>
        <v>106.5529202212431</v>
      </c>
      <c r="AD32" s="568">
        <f t="shared" si="10"/>
        <v>3.3802906974150151</v>
      </c>
      <c r="AE32" s="568">
        <f t="shared" si="11"/>
        <v>0</v>
      </c>
      <c r="AF32" s="568">
        <f t="shared" si="11"/>
        <v>0</v>
      </c>
      <c r="AG32" s="568">
        <f t="shared" si="12"/>
        <v>3.3802906974150151</v>
      </c>
      <c r="AH32" s="568"/>
      <c r="AI32" s="568">
        <f t="shared" si="13"/>
        <v>3.3808112340734371</v>
      </c>
      <c r="AJ32" s="569"/>
    </row>
    <row r="33" spans="1:41" s="570" customFormat="1" ht="15.75" customHeight="1" x14ac:dyDescent="0.25">
      <c r="A33" s="576" t="s">
        <v>3257</v>
      </c>
      <c r="B33" s="562"/>
      <c r="C33" s="563"/>
      <c r="D33" s="563"/>
      <c r="E33" s="563"/>
      <c r="F33" s="551">
        <f t="shared" si="1"/>
        <v>0</v>
      </c>
      <c r="G33" s="563"/>
      <c r="H33" s="563"/>
      <c r="I33" s="553">
        <f t="shared" si="2"/>
        <v>0</v>
      </c>
      <c r="J33" s="562"/>
      <c r="K33" s="563"/>
      <c r="L33" s="563"/>
      <c r="M33" s="563"/>
      <c r="N33" s="563">
        <f t="shared" si="3"/>
        <v>0</v>
      </c>
      <c r="O33" s="563"/>
      <c r="P33" s="563"/>
      <c r="Q33" s="553">
        <f t="shared" si="4"/>
        <v>0</v>
      </c>
      <c r="R33" s="554">
        <f t="shared" si="5"/>
        <v>0</v>
      </c>
      <c r="S33" s="551">
        <f t="shared" si="5"/>
        <v>0</v>
      </c>
      <c r="T33" s="551">
        <f t="shared" si="5"/>
        <v>0</v>
      </c>
      <c r="U33" s="551">
        <f t="shared" si="6"/>
        <v>0</v>
      </c>
      <c r="V33" s="551">
        <f t="shared" si="6"/>
        <v>0</v>
      </c>
      <c r="W33" s="555">
        <f t="shared" si="7"/>
        <v>0</v>
      </c>
      <c r="X33" s="545"/>
      <c r="Y33" s="545"/>
      <c r="Z33" s="545"/>
      <c r="AA33" s="545"/>
      <c r="AB33" s="545"/>
      <c r="AC33" s="545"/>
      <c r="AD33" s="545">
        <f t="shared" si="10"/>
        <v>0</v>
      </c>
      <c r="AE33" s="545">
        <f t="shared" si="11"/>
        <v>0</v>
      </c>
      <c r="AF33" s="545">
        <f t="shared" si="11"/>
        <v>0</v>
      </c>
      <c r="AG33" s="545">
        <f t="shared" si="12"/>
        <v>0</v>
      </c>
      <c r="AH33" s="545"/>
      <c r="AI33" s="545">
        <f t="shared" si="13"/>
        <v>0</v>
      </c>
      <c r="AJ33" s="569"/>
    </row>
    <row r="34" spans="1:41" s="570" customFormat="1" ht="15.75" customHeight="1" x14ac:dyDescent="0.25">
      <c r="A34" s="577" t="s">
        <v>3262</v>
      </c>
      <c r="B34" s="560">
        <v>507.2</v>
      </c>
      <c r="C34" s="563"/>
      <c r="D34" s="563"/>
      <c r="E34" s="563"/>
      <c r="F34" s="578">
        <f t="shared" si="1"/>
        <v>507.2</v>
      </c>
      <c r="G34" s="563">
        <v>0.6</v>
      </c>
      <c r="H34" s="563"/>
      <c r="I34" s="579">
        <f t="shared" si="2"/>
        <v>507.8</v>
      </c>
      <c r="J34" s="562">
        <v>531.1</v>
      </c>
      <c r="K34" s="563"/>
      <c r="L34" s="563"/>
      <c r="M34" s="563"/>
      <c r="N34" s="563">
        <f t="shared" si="3"/>
        <v>531.1</v>
      </c>
      <c r="O34" s="563">
        <v>0.7</v>
      </c>
      <c r="P34" s="563"/>
      <c r="Q34" s="579">
        <f t="shared" si="4"/>
        <v>531.80000000000007</v>
      </c>
      <c r="R34" s="580">
        <f t="shared" si="5"/>
        <v>23.900000000000034</v>
      </c>
      <c r="S34" s="578">
        <f t="shared" si="5"/>
        <v>0</v>
      </c>
      <c r="T34" s="578">
        <f t="shared" si="5"/>
        <v>0</v>
      </c>
      <c r="U34" s="578">
        <f t="shared" si="6"/>
        <v>23.900000000000034</v>
      </c>
      <c r="V34" s="578">
        <f t="shared" si="6"/>
        <v>9.9999999999999978E-2</v>
      </c>
      <c r="W34" s="581">
        <f t="shared" si="7"/>
        <v>24.000000000000057</v>
      </c>
      <c r="X34" s="582">
        <f t="shared" si="8"/>
        <v>104.71214511041009</v>
      </c>
      <c r="Y34" s="545"/>
      <c r="Z34" s="582"/>
      <c r="AA34" s="582">
        <f t="shared" si="14"/>
        <v>104.71214511041009</v>
      </c>
      <c r="AB34" s="582">
        <f t="shared" si="14"/>
        <v>116.66666666666667</v>
      </c>
      <c r="AC34" s="582">
        <f t="shared" si="9"/>
        <v>104.72627018511227</v>
      </c>
      <c r="AD34" s="582">
        <f t="shared" si="10"/>
        <v>0.39493859898302008</v>
      </c>
      <c r="AE34" s="582">
        <f t="shared" si="11"/>
        <v>0</v>
      </c>
      <c r="AF34" s="582">
        <f t="shared" si="11"/>
        <v>0</v>
      </c>
      <c r="AG34" s="582">
        <f t="shared" si="12"/>
        <v>0.39493859898302008</v>
      </c>
      <c r="AH34" s="582"/>
      <c r="AI34" s="582">
        <f t="shared" si="13"/>
        <v>0.39545913564144253</v>
      </c>
      <c r="AJ34" s="569"/>
    </row>
    <row r="35" spans="1:41" s="570" customFormat="1" ht="15.75" customHeight="1" x14ac:dyDescent="0.25">
      <c r="A35" s="577" t="s">
        <v>3263</v>
      </c>
      <c r="B35" s="560">
        <v>3924</v>
      </c>
      <c r="C35" s="563"/>
      <c r="D35" s="563"/>
      <c r="E35" s="563"/>
      <c r="F35" s="578">
        <f t="shared" si="1"/>
        <v>3924</v>
      </c>
      <c r="G35" s="563"/>
      <c r="H35" s="563"/>
      <c r="I35" s="579">
        <f t="shared" si="2"/>
        <v>3924</v>
      </c>
      <c r="J35" s="562">
        <v>4181.6000000000004</v>
      </c>
      <c r="K35" s="563"/>
      <c r="L35" s="563"/>
      <c r="M35" s="563"/>
      <c r="N35" s="563">
        <f t="shared" si="3"/>
        <v>4181.6000000000004</v>
      </c>
      <c r="O35" s="563"/>
      <c r="P35" s="563"/>
      <c r="Q35" s="579">
        <f t="shared" si="4"/>
        <v>4181.6000000000004</v>
      </c>
      <c r="R35" s="580">
        <f t="shared" si="5"/>
        <v>257.60000000000036</v>
      </c>
      <c r="S35" s="578">
        <f t="shared" si="5"/>
        <v>0</v>
      </c>
      <c r="T35" s="578">
        <f t="shared" si="5"/>
        <v>0</v>
      </c>
      <c r="U35" s="578">
        <f t="shared" si="6"/>
        <v>257.60000000000036</v>
      </c>
      <c r="V35" s="578">
        <f t="shared" si="6"/>
        <v>0</v>
      </c>
      <c r="W35" s="581">
        <f t="shared" si="7"/>
        <v>257.60000000000036</v>
      </c>
      <c r="X35" s="582">
        <f t="shared" si="8"/>
        <v>106.56472986748217</v>
      </c>
      <c r="Y35" s="545"/>
      <c r="Z35" s="582"/>
      <c r="AA35" s="582">
        <f t="shared" si="14"/>
        <v>106.56472986748217</v>
      </c>
      <c r="AB35" s="582"/>
      <c r="AC35" s="582">
        <f t="shared" si="9"/>
        <v>106.56472986748217</v>
      </c>
      <c r="AD35" s="582">
        <f t="shared" si="10"/>
        <v>3.1095372726556145</v>
      </c>
      <c r="AE35" s="582">
        <f t="shared" si="11"/>
        <v>0</v>
      </c>
      <c r="AF35" s="582">
        <f t="shared" si="11"/>
        <v>0</v>
      </c>
      <c r="AG35" s="582">
        <f t="shared" si="12"/>
        <v>3.1095372726556145</v>
      </c>
      <c r="AH35" s="582">
        <f t="shared" si="12"/>
        <v>0</v>
      </c>
      <c r="AI35" s="582">
        <f t="shared" si="13"/>
        <v>3.1095372726556145</v>
      </c>
      <c r="AJ35" s="569"/>
    </row>
    <row r="36" spans="1:41" s="570" customFormat="1" ht="15.75" customHeight="1" x14ac:dyDescent="0.25">
      <c r="A36" s="577" t="s">
        <v>3264</v>
      </c>
      <c r="B36" s="560">
        <v>-165</v>
      </c>
      <c r="C36" s="563"/>
      <c r="D36" s="563"/>
      <c r="E36" s="563"/>
      <c r="F36" s="578">
        <f t="shared" si="1"/>
        <v>-165</v>
      </c>
      <c r="G36" s="563"/>
      <c r="H36" s="563"/>
      <c r="I36" s="579">
        <f t="shared" si="2"/>
        <v>-165</v>
      </c>
      <c r="J36" s="562">
        <v>-167</v>
      </c>
      <c r="K36" s="563"/>
      <c r="L36" s="563"/>
      <c r="M36" s="563"/>
      <c r="N36" s="563">
        <f t="shared" si="3"/>
        <v>-167</v>
      </c>
      <c r="O36" s="563"/>
      <c r="P36" s="563"/>
      <c r="Q36" s="579">
        <f t="shared" si="4"/>
        <v>-167</v>
      </c>
      <c r="R36" s="580">
        <f t="shared" si="5"/>
        <v>-2</v>
      </c>
      <c r="S36" s="578">
        <f t="shared" si="5"/>
        <v>0</v>
      </c>
      <c r="T36" s="578">
        <f t="shared" si="5"/>
        <v>0</v>
      </c>
      <c r="U36" s="578">
        <f t="shared" si="6"/>
        <v>-2</v>
      </c>
      <c r="V36" s="578">
        <f t="shared" si="6"/>
        <v>0</v>
      </c>
      <c r="W36" s="581">
        <f t="shared" si="7"/>
        <v>-2</v>
      </c>
      <c r="X36" s="582">
        <f t="shared" si="8"/>
        <v>101.21212121212122</v>
      </c>
      <c r="Y36" s="545"/>
      <c r="Z36" s="582"/>
      <c r="AA36" s="582">
        <f t="shared" si="14"/>
        <v>101.21212121212122</v>
      </c>
      <c r="AB36" s="582"/>
      <c r="AC36" s="582">
        <f t="shared" si="9"/>
        <v>101.21212121212122</v>
      </c>
      <c r="AD36" s="582">
        <f t="shared" si="10"/>
        <v>-0.12418517422361956</v>
      </c>
      <c r="AE36" s="582">
        <f t="shared" si="11"/>
        <v>0</v>
      </c>
      <c r="AF36" s="582">
        <f t="shared" si="11"/>
        <v>0</v>
      </c>
      <c r="AG36" s="582">
        <f t="shared" si="12"/>
        <v>-0.12418517422361956</v>
      </c>
      <c r="AH36" s="582">
        <f t="shared" si="12"/>
        <v>0</v>
      </c>
      <c r="AI36" s="582">
        <f t="shared" si="13"/>
        <v>-0.12418517422361956</v>
      </c>
      <c r="AJ36" s="569"/>
    </row>
    <row r="37" spans="1:41" s="570" customFormat="1" ht="15.75" customHeight="1" x14ac:dyDescent="0.25">
      <c r="A37" s="575" t="s">
        <v>3265</v>
      </c>
      <c r="B37" s="562">
        <v>11.6</v>
      </c>
      <c r="C37" s="563"/>
      <c r="D37" s="563"/>
      <c r="E37" s="563"/>
      <c r="F37" s="564">
        <f t="shared" si="1"/>
        <v>11.6</v>
      </c>
      <c r="G37" s="563">
        <v>413.3</v>
      </c>
      <c r="H37" s="563"/>
      <c r="I37" s="565">
        <f t="shared" si="2"/>
        <v>424.90000000000003</v>
      </c>
      <c r="J37" s="562">
        <v>12.7</v>
      </c>
      <c r="K37" s="563"/>
      <c r="L37" s="563"/>
      <c r="M37" s="563"/>
      <c r="N37" s="563">
        <f t="shared" si="3"/>
        <v>12.7</v>
      </c>
      <c r="O37" s="563">
        <v>395</v>
      </c>
      <c r="P37" s="563"/>
      <c r="Q37" s="565">
        <f t="shared" si="4"/>
        <v>407.7</v>
      </c>
      <c r="R37" s="566">
        <f t="shared" si="5"/>
        <v>1.0999999999999996</v>
      </c>
      <c r="S37" s="564">
        <f t="shared" si="5"/>
        <v>0</v>
      </c>
      <c r="T37" s="564">
        <f t="shared" si="5"/>
        <v>0</v>
      </c>
      <c r="U37" s="564">
        <f t="shared" si="6"/>
        <v>1.0999999999999996</v>
      </c>
      <c r="V37" s="564">
        <f t="shared" si="6"/>
        <v>-18.300000000000011</v>
      </c>
      <c r="W37" s="567">
        <f t="shared" si="7"/>
        <v>-17.200000000000045</v>
      </c>
      <c r="X37" s="568">
        <f t="shared" si="8"/>
        <v>109.48275862068965</v>
      </c>
      <c r="Y37" s="545"/>
      <c r="Z37" s="568"/>
      <c r="AA37" s="568">
        <f t="shared" si="14"/>
        <v>109.48275862068965</v>
      </c>
      <c r="AB37" s="568">
        <f t="shared" si="14"/>
        <v>95.572223566416653</v>
      </c>
      <c r="AC37" s="568">
        <f t="shared" si="9"/>
        <v>95.951988703224274</v>
      </c>
      <c r="AD37" s="568"/>
      <c r="AE37" s="568"/>
      <c r="AF37" s="568"/>
      <c r="AG37" s="568"/>
      <c r="AH37" s="568">
        <f t="shared" si="12"/>
        <v>0.29373140010975884</v>
      </c>
      <c r="AI37" s="568">
        <f t="shared" si="13"/>
        <v>0.30317542234113593</v>
      </c>
      <c r="AJ37" s="569"/>
    </row>
    <row r="38" spans="1:41" s="570" customFormat="1" ht="29.25" customHeight="1" x14ac:dyDescent="0.25">
      <c r="A38" s="575" t="s">
        <v>3266</v>
      </c>
      <c r="B38" s="562">
        <v>458.5</v>
      </c>
      <c r="C38" s="563"/>
      <c r="D38" s="563"/>
      <c r="E38" s="563"/>
      <c r="F38" s="564">
        <f t="shared" si="1"/>
        <v>458.5</v>
      </c>
      <c r="G38" s="563">
        <v>38.5</v>
      </c>
      <c r="H38" s="563"/>
      <c r="I38" s="565">
        <f t="shared" si="2"/>
        <v>497</v>
      </c>
      <c r="J38" s="562">
        <v>433.4</v>
      </c>
      <c r="K38" s="563"/>
      <c r="L38" s="563"/>
      <c r="M38" s="563"/>
      <c r="N38" s="563">
        <f t="shared" si="3"/>
        <v>433.4</v>
      </c>
      <c r="O38" s="563">
        <v>37.799999999999997</v>
      </c>
      <c r="P38" s="563"/>
      <c r="Q38" s="565">
        <f t="shared" si="4"/>
        <v>471.2</v>
      </c>
      <c r="R38" s="566">
        <f t="shared" si="5"/>
        <v>-25.100000000000023</v>
      </c>
      <c r="S38" s="564">
        <f t="shared" si="5"/>
        <v>0</v>
      </c>
      <c r="T38" s="564">
        <f t="shared" si="5"/>
        <v>0</v>
      </c>
      <c r="U38" s="564">
        <f t="shared" si="6"/>
        <v>-25.100000000000023</v>
      </c>
      <c r="V38" s="564">
        <f t="shared" si="6"/>
        <v>-0.70000000000000284</v>
      </c>
      <c r="W38" s="567">
        <f t="shared" si="7"/>
        <v>-25.800000000000011</v>
      </c>
      <c r="X38" s="568">
        <f t="shared" si="8"/>
        <v>94.525627044711015</v>
      </c>
      <c r="Y38" s="545"/>
      <c r="Z38" s="568"/>
      <c r="AA38" s="568">
        <f t="shared" si="14"/>
        <v>94.525627044711015</v>
      </c>
      <c r="AB38" s="568">
        <f t="shared" si="14"/>
        <v>98.181818181818173</v>
      </c>
      <c r="AC38" s="568">
        <f t="shared" si="9"/>
        <v>94.808853118712264</v>
      </c>
      <c r="AD38" s="568">
        <f t="shared" si="10"/>
        <v>0.32228655394321387</v>
      </c>
      <c r="AE38" s="568">
        <f t="shared" si="11"/>
        <v>0</v>
      </c>
      <c r="AF38" s="568">
        <f t="shared" si="11"/>
        <v>0</v>
      </c>
      <c r="AG38" s="568">
        <f t="shared" si="12"/>
        <v>0.32228655394321387</v>
      </c>
      <c r="AH38" s="568"/>
      <c r="AI38" s="568">
        <f t="shared" si="13"/>
        <v>0.35039553349802122</v>
      </c>
      <c r="AJ38" s="569"/>
    </row>
    <row r="39" spans="1:41" s="570" customFormat="1" ht="15.75" customHeight="1" x14ac:dyDescent="0.25">
      <c r="A39" s="561" t="s">
        <v>3267</v>
      </c>
      <c r="B39" s="562">
        <v>496.9</v>
      </c>
      <c r="C39" s="563"/>
      <c r="D39" s="563"/>
      <c r="E39" s="563"/>
      <c r="F39" s="564">
        <f t="shared" si="1"/>
        <v>496.9</v>
      </c>
      <c r="G39" s="563">
        <v>332</v>
      </c>
      <c r="H39" s="563"/>
      <c r="I39" s="565">
        <f t="shared" si="2"/>
        <v>828.9</v>
      </c>
      <c r="J39" s="562">
        <v>475.8</v>
      </c>
      <c r="K39" s="563"/>
      <c r="L39" s="563"/>
      <c r="M39" s="563"/>
      <c r="N39" s="563">
        <f t="shared" si="3"/>
        <v>475.8</v>
      </c>
      <c r="O39" s="563">
        <v>366.9</v>
      </c>
      <c r="P39" s="563"/>
      <c r="Q39" s="565">
        <f t="shared" si="4"/>
        <v>842.7</v>
      </c>
      <c r="R39" s="566">
        <f t="shared" si="5"/>
        <v>-21.099999999999966</v>
      </c>
      <c r="S39" s="564">
        <f t="shared" si="5"/>
        <v>0</v>
      </c>
      <c r="T39" s="564">
        <f t="shared" si="5"/>
        <v>0</v>
      </c>
      <c r="U39" s="564">
        <f t="shared" si="6"/>
        <v>-21.099999999999966</v>
      </c>
      <c r="V39" s="564">
        <f t="shared" si="6"/>
        <v>34.899999999999977</v>
      </c>
      <c r="W39" s="567">
        <f t="shared" si="7"/>
        <v>13.800000000000068</v>
      </c>
      <c r="X39" s="568">
        <f t="shared" si="8"/>
        <v>95.753672771181328</v>
      </c>
      <c r="Y39" s="545"/>
      <c r="Z39" s="568"/>
      <c r="AA39" s="568">
        <f t="shared" si="14"/>
        <v>95.753672771181328</v>
      </c>
      <c r="AB39" s="568">
        <f t="shared" si="14"/>
        <v>110.51204819277108</v>
      </c>
      <c r="AC39" s="568">
        <f t="shared" si="9"/>
        <v>101.66485703944987</v>
      </c>
      <c r="AD39" s="568">
        <f t="shared" si="10"/>
        <v>0.35381620296765387</v>
      </c>
      <c r="AE39" s="568">
        <f t="shared" si="11"/>
        <v>0</v>
      </c>
      <c r="AF39" s="568">
        <f t="shared" si="11"/>
        <v>0</v>
      </c>
      <c r="AG39" s="568">
        <f t="shared" si="12"/>
        <v>0.35381620296765387</v>
      </c>
      <c r="AH39" s="568">
        <f t="shared" si="12"/>
        <v>0.27283557139308995</v>
      </c>
      <c r="AI39" s="568">
        <f t="shared" si="13"/>
        <v>0.62665177436074382</v>
      </c>
      <c r="AJ39" s="569"/>
    </row>
    <row r="40" spans="1:41" s="570" customFormat="1" ht="15.75" customHeight="1" x14ac:dyDescent="0.25">
      <c r="A40" s="572" t="s">
        <v>3268</v>
      </c>
      <c r="B40" s="549">
        <f>B41+B42</f>
        <v>1427</v>
      </c>
      <c r="C40" s="563">
        <f>C41+C42</f>
        <v>0</v>
      </c>
      <c r="D40" s="563">
        <f>D41+D42</f>
        <v>0</v>
      </c>
      <c r="E40" s="563"/>
      <c r="F40" s="551">
        <f t="shared" si="1"/>
        <v>1427</v>
      </c>
      <c r="G40" s="563">
        <f>G41+G42</f>
        <v>0</v>
      </c>
      <c r="H40" s="563"/>
      <c r="I40" s="553">
        <f t="shared" si="2"/>
        <v>1427</v>
      </c>
      <c r="J40" s="549">
        <f>J41+J42</f>
        <v>1451.9</v>
      </c>
      <c r="K40" s="563">
        <f>K41+K42</f>
        <v>0</v>
      </c>
      <c r="L40" s="563">
        <f>L41+L42</f>
        <v>0</v>
      </c>
      <c r="M40" s="563"/>
      <c r="N40" s="574">
        <f t="shared" si="3"/>
        <v>1451.9</v>
      </c>
      <c r="O40" s="574">
        <f>O41+O42</f>
        <v>0</v>
      </c>
      <c r="P40" s="574"/>
      <c r="Q40" s="553">
        <f t="shared" si="4"/>
        <v>1451.9</v>
      </c>
      <c r="R40" s="554">
        <f t="shared" si="5"/>
        <v>24.900000000000091</v>
      </c>
      <c r="S40" s="551">
        <f t="shared" si="5"/>
        <v>0</v>
      </c>
      <c r="T40" s="551">
        <f t="shared" si="5"/>
        <v>0</v>
      </c>
      <c r="U40" s="551">
        <f t="shared" si="6"/>
        <v>24.900000000000091</v>
      </c>
      <c r="V40" s="551">
        <f t="shared" si="6"/>
        <v>0</v>
      </c>
      <c r="W40" s="555">
        <f t="shared" si="7"/>
        <v>24.900000000000091</v>
      </c>
      <c r="X40" s="545">
        <f t="shared" si="8"/>
        <v>101.74491941135248</v>
      </c>
      <c r="Y40" s="545"/>
      <c r="Z40" s="545"/>
      <c r="AA40" s="545">
        <f t="shared" si="14"/>
        <v>101.74491941135248</v>
      </c>
      <c r="AB40" s="545"/>
      <c r="AC40" s="545">
        <f t="shared" si="9"/>
        <v>101.74491941135248</v>
      </c>
      <c r="AD40" s="545">
        <f t="shared" si="10"/>
        <v>1.079667391947744</v>
      </c>
      <c r="AE40" s="545">
        <f t="shared" si="11"/>
        <v>0</v>
      </c>
      <c r="AF40" s="545">
        <f t="shared" si="11"/>
        <v>0</v>
      </c>
      <c r="AG40" s="545">
        <f t="shared" si="12"/>
        <v>1.079667391947744</v>
      </c>
      <c r="AH40" s="545">
        <f t="shared" si="12"/>
        <v>0</v>
      </c>
      <c r="AI40" s="545">
        <f t="shared" si="13"/>
        <v>1.079667391947744</v>
      </c>
      <c r="AJ40" s="569"/>
    </row>
    <row r="41" spans="1:41" s="570" customFormat="1" ht="15.75" customHeight="1" x14ac:dyDescent="0.25">
      <c r="A41" s="575" t="s">
        <v>3269</v>
      </c>
      <c r="B41" s="562">
        <v>972.6</v>
      </c>
      <c r="C41" s="563"/>
      <c r="D41" s="563"/>
      <c r="E41" s="563"/>
      <c r="F41" s="564">
        <f t="shared" si="1"/>
        <v>972.6</v>
      </c>
      <c r="G41" s="563"/>
      <c r="H41" s="563"/>
      <c r="I41" s="565">
        <f t="shared" si="2"/>
        <v>972.6</v>
      </c>
      <c r="J41" s="562">
        <v>983.1</v>
      </c>
      <c r="K41" s="563"/>
      <c r="L41" s="563"/>
      <c r="M41" s="563"/>
      <c r="N41" s="563">
        <f t="shared" si="3"/>
        <v>983.1</v>
      </c>
      <c r="O41" s="563"/>
      <c r="P41" s="563"/>
      <c r="Q41" s="565">
        <f t="shared" si="4"/>
        <v>983.1</v>
      </c>
      <c r="R41" s="566">
        <f t="shared" si="5"/>
        <v>10.5</v>
      </c>
      <c r="S41" s="564">
        <f t="shared" si="5"/>
        <v>0</v>
      </c>
      <c r="T41" s="564">
        <f t="shared" si="5"/>
        <v>0</v>
      </c>
      <c r="U41" s="564">
        <f t="shared" si="6"/>
        <v>10.5</v>
      </c>
      <c r="V41" s="564">
        <f t="shared" si="6"/>
        <v>0</v>
      </c>
      <c r="W41" s="567">
        <f t="shared" si="7"/>
        <v>10.5</v>
      </c>
      <c r="X41" s="568">
        <f t="shared" si="8"/>
        <v>101.07958050586059</v>
      </c>
      <c r="Y41" s="545"/>
      <c r="Z41" s="568"/>
      <c r="AA41" s="568">
        <f t="shared" si="14"/>
        <v>101.07958050586059</v>
      </c>
      <c r="AB41" s="568"/>
      <c r="AC41" s="568">
        <f t="shared" si="9"/>
        <v>101.07958050586059</v>
      </c>
      <c r="AD41" s="568">
        <f t="shared" si="10"/>
        <v>0.73105655556431381</v>
      </c>
      <c r="AE41" s="568">
        <f t="shared" si="11"/>
        <v>0</v>
      </c>
      <c r="AF41" s="568">
        <f t="shared" si="11"/>
        <v>0</v>
      </c>
      <c r="AG41" s="568">
        <f t="shared" si="12"/>
        <v>0.73105655556431381</v>
      </c>
      <c r="AH41" s="568">
        <f t="shared" si="12"/>
        <v>0</v>
      </c>
      <c r="AI41" s="568">
        <f t="shared" si="13"/>
        <v>0.73105655556431381</v>
      </c>
      <c r="AJ41" s="569"/>
    </row>
    <row r="42" spans="1:41" s="570" customFormat="1" ht="15.75" customHeight="1" x14ac:dyDescent="0.25">
      <c r="A42" s="561" t="s">
        <v>3270</v>
      </c>
      <c r="B42" s="562">
        <v>454.4</v>
      </c>
      <c r="C42" s="563"/>
      <c r="D42" s="563"/>
      <c r="E42" s="563"/>
      <c r="F42" s="564">
        <f t="shared" si="1"/>
        <v>454.4</v>
      </c>
      <c r="G42" s="563"/>
      <c r="H42" s="563"/>
      <c r="I42" s="565">
        <f t="shared" si="2"/>
        <v>454.4</v>
      </c>
      <c r="J42" s="562">
        <v>468.8</v>
      </c>
      <c r="K42" s="563"/>
      <c r="L42" s="563"/>
      <c r="M42" s="563"/>
      <c r="N42" s="563">
        <f t="shared" si="3"/>
        <v>468.8</v>
      </c>
      <c r="O42" s="563"/>
      <c r="P42" s="563"/>
      <c r="Q42" s="565">
        <f t="shared" si="4"/>
        <v>468.8</v>
      </c>
      <c r="R42" s="566">
        <f t="shared" si="5"/>
        <v>14.400000000000034</v>
      </c>
      <c r="S42" s="564">
        <f t="shared" si="5"/>
        <v>0</v>
      </c>
      <c r="T42" s="564">
        <f t="shared" si="5"/>
        <v>0</v>
      </c>
      <c r="U42" s="564">
        <f t="shared" si="6"/>
        <v>14.400000000000034</v>
      </c>
      <c r="V42" s="564">
        <f t="shared" si="6"/>
        <v>0</v>
      </c>
      <c r="W42" s="567">
        <f t="shared" si="7"/>
        <v>14.400000000000034</v>
      </c>
      <c r="X42" s="568">
        <f t="shared" si="8"/>
        <v>103.16901408450705</v>
      </c>
      <c r="Y42" s="545"/>
      <c r="Z42" s="568"/>
      <c r="AA42" s="568">
        <f t="shared" si="14"/>
        <v>103.16901408450705</v>
      </c>
      <c r="AB42" s="568"/>
      <c r="AC42" s="568">
        <f t="shared" si="9"/>
        <v>103.16901408450705</v>
      </c>
      <c r="AD42" s="568">
        <f t="shared" si="10"/>
        <v>0.34861083638343027</v>
      </c>
      <c r="AE42" s="568">
        <f t="shared" si="11"/>
        <v>0</v>
      </c>
      <c r="AF42" s="568">
        <f t="shared" si="11"/>
        <v>0</v>
      </c>
      <c r="AG42" s="568">
        <f t="shared" si="12"/>
        <v>0.34861083638343027</v>
      </c>
      <c r="AH42" s="568">
        <f t="shared" si="12"/>
        <v>0</v>
      </c>
      <c r="AI42" s="568">
        <f t="shared" si="13"/>
        <v>0.34861083638343027</v>
      </c>
      <c r="AJ42" s="569"/>
    </row>
    <row r="43" spans="1:41" s="593" customFormat="1" ht="15.75" customHeight="1" x14ac:dyDescent="0.25">
      <c r="A43" s="583" t="s">
        <v>3271</v>
      </c>
      <c r="B43" s="584">
        <f>B44+B45</f>
        <v>0</v>
      </c>
      <c r="C43" s="585">
        <f>C44+C45</f>
        <v>9994.2000000000007</v>
      </c>
      <c r="D43" s="585">
        <f>D44+D45</f>
        <v>3259.9</v>
      </c>
      <c r="E43" s="586"/>
      <c r="F43" s="587">
        <f t="shared" si="1"/>
        <v>13254.1</v>
      </c>
      <c r="G43" s="588">
        <f>G44+G45</f>
        <v>0</v>
      </c>
      <c r="H43" s="588"/>
      <c r="I43" s="589">
        <f t="shared" si="2"/>
        <v>13254.1</v>
      </c>
      <c r="J43" s="590">
        <f>J44+J45</f>
        <v>0</v>
      </c>
      <c r="K43" s="585">
        <f>K44+K45</f>
        <v>10036.5</v>
      </c>
      <c r="L43" s="585">
        <f>L44+L45</f>
        <v>3240.2</v>
      </c>
      <c r="M43" s="585"/>
      <c r="N43" s="585">
        <f t="shared" si="3"/>
        <v>13276.7</v>
      </c>
      <c r="O43" s="585">
        <f>O44+O45</f>
        <v>0</v>
      </c>
      <c r="P43" s="585"/>
      <c r="Q43" s="589">
        <f t="shared" si="4"/>
        <v>13276.7</v>
      </c>
      <c r="R43" s="554">
        <f t="shared" si="5"/>
        <v>0</v>
      </c>
      <c r="S43" s="551">
        <f t="shared" si="5"/>
        <v>42.299999999999272</v>
      </c>
      <c r="T43" s="551">
        <f t="shared" si="5"/>
        <v>-19.700000000000273</v>
      </c>
      <c r="U43" s="551">
        <f t="shared" si="6"/>
        <v>22.600000000000364</v>
      </c>
      <c r="V43" s="551">
        <f t="shared" si="6"/>
        <v>0</v>
      </c>
      <c r="W43" s="555">
        <f t="shared" si="7"/>
        <v>22.600000000000364</v>
      </c>
      <c r="X43" s="591"/>
      <c r="Y43" s="591">
        <f t="shared" ref="Y43:Y64" si="15">K43/C43*100</f>
        <v>100.42324548237977</v>
      </c>
      <c r="Z43" s="591">
        <f>L43/D43*100</f>
        <v>99.395686984263307</v>
      </c>
      <c r="AA43" s="591">
        <f t="shared" si="14"/>
        <v>100.17051327513751</v>
      </c>
      <c r="AB43" s="591"/>
      <c r="AC43" s="591">
        <f t="shared" si="9"/>
        <v>100.17051327513751</v>
      </c>
      <c r="AD43" s="545">
        <f t="shared" si="10"/>
        <v>0</v>
      </c>
      <c r="AE43" s="545">
        <f t="shared" si="11"/>
        <v>7.4633802460799874</v>
      </c>
      <c r="AF43" s="545">
        <f t="shared" si="11"/>
        <v>2.4094898294573177</v>
      </c>
      <c r="AG43" s="545">
        <f t="shared" si="12"/>
        <v>9.8728700755373051</v>
      </c>
      <c r="AH43" s="545">
        <f t="shared" si="12"/>
        <v>0</v>
      </c>
      <c r="AI43" s="545">
        <f t="shared" si="13"/>
        <v>9.8728700755373051</v>
      </c>
      <c r="AJ43" s="592"/>
      <c r="AK43" s="502"/>
      <c r="AL43" s="502"/>
      <c r="AM43" s="502"/>
      <c r="AN43" s="502"/>
      <c r="AO43" s="502"/>
    </row>
    <row r="44" spans="1:41" s="593" customFormat="1" ht="15.75" customHeight="1" x14ac:dyDescent="0.25">
      <c r="A44" s="594" t="s">
        <v>3272</v>
      </c>
      <c r="B44" s="560"/>
      <c r="C44" s="550">
        <v>9994.2000000000007</v>
      </c>
      <c r="D44" s="550"/>
      <c r="E44" s="550"/>
      <c r="F44" s="578">
        <f t="shared" si="1"/>
        <v>9994.2000000000007</v>
      </c>
      <c r="G44" s="550"/>
      <c r="H44" s="550"/>
      <c r="I44" s="579">
        <f t="shared" si="2"/>
        <v>9994.2000000000007</v>
      </c>
      <c r="J44" s="560"/>
      <c r="K44" s="550">
        <v>10036.5</v>
      </c>
      <c r="L44" s="550"/>
      <c r="M44" s="550"/>
      <c r="N44" s="550">
        <f t="shared" si="3"/>
        <v>10036.5</v>
      </c>
      <c r="O44" s="550"/>
      <c r="P44" s="550"/>
      <c r="Q44" s="579">
        <f t="shared" si="4"/>
        <v>10036.5</v>
      </c>
      <c r="R44" s="580">
        <f t="shared" si="5"/>
        <v>0</v>
      </c>
      <c r="S44" s="578">
        <f t="shared" si="5"/>
        <v>42.299999999999272</v>
      </c>
      <c r="T44" s="578">
        <f t="shared" si="5"/>
        <v>0</v>
      </c>
      <c r="U44" s="578">
        <f t="shared" si="6"/>
        <v>42.299999999999272</v>
      </c>
      <c r="V44" s="578">
        <f t="shared" si="6"/>
        <v>0</v>
      </c>
      <c r="W44" s="581">
        <f t="shared" si="7"/>
        <v>42.299999999999272</v>
      </c>
      <c r="X44" s="582"/>
      <c r="Y44" s="582">
        <f t="shared" si="15"/>
        <v>100.42324548237977</v>
      </c>
      <c r="Z44" s="582"/>
      <c r="AA44" s="582">
        <f t="shared" si="14"/>
        <v>100.42324548237977</v>
      </c>
      <c r="AB44" s="582"/>
      <c r="AC44" s="582">
        <f t="shared" si="9"/>
        <v>100.42324548237977</v>
      </c>
      <c r="AD44" s="582">
        <f t="shared" si="10"/>
        <v>0</v>
      </c>
      <c r="AE44" s="582">
        <f t="shared" si="11"/>
        <v>7.4633802460799874</v>
      </c>
      <c r="AF44" s="582">
        <f t="shared" si="11"/>
        <v>0</v>
      </c>
      <c r="AG44" s="582">
        <f t="shared" si="12"/>
        <v>7.4633802460799874</v>
      </c>
      <c r="AH44" s="582">
        <f t="shared" si="12"/>
        <v>0</v>
      </c>
      <c r="AI44" s="582">
        <f t="shared" si="13"/>
        <v>7.4633802460799874</v>
      </c>
      <c r="AJ44" s="592"/>
      <c r="AK44" s="502"/>
      <c r="AL44" s="502"/>
      <c r="AM44" s="502"/>
      <c r="AN44" s="502"/>
      <c r="AO44" s="502"/>
    </row>
    <row r="45" spans="1:41" s="593" customFormat="1" ht="15.75" customHeight="1" x14ac:dyDescent="0.25">
      <c r="A45" s="594" t="s">
        <v>3273</v>
      </c>
      <c r="B45" s="560"/>
      <c r="C45" s="550"/>
      <c r="D45" s="550">
        <v>3259.9</v>
      </c>
      <c r="E45" s="550"/>
      <c r="F45" s="578">
        <f t="shared" si="1"/>
        <v>3259.9</v>
      </c>
      <c r="G45" s="550"/>
      <c r="H45" s="550"/>
      <c r="I45" s="579">
        <f t="shared" si="2"/>
        <v>3259.9</v>
      </c>
      <c r="J45" s="560"/>
      <c r="K45" s="550"/>
      <c r="L45" s="550">
        <v>3240.2</v>
      </c>
      <c r="M45" s="550"/>
      <c r="N45" s="550">
        <f t="shared" si="3"/>
        <v>3240.2</v>
      </c>
      <c r="O45" s="550"/>
      <c r="P45" s="550"/>
      <c r="Q45" s="579">
        <f t="shared" si="4"/>
        <v>3240.2</v>
      </c>
      <c r="R45" s="580">
        <f t="shared" si="5"/>
        <v>0</v>
      </c>
      <c r="S45" s="578">
        <f t="shared" si="5"/>
        <v>0</v>
      </c>
      <c r="T45" s="578">
        <f t="shared" si="5"/>
        <v>-19.700000000000273</v>
      </c>
      <c r="U45" s="578">
        <f t="shared" si="6"/>
        <v>-19.700000000000273</v>
      </c>
      <c r="V45" s="578">
        <f t="shared" si="6"/>
        <v>0</v>
      </c>
      <c r="W45" s="581">
        <f t="shared" si="7"/>
        <v>-19.700000000000273</v>
      </c>
      <c r="X45" s="582"/>
      <c r="Y45" s="545"/>
      <c r="Z45" s="582">
        <f>L45/D45*100</f>
        <v>99.395686984263307</v>
      </c>
      <c r="AA45" s="582">
        <f t="shared" si="14"/>
        <v>99.395686984263307</v>
      </c>
      <c r="AB45" s="582"/>
      <c r="AC45" s="582">
        <f t="shared" si="9"/>
        <v>99.395686984263307</v>
      </c>
      <c r="AD45" s="582">
        <f t="shared" si="10"/>
        <v>0</v>
      </c>
      <c r="AE45" s="582">
        <f t="shared" si="11"/>
        <v>0</v>
      </c>
      <c r="AF45" s="582">
        <f t="shared" si="11"/>
        <v>2.4094898294573177</v>
      </c>
      <c r="AG45" s="582">
        <f t="shared" si="12"/>
        <v>2.4094898294573177</v>
      </c>
      <c r="AH45" s="582">
        <f t="shared" si="12"/>
        <v>0</v>
      </c>
      <c r="AI45" s="582">
        <f t="shared" si="13"/>
        <v>2.4094898294573177</v>
      </c>
      <c r="AJ45" s="592"/>
      <c r="AK45" s="502"/>
      <c r="AL45" s="502"/>
      <c r="AM45" s="502"/>
      <c r="AN45" s="502"/>
      <c r="AO45" s="502"/>
    </row>
    <row r="46" spans="1:41" s="593" customFormat="1" ht="15.75" customHeight="1" x14ac:dyDescent="0.25">
      <c r="A46" s="595" t="s">
        <v>3274</v>
      </c>
      <c r="B46" s="596">
        <f>B47+B48</f>
        <v>2069.6999999999998</v>
      </c>
      <c r="C46" s="597">
        <f>C47+C48</f>
        <v>0</v>
      </c>
      <c r="D46" s="597">
        <f>D47+D48</f>
        <v>0</v>
      </c>
      <c r="E46" s="597"/>
      <c r="F46" s="587">
        <f t="shared" si="1"/>
        <v>2069.6999999999998</v>
      </c>
      <c r="G46" s="598">
        <f>G47+G48</f>
        <v>106.5</v>
      </c>
      <c r="H46" s="599"/>
      <c r="I46" s="589">
        <f t="shared" si="2"/>
        <v>2176.1999999999998</v>
      </c>
      <c r="J46" s="596">
        <f>J47+J48</f>
        <v>1276</v>
      </c>
      <c r="K46" s="598">
        <f>K47+K48</f>
        <v>0</v>
      </c>
      <c r="L46" s="598">
        <f>L47+L48</f>
        <v>0</v>
      </c>
      <c r="M46" s="598"/>
      <c r="N46" s="598">
        <f t="shared" si="3"/>
        <v>1276</v>
      </c>
      <c r="O46" s="598">
        <f>O47+O48</f>
        <v>96.5</v>
      </c>
      <c r="P46" s="599"/>
      <c r="Q46" s="589">
        <f t="shared" si="4"/>
        <v>1372.5</v>
      </c>
      <c r="R46" s="600">
        <f t="shared" si="5"/>
        <v>-793.69999999999982</v>
      </c>
      <c r="S46" s="587">
        <f t="shared" si="5"/>
        <v>0</v>
      </c>
      <c r="T46" s="587">
        <f t="shared" si="5"/>
        <v>0</v>
      </c>
      <c r="U46" s="587">
        <f t="shared" si="6"/>
        <v>-793.69999999999982</v>
      </c>
      <c r="V46" s="587">
        <f t="shared" si="6"/>
        <v>-10</v>
      </c>
      <c r="W46" s="601">
        <f t="shared" si="7"/>
        <v>-803.69999999999982</v>
      </c>
      <c r="X46" s="591">
        <f t="shared" si="8"/>
        <v>61.651447069623622</v>
      </c>
      <c r="Y46" s="545"/>
      <c r="Z46" s="591"/>
      <c r="AA46" s="591">
        <f t="shared" si="14"/>
        <v>61.651447069623622</v>
      </c>
      <c r="AB46" s="591">
        <f t="shared" si="14"/>
        <v>90.610328638497649</v>
      </c>
      <c r="AC46" s="591">
        <f t="shared" si="9"/>
        <v>63.068651778329198</v>
      </c>
      <c r="AD46" s="545">
        <f t="shared" si="10"/>
        <v>0.94886396592418309</v>
      </c>
      <c r="AE46" s="582">
        <f t="shared" si="11"/>
        <v>0</v>
      </c>
      <c r="AF46" s="545">
        <f t="shared" si="11"/>
        <v>0</v>
      </c>
      <c r="AG46" s="545">
        <f t="shared" si="12"/>
        <v>0.94886396592418309</v>
      </c>
      <c r="AH46" s="545">
        <f t="shared" si="12"/>
        <v>7.175969648251071E-2</v>
      </c>
      <c r="AI46" s="545">
        <f t="shared" si="13"/>
        <v>1.0206236624066938</v>
      </c>
      <c r="AJ46" s="592"/>
      <c r="AK46" s="502"/>
      <c r="AL46" s="502"/>
      <c r="AM46" s="502"/>
      <c r="AN46" s="502"/>
      <c r="AO46" s="502"/>
    </row>
    <row r="47" spans="1:41" s="593" customFormat="1" ht="15.75" customHeight="1" x14ac:dyDescent="0.25">
      <c r="A47" s="594" t="s">
        <v>3275</v>
      </c>
      <c r="B47" s="560">
        <v>245.7</v>
      </c>
      <c r="C47" s="550"/>
      <c r="D47" s="550"/>
      <c r="E47" s="550"/>
      <c r="F47" s="578">
        <f t="shared" si="1"/>
        <v>245.7</v>
      </c>
      <c r="G47" s="550">
        <v>82.9</v>
      </c>
      <c r="H47" s="550"/>
      <c r="I47" s="579">
        <f t="shared" si="2"/>
        <v>328.6</v>
      </c>
      <c r="J47" s="560">
        <v>110</v>
      </c>
      <c r="K47" s="550"/>
      <c r="L47" s="550"/>
      <c r="M47" s="550"/>
      <c r="N47" s="550">
        <f t="shared" si="3"/>
        <v>110</v>
      </c>
      <c r="O47" s="550">
        <v>78.099999999999994</v>
      </c>
      <c r="P47" s="550"/>
      <c r="Q47" s="579">
        <f t="shared" si="4"/>
        <v>188.1</v>
      </c>
      <c r="R47" s="554">
        <f t="shared" si="5"/>
        <v>-135.69999999999999</v>
      </c>
      <c r="S47" s="551">
        <f t="shared" si="5"/>
        <v>0</v>
      </c>
      <c r="T47" s="551">
        <f t="shared" si="5"/>
        <v>0</v>
      </c>
      <c r="U47" s="551">
        <f t="shared" si="6"/>
        <v>-135.69999999999999</v>
      </c>
      <c r="V47" s="551">
        <f t="shared" si="6"/>
        <v>-4.8000000000000114</v>
      </c>
      <c r="W47" s="581">
        <f t="shared" si="7"/>
        <v>-140.50000000000003</v>
      </c>
      <c r="X47" s="582">
        <f t="shared" si="8"/>
        <v>44.77004477004477</v>
      </c>
      <c r="Y47" s="545"/>
      <c r="Z47" s="582"/>
      <c r="AA47" s="582">
        <f t="shared" si="14"/>
        <v>44.77004477004477</v>
      </c>
      <c r="AB47" s="582">
        <f t="shared" si="14"/>
        <v>94.209891435464399</v>
      </c>
      <c r="AC47" s="582">
        <f t="shared" si="9"/>
        <v>57.242848447961038</v>
      </c>
      <c r="AD47" s="582">
        <f t="shared" si="10"/>
        <v>8.1798617752084746E-2</v>
      </c>
      <c r="AE47" s="582">
        <f t="shared" si="11"/>
        <v>0</v>
      </c>
      <c r="AF47" s="582">
        <f t="shared" si="11"/>
        <v>0</v>
      </c>
      <c r="AG47" s="582">
        <f t="shared" si="12"/>
        <v>8.1798617752084746E-2</v>
      </c>
      <c r="AH47" s="582">
        <f t="shared" si="12"/>
        <v>5.8077018603980159E-2</v>
      </c>
      <c r="AI47" s="582">
        <f t="shared" si="13"/>
        <v>0.13987563635606493</v>
      </c>
      <c r="AJ47" s="592"/>
      <c r="AK47" s="502"/>
      <c r="AL47" s="502"/>
      <c r="AM47" s="502"/>
      <c r="AN47" s="502"/>
      <c r="AO47" s="502"/>
    </row>
    <row r="48" spans="1:41" s="593" customFormat="1" ht="15.75" customHeight="1" x14ac:dyDescent="0.25">
      <c r="A48" s="594" t="s">
        <v>3276</v>
      </c>
      <c r="B48" s="560">
        <v>1824</v>
      </c>
      <c r="C48" s="550"/>
      <c r="D48" s="550"/>
      <c r="E48" s="550"/>
      <c r="F48" s="578">
        <f t="shared" si="1"/>
        <v>1824</v>
      </c>
      <c r="G48" s="550">
        <v>23.6</v>
      </c>
      <c r="H48" s="550"/>
      <c r="I48" s="579">
        <f t="shared" si="2"/>
        <v>1847.6</v>
      </c>
      <c r="J48" s="560">
        <v>1166</v>
      </c>
      <c r="K48" s="550"/>
      <c r="L48" s="550"/>
      <c r="M48" s="550"/>
      <c r="N48" s="550">
        <f t="shared" si="3"/>
        <v>1166</v>
      </c>
      <c r="O48" s="550">
        <v>18.399999999999999</v>
      </c>
      <c r="P48" s="550"/>
      <c r="Q48" s="579">
        <f t="shared" si="4"/>
        <v>1184.4000000000001</v>
      </c>
      <c r="R48" s="554">
        <f t="shared" si="5"/>
        <v>-658</v>
      </c>
      <c r="S48" s="551">
        <f t="shared" si="5"/>
        <v>0</v>
      </c>
      <c r="T48" s="551">
        <f t="shared" si="5"/>
        <v>0</v>
      </c>
      <c r="U48" s="551">
        <f t="shared" si="6"/>
        <v>-658</v>
      </c>
      <c r="V48" s="551">
        <f t="shared" si="6"/>
        <v>-5.2000000000000028</v>
      </c>
      <c r="W48" s="581">
        <f t="shared" si="7"/>
        <v>-663.19999999999982</v>
      </c>
      <c r="X48" s="582">
        <f t="shared" si="8"/>
        <v>63.925438596491226</v>
      </c>
      <c r="Y48" s="545"/>
      <c r="Z48" s="582"/>
      <c r="AA48" s="582">
        <f t="shared" si="14"/>
        <v>63.925438596491226</v>
      </c>
      <c r="AB48" s="582">
        <f t="shared" si="14"/>
        <v>77.966101694915253</v>
      </c>
      <c r="AC48" s="582">
        <f t="shared" si="9"/>
        <v>64.104784585408098</v>
      </c>
      <c r="AD48" s="582">
        <f t="shared" si="10"/>
        <v>0.86706534817209824</v>
      </c>
      <c r="AE48" s="582">
        <f t="shared" si="11"/>
        <v>0</v>
      </c>
      <c r="AF48" s="582">
        <f t="shared" si="11"/>
        <v>0</v>
      </c>
      <c r="AG48" s="582">
        <f t="shared" si="12"/>
        <v>0.86706534817209824</v>
      </c>
      <c r="AH48" s="582"/>
      <c r="AI48" s="582">
        <f t="shared" si="13"/>
        <v>0.88074802605062896</v>
      </c>
      <c r="AJ48" s="592"/>
      <c r="AK48" s="502"/>
      <c r="AL48" s="502"/>
      <c r="AM48" s="502"/>
      <c r="AN48" s="502"/>
      <c r="AO48" s="502"/>
    </row>
    <row r="49" spans="1:41" s="593" customFormat="1" ht="15.75" customHeight="1" x14ac:dyDescent="0.25">
      <c r="A49" s="602" t="s">
        <v>3277</v>
      </c>
      <c r="B49" s="603">
        <f>B50+B54+B57+B58+B59</f>
        <v>1504.6000000000001</v>
      </c>
      <c r="C49" s="574">
        <f>C50+C54+C57+C58+C59</f>
        <v>7.6</v>
      </c>
      <c r="D49" s="574">
        <f>D50+D54+D57+D58+D59</f>
        <v>6.7</v>
      </c>
      <c r="E49" s="574"/>
      <c r="F49" s="587">
        <f t="shared" si="1"/>
        <v>1518.9</v>
      </c>
      <c r="G49" s="574">
        <f>G50+G54+G57+G58+G59</f>
        <v>663.6</v>
      </c>
      <c r="H49" s="550"/>
      <c r="I49" s="589">
        <f t="shared" si="2"/>
        <v>2182.5</v>
      </c>
      <c r="J49" s="573">
        <f>J50+J54+J57+J58+J59</f>
        <v>1466.9</v>
      </c>
      <c r="K49" s="574">
        <f>K50+K54+K57+K58+K59</f>
        <v>8.1</v>
      </c>
      <c r="L49" s="574">
        <f>L50+L54+L57+L58+L59</f>
        <v>11.3</v>
      </c>
      <c r="M49" s="574"/>
      <c r="N49" s="574">
        <f t="shared" si="3"/>
        <v>1486.3</v>
      </c>
      <c r="O49" s="574">
        <f>O50+O54+O57+O58+O59</f>
        <v>587.29999999999984</v>
      </c>
      <c r="P49" s="550"/>
      <c r="Q49" s="589">
        <f t="shared" si="4"/>
        <v>2073.6</v>
      </c>
      <c r="R49" s="600">
        <f t="shared" si="5"/>
        <v>-37.700000000000045</v>
      </c>
      <c r="S49" s="587">
        <f t="shared" si="5"/>
        <v>0.5</v>
      </c>
      <c r="T49" s="587">
        <f t="shared" si="5"/>
        <v>4.6000000000000005</v>
      </c>
      <c r="U49" s="587">
        <f t="shared" si="6"/>
        <v>-32.600000000000136</v>
      </c>
      <c r="V49" s="587">
        <f t="shared" si="6"/>
        <v>-76.300000000000182</v>
      </c>
      <c r="W49" s="601">
        <f t="shared" si="7"/>
        <v>-108.90000000000009</v>
      </c>
      <c r="X49" s="591">
        <f t="shared" si="8"/>
        <v>97.494350657982181</v>
      </c>
      <c r="Y49" s="545">
        <f t="shared" si="15"/>
        <v>106.57894736842107</v>
      </c>
      <c r="Z49" s="591">
        <f>L49/D49*100</f>
        <v>168.65671641791045</v>
      </c>
      <c r="AA49" s="591">
        <f t="shared" si="14"/>
        <v>97.853709921653817</v>
      </c>
      <c r="AB49" s="591">
        <f t="shared" si="14"/>
        <v>88.502109704641313</v>
      </c>
      <c r="AC49" s="591">
        <f t="shared" si="9"/>
        <v>95.010309278350519</v>
      </c>
      <c r="AD49" s="545">
        <f t="shared" si="10"/>
        <v>1.0908217489139374</v>
      </c>
      <c r="AE49" s="582"/>
      <c r="AF49" s="545"/>
      <c r="AG49" s="545">
        <f t="shared" si="12"/>
        <v>1.105248050590214</v>
      </c>
      <c r="AH49" s="545">
        <f t="shared" si="12"/>
        <v>0.43673025641635776</v>
      </c>
      <c r="AI49" s="545">
        <f t="shared" si="13"/>
        <v>1.541978307006572</v>
      </c>
      <c r="AJ49" s="592"/>
      <c r="AK49" s="502"/>
      <c r="AL49" s="502"/>
      <c r="AM49" s="502"/>
      <c r="AN49" s="502"/>
      <c r="AO49" s="502"/>
    </row>
    <row r="50" spans="1:41" s="593" customFormat="1" ht="15.75" customHeight="1" x14ac:dyDescent="0.25">
      <c r="A50" s="559" t="s">
        <v>3278</v>
      </c>
      <c r="B50" s="560">
        <f>B51+B52+B53</f>
        <v>215.5</v>
      </c>
      <c r="C50" s="550">
        <f>C51+C52+C53</f>
        <v>1.5</v>
      </c>
      <c r="D50" s="550">
        <f>D51+D52+D53</f>
        <v>1.7</v>
      </c>
      <c r="E50" s="550"/>
      <c r="F50" s="578">
        <f t="shared" si="1"/>
        <v>218.7</v>
      </c>
      <c r="G50" s="550">
        <f>G51+G52+G53</f>
        <v>101.6</v>
      </c>
      <c r="H50" s="550"/>
      <c r="I50" s="579">
        <f t="shared" si="2"/>
        <v>320.29999999999995</v>
      </c>
      <c r="J50" s="560">
        <f>J51+J52+J53</f>
        <v>233.8</v>
      </c>
      <c r="K50" s="550">
        <f>K51+K52+K53</f>
        <v>2</v>
      </c>
      <c r="L50" s="550">
        <f>L51+L52+L53</f>
        <v>4.9000000000000004</v>
      </c>
      <c r="M50" s="550"/>
      <c r="N50" s="550">
        <f t="shared" si="3"/>
        <v>240.70000000000002</v>
      </c>
      <c r="O50" s="550">
        <f>O51+O52+O53</f>
        <v>104.6</v>
      </c>
      <c r="P50" s="550"/>
      <c r="Q50" s="579">
        <f t="shared" si="4"/>
        <v>345.3</v>
      </c>
      <c r="R50" s="580">
        <f t="shared" si="5"/>
        <v>18.300000000000011</v>
      </c>
      <c r="S50" s="578">
        <f t="shared" si="5"/>
        <v>0.5</v>
      </c>
      <c r="T50" s="578">
        <f t="shared" si="5"/>
        <v>3.2</v>
      </c>
      <c r="U50" s="578">
        <f t="shared" si="6"/>
        <v>22.000000000000028</v>
      </c>
      <c r="V50" s="578">
        <f t="shared" si="6"/>
        <v>3</v>
      </c>
      <c r="W50" s="581">
        <f t="shared" si="7"/>
        <v>25.000000000000057</v>
      </c>
      <c r="X50" s="582">
        <f t="shared" si="8"/>
        <v>108.49187935034803</v>
      </c>
      <c r="Y50" s="582">
        <f t="shared" si="15"/>
        <v>133.33333333333331</v>
      </c>
      <c r="Z50" s="582">
        <f>L50/D50*100</f>
        <v>288.23529411764707</v>
      </c>
      <c r="AA50" s="582">
        <f t="shared" si="14"/>
        <v>110.0594421582076</v>
      </c>
      <c r="AB50" s="582">
        <f t="shared" si="14"/>
        <v>102.95275590551181</v>
      </c>
      <c r="AC50" s="582">
        <f t="shared" si="9"/>
        <v>107.80518264127383</v>
      </c>
      <c r="AD50" s="582">
        <f t="shared" si="10"/>
        <v>0.1738592439130674</v>
      </c>
      <c r="AE50" s="582"/>
      <c r="AF50" s="582"/>
      <c r="AG50" s="582">
        <f t="shared" si="12"/>
        <v>0.17899024811751638</v>
      </c>
      <c r="AH50" s="582">
        <f t="shared" si="12"/>
        <v>7.7783049244255123E-2</v>
      </c>
      <c r="AI50" s="582">
        <f t="shared" si="13"/>
        <v>0.25677329736177146</v>
      </c>
      <c r="AJ50" s="592"/>
      <c r="AK50" s="502"/>
      <c r="AL50" s="502"/>
      <c r="AM50" s="502"/>
      <c r="AN50" s="502"/>
      <c r="AO50" s="502"/>
    </row>
    <row r="51" spans="1:41" s="570" customFormat="1" ht="15.75" customHeight="1" x14ac:dyDescent="0.25">
      <c r="A51" s="575" t="s">
        <v>3279</v>
      </c>
      <c r="B51" s="562">
        <v>91</v>
      </c>
      <c r="C51" s="563">
        <v>1.5</v>
      </c>
      <c r="D51" s="563">
        <v>1.7</v>
      </c>
      <c r="E51" s="563"/>
      <c r="F51" s="564">
        <f t="shared" si="1"/>
        <v>94.2</v>
      </c>
      <c r="G51" s="563">
        <v>2</v>
      </c>
      <c r="H51" s="563"/>
      <c r="I51" s="565">
        <f t="shared" si="2"/>
        <v>96.2</v>
      </c>
      <c r="J51" s="562">
        <v>108.5</v>
      </c>
      <c r="K51" s="563">
        <v>2</v>
      </c>
      <c r="L51" s="563">
        <v>4.9000000000000004</v>
      </c>
      <c r="M51" s="563">
        <f>M53+M54</f>
        <v>0</v>
      </c>
      <c r="N51" s="563">
        <f t="shared" si="3"/>
        <v>115.4</v>
      </c>
      <c r="O51" s="563">
        <v>0.8</v>
      </c>
      <c r="P51" s="563">
        <f>P53+P54</f>
        <v>0</v>
      </c>
      <c r="Q51" s="565">
        <f t="shared" si="4"/>
        <v>116.2</v>
      </c>
      <c r="R51" s="566">
        <f t="shared" si="5"/>
        <v>17.5</v>
      </c>
      <c r="S51" s="564">
        <f t="shared" si="5"/>
        <v>0.5</v>
      </c>
      <c r="T51" s="564">
        <f t="shared" si="5"/>
        <v>3.2</v>
      </c>
      <c r="U51" s="564">
        <f t="shared" si="6"/>
        <v>21.200000000000003</v>
      </c>
      <c r="V51" s="564">
        <f t="shared" si="6"/>
        <v>-1.2</v>
      </c>
      <c r="W51" s="567">
        <f t="shared" si="7"/>
        <v>20</v>
      </c>
      <c r="X51" s="568">
        <f t="shared" si="8"/>
        <v>119.23076923076923</v>
      </c>
      <c r="Y51" s="568">
        <f t="shared" si="15"/>
        <v>133.33333333333331</v>
      </c>
      <c r="Z51" s="568">
        <f>L51/D51*100</f>
        <v>288.23529411764707</v>
      </c>
      <c r="AA51" s="568">
        <f t="shared" si="14"/>
        <v>122.50530785562633</v>
      </c>
      <c r="AB51" s="568">
        <f t="shared" si="14"/>
        <v>40</v>
      </c>
      <c r="AC51" s="568">
        <f t="shared" si="9"/>
        <v>120.79002079002079</v>
      </c>
      <c r="AD51" s="568">
        <f t="shared" si="10"/>
        <v>8.0683182055465416E-2</v>
      </c>
      <c r="AE51" s="582"/>
      <c r="AF51" s="568"/>
      <c r="AG51" s="568">
        <f t="shared" si="12"/>
        <v>8.5814186259914368E-2</v>
      </c>
      <c r="AH51" s="568"/>
      <c r="AI51" s="568">
        <f t="shared" si="13"/>
        <v>8.6409085298111352E-2</v>
      </c>
      <c r="AJ51" s="569"/>
    </row>
    <row r="52" spans="1:41" ht="15.75" customHeight="1" x14ac:dyDescent="0.25">
      <c r="A52" s="575" t="s">
        <v>3280</v>
      </c>
      <c r="B52" s="562">
        <v>123.4</v>
      </c>
      <c r="C52" s="550"/>
      <c r="D52" s="550"/>
      <c r="E52" s="550"/>
      <c r="F52" s="564">
        <f t="shared" si="1"/>
        <v>123.4</v>
      </c>
      <c r="G52" s="563">
        <v>7.3</v>
      </c>
      <c r="H52" s="550"/>
      <c r="I52" s="565">
        <f t="shared" si="2"/>
        <v>130.70000000000002</v>
      </c>
      <c r="J52" s="560">
        <v>124.4</v>
      </c>
      <c r="K52" s="550"/>
      <c r="L52" s="550"/>
      <c r="M52" s="550"/>
      <c r="N52" s="550">
        <f t="shared" si="3"/>
        <v>124.4</v>
      </c>
      <c r="O52" s="563">
        <v>8.8000000000000007</v>
      </c>
      <c r="P52" s="550"/>
      <c r="Q52" s="565">
        <f t="shared" si="4"/>
        <v>133.20000000000002</v>
      </c>
      <c r="R52" s="566">
        <f t="shared" si="5"/>
        <v>1</v>
      </c>
      <c r="S52" s="564">
        <f t="shared" si="5"/>
        <v>0</v>
      </c>
      <c r="T52" s="564">
        <f t="shared" si="5"/>
        <v>0</v>
      </c>
      <c r="U52" s="564">
        <f t="shared" si="6"/>
        <v>1</v>
      </c>
      <c r="V52" s="564">
        <f t="shared" si="6"/>
        <v>1.5000000000000009</v>
      </c>
      <c r="W52" s="567">
        <f t="shared" si="7"/>
        <v>2.5</v>
      </c>
      <c r="X52" s="568">
        <f t="shared" si="8"/>
        <v>100.81037277147489</v>
      </c>
      <c r="Y52" s="545"/>
      <c r="Z52" s="568"/>
      <c r="AA52" s="568">
        <f t="shared" si="14"/>
        <v>100.81037277147489</v>
      </c>
      <c r="AB52" s="568">
        <f t="shared" si="14"/>
        <v>120.54794520547946</v>
      </c>
      <c r="AC52" s="568">
        <f t="shared" si="9"/>
        <v>101.91277735271613</v>
      </c>
      <c r="AD52" s="568">
        <f t="shared" si="10"/>
        <v>9.2506800439630388E-2</v>
      </c>
      <c r="AE52" s="582"/>
      <c r="AF52" s="568">
        <f t="shared" si="11"/>
        <v>0</v>
      </c>
      <c r="AG52" s="568">
        <f t="shared" si="12"/>
        <v>9.2506800439630388E-2</v>
      </c>
      <c r="AH52" s="568"/>
      <c r="AI52" s="568">
        <f t="shared" si="13"/>
        <v>9.9050689859797175E-2</v>
      </c>
      <c r="AJ52" s="592"/>
    </row>
    <row r="53" spans="1:41" ht="15.75" customHeight="1" x14ac:dyDescent="0.25">
      <c r="A53" s="575" t="s">
        <v>3281</v>
      </c>
      <c r="B53" s="562">
        <v>1.1000000000000001</v>
      </c>
      <c r="C53" s="550"/>
      <c r="D53" s="550"/>
      <c r="E53" s="550"/>
      <c r="F53" s="564">
        <f t="shared" si="1"/>
        <v>1.1000000000000001</v>
      </c>
      <c r="G53" s="563">
        <v>92.3</v>
      </c>
      <c r="H53" s="550"/>
      <c r="I53" s="565">
        <f t="shared" si="2"/>
        <v>93.399999999999991</v>
      </c>
      <c r="J53" s="560">
        <v>0.9</v>
      </c>
      <c r="K53" s="550"/>
      <c r="L53" s="550"/>
      <c r="M53" s="550"/>
      <c r="N53" s="550">
        <f t="shared" si="3"/>
        <v>0.9</v>
      </c>
      <c r="O53" s="550">
        <v>95</v>
      </c>
      <c r="P53" s="550"/>
      <c r="Q53" s="565">
        <f t="shared" si="4"/>
        <v>95.9</v>
      </c>
      <c r="R53" s="566">
        <f t="shared" si="5"/>
        <v>-0.20000000000000007</v>
      </c>
      <c r="S53" s="564">
        <f t="shared" si="5"/>
        <v>0</v>
      </c>
      <c r="T53" s="564">
        <f t="shared" si="5"/>
        <v>0</v>
      </c>
      <c r="U53" s="564">
        <f t="shared" si="6"/>
        <v>-0.20000000000000007</v>
      </c>
      <c r="V53" s="564">
        <f t="shared" si="6"/>
        <v>2.7000000000000028</v>
      </c>
      <c r="W53" s="567">
        <f t="shared" si="7"/>
        <v>2.5000000000000142</v>
      </c>
      <c r="X53" s="568">
        <f t="shared" si="8"/>
        <v>81.818181818181813</v>
      </c>
      <c r="Y53" s="545"/>
      <c r="Z53" s="568"/>
      <c r="AA53" s="568">
        <f t="shared" si="14"/>
        <v>81.818181818181813</v>
      </c>
      <c r="AB53" s="568">
        <f t="shared" si="14"/>
        <v>102.9252437703142</v>
      </c>
      <c r="AC53" s="568">
        <f t="shared" si="9"/>
        <v>102.67665952890795</v>
      </c>
      <c r="AD53" s="568"/>
      <c r="AE53" s="582"/>
      <c r="AF53" s="568"/>
      <c r="AG53" s="568"/>
      <c r="AH53" s="568">
        <f t="shared" si="12"/>
        <v>7.064426078589138E-2</v>
      </c>
      <c r="AI53" s="568">
        <f t="shared" si="13"/>
        <v>7.1313522203862986E-2</v>
      </c>
      <c r="AJ53" s="592"/>
    </row>
    <row r="54" spans="1:41" ht="15.75" customHeight="1" x14ac:dyDescent="0.25">
      <c r="A54" s="559" t="s">
        <v>3282</v>
      </c>
      <c r="B54" s="560">
        <f>B55+B56</f>
        <v>1044.4000000000001</v>
      </c>
      <c r="C54" s="550">
        <f>C55+C56</f>
        <v>0</v>
      </c>
      <c r="D54" s="550">
        <f>D55+D56</f>
        <v>0</v>
      </c>
      <c r="E54" s="550"/>
      <c r="F54" s="578">
        <f t="shared" si="1"/>
        <v>1044.4000000000001</v>
      </c>
      <c r="G54" s="550">
        <f>G55+G56</f>
        <v>358.5</v>
      </c>
      <c r="H54" s="550"/>
      <c r="I54" s="579">
        <f t="shared" si="2"/>
        <v>1402.9</v>
      </c>
      <c r="J54" s="560">
        <f>J55+J56</f>
        <v>1014.4</v>
      </c>
      <c r="K54" s="550">
        <f>K55+K56</f>
        <v>0</v>
      </c>
      <c r="L54" s="550">
        <f>L55+L56</f>
        <v>0</v>
      </c>
      <c r="M54" s="550"/>
      <c r="N54" s="550">
        <f t="shared" si="3"/>
        <v>1014.4</v>
      </c>
      <c r="O54" s="550">
        <f>O55+O56</f>
        <v>350.59999999999997</v>
      </c>
      <c r="P54" s="550"/>
      <c r="Q54" s="579">
        <f t="shared" si="4"/>
        <v>1365</v>
      </c>
      <c r="R54" s="580">
        <f t="shared" si="5"/>
        <v>-30.000000000000114</v>
      </c>
      <c r="S54" s="578">
        <f t="shared" si="5"/>
        <v>0</v>
      </c>
      <c r="T54" s="578">
        <f t="shared" si="5"/>
        <v>0</v>
      </c>
      <c r="U54" s="578">
        <f t="shared" si="6"/>
        <v>-30.000000000000114</v>
      </c>
      <c r="V54" s="578">
        <f t="shared" si="6"/>
        <v>-7.9000000000000341</v>
      </c>
      <c r="W54" s="581">
        <f t="shared" si="7"/>
        <v>-37.900000000000091</v>
      </c>
      <c r="X54" s="582">
        <f t="shared" si="8"/>
        <v>97.127537342014548</v>
      </c>
      <c r="Y54" s="545"/>
      <c r="Z54" s="582"/>
      <c r="AA54" s="582">
        <f t="shared" si="14"/>
        <v>97.127537342014548</v>
      </c>
      <c r="AB54" s="582">
        <f t="shared" si="14"/>
        <v>97.796373779637364</v>
      </c>
      <c r="AC54" s="582">
        <f t="shared" si="9"/>
        <v>97.298453204077262</v>
      </c>
      <c r="AD54" s="582">
        <f t="shared" si="10"/>
        <v>0.75433198043377059</v>
      </c>
      <c r="AE54" s="582"/>
      <c r="AF54" s="582">
        <f t="shared" si="11"/>
        <v>0</v>
      </c>
      <c r="AG54" s="582">
        <f t="shared" si="12"/>
        <v>0.75433198043377059</v>
      </c>
      <c r="AH54" s="582">
        <f t="shared" si="12"/>
        <v>0.26071450348982644</v>
      </c>
      <c r="AI54" s="582">
        <f t="shared" si="13"/>
        <v>1.0150464839235971</v>
      </c>
      <c r="AJ54" s="592"/>
    </row>
    <row r="55" spans="1:41" ht="15.75" customHeight="1" x14ac:dyDescent="0.25">
      <c r="A55" s="575" t="s">
        <v>3283</v>
      </c>
      <c r="B55" s="562">
        <v>283.10000000000002</v>
      </c>
      <c r="C55" s="550"/>
      <c r="D55" s="550"/>
      <c r="E55" s="550"/>
      <c r="F55" s="578">
        <f t="shared" si="1"/>
        <v>283.10000000000002</v>
      </c>
      <c r="G55" s="550">
        <v>37.4</v>
      </c>
      <c r="H55" s="550"/>
      <c r="I55" s="565">
        <f t="shared" si="2"/>
        <v>320.5</v>
      </c>
      <c r="J55" s="560">
        <v>296.39999999999998</v>
      </c>
      <c r="K55" s="550"/>
      <c r="L55" s="550"/>
      <c r="M55" s="550"/>
      <c r="N55" s="550">
        <f t="shared" si="3"/>
        <v>296.39999999999998</v>
      </c>
      <c r="O55" s="563">
        <v>51.2</v>
      </c>
      <c r="P55" s="550"/>
      <c r="Q55" s="565">
        <f t="shared" si="4"/>
        <v>347.59999999999997</v>
      </c>
      <c r="R55" s="566">
        <f t="shared" si="5"/>
        <v>13.299999999999955</v>
      </c>
      <c r="S55" s="564">
        <f t="shared" si="5"/>
        <v>0</v>
      </c>
      <c r="T55" s="564">
        <f t="shared" si="5"/>
        <v>0</v>
      </c>
      <c r="U55" s="564">
        <f t="shared" si="6"/>
        <v>13.299999999999955</v>
      </c>
      <c r="V55" s="564">
        <f t="shared" si="6"/>
        <v>13.800000000000004</v>
      </c>
      <c r="W55" s="567">
        <f t="shared" si="7"/>
        <v>27.099999999999966</v>
      </c>
      <c r="X55" s="568">
        <f t="shared" si="8"/>
        <v>104.69798657718118</v>
      </c>
      <c r="Y55" s="545"/>
      <c r="Z55" s="568"/>
      <c r="AA55" s="568">
        <f t="shared" si="14"/>
        <v>104.69798657718118</v>
      </c>
      <c r="AB55" s="568">
        <f t="shared" si="14"/>
        <v>136.89839572192514</v>
      </c>
      <c r="AC55" s="568">
        <f t="shared" si="9"/>
        <v>108.45553822152884</v>
      </c>
      <c r="AD55" s="568">
        <f t="shared" si="10"/>
        <v>0.22041009365198105</v>
      </c>
      <c r="AE55" s="582"/>
      <c r="AF55" s="568">
        <f t="shared" si="11"/>
        <v>0</v>
      </c>
      <c r="AG55" s="568">
        <f t="shared" si="12"/>
        <v>0.22041009365198105</v>
      </c>
      <c r="AH55" s="568"/>
      <c r="AI55" s="568">
        <f t="shared" si="13"/>
        <v>0.25848363209658776</v>
      </c>
      <c r="AJ55" s="592"/>
    </row>
    <row r="56" spans="1:41" s="570" customFormat="1" ht="15.75" customHeight="1" x14ac:dyDescent="0.25">
      <c r="A56" s="575" t="s">
        <v>3284</v>
      </c>
      <c r="B56" s="562">
        <v>761.3</v>
      </c>
      <c r="C56" s="563"/>
      <c r="D56" s="563"/>
      <c r="E56" s="563"/>
      <c r="F56" s="578">
        <f t="shared" si="1"/>
        <v>761.3</v>
      </c>
      <c r="G56" s="563">
        <v>321.10000000000002</v>
      </c>
      <c r="H56" s="563"/>
      <c r="I56" s="565">
        <f t="shared" si="2"/>
        <v>1082.4000000000001</v>
      </c>
      <c r="J56" s="562">
        <v>718</v>
      </c>
      <c r="K56" s="563"/>
      <c r="L56" s="563"/>
      <c r="M56" s="563"/>
      <c r="N56" s="563">
        <f t="shared" si="3"/>
        <v>718</v>
      </c>
      <c r="O56" s="563">
        <v>299.39999999999998</v>
      </c>
      <c r="P56" s="563"/>
      <c r="Q56" s="565">
        <f t="shared" si="4"/>
        <v>1017.4</v>
      </c>
      <c r="R56" s="566">
        <f t="shared" si="5"/>
        <v>-43.299999999999955</v>
      </c>
      <c r="S56" s="564">
        <f t="shared" si="5"/>
        <v>0</v>
      </c>
      <c r="T56" s="564">
        <f t="shared" si="5"/>
        <v>0</v>
      </c>
      <c r="U56" s="564">
        <f t="shared" si="6"/>
        <v>-43.299999999999955</v>
      </c>
      <c r="V56" s="564">
        <f t="shared" si="6"/>
        <v>-21.700000000000045</v>
      </c>
      <c r="W56" s="567">
        <f t="shared" si="7"/>
        <v>-65.000000000000114</v>
      </c>
      <c r="X56" s="568">
        <f t="shared" si="8"/>
        <v>94.312360436096156</v>
      </c>
      <c r="Y56" s="545"/>
      <c r="Z56" s="568"/>
      <c r="AA56" s="568">
        <f t="shared" si="14"/>
        <v>94.312360436096156</v>
      </c>
      <c r="AB56" s="568">
        <f t="shared" si="14"/>
        <v>93.241980691373399</v>
      </c>
      <c r="AC56" s="568">
        <f t="shared" si="9"/>
        <v>93.994826311899473</v>
      </c>
      <c r="AD56" s="568">
        <f t="shared" si="10"/>
        <v>0.53392188678178953</v>
      </c>
      <c r="AE56" s="582"/>
      <c r="AF56" s="568">
        <f t="shared" si="11"/>
        <v>0</v>
      </c>
      <c r="AG56" s="568">
        <f t="shared" si="12"/>
        <v>0.53392188678178953</v>
      </c>
      <c r="AH56" s="568">
        <f t="shared" si="12"/>
        <v>0.22264096504521971</v>
      </c>
      <c r="AI56" s="568">
        <f t="shared" si="13"/>
        <v>0.75656285182700922</v>
      </c>
      <c r="AJ56" s="569"/>
    </row>
    <row r="57" spans="1:41" ht="15.75" customHeight="1" x14ac:dyDescent="0.25">
      <c r="A57" s="577" t="s">
        <v>3285</v>
      </c>
      <c r="B57" s="560">
        <v>180.7</v>
      </c>
      <c r="C57" s="550">
        <v>2.7</v>
      </c>
      <c r="D57" s="550">
        <v>2</v>
      </c>
      <c r="E57" s="550"/>
      <c r="F57" s="578">
        <f t="shared" si="1"/>
        <v>185.39999999999998</v>
      </c>
      <c r="G57" s="550">
        <v>25.6</v>
      </c>
      <c r="H57" s="550"/>
      <c r="I57" s="579">
        <f t="shared" si="2"/>
        <v>210.99999999999997</v>
      </c>
      <c r="J57" s="560">
        <v>170.9</v>
      </c>
      <c r="K57" s="550">
        <v>2.7</v>
      </c>
      <c r="L57" s="550">
        <v>2.2000000000000002</v>
      </c>
      <c r="M57" s="550"/>
      <c r="N57" s="550">
        <f t="shared" si="3"/>
        <v>175.79999999999998</v>
      </c>
      <c r="O57" s="550">
        <v>11</v>
      </c>
      <c r="P57" s="550"/>
      <c r="Q57" s="579">
        <f t="shared" si="4"/>
        <v>186.79999999999998</v>
      </c>
      <c r="R57" s="580">
        <f t="shared" si="5"/>
        <v>-9.7999999999999829</v>
      </c>
      <c r="S57" s="578">
        <f t="shared" si="5"/>
        <v>0</v>
      </c>
      <c r="T57" s="578">
        <f t="shared" si="5"/>
        <v>0.20000000000000018</v>
      </c>
      <c r="U57" s="578">
        <f t="shared" si="6"/>
        <v>-9.5999999999999943</v>
      </c>
      <c r="V57" s="578">
        <f t="shared" si="6"/>
        <v>-14.600000000000001</v>
      </c>
      <c r="W57" s="581">
        <f t="shared" si="7"/>
        <v>-24.199999999999989</v>
      </c>
      <c r="X57" s="582">
        <f t="shared" si="8"/>
        <v>94.576646375207545</v>
      </c>
      <c r="Y57" s="582">
        <f t="shared" si="15"/>
        <v>100</v>
      </c>
      <c r="Z57" s="582">
        <f>L57/D57*100</f>
        <v>110.00000000000001</v>
      </c>
      <c r="AA57" s="582">
        <f t="shared" si="14"/>
        <v>94.822006472491921</v>
      </c>
      <c r="AB57" s="582">
        <f t="shared" si="14"/>
        <v>42.96875</v>
      </c>
      <c r="AC57" s="582">
        <f t="shared" si="9"/>
        <v>88.530805687203795</v>
      </c>
      <c r="AD57" s="582">
        <f t="shared" si="10"/>
        <v>0.12708530703482984</v>
      </c>
      <c r="AE57" s="582"/>
      <c r="AF57" s="582"/>
      <c r="AG57" s="582">
        <f t="shared" si="12"/>
        <v>0.13072906364378634</v>
      </c>
      <c r="AH57" s="582">
        <f t="shared" si="12"/>
        <v>8.1798617752084756E-3</v>
      </c>
      <c r="AI57" s="582">
        <f t="shared" si="13"/>
        <v>0.13890892541899483</v>
      </c>
      <c r="AJ57" s="592"/>
    </row>
    <row r="58" spans="1:41" ht="15.75" customHeight="1" x14ac:dyDescent="0.25">
      <c r="A58" s="577" t="s">
        <v>3286</v>
      </c>
      <c r="B58" s="560">
        <v>32.5</v>
      </c>
      <c r="C58" s="550"/>
      <c r="D58" s="550"/>
      <c r="E58" s="550"/>
      <c r="F58" s="578">
        <f t="shared" si="1"/>
        <v>32.5</v>
      </c>
      <c r="G58" s="550">
        <v>163.5</v>
      </c>
      <c r="H58" s="550"/>
      <c r="I58" s="579">
        <f t="shared" si="2"/>
        <v>196</v>
      </c>
      <c r="J58" s="560">
        <v>30.2</v>
      </c>
      <c r="K58" s="550"/>
      <c r="L58" s="550"/>
      <c r="M58" s="550"/>
      <c r="N58" s="550">
        <f t="shared" si="3"/>
        <v>30.2</v>
      </c>
      <c r="O58" s="550">
        <v>95.3</v>
      </c>
      <c r="P58" s="550"/>
      <c r="Q58" s="579">
        <f t="shared" si="4"/>
        <v>125.5</v>
      </c>
      <c r="R58" s="580">
        <f t="shared" si="5"/>
        <v>-2.3000000000000007</v>
      </c>
      <c r="S58" s="578">
        <f t="shared" si="5"/>
        <v>0</v>
      </c>
      <c r="T58" s="578">
        <f t="shared" si="5"/>
        <v>0</v>
      </c>
      <c r="U58" s="578">
        <f t="shared" si="6"/>
        <v>-2.3000000000000007</v>
      </c>
      <c r="V58" s="578">
        <f t="shared" si="6"/>
        <v>-68.2</v>
      </c>
      <c r="W58" s="581">
        <f t="shared" si="7"/>
        <v>-70.5</v>
      </c>
      <c r="X58" s="582">
        <f t="shared" si="8"/>
        <v>92.92307692307692</v>
      </c>
      <c r="Y58" s="582"/>
      <c r="Z58" s="582"/>
      <c r="AA58" s="582">
        <f t="shared" si="14"/>
        <v>92.92307692307692</v>
      </c>
      <c r="AB58" s="582">
        <f t="shared" si="14"/>
        <v>58.287461773700301</v>
      </c>
      <c r="AC58" s="582">
        <f t="shared" si="9"/>
        <v>64.030612244897952</v>
      </c>
      <c r="AD58" s="582"/>
      <c r="AE58" s="582"/>
      <c r="AF58" s="582">
        <f t="shared" si="11"/>
        <v>0</v>
      </c>
      <c r="AG58" s="582"/>
      <c r="AH58" s="582">
        <f t="shared" si="12"/>
        <v>7.0867347925215235E-2</v>
      </c>
      <c r="AI58" s="582">
        <f t="shared" si="13"/>
        <v>9.332478661715124E-2</v>
      </c>
      <c r="AJ58" s="592"/>
    </row>
    <row r="59" spans="1:41" ht="15.75" customHeight="1" x14ac:dyDescent="0.25">
      <c r="A59" s="577" t="s">
        <v>3287</v>
      </c>
      <c r="B59" s="560">
        <v>31.5</v>
      </c>
      <c r="C59" s="550">
        <v>3.4</v>
      </c>
      <c r="D59" s="550">
        <v>3</v>
      </c>
      <c r="E59" s="550"/>
      <c r="F59" s="578">
        <f t="shared" si="1"/>
        <v>37.9</v>
      </c>
      <c r="G59" s="550">
        <v>14.4</v>
      </c>
      <c r="H59" s="550"/>
      <c r="I59" s="579">
        <f t="shared" si="2"/>
        <v>52.3</v>
      </c>
      <c r="J59" s="560">
        <v>17.600000000000001</v>
      </c>
      <c r="K59" s="550">
        <v>3.4</v>
      </c>
      <c r="L59" s="550">
        <v>4.2</v>
      </c>
      <c r="M59" s="550"/>
      <c r="N59" s="550">
        <f t="shared" si="3"/>
        <v>25.2</v>
      </c>
      <c r="O59" s="550">
        <v>25.8</v>
      </c>
      <c r="P59" s="550"/>
      <c r="Q59" s="579">
        <f t="shared" si="4"/>
        <v>51</v>
      </c>
      <c r="R59" s="580">
        <f t="shared" si="5"/>
        <v>-13.899999999999999</v>
      </c>
      <c r="S59" s="578">
        <f t="shared" si="5"/>
        <v>0</v>
      </c>
      <c r="T59" s="578">
        <f t="shared" si="5"/>
        <v>1.2000000000000002</v>
      </c>
      <c r="U59" s="578">
        <f t="shared" si="6"/>
        <v>-12.7</v>
      </c>
      <c r="V59" s="578">
        <f t="shared" si="6"/>
        <v>11.4</v>
      </c>
      <c r="W59" s="581">
        <f t="shared" si="7"/>
        <v>-1.2999999999999972</v>
      </c>
      <c r="X59" s="582">
        <f t="shared" si="8"/>
        <v>55.873015873015873</v>
      </c>
      <c r="Y59" s="582">
        <f t="shared" si="15"/>
        <v>100</v>
      </c>
      <c r="Z59" s="582">
        <f>L59/D59*100</f>
        <v>140</v>
      </c>
      <c r="AA59" s="582">
        <f t="shared" si="14"/>
        <v>66.490765171503966</v>
      </c>
      <c r="AB59" s="582">
        <f t="shared" si="14"/>
        <v>179.16666666666669</v>
      </c>
      <c r="AC59" s="582">
        <f t="shared" si="9"/>
        <v>97.514340344168261</v>
      </c>
      <c r="AD59" s="582"/>
      <c r="AE59" s="582"/>
      <c r="AF59" s="582"/>
      <c r="AG59" s="582"/>
      <c r="AH59" s="582"/>
      <c r="AI59" s="582"/>
      <c r="AJ59" s="592"/>
    </row>
    <row r="60" spans="1:41" s="547" customFormat="1" ht="15.75" customHeight="1" x14ac:dyDescent="0.25">
      <c r="A60" s="604" t="s">
        <v>3288</v>
      </c>
      <c r="B60" s="605">
        <f>B61+B64+B65</f>
        <v>10</v>
      </c>
      <c r="C60" s="606">
        <f>C61+C64+C65</f>
        <v>5047.3</v>
      </c>
      <c r="D60" s="606">
        <f>D61+D64+D65</f>
        <v>2512.6999999999998</v>
      </c>
      <c r="E60" s="606">
        <f>E61+E64+E65</f>
        <v>-7560</v>
      </c>
      <c r="F60" s="587">
        <f t="shared" ref="F60:F65" si="16">B60+C60+D60+E60</f>
        <v>10</v>
      </c>
      <c r="G60" s="606">
        <f>G61+G64+G65</f>
        <v>8297.2999999999993</v>
      </c>
      <c r="H60" s="606">
        <f>H61</f>
        <v>-8307.2999999999993</v>
      </c>
      <c r="I60" s="553">
        <f>G60+F60+H60</f>
        <v>0</v>
      </c>
      <c r="J60" s="605">
        <f>J61+J64+J65</f>
        <v>11.1</v>
      </c>
      <c r="K60" s="606">
        <f>K61+K64+K65</f>
        <v>5016</v>
      </c>
      <c r="L60" s="606">
        <f>L61+L64+L65</f>
        <v>2512.6999999999998</v>
      </c>
      <c r="M60" s="606">
        <f>SUM(M61:M65)</f>
        <v>-7528.7</v>
      </c>
      <c r="N60" s="606">
        <f>J60+K60+L60+M60</f>
        <v>11.100000000000364</v>
      </c>
      <c r="O60" s="606">
        <f>O61+O64+O65</f>
        <v>8263.7000000000007</v>
      </c>
      <c r="P60" s="606">
        <f>SUM(P61:P65)</f>
        <v>-8274.7999999999993</v>
      </c>
      <c r="Q60" s="553">
        <f>N60+O60+P60</f>
        <v>0</v>
      </c>
      <c r="R60" s="600">
        <f t="shared" si="5"/>
        <v>1.0999999999999996</v>
      </c>
      <c r="S60" s="587">
        <f t="shared" si="5"/>
        <v>-31.300000000000182</v>
      </c>
      <c r="T60" s="587">
        <f t="shared" si="5"/>
        <v>0</v>
      </c>
      <c r="U60" s="587">
        <f t="shared" si="6"/>
        <v>1.1000000000003638</v>
      </c>
      <c r="V60" s="587">
        <f t="shared" si="6"/>
        <v>-33.599999999998545</v>
      </c>
      <c r="W60" s="601">
        <f t="shared" si="7"/>
        <v>0</v>
      </c>
      <c r="X60" s="591">
        <f t="shared" si="8"/>
        <v>110.99999999999999</v>
      </c>
      <c r="Y60" s="545">
        <f t="shared" si="15"/>
        <v>99.379866463257585</v>
      </c>
      <c r="Z60" s="591">
        <f>L60/D60*100</f>
        <v>100</v>
      </c>
      <c r="AA60" s="591">
        <f t="shared" si="14"/>
        <v>111.00000000000362</v>
      </c>
      <c r="AB60" s="591">
        <f t="shared" si="14"/>
        <v>99.595048991840741</v>
      </c>
      <c r="AC60" s="591"/>
      <c r="AD60" s="545"/>
      <c r="AE60" s="545">
        <f t="shared" si="11"/>
        <v>3.7300169694950647</v>
      </c>
      <c r="AF60" s="545">
        <f t="shared" si="11"/>
        <v>1.8685035165969395</v>
      </c>
      <c r="AG60" s="545"/>
      <c r="AH60" s="545">
        <f t="shared" si="12"/>
        <v>6.1450839774354797</v>
      </c>
      <c r="AI60" s="545">
        <f t="shared" si="13"/>
        <v>0</v>
      </c>
      <c r="AJ60" s="546"/>
    </row>
    <row r="61" spans="1:41" s="593" customFormat="1" ht="21.75" customHeight="1" x14ac:dyDescent="0.25">
      <c r="A61" s="594" t="s">
        <v>3289</v>
      </c>
      <c r="B61" s="560">
        <v>10</v>
      </c>
      <c r="C61" s="550"/>
      <c r="D61" s="550"/>
      <c r="E61" s="550"/>
      <c r="F61" s="578">
        <f t="shared" si="16"/>
        <v>10</v>
      </c>
      <c r="G61" s="550">
        <v>8297.2999999999993</v>
      </c>
      <c r="H61" s="550">
        <v>-8307.2999999999993</v>
      </c>
      <c r="I61" s="553">
        <f>G61+F61+H61</f>
        <v>0</v>
      </c>
      <c r="J61" s="560">
        <v>11.1</v>
      </c>
      <c r="K61" s="550"/>
      <c r="L61" s="550"/>
      <c r="M61" s="550"/>
      <c r="N61" s="550">
        <f t="shared" si="3"/>
        <v>11.1</v>
      </c>
      <c r="O61" s="550">
        <v>8263.7000000000007</v>
      </c>
      <c r="P61" s="550">
        <v>-8274.7999999999993</v>
      </c>
      <c r="Q61" s="553">
        <f>N61+O61+P61</f>
        <v>0</v>
      </c>
      <c r="R61" s="580">
        <f t="shared" si="5"/>
        <v>1.0999999999999996</v>
      </c>
      <c r="S61" s="578">
        <f t="shared" si="5"/>
        <v>0</v>
      </c>
      <c r="T61" s="578">
        <f t="shared" si="5"/>
        <v>0</v>
      </c>
      <c r="U61" s="578">
        <f t="shared" si="6"/>
        <v>1.0999999999999996</v>
      </c>
      <c r="V61" s="578">
        <f t="shared" si="6"/>
        <v>-33.599999999998545</v>
      </c>
      <c r="W61" s="581">
        <f t="shared" si="7"/>
        <v>0</v>
      </c>
      <c r="X61" s="582">
        <f t="shared" si="8"/>
        <v>110.99999999999999</v>
      </c>
      <c r="Y61" s="545"/>
      <c r="Z61" s="582"/>
      <c r="AA61" s="582">
        <f t="shared" si="14"/>
        <v>110.99999999999999</v>
      </c>
      <c r="AB61" s="582">
        <f t="shared" si="14"/>
        <v>99.595048991840741</v>
      </c>
      <c r="AC61" s="582"/>
      <c r="AD61" s="582"/>
      <c r="AE61" s="582">
        <f t="shared" si="11"/>
        <v>0</v>
      </c>
      <c r="AF61" s="582">
        <f t="shared" si="11"/>
        <v>0</v>
      </c>
      <c r="AG61" s="582"/>
      <c r="AH61" s="582">
        <f t="shared" si="12"/>
        <v>6.1450839774354797</v>
      </c>
      <c r="AI61" s="582">
        <f t="shared" si="13"/>
        <v>0</v>
      </c>
      <c r="AJ61" s="592"/>
      <c r="AK61" s="502"/>
      <c r="AL61" s="502"/>
      <c r="AM61" s="502"/>
      <c r="AN61" s="502"/>
      <c r="AO61" s="502"/>
    </row>
    <row r="62" spans="1:41" s="593" customFormat="1" hidden="1" x14ac:dyDescent="0.25">
      <c r="A62" s="594" t="s">
        <v>3290</v>
      </c>
      <c r="B62" s="560"/>
      <c r="C62" s="550"/>
      <c r="D62" s="550"/>
      <c r="E62" s="550"/>
      <c r="F62" s="551">
        <f t="shared" si="16"/>
        <v>0</v>
      </c>
      <c r="G62" s="550"/>
      <c r="H62" s="550"/>
      <c r="I62" s="553">
        <f t="shared" si="2"/>
        <v>0</v>
      </c>
      <c r="J62" s="560"/>
      <c r="K62" s="550"/>
      <c r="L62" s="550"/>
      <c r="M62" s="550"/>
      <c r="N62" s="550">
        <f t="shared" si="3"/>
        <v>0</v>
      </c>
      <c r="O62" s="550"/>
      <c r="P62" s="550">
        <f>-J62</f>
        <v>0</v>
      </c>
      <c r="Q62" s="553">
        <f t="shared" si="4"/>
        <v>0</v>
      </c>
      <c r="R62" s="580">
        <f t="shared" si="5"/>
        <v>0</v>
      </c>
      <c r="S62" s="578">
        <f t="shared" si="5"/>
        <v>0</v>
      </c>
      <c r="T62" s="578">
        <f t="shared" si="5"/>
        <v>0</v>
      </c>
      <c r="U62" s="578">
        <f t="shared" si="6"/>
        <v>0</v>
      </c>
      <c r="V62" s="578">
        <f t="shared" si="6"/>
        <v>0</v>
      </c>
      <c r="W62" s="581">
        <f t="shared" si="7"/>
        <v>0</v>
      </c>
      <c r="X62" s="582" t="e">
        <f t="shared" si="8"/>
        <v>#DIV/0!</v>
      </c>
      <c r="Y62" s="545" t="e">
        <f t="shared" si="15"/>
        <v>#DIV/0!</v>
      </c>
      <c r="Z62" s="582"/>
      <c r="AA62" s="582" t="e">
        <f t="shared" si="14"/>
        <v>#DIV/0!</v>
      </c>
      <c r="AB62" s="582" t="e">
        <f t="shared" si="14"/>
        <v>#DIV/0!</v>
      </c>
      <c r="AC62" s="582"/>
      <c r="AD62" s="582">
        <f t="shared" si="10"/>
        <v>0</v>
      </c>
      <c r="AE62" s="582">
        <f t="shared" si="11"/>
        <v>0</v>
      </c>
      <c r="AF62" s="582">
        <f t="shared" si="11"/>
        <v>0</v>
      </c>
      <c r="AG62" s="582">
        <f t="shared" si="12"/>
        <v>0</v>
      </c>
      <c r="AH62" s="582">
        <f t="shared" si="12"/>
        <v>0</v>
      </c>
      <c r="AI62" s="582">
        <f t="shared" si="13"/>
        <v>0</v>
      </c>
      <c r="AJ62" s="592"/>
      <c r="AK62" s="502"/>
      <c r="AL62" s="502"/>
      <c r="AM62" s="502"/>
      <c r="AN62" s="502"/>
      <c r="AO62" s="502"/>
    </row>
    <row r="63" spans="1:41" s="593" customFormat="1" ht="34.5" hidden="1" customHeight="1" x14ac:dyDescent="0.25">
      <c r="A63" s="594" t="s">
        <v>3291</v>
      </c>
      <c r="B63" s="560"/>
      <c r="C63" s="550"/>
      <c r="D63" s="550"/>
      <c r="E63" s="550"/>
      <c r="F63" s="551">
        <f t="shared" si="16"/>
        <v>0</v>
      </c>
      <c r="G63" s="550"/>
      <c r="H63" s="550"/>
      <c r="I63" s="553">
        <f t="shared" si="2"/>
        <v>0</v>
      </c>
      <c r="J63" s="560"/>
      <c r="K63" s="550"/>
      <c r="L63" s="550"/>
      <c r="M63" s="550"/>
      <c r="N63" s="550">
        <f t="shared" si="3"/>
        <v>0</v>
      </c>
      <c r="O63" s="550"/>
      <c r="P63" s="550">
        <f>-O63</f>
        <v>0</v>
      </c>
      <c r="Q63" s="553">
        <f t="shared" si="4"/>
        <v>0</v>
      </c>
      <c r="R63" s="580">
        <f t="shared" si="5"/>
        <v>0</v>
      </c>
      <c r="S63" s="578">
        <f t="shared" si="5"/>
        <v>0</v>
      </c>
      <c r="T63" s="578">
        <f t="shared" si="5"/>
        <v>0</v>
      </c>
      <c r="U63" s="578">
        <f t="shared" si="6"/>
        <v>0</v>
      </c>
      <c r="V63" s="578">
        <f t="shared" si="6"/>
        <v>0</v>
      </c>
      <c r="W63" s="581">
        <f t="shared" si="7"/>
        <v>0</v>
      </c>
      <c r="X63" s="582" t="e">
        <f t="shared" si="8"/>
        <v>#DIV/0!</v>
      </c>
      <c r="Y63" s="545" t="e">
        <f t="shared" si="15"/>
        <v>#DIV/0!</v>
      </c>
      <c r="Z63" s="582"/>
      <c r="AA63" s="582" t="e">
        <f t="shared" si="14"/>
        <v>#DIV/0!</v>
      </c>
      <c r="AB63" s="582" t="e">
        <f t="shared" si="14"/>
        <v>#DIV/0!</v>
      </c>
      <c r="AC63" s="582"/>
      <c r="AD63" s="582">
        <f t="shared" si="10"/>
        <v>0</v>
      </c>
      <c r="AE63" s="582">
        <f t="shared" si="11"/>
        <v>0</v>
      </c>
      <c r="AF63" s="582">
        <f t="shared" si="11"/>
        <v>0</v>
      </c>
      <c r="AG63" s="582">
        <f t="shared" si="12"/>
        <v>0</v>
      </c>
      <c r="AH63" s="582">
        <f t="shared" si="12"/>
        <v>0</v>
      </c>
      <c r="AI63" s="582">
        <f t="shared" si="13"/>
        <v>0</v>
      </c>
      <c r="AJ63" s="592"/>
      <c r="AK63" s="502"/>
      <c r="AL63" s="502"/>
      <c r="AM63" s="502"/>
      <c r="AN63" s="502"/>
      <c r="AO63" s="502"/>
    </row>
    <row r="64" spans="1:41" s="593" customFormat="1" ht="17.25" customHeight="1" x14ac:dyDescent="0.25">
      <c r="A64" s="594" t="s">
        <v>3292</v>
      </c>
      <c r="B64" s="560"/>
      <c r="C64" s="550">
        <v>5047.3</v>
      </c>
      <c r="D64" s="550"/>
      <c r="E64" s="550">
        <v>-5047.3</v>
      </c>
      <c r="F64" s="551">
        <f t="shared" si="16"/>
        <v>0</v>
      </c>
      <c r="G64" s="550"/>
      <c r="H64" s="550"/>
      <c r="I64" s="553">
        <f t="shared" si="2"/>
        <v>0</v>
      </c>
      <c r="J64" s="560"/>
      <c r="K64" s="550">
        <v>5016</v>
      </c>
      <c r="L64" s="550"/>
      <c r="M64" s="550">
        <f>-K64</f>
        <v>-5016</v>
      </c>
      <c r="N64" s="550">
        <f>J64+K64+L64+M64</f>
        <v>0</v>
      </c>
      <c r="O64" s="550"/>
      <c r="P64" s="550"/>
      <c r="Q64" s="553">
        <f t="shared" si="4"/>
        <v>0</v>
      </c>
      <c r="R64" s="580">
        <f t="shared" si="5"/>
        <v>0</v>
      </c>
      <c r="S64" s="578">
        <f t="shared" si="5"/>
        <v>-31.300000000000182</v>
      </c>
      <c r="T64" s="578">
        <f t="shared" si="5"/>
        <v>0</v>
      </c>
      <c r="U64" s="578">
        <f t="shared" si="6"/>
        <v>0</v>
      </c>
      <c r="V64" s="578">
        <f t="shared" si="6"/>
        <v>0</v>
      </c>
      <c r="W64" s="581">
        <f t="shared" si="7"/>
        <v>0</v>
      </c>
      <c r="X64" s="582"/>
      <c r="Y64" s="582">
        <f t="shared" si="15"/>
        <v>99.379866463257585</v>
      </c>
      <c r="Z64" s="582"/>
      <c r="AA64" s="582"/>
      <c r="AB64" s="582"/>
      <c r="AC64" s="582"/>
      <c r="AD64" s="582">
        <f t="shared" si="10"/>
        <v>0</v>
      </c>
      <c r="AE64" s="582">
        <f t="shared" si="11"/>
        <v>3.7300169694950647</v>
      </c>
      <c r="AF64" s="582">
        <f t="shared" si="11"/>
        <v>0</v>
      </c>
      <c r="AG64" s="582">
        <f t="shared" si="12"/>
        <v>0</v>
      </c>
      <c r="AH64" s="582">
        <f t="shared" si="12"/>
        <v>0</v>
      </c>
      <c r="AI64" s="582">
        <f t="shared" si="13"/>
        <v>0</v>
      </c>
      <c r="AJ64" s="592"/>
      <c r="AK64" s="502"/>
      <c r="AL64" s="502"/>
      <c r="AM64" s="502"/>
      <c r="AN64" s="502"/>
      <c r="AO64" s="502"/>
    </row>
    <row r="65" spans="1:41" s="593" customFormat="1" ht="17.25" customHeight="1" thickBot="1" x14ac:dyDescent="0.3">
      <c r="A65" s="607" t="s">
        <v>3293</v>
      </c>
      <c r="B65" s="608"/>
      <c r="C65" s="609"/>
      <c r="D65" s="609">
        <v>2512.6999999999998</v>
      </c>
      <c r="E65" s="609">
        <v>-2512.6999999999998</v>
      </c>
      <c r="F65" s="610">
        <f t="shared" si="16"/>
        <v>0</v>
      </c>
      <c r="G65" s="609"/>
      <c r="H65" s="609"/>
      <c r="I65" s="611">
        <f t="shared" si="2"/>
        <v>0</v>
      </c>
      <c r="J65" s="608"/>
      <c r="K65" s="609"/>
      <c r="L65" s="609">
        <v>2512.6999999999998</v>
      </c>
      <c r="M65" s="609">
        <f>-L65</f>
        <v>-2512.6999999999998</v>
      </c>
      <c r="N65" s="609">
        <f>J65+K65+L65+M65</f>
        <v>0</v>
      </c>
      <c r="O65" s="609"/>
      <c r="P65" s="609"/>
      <c r="Q65" s="611">
        <f t="shared" si="4"/>
        <v>0</v>
      </c>
      <c r="R65" s="612">
        <f t="shared" si="5"/>
        <v>0</v>
      </c>
      <c r="S65" s="613">
        <f t="shared" si="5"/>
        <v>0</v>
      </c>
      <c r="T65" s="613">
        <f t="shared" si="5"/>
        <v>0</v>
      </c>
      <c r="U65" s="613">
        <f t="shared" si="6"/>
        <v>0</v>
      </c>
      <c r="V65" s="613">
        <f t="shared" si="6"/>
        <v>0</v>
      </c>
      <c r="W65" s="614">
        <f t="shared" si="7"/>
        <v>0</v>
      </c>
      <c r="X65" s="582"/>
      <c r="Y65" s="545"/>
      <c r="Z65" s="615">
        <f>L65/D65*100</f>
        <v>100</v>
      </c>
      <c r="AA65" s="615"/>
      <c r="AB65" s="615"/>
      <c r="AC65" s="615"/>
      <c r="AD65" s="615">
        <f t="shared" si="10"/>
        <v>0</v>
      </c>
      <c r="AE65" s="615">
        <f t="shared" si="11"/>
        <v>0</v>
      </c>
      <c r="AF65" s="615">
        <f t="shared" si="11"/>
        <v>1.8685035165969395</v>
      </c>
      <c r="AG65" s="615">
        <f t="shared" si="12"/>
        <v>0</v>
      </c>
      <c r="AH65" s="615">
        <f t="shared" si="12"/>
        <v>0</v>
      </c>
      <c r="AI65" s="615">
        <f t="shared" si="13"/>
        <v>0</v>
      </c>
      <c r="AJ65" s="592"/>
      <c r="AK65" s="502"/>
      <c r="AL65" s="502"/>
      <c r="AM65" s="502"/>
      <c r="AN65" s="502"/>
      <c r="AO65" s="502"/>
    </row>
    <row r="66" spans="1:41" s="536" customFormat="1" ht="19.5" customHeight="1" thickBot="1" x14ac:dyDescent="0.3">
      <c r="A66" s="616" t="s">
        <v>3294</v>
      </c>
      <c r="B66" s="524">
        <f>B67+B69+B70+B71+B73+B75+B77+B79+B81+B83</f>
        <v>33838.200000000004</v>
      </c>
      <c r="C66" s="525">
        <f>C67+C69+C70+C71+C73+C75+C77+C79+C81+C83</f>
        <v>15079.5</v>
      </c>
      <c r="D66" s="525">
        <f>D67+D69+D70+D71+D73+D75+D77+D79+D81+D83</f>
        <v>5779.3</v>
      </c>
      <c r="E66" s="525">
        <f>E67+E69+E70+E71+E73+E75+E77+E79+E81+E83</f>
        <v>-7560</v>
      </c>
      <c r="F66" s="528">
        <f>B66+C66+D66+E66</f>
        <v>47137.000000000007</v>
      </c>
      <c r="G66" s="525">
        <f>G67+G69+G70+G71+G73+G75+G77+G79+G81+G83</f>
        <v>12631.099999999999</v>
      </c>
      <c r="H66" s="525">
        <f>H68+H72+H74+H76+H82+H84+H80</f>
        <v>-8307.3000000000011</v>
      </c>
      <c r="I66" s="617">
        <f>G66+F66+H66</f>
        <v>51460.800000000003</v>
      </c>
      <c r="J66" s="524">
        <f>J67+J69+J70+J71+J73+J75+J77+J79+J81+J83</f>
        <v>32313.199999999997</v>
      </c>
      <c r="K66" s="525">
        <f>K67+K69+K70+K71+K73+K75+K77+K79+K81+K83</f>
        <v>14964.7</v>
      </c>
      <c r="L66" s="525">
        <f>L67+L69+L70+L71+L73+L75+L77+L79+L81+L83</f>
        <v>5673.5</v>
      </c>
      <c r="M66" s="525">
        <f>M77+M83</f>
        <v>-7528.7</v>
      </c>
      <c r="N66" s="525">
        <f>J66+K66+L66+M66</f>
        <v>45422.7</v>
      </c>
      <c r="O66" s="525">
        <f>O67+O69+O70+O71+O73+O75+O77+O79+O81+O83</f>
        <v>11314.7</v>
      </c>
      <c r="P66" s="525">
        <f>P68+P72+P74+P76+P80+P82+P84</f>
        <v>-8274.7999999999993</v>
      </c>
      <c r="Q66" s="527">
        <f>N66+O66+P66</f>
        <v>48462.599999999991</v>
      </c>
      <c r="R66" s="618">
        <f t="shared" si="5"/>
        <v>-1525.0000000000073</v>
      </c>
      <c r="S66" s="528">
        <f t="shared" si="5"/>
        <v>-114.79999999999927</v>
      </c>
      <c r="T66" s="528">
        <f t="shared" si="5"/>
        <v>-105.80000000000018</v>
      </c>
      <c r="U66" s="528">
        <f t="shared" si="6"/>
        <v>-1714.3000000000102</v>
      </c>
      <c r="V66" s="528">
        <f t="shared" si="6"/>
        <v>-1316.3999999999978</v>
      </c>
      <c r="W66" s="619">
        <f t="shared" si="7"/>
        <v>-2998.2000000000116</v>
      </c>
      <c r="X66" s="620">
        <f t="shared" si="8"/>
        <v>95.493259097706115</v>
      </c>
      <c r="Y66" s="621">
        <f>K66/C66*100</f>
        <v>99.238701548459829</v>
      </c>
      <c r="Z66" s="620">
        <f>L66/D66*100</f>
        <v>98.169328465385078</v>
      </c>
      <c r="AA66" s="620">
        <f t="shared" si="14"/>
        <v>96.363154210068501</v>
      </c>
      <c r="AB66" s="620">
        <f t="shared" si="14"/>
        <v>89.578104836475063</v>
      </c>
      <c r="AC66" s="620">
        <f t="shared" si="9"/>
        <v>94.173817740882356</v>
      </c>
      <c r="AD66" s="620">
        <f t="shared" si="10"/>
        <v>24.028864501333313</v>
      </c>
      <c r="AE66" s="620">
        <f t="shared" si="11"/>
        <v>11.128107046132934</v>
      </c>
      <c r="AF66" s="620">
        <f t="shared" si="11"/>
        <v>4.2189496165132079</v>
      </c>
      <c r="AG66" s="620">
        <f t="shared" si="12"/>
        <v>33.777400677887449</v>
      </c>
      <c r="AH66" s="620">
        <f t="shared" si="12"/>
        <v>8.413880184359213</v>
      </c>
      <c r="AI66" s="622">
        <f t="shared" si="13"/>
        <v>36.037942660656199</v>
      </c>
      <c r="AJ66" s="535"/>
      <c r="AK66" s="488"/>
      <c r="AL66" s="488"/>
      <c r="AM66" s="488"/>
      <c r="AN66" s="488"/>
      <c r="AO66" s="488"/>
    </row>
    <row r="67" spans="1:41" s="488" customFormat="1" ht="15.75" customHeight="1" x14ac:dyDescent="0.25">
      <c r="A67" s="623" t="s">
        <v>3295</v>
      </c>
      <c r="B67" s="624">
        <v>5577.4</v>
      </c>
      <c r="C67" s="625"/>
      <c r="D67" s="625"/>
      <c r="E67" s="625"/>
      <c r="F67" s="626">
        <f t="shared" si="1"/>
        <v>5577.4</v>
      </c>
      <c r="G67" s="627">
        <v>1339.8</v>
      </c>
      <c r="H67" s="628">
        <v>-1312.3</v>
      </c>
      <c r="I67" s="629">
        <f>G67+F67+H67</f>
        <v>5604.9</v>
      </c>
      <c r="J67" s="624">
        <v>5313.4</v>
      </c>
      <c r="K67" s="625"/>
      <c r="L67" s="625"/>
      <c r="M67" s="625"/>
      <c r="N67" s="625">
        <f t="shared" si="3"/>
        <v>5313.4</v>
      </c>
      <c r="O67" s="625">
        <v>1148.7</v>
      </c>
      <c r="P67" s="628">
        <v>-1311</v>
      </c>
      <c r="Q67" s="629">
        <f>N67+O67+P67</f>
        <v>5151.0999999999995</v>
      </c>
      <c r="R67" s="630">
        <f t="shared" si="5"/>
        <v>-264</v>
      </c>
      <c r="S67" s="626">
        <f t="shared" si="5"/>
        <v>0</v>
      </c>
      <c r="T67" s="626">
        <f t="shared" si="5"/>
        <v>0</v>
      </c>
      <c r="U67" s="626">
        <f t="shared" si="6"/>
        <v>-264</v>
      </c>
      <c r="V67" s="626">
        <f t="shared" si="6"/>
        <v>-191.09999999999991</v>
      </c>
      <c r="W67" s="631">
        <f t="shared" si="7"/>
        <v>-453.80000000000018</v>
      </c>
      <c r="X67" s="632">
        <f t="shared" si="8"/>
        <v>95.266611682862973</v>
      </c>
      <c r="Y67" s="633"/>
      <c r="Z67" s="632"/>
      <c r="AA67" s="632">
        <f t="shared" si="14"/>
        <v>95.266611682862973</v>
      </c>
      <c r="AB67" s="632">
        <f t="shared" si="14"/>
        <v>85.736677115987476</v>
      </c>
      <c r="AC67" s="632">
        <f t="shared" si="9"/>
        <v>91.903512997555708</v>
      </c>
      <c r="AD67" s="632">
        <f t="shared" si="10"/>
        <v>3.9511706869447916</v>
      </c>
      <c r="AE67" s="632">
        <f t="shared" si="11"/>
        <v>0</v>
      </c>
      <c r="AF67" s="632">
        <f t="shared" si="11"/>
        <v>0</v>
      </c>
      <c r="AG67" s="632">
        <f t="shared" si="12"/>
        <v>3.9511706869447916</v>
      </c>
      <c r="AH67" s="632">
        <f t="shared" si="12"/>
        <v>0.85420065647108867</v>
      </c>
      <c r="AI67" s="632">
        <f t="shared" si="13"/>
        <v>3.830480544570579</v>
      </c>
      <c r="AJ67" s="535"/>
    </row>
    <row r="68" spans="1:41" s="488" customFormat="1" ht="24" customHeight="1" x14ac:dyDescent="0.25">
      <c r="A68" s="634" t="s">
        <v>3296</v>
      </c>
      <c r="B68" s="635">
        <v>1312.3</v>
      </c>
      <c r="C68" s="625"/>
      <c r="D68" s="625"/>
      <c r="E68" s="625"/>
      <c r="F68" s="564">
        <f t="shared" si="1"/>
        <v>1312.3</v>
      </c>
      <c r="G68" s="628"/>
      <c r="H68" s="628">
        <v>-1312.3</v>
      </c>
      <c r="I68" s="553">
        <f>G68+F68+H68</f>
        <v>0</v>
      </c>
      <c r="J68" s="635">
        <v>1311</v>
      </c>
      <c r="K68" s="625"/>
      <c r="L68" s="625"/>
      <c r="M68" s="625"/>
      <c r="N68" s="628">
        <f t="shared" si="3"/>
        <v>1311</v>
      </c>
      <c r="O68" s="625"/>
      <c r="P68" s="628">
        <v>-1311</v>
      </c>
      <c r="Q68" s="553">
        <f>N68+O68+P68</f>
        <v>0</v>
      </c>
      <c r="R68" s="566">
        <f t="shared" si="5"/>
        <v>-1.2999999999999545</v>
      </c>
      <c r="S68" s="564">
        <f t="shared" si="5"/>
        <v>0</v>
      </c>
      <c r="T68" s="564">
        <f t="shared" si="5"/>
        <v>0</v>
      </c>
      <c r="U68" s="564">
        <f t="shared" si="6"/>
        <v>-1.2999999999999545</v>
      </c>
      <c r="V68" s="564">
        <f t="shared" si="6"/>
        <v>0</v>
      </c>
      <c r="W68" s="567">
        <f t="shared" si="7"/>
        <v>0</v>
      </c>
      <c r="X68" s="568">
        <f t="shared" si="8"/>
        <v>99.900937285681636</v>
      </c>
      <c r="Y68" s="636"/>
      <c r="Z68" s="568"/>
      <c r="AA68" s="568">
        <f t="shared" si="14"/>
        <v>99.900937285681636</v>
      </c>
      <c r="AB68" s="568"/>
      <c r="AC68" s="568"/>
      <c r="AD68" s="568">
        <f t="shared" si="10"/>
        <v>0.97489079884530094</v>
      </c>
      <c r="AE68" s="568">
        <f t="shared" si="11"/>
        <v>0</v>
      </c>
      <c r="AF68" s="568">
        <f t="shared" si="11"/>
        <v>0</v>
      </c>
      <c r="AG68" s="568">
        <f t="shared" si="12"/>
        <v>0.97489079884530094</v>
      </c>
      <c r="AH68" s="568">
        <f t="shared" si="12"/>
        <v>0</v>
      </c>
      <c r="AI68" s="568">
        <f t="shared" si="13"/>
        <v>0</v>
      </c>
      <c r="AJ68" s="535"/>
    </row>
    <row r="69" spans="1:41" s="488" customFormat="1" x14ac:dyDescent="0.25">
      <c r="A69" s="637" t="s">
        <v>3297</v>
      </c>
      <c r="B69" s="549">
        <v>547.5</v>
      </c>
      <c r="C69" s="552"/>
      <c r="D69" s="552"/>
      <c r="E69" s="552"/>
      <c r="F69" s="551">
        <f t="shared" si="1"/>
        <v>547.5</v>
      </c>
      <c r="G69" s="638">
        <v>10.1</v>
      </c>
      <c r="H69" s="552"/>
      <c r="I69" s="553">
        <f t="shared" si="2"/>
        <v>557.6</v>
      </c>
      <c r="J69" s="549">
        <v>538.4</v>
      </c>
      <c r="K69" s="552"/>
      <c r="L69" s="552"/>
      <c r="M69" s="552"/>
      <c r="N69" s="552">
        <f t="shared" si="3"/>
        <v>538.4</v>
      </c>
      <c r="O69" s="552">
        <v>8.9</v>
      </c>
      <c r="P69" s="552"/>
      <c r="Q69" s="553">
        <f t="shared" si="4"/>
        <v>547.29999999999995</v>
      </c>
      <c r="R69" s="554">
        <f t="shared" si="5"/>
        <v>-9.1000000000000227</v>
      </c>
      <c r="S69" s="551">
        <f t="shared" si="5"/>
        <v>0</v>
      </c>
      <c r="T69" s="551">
        <f t="shared" si="5"/>
        <v>0</v>
      </c>
      <c r="U69" s="551">
        <f t="shared" si="6"/>
        <v>-9.1000000000000227</v>
      </c>
      <c r="V69" s="551">
        <f t="shared" si="6"/>
        <v>-1.1999999999999993</v>
      </c>
      <c r="W69" s="555">
        <f t="shared" si="7"/>
        <v>-10.300000000000068</v>
      </c>
      <c r="X69" s="545">
        <f t="shared" si="8"/>
        <v>98.337899543378995</v>
      </c>
      <c r="Y69" s="639"/>
      <c r="Z69" s="545"/>
      <c r="AA69" s="545">
        <f t="shared" si="14"/>
        <v>98.337899543378995</v>
      </c>
      <c r="AB69" s="545">
        <f t="shared" si="14"/>
        <v>88.118811881188137</v>
      </c>
      <c r="AC69" s="545">
        <f t="shared" si="9"/>
        <v>98.152797704447622</v>
      </c>
      <c r="AD69" s="545">
        <f t="shared" si="10"/>
        <v>0.40036705270656747</v>
      </c>
      <c r="AE69" s="545">
        <f t="shared" si="11"/>
        <v>0</v>
      </c>
      <c r="AF69" s="545">
        <f t="shared" si="11"/>
        <v>0</v>
      </c>
      <c r="AG69" s="545">
        <f t="shared" si="12"/>
        <v>0.40036705270656747</v>
      </c>
      <c r="AH69" s="545"/>
      <c r="AI69" s="545">
        <f t="shared" si="13"/>
        <v>0.40698530450650888</v>
      </c>
      <c r="AJ69" s="535"/>
    </row>
    <row r="70" spans="1:41" s="488" customFormat="1" x14ac:dyDescent="0.25">
      <c r="A70" s="637" t="s">
        <v>3298</v>
      </c>
      <c r="B70" s="549">
        <v>3423.3</v>
      </c>
      <c r="C70" s="552"/>
      <c r="D70" s="552"/>
      <c r="E70" s="552"/>
      <c r="F70" s="551">
        <f t="shared" si="1"/>
        <v>3423.3</v>
      </c>
      <c r="G70" s="552">
        <v>13.5</v>
      </c>
      <c r="H70" s="552"/>
      <c r="I70" s="553">
        <f t="shared" si="2"/>
        <v>3436.8</v>
      </c>
      <c r="J70" s="549">
        <v>3327.5</v>
      </c>
      <c r="K70" s="552"/>
      <c r="L70" s="552"/>
      <c r="M70" s="552"/>
      <c r="N70" s="552">
        <f t="shared" si="3"/>
        <v>3327.5</v>
      </c>
      <c r="O70" s="552">
        <v>10.9</v>
      </c>
      <c r="P70" s="552"/>
      <c r="Q70" s="553">
        <f t="shared" si="4"/>
        <v>3338.4</v>
      </c>
      <c r="R70" s="554">
        <f t="shared" si="5"/>
        <v>-95.800000000000182</v>
      </c>
      <c r="S70" s="551">
        <f t="shared" si="5"/>
        <v>0</v>
      </c>
      <c r="T70" s="551">
        <f t="shared" si="5"/>
        <v>0</v>
      </c>
      <c r="U70" s="551">
        <f t="shared" si="6"/>
        <v>-95.800000000000182</v>
      </c>
      <c r="V70" s="551">
        <f t="shared" si="6"/>
        <v>-2.5999999999999996</v>
      </c>
      <c r="W70" s="555">
        <f t="shared" si="7"/>
        <v>-98.400000000000091</v>
      </c>
      <c r="X70" s="545">
        <f t="shared" si="8"/>
        <v>97.201530686764229</v>
      </c>
      <c r="Y70" s="639"/>
      <c r="Z70" s="545"/>
      <c r="AA70" s="545">
        <f t="shared" si="14"/>
        <v>97.201530686764229</v>
      </c>
      <c r="AB70" s="545">
        <f t="shared" si="14"/>
        <v>80.740740740740748</v>
      </c>
      <c r="AC70" s="545">
        <f t="shared" si="9"/>
        <v>97.136871508379883</v>
      </c>
      <c r="AD70" s="545">
        <f t="shared" si="10"/>
        <v>2.4744081870005634</v>
      </c>
      <c r="AE70" s="545">
        <f t="shared" si="11"/>
        <v>0</v>
      </c>
      <c r="AF70" s="545">
        <f t="shared" si="11"/>
        <v>0</v>
      </c>
      <c r="AG70" s="545">
        <f t="shared" si="12"/>
        <v>2.4744081870005634</v>
      </c>
      <c r="AH70" s="545"/>
      <c r="AI70" s="545">
        <f t="shared" si="13"/>
        <v>2.4825136863959973</v>
      </c>
      <c r="AJ70" s="535"/>
    </row>
    <row r="71" spans="1:41" s="488" customFormat="1" x14ac:dyDescent="0.25">
      <c r="A71" s="637" t="s">
        <v>3299</v>
      </c>
      <c r="B71" s="549">
        <v>4488.3999999999996</v>
      </c>
      <c r="C71" s="552"/>
      <c r="D71" s="552"/>
      <c r="E71" s="552"/>
      <c r="F71" s="551">
        <f t="shared" si="1"/>
        <v>4488.3999999999996</v>
      </c>
      <c r="G71" s="552">
        <v>919.8</v>
      </c>
      <c r="H71" s="563">
        <v>-15.3</v>
      </c>
      <c r="I71" s="553">
        <f t="shared" ref="I71:I76" si="17">G71+F71+H71</f>
        <v>5392.9</v>
      </c>
      <c r="J71" s="549">
        <v>3773.3</v>
      </c>
      <c r="K71" s="552"/>
      <c r="L71" s="552"/>
      <c r="M71" s="552"/>
      <c r="N71" s="552">
        <f t="shared" si="3"/>
        <v>3773.3</v>
      </c>
      <c r="O71" s="552">
        <v>842.3</v>
      </c>
      <c r="P71" s="563">
        <v>-15.3</v>
      </c>
      <c r="Q71" s="553">
        <f t="shared" ref="Q71:Q76" si="18">N71+O71+P71</f>
        <v>4600.3</v>
      </c>
      <c r="R71" s="554">
        <f t="shared" si="5"/>
        <v>-715.09999999999945</v>
      </c>
      <c r="S71" s="551">
        <f t="shared" si="5"/>
        <v>0</v>
      </c>
      <c r="T71" s="551">
        <f t="shared" si="5"/>
        <v>0</v>
      </c>
      <c r="U71" s="551">
        <f t="shared" si="6"/>
        <v>-715.09999999999945</v>
      </c>
      <c r="V71" s="551">
        <f t="shared" si="6"/>
        <v>-77.5</v>
      </c>
      <c r="W71" s="555">
        <f t="shared" si="7"/>
        <v>-792.59999999999945</v>
      </c>
      <c r="X71" s="545">
        <f t="shared" si="8"/>
        <v>84.067819267444975</v>
      </c>
      <c r="Y71" s="639"/>
      <c r="Z71" s="545"/>
      <c r="AA71" s="545">
        <f t="shared" si="14"/>
        <v>84.067819267444975</v>
      </c>
      <c r="AB71" s="545">
        <f t="shared" si="14"/>
        <v>91.574255272885409</v>
      </c>
      <c r="AC71" s="545">
        <f t="shared" si="9"/>
        <v>85.302898255113206</v>
      </c>
      <c r="AD71" s="545">
        <f t="shared" si="10"/>
        <v>2.805915676035831</v>
      </c>
      <c r="AE71" s="545">
        <f t="shared" si="11"/>
        <v>0</v>
      </c>
      <c r="AF71" s="545">
        <f t="shared" si="11"/>
        <v>0</v>
      </c>
      <c r="AG71" s="545">
        <f t="shared" si="12"/>
        <v>2.805915676035831</v>
      </c>
      <c r="AH71" s="545">
        <f t="shared" si="12"/>
        <v>0.62635432484164522</v>
      </c>
      <c r="AI71" s="545">
        <f t="shared" si="13"/>
        <v>3.4208925567719586</v>
      </c>
      <c r="AJ71" s="535"/>
    </row>
    <row r="72" spans="1:41" s="488" customFormat="1" x14ac:dyDescent="0.25">
      <c r="A72" s="634" t="s">
        <v>3296</v>
      </c>
      <c r="B72" s="562">
        <v>15.3</v>
      </c>
      <c r="C72" s="552"/>
      <c r="D72" s="552"/>
      <c r="E72" s="552"/>
      <c r="F72" s="564">
        <f t="shared" si="1"/>
        <v>15.3</v>
      </c>
      <c r="G72" s="552"/>
      <c r="H72" s="563">
        <v>-15.3</v>
      </c>
      <c r="I72" s="553">
        <f t="shared" si="17"/>
        <v>0</v>
      </c>
      <c r="J72" s="562">
        <v>15.3</v>
      </c>
      <c r="K72" s="552"/>
      <c r="L72" s="552"/>
      <c r="M72" s="552"/>
      <c r="N72" s="563">
        <f t="shared" si="3"/>
        <v>15.3</v>
      </c>
      <c r="O72" s="552"/>
      <c r="P72" s="563">
        <v>-15.3</v>
      </c>
      <c r="Q72" s="553">
        <f t="shared" si="18"/>
        <v>0</v>
      </c>
      <c r="R72" s="554">
        <f t="shared" si="5"/>
        <v>0</v>
      </c>
      <c r="S72" s="551">
        <f t="shared" si="5"/>
        <v>0</v>
      </c>
      <c r="T72" s="551">
        <f t="shared" si="5"/>
        <v>0</v>
      </c>
      <c r="U72" s="551">
        <f t="shared" si="6"/>
        <v>0</v>
      </c>
      <c r="V72" s="551">
        <f t="shared" si="6"/>
        <v>0</v>
      </c>
      <c r="W72" s="567">
        <f t="shared" si="7"/>
        <v>0</v>
      </c>
      <c r="X72" s="568">
        <f t="shared" si="8"/>
        <v>100</v>
      </c>
      <c r="Y72" s="640"/>
      <c r="Z72" s="568"/>
      <c r="AA72" s="568">
        <f t="shared" si="14"/>
        <v>100</v>
      </c>
      <c r="AB72" s="568"/>
      <c r="AC72" s="568"/>
      <c r="AD72" s="545"/>
      <c r="AE72" s="545">
        <f t="shared" si="11"/>
        <v>0</v>
      </c>
      <c r="AF72" s="545">
        <f t="shared" si="11"/>
        <v>0</v>
      </c>
      <c r="AG72" s="545"/>
      <c r="AH72" s="545">
        <f t="shared" si="12"/>
        <v>0</v>
      </c>
      <c r="AI72" s="545">
        <f t="shared" si="13"/>
        <v>0</v>
      </c>
      <c r="AJ72" s="535"/>
    </row>
    <row r="73" spans="1:41" s="488" customFormat="1" ht="18.75" customHeight="1" x14ac:dyDescent="0.25">
      <c r="A73" s="637" t="s">
        <v>3300</v>
      </c>
      <c r="B73" s="549">
        <v>197.3</v>
      </c>
      <c r="C73" s="552"/>
      <c r="D73" s="552"/>
      <c r="E73" s="552"/>
      <c r="F73" s="551">
        <f t="shared" si="1"/>
        <v>197.3</v>
      </c>
      <c r="G73" s="552">
        <v>69.400000000000006</v>
      </c>
      <c r="H73" s="641">
        <v>-32.200000000000003</v>
      </c>
      <c r="I73" s="553">
        <f t="shared" si="17"/>
        <v>234.50000000000006</v>
      </c>
      <c r="J73" s="549">
        <v>162.19999999999999</v>
      </c>
      <c r="K73" s="552"/>
      <c r="L73" s="552"/>
      <c r="M73" s="552"/>
      <c r="N73" s="552">
        <f t="shared" si="3"/>
        <v>162.19999999999999</v>
      </c>
      <c r="O73" s="552">
        <v>30.6</v>
      </c>
      <c r="P73" s="641">
        <v>-20.2</v>
      </c>
      <c r="Q73" s="553">
        <f t="shared" si="18"/>
        <v>172.6</v>
      </c>
      <c r="R73" s="554">
        <f t="shared" si="5"/>
        <v>-35.100000000000023</v>
      </c>
      <c r="S73" s="551">
        <f t="shared" si="5"/>
        <v>0</v>
      </c>
      <c r="T73" s="551">
        <f t="shared" si="5"/>
        <v>0</v>
      </c>
      <c r="U73" s="551">
        <f t="shared" si="6"/>
        <v>-35.100000000000023</v>
      </c>
      <c r="V73" s="551">
        <f t="shared" si="6"/>
        <v>-38.800000000000004</v>
      </c>
      <c r="W73" s="555">
        <f t="shared" si="7"/>
        <v>-61.900000000000063</v>
      </c>
      <c r="X73" s="545">
        <f t="shared" si="8"/>
        <v>82.209832742017213</v>
      </c>
      <c r="Y73" s="639"/>
      <c r="Z73" s="545"/>
      <c r="AA73" s="545">
        <f t="shared" si="14"/>
        <v>82.209832742017213</v>
      </c>
      <c r="AB73" s="545">
        <f t="shared" si="14"/>
        <v>44.092219020172905</v>
      </c>
      <c r="AC73" s="545">
        <f t="shared" si="9"/>
        <v>73.603411513859257</v>
      </c>
      <c r="AD73" s="545">
        <f t="shared" si="10"/>
        <v>0.12061577999443768</v>
      </c>
      <c r="AE73" s="545">
        <f t="shared" si="11"/>
        <v>0</v>
      </c>
      <c r="AF73" s="545">
        <f t="shared" si="11"/>
        <v>0</v>
      </c>
      <c r="AG73" s="545">
        <f t="shared" si="12"/>
        <v>0.12061577999443768</v>
      </c>
      <c r="AH73" s="545"/>
      <c r="AI73" s="545">
        <f t="shared" si="13"/>
        <v>0.12834946749099843</v>
      </c>
      <c r="AJ73" s="535"/>
    </row>
    <row r="74" spans="1:41" s="645" customFormat="1" ht="15.75" customHeight="1" x14ac:dyDescent="0.25">
      <c r="A74" s="634" t="s">
        <v>3296</v>
      </c>
      <c r="B74" s="642">
        <v>32.200000000000003</v>
      </c>
      <c r="C74" s="641"/>
      <c r="D74" s="641"/>
      <c r="E74" s="641"/>
      <c r="F74" s="564">
        <f t="shared" si="1"/>
        <v>32.200000000000003</v>
      </c>
      <c r="G74" s="641"/>
      <c r="H74" s="641">
        <v>-32.200000000000003</v>
      </c>
      <c r="I74" s="553">
        <f t="shared" si="17"/>
        <v>0</v>
      </c>
      <c r="J74" s="642">
        <v>20.2</v>
      </c>
      <c r="K74" s="641"/>
      <c r="L74" s="641"/>
      <c r="M74" s="641"/>
      <c r="N74" s="641">
        <f t="shared" si="3"/>
        <v>20.2</v>
      </c>
      <c r="O74" s="641"/>
      <c r="P74" s="641">
        <v>-20.2</v>
      </c>
      <c r="Q74" s="553">
        <f t="shared" si="18"/>
        <v>0</v>
      </c>
      <c r="R74" s="566">
        <f t="shared" si="5"/>
        <v>-12.000000000000004</v>
      </c>
      <c r="S74" s="564">
        <f t="shared" si="5"/>
        <v>0</v>
      </c>
      <c r="T74" s="564">
        <f t="shared" si="5"/>
        <v>0</v>
      </c>
      <c r="U74" s="564">
        <f t="shared" si="6"/>
        <v>-12.000000000000004</v>
      </c>
      <c r="V74" s="564">
        <f t="shared" si="6"/>
        <v>0</v>
      </c>
      <c r="W74" s="567">
        <f t="shared" si="7"/>
        <v>0</v>
      </c>
      <c r="X74" s="568">
        <f t="shared" si="8"/>
        <v>62.732919254658384</v>
      </c>
      <c r="Y74" s="643"/>
      <c r="Z74" s="568"/>
      <c r="AA74" s="568">
        <f t="shared" si="14"/>
        <v>62.732919254658384</v>
      </c>
      <c r="AB74" s="568"/>
      <c r="AC74" s="568"/>
      <c r="AD74" s="545"/>
      <c r="AE74" s="545">
        <f t="shared" si="11"/>
        <v>0</v>
      </c>
      <c r="AF74" s="545">
        <f t="shared" si="11"/>
        <v>0</v>
      </c>
      <c r="AG74" s="545"/>
      <c r="AH74" s="545">
        <f t="shared" si="12"/>
        <v>0</v>
      </c>
      <c r="AI74" s="545">
        <f t="shared" si="13"/>
        <v>0</v>
      </c>
      <c r="AJ74" s="644"/>
    </row>
    <row r="75" spans="1:41" s="488" customFormat="1" x14ac:dyDescent="0.25">
      <c r="A75" s="637" t="s">
        <v>3301</v>
      </c>
      <c r="B75" s="549">
        <v>445.3</v>
      </c>
      <c r="C75" s="552"/>
      <c r="D75" s="552"/>
      <c r="E75" s="552"/>
      <c r="F75" s="551">
        <f t="shared" si="1"/>
        <v>445.3</v>
      </c>
      <c r="G75" s="552">
        <v>1182</v>
      </c>
      <c r="H75" s="563">
        <v>-250.1</v>
      </c>
      <c r="I75" s="553">
        <f t="shared" si="17"/>
        <v>1377.2</v>
      </c>
      <c r="J75" s="549">
        <v>381.2</v>
      </c>
      <c r="K75" s="552"/>
      <c r="L75" s="552"/>
      <c r="M75" s="552"/>
      <c r="N75" s="552">
        <f t="shared" si="3"/>
        <v>381.2</v>
      </c>
      <c r="O75" s="552">
        <v>1006</v>
      </c>
      <c r="P75" s="563">
        <v>-242.3</v>
      </c>
      <c r="Q75" s="553">
        <f t="shared" si="18"/>
        <v>1144.9000000000001</v>
      </c>
      <c r="R75" s="554">
        <f t="shared" si="5"/>
        <v>-64.100000000000023</v>
      </c>
      <c r="S75" s="551">
        <f t="shared" si="5"/>
        <v>0</v>
      </c>
      <c r="T75" s="551">
        <f t="shared" si="5"/>
        <v>0</v>
      </c>
      <c r="U75" s="551">
        <f t="shared" si="6"/>
        <v>-64.100000000000023</v>
      </c>
      <c r="V75" s="551">
        <f t="shared" si="6"/>
        <v>-176</v>
      </c>
      <c r="W75" s="555">
        <f t="shared" si="7"/>
        <v>-232.29999999999995</v>
      </c>
      <c r="X75" s="545">
        <f t="shared" si="8"/>
        <v>85.6052099708062</v>
      </c>
      <c r="Y75" s="639"/>
      <c r="Z75" s="545"/>
      <c r="AA75" s="545">
        <f t="shared" si="14"/>
        <v>85.6052099708062</v>
      </c>
      <c r="AB75" s="545">
        <f t="shared" si="14"/>
        <v>85.109983079526231</v>
      </c>
      <c r="AC75" s="545">
        <f t="shared" si="9"/>
        <v>83.132442637234973</v>
      </c>
      <c r="AD75" s="545">
        <f t="shared" si="10"/>
        <v>0.28346939170086094</v>
      </c>
      <c r="AE75" s="545">
        <f t="shared" si="11"/>
        <v>0</v>
      </c>
      <c r="AF75" s="545">
        <f t="shared" si="11"/>
        <v>0</v>
      </c>
      <c r="AG75" s="545">
        <f t="shared" si="12"/>
        <v>0.28346939170086094</v>
      </c>
      <c r="AH75" s="545">
        <f t="shared" si="12"/>
        <v>0.74808554053270238</v>
      </c>
      <c r="AI75" s="545">
        <f t="shared" si="13"/>
        <v>0.85137488603965294</v>
      </c>
      <c r="AJ75" s="535"/>
    </row>
    <row r="76" spans="1:41" ht="15.75" customHeight="1" x14ac:dyDescent="0.25">
      <c r="A76" s="634" t="s">
        <v>3296</v>
      </c>
      <c r="B76" s="562">
        <v>250.1</v>
      </c>
      <c r="C76" s="550"/>
      <c r="D76" s="550"/>
      <c r="E76" s="550"/>
      <c r="F76" s="564">
        <f>B76+C76+E76</f>
        <v>250.1</v>
      </c>
      <c r="G76" s="563"/>
      <c r="H76" s="563">
        <v>-250.1</v>
      </c>
      <c r="I76" s="553">
        <f t="shared" si="17"/>
        <v>0</v>
      </c>
      <c r="J76" s="562">
        <v>240.9</v>
      </c>
      <c r="K76" s="550"/>
      <c r="L76" s="550"/>
      <c r="M76" s="550"/>
      <c r="N76" s="563">
        <f t="shared" si="3"/>
        <v>240.9</v>
      </c>
      <c r="O76" s="563">
        <v>1.4</v>
      </c>
      <c r="P76" s="563">
        <v>-242.3</v>
      </c>
      <c r="Q76" s="553">
        <f t="shared" si="18"/>
        <v>0</v>
      </c>
      <c r="R76" s="566">
        <f t="shared" si="5"/>
        <v>-9.1999999999999886</v>
      </c>
      <c r="S76" s="564">
        <f t="shared" si="5"/>
        <v>0</v>
      </c>
      <c r="T76" s="564">
        <f t="shared" si="5"/>
        <v>0</v>
      </c>
      <c r="U76" s="564">
        <f t="shared" si="6"/>
        <v>-9.1999999999999886</v>
      </c>
      <c r="V76" s="564">
        <f t="shared" si="6"/>
        <v>1.4</v>
      </c>
      <c r="W76" s="567">
        <f t="shared" si="7"/>
        <v>0</v>
      </c>
      <c r="X76" s="568">
        <f t="shared" si="8"/>
        <v>96.321471411435439</v>
      </c>
      <c r="Y76" s="640"/>
      <c r="Z76" s="568"/>
      <c r="AA76" s="568">
        <f t="shared" si="14"/>
        <v>96.321471411435439</v>
      </c>
      <c r="AB76" s="568"/>
      <c r="AC76" s="568"/>
      <c r="AD76" s="568">
        <f t="shared" si="10"/>
        <v>0.17913897287706559</v>
      </c>
      <c r="AE76" s="568">
        <f t="shared" si="11"/>
        <v>0</v>
      </c>
      <c r="AF76" s="568">
        <f t="shared" si="11"/>
        <v>0</v>
      </c>
      <c r="AG76" s="568">
        <f t="shared" si="12"/>
        <v>0.17913897287706559</v>
      </c>
      <c r="AH76" s="568"/>
      <c r="AI76" s="568">
        <f t="shared" si="13"/>
        <v>0</v>
      </c>
      <c r="AJ76" s="592"/>
    </row>
    <row r="77" spans="1:41" s="488" customFormat="1" ht="20.25" customHeight="1" x14ac:dyDescent="0.25">
      <c r="A77" s="623" t="s">
        <v>3302</v>
      </c>
      <c r="B77" s="624">
        <v>3333.6</v>
      </c>
      <c r="C77" s="625"/>
      <c r="D77" s="625">
        <v>5779.3</v>
      </c>
      <c r="E77" s="625">
        <f>E78</f>
        <v>-2512.6999999999998</v>
      </c>
      <c r="F77" s="626">
        <f>B77+C77+D77+E77</f>
        <v>6600.2</v>
      </c>
      <c r="G77" s="625">
        <v>104.6</v>
      </c>
      <c r="H77" s="625"/>
      <c r="I77" s="629">
        <f t="shared" si="2"/>
        <v>6704.8</v>
      </c>
      <c r="J77" s="624">
        <v>3267.5</v>
      </c>
      <c r="K77" s="625"/>
      <c r="L77" s="625">
        <v>5673.5</v>
      </c>
      <c r="M77" s="625">
        <f>M78</f>
        <v>-2512.6999999999998</v>
      </c>
      <c r="N77" s="625">
        <f>J77+K77+L77+M77</f>
        <v>6428.3</v>
      </c>
      <c r="O77" s="625">
        <v>77.2</v>
      </c>
      <c r="P77" s="625"/>
      <c r="Q77" s="629">
        <f t="shared" si="4"/>
        <v>6505.5</v>
      </c>
      <c r="R77" s="630">
        <f t="shared" si="5"/>
        <v>-66.099999999999909</v>
      </c>
      <c r="S77" s="626">
        <f t="shared" si="5"/>
        <v>0</v>
      </c>
      <c r="T77" s="626">
        <f t="shared" si="5"/>
        <v>-105.80000000000018</v>
      </c>
      <c r="U77" s="626">
        <f t="shared" si="6"/>
        <v>-171.89999999999964</v>
      </c>
      <c r="V77" s="626">
        <f t="shared" si="6"/>
        <v>-27.399999999999991</v>
      </c>
      <c r="W77" s="631">
        <f t="shared" si="7"/>
        <v>-199.30000000000018</v>
      </c>
      <c r="X77" s="632">
        <f t="shared" si="8"/>
        <v>98.017158627309826</v>
      </c>
      <c r="Y77" s="633"/>
      <c r="Z77" s="632">
        <f>L77/D77*100</f>
        <v>98.169328465385078</v>
      </c>
      <c r="AA77" s="632">
        <f t="shared" si="14"/>
        <v>97.395533468682771</v>
      </c>
      <c r="AB77" s="632">
        <f t="shared" si="14"/>
        <v>73.804971319311676</v>
      </c>
      <c r="AC77" s="632">
        <f t="shared" si="9"/>
        <v>97.027502684643835</v>
      </c>
      <c r="AD77" s="632">
        <f t="shared" si="10"/>
        <v>2.4297907591357899</v>
      </c>
      <c r="AE77" s="632">
        <f t="shared" si="11"/>
        <v>0</v>
      </c>
      <c r="AF77" s="632">
        <f t="shared" si="11"/>
        <v>4.2189496165132079</v>
      </c>
      <c r="AG77" s="632">
        <f t="shared" si="12"/>
        <v>4.7802368590520583</v>
      </c>
      <c r="AH77" s="632">
        <f t="shared" si="12"/>
        <v>5.7407757186008566E-2</v>
      </c>
      <c r="AI77" s="646">
        <f t="shared" si="13"/>
        <v>4.8376446162380669</v>
      </c>
      <c r="AJ77" s="535"/>
    </row>
    <row r="78" spans="1:41" s="488" customFormat="1" ht="20.25" customHeight="1" x14ac:dyDescent="0.25">
      <c r="A78" s="634" t="s">
        <v>3303</v>
      </c>
      <c r="B78" s="562">
        <v>2512.6999999999998</v>
      </c>
      <c r="C78" s="552"/>
      <c r="D78" s="552"/>
      <c r="E78" s="563">
        <v>-2512.6999999999998</v>
      </c>
      <c r="F78" s="551">
        <f>B78+C78+D78+E78</f>
        <v>0</v>
      </c>
      <c r="G78" s="552"/>
      <c r="H78" s="552"/>
      <c r="I78" s="553">
        <f t="shared" si="2"/>
        <v>0</v>
      </c>
      <c r="J78" s="562">
        <v>2512.6999999999998</v>
      </c>
      <c r="K78" s="552"/>
      <c r="L78" s="552"/>
      <c r="M78" s="552">
        <v>-2512.6999999999998</v>
      </c>
      <c r="N78" s="552">
        <f>J78+K78+L78+M78</f>
        <v>0</v>
      </c>
      <c r="O78" s="552"/>
      <c r="P78" s="552"/>
      <c r="Q78" s="553">
        <f t="shared" si="4"/>
        <v>0</v>
      </c>
      <c r="R78" s="554">
        <f t="shared" si="5"/>
        <v>0</v>
      </c>
      <c r="S78" s="551">
        <f t="shared" si="5"/>
        <v>0</v>
      </c>
      <c r="T78" s="551">
        <f t="shared" si="5"/>
        <v>0</v>
      </c>
      <c r="U78" s="551">
        <f t="shared" si="6"/>
        <v>0</v>
      </c>
      <c r="V78" s="551">
        <f t="shared" si="6"/>
        <v>0</v>
      </c>
      <c r="W78" s="555">
        <f t="shared" si="7"/>
        <v>0</v>
      </c>
      <c r="X78" s="568">
        <f t="shared" si="8"/>
        <v>100</v>
      </c>
      <c r="Y78" s="640"/>
      <c r="Z78" s="568"/>
      <c r="AA78" s="568"/>
      <c r="AB78" s="568"/>
      <c r="AC78" s="568"/>
      <c r="AD78" s="568">
        <f t="shared" si="10"/>
        <v>1.8685035165969395</v>
      </c>
      <c r="AE78" s="568">
        <f t="shared" si="11"/>
        <v>0</v>
      </c>
      <c r="AF78" s="568">
        <f t="shared" si="11"/>
        <v>0</v>
      </c>
      <c r="AG78" s="568">
        <f t="shared" si="12"/>
        <v>0</v>
      </c>
      <c r="AH78" s="568">
        <f t="shared" si="12"/>
        <v>0</v>
      </c>
      <c r="AI78" s="647">
        <f t="shared" si="13"/>
        <v>0</v>
      </c>
      <c r="AJ78" s="535"/>
    </row>
    <row r="79" spans="1:41" s="488" customFormat="1" ht="18" customHeight="1" x14ac:dyDescent="0.25">
      <c r="A79" s="637" t="s">
        <v>3304</v>
      </c>
      <c r="B79" s="549">
        <v>662.5</v>
      </c>
      <c r="C79" s="552"/>
      <c r="D79" s="552"/>
      <c r="E79" s="552"/>
      <c r="F79" s="551">
        <f t="shared" ref="F79:F128" si="19">B79+C79+D79</f>
        <v>662.5</v>
      </c>
      <c r="G79" s="552">
        <v>839</v>
      </c>
      <c r="H79" s="550">
        <v>-154.19999999999999</v>
      </c>
      <c r="I79" s="553">
        <f t="shared" ref="I79:I84" si="20">G79+F79+H79</f>
        <v>1347.3</v>
      </c>
      <c r="J79" s="549">
        <v>629.6</v>
      </c>
      <c r="K79" s="552"/>
      <c r="L79" s="552"/>
      <c r="M79" s="552"/>
      <c r="N79" s="552">
        <f t="shared" ref="N79:N128" si="21">J79+K79+L79</f>
        <v>629.6</v>
      </c>
      <c r="O79" s="552">
        <v>701.7</v>
      </c>
      <c r="P79" s="563">
        <v>-154.19999999999999</v>
      </c>
      <c r="Q79" s="553">
        <f t="shared" ref="Q79:Q84" si="22">N79+O79+P79</f>
        <v>1177.1000000000001</v>
      </c>
      <c r="R79" s="554">
        <f t="shared" ref="R79:T128" si="23">J79-B79</f>
        <v>-32.899999999999977</v>
      </c>
      <c r="S79" s="551">
        <f t="shared" si="23"/>
        <v>0</v>
      </c>
      <c r="T79" s="551">
        <f t="shared" si="23"/>
        <v>0</v>
      </c>
      <c r="U79" s="551">
        <f t="shared" ref="U79:V128" si="24">N79-F79</f>
        <v>-32.899999999999977</v>
      </c>
      <c r="V79" s="551">
        <f t="shared" si="24"/>
        <v>-137.29999999999995</v>
      </c>
      <c r="W79" s="555">
        <f t="shared" si="7"/>
        <v>-170.19999999999982</v>
      </c>
      <c r="X79" s="545">
        <f t="shared" si="8"/>
        <v>95.033962264150944</v>
      </c>
      <c r="Y79" s="639"/>
      <c r="Z79" s="545"/>
      <c r="AA79" s="545">
        <f t="shared" si="14"/>
        <v>95.033962264150944</v>
      </c>
      <c r="AB79" s="545">
        <f t="shared" si="14"/>
        <v>83.635280095351618</v>
      </c>
      <c r="AC79" s="545">
        <f t="shared" ref="AC79:AC128" si="25">Q79/I79*100</f>
        <v>87.367327247086777</v>
      </c>
      <c r="AD79" s="545">
        <f t="shared" si="10"/>
        <v>0.46818554306102328</v>
      </c>
      <c r="AE79" s="545">
        <f t="shared" ref="AE79:AF128" si="26">(K79/134476.6)*100</f>
        <v>0</v>
      </c>
      <c r="AF79" s="545">
        <f t="shared" si="26"/>
        <v>0</v>
      </c>
      <c r="AG79" s="545">
        <f t="shared" ref="AG79:AH128" si="27">(N79/134476.6)*100</f>
        <v>0.46818554306102328</v>
      </c>
      <c r="AH79" s="545">
        <f t="shared" si="27"/>
        <v>0.52180081887852603</v>
      </c>
      <c r="AI79" s="648">
        <f t="shared" si="13"/>
        <v>0.87531957232708146</v>
      </c>
      <c r="AJ79" s="535"/>
    </row>
    <row r="80" spans="1:41" x14ac:dyDescent="0.25">
      <c r="A80" s="634" t="s">
        <v>3296</v>
      </c>
      <c r="B80" s="562">
        <v>154.19999999999999</v>
      </c>
      <c r="C80" s="550"/>
      <c r="D80" s="550"/>
      <c r="E80" s="550"/>
      <c r="F80" s="564">
        <f t="shared" si="19"/>
        <v>154.19999999999999</v>
      </c>
      <c r="G80" s="550"/>
      <c r="H80" s="550">
        <v>-154.19999999999999</v>
      </c>
      <c r="I80" s="553">
        <f t="shared" si="20"/>
        <v>0</v>
      </c>
      <c r="J80" s="562">
        <v>154.19999999999999</v>
      </c>
      <c r="K80" s="550"/>
      <c r="L80" s="550"/>
      <c r="M80" s="550"/>
      <c r="N80" s="563">
        <f t="shared" si="21"/>
        <v>154.19999999999999</v>
      </c>
      <c r="O80" s="550"/>
      <c r="P80" s="563">
        <v>-154.19999999999999</v>
      </c>
      <c r="Q80" s="553">
        <f t="shared" si="22"/>
        <v>0</v>
      </c>
      <c r="R80" s="554">
        <f t="shared" si="23"/>
        <v>0</v>
      </c>
      <c r="S80" s="551">
        <f t="shared" si="23"/>
        <v>0</v>
      </c>
      <c r="T80" s="551">
        <f t="shared" si="23"/>
        <v>0</v>
      </c>
      <c r="U80" s="551">
        <f t="shared" si="24"/>
        <v>0</v>
      </c>
      <c r="V80" s="551">
        <f t="shared" si="24"/>
        <v>0</v>
      </c>
      <c r="W80" s="567">
        <f t="shared" ref="W80:W129" si="28">Q80-I80</f>
        <v>0</v>
      </c>
      <c r="X80" s="568">
        <f t="shared" ref="X80:X129" si="29">J80/B80*100</f>
        <v>100</v>
      </c>
      <c r="Y80" s="640"/>
      <c r="Z80" s="568"/>
      <c r="AA80" s="568">
        <f t="shared" si="14"/>
        <v>100</v>
      </c>
      <c r="AB80" s="568"/>
      <c r="AC80" s="568"/>
      <c r="AD80" s="568">
        <f t="shared" ref="AD80:AD129" si="30">(J80/134476.6*100)</f>
        <v>0.11466678961246789</v>
      </c>
      <c r="AE80" s="568">
        <f t="shared" si="26"/>
        <v>0</v>
      </c>
      <c r="AF80" s="568">
        <f t="shared" si="26"/>
        <v>0</v>
      </c>
      <c r="AG80" s="568">
        <f t="shared" si="27"/>
        <v>0.11466678961246789</v>
      </c>
      <c r="AH80" s="568">
        <f t="shared" si="27"/>
        <v>0</v>
      </c>
      <c r="AI80" s="647">
        <f t="shared" ref="AI80:AI129" si="31">(Q80/134476.6)*100</f>
        <v>0</v>
      </c>
      <c r="AJ80" s="592"/>
    </row>
    <row r="81" spans="1:41" s="488" customFormat="1" ht="20.25" customHeight="1" x14ac:dyDescent="0.25">
      <c r="A81" s="637" t="s">
        <v>3305</v>
      </c>
      <c r="B81" s="549">
        <v>8407.6</v>
      </c>
      <c r="C81" s="552"/>
      <c r="D81" s="552"/>
      <c r="E81" s="552"/>
      <c r="F81" s="551">
        <f t="shared" si="19"/>
        <v>8407.6</v>
      </c>
      <c r="G81" s="552">
        <v>7175.1</v>
      </c>
      <c r="H81" s="563">
        <v>-6288.1</v>
      </c>
      <c r="I81" s="553">
        <f t="shared" si="20"/>
        <v>9294.6</v>
      </c>
      <c r="J81" s="549">
        <v>8269.1</v>
      </c>
      <c r="K81" s="552"/>
      <c r="L81" s="552"/>
      <c r="M81" s="552"/>
      <c r="N81" s="552">
        <f t="shared" si="21"/>
        <v>8269.1</v>
      </c>
      <c r="O81" s="552">
        <v>6572.9</v>
      </c>
      <c r="P81" s="550">
        <v>-6284.3</v>
      </c>
      <c r="Q81" s="553">
        <f t="shared" si="22"/>
        <v>8557.7000000000007</v>
      </c>
      <c r="R81" s="554">
        <f t="shared" si="23"/>
        <v>-138.5</v>
      </c>
      <c r="S81" s="551">
        <f t="shared" si="23"/>
        <v>0</v>
      </c>
      <c r="T81" s="551">
        <f t="shared" si="23"/>
        <v>0</v>
      </c>
      <c r="U81" s="551">
        <f t="shared" si="24"/>
        <v>-138.5</v>
      </c>
      <c r="V81" s="551">
        <f t="shared" si="24"/>
        <v>-602.20000000000073</v>
      </c>
      <c r="W81" s="555">
        <f t="shared" si="28"/>
        <v>-736.89999999999964</v>
      </c>
      <c r="X81" s="545">
        <f t="shared" si="29"/>
        <v>98.352680907750141</v>
      </c>
      <c r="Y81" s="639"/>
      <c r="Z81" s="545"/>
      <c r="AA81" s="545">
        <f t="shared" si="14"/>
        <v>98.352680907750141</v>
      </c>
      <c r="AB81" s="545">
        <f t="shared" si="14"/>
        <v>91.607085615531474</v>
      </c>
      <c r="AC81" s="545">
        <f t="shared" si="25"/>
        <v>92.071740580552159</v>
      </c>
      <c r="AD81" s="545">
        <f t="shared" si="30"/>
        <v>6.1490995459433089</v>
      </c>
      <c r="AE81" s="545">
        <f t="shared" si="26"/>
        <v>0</v>
      </c>
      <c r="AF81" s="545">
        <f t="shared" si="26"/>
        <v>0</v>
      </c>
      <c r="AG81" s="545">
        <f t="shared" si="27"/>
        <v>6.1490995459433089</v>
      </c>
      <c r="AH81" s="545">
        <f t="shared" si="27"/>
        <v>4.8877648602061621</v>
      </c>
      <c r="AI81" s="648">
        <f t="shared" si="31"/>
        <v>6.3637093739728705</v>
      </c>
      <c r="AJ81" s="535"/>
    </row>
    <row r="82" spans="1:41" ht="15.75" customHeight="1" x14ac:dyDescent="0.25">
      <c r="A82" s="634" t="s">
        <v>3296</v>
      </c>
      <c r="B82" s="562">
        <v>6278.1</v>
      </c>
      <c r="C82" s="550"/>
      <c r="D82" s="550"/>
      <c r="E82" s="550"/>
      <c r="F82" s="564">
        <f t="shared" si="19"/>
        <v>6278.1</v>
      </c>
      <c r="G82" s="563">
        <v>10</v>
      </c>
      <c r="H82" s="563">
        <v>-6288.1</v>
      </c>
      <c r="I82" s="553">
        <f t="shared" si="20"/>
        <v>0</v>
      </c>
      <c r="J82" s="562">
        <v>6274.6</v>
      </c>
      <c r="K82" s="550"/>
      <c r="L82" s="550"/>
      <c r="M82" s="550"/>
      <c r="N82" s="563">
        <f t="shared" si="21"/>
        <v>6274.6</v>
      </c>
      <c r="O82" s="563">
        <v>9.6999999999999993</v>
      </c>
      <c r="P82" s="550">
        <v>-6284.3</v>
      </c>
      <c r="Q82" s="553">
        <f t="shared" si="22"/>
        <v>0</v>
      </c>
      <c r="R82" s="566">
        <f t="shared" si="23"/>
        <v>-3.5</v>
      </c>
      <c r="S82" s="564">
        <f t="shared" si="23"/>
        <v>0</v>
      </c>
      <c r="T82" s="564">
        <f t="shared" si="23"/>
        <v>0</v>
      </c>
      <c r="U82" s="564">
        <f t="shared" si="24"/>
        <v>-3.5</v>
      </c>
      <c r="V82" s="564">
        <f t="shared" si="24"/>
        <v>-0.30000000000000071</v>
      </c>
      <c r="W82" s="567">
        <f t="shared" si="28"/>
        <v>0</v>
      </c>
      <c r="X82" s="568">
        <f t="shared" si="29"/>
        <v>99.944250649081738</v>
      </c>
      <c r="Y82" s="640"/>
      <c r="Z82" s="568"/>
      <c r="AA82" s="568">
        <f t="shared" si="14"/>
        <v>99.944250649081738</v>
      </c>
      <c r="AB82" s="568">
        <f t="shared" si="14"/>
        <v>97</v>
      </c>
      <c r="AC82" s="568"/>
      <c r="AD82" s="568">
        <f t="shared" si="30"/>
        <v>4.6659418813384628</v>
      </c>
      <c r="AE82" s="568">
        <f t="shared" si="26"/>
        <v>0</v>
      </c>
      <c r="AF82" s="568">
        <f t="shared" si="26"/>
        <v>0</v>
      </c>
      <c r="AG82" s="568">
        <f t="shared" si="27"/>
        <v>4.6659418813384628</v>
      </c>
      <c r="AH82" s="568"/>
      <c r="AI82" s="647">
        <f t="shared" si="31"/>
        <v>0</v>
      </c>
      <c r="AJ82" s="592"/>
    </row>
    <row r="83" spans="1:41" s="488" customFormat="1" ht="20.25" customHeight="1" x14ac:dyDescent="0.25">
      <c r="A83" s="637" t="s">
        <v>3306</v>
      </c>
      <c r="B83" s="549">
        <v>6755.3</v>
      </c>
      <c r="C83" s="552">
        <v>15079.5</v>
      </c>
      <c r="D83" s="552"/>
      <c r="E83" s="552">
        <f>E85</f>
        <v>-5047.3</v>
      </c>
      <c r="F83" s="551">
        <f>B83+C83+D83+E83</f>
        <v>16787.5</v>
      </c>
      <c r="G83" s="552">
        <v>977.8</v>
      </c>
      <c r="H83" s="563">
        <v>-255.1</v>
      </c>
      <c r="I83" s="553">
        <f t="shared" si="20"/>
        <v>17510.2</v>
      </c>
      <c r="J83" s="549">
        <v>6651</v>
      </c>
      <c r="K83" s="552">
        <v>14964.7</v>
      </c>
      <c r="L83" s="552"/>
      <c r="M83" s="552">
        <f>M85</f>
        <v>-5016</v>
      </c>
      <c r="N83" s="552">
        <f>J83+K83+L83+M83</f>
        <v>16599.7</v>
      </c>
      <c r="O83" s="552">
        <v>915.5</v>
      </c>
      <c r="P83" s="563">
        <v>-247.5</v>
      </c>
      <c r="Q83" s="553">
        <f t="shared" si="22"/>
        <v>17267.7</v>
      </c>
      <c r="R83" s="554">
        <f t="shared" si="23"/>
        <v>-104.30000000000018</v>
      </c>
      <c r="S83" s="551">
        <f t="shared" si="23"/>
        <v>-114.79999999999927</v>
      </c>
      <c r="T83" s="551">
        <f t="shared" si="23"/>
        <v>0</v>
      </c>
      <c r="U83" s="551">
        <f t="shared" si="24"/>
        <v>-187.79999999999927</v>
      </c>
      <c r="V83" s="551">
        <f t="shared" si="24"/>
        <v>-62.299999999999955</v>
      </c>
      <c r="W83" s="555">
        <f t="shared" si="28"/>
        <v>-242.5</v>
      </c>
      <c r="X83" s="545">
        <f t="shared" si="29"/>
        <v>98.456027119446958</v>
      </c>
      <c r="Y83" s="639">
        <f>K83/C83*100</f>
        <v>99.238701548459829</v>
      </c>
      <c r="Z83" s="545"/>
      <c r="AA83" s="545">
        <f t="shared" si="14"/>
        <v>98.881310498883096</v>
      </c>
      <c r="AB83" s="545">
        <f t="shared" si="14"/>
        <v>93.628553896502353</v>
      </c>
      <c r="AC83" s="545">
        <f t="shared" si="25"/>
        <v>98.61509291727107</v>
      </c>
      <c r="AD83" s="545">
        <f t="shared" si="30"/>
        <v>4.9458418788101426</v>
      </c>
      <c r="AE83" s="545">
        <f t="shared" si="26"/>
        <v>11.128107046132934</v>
      </c>
      <c r="AF83" s="545">
        <f t="shared" si="26"/>
        <v>0</v>
      </c>
      <c r="AG83" s="545">
        <f t="shared" si="27"/>
        <v>12.34393195544801</v>
      </c>
      <c r="AH83" s="545">
        <f t="shared" si="27"/>
        <v>0.68078758683666896</v>
      </c>
      <c r="AI83" s="648">
        <f t="shared" si="31"/>
        <v>12.840672652342489</v>
      </c>
      <c r="AJ83" s="535"/>
    </row>
    <row r="84" spans="1:41" ht="18" customHeight="1" x14ac:dyDescent="0.25">
      <c r="A84" s="634" t="s">
        <v>3296</v>
      </c>
      <c r="B84" s="562">
        <v>255.1</v>
      </c>
      <c r="C84" s="550"/>
      <c r="D84" s="550"/>
      <c r="E84" s="550"/>
      <c r="F84" s="564">
        <f t="shared" si="19"/>
        <v>255.1</v>
      </c>
      <c r="G84" s="550"/>
      <c r="H84" s="563">
        <v>-255.1</v>
      </c>
      <c r="I84" s="553">
        <f t="shared" si="20"/>
        <v>0</v>
      </c>
      <c r="J84" s="562">
        <v>247.5</v>
      </c>
      <c r="K84" s="550"/>
      <c r="L84" s="550"/>
      <c r="M84" s="550"/>
      <c r="N84" s="563">
        <f t="shared" si="21"/>
        <v>247.5</v>
      </c>
      <c r="O84" s="550"/>
      <c r="P84" s="563">
        <v>-247.5</v>
      </c>
      <c r="Q84" s="553">
        <f t="shared" si="22"/>
        <v>0</v>
      </c>
      <c r="R84" s="566">
        <f t="shared" si="23"/>
        <v>-7.5999999999999943</v>
      </c>
      <c r="S84" s="564">
        <f t="shared" si="23"/>
        <v>0</v>
      </c>
      <c r="T84" s="564">
        <f t="shared" si="23"/>
        <v>0</v>
      </c>
      <c r="U84" s="564">
        <f t="shared" si="24"/>
        <v>-7.5999999999999943</v>
      </c>
      <c r="V84" s="564">
        <f t="shared" si="24"/>
        <v>0</v>
      </c>
      <c r="W84" s="567">
        <f t="shared" si="28"/>
        <v>0</v>
      </c>
      <c r="X84" s="568">
        <f t="shared" si="29"/>
        <v>97.02077616620933</v>
      </c>
      <c r="Y84" s="640"/>
      <c r="Z84" s="568"/>
      <c r="AA84" s="568">
        <f t="shared" si="14"/>
        <v>97.02077616620933</v>
      </c>
      <c r="AB84" s="568"/>
      <c r="AC84" s="568"/>
      <c r="AD84" s="568">
        <f t="shared" si="30"/>
        <v>0.18404688994219068</v>
      </c>
      <c r="AE84" s="568">
        <f t="shared" si="26"/>
        <v>0</v>
      </c>
      <c r="AF84" s="568">
        <f t="shared" si="26"/>
        <v>0</v>
      </c>
      <c r="AG84" s="568">
        <f t="shared" si="27"/>
        <v>0.18404688994219068</v>
      </c>
      <c r="AH84" s="568">
        <f t="shared" si="27"/>
        <v>0</v>
      </c>
      <c r="AI84" s="647">
        <f t="shared" si="31"/>
        <v>0</v>
      </c>
      <c r="AJ84" s="592"/>
    </row>
    <row r="85" spans="1:41" s="645" customFormat="1" ht="20.25" customHeight="1" thickBot="1" x14ac:dyDescent="0.3">
      <c r="A85" s="649" t="s">
        <v>3307</v>
      </c>
      <c r="B85" s="650">
        <v>5047.3</v>
      </c>
      <c r="C85" s="651"/>
      <c r="D85" s="651"/>
      <c r="E85" s="651">
        <v>-5047.3</v>
      </c>
      <c r="F85" s="610">
        <f>B85+C85+D85+E85</f>
        <v>0</v>
      </c>
      <c r="G85" s="651"/>
      <c r="H85" s="651"/>
      <c r="I85" s="611">
        <f t="shared" ref="I85:I128" si="32">G85+F85</f>
        <v>0</v>
      </c>
      <c r="J85" s="652">
        <v>5016</v>
      </c>
      <c r="K85" s="651"/>
      <c r="L85" s="651"/>
      <c r="M85" s="651">
        <f>-J85</f>
        <v>-5016</v>
      </c>
      <c r="N85" s="651">
        <f>J85+K85+L85+M85</f>
        <v>0</v>
      </c>
      <c r="O85" s="651"/>
      <c r="P85" s="651"/>
      <c r="Q85" s="611">
        <f t="shared" ref="Q85:Q128" si="33">N85+O85</f>
        <v>0</v>
      </c>
      <c r="R85" s="653">
        <f t="shared" si="23"/>
        <v>-31.300000000000182</v>
      </c>
      <c r="S85" s="654">
        <f t="shared" si="23"/>
        <v>0</v>
      </c>
      <c r="T85" s="654">
        <f t="shared" si="23"/>
        <v>0</v>
      </c>
      <c r="U85" s="654">
        <f t="shared" si="24"/>
        <v>0</v>
      </c>
      <c r="V85" s="654">
        <f t="shared" si="24"/>
        <v>0</v>
      </c>
      <c r="W85" s="655">
        <f t="shared" si="28"/>
        <v>0</v>
      </c>
      <c r="X85" s="656">
        <f t="shared" si="29"/>
        <v>99.379866463257585</v>
      </c>
      <c r="Y85" s="657"/>
      <c r="Z85" s="656"/>
      <c r="AA85" s="656"/>
      <c r="AB85" s="656"/>
      <c r="AC85" s="656"/>
      <c r="AD85" s="656">
        <f t="shared" si="30"/>
        <v>3.7300169694950647</v>
      </c>
      <c r="AE85" s="656">
        <f t="shared" si="26"/>
        <v>0</v>
      </c>
      <c r="AF85" s="656">
        <f t="shared" si="26"/>
        <v>0</v>
      </c>
      <c r="AG85" s="656">
        <f t="shared" si="27"/>
        <v>0</v>
      </c>
      <c r="AH85" s="656">
        <f t="shared" si="27"/>
        <v>0</v>
      </c>
      <c r="AI85" s="658">
        <f t="shared" si="31"/>
        <v>0</v>
      </c>
      <c r="AJ85" s="569"/>
      <c r="AK85" s="570"/>
      <c r="AL85" s="570"/>
      <c r="AM85" s="570"/>
      <c r="AN85" s="570"/>
      <c r="AO85" s="570"/>
    </row>
    <row r="86" spans="1:41" s="536" customFormat="1" ht="21.75" customHeight="1" thickBot="1" x14ac:dyDescent="0.3">
      <c r="A86" s="523" t="s">
        <v>3308</v>
      </c>
      <c r="B86" s="524">
        <f>B15-B66</f>
        <v>-4182.8000000000065</v>
      </c>
      <c r="C86" s="525">
        <f>C15-C66</f>
        <v>-30.399999999997817</v>
      </c>
      <c r="D86" s="525">
        <f>D15-D66</f>
        <v>0</v>
      </c>
      <c r="E86" s="525"/>
      <c r="F86" s="528">
        <f t="shared" si="19"/>
        <v>-4213.2000000000044</v>
      </c>
      <c r="G86" s="525">
        <f>G15-G66</f>
        <v>-666.79999999999927</v>
      </c>
      <c r="H86" s="525">
        <f>H15-H66</f>
        <v>0</v>
      </c>
      <c r="I86" s="527">
        <f t="shared" si="32"/>
        <v>-4880.0000000000036</v>
      </c>
      <c r="J86" s="524">
        <f>J15-J66</f>
        <v>-3433.5999999999949</v>
      </c>
      <c r="K86" s="525">
        <f>K15-K66</f>
        <v>95.899999999999636</v>
      </c>
      <c r="L86" s="525">
        <f>L15-L66</f>
        <v>90.699999999999818</v>
      </c>
      <c r="M86" s="525">
        <f>M15-M66</f>
        <v>0</v>
      </c>
      <c r="N86" s="525">
        <f t="shared" si="21"/>
        <v>-3246.9999999999955</v>
      </c>
      <c r="O86" s="525">
        <f>O15-O66</f>
        <v>738.29999999999927</v>
      </c>
      <c r="P86" s="525"/>
      <c r="Q86" s="527">
        <f t="shared" si="33"/>
        <v>-2508.6999999999962</v>
      </c>
      <c r="R86" s="618">
        <f t="shared" si="23"/>
        <v>749.20000000001164</v>
      </c>
      <c r="S86" s="528">
        <f t="shared" si="23"/>
        <v>126.29999999999745</v>
      </c>
      <c r="T86" s="528">
        <f t="shared" si="23"/>
        <v>90.699999999999818</v>
      </c>
      <c r="U86" s="528">
        <f t="shared" si="24"/>
        <v>966.20000000000891</v>
      </c>
      <c r="V86" s="528">
        <f t="shared" si="24"/>
        <v>1405.0999999999985</v>
      </c>
      <c r="W86" s="529">
        <f t="shared" si="28"/>
        <v>2371.3000000000075</v>
      </c>
      <c r="X86" s="532">
        <f t="shared" si="29"/>
        <v>82.088553122310159</v>
      </c>
      <c r="Y86" s="533" t="s">
        <v>3309</v>
      </c>
      <c r="Z86" s="532"/>
      <c r="AA86" s="532">
        <f t="shared" si="14"/>
        <v>77.067312256716804</v>
      </c>
      <c r="AB86" s="532">
        <f t="shared" si="14"/>
        <v>-110.72285542891423</v>
      </c>
      <c r="AC86" s="532">
        <f t="shared" si="25"/>
        <v>51.407786885245784</v>
      </c>
      <c r="AD86" s="532">
        <f t="shared" si="30"/>
        <v>-2.5533066719414341</v>
      </c>
      <c r="AE86" s="532">
        <f t="shared" si="26"/>
        <v>7.1313522203862695E-2</v>
      </c>
      <c r="AF86" s="532">
        <f t="shared" si="26"/>
        <v>6.7446678455582471E-2</v>
      </c>
      <c r="AG86" s="532">
        <f t="shared" si="27"/>
        <v>-2.4145464712819891</v>
      </c>
      <c r="AH86" s="532">
        <f t="shared" si="27"/>
        <v>0.5490174498760374</v>
      </c>
      <c r="AI86" s="659">
        <f t="shared" si="31"/>
        <v>-1.8655290214059519</v>
      </c>
      <c r="AJ86" s="535"/>
      <c r="AK86" s="488"/>
      <c r="AL86" s="488"/>
      <c r="AM86" s="488"/>
      <c r="AN86" s="488"/>
      <c r="AO86" s="488"/>
    </row>
    <row r="87" spans="1:41" s="670" customFormat="1" ht="19.05" customHeight="1" thickBot="1" x14ac:dyDescent="0.3">
      <c r="A87" s="660" t="s">
        <v>3310</v>
      </c>
      <c r="B87" s="661">
        <f>-B86</f>
        <v>4182.8000000000065</v>
      </c>
      <c r="C87" s="662">
        <f>-C86</f>
        <v>30.399999999997817</v>
      </c>
      <c r="D87" s="662">
        <f>-D86</f>
        <v>0</v>
      </c>
      <c r="E87" s="662"/>
      <c r="F87" s="663">
        <f t="shared" si="19"/>
        <v>4213.2000000000044</v>
      </c>
      <c r="G87" s="662">
        <f>-G86</f>
        <v>666.79999999999927</v>
      </c>
      <c r="H87" s="662">
        <f>-H86</f>
        <v>0</v>
      </c>
      <c r="I87" s="664">
        <f t="shared" si="32"/>
        <v>4880.0000000000036</v>
      </c>
      <c r="J87" s="661">
        <f>-J86</f>
        <v>3433.5999999999949</v>
      </c>
      <c r="K87" s="662">
        <f>-K86</f>
        <v>-95.899999999999636</v>
      </c>
      <c r="L87" s="662">
        <f>-L86</f>
        <v>-90.699999999999818</v>
      </c>
      <c r="M87" s="662"/>
      <c r="N87" s="662">
        <f t="shared" si="21"/>
        <v>3246.9999999999955</v>
      </c>
      <c r="O87" s="662">
        <f>-O86</f>
        <v>-738.29999999999927</v>
      </c>
      <c r="P87" s="662"/>
      <c r="Q87" s="664">
        <f t="shared" si="33"/>
        <v>2508.6999999999962</v>
      </c>
      <c r="R87" s="665">
        <f t="shared" si="23"/>
        <v>-749.20000000001164</v>
      </c>
      <c r="S87" s="663">
        <f t="shared" si="23"/>
        <v>-126.29999999999745</v>
      </c>
      <c r="T87" s="663">
        <f t="shared" si="23"/>
        <v>-90.699999999999818</v>
      </c>
      <c r="U87" s="663">
        <f t="shared" si="24"/>
        <v>-966.20000000000891</v>
      </c>
      <c r="V87" s="663">
        <f t="shared" si="24"/>
        <v>-1405.0999999999985</v>
      </c>
      <c r="W87" s="666">
        <f t="shared" si="28"/>
        <v>-2371.3000000000075</v>
      </c>
      <c r="X87" s="667">
        <f t="shared" si="29"/>
        <v>82.088553122310159</v>
      </c>
      <c r="Y87" s="668" t="s">
        <v>3309</v>
      </c>
      <c r="Z87" s="667"/>
      <c r="AA87" s="667">
        <f t="shared" si="14"/>
        <v>77.067312256716804</v>
      </c>
      <c r="AB87" s="667">
        <f t="shared" si="14"/>
        <v>-110.72285542891423</v>
      </c>
      <c r="AC87" s="667">
        <f t="shared" si="25"/>
        <v>51.407786885245784</v>
      </c>
      <c r="AD87" s="667">
        <f t="shared" si="30"/>
        <v>2.5533066719414341</v>
      </c>
      <c r="AE87" s="667">
        <f t="shared" si="26"/>
        <v>-7.1313522203862695E-2</v>
      </c>
      <c r="AF87" s="667">
        <f t="shared" si="26"/>
        <v>-6.7446678455582471E-2</v>
      </c>
      <c r="AG87" s="667">
        <f t="shared" si="27"/>
        <v>2.4145464712819891</v>
      </c>
      <c r="AH87" s="667">
        <f t="shared" si="27"/>
        <v>-0.5490174498760374</v>
      </c>
      <c r="AI87" s="669">
        <f t="shared" si="31"/>
        <v>1.8655290214059519</v>
      </c>
      <c r="AJ87" s="535"/>
      <c r="AK87" s="488"/>
      <c r="AL87" s="488"/>
      <c r="AM87" s="488"/>
      <c r="AN87" s="488"/>
      <c r="AO87" s="488"/>
    </row>
    <row r="88" spans="1:41" s="676" customFormat="1" ht="20.25" customHeight="1" thickBot="1" x14ac:dyDescent="0.3">
      <c r="A88" s="671" t="s">
        <v>3311</v>
      </c>
      <c r="B88" s="672">
        <f>B89+B92+B95+B97+B102+B105+B100</f>
        <v>-99.799999999999983</v>
      </c>
      <c r="C88" s="673">
        <f>C89+C92+C95+C97+C102+C105</f>
        <v>0</v>
      </c>
      <c r="D88" s="673">
        <f>D89+D92+D95+D97+D102+D105</f>
        <v>0</v>
      </c>
      <c r="E88" s="673"/>
      <c r="F88" s="528">
        <f t="shared" si="19"/>
        <v>-99.799999999999983</v>
      </c>
      <c r="G88" s="673">
        <f>G89+G92+G95+G97+G102+G105</f>
        <v>30.7</v>
      </c>
      <c r="H88" s="673"/>
      <c r="I88" s="527">
        <f t="shared" si="32"/>
        <v>-69.09999999999998</v>
      </c>
      <c r="J88" s="672">
        <f>J89+J92+J95+J97+J102+J105+J100</f>
        <v>312.89999999999998</v>
      </c>
      <c r="K88" s="673">
        <f>K89+K92+K95+K97+K102+K105</f>
        <v>0</v>
      </c>
      <c r="L88" s="673">
        <f>L89+L92+L95+L97+L102+L105</f>
        <v>0</v>
      </c>
      <c r="M88" s="673"/>
      <c r="N88" s="673">
        <f t="shared" si="21"/>
        <v>312.89999999999998</v>
      </c>
      <c r="O88" s="673">
        <f>O89+O92+O95+O97+O102+O105</f>
        <v>25.799999999999997</v>
      </c>
      <c r="P88" s="673"/>
      <c r="Q88" s="674">
        <f t="shared" si="33"/>
        <v>338.7</v>
      </c>
      <c r="R88" s="618">
        <f t="shared" si="23"/>
        <v>412.69999999999993</v>
      </c>
      <c r="S88" s="528">
        <f t="shared" si="23"/>
        <v>0</v>
      </c>
      <c r="T88" s="528">
        <f t="shared" si="23"/>
        <v>0</v>
      </c>
      <c r="U88" s="528">
        <f t="shared" si="24"/>
        <v>412.69999999999993</v>
      </c>
      <c r="V88" s="528">
        <f t="shared" si="24"/>
        <v>-4.9000000000000021</v>
      </c>
      <c r="W88" s="529">
        <f t="shared" si="28"/>
        <v>407.79999999999995</v>
      </c>
      <c r="X88" s="532">
        <f t="shared" si="29"/>
        <v>-313.52705410821648</v>
      </c>
      <c r="Y88" s="675"/>
      <c r="Z88" s="532"/>
      <c r="AA88" s="532">
        <f t="shared" si="14"/>
        <v>-313.52705410821648</v>
      </c>
      <c r="AB88" s="532">
        <f t="shared" si="14"/>
        <v>84.039087947882734</v>
      </c>
      <c r="AC88" s="532">
        <f t="shared" si="25"/>
        <v>-490.15918958031853</v>
      </c>
      <c r="AD88" s="532">
        <f t="shared" si="30"/>
        <v>0.23267988631479378</v>
      </c>
      <c r="AE88" s="532">
        <f t="shared" si="26"/>
        <v>0</v>
      </c>
      <c r="AF88" s="532">
        <f t="shared" si="26"/>
        <v>0</v>
      </c>
      <c r="AG88" s="532">
        <f t="shared" si="27"/>
        <v>0.23267988631479378</v>
      </c>
      <c r="AH88" s="532"/>
      <c r="AI88" s="659">
        <f t="shared" si="31"/>
        <v>0.2518653802966464</v>
      </c>
      <c r="AJ88" s="535"/>
      <c r="AK88" s="488"/>
      <c r="AL88" s="488"/>
      <c r="AM88" s="488"/>
      <c r="AN88" s="488"/>
      <c r="AO88" s="488"/>
    </row>
    <row r="89" spans="1:41" s="686" customFormat="1" ht="15" customHeight="1" outlineLevel="1" x14ac:dyDescent="0.25">
      <c r="A89" s="677" t="s">
        <v>3312</v>
      </c>
      <c r="B89" s="678">
        <f>B90+B91</f>
        <v>315.2</v>
      </c>
      <c r="C89" s="679">
        <f>C90+C91</f>
        <v>0</v>
      </c>
      <c r="D89" s="679">
        <f>D90+D91</f>
        <v>0</v>
      </c>
      <c r="E89" s="679"/>
      <c r="F89" s="540">
        <f t="shared" si="19"/>
        <v>315.2</v>
      </c>
      <c r="G89" s="679">
        <f>G90+G91</f>
        <v>16.899999999999999</v>
      </c>
      <c r="H89" s="679"/>
      <c r="I89" s="541">
        <f t="shared" si="32"/>
        <v>332.09999999999997</v>
      </c>
      <c r="J89" s="680">
        <f>J90+J91</f>
        <v>384.09999999999997</v>
      </c>
      <c r="K89" s="679">
        <f>K90+K91</f>
        <v>0</v>
      </c>
      <c r="L89" s="679">
        <f>L90+L91</f>
        <v>0</v>
      </c>
      <c r="M89" s="679"/>
      <c r="N89" s="679">
        <f t="shared" si="21"/>
        <v>384.09999999999997</v>
      </c>
      <c r="O89" s="679">
        <f>O90+O91</f>
        <v>18.2</v>
      </c>
      <c r="P89" s="679"/>
      <c r="Q89" s="681">
        <f t="shared" si="33"/>
        <v>402.29999999999995</v>
      </c>
      <c r="R89" s="542">
        <f t="shared" si="23"/>
        <v>68.899999999999977</v>
      </c>
      <c r="S89" s="540">
        <f t="shared" si="23"/>
        <v>0</v>
      </c>
      <c r="T89" s="540">
        <f t="shared" si="23"/>
        <v>0</v>
      </c>
      <c r="U89" s="540">
        <f t="shared" si="24"/>
        <v>68.899999999999977</v>
      </c>
      <c r="V89" s="540">
        <f t="shared" si="24"/>
        <v>1.3000000000000007</v>
      </c>
      <c r="W89" s="543">
        <f t="shared" si="28"/>
        <v>70.199999999999989</v>
      </c>
      <c r="X89" s="544">
        <f t="shared" si="29"/>
        <v>121.85913705583755</v>
      </c>
      <c r="Y89" s="682"/>
      <c r="Z89" s="544"/>
      <c r="AA89" s="544">
        <f t="shared" si="14"/>
        <v>121.85913705583755</v>
      </c>
      <c r="AB89" s="544">
        <f t="shared" si="14"/>
        <v>107.69230769230769</v>
      </c>
      <c r="AC89" s="544">
        <f t="shared" si="25"/>
        <v>121.13821138211382</v>
      </c>
      <c r="AD89" s="544">
        <f t="shared" si="30"/>
        <v>0.28562590071432498</v>
      </c>
      <c r="AE89" s="544">
        <f t="shared" si="26"/>
        <v>0</v>
      </c>
      <c r="AF89" s="544">
        <f t="shared" si="26"/>
        <v>0</v>
      </c>
      <c r="AG89" s="544">
        <f t="shared" si="27"/>
        <v>0.28562590071432498</v>
      </c>
      <c r="AH89" s="544"/>
      <c r="AI89" s="683">
        <f t="shared" si="31"/>
        <v>0.29915985383330629</v>
      </c>
      <c r="AJ89" s="684"/>
      <c r="AK89" s="685"/>
      <c r="AL89" s="685"/>
      <c r="AM89" s="685"/>
      <c r="AN89" s="685"/>
      <c r="AO89" s="685"/>
    </row>
    <row r="90" spans="1:41" ht="15" customHeight="1" outlineLevel="1" x14ac:dyDescent="0.25">
      <c r="A90" s="687" t="s">
        <v>3313</v>
      </c>
      <c r="B90" s="560">
        <v>305.2</v>
      </c>
      <c r="C90" s="550"/>
      <c r="D90" s="550"/>
      <c r="E90" s="550"/>
      <c r="F90" s="578">
        <f t="shared" si="19"/>
        <v>305.2</v>
      </c>
      <c r="G90" s="550">
        <v>16.899999999999999</v>
      </c>
      <c r="H90" s="550"/>
      <c r="I90" s="579">
        <f t="shared" si="32"/>
        <v>322.09999999999997</v>
      </c>
      <c r="J90" s="688">
        <v>300.39999999999998</v>
      </c>
      <c r="K90" s="550"/>
      <c r="L90" s="550"/>
      <c r="M90" s="550"/>
      <c r="N90" s="550">
        <f t="shared" si="21"/>
        <v>300.39999999999998</v>
      </c>
      <c r="O90" s="550">
        <v>18.2</v>
      </c>
      <c r="P90" s="550"/>
      <c r="Q90" s="579">
        <f t="shared" si="33"/>
        <v>318.59999999999997</v>
      </c>
      <c r="R90" s="554">
        <f t="shared" si="23"/>
        <v>-4.8000000000000114</v>
      </c>
      <c r="S90" s="551">
        <f t="shared" si="23"/>
        <v>0</v>
      </c>
      <c r="T90" s="551">
        <f t="shared" si="23"/>
        <v>0</v>
      </c>
      <c r="U90" s="551">
        <f t="shared" si="24"/>
        <v>-4.8000000000000114</v>
      </c>
      <c r="V90" s="551">
        <f t="shared" si="24"/>
        <v>1.3000000000000007</v>
      </c>
      <c r="W90" s="581">
        <f t="shared" si="28"/>
        <v>-3.5</v>
      </c>
      <c r="X90" s="582">
        <f t="shared" si="29"/>
        <v>98.427260812581906</v>
      </c>
      <c r="Y90" s="689"/>
      <c r="Z90" s="582"/>
      <c r="AA90" s="582">
        <f t="shared" si="14"/>
        <v>98.427260812581906</v>
      </c>
      <c r="AB90" s="582">
        <f t="shared" si="14"/>
        <v>107.69230769230769</v>
      </c>
      <c r="AC90" s="582">
        <f t="shared" si="25"/>
        <v>98.913380937597012</v>
      </c>
      <c r="AD90" s="582">
        <f t="shared" si="30"/>
        <v>0.22338458884296597</v>
      </c>
      <c r="AE90" s="582">
        <f t="shared" si="26"/>
        <v>0</v>
      </c>
      <c r="AF90" s="582">
        <f t="shared" si="26"/>
        <v>0</v>
      </c>
      <c r="AG90" s="582">
        <f t="shared" si="27"/>
        <v>0.22338458884296597</v>
      </c>
      <c r="AH90" s="582"/>
      <c r="AI90" s="690">
        <f t="shared" si="31"/>
        <v>0.23691854196194725</v>
      </c>
      <c r="AJ90" s="592"/>
    </row>
    <row r="91" spans="1:41" ht="16.2" customHeight="1" x14ac:dyDescent="0.25">
      <c r="A91" s="687" t="s">
        <v>3314</v>
      </c>
      <c r="B91" s="560">
        <v>10</v>
      </c>
      <c r="C91" s="550"/>
      <c r="D91" s="550"/>
      <c r="E91" s="550"/>
      <c r="F91" s="578">
        <f t="shared" si="19"/>
        <v>10</v>
      </c>
      <c r="G91" s="550"/>
      <c r="H91" s="550"/>
      <c r="I91" s="579">
        <f t="shared" si="32"/>
        <v>10</v>
      </c>
      <c r="J91" s="688">
        <v>83.7</v>
      </c>
      <c r="K91" s="550"/>
      <c r="L91" s="550"/>
      <c r="M91" s="550"/>
      <c r="N91" s="550">
        <f t="shared" si="21"/>
        <v>83.7</v>
      </c>
      <c r="O91" s="550"/>
      <c r="P91" s="550"/>
      <c r="Q91" s="579">
        <f t="shared" si="33"/>
        <v>83.7</v>
      </c>
      <c r="R91" s="554">
        <f t="shared" si="23"/>
        <v>73.7</v>
      </c>
      <c r="S91" s="551">
        <f t="shared" si="23"/>
        <v>0</v>
      </c>
      <c r="T91" s="551">
        <f t="shared" si="23"/>
        <v>0</v>
      </c>
      <c r="U91" s="551">
        <f t="shared" si="24"/>
        <v>73.7</v>
      </c>
      <c r="V91" s="551">
        <f t="shared" si="24"/>
        <v>0</v>
      </c>
      <c r="W91" s="581">
        <f t="shared" si="28"/>
        <v>73.7</v>
      </c>
      <c r="X91" s="582">
        <f t="shared" si="29"/>
        <v>837.00000000000011</v>
      </c>
      <c r="Y91" s="689"/>
      <c r="Z91" s="582"/>
      <c r="AA91" s="582">
        <f t="shared" si="14"/>
        <v>837.00000000000011</v>
      </c>
      <c r="AB91" s="582"/>
      <c r="AC91" s="582">
        <f t="shared" si="25"/>
        <v>837.00000000000011</v>
      </c>
      <c r="AD91" s="582">
        <f t="shared" si="30"/>
        <v>6.2241311871359034E-2</v>
      </c>
      <c r="AE91" s="582">
        <f t="shared" si="26"/>
        <v>0</v>
      </c>
      <c r="AF91" s="582">
        <f t="shared" si="26"/>
        <v>0</v>
      </c>
      <c r="AG91" s="582">
        <f t="shared" si="27"/>
        <v>6.2241311871359034E-2</v>
      </c>
      <c r="AH91" s="582"/>
      <c r="AI91" s="690">
        <f t="shared" si="31"/>
        <v>6.2241311871359034E-2</v>
      </c>
      <c r="AJ91" s="592"/>
    </row>
    <row r="92" spans="1:41" s="685" customFormat="1" ht="16.5" customHeight="1" x14ac:dyDescent="0.25">
      <c r="A92" s="691" t="s">
        <v>3315</v>
      </c>
      <c r="B92" s="573">
        <f>B93+B94</f>
        <v>0</v>
      </c>
      <c r="C92" s="574">
        <f>C93+C94</f>
        <v>0</v>
      </c>
      <c r="D92" s="574">
        <f>D93+D94</f>
        <v>0</v>
      </c>
      <c r="E92" s="574"/>
      <c r="F92" s="551">
        <f t="shared" si="19"/>
        <v>0</v>
      </c>
      <c r="G92" s="574">
        <f>G93+G94</f>
        <v>0</v>
      </c>
      <c r="H92" s="574"/>
      <c r="I92" s="553">
        <f t="shared" si="32"/>
        <v>0</v>
      </c>
      <c r="J92" s="692">
        <f>J93+J94</f>
        <v>-72.199999999999932</v>
      </c>
      <c r="K92" s="574">
        <f>K93+K94</f>
        <v>0</v>
      </c>
      <c r="L92" s="574">
        <f>L93+L94</f>
        <v>0</v>
      </c>
      <c r="M92" s="574">
        <f>M93+M94</f>
        <v>0</v>
      </c>
      <c r="N92" s="574">
        <f t="shared" si="21"/>
        <v>-72.199999999999932</v>
      </c>
      <c r="O92" s="574">
        <f>O93+O94</f>
        <v>0.69999999999999929</v>
      </c>
      <c r="P92" s="574"/>
      <c r="Q92" s="589">
        <f t="shared" si="33"/>
        <v>-71.499999999999929</v>
      </c>
      <c r="R92" s="600">
        <f t="shared" si="23"/>
        <v>-72.199999999999932</v>
      </c>
      <c r="S92" s="587">
        <f t="shared" si="23"/>
        <v>0</v>
      </c>
      <c r="T92" s="587">
        <f t="shared" si="23"/>
        <v>0</v>
      </c>
      <c r="U92" s="587">
        <f t="shared" si="24"/>
        <v>-72.199999999999932</v>
      </c>
      <c r="V92" s="587">
        <f t="shared" si="24"/>
        <v>0.69999999999999929</v>
      </c>
      <c r="W92" s="601">
        <f t="shared" si="28"/>
        <v>-71.499999999999929</v>
      </c>
      <c r="X92" s="545"/>
      <c r="Y92" s="693"/>
      <c r="Z92" s="545"/>
      <c r="AA92" s="545"/>
      <c r="AB92" s="545"/>
      <c r="AC92" s="545"/>
      <c r="AD92" s="591">
        <f t="shared" si="30"/>
        <v>-5.3689638197277387E-2</v>
      </c>
      <c r="AE92" s="591">
        <f t="shared" si="26"/>
        <v>0</v>
      </c>
      <c r="AF92" s="591">
        <f t="shared" si="26"/>
        <v>0</v>
      </c>
      <c r="AG92" s="591">
        <f t="shared" si="27"/>
        <v>-5.3689638197277387E-2</v>
      </c>
      <c r="AH92" s="591"/>
      <c r="AI92" s="694">
        <f t="shared" si="31"/>
        <v>-5.3169101538855026E-2</v>
      </c>
      <c r="AJ92" s="684"/>
    </row>
    <row r="93" spans="1:41" ht="15" customHeight="1" x14ac:dyDescent="0.25">
      <c r="A93" s="687" t="s">
        <v>3316</v>
      </c>
      <c r="B93" s="560"/>
      <c r="C93" s="550"/>
      <c r="D93" s="550"/>
      <c r="E93" s="550"/>
      <c r="F93" s="551">
        <f t="shared" si="19"/>
        <v>0</v>
      </c>
      <c r="G93" s="550"/>
      <c r="H93" s="550"/>
      <c r="I93" s="553">
        <f t="shared" si="32"/>
        <v>0</v>
      </c>
      <c r="J93" s="688">
        <v>485.1</v>
      </c>
      <c r="K93" s="550"/>
      <c r="L93" s="550"/>
      <c r="M93" s="550"/>
      <c r="N93" s="550">
        <f t="shared" si="21"/>
        <v>485.1</v>
      </c>
      <c r="O93" s="550">
        <v>30.8</v>
      </c>
      <c r="P93" s="550"/>
      <c r="Q93" s="579">
        <f t="shared" si="33"/>
        <v>515.9</v>
      </c>
      <c r="R93" s="554">
        <f t="shared" si="23"/>
        <v>485.1</v>
      </c>
      <c r="S93" s="551">
        <f t="shared" si="23"/>
        <v>0</v>
      </c>
      <c r="T93" s="551">
        <f t="shared" si="23"/>
        <v>0</v>
      </c>
      <c r="U93" s="551">
        <f t="shared" si="24"/>
        <v>485.1</v>
      </c>
      <c r="V93" s="551">
        <f t="shared" si="24"/>
        <v>30.8</v>
      </c>
      <c r="W93" s="581">
        <f t="shared" si="28"/>
        <v>515.9</v>
      </c>
      <c r="X93" s="582"/>
      <c r="Y93" s="689"/>
      <c r="Z93" s="582"/>
      <c r="AA93" s="582"/>
      <c r="AB93" s="582"/>
      <c r="AC93" s="582"/>
      <c r="AD93" s="582">
        <f t="shared" si="30"/>
        <v>0.36073190428669372</v>
      </c>
      <c r="AE93" s="582">
        <f t="shared" si="26"/>
        <v>0</v>
      </c>
      <c r="AF93" s="582">
        <f t="shared" si="26"/>
        <v>0</v>
      </c>
      <c r="AG93" s="582">
        <f t="shared" si="27"/>
        <v>0.36073190428669372</v>
      </c>
      <c r="AH93" s="582"/>
      <c r="AI93" s="690">
        <f t="shared" si="31"/>
        <v>0.3836355172572774</v>
      </c>
      <c r="AJ93" s="592"/>
    </row>
    <row r="94" spans="1:41" ht="18" customHeight="1" x14ac:dyDescent="0.25">
      <c r="A94" s="687" t="s">
        <v>3317</v>
      </c>
      <c r="B94" s="560"/>
      <c r="C94" s="550"/>
      <c r="D94" s="550"/>
      <c r="E94" s="550"/>
      <c r="F94" s="551">
        <f t="shared" si="19"/>
        <v>0</v>
      </c>
      <c r="G94" s="550"/>
      <c r="H94" s="550"/>
      <c r="I94" s="553">
        <f t="shared" si="32"/>
        <v>0</v>
      </c>
      <c r="J94" s="688">
        <v>-557.29999999999995</v>
      </c>
      <c r="K94" s="550"/>
      <c r="L94" s="550"/>
      <c r="M94" s="550"/>
      <c r="N94" s="550">
        <f t="shared" si="21"/>
        <v>-557.29999999999995</v>
      </c>
      <c r="O94" s="550">
        <v>-30.1</v>
      </c>
      <c r="P94" s="550"/>
      <c r="Q94" s="579">
        <f t="shared" si="33"/>
        <v>-587.4</v>
      </c>
      <c r="R94" s="554">
        <f t="shared" si="23"/>
        <v>-557.29999999999995</v>
      </c>
      <c r="S94" s="551">
        <f t="shared" si="23"/>
        <v>0</v>
      </c>
      <c r="T94" s="551">
        <f t="shared" si="23"/>
        <v>0</v>
      </c>
      <c r="U94" s="551">
        <f t="shared" si="24"/>
        <v>-557.29999999999995</v>
      </c>
      <c r="V94" s="551">
        <f t="shared" si="24"/>
        <v>-30.1</v>
      </c>
      <c r="W94" s="581">
        <f t="shared" si="28"/>
        <v>-587.4</v>
      </c>
      <c r="X94" s="582"/>
      <c r="Y94" s="689"/>
      <c r="Z94" s="582"/>
      <c r="AA94" s="582"/>
      <c r="AB94" s="582"/>
      <c r="AC94" s="582"/>
      <c r="AD94" s="582">
        <f t="shared" si="30"/>
        <v>-0.41442154248397117</v>
      </c>
      <c r="AE94" s="582">
        <f t="shared" si="26"/>
        <v>0</v>
      </c>
      <c r="AF94" s="582">
        <f t="shared" si="26"/>
        <v>0</v>
      </c>
      <c r="AG94" s="582">
        <f t="shared" si="27"/>
        <v>-0.41442154248397117</v>
      </c>
      <c r="AH94" s="582"/>
      <c r="AI94" s="690">
        <f t="shared" si="31"/>
        <v>-0.43680461879613247</v>
      </c>
      <c r="AJ94" s="592"/>
    </row>
    <row r="95" spans="1:41" s="685" customFormat="1" ht="16.2" x14ac:dyDescent="0.25">
      <c r="A95" s="691" t="s">
        <v>3318</v>
      </c>
      <c r="B95" s="573">
        <f>B96</f>
        <v>276.8</v>
      </c>
      <c r="C95" s="574">
        <f>C96</f>
        <v>0</v>
      </c>
      <c r="D95" s="574">
        <f>D96</f>
        <v>0</v>
      </c>
      <c r="E95" s="574"/>
      <c r="F95" s="587">
        <f t="shared" si="19"/>
        <v>276.8</v>
      </c>
      <c r="G95" s="574">
        <f>G96</f>
        <v>0</v>
      </c>
      <c r="H95" s="574"/>
      <c r="I95" s="589">
        <f t="shared" si="32"/>
        <v>276.8</v>
      </c>
      <c r="J95" s="692">
        <f>J96</f>
        <v>276.60000000000002</v>
      </c>
      <c r="K95" s="574">
        <f>K96</f>
        <v>0</v>
      </c>
      <c r="L95" s="574">
        <f>L96</f>
        <v>0</v>
      </c>
      <c r="M95" s="574"/>
      <c r="N95" s="574">
        <f t="shared" si="21"/>
        <v>276.60000000000002</v>
      </c>
      <c r="O95" s="574">
        <f>O96</f>
        <v>0</v>
      </c>
      <c r="P95" s="574"/>
      <c r="Q95" s="589">
        <f t="shared" si="33"/>
        <v>276.60000000000002</v>
      </c>
      <c r="R95" s="600">
        <f t="shared" si="23"/>
        <v>-0.19999999999998863</v>
      </c>
      <c r="S95" s="587">
        <f t="shared" si="23"/>
        <v>0</v>
      </c>
      <c r="T95" s="587">
        <f t="shared" si="23"/>
        <v>0</v>
      </c>
      <c r="U95" s="587">
        <f t="shared" si="24"/>
        <v>-0.19999999999998863</v>
      </c>
      <c r="V95" s="587">
        <f t="shared" si="24"/>
        <v>0</v>
      </c>
      <c r="W95" s="601">
        <f t="shared" si="28"/>
        <v>-0.19999999999998863</v>
      </c>
      <c r="X95" s="591">
        <f t="shared" si="29"/>
        <v>99.927745664739888</v>
      </c>
      <c r="Y95" s="693"/>
      <c r="Z95" s="591"/>
      <c r="AA95" s="591">
        <f t="shared" ref="AA95:AB128" si="34">N95/F95*100</f>
        <v>99.927745664739888</v>
      </c>
      <c r="AB95" s="591"/>
      <c r="AC95" s="591">
        <f t="shared" si="25"/>
        <v>99.927745664739888</v>
      </c>
      <c r="AD95" s="591">
        <f t="shared" si="30"/>
        <v>0.20568634245660583</v>
      </c>
      <c r="AE95" s="591">
        <f t="shared" si="26"/>
        <v>0</v>
      </c>
      <c r="AF95" s="591">
        <f t="shared" si="26"/>
        <v>0</v>
      </c>
      <c r="AG95" s="591">
        <f t="shared" si="27"/>
        <v>0.20568634245660583</v>
      </c>
      <c r="AH95" s="591">
        <f t="shared" si="27"/>
        <v>0</v>
      </c>
      <c r="AI95" s="694">
        <f t="shared" si="31"/>
        <v>0.20568634245660583</v>
      </c>
      <c r="AJ95" s="684"/>
    </row>
    <row r="96" spans="1:41" x14ac:dyDescent="0.25">
      <c r="A96" s="687" t="s">
        <v>3319</v>
      </c>
      <c r="B96" s="695">
        <v>276.8</v>
      </c>
      <c r="C96" s="550"/>
      <c r="D96" s="550"/>
      <c r="E96" s="550"/>
      <c r="F96" s="578">
        <f t="shared" si="19"/>
        <v>276.8</v>
      </c>
      <c r="G96" s="550"/>
      <c r="H96" s="550"/>
      <c r="I96" s="579">
        <f t="shared" si="32"/>
        <v>276.8</v>
      </c>
      <c r="J96" s="688">
        <v>276.60000000000002</v>
      </c>
      <c r="K96" s="550"/>
      <c r="L96" s="550"/>
      <c r="M96" s="550"/>
      <c r="N96" s="550">
        <f t="shared" si="21"/>
        <v>276.60000000000002</v>
      </c>
      <c r="O96" s="550"/>
      <c r="P96" s="550"/>
      <c r="Q96" s="579">
        <f t="shared" si="33"/>
        <v>276.60000000000002</v>
      </c>
      <c r="R96" s="580">
        <f t="shared" si="23"/>
        <v>-0.19999999999998863</v>
      </c>
      <c r="S96" s="578">
        <f t="shared" si="23"/>
        <v>0</v>
      </c>
      <c r="T96" s="578">
        <f t="shared" si="23"/>
        <v>0</v>
      </c>
      <c r="U96" s="578">
        <f t="shared" si="24"/>
        <v>-0.19999999999998863</v>
      </c>
      <c r="V96" s="578">
        <f t="shared" si="24"/>
        <v>0</v>
      </c>
      <c r="W96" s="581">
        <f t="shared" si="28"/>
        <v>-0.19999999999998863</v>
      </c>
      <c r="X96" s="582">
        <f t="shared" si="29"/>
        <v>99.927745664739888</v>
      </c>
      <c r="Y96" s="689"/>
      <c r="Z96" s="582"/>
      <c r="AA96" s="582">
        <f t="shared" si="34"/>
        <v>99.927745664739888</v>
      </c>
      <c r="AB96" s="582"/>
      <c r="AC96" s="582">
        <f t="shared" si="25"/>
        <v>99.927745664739888</v>
      </c>
      <c r="AD96" s="582">
        <f t="shared" si="30"/>
        <v>0.20568634245660583</v>
      </c>
      <c r="AE96" s="582">
        <f t="shared" si="26"/>
        <v>0</v>
      </c>
      <c r="AF96" s="582">
        <f t="shared" si="26"/>
        <v>0</v>
      </c>
      <c r="AG96" s="582">
        <f t="shared" si="27"/>
        <v>0.20568634245660583</v>
      </c>
      <c r="AH96" s="582">
        <f t="shared" si="27"/>
        <v>0</v>
      </c>
      <c r="AI96" s="690">
        <f t="shared" si="31"/>
        <v>0.20568634245660583</v>
      </c>
      <c r="AJ96" s="592"/>
    </row>
    <row r="97" spans="1:36" s="685" customFormat="1" ht="16.2" x14ac:dyDescent="0.25">
      <c r="A97" s="691" t="s">
        <v>3320</v>
      </c>
      <c r="B97" s="573">
        <f>B98+B99</f>
        <v>0</v>
      </c>
      <c r="C97" s="574">
        <f>C98+C99</f>
        <v>0</v>
      </c>
      <c r="D97" s="574">
        <f>D98+D99</f>
        <v>0</v>
      </c>
      <c r="E97" s="574"/>
      <c r="F97" s="578">
        <f t="shared" si="19"/>
        <v>0</v>
      </c>
      <c r="G97" s="574">
        <f>G98+G99</f>
        <v>0</v>
      </c>
      <c r="H97" s="574"/>
      <c r="I97" s="579">
        <f t="shared" si="32"/>
        <v>0</v>
      </c>
      <c r="J97" s="692">
        <f>J98+J99</f>
        <v>0</v>
      </c>
      <c r="K97" s="574">
        <f>K98+K99</f>
        <v>0</v>
      </c>
      <c r="L97" s="574">
        <f>L98+L99</f>
        <v>0</v>
      </c>
      <c r="M97" s="574">
        <f>M98+M99</f>
        <v>0</v>
      </c>
      <c r="N97" s="550">
        <f t="shared" si="21"/>
        <v>0</v>
      </c>
      <c r="O97" s="574">
        <f>O98+O99</f>
        <v>0</v>
      </c>
      <c r="P97" s="574"/>
      <c r="Q97" s="579">
        <f t="shared" si="33"/>
        <v>0</v>
      </c>
      <c r="R97" s="554">
        <f t="shared" si="23"/>
        <v>0</v>
      </c>
      <c r="S97" s="551">
        <f t="shared" si="23"/>
        <v>0</v>
      </c>
      <c r="T97" s="551">
        <f t="shared" si="23"/>
        <v>0</v>
      </c>
      <c r="U97" s="551">
        <f t="shared" si="24"/>
        <v>0</v>
      </c>
      <c r="V97" s="551">
        <f t="shared" si="24"/>
        <v>0</v>
      </c>
      <c r="W97" s="555">
        <f t="shared" si="28"/>
        <v>0</v>
      </c>
      <c r="X97" s="582"/>
      <c r="Y97" s="640"/>
      <c r="Z97" s="582"/>
      <c r="AA97" s="582"/>
      <c r="AB97" s="582"/>
      <c r="AC97" s="582"/>
      <c r="AD97" s="545">
        <f t="shared" si="30"/>
        <v>0</v>
      </c>
      <c r="AE97" s="545">
        <f t="shared" si="26"/>
        <v>0</v>
      </c>
      <c r="AF97" s="545">
        <f t="shared" si="26"/>
        <v>0</v>
      </c>
      <c r="AG97" s="545">
        <f t="shared" si="27"/>
        <v>0</v>
      </c>
      <c r="AH97" s="545">
        <f t="shared" si="27"/>
        <v>0</v>
      </c>
      <c r="AI97" s="648">
        <f t="shared" si="31"/>
        <v>0</v>
      </c>
      <c r="AJ97" s="684"/>
    </row>
    <row r="98" spans="1:36" ht="16.5" customHeight="1" x14ac:dyDescent="0.25">
      <c r="A98" s="687" t="s">
        <v>3321</v>
      </c>
      <c r="B98" s="560"/>
      <c r="C98" s="550"/>
      <c r="D98" s="550"/>
      <c r="E98" s="550"/>
      <c r="F98" s="578">
        <f t="shared" si="19"/>
        <v>0</v>
      </c>
      <c r="G98" s="550"/>
      <c r="H98" s="550"/>
      <c r="I98" s="579">
        <f t="shared" si="32"/>
        <v>0</v>
      </c>
      <c r="J98" s="560"/>
      <c r="K98" s="550"/>
      <c r="L98" s="550"/>
      <c r="M98" s="550"/>
      <c r="N98" s="550">
        <f t="shared" si="21"/>
        <v>0</v>
      </c>
      <c r="O98" s="550"/>
      <c r="P98" s="550"/>
      <c r="Q98" s="579">
        <f t="shared" si="33"/>
        <v>0</v>
      </c>
      <c r="R98" s="554">
        <f t="shared" si="23"/>
        <v>0</v>
      </c>
      <c r="S98" s="551">
        <f t="shared" si="23"/>
        <v>0</v>
      </c>
      <c r="T98" s="551">
        <f t="shared" si="23"/>
        <v>0</v>
      </c>
      <c r="U98" s="551">
        <f t="shared" si="24"/>
        <v>0</v>
      </c>
      <c r="V98" s="551">
        <f t="shared" si="24"/>
        <v>0</v>
      </c>
      <c r="W98" s="555">
        <f t="shared" si="28"/>
        <v>0</v>
      </c>
      <c r="X98" s="545"/>
      <c r="Y98" s="689"/>
      <c r="Z98" s="545"/>
      <c r="AA98" s="545"/>
      <c r="AB98" s="545"/>
      <c r="AC98" s="545"/>
      <c r="AD98" s="545">
        <f t="shared" si="30"/>
        <v>0</v>
      </c>
      <c r="AE98" s="545">
        <f t="shared" si="26"/>
        <v>0</v>
      </c>
      <c r="AF98" s="545">
        <f t="shared" si="26"/>
        <v>0</v>
      </c>
      <c r="AG98" s="545">
        <f t="shared" si="27"/>
        <v>0</v>
      </c>
      <c r="AH98" s="545">
        <f t="shared" si="27"/>
        <v>0</v>
      </c>
      <c r="AI98" s="648">
        <f t="shared" si="31"/>
        <v>0</v>
      </c>
      <c r="AJ98" s="592"/>
    </row>
    <row r="99" spans="1:36" x14ac:dyDescent="0.25">
      <c r="A99" s="687" t="s">
        <v>3322</v>
      </c>
      <c r="B99" s="560"/>
      <c r="C99" s="550"/>
      <c r="D99" s="550"/>
      <c r="E99" s="550"/>
      <c r="F99" s="578">
        <f t="shared" si="19"/>
        <v>0</v>
      </c>
      <c r="G99" s="550"/>
      <c r="H99" s="550"/>
      <c r="I99" s="579">
        <f t="shared" si="32"/>
        <v>0</v>
      </c>
      <c r="J99" s="560"/>
      <c r="K99" s="550"/>
      <c r="L99" s="550"/>
      <c r="M99" s="550"/>
      <c r="N99" s="550">
        <f t="shared" si="21"/>
        <v>0</v>
      </c>
      <c r="O99" s="550"/>
      <c r="P99" s="550"/>
      <c r="Q99" s="579">
        <f t="shared" si="33"/>
        <v>0</v>
      </c>
      <c r="R99" s="554">
        <f t="shared" si="23"/>
        <v>0</v>
      </c>
      <c r="S99" s="551">
        <f t="shared" si="23"/>
        <v>0</v>
      </c>
      <c r="T99" s="551">
        <f t="shared" si="23"/>
        <v>0</v>
      </c>
      <c r="U99" s="551">
        <f t="shared" si="24"/>
        <v>0</v>
      </c>
      <c r="V99" s="551">
        <f t="shared" si="24"/>
        <v>0</v>
      </c>
      <c r="W99" s="555">
        <f t="shared" si="28"/>
        <v>0</v>
      </c>
      <c r="X99" s="545"/>
      <c r="Y99" s="689"/>
      <c r="Z99" s="545"/>
      <c r="AA99" s="545"/>
      <c r="AB99" s="545"/>
      <c r="AC99" s="545"/>
      <c r="AD99" s="545">
        <f t="shared" si="30"/>
        <v>0</v>
      </c>
      <c r="AE99" s="545">
        <f t="shared" si="26"/>
        <v>0</v>
      </c>
      <c r="AF99" s="545">
        <f t="shared" si="26"/>
        <v>0</v>
      </c>
      <c r="AG99" s="545">
        <f t="shared" si="27"/>
        <v>0</v>
      </c>
      <c r="AH99" s="545">
        <f t="shared" si="27"/>
        <v>0</v>
      </c>
      <c r="AI99" s="648">
        <f t="shared" si="31"/>
        <v>0</v>
      </c>
      <c r="AJ99" s="592"/>
    </row>
    <row r="100" spans="1:36" ht="16.2" x14ac:dyDescent="0.25">
      <c r="A100" s="691" t="s">
        <v>3323</v>
      </c>
      <c r="B100" s="573">
        <f>B101</f>
        <v>34.9</v>
      </c>
      <c r="C100" s="550"/>
      <c r="D100" s="550"/>
      <c r="E100" s="550"/>
      <c r="F100" s="587">
        <f t="shared" si="19"/>
        <v>34.9</v>
      </c>
      <c r="G100" s="550"/>
      <c r="H100" s="550">
        <f>H101</f>
        <v>-34.9</v>
      </c>
      <c r="I100" s="694">
        <f>G100+F100+H100</f>
        <v>0</v>
      </c>
      <c r="J100" s="573">
        <f>J101</f>
        <v>33.5</v>
      </c>
      <c r="K100" s="550"/>
      <c r="L100" s="550"/>
      <c r="M100" s="550"/>
      <c r="N100" s="574">
        <f t="shared" si="21"/>
        <v>33.5</v>
      </c>
      <c r="O100" s="550"/>
      <c r="P100" s="574">
        <f>P101</f>
        <v>-33.5</v>
      </c>
      <c r="Q100" s="589">
        <f>N100+O100+P100</f>
        <v>0</v>
      </c>
      <c r="R100" s="554"/>
      <c r="S100" s="551"/>
      <c r="T100" s="551"/>
      <c r="U100" s="551"/>
      <c r="V100" s="551"/>
      <c r="W100" s="555"/>
      <c r="X100" s="545"/>
      <c r="Y100" s="689"/>
      <c r="Z100" s="545"/>
      <c r="AA100" s="545"/>
      <c r="AB100" s="545"/>
      <c r="AC100" s="545"/>
      <c r="AD100" s="545"/>
      <c r="AE100" s="545">
        <f t="shared" si="26"/>
        <v>0</v>
      </c>
      <c r="AF100" s="545">
        <f t="shared" si="26"/>
        <v>0</v>
      </c>
      <c r="AG100" s="545">
        <f t="shared" si="27"/>
        <v>2.4911397224498533E-2</v>
      </c>
      <c r="AH100" s="545">
        <f t="shared" si="27"/>
        <v>0</v>
      </c>
      <c r="AI100" s="648">
        <f t="shared" si="31"/>
        <v>0</v>
      </c>
      <c r="AJ100" s="592"/>
    </row>
    <row r="101" spans="1:36" ht="16.2" x14ac:dyDescent="0.25">
      <c r="A101" s="687" t="s">
        <v>3324</v>
      </c>
      <c r="B101" s="560">
        <v>34.9</v>
      </c>
      <c r="C101" s="550"/>
      <c r="D101" s="550"/>
      <c r="E101" s="550"/>
      <c r="F101" s="578">
        <f t="shared" si="19"/>
        <v>34.9</v>
      </c>
      <c r="G101" s="550"/>
      <c r="H101" s="550">
        <v>-34.9</v>
      </c>
      <c r="I101" s="690">
        <f>G101+F101+H101</f>
        <v>0</v>
      </c>
      <c r="J101" s="560">
        <v>33.5</v>
      </c>
      <c r="K101" s="550"/>
      <c r="L101" s="550"/>
      <c r="M101" s="550"/>
      <c r="N101" s="550">
        <f t="shared" si="21"/>
        <v>33.5</v>
      </c>
      <c r="O101" s="550"/>
      <c r="P101" s="550">
        <v>-33.5</v>
      </c>
      <c r="Q101" s="589">
        <f>N101+O101+P101</f>
        <v>0</v>
      </c>
      <c r="R101" s="554"/>
      <c r="S101" s="551"/>
      <c r="T101" s="551"/>
      <c r="U101" s="551"/>
      <c r="V101" s="551"/>
      <c r="W101" s="555"/>
      <c r="X101" s="545"/>
      <c r="Y101" s="689"/>
      <c r="Z101" s="545"/>
      <c r="AA101" s="545"/>
      <c r="AB101" s="545"/>
      <c r="AC101" s="545"/>
      <c r="AD101" s="545"/>
      <c r="AE101" s="545">
        <f t="shared" si="26"/>
        <v>0</v>
      </c>
      <c r="AF101" s="545">
        <f t="shared" si="26"/>
        <v>0</v>
      </c>
      <c r="AG101" s="545">
        <f t="shared" si="27"/>
        <v>2.4911397224498533E-2</v>
      </c>
      <c r="AH101" s="545">
        <f t="shared" si="27"/>
        <v>0</v>
      </c>
      <c r="AI101" s="648">
        <f t="shared" si="31"/>
        <v>0</v>
      </c>
      <c r="AJ101" s="592"/>
    </row>
    <row r="102" spans="1:36" s="685" customFormat="1" ht="16.2" x14ac:dyDescent="0.25">
      <c r="A102" s="691" t="s">
        <v>3325</v>
      </c>
      <c r="B102" s="573">
        <f>B103+B104</f>
        <v>-749.4</v>
      </c>
      <c r="C102" s="574">
        <f>C103+C104</f>
        <v>0</v>
      </c>
      <c r="D102" s="574">
        <f>D103+D104</f>
        <v>0</v>
      </c>
      <c r="E102" s="574"/>
      <c r="F102" s="587">
        <f t="shared" si="19"/>
        <v>-749.4</v>
      </c>
      <c r="G102" s="574">
        <f>G103+G104</f>
        <v>13.8</v>
      </c>
      <c r="H102" s="574"/>
      <c r="I102" s="589">
        <f t="shared" si="32"/>
        <v>-735.6</v>
      </c>
      <c r="J102" s="573">
        <f>J103+J104</f>
        <v>-331.5</v>
      </c>
      <c r="K102" s="574">
        <f>K103+K104</f>
        <v>0</v>
      </c>
      <c r="L102" s="574">
        <f>L103+L104</f>
        <v>0</v>
      </c>
      <c r="M102" s="574">
        <f>M103+M104</f>
        <v>0</v>
      </c>
      <c r="N102" s="574">
        <f t="shared" si="21"/>
        <v>-331.5</v>
      </c>
      <c r="O102" s="574">
        <f>O103+O104</f>
        <v>6.9</v>
      </c>
      <c r="P102" s="574"/>
      <c r="Q102" s="589">
        <f t="shared" si="33"/>
        <v>-324.60000000000002</v>
      </c>
      <c r="R102" s="600">
        <f t="shared" si="23"/>
        <v>417.9</v>
      </c>
      <c r="S102" s="587">
        <f t="shared" si="23"/>
        <v>0</v>
      </c>
      <c r="T102" s="587">
        <f t="shared" si="23"/>
        <v>0</v>
      </c>
      <c r="U102" s="587">
        <f t="shared" si="24"/>
        <v>417.9</v>
      </c>
      <c r="V102" s="587">
        <f t="shared" si="24"/>
        <v>-6.9</v>
      </c>
      <c r="W102" s="601">
        <f t="shared" si="28"/>
        <v>411</v>
      </c>
      <c r="X102" s="591">
        <f t="shared" si="29"/>
        <v>44.235388310648524</v>
      </c>
      <c r="Y102" s="693"/>
      <c r="Z102" s="591"/>
      <c r="AA102" s="591">
        <f t="shared" si="34"/>
        <v>44.235388310648524</v>
      </c>
      <c r="AB102" s="591">
        <f t="shared" si="34"/>
        <v>50</v>
      </c>
      <c r="AC102" s="591">
        <f t="shared" si="25"/>
        <v>44.127243066884176</v>
      </c>
      <c r="AD102" s="591">
        <f t="shared" si="30"/>
        <v>-0.24651128895287355</v>
      </c>
      <c r="AE102" s="591">
        <f t="shared" si="26"/>
        <v>0</v>
      </c>
      <c r="AF102" s="591">
        <f t="shared" si="26"/>
        <v>0</v>
      </c>
      <c r="AG102" s="591">
        <f t="shared" si="27"/>
        <v>-0.24651128895287355</v>
      </c>
      <c r="AH102" s="591"/>
      <c r="AI102" s="694">
        <f t="shared" si="31"/>
        <v>-0.24138028474842466</v>
      </c>
      <c r="AJ102" s="684"/>
    </row>
    <row r="103" spans="1:36" x14ac:dyDescent="0.25">
      <c r="A103" s="687" t="s">
        <v>3326</v>
      </c>
      <c r="B103" s="560">
        <v>-341.2</v>
      </c>
      <c r="C103" s="550"/>
      <c r="D103" s="550"/>
      <c r="E103" s="550"/>
      <c r="F103" s="578">
        <f t="shared" si="19"/>
        <v>-341.2</v>
      </c>
      <c r="G103" s="550">
        <v>13.8</v>
      </c>
      <c r="H103" s="550"/>
      <c r="I103" s="579">
        <f t="shared" si="32"/>
        <v>-327.39999999999998</v>
      </c>
      <c r="J103" s="560">
        <v>-291.2</v>
      </c>
      <c r="K103" s="550"/>
      <c r="L103" s="550"/>
      <c r="M103" s="550"/>
      <c r="N103" s="550">
        <f t="shared" si="21"/>
        <v>-291.2</v>
      </c>
      <c r="O103" s="550">
        <v>6.9</v>
      </c>
      <c r="P103" s="550"/>
      <c r="Q103" s="579">
        <f t="shared" si="33"/>
        <v>-284.3</v>
      </c>
      <c r="R103" s="580">
        <f t="shared" si="23"/>
        <v>50</v>
      </c>
      <c r="S103" s="578">
        <f t="shared" si="23"/>
        <v>0</v>
      </c>
      <c r="T103" s="578">
        <f t="shared" si="23"/>
        <v>0</v>
      </c>
      <c r="U103" s="578">
        <f t="shared" si="24"/>
        <v>50</v>
      </c>
      <c r="V103" s="578">
        <f t="shared" si="24"/>
        <v>-6.9</v>
      </c>
      <c r="W103" s="581">
        <f t="shared" si="28"/>
        <v>43.099999999999966</v>
      </c>
      <c r="X103" s="582">
        <f t="shared" si="29"/>
        <v>85.345838218053927</v>
      </c>
      <c r="Y103" s="689"/>
      <c r="Z103" s="582"/>
      <c r="AA103" s="582">
        <f t="shared" si="34"/>
        <v>85.345838218053927</v>
      </c>
      <c r="AB103" s="582">
        <f t="shared" si="34"/>
        <v>50</v>
      </c>
      <c r="AC103" s="582">
        <f t="shared" si="25"/>
        <v>86.835675015271846</v>
      </c>
      <c r="AD103" s="582">
        <f t="shared" si="30"/>
        <v>-0.21654324990370072</v>
      </c>
      <c r="AE103" s="582">
        <f t="shared" si="26"/>
        <v>0</v>
      </c>
      <c r="AF103" s="582">
        <f t="shared" si="26"/>
        <v>0</v>
      </c>
      <c r="AG103" s="582">
        <f t="shared" si="27"/>
        <v>-0.21654324990370072</v>
      </c>
      <c r="AH103" s="582"/>
      <c r="AI103" s="690">
        <f t="shared" si="31"/>
        <v>-0.21141224569925177</v>
      </c>
      <c r="AJ103" s="592"/>
    </row>
    <row r="104" spans="1:36" x14ac:dyDescent="0.25">
      <c r="A104" s="687" t="s">
        <v>3327</v>
      </c>
      <c r="B104" s="560">
        <v>-408.2</v>
      </c>
      <c r="C104" s="550"/>
      <c r="D104" s="550"/>
      <c r="E104" s="550"/>
      <c r="F104" s="578">
        <f t="shared" si="19"/>
        <v>-408.2</v>
      </c>
      <c r="G104" s="550"/>
      <c r="H104" s="550"/>
      <c r="I104" s="579">
        <f t="shared" si="32"/>
        <v>-408.2</v>
      </c>
      <c r="J104" s="560">
        <v>-40.299999999999997</v>
      </c>
      <c r="K104" s="550"/>
      <c r="L104" s="550"/>
      <c r="M104" s="550"/>
      <c r="N104" s="550">
        <f t="shared" si="21"/>
        <v>-40.299999999999997</v>
      </c>
      <c r="O104" s="550"/>
      <c r="P104" s="550"/>
      <c r="Q104" s="579">
        <f t="shared" si="33"/>
        <v>-40.299999999999997</v>
      </c>
      <c r="R104" s="580">
        <f t="shared" si="23"/>
        <v>367.9</v>
      </c>
      <c r="S104" s="578">
        <f t="shared" si="23"/>
        <v>0</v>
      </c>
      <c r="T104" s="578">
        <f t="shared" si="23"/>
        <v>0</v>
      </c>
      <c r="U104" s="578">
        <f t="shared" si="24"/>
        <v>367.9</v>
      </c>
      <c r="V104" s="578">
        <f t="shared" si="24"/>
        <v>0</v>
      </c>
      <c r="W104" s="581">
        <f t="shared" si="28"/>
        <v>367.9</v>
      </c>
      <c r="X104" s="582">
        <f t="shared" si="29"/>
        <v>9.872611464968152</v>
      </c>
      <c r="Y104" s="689"/>
      <c r="Z104" s="582"/>
      <c r="AA104" s="582">
        <f t="shared" si="34"/>
        <v>9.872611464968152</v>
      </c>
      <c r="AB104" s="582"/>
      <c r="AC104" s="582">
        <f t="shared" si="25"/>
        <v>9.872611464968152</v>
      </c>
      <c r="AD104" s="582"/>
      <c r="AE104" s="582">
        <f t="shared" si="26"/>
        <v>0</v>
      </c>
      <c r="AF104" s="582">
        <f t="shared" si="26"/>
        <v>0</v>
      </c>
      <c r="AG104" s="582"/>
      <c r="AH104" s="582"/>
      <c r="AI104" s="690"/>
      <c r="AJ104" s="592"/>
    </row>
    <row r="105" spans="1:36" s="685" customFormat="1" ht="17.25" customHeight="1" x14ac:dyDescent="0.25">
      <c r="A105" s="696" t="s">
        <v>3328</v>
      </c>
      <c r="B105" s="573">
        <f>B106</f>
        <v>22.7</v>
      </c>
      <c r="C105" s="574">
        <f>C106</f>
        <v>0</v>
      </c>
      <c r="D105" s="574">
        <f>D106</f>
        <v>0</v>
      </c>
      <c r="E105" s="574"/>
      <c r="F105" s="587">
        <f t="shared" si="19"/>
        <v>22.7</v>
      </c>
      <c r="G105" s="574">
        <f>G106</f>
        <v>0</v>
      </c>
      <c r="H105" s="574"/>
      <c r="I105" s="589">
        <f t="shared" si="32"/>
        <v>22.7</v>
      </c>
      <c r="J105" s="573">
        <f>J106</f>
        <v>22.4</v>
      </c>
      <c r="K105" s="574">
        <f>K106</f>
        <v>0</v>
      </c>
      <c r="L105" s="574">
        <f>L106</f>
        <v>0</v>
      </c>
      <c r="M105" s="574"/>
      <c r="N105" s="574">
        <f t="shared" si="21"/>
        <v>22.4</v>
      </c>
      <c r="O105" s="574">
        <f>O106</f>
        <v>0</v>
      </c>
      <c r="P105" s="574"/>
      <c r="Q105" s="589">
        <f t="shared" si="33"/>
        <v>22.4</v>
      </c>
      <c r="R105" s="600">
        <f t="shared" si="23"/>
        <v>-0.30000000000000071</v>
      </c>
      <c r="S105" s="587">
        <f t="shared" si="23"/>
        <v>0</v>
      </c>
      <c r="T105" s="587">
        <f t="shared" si="23"/>
        <v>0</v>
      </c>
      <c r="U105" s="587">
        <f t="shared" si="24"/>
        <v>-0.30000000000000071</v>
      </c>
      <c r="V105" s="587">
        <f t="shared" si="24"/>
        <v>0</v>
      </c>
      <c r="W105" s="601">
        <f t="shared" si="28"/>
        <v>-0.30000000000000071</v>
      </c>
      <c r="X105" s="591">
        <f t="shared" si="29"/>
        <v>98.678414096916299</v>
      </c>
      <c r="Y105" s="693"/>
      <c r="Z105" s="591"/>
      <c r="AA105" s="591">
        <f t="shared" si="34"/>
        <v>98.678414096916299</v>
      </c>
      <c r="AB105" s="591"/>
      <c r="AC105" s="591">
        <f t="shared" si="25"/>
        <v>98.678414096916299</v>
      </c>
      <c r="AD105" s="545"/>
      <c r="AE105" s="545">
        <f t="shared" si="26"/>
        <v>0</v>
      </c>
      <c r="AF105" s="545">
        <f t="shared" si="26"/>
        <v>0</v>
      </c>
      <c r="AG105" s="545"/>
      <c r="AH105" s="545">
        <f t="shared" si="27"/>
        <v>0</v>
      </c>
      <c r="AI105" s="648"/>
      <c r="AJ105" s="684"/>
    </row>
    <row r="106" spans="1:36" ht="16.5" customHeight="1" x14ac:dyDescent="0.25">
      <c r="A106" s="687" t="s">
        <v>3329</v>
      </c>
      <c r="B106" s="560">
        <v>22.7</v>
      </c>
      <c r="C106" s="550"/>
      <c r="D106" s="550"/>
      <c r="E106" s="550"/>
      <c r="F106" s="578">
        <f t="shared" si="19"/>
        <v>22.7</v>
      </c>
      <c r="G106" s="550"/>
      <c r="H106" s="550"/>
      <c r="I106" s="579">
        <f t="shared" si="32"/>
        <v>22.7</v>
      </c>
      <c r="J106" s="560">
        <v>22.4</v>
      </c>
      <c r="K106" s="550"/>
      <c r="L106" s="550"/>
      <c r="M106" s="550"/>
      <c r="N106" s="550">
        <f t="shared" si="21"/>
        <v>22.4</v>
      </c>
      <c r="O106" s="550"/>
      <c r="P106" s="550"/>
      <c r="Q106" s="579">
        <f t="shared" si="33"/>
        <v>22.4</v>
      </c>
      <c r="R106" s="580">
        <f t="shared" si="23"/>
        <v>-0.30000000000000071</v>
      </c>
      <c r="S106" s="578">
        <f t="shared" si="23"/>
        <v>0</v>
      </c>
      <c r="T106" s="578">
        <f t="shared" si="23"/>
        <v>0</v>
      </c>
      <c r="U106" s="578">
        <f t="shared" si="24"/>
        <v>-0.30000000000000071</v>
      </c>
      <c r="V106" s="578">
        <f t="shared" si="24"/>
        <v>0</v>
      </c>
      <c r="W106" s="581">
        <f t="shared" si="28"/>
        <v>-0.30000000000000071</v>
      </c>
      <c r="X106" s="582">
        <f t="shared" si="29"/>
        <v>98.678414096916299</v>
      </c>
      <c r="Y106" s="689"/>
      <c r="Z106" s="582"/>
      <c r="AA106" s="582">
        <f t="shared" si="34"/>
        <v>98.678414096916299</v>
      </c>
      <c r="AB106" s="582"/>
      <c r="AC106" s="582">
        <f t="shared" si="25"/>
        <v>98.678414096916299</v>
      </c>
      <c r="AD106" s="545"/>
      <c r="AE106" s="545">
        <f t="shared" si="26"/>
        <v>0</v>
      </c>
      <c r="AF106" s="545">
        <f t="shared" si="26"/>
        <v>0</v>
      </c>
      <c r="AG106" s="545"/>
      <c r="AH106" s="545">
        <f t="shared" si="27"/>
        <v>0</v>
      </c>
      <c r="AI106" s="648"/>
      <c r="AJ106" s="592"/>
    </row>
    <row r="107" spans="1:36" s="685" customFormat="1" ht="21.75" customHeight="1" x14ac:dyDescent="0.25">
      <c r="A107" s="697" t="s">
        <v>3330</v>
      </c>
      <c r="B107" s="573">
        <f>B108+B111+B113+B119</f>
        <v>5038.7999999999993</v>
      </c>
      <c r="C107" s="574">
        <f>C108+C111+C113+C119</f>
        <v>0</v>
      </c>
      <c r="D107" s="574">
        <f>D108+D111+D113+D119</f>
        <v>0</v>
      </c>
      <c r="E107" s="574"/>
      <c r="F107" s="587">
        <f t="shared" si="19"/>
        <v>5038.7999999999993</v>
      </c>
      <c r="G107" s="574">
        <f>G108+G111+G113+G119+G117</f>
        <v>53.499999999999993</v>
      </c>
      <c r="H107" s="574"/>
      <c r="I107" s="694">
        <f t="shared" si="32"/>
        <v>5092.2999999999993</v>
      </c>
      <c r="J107" s="573">
        <f>J108+J111+J113+J119</f>
        <v>4112.5</v>
      </c>
      <c r="K107" s="574">
        <f>K108+K111+K113+K119</f>
        <v>0</v>
      </c>
      <c r="L107" s="574">
        <f>L108+L111+L113+L119</f>
        <v>0</v>
      </c>
      <c r="M107" s="574"/>
      <c r="N107" s="574">
        <f t="shared" si="21"/>
        <v>4112.5</v>
      </c>
      <c r="O107" s="574">
        <f>O108+O111+O113+O119+O117</f>
        <v>-341.7</v>
      </c>
      <c r="P107" s="574"/>
      <c r="Q107" s="553">
        <f t="shared" si="33"/>
        <v>3770.8</v>
      </c>
      <c r="R107" s="554">
        <f t="shared" si="23"/>
        <v>-926.29999999999927</v>
      </c>
      <c r="S107" s="551">
        <f t="shared" si="23"/>
        <v>0</v>
      </c>
      <c r="T107" s="551">
        <f t="shared" si="23"/>
        <v>0</v>
      </c>
      <c r="U107" s="551">
        <f t="shared" si="24"/>
        <v>-926.29999999999927</v>
      </c>
      <c r="V107" s="551">
        <f t="shared" si="24"/>
        <v>-395.2</v>
      </c>
      <c r="W107" s="555">
        <f t="shared" si="28"/>
        <v>-1321.4999999999991</v>
      </c>
      <c r="X107" s="545">
        <f t="shared" si="29"/>
        <v>81.616654759069633</v>
      </c>
      <c r="Y107" s="693"/>
      <c r="Z107" s="545"/>
      <c r="AA107" s="545">
        <f t="shared" si="34"/>
        <v>81.616654759069633</v>
      </c>
      <c r="AB107" s="545">
        <f t="shared" si="34"/>
        <v>-638.69158878504675</v>
      </c>
      <c r="AC107" s="545">
        <f t="shared" si="25"/>
        <v>74.049054454765056</v>
      </c>
      <c r="AD107" s="545">
        <f t="shared" si="30"/>
        <v>3.0581528682313501</v>
      </c>
      <c r="AE107" s="545">
        <f t="shared" si="26"/>
        <v>0</v>
      </c>
      <c r="AF107" s="545">
        <f t="shared" si="26"/>
        <v>0</v>
      </c>
      <c r="AG107" s="545">
        <f t="shared" si="27"/>
        <v>3.0581528682313501</v>
      </c>
      <c r="AH107" s="545">
        <f t="shared" si="27"/>
        <v>-0.25409625168988503</v>
      </c>
      <c r="AI107" s="648">
        <f t="shared" si="31"/>
        <v>2.8040566165414655</v>
      </c>
      <c r="AJ107" s="684"/>
    </row>
    <row r="108" spans="1:36" s="685" customFormat="1" ht="16.5" customHeight="1" x14ac:dyDescent="0.25">
      <c r="A108" s="698" t="s">
        <v>53</v>
      </c>
      <c r="B108" s="573">
        <f>B109+B110</f>
        <v>953</v>
      </c>
      <c r="C108" s="574"/>
      <c r="D108" s="574"/>
      <c r="E108" s="574"/>
      <c r="F108" s="587">
        <f t="shared" si="19"/>
        <v>953</v>
      </c>
      <c r="G108" s="574"/>
      <c r="H108" s="574"/>
      <c r="I108" s="589">
        <f t="shared" si="32"/>
        <v>953</v>
      </c>
      <c r="J108" s="573">
        <f>J109+J110</f>
        <v>993</v>
      </c>
      <c r="K108" s="574"/>
      <c r="L108" s="574"/>
      <c r="M108" s="574"/>
      <c r="N108" s="574">
        <f t="shared" si="21"/>
        <v>993</v>
      </c>
      <c r="O108" s="574"/>
      <c r="P108" s="574"/>
      <c r="Q108" s="589">
        <f t="shared" si="33"/>
        <v>993</v>
      </c>
      <c r="R108" s="600">
        <f t="shared" si="23"/>
        <v>40</v>
      </c>
      <c r="S108" s="587">
        <f t="shared" si="23"/>
        <v>0</v>
      </c>
      <c r="T108" s="587">
        <f t="shared" si="23"/>
        <v>0</v>
      </c>
      <c r="U108" s="587">
        <f t="shared" si="24"/>
        <v>40</v>
      </c>
      <c r="V108" s="587">
        <f t="shared" si="24"/>
        <v>0</v>
      </c>
      <c r="W108" s="601">
        <f t="shared" si="28"/>
        <v>40</v>
      </c>
      <c r="X108" s="591">
        <f t="shared" si="29"/>
        <v>104.19727177334732</v>
      </c>
      <c r="Y108" s="693"/>
      <c r="Z108" s="591"/>
      <c r="AA108" s="591">
        <f t="shared" si="34"/>
        <v>104.19727177334732</v>
      </c>
      <c r="AB108" s="591"/>
      <c r="AC108" s="591">
        <f t="shared" si="25"/>
        <v>104.19727177334732</v>
      </c>
      <c r="AD108" s="591">
        <f t="shared" si="30"/>
        <v>0.73841843116200134</v>
      </c>
      <c r="AE108" s="591">
        <f t="shared" si="26"/>
        <v>0</v>
      </c>
      <c r="AF108" s="591">
        <f t="shared" si="26"/>
        <v>0</v>
      </c>
      <c r="AG108" s="591">
        <f t="shared" si="27"/>
        <v>0.73841843116200134</v>
      </c>
      <c r="AH108" s="591">
        <f t="shared" si="27"/>
        <v>0</v>
      </c>
      <c r="AI108" s="694">
        <f t="shared" si="31"/>
        <v>0.73841843116200134</v>
      </c>
      <c r="AJ108" s="684"/>
    </row>
    <row r="109" spans="1:36" ht="15" customHeight="1" x14ac:dyDescent="0.25">
      <c r="A109" s="687" t="s">
        <v>3331</v>
      </c>
      <c r="B109" s="560">
        <v>953</v>
      </c>
      <c r="C109" s="550"/>
      <c r="D109" s="550"/>
      <c r="E109" s="550"/>
      <c r="F109" s="578">
        <f t="shared" si="19"/>
        <v>953</v>
      </c>
      <c r="G109" s="550"/>
      <c r="H109" s="550"/>
      <c r="I109" s="579">
        <f t="shared" si="32"/>
        <v>953</v>
      </c>
      <c r="J109" s="560">
        <v>953</v>
      </c>
      <c r="K109" s="550"/>
      <c r="L109" s="550"/>
      <c r="M109" s="550"/>
      <c r="N109" s="550">
        <f t="shared" si="21"/>
        <v>953</v>
      </c>
      <c r="O109" s="550"/>
      <c r="P109" s="550"/>
      <c r="Q109" s="579">
        <f t="shared" si="33"/>
        <v>953</v>
      </c>
      <c r="R109" s="580">
        <f t="shared" si="23"/>
        <v>0</v>
      </c>
      <c r="S109" s="578">
        <f t="shared" si="23"/>
        <v>0</v>
      </c>
      <c r="T109" s="578">
        <f t="shared" si="23"/>
        <v>0</v>
      </c>
      <c r="U109" s="578">
        <f t="shared" si="24"/>
        <v>0</v>
      </c>
      <c r="V109" s="578">
        <f t="shared" si="24"/>
        <v>0</v>
      </c>
      <c r="W109" s="581">
        <f t="shared" si="28"/>
        <v>0</v>
      </c>
      <c r="X109" s="582">
        <f t="shared" si="29"/>
        <v>100</v>
      </c>
      <c r="Y109" s="689"/>
      <c r="Z109" s="582"/>
      <c r="AA109" s="582">
        <f t="shared" si="34"/>
        <v>100</v>
      </c>
      <c r="AB109" s="582"/>
      <c r="AC109" s="582">
        <f t="shared" si="25"/>
        <v>100</v>
      </c>
      <c r="AD109" s="582">
        <f t="shared" si="30"/>
        <v>0.70867347925215241</v>
      </c>
      <c r="AE109" s="582">
        <f t="shared" si="26"/>
        <v>0</v>
      </c>
      <c r="AF109" s="582">
        <f t="shared" si="26"/>
        <v>0</v>
      </c>
      <c r="AG109" s="582">
        <f t="shared" si="27"/>
        <v>0.70867347925215241</v>
      </c>
      <c r="AH109" s="582">
        <f t="shared" si="27"/>
        <v>0</v>
      </c>
      <c r="AI109" s="690">
        <f t="shared" si="31"/>
        <v>0.70867347925215241</v>
      </c>
      <c r="AJ109" s="592"/>
    </row>
    <row r="110" spans="1:36" ht="15.75" customHeight="1" x14ac:dyDescent="0.25">
      <c r="A110" s="687" t="s">
        <v>59</v>
      </c>
      <c r="B110" s="695"/>
      <c r="C110" s="699"/>
      <c r="D110" s="699"/>
      <c r="E110" s="699"/>
      <c r="F110" s="551">
        <f t="shared" si="19"/>
        <v>0</v>
      </c>
      <c r="G110" s="699"/>
      <c r="H110" s="699"/>
      <c r="I110" s="553">
        <f t="shared" si="32"/>
        <v>0</v>
      </c>
      <c r="J110" s="695">
        <v>40</v>
      </c>
      <c r="K110" s="699"/>
      <c r="L110" s="699"/>
      <c r="M110" s="699"/>
      <c r="N110" s="699">
        <f t="shared" si="21"/>
        <v>40</v>
      </c>
      <c r="O110" s="699"/>
      <c r="P110" s="699"/>
      <c r="Q110" s="579">
        <f t="shared" si="33"/>
        <v>40</v>
      </c>
      <c r="R110" s="580">
        <f t="shared" si="23"/>
        <v>40</v>
      </c>
      <c r="S110" s="578">
        <f t="shared" si="23"/>
        <v>0</v>
      </c>
      <c r="T110" s="578">
        <f t="shared" si="23"/>
        <v>0</v>
      </c>
      <c r="U110" s="578">
        <f t="shared" si="24"/>
        <v>40</v>
      </c>
      <c r="V110" s="578">
        <f t="shared" si="24"/>
        <v>0</v>
      </c>
      <c r="W110" s="581">
        <f t="shared" si="28"/>
        <v>40</v>
      </c>
      <c r="X110" s="582"/>
      <c r="Y110" s="700"/>
      <c r="Z110" s="582"/>
      <c r="AA110" s="582"/>
      <c r="AB110" s="582"/>
      <c r="AC110" s="582"/>
      <c r="AD110" s="582"/>
      <c r="AE110" s="582"/>
      <c r="AF110" s="582"/>
      <c r="AG110" s="582"/>
      <c r="AH110" s="582"/>
      <c r="AI110" s="690"/>
      <c r="AJ110" s="592"/>
    </row>
    <row r="111" spans="1:36" s="685" customFormat="1" ht="16.2" x14ac:dyDescent="0.25">
      <c r="A111" s="701" t="s">
        <v>3332</v>
      </c>
      <c r="B111" s="680">
        <f>B112</f>
        <v>-276.8</v>
      </c>
      <c r="C111" s="679"/>
      <c r="D111" s="679"/>
      <c r="E111" s="679"/>
      <c r="F111" s="587">
        <f t="shared" si="19"/>
        <v>-276.8</v>
      </c>
      <c r="G111" s="679">
        <f>G112</f>
        <v>0</v>
      </c>
      <c r="H111" s="679"/>
      <c r="I111" s="589">
        <f t="shared" si="32"/>
        <v>-276.8</v>
      </c>
      <c r="J111" s="680">
        <f>J112</f>
        <v>-276.60000000000002</v>
      </c>
      <c r="K111" s="679"/>
      <c r="L111" s="679"/>
      <c r="M111" s="679"/>
      <c r="N111" s="679">
        <f t="shared" si="21"/>
        <v>-276.60000000000002</v>
      </c>
      <c r="O111" s="679"/>
      <c r="P111" s="679"/>
      <c r="Q111" s="589">
        <f t="shared" si="33"/>
        <v>-276.60000000000002</v>
      </c>
      <c r="R111" s="600">
        <f t="shared" si="23"/>
        <v>0.19999999999998863</v>
      </c>
      <c r="S111" s="587">
        <f t="shared" si="23"/>
        <v>0</v>
      </c>
      <c r="T111" s="587">
        <f t="shared" si="23"/>
        <v>0</v>
      </c>
      <c r="U111" s="587">
        <f t="shared" si="24"/>
        <v>0.19999999999998863</v>
      </c>
      <c r="V111" s="587">
        <f t="shared" si="24"/>
        <v>0</v>
      </c>
      <c r="W111" s="601">
        <f t="shared" si="28"/>
        <v>0.19999999999998863</v>
      </c>
      <c r="X111" s="591">
        <f t="shared" si="29"/>
        <v>99.927745664739888</v>
      </c>
      <c r="Y111" s="682"/>
      <c r="Z111" s="591"/>
      <c r="AA111" s="591">
        <f t="shared" si="34"/>
        <v>99.927745664739888</v>
      </c>
      <c r="AB111" s="591"/>
      <c r="AC111" s="591">
        <f t="shared" si="25"/>
        <v>99.927745664739888</v>
      </c>
      <c r="AD111" s="591">
        <f t="shared" si="30"/>
        <v>-0.20568634245660583</v>
      </c>
      <c r="AE111" s="591">
        <f t="shared" si="26"/>
        <v>0</v>
      </c>
      <c r="AF111" s="591">
        <f t="shared" si="26"/>
        <v>0</v>
      </c>
      <c r="AG111" s="591">
        <f t="shared" si="27"/>
        <v>-0.20568634245660583</v>
      </c>
      <c r="AH111" s="591">
        <f t="shared" si="27"/>
        <v>0</v>
      </c>
      <c r="AI111" s="694">
        <f t="shared" si="31"/>
        <v>-0.20568634245660583</v>
      </c>
      <c r="AJ111" s="684"/>
    </row>
    <row r="112" spans="1:36" x14ac:dyDescent="0.25">
      <c r="A112" s="687" t="s">
        <v>3333</v>
      </c>
      <c r="B112" s="560">
        <v>-276.8</v>
      </c>
      <c r="C112" s="550"/>
      <c r="D112" s="550"/>
      <c r="E112" s="550"/>
      <c r="F112" s="578">
        <f t="shared" si="19"/>
        <v>-276.8</v>
      </c>
      <c r="G112" s="550"/>
      <c r="H112" s="550"/>
      <c r="I112" s="579">
        <f t="shared" si="32"/>
        <v>-276.8</v>
      </c>
      <c r="J112" s="560">
        <v>-276.60000000000002</v>
      </c>
      <c r="K112" s="550"/>
      <c r="L112" s="550"/>
      <c r="M112" s="550"/>
      <c r="N112" s="550">
        <f t="shared" si="21"/>
        <v>-276.60000000000002</v>
      </c>
      <c r="O112" s="550"/>
      <c r="P112" s="550"/>
      <c r="Q112" s="579">
        <f t="shared" si="33"/>
        <v>-276.60000000000002</v>
      </c>
      <c r="R112" s="580">
        <f t="shared" si="23"/>
        <v>0.19999999999998863</v>
      </c>
      <c r="S112" s="578">
        <f t="shared" si="23"/>
        <v>0</v>
      </c>
      <c r="T112" s="578">
        <f t="shared" si="23"/>
        <v>0</v>
      </c>
      <c r="U112" s="578">
        <f t="shared" si="24"/>
        <v>0.19999999999998863</v>
      </c>
      <c r="V112" s="578">
        <f t="shared" si="24"/>
        <v>0</v>
      </c>
      <c r="W112" s="581">
        <f t="shared" si="28"/>
        <v>0.19999999999998863</v>
      </c>
      <c r="X112" s="582">
        <f t="shared" si="29"/>
        <v>99.927745664739888</v>
      </c>
      <c r="Y112" s="689"/>
      <c r="Z112" s="582"/>
      <c r="AA112" s="582">
        <f t="shared" si="34"/>
        <v>99.927745664739888</v>
      </c>
      <c r="AB112" s="582"/>
      <c r="AC112" s="582">
        <f t="shared" si="25"/>
        <v>99.927745664739888</v>
      </c>
      <c r="AD112" s="582">
        <f t="shared" si="30"/>
        <v>-0.20568634245660583</v>
      </c>
      <c r="AE112" s="582">
        <f t="shared" si="26"/>
        <v>0</v>
      </c>
      <c r="AF112" s="582">
        <f t="shared" si="26"/>
        <v>0</v>
      </c>
      <c r="AG112" s="582">
        <f t="shared" si="27"/>
        <v>-0.20568634245660583</v>
      </c>
      <c r="AH112" s="582">
        <f t="shared" si="27"/>
        <v>0</v>
      </c>
      <c r="AI112" s="690">
        <f t="shared" si="31"/>
        <v>-0.20568634245660583</v>
      </c>
      <c r="AJ112" s="592"/>
    </row>
    <row r="113" spans="1:41" s="685" customFormat="1" ht="18" customHeight="1" x14ac:dyDescent="0.25">
      <c r="A113" s="691" t="s">
        <v>3334</v>
      </c>
      <c r="B113" s="573">
        <f>B114+B115+B116</f>
        <v>-107.7</v>
      </c>
      <c r="C113" s="574"/>
      <c r="D113" s="574"/>
      <c r="E113" s="574"/>
      <c r="F113" s="587">
        <f t="shared" si="19"/>
        <v>-107.7</v>
      </c>
      <c r="G113" s="574">
        <f>G114+G115+G116</f>
        <v>41.2</v>
      </c>
      <c r="H113" s="574"/>
      <c r="I113" s="589">
        <f t="shared" si="32"/>
        <v>-66.5</v>
      </c>
      <c r="J113" s="573">
        <f>J114+J115+J116</f>
        <v>-87.7</v>
      </c>
      <c r="K113" s="574"/>
      <c r="L113" s="574"/>
      <c r="M113" s="574">
        <f>M114+M115</f>
        <v>0</v>
      </c>
      <c r="N113" s="574">
        <f t="shared" si="21"/>
        <v>-87.7</v>
      </c>
      <c r="O113" s="574">
        <f>O114+O115+O116</f>
        <v>-316.89999999999998</v>
      </c>
      <c r="P113" s="574"/>
      <c r="Q113" s="589">
        <f t="shared" si="33"/>
        <v>-404.59999999999997</v>
      </c>
      <c r="R113" s="600">
        <f t="shared" si="23"/>
        <v>20</v>
      </c>
      <c r="S113" s="587">
        <f t="shared" si="23"/>
        <v>0</v>
      </c>
      <c r="T113" s="587">
        <f t="shared" si="23"/>
        <v>0</v>
      </c>
      <c r="U113" s="587">
        <f t="shared" si="24"/>
        <v>20</v>
      </c>
      <c r="V113" s="587">
        <f t="shared" si="24"/>
        <v>-358.09999999999997</v>
      </c>
      <c r="W113" s="601">
        <f t="shared" si="28"/>
        <v>-338.09999999999997</v>
      </c>
      <c r="X113" s="591">
        <f t="shared" si="29"/>
        <v>81.429897864438246</v>
      </c>
      <c r="Y113" s="693"/>
      <c r="Z113" s="591"/>
      <c r="AA113" s="591">
        <f t="shared" si="34"/>
        <v>81.429897864438246</v>
      </c>
      <c r="AB113" s="591">
        <f t="shared" si="34"/>
        <v>-769.1747572815533</v>
      </c>
      <c r="AC113" s="591">
        <f t="shared" si="25"/>
        <v>608.42105263157885</v>
      </c>
      <c r="AD113" s="591">
        <f t="shared" si="30"/>
        <v>-6.5215807062343922E-2</v>
      </c>
      <c r="AE113" s="591">
        <f t="shared" si="26"/>
        <v>0</v>
      </c>
      <c r="AF113" s="591">
        <f t="shared" si="26"/>
        <v>0</v>
      </c>
      <c r="AG113" s="591">
        <f t="shared" si="27"/>
        <v>-6.5215807062343922E-2</v>
      </c>
      <c r="AH113" s="591">
        <f t="shared" si="27"/>
        <v>-0.23565438150577869</v>
      </c>
      <c r="AI113" s="648">
        <f t="shared" si="31"/>
        <v>-0.30087018856812259</v>
      </c>
      <c r="AJ113" s="684"/>
    </row>
    <row r="114" spans="1:41" ht="16.5" customHeight="1" x14ac:dyDescent="0.25">
      <c r="A114" s="702" t="s">
        <v>3335</v>
      </c>
      <c r="B114" s="560">
        <v>-87.7</v>
      </c>
      <c r="C114" s="550"/>
      <c r="D114" s="550"/>
      <c r="E114" s="550"/>
      <c r="F114" s="578">
        <f t="shared" si="19"/>
        <v>-87.7</v>
      </c>
      <c r="G114" s="550"/>
      <c r="H114" s="550"/>
      <c r="I114" s="579">
        <f t="shared" si="32"/>
        <v>-87.7</v>
      </c>
      <c r="J114" s="560">
        <v>-87.7</v>
      </c>
      <c r="K114" s="550"/>
      <c r="L114" s="550"/>
      <c r="M114" s="550"/>
      <c r="N114" s="550">
        <f t="shared" si="21"/>
        <v>-87.7</v>
      </c>
      <c r="O114" s="550">
        <v>150.5</v>
      </c>
      <c r="P114" s="550"/>
      <c r="Q114" s="579">
        <f t="shared" si="33"/>
        <v>62.8</v>
      </c>
      <c r="R114" s="580">
        <f t="shared" si="23"/>
        <v>0</v>
      </c>
      <c r="S114" s="578">
        <f t="shared" si="23"/>
        <v>0</v>
      </c>
      <c r="T114" s="578">
        <f t="shared" si="23"/>
        <v>0</v>
      </c>
      <c r="U114" s="578">
        <f t="shared" si="24"/>
        <v>0</v>
      </c>
      <c r="V114" s="578">
        <f t="shared" si="24"/>
        <v>150.5</v>
      </c>
      <c r="W114" s="581">
        <f t="shared" si="28"/>
        <v>150.5</v>
      </c>
      <c r="X114" s="582">
        <f t="shared" si="29"/>
        <v>100</v>
      </c>
      <c r="Y114" s="689"/>
      <c r="Z114" s="582"/>
      <c r="AA114" s="582">
        <f t="shared" si="34"/>
        <v>100</v>
      </c>
      <c r="AB114" s="582"/>
      <c r="AC114" s="582">
        <f t="shared" si="25"/>
        <v>-71.60775370581527</v>
      </c>
      <c r="AD114" s="582">
        <f t="shared" si="30"/>
        <v>-6.5215807062343922E-2</v>
      </c>
      <c r="AE114" s="582">
        <f t="shared" si="26"/>
        <v>0</v>
      </c>
      <c r="AF114" s="582">
        <f t="shared" si="26"/>
        <v>0</v>
      </c>
      <c r="AG114" s="582">
        <f t="shared" si="27"/>
        <v>-6.5215807062343922E-2</v>
      </c>
      <c r="AH114" s="582">
        <f t="shared" si="27"/>
        <v>0.11191538156080687</v>
      </c>
      <c r="AI114" s="690">
        <f t="shared" si="31"/>
        <v>4.6699574498462924E-2</v>
      </c>
      <c r="AJ114" s="592"/>
    </row>
    <row r="115" spans="1:41" ht="15" customHeight="1" x14ac:dyDescent="0.25">
      <c r="A115" s="702" t="s">
        <v>3336</v>
      </c>
      <c r="B115" s="560">
        <v>-20</v>
      </c>
      <c r="C115" s="550"/>
      <c r="D115" s="550"/>
      <c r="E115" s="550"/>
      <c r="F115" s="578">
        <f t="shared" si="19"/>
        <v>-20</v>
      </c>
      <c r="G115" s="550">
        <v>48.6</v>
      </c>
      <c r="H115" s="550"/>
      <c r="I115" s="579">
        <f t="shared" si="32"/>
        <v>28.6</v>
      </c>
      <c r="J115" s="560"/>
      <c r="K115" s="550"/>
      <c r="L115" s="550"/>
      <c r="M115" s="550"/>
      <c r="N115" s="550">
        <f t="shared" si="21"/>
        <v>0</v>
      </c>
      <c r="O115" s="550">
        <v>-465.7</v>
      </c>
      <c r="P115" s="550"/>
      <c r="Q115" s="579">
        <f t="shared" si="33"/>
        <v>-465.7</v>
      </c>
      <c r="R115" s="580">
        <f t="shared" si="23"/>
        <v>20</v>
      </c>
      <c r="S115" s="578">
        <f t="shared" si="23"/>
        <v>0</v>
      </c>
      <c r="T115" s="578">
        <f t="shared" si="23"/>
        <v>0</v>
      </c>
      <c r="U115" s="578">
        <f t="shared" si="24"/>
        <v>20</v>
      </c>
      <c r="V115" s="578">
        <f t="shared" si="24"/>
        <v>-514.29999999999995</v>
      </c>
      <c r="W115" s="581">
        <f t="shared" si="28"/>
        <v>-494.3</v>
      </c>
      <c r="X115" s="582">
        <f t="shared" si="29"/>
        <v>0</v>
      </c>
      <c r="Y115" s="689"/>
      <c r="Z115" s="582"/>
      <c r="AA115" s="582">
        <f t="shared" si="34"/>
        <v>0</v>
      </c>
      <c r="AB115" s="582">
        <f t="shared" si="34"/>
        <v>-958.23045267489704</v>
      </c>
      <c r="AC115" s="582">
        <f t="shared" si="25"/>
        <v>-1628.3216783216783</v>
      </c>
      <c r="AD115" s="582">
        <f t="shared" si="30"/>
        <v>0</v>
      </c>
      <c r="AE115" s="582">
        <f t="shared" si="26"/>
        <v>0</v>
      </c>
      <c r="AF115" s="582">
        <f t="shared" si="26"/>
        <v>0</v>
      </c>
      <c r="AG115" s="582">
        <f t="shared" si="27"/>
        <v>0</v>
      </c>
      <c r="AH115" s="582">
        <f t="shared" si="27"/>
        <v>-0.34630560261041693</v>
      </c>
      <c r="AI115" s="690">
        <f t="shared" si="31"/>
        <v>-0.34630560261041693</v>
      </c>
      <c r="AJ115" s="592"/>
    </row>
    <row r="116" spans="1:41" ht="15" customHeight="1" x14ac:dyDescent="0.25">
      <c r="A116" s="702" t="s">
        <v>3337</v>
      </c>
      <c r="B116" s="560"/>
      <c r="C116" s="550"/>
      <c r="D116" s="550"/>
      <c r="E116" s="550"/>
      <c r="F116" s="551"/>
      <c r="G116" s="703">
        <v>-7.4</v>
      </c>
      <c r="H116" s="550"/>
      <c r="I116" s="690">
        <f t="shared" si="32"/>
        <v>-7.4</v>
      </c>
      <c r="J116" s="560"/>
      <c r="K116" s="550"/>
      <c r="L116" s="550"/>
      <c r="M116" s="550"/>
      <c r="N116" s="550"/>
      <c r="O116" s="550">
        <v>-1.7</v>
      </c>
      <c r="P116" s="550"/>
      <c r="Q116" s="579">
        <f t="shared" si="33"/>
        <v>-1.7</v>
      </c>
      <c r="R116" s="554"/>
      <c r="S116" s="551"/>
      <c r="T116" s="551"/>
      <c r="U116" s="551"/>
      <c r="V116" s="551"/>
      <c r="W116" s="555"/>
      <c r="X116" s="545"/>
      <c r="Y116" s="689"/>
      <c r="Z116" s="545"/>
      <c r="AA116" s="545"/>
      <c r="AB116" s="582">
        <f t="shared" si="34"/>
        <v>22.972972972972972</v>
      </c>
      <c r="AC116" s="545"/>
      <c r="AD116" s="545">
        <f t="shared" si="30"/>
        <v>0</v>
      </c>
      <c r="AE116" s="545">
        <f t="shared" si="26"/>
        <v>0</v>
      </c>
      <c r="AF116" s="545">
        <f t="shared" si="26"/>
        <v>0</v>
      </c>
      <c r="AG116" s="545">
        <f t="shared" si="27"/>
        <v>0</v>
      </c>
      <c r="AH116" s="545"/>
      <c r="AI116" s="648">
        <f t="shared" si="31"/>
        <v>-1.2641604561685824E-3</v>
      </c>
      <c r="AJ116" s="592"/>
    </row>
    <row r="117" spans="1:41" ht="15" customHeight="1" x14ac:dyDescent="0.25">
      <c r="A117" s="701" t="s">
        <v>3338</v>
      </c>
      <c r="B117" s="560"/>
      <c r="C117" s="550"/>
      <c r="D117" s="550"/>
      <c r="E117" s="550"/>
      <c r="F117" s="551"/>
      <c r="G117" s="574">
        <f>G118</f>
        <v>-34.9</v>
      </c>
      <c r="H117" s="550">
        <f>H118</f>
        <v>34.9</v>
      </c>
      <c r="I117" s="690">
        <f>G117+F117+H117</f>
        <v>0</v>
      </c>
      <c r="J117" s="560">
        <f>J118</f>
        <v>0</v>
      </c>
      <c r="K117" s="550"/>
      <c r="L117" s="550"/>
      <c r="M117" s="550"/>
      <c r="N117" s="550"/>
      <c r="O117" s="574">
        <f>O118</f>
        <v>-33.5</v>
      </c>
      <c r="P117" s="550">
        <f>P118</f>
        <v>33.5</v>
      </c>
      <c r="Q117" s="589">
        <f>N117+O117+P117</f>
        <v>0</v>
      </c>
      <c r="R117" s="554"/>
      <c r="S117" s="551"/>
      <c r="T117" s="551"/>
      <c r="U117" s="551"/>
      <c r="V117" s="551"/>
      <c r="W117" s="555"/>
      <c r="X117" s="591"/>
      <c r="Y117" s="640"/>
      <c r="Z117" s="591"/>
      <c r="AA117" s="591"/>
      <c r="AB117" s="591">
        <f t="shared" si="34"/>
        <v>95.988538681948427</v>
      </c>
      <c r="AC117" s="591"/>
      <c r="AD117" s="545">
        <f t="shared" si="30"/>
        <v>0</v>
      </c>
      <c r="AE117" s="545">
        <f t="shared" si="26"/>
        <v>0</v>
      </c>
      <c r="AF117" s="545">
        <f t="shared" si="26"/>
        <v>0</v>
      </c>
      <c r="AG117" s="545">
        <f t="shared" si="27"/>
        <v>0</v>
      </c>
      <c r="AH117" s="545"/>
      <c r="AI117" s="648">
        <f t="shared" si="31"/>
        <v>0</v>
      </c>
      <c r="AJ117" s="592"/>
    </row>
    <row r="118" spans="1:41" ht="15" customHeight="1" x14ac:dyDescent="0.25">
      <c r="A118" s="702" t="s">
        <v>3339</v>
      </c>
      <c r="B118" s="560"/>
      <c r="C118" s="550"/>
      <c r="D118" s="550"/>
      <c r="E118" s="550"/>
      <c r="F118" s="551"/>
      <c r="G118" s="550">
        <v>-34.9</v>
      </c>
      <c r="H118" s="550">
        <v>34.9</v>
      </c>
      <c r="I118" s="690">
        <f>G118+F118+H118</f>
        <v>0</v>
      </c>
      <c r="J118" s="560"/>
      <c r="K118" s="550"/>
      <c r="L118" s="550"/>
      <c r="M118" s="550"/>
      <c r="N118" s="550"/>
      <c r="O118" s="550">
        <v>-33.5</v>
      </c>
      <c r="P118" s="550">
        <v>33.5</v>
      </c>
      <c r="Q118" s="579">
        <f>N118+O118+P118</f>
        <v>0</v>
      </c>
      <c r="R118" s="554"/>
      <c r="S118" s="551"/>
      <c r="T118" s="551"/>
      <c r="U118" s="551"/>
      <c r="V118" s="551"/>
      <c r="W118" s="555"/>
      <c r="X118" s="545"/>
      <c r="Y118" s="689"/>
      <c r="Z118" s="545"/>
      <c r="AA118" s="545"/>
      <c r="AB118" s="582">
        <f t="shared" si="34"/>
        <v>95.988538681948427</v>
      </c>
      <c r="AC118" s="545"/>
      <c r="AD118" s="545">
        <f t="shared" si="30"/>
        <v>0</v>
      </c>
      <c r="AE118" s="545">
        <f t="shared" si="26"/>
        <v>0</v>
      </c>
      <c r="AF118" s="545">
        <f t="shared" si="26"/>
        <v>0</v>
      </c>
      <c r="AG118" s="545">
        <f t="shared" si="27"/>
        <v>0</v>
      </c>
      <c r="AH118" s="545"/>
      <c r="AI118" s="648">
        <f t="shared" si="31"/>
        <v>0</v>
      </c>
      <c r="AJ118" s="592"/>
    </row>
    <row r="119" spans="1:41" s="685" customFormat="1" ht="16.5" customHeight="1" x14ac:dyDescent="0.25">
      <c r="A119" s="701" t="s">
        <v>3340</v>
      </c>
      <c r="B119" s="573">
        <f>B120+B121</f>
        <v>4470.2999999999993</v>
      </c>
      <c r="C119" s="574"/>
      <c r="D119" s="574"/>
      <c r="E119" s="574"/>
      <c r="F119" s="587">
        <f t="shared" si="19"/>
        <v>4470.2999999999993</v>
      </c>
      <c r="G119" s="574">
        <f>G120+G121</f>
        <v>47.199999999999989</v>
      </c>
      <c r="H119" s="574"/>
      <c r="I119" s="589">
        <f t="shared" si="32"/>
        <v>4517.4999999999991</v>
      </c>
      <c r="J119" s="573">
        <f>J120+J121</f>
        <v>3483.8</v>
      </c>
      <c r="K119" s="574"/>
      <c r="L119" s="574"/>
      <c r="M119" s="574">
        <f>M120+M121</f>
        <v>0</v>
      </c>
      <c r="N119" s="574">
        <f t="shared" si="21"/>
        <v>3483.8</v>
      </c>
      <c r="O119" s="574">
        <f>O120+O121</f>
        <v>8.7000000000000028</v>
      </c>
      <c r="P119" s="574"/>
      <c r="Q119" s="589">
        <f t="shared" si="33"/>
        <v>3492.5</v>
      </c>
      <c r="R119" s="600">
        <f t="shared" si="23"/>
        <v>-986.49999999999909</v>
      </c>
      <c r="S119" s="587">
        <f t="shared" si="23"/>
        <v>0</v>
      </c>
      <c r="T119" s="587">
        <f t="shared" si="23"/>
        <v>0</v>
      </c>
      <c r="U119" s="587">
        <f t="shared" si="24"/>
        <v>-986.49999999999909</v>
      </c>
      <c r="V119" s="587">
        <f t="shared" si="24"/>
        <v>-38.499999999999986</v>
      </c>
      <c r="W119" s="601">
        <f t="shared" si="28"/>
        <v>-1024.9999999999991</v>
      </c>
      <c r="X119" s="591">
        <f t="shared" si="29"/>
        <v>77.93212983468672</v>
      </c>
      <c r="Y119" s="693"/>
      <c r="Z119" s="591"/>
      <c r="AA119" s="591">
        <f t="shared" si="34"/>
        <v>77.93212983468672</v>
      </c>
      <c r="AB119" s="591">
        <f t="shared" si="34"/>
        <v>18.432203389830519</v>
      </c>
      <c r="AC119" s="591">
        <f t="shared" si="25"/>
        <v>77.310459324847827</v>
      </c>
      <c r="AD119" s="591">
        <f t="shared" si="30"/>
        <v>2.5906365865882988</v>
      </c>
      <c r="AE119" s="591">
        <f t="shared" si="26"/>
        <v>0</v>
      </c>
      <c r="AF119" s="591">
        <f t="shared" si="26"/>
        <v>0</v>
      </c>
      <c r="AG119" s="591">
        <f t="shared" si="27"/>
        <v>2.5906365865882988</v>
      </c>
      <c r="AH119" s="591"/>
      <c r="AI119" s="694">
        <f t="shared" si="31"/>
        <v>2.5971061136286906</v>
      </c>
      <c r="AJ119" s="684"/>
    </row>
    <row r="120" spans="1:41" ht="16.5" customHeight="1" x14ac:dyDescent="0.25">
      <c r="A120" s="702" t="s">
        <v>3341</v>
      </c>
      <c r="B120" s="560">
        <v>5580.4</v>
      </c>
      <c r="C120" s="550"/>
      <c r="D120" s="550"/>
      <c r="E120" s="550"/>
      <c r="F120" s="578">
        <f t="shared" si="19"/>
        <v>5580.4</v>
      </c>
      <c r="G120" s="550">
        <v>133.1</v>
      </c>
      <c r="H120" s="550"/>
      <c r="I120" s="579">
        <f t="shared" si="32"/>
        <v>5713.5</v>
      </c>
      <c r="J120" s="560">
        <v>4591.1000000000004</v>
      </c>
      <c r="K120" s="550"/>
      <c r="L120" s="550"/>
      <c r="M120" s="550"/>
      <c r="N120" s="550">
        <f t="shared" si="21"/>
        <v>4591.1000000000004</v>
      </c>
      <c r="O120" s="550">
        <v>55.2</v>
      </c>
      <c r="P120" s="550"/>
      <c r="Q120" s="579">
        <f t="shared" si="33"/>
        <v>4646.3</v>
      </c>
      <c r="R120" s="580">
        <f t="shared" si="23"/>
        <v>-989.29999999999927</v>
      </c>
      <c r="S120" s="578">
        <f t="shared" si="23"/>
        <v>0</v>
      </c>
      <c r="T120" s="578">
        <f t="shared" si="23"/>
        <v>0</v>
      </c>
      <c r="U120" s="578">
        <f t="shared" si="24"/>
        <v>-989.29999999999927</v>
      </c>
      <c r="V120" s="578">
        <f t="shared" si="24"/>
        <v>-77.899999999999991</v>
      </c>
      <c r="W120" s="581">
        <f t="shared" si="28"/>
        <v>-1067.1999999999998</v>
      </c>
      <c r="X120" s="582">
        <f t="shared" si="29"/>
        <v>82.271880151960445</v>
      </c>
      <c r="Y120" s="689"/>
      <c r="Z120" s="582"/>
      <c r="AA120" s="582">
        <f t="shared" si="34"/>
        <v>82.271880151960445</v>
      </c>
      <c r="AB120" s="582">
        <f t="shared" si="34"/>
        <v>41.4725770097671</v>
      </c>
      <c r="AC120" s="582">
        <f t="shared" si="25"/>
        <v>81.321431696858326</v>
      </c>
      <c r="AD120" s="582">
        <f t="shared" si="30"/>
        <v>3.4140512178326934</v>
      </c>
      <c r="AE120" s="582">
        <f t="shared" si="26"/>
        <v>0</v>
      </c>
      <c r="AF120" s="582">
        <f t="shared" si="26"/>
        <v>0</v>
      </c>
      <c r="AG120" s="582">
        <f t="shared" si="27"/>
        <v>3.4140512178326934</v>
      </c>
      <c r="AH120" s="582"/>
      <c r="AI120" s="690">
        <f t="shared" si="31"/>
        <v>3.4550992514682854</v>
      </c>
      <c r="AJ120" s="592"/>
    </row>
    <row r="121" spans="1:41" ht="18" customHeight="1" thickBot="1" x14ac:dyDescent="0.3">
      <c r="A121" s="704" t="s">
        <v>3342</v>
      </c>
      <c r="B121" s="560">
        <v>-1110.0999999999999</v>
      </c>
      <c r="C121" s="550"/>
      <c r="D121" s="550"/>
      <c r="E121" s="550"/>
      <c r="F121" s="578">
        <f t="shared" si="19"/>
        <v>-1110.0999999999999</v>
      </c>
      <c r="G121" s="550">
        <v>-85.9</v>
      </c>
      <c r="H121" s="550"/>
      <c r="I121" s="579">
        <f t="shared" si="32"/>
        <v>-1196</v>
      </c>
      <c r="J121" s="560">
        <v>-1107.3</v>
      </c>
      <c r="K121" s="550"/>
      <c r="L121" s="550"/>
      <c r="M121" s="550"/>
      <c r="N121" s="550">
        <f t="shared" si="21"/>
        <v>-1107.3</v>
      </c>
      <c r="O121" s="550">
        <v>-46.5</v>
      </c>
      <c r="P121" s="550"/>
      <c r="Q121" s="579">
        <f t="shared" si="33"/>
        <v>-1153.8</v>
      </c>
      <c r="R121" s="580">
        <f t="shared" si="23"/>
        <v>2.7999999999999545</v>
      </c>
      <c r="S121" s="578">
        <f t="shared" si="23"/>
        <v>0</v>
      </c>
      <c r="T121" s="578">
        <f t="shared" si="23"/>
        <v>0</v>
      </c>
      <c r="U121" s="578">
        <f t="shared" si="24"/>
        <v>2.7999999999999545</v>
      </c>
      <c r="V121" s="578">
        <f t="shared" si="24"/>
        <v>39.400000000000006</v>
      </c>
      <c r="W121" s="581">
        <f t="shared" si="28"/>
        <v>42.200000000000045</v>
      </c>
      <c r="X121" s="582">
        <f t="shared" si="29"/>
        <v>99.747770471128732</v>
      </c>
      <c r="Y121" s="689"/>
      <c r="Z121" s="582"/>
      <c r="AA121" s="582">
        <f t="shared" si="34"/>
        <v>99.747770471128732</v>
      </c>
      <c r="AB121" s="582">
        <f t="shared" si="34"/>
        <v>54.132712456344578</v>
      </c>
      <c r="AC121" s="582">
        <f t="shared" si="25"/>
        <v>96.471571906354512</v>
      </c>
      <c r="AD121" s="582">
        <f t="shared" si="30"/>
        <v>-0.82341463124439485</v>
      </c>
      <c r="AE121" s="582">
        <f t="shared" si="26"/>
        <v>0</v>
      </c>
      <c r="AF121" s="582">
        <f t="shared" si="26"/>
        <v>0</v>
      </c>
      <c r="AG121" s="582">
        <f t="shared" si="27"/>
        <v>-0.82341463124439485</v>
      </c>
      <c r="AH121" s="582"/>
      <c r="AI121" s="690">
        <f t="shared" si="31"/>
        <v>-0.85799313783959441</v>
      </c>
      <c r="AJ121" s="592"/>
    </row>
    <row r="122" spans="1:41" s="685" customFormat="1" ht="15.75" hidden="1" customHeight="1" x14ac:dyDescent="0.25">
      <c r="A122" s="691" t="s">
        <v>3343</v>
      </c>
      <c r="B122" s="573"/>
      <c r="C122" s="574"/>
      <c r="D122" s="574"/>
      <c r="E122" s="574"/>
      <c r="F122" s="551">
        <f t="shared" si="19"/>
        <v>0</v>
      </c>
      <c r="G122" s="574"/>
      <c r="H122" s="574"/>
      <c r="I122" s="553">
        <f t="shared" si="32"/>
        <v>0</v>
      </c>
      <c r="J122" s="573"/>
      <c r="K122" s="574"/>
      <c r="L122" s="574"/>
      <c r="M122" s="574">
        <f>M123</f>
        <v>0</v>
      </c>
      <c r="N122" s="574">
        <f t="shared" si="21"/>
        <v>0</v>
      </c>
      <c r="O122" s="574"/>
      <c r="P122" s="574"/>
      <c r="Q122" s="553">
        <f t="shared" si="33"/>
        <v>0</v>
      </c>
      <c r="R122" s="554">
        <f t="shared" si="23"/>
        <v>0</v>
      </c>
      <c r="S122" s="551">
        <f t="shared" si="23"/>
        <v>0</v>
      </c>
      <c r="T122" s="551">
        <f t="shared" si="23"/>
        <v>0</v>
      </c>
      <c r="U122" s="551">
        <f t="shared" si="24"/>
        <v>0</v>
      </c>
      <c r="V122" s="551">
        <f t="shared" si="24"/>
        <v>0</v>
      </c>
      <c r="W122" s="555">
        <f t="shared" si="28"/>
        <v>0</v>
      </c>
      <c r="X122" s="545" t="e">
        <f t="shared" si="29"/>
        <v>#DIV/0!</v>
      </c>
      <c r="Y122" s="693"/>
      <c r="Z122" s="545"/>
      <c r="AA122" s="545" t="e">
        <f t="shared" si="34"/>
        <v>#DIV/0!</v>
      </c>
      <c r="AB122" s="545" t="e">
        <f t="shared" si="34"/>
        <v>#DIV/0!</v>
      </c>
      <c r="AC122" s="545" t="e">
        <f t="shared" si="25"/>
        <v>#DIV/0!</v>
      </c>
      <c r="AD122" s="545">
        <f t="shared" si="30"/>
        <v>0</v>
      </c>
      <c r="AE122" s="545">
        <f t="shared" si="26"/>
        <v>0</v>
      </c>
      <c r="AF122" s="545">
        <f t="shared" si="26"/>
        <v>0</v>
      </c>
      <c r="AG122" s="545">
        <f t="shared" si="27"/>
        <v>0</v>
      </c>
      <c r="AH122" s="545">
        <f t="shared" si="27"/>
        <v>0</v>
      </c>
      <c r="AI122" s="648">
        <f t="shared" si="31"/>
        <v>0</v>
      </c>
      <c r="AJ122" s="684"/>
    </row>
    <row r="123" spans="1:41" ht="30" hidden="1" customHeight="1" x14ac:dyDescent="0.25">
      <c r="A123" s="705" t="s">
        <v>3344</v>
      </c>
      <c r="B123" s="608"/>
      <c r="C123" s="609"/>
      <c r="D123" s="609"/>
      <c r="E123" s="609"/>
      <c r="F123" s="610">
        <f t="shared" si="19"/>
        <v>0</v>
      </c>
      <c r="G123" s="609"/>
      <c r="H123" s="609"/>
      <c r="I123" s="611">
        <f t="shared" si="32"/>
        <v>0</v>
      </c>
      <c r="J123" s="608"/>
      <c r="K123" s="609"/>
      <c r="L123" s="609"/>
      <c r="M123" s="609"/>
      <c r="N123" s="609">
        <f t="shared" si="21"/>
        <v>0</v>
      </c>
      <c r="O123" s="609"/>
      <c r="P123" s="609"/>
      <c r="Q123" s="611">
        <f t="shared" si="33"/>
        <v>0</v>
      </c>
      <c r="R123" s="706">
        <f t="shared" si="23"/>
        <v>0</v>
      </c>
      <c r="S123" s="610">
        <f t="shared" si="23"/>
        <v>0</v>
      </c>
      <c r="T123" s="610">
        <f t="shared" si="23"/>
        <v>0</v>
      </c>
      <c r="U123" s="610">
        <f t="shared" si="24"/>
        <v>0</v>
      </c>
      <c r="V123" s="610">
        <f t="shared" si="24"/>
        <v>0</v>
      </c>
      <c r="W123" s="707">
        <f t="shared" si="28"/>
        <v>0</v>
      </c>
      <c r="X123" s="708" t="e">
        <f t="shared" si="29"/>
        <v>#DIV/0!</v>
      </c>
      <c r="Y123" s="709"/>
      <c r="Z123" s="708"/>
      <c r="AA123" s="708" t="e">
        <f t="shared" si="34"/>
        <v>#DIV/0!</v>
      </c>
      <c r="AB123" s="708" t="e">
        <f t="shared" si="34"/>
        <v>#DIV/0!</v>
      </c>
      <c r="AC123" s="708" t="e">
        <f t="shared" si="25"/>
        <v>#DIV/0!</v>
      </c>
      <c r="AD123" s="708">
        <f t="shared" si="30"/>
        <v>0</v>
      </c>
      <c r="AE123" s="708">
        <f t="shared" si="26"/>
        <v>0</v>
      </c>
      <c r="AF123" s="708">
        <f t="shared" si="26"/>
        <v>0</v>
      </c>
      <c r="AG123" s="708">
        <f t="shared" si="27"/>
        <v>0</v>
      </c>
      <c r="AH123" s="708">
        <f t="shared" si="27"/>
        <v>0</v>
      </c>
      <c r="AI123" s="710">
        <f t="shared" si="31"/>
        <v>0</v>
      </c>
      <c r="AJ123" s="592"/>
    </row>
    <row r="124" spans="1:41" s="676" customFormat="1" ht="18.75" customHeight="1" thickBot="1" x14ac:dyDescent="0.3">
      <c r="A124" s="671" t="s">
        <v>3345</v>
      </c>
      <c r="B124" s="672">
        <f>B87-B88-B107</f>
        <v>-756.19999999999254</v>
      </c>
      <c r="C124" s="673">
        <f>C87-C88-C107</f>
        <v>30.399999999997817</v>
      </c>
      <c r="D124" s="673">
        <f>D87-D88-D107</f>
        <v>0</v>
      </c>
      <c r="E124" s="673"/>
      <c r="F124" s="528">
        <f t="shared" si="19"/>
        <v>-725.79999999999472</v>
      </c>
      <c r="G124" s="673">
        <f>G87-G88-G107</f>
        <v>582.59999999999923</v>
      </c>
      <c r="H124" s="673"/>
      <c r="I124" s="527">
        <f t="shared" si="32"/>
        <v>-143.1999999999955</v>
      </c>
      <c r="J124" s="672">
        <f>J87-J88-J107</f>
        <v>-991.80000000000518</v>
      </c>
      <c r="K124" s="673">
        <f>K87-K88-K107</f>
        <v>-95.899999999999636</v>
      </c>
      <c r="L124" s="673">
        <f>L87-L88-L107</f>
        <v>-90.699999999999818</v>
      </c>
      <c r="M124" s="673"/>
      <c r="N124" s="673">
        <f t="shared" si="21"/>
        <v>-1178.4000000000046</v>
      </c>
      <c r="O124" s="673">
        <f>O87-O88-O107</f>
        <v>-422.39999999999924</v>
      </c>
      <c r="P124" s="673"/>
      <c r="Q124" s="527">
        <f t="shared" si="33"/>
        <v>-1600.8000000000038</v>
      </c>
      <c r="R124" s="618">
        <f t="shared" si="23"/>
        <v>-235.60000000001264</v>
      </c>
      <c r="S124" s="528">
        <f t="shared" si="23"/>
        <v>-126.29999999999745</v>
      </c>
      <c r="T124" s="528">
        <f t="shared" si="23"/>
        <v>-90.699999999999818</v>
      </c>
      <c r="U124" s="528">
        <f t="shared" si="24"/>
        <v>-452.60000000000991</v>
      </c>
      <c r="V124" s="528">
        <f t="shared" si="24"/>
        <v>-1004.9999999999984</v>
      </c>
      <c r="W124" s="529">
        <f t="shared" si="28"/>
        <v>-1457.6000000000083</v>
      </c>
      <c r="X124" s="532">
        <f t="shared" si="29"/>
        <v>131.15577889447434</v>
      </c>
      <c r="Y124" s="675"/>
      <c r="Z124" s="532"/>
      <c r="AA124" s="532">
        <f t="shared" si="34"/>
        <v>162.35877652245981</v>
      </c>
      <c r="AB124" s="532">
        <f t="shared" si="34"/>
        <v>-72.50257466529348</v>
      </c>
      <c r="AC124" s="532">
        <f t="shared" si="25"/>
        <v>1117.8770949721049</v>
      </c>
      <c r="AD124" s="532">
        <f t="shared" si="30"/>
        <v>-0.73752608260470975</v>
      </c>
      <c r="AE124" s="532">
        <f t="shared" si="26"/>
        <v>-7.1313522203862695E-2</v>
      </c>
      <c r="AF124" s="532">
        <f t="shared" si="26"/>
        <v>-6.7446678455582471E-2</v>
      </c>
      <c r="AG124" s="532">
        <f t="shared" si="27"/>
        <v>-0.87628628326415492</v>
      </c>
      <c r="AH124" s="532">
        <f t="shared" si="27"/>
        <v>-0.31410669216800485</v>
      </c>
      <c r="AI124" s="659">
        <f t="shared" si="31"/>
        <v>-1.1903929754321596</v>
      </c>
      <c r="AJ124" s="535"/>
      <c r="AK124" s="488"/>
      <c r="AL124" s="488"/>
      <c r="AM124" s="488"/>
      <c r="AN124" s="488"/>
      <c r="AO124" s="488"/>
    </row>
    <row r="125" spans="1:41" s="676" customFormat="1" ht="18.75" hidden="1" customHeight="1" x14ac:dyDescent="0.25">
      <c r="A125" s="711" t="s">
        <v>3346</v>
      </c>
      <c r="B125" s="712"/>
      <c r="C125" s="713"/>
      <c r="D125" s="713"/>
      <c r="E125" s="713"/>
      <c r="F125" s="626">
        <f t="shared" si="19"/>
        <v>0</v>
      </c>
      <c r="G125" s="713"/>
      <c r="H125" s="713"/>
      <c r="I125" s="629">
        <f t="shared" si="32"/>
        <v>0</v>
      </c>
      <c r="J125" s="712"/>
      <c r="K125" s="713"/>
      <c r="L125" s="713"/>
      <c r="M125" s="713" t="e">
        <f>#REF!+#REF!+#REF!</f>
        <v>#REF!</v>
      </c>
      <c r="N125" s="713">
        <f t="shared" si="21"/>
        <v>0</v>
      </c>
      <c r="O125" s="713"/>
      <c r="P125" s="713"/>
      <c r="Q125" s="629">
        <f t="shared" si="33"/>
        <v>0</v>
      </c>
      <c r="R125" s="630">
        <f t="shared" si="23"/>
        <v>0</v>
      </c>
      <c r="S125" s="626">
        <f t="shared" si="23"/>
        <v>0</v>
      </c>
      <c r="T125" s="626">
        <f t="shared" si="23"/>
        <v>0</v>
      </c>
      <c r="U125" s="626">
        <f t="shared" si="24"/>
        <v>0</v>
      </c>
      <c r="V125" s="626">
        <f t="shared" si="24"/>
        <v>0</v>
      </c>
      <c r="W125" s="631">
        <f t="shared" si="28"/>
        <v>0</v>
      </c>
      <c r="X125" s="632" t="e">
        <f t="shared" si="29"/>
        <v>#DIV/0!</v>
      </c>
      <c r="Y125" s="714"/>
      <c r="Z125" s="632"/>
      <c r="AA125" s="632" t="e">
        <f t="shared" si="34"/>
        <v>#DIV/0!</v>
      </c>
      <c r="AB125" s="632" t="e">
        <f t="shared" si="34"/>
        <v>#DIV/0!</v>
      </c>
      <c r="AC125" s="632" t="e">
        <f t="shared" si="25"/>
        <v>#DIV/0!</v>
      </c>
      <c r="AD125" s="632">
        <f t="shared" si="30"/>
        <v>0</v>
      </c>
      <c r="AE125" s="632">
        <f t="shared" si="26"/>
        <v>0</v>
      </c>
      <c r="AF125" s="632">
        <f t="shared" si="26"/>
        <v>0</v>
      </c>
      <c r="AG125" s="632">
        <f t="shared" si="27"/>
        <v>0</v>
      </c>
      <c r="AH125" s="632">
        <f t="shared" si="27"/>
        <v>0</v>
      </c>
      <c r="AI125" s="646">
        <f t="shared" si="31"/>
        <v>0</v>
      </c>
      <c r="AJ125" s="535"/>
      <c r="AK125" s="488"/>
      <c r="AL125" s="488"/>
      <c r="AM125" s="488"/>
      <c r="AN125" s="488"/>
      <c r="AO125" s="488"/>
    </row>
    <row r="126" spans="1:41" s="719" customFormat="1" ht="20.25" customHeight="1" thickBot="1" x14ac:dyDescent="0.3">
      <c r="A126" s="715" t="s">
        <v>3347</v>
      </c>
      <c r="B126" s="716">
        <v>2302.1999999999998</v>
      </c>
      <c r="C126" s="717">
        <v>30.4</v>
      </c>
      <c r="D126" s="717">
        <v>153.1</v>
      </c>
      <c r="E126" s="717"/>
      <c r="F126" s="610">
        <f t="shared" si="19"/>
        <v>2485.6999999999998</v>
      </c>
      <c r="G126" s="717">
        <v>658.4</v>
      </c>
      <c r="H126" s="717"/>
      <c r="I126" s="710">
        <f t="shared" si="32"/>
        <v>3144.1</v>
      </c>
      <c r="J126" s="716">
        <v>2306.4</v>
      </c>
      <c r="K126" s="717">
        <v>30.4</v>
      </c>
      <c r="L126" s="717">
        <v>153.1</v>
      </c>
      <c r="M126" s="717"/>
      <c r="N126" s="717">
        <f t="shared" si="21"/>
        <v>2489.9</v>
      </c>
      <c r="O126" s="717">
        <v>692.5</v>
      </c>
      <c r="P126" s="717"/>
      <c r="Q126" s="710">
        <f t="shared" si="33"/>
        <v>3182.4</v>
      </c>
      <c r="R126" s="706">
        <f t="shared" si="23"/>
        <v>4.2000000000002728</v>
      </c>
      <c r="S126" s="610">
        <f t="shared" si="23"/>
        <v>0</v>
      </c>
      <c r="T126" s="610">
        <f t="shared" si="23"/>
        <v>0</v>
      </c>
      <c r="U126" s="610">
        <f t="shared" si="24"/>
        <v>4.2000000000002728</v>
      </c>
      <c r="V126" s="610">
        <f t="shared" si="24"/>
        <v>34.100000000000023</v>
      </c>
      <c r="W126" s="707">
        <f t="shared" si="28"/>
        <v>38.300000000000182</v>
      </c>
      <c r="X126" s="708">
        <f t="shared" si="29"/>
        <v>100.18243419338026</v>
      </c>
      <c r="Y126" s="718">
        <f>K126/C126*100</f>
        <v>100</v>
      </c>
      <c r="Z126" s="708"/>
      <c r="AA126" s="708">
        <f t="shared" si="34"/>
        <v>100.16896648831317</v>
      </c>
      <c r="AB126" s="708">
        <f t="shared" si="34"/>
        <v>105.17922235722965</v>
      </c>
      <c r="AC126" s="708">
        <f t="shared" si="25"/>
        <v>101.21815463884738</v>
      </c>
      <c r="AD126" s="708">
        <f t="shared" si="30"/>
        <v>1.7150939271218932</v>
      </c>
      <c r="AE126" s="708"/>
      <c r="AF126" s="708">
        <f t="shared" si="26"/>
        <v>0.11384880343494704</v>
      </c>
      <c r="AG126" s="708">
        <f t="shared" si="27"/>
        <v>1.8515488940083253</v>
      </c>
      <c r="AH126" s="708">
        <f t="shared" si="27"/>
        <v>0.51495947993926083</v>
      </c>
      <c r="AI126" s="710">
        <f t="shared" si="31"/>
        <v>2.3665083739475863</v>
      </c>
      <c r="AJ126" s="535"/>
      <c r="AK126" s="488"/>
      <c r="AL126" s="488"/>
      <c r="AM126" s="488"/>
      <c r="AN126" s="488"/>
      <c r="AO126" s="488"/>
    </row>
    <row r="127" spans="1:41" s="719" customFormat="1" ht="20.25" customHeight="1" thickBot="1" x14ac:dyDescent="0.3">
      <c r="A127" s="671" t="s">
        <v>3348</v>
      </c>
      <c r="B127" s="720"/>
      <c r="C127" s="721"/>
      <c r="D127" s="721"/>
      <c r="E127" s="721"/>
      <c r="F127" s="528">
        <f t="shared" si="19"/>
        <v>0</v>
      </c>
      <c r="G127" s="721"/>
      <c r="H127" s="721"/>
      <c r="I127" s="527">
        <f t="shared" si="32"/>
        <v>0</v>
      </c>
      <c r="J127" s="720"/>
      <c r="K127" s="721"/>
      <c r="L127" s="721"/>
      <c r="M127" s="721"/>
      <c r="N127" s="721">
        <f t="shared" si="21"/>
        <v>0</v>
      </c>
      <c r="O127" s="721">
        <v>-2.7</v>
      </c>
      <c r="P127" s="721"/>
      <c r="Q127" s="527">
        <f t="shared" si="33"/>
        <v>-2.7</v>
      </c>
      <c r="R127" s="618">
        <f t="shared" si="23"/>
        <v>0</v>
      </c>
      <c r="S127" s="528">
        <f t="shared" si="23"/>
        <v>0</v>
      </c>
      <c r="T127" s="528">
        <f t="shared" si="23"/>
        <v>0</v>
      </c>
      <c r="U127" s="528">
        <f t="shared" si="24"/>
        <v>0</v>
      </c>
      <c r="V127" s="528">
        <f t="shared" si="24"/>
        <v>-2.7</v>
      </c>
      <c r="W127" s="529">
        <f t="shared" si="28"/>
        <v>-2.7</v>
      </c>
      <c r="X127" s="532"/>
      <c r="Y127" s="722"/>
      <c r="Z127" s="532"/>
      <c r="AA127" s="532"/>
      <c r="AB127" s="532"/>
      <c r="AC127" s="532"/>
      <c r="AD127" s="532">
        <f t="shared" si="30"/>
        <v>0</v>
      </c>
      <c r="AE127" s="532">
        <f t="shared" si="26"/>
        <v>0</v>
      </c>
      <c r="AF127" s="532">
        <f t="shared" si="26"/>
        <v>0</v>
      </c>
      <c r="AG127" s="532">
        <f t="shared" si="27"/>
        <v>0</v>
      </c>
      <c r="AH127" s="532"/>
      <c r="AI127" s="659"/>
      <c r="AJ127" s="535"/>
      <c r="AK127" s="488"/>
      <c r="AL127" s="488"/>
      <c r="AM127" s="488"/>
      <c r="AN127" s="488"/>
      <c r="AO127" s="488"/>
    </row>
    <row r="128" spans="1:41" s="719" customFormat="1" ht="19.5" customHeight="1" thickBot="1" x14ac:dyDescent="0.3">
      <c r="A128" s="723" t="s">
        <v>3349</v>
      </c>
      <c r="B128" s="720">
        <f>B124-B126</f>
        <v>-3058.3999999999924</v>
      </c>
      <c r="C128" s="721">
        <f>C124-C126</f>
        <v>-2.1813661987835076E-12</v>
      </c>
      <c r="D128" s="721">
        <f>D124-D126</f>
        <v>-153.1</v>
      </c>
      <c r="E128" s="721"/>
      <c r="F128" s="528">
        <f t="shared" si="19"/>
        <v>-3211.4999999999945</v>
      </c>
      <c r="G128" s="721">
        <f>G124-G126</f>
        <v>-75.80000000000075</v>
      </c>
      <c r="H128" s="721"/>
      <c r="I128" s="659">
        <f t="shared" si="32"/>
        <v>-3287.2999999999952</v>
      </c>
      <c r="J128" s="720">
        <f>J124-J126</f>
        <v>-3298.2000000000053</v>
      </c>
      <c r="K128" s="721">
        <f>K124-K126</f>
        <v>-126.29999999999964</v>
      </c>
      <c r="L128" s="721">
        <f>L124-L126</f>
        <v>-243.79999999999981</v>
      </c>
      <c r="M128" s="721"/>
      <c r="N128" s="721">
        <f t="shared" si="21"/>
        <v>-3668.3000000000047</v>
      </c>
      <c r="O128" s="721">
        <f>O124-O126-O127</f>
        <v>-1112.1999999999991</v>
      </c>
      <c r="P128" s="721"/>
      <c r="Q128" s="527">
        <f t="shared" si="33"/>
        <v>-4780.5000000000036</v>
      </c>
      <c r="R128" s="618">
        <f t="shared" si="23"/>
        <v>-239.80000000001291</v>
      </c>
      <c r="S128" s="528">
        <f t="shared" si="23"/>
        <v>-126.29999999999745</v>
      </c>
      <c r="T128" s="528">
        <f t="shared" si="23"/>
        <v>-90.699999999999818</v>
      </c>
      <c r="U128" s="528">
        <f t="shared" si="24"/>
        <v>-456.80000000001019</v>
      </c>
      <c r="V128" s="528">
        <f t="shared" si="24"/>
        <v>-1036.3999999999983</v>
      </c>
      <c r="W128" s="529">
        <f t="shared" si="28"/>
        <v>-1493.2000000000085</v>
      </c>
      <c r="X128" s="532">
        <f t="shared" si="29"/>
        <v>107.84070102014169</v>
      </c>
      <c r="Y128" s="722" t="s">
        <v>3350</v>
      </c>
      <c r="Z128" s="532"/>
      <c r="AA128" s="532">
        <f t="shared" si="34"/>
        <v>114.22388292075389</v>
      </c>
      <c r="AB128" s="532">
        <f t="shared" si="34"/>
        <v>1467.2823218997205</v>
      </c>
      <c r="AC128" s="532">
        <f t="shared" si="25"/>
        <v>145.42329571380802</v>
      </c>
      <c r="AD128" s="532">
        <f t="shared" si="30"/>
        <v>-2.4526200097266031</v>
      </c>
      <c r="AE128" s="532">
        <f t="shared" si="26"/>
        <v>-9.3919685655347945E-2</v>
      </c>
      <c r="AF128" s="532">
        <f t="shared" si="26"/>
        <v>-0.18129548189052949</v>
      </c>
      <c r="AG128" s="532">
        <f t="shared" si="27"/>
        <v>-2.7278351772724809</v>
      </c>
      <c r="AH128" s="532">
        <f t="shared" si="27"/>
        <v>-0.82705838785335084</v>
      </c>
      <c r="AI128" s="659">
        <f t="shared" si="31"/>
        <v>-3.5548935651258309</v>
      </c>
      <c r="AJ128" s="535"/>
      <c r="AK128" s="488"/>
      <c r="AL128" s="488"/>
      <c r="AM128" s="488"/>
      <c r="AN128" s="488"/>
      <c r="AO128" s="488"/>
    </row>
    <row r="129" spans="1:41" s="593" customFormat="1" ht="15.75" customHeight="1" x14ac:dyDescent="0.25">
      <c r="B129" s="724"/>
      <c r="E129" s="460"/>
      <c r="F129" s="460"/>
      <c r="G129" s="460"/>
      <c r="H129" s="460"/>
      <c r="I129" s="460"/>
      <c r="J129" s="725"/>
      <c r="L129" s="460"/>
      <c r="M129" s="460"/>
      <c r="N129" s="460"/>
      <c r="O129" s="460"/>
      <c r="P129" s="460"/>
      <c r="Q129" s="460"/>
      <c r="R129" s="460"/>
      <c r="S129" s="460"/>
      <c r="T129" s="460"/>
      <c r="U129" s="460"/>
      <c r="V129" s="460"/>
      <c r="W129" s="460"/>
      <c r="X129" s="460"/>
      <c r="Y129" s="460"/>
      <c r="Z129" s="460"/>
      <c r="AA129" s="460"/>
      <c r="AB129" s="460"/>
      <c r="AC129" s="460"/>
      <c r="AD129" s="725">
        <f>J129/53353.7*100</f>
        <v>0</v>
      </c>
      <c r="AE129" s="460"/>
      <c r="AF129" s="460"/>
      <c r="AG129" s="460"/>
      <c r="AH129" s="460"/>
      <c r="AI129" s="460"/>
      <c r="AJ129" s="502"/>
      <c r="AK129" s="502"/>
      <c r="AL129" s="502"/>
      <c r="AM129" s="502"/>
      <c r="AN129" s="502"/>
      <c r="AO129" s="502"/>
    </row>
    <row r="130" spans="1:41" s="593" customFormat="1" ht="15.75" customHeight="1" x14ac:dyDescent="0.3">
      <c r="A130" s="726" t="s">
        <v>3351</v>
      </c>
      <c r="B130" s="726"/>
      <c r="C130" s="726"/>
      <c r="D130" s="726"/>
      <c r="E130" s="460"/>
      <c r="F130" s="460"/>
      <c r="G130" s="460"/>
      <c r="H130" s="460"/>
      <c r="I130" s="460"/>
      <c r="J130" s="460"/>
      <c r="K130" s="460"/>
      <c r="L130" s="460"/>
      <c r="M130" s="460"/>
      <c r="N130" s="460"/>
      <c r="O130" s="460"/>
      <c r="P130" s="460"/>
      <c r="Q130" s="460"/>
      <c r="R130" s="460"/>
      <c r="S130" s="460"/>
      <c r="T130" s="460"/>
      <c r="U130" s="460"/>
      <c r="V130" s="460"/>
      <c r="W130" s="460"/>
      <c r="X130" s="460"/>
      <c r="Y130" s="460"/>
      <c r="Z130" s="460"/>
      <c r="AA130" s="460"/>
      <c r="AB130" s="460"/>
      <c r="AC130" s="460"/>
      <c r="AD130" s="460"/>
      <c r="AE130" s="460"/>
      <c r="AF130" s="460"/>
      <c r="AG130" s="460"/>
      <c r="AH130" s="460"/>
      <c r="AI130" s="460"/>
      <c r="AJ130" s="502"/>
      <c r="AK130" s="502"/>
      <c r="AL130" s="502"/>
      <c r="AM130" s="502"/>
      <c r="AN130" s="502"/>
      <c r="AO130" s="502"/>
    </row>
    <row r="131" spans="1:41" s="593" customFormat="1" ht="15.75" customHeight="1" x14ac:dyDescent="0.3">
      <c r="A131" s="727"/>
      <c r="B131" s="468"/>
      <c r="C131" s="460"/>
      <c r="D131" s="460"/>
      <c r="E131" s="728"/>
      <c r="F131" s="728"/>
      <c r="G131" s="728"/>
      <c r="H131" s="460"/>
      <c r="I131" s="460"/>
      <c r="J131" s="460"/>
      <c r="K131" s="460"/>
      <c r="L131" s="460"/>
      <c r="M131" s="460"/>
      <c r="N131" s="460"/>
      <c r="O131" s="460"/>
      <c r="P131" s="460"/>
      <c r="Q131" s="460"/>
      <c r="R131" s="460"/>
      <c r="S131" s="460"/>
      <c r="T131" s="460"/>
      <c r="AB131" s="460"/>
      <c r="AC131" s="460"/>
      <c r="AD131" s="460"/>
      <c r="AE131" s="460"/>
      <c r="AF131" s="460"/>
      <c r="AG131" s="460"/>
      <c r="AH131" s="460"/>
      <c r="AI131" s="460"/>
      <c r="AJ131" s="502"/>
      <c r="AK131" s="502"/>
      <c r="AL131" s="502"/>
      <c r="AM131" s="502"/>
      <c r="AN131" s="502"/>
      <c r="AO131" s="502"/>
    </row>
    <row r="132" spans="1:41" s="593" customFormat="1" ht="15.75" customHeight="1" x14ac:dyDescent="0.3">
      <c r="A132" s="727"/>
      <c r="B132" s="468"/>
      <c r="C132" s="460"/>
      <c r="D132" s="460"/>
      <c r="E132" s="460"/>
      <c r="F132" s="460"/>
      <c r="G132" s="460"/>
      <c r="H132" s="460"/>
      <c r="I132" s="460"/>
      <c r="J132" s="460"/>
      <c r="K132" s="460"/>
      <c r="L132" s="460"/>
      <c r="M132" s="460"/>
      <c r="N132" s="460"/>
      <c r="O132" s="460"/>
      <c r="P132" s="460"/>
      <c r="Q132" s="460"/>
      <c r="R132" s="460"/>
      <c r="S132" s="460"/>
      <c r="T132" s="460"/>
      <c r="AB132" s="460"/>
      <c r="AC132" s="460"/>
      <c r="AD132" s="460"/>
      <c r="AE132" s="460"/>
      <c r="AF132" s="460"/>
      <c r="AG132" s="460"/>
      <c r="AH132" s="460"/>
      <c r="AI132" s="460"/>
      <c r="AJ132" s="502"/>
      <c r="AK132" s="502"/>
      <c r="AL132" s="502"/>
      <c r="AM132" s="502"/>
      <c r="AN132" s="502"/>
      <c r="AO132" s="502"/>
    </row>
    <row r="133" spans="1:41" s="593" customFormat="1" ht="60.75" customHeight="1" x14ac:dyDescent="0.3">
      <c r="A133" s="727"/>
      <c r="B133" s="724"/>
      <c r="L133" s="460"/>
      <c r="R133" s="729" t="s">
        <v>3352</v>
      </c>
      <c r="S133" s="729"/>
      <c r="W133" s="729"/>
      <c r="X133" s="729"/>
      <c r="Y133" s="730" t="s">
        <v>3353</v>
      </c>
      <c r="Z133" s="730"/>
      <c r="AA133" s="730"/>
      <c r="AB133" s="731"/>
      <c r="AC133" s="731"/>
      <c r="AD133" s="732"/>
      <c r="AE133" s="732"/>
      <c r="AF133" s="732"/>
      <c r="AI133" s="460"/>
      <c r="AJ133" s="502"/>
      <c r="AK133" s="502"/>
      <c r="AL133" s="502"/>
      <c r="AM133" s="502"/>
      <c r="AN133" s="502"/>
      <c r="AO133" s="502"/>
    </row>
    <row r="134" spans="1:41" s="593" customFormat="1" ht="42.75" customHeight="1" x14ac:dyDescent="0.3">
      <c r="A134" s="727"/>
      <c r="B134" s="724"/>
      <c r="L134" s="460"/>
      <c r="R134" s="731" t="s">
        <v>3354</v>
      </c>
      <c r="S134" s="733"/>
      <c r="T134" s="731"/>
      <c r="U134" s="731"/>
      <c r="V134" s="731"/>
      <c r="W134" s="734"/>
      <c r="X134" s="735"/>
      <c r="Y134" s="736"/>
      <c r="Z134" s="736"/>
      <c r="AA134" s="736"/>
      <c r="AB134" s="736"/>
      <c r="AJ134" s="502"/>
      <c r="AK134" s="502"/>
      <c r="AL134" s="502"/>
      <c r="AM134" s="502"/>
      <c r="AN134" s="502"/>
      <c r="AO134" s="502"/>
    </row>
    <row r="135" spans="1:41" s="593" customFormat="1" ht="62.25" customHeight="1" x14ac:dyDescent="0.3">
      <c r="A135" s="727"/>
      <c r="B135" s="724"/>
      <c r="R135" s="731" t="s">
        <v>3355</v>
      </c>
      <c r="S135" s="731"/>
      <c r="T135" s="731"/>
      <c r="U135" s="731"/>
      <c r="V135" s="736"/>
      <c r="W135" s="737"/>
      <c r="X135" s="737"/>
      <c r="Y135" s="730" t="s">
        <v>3356</v>
      </c>
      <c r="Z135" s="730"/>
      <c r="AA135" s="730"/>
      <c r="AB135" s="730"/>
      <c r="AC135" s="730"/>
      <c r="AD135" s="738"/>
      <c r="AE135" s="732"/>
      <c r="AF135" s="732"/>
      <c r="AK135" s="502"/>
      <c r="AL135" s="502"/>
      <c r="AM135" s="502"/>
      <c r="AN135" s="502"/>
      <c r="AO135" s="502"/>
    </row>
    <row r="136" spans="1:41" s="593" customFormat="1" ht="12" customHeight="1" x14ac:dyDescent="0.3">
      <c r="A136" s="727"/>
      <c r="B136" s="724"/>
      <c r="Y136" s="739"/>
      <c r="Z136" s="739"/>
      <c r="AA136" s="739"/>
      <c r="AB136" s="738"/>
      <c r="AC136" s="738"/>
      <c r="AD136" s="738"/>
      <c r="AE136" s="732"/>
      <c r="AF136" s="732"/>
      <c r="AG136" s="732"/>
      <c r="AH136" s="732"/>
      <c r="AK136" s="502"/>
      <c r="AL136" s="502"/>
      <c r="AM136" s="502"/>
      <c r="AN136" s="502"/>
      <c r="AO136" s="502"/>
    </row>
    <row r="137" spans="1:41" s="593" customFormat="1" ht="18.75" customHeight="1" x14ac:dyDescent="0.3">
      <c r="A137" s="727"/>
      <c r="B137" s="724"/>
      <c r="R137" s="731" t="s">
        <v>3357</v>
      </c>
      <c r="S137" s="731"/>
      <c r="T137" s="731"/>
      <c r="U137" s="731"/>
      <c r="V137" s="731"/>
      <c r="W137" s="731"/>
      <c r="X137" s="740" t="s">
        <v>3358</v>
      </c>
      <c r="Y137" s="740"/>
      <c r="Z137" s="740"/>
      <c r="AA137" s="740"/>
      <c r="AB137" s="740"/>
      <c r="AC137" s="740"/>
      <c r="AD137" s="740"/>
      <c r="AF137" s="732"/>
      <c r="AG137" s="729"/>
      <c r="AH137" s="729"/>
      <c r="AK137" s="502"/>
      <c r="AL137" s="502"/>
      <c r="AM137" s="502"/>
      <c r="AN137" s="502"/>
      <c r="AO137" s="502"/>
    </row>
    <row r="138" spans="1:41" s="593" customFormat="1" ht="28.05" customHeight="1" x14ac:dyDescent="0.3">
      <c r="A138" s="727"/>
      <c r="B138" s="741"/>
      <c r="C138" s="741"/>
      <c r="D138" s="741"/>
      <c r="E138" s="741"/>
      <c r="F138" s="741"/>
      <c r="G138" s="741"/>
      <c r="H138" s="742"/>
      <c r="I138" s="742"/>
      <c r="J138" s="742"/>
      <c r="M138" s="741"/>
      <c r="N138" s="741"/>
      <c r="O138" s="460"/>
      <c r="P138" s="742"/>
      <c r="Q138" s="460"/>
      <c r="R138" s="743"/>
      <c r="S138" s="743"/>
      <c r="T138" s="743"/>
      <c r="U138" s="736"/>
      <c r="V138" s="736"/>
      <c r="W138" s="736"/>
      <c r="X138" s="736"/>
      <c r="Y138" s="736"/>
      <c r="Z138" s="736"/>
      <c r="AA138" s="736"/>
      <c r="AB138" s="743"/>
      <c r="AC138" s="743"/>
      <c r="AD138" s="460"/>
      <c r="AE138" s="460"/>
      <c r="AF138" s="460"/>
      <c r="AG138" s="460"/>
      <c r="AH138" s="460"/>
      <c r="AI138" s="460"/>
      <c r="AJ138" s="502"/>
      <c r="AK138" s="502"/>
      <c r="AL138" s="502"/>
      <c r="AM138" s="502"/>
      <c r="AN138" s="502"/>
      <c r="AO138" s="502"/>
    </row>
    <row r="139" spans="1:41" s="593" customFormat="1" x14ac:dyDescent="0.3">
      <c r="A139" s="727"/>
      <c r="B139" s="468"/>
      <c r="C139" s="460"/>
      <c r="D139" s="460"/>
      <c r="E139" s="460"/>
      <c r="F139" s="460"/>
      <c r="G139" s="460"/>
      <c r="H139" s="460"/>
      <c r="I139" s="460"/>
      <c r="J139" s="460"/>
      <c r="K139" s="460"/>
      <c r="L139" s="460"/>
      <c r="M139" s="460"/>
      <c r="N139" s="460"/>
      <c r="O139" s="460"/>
      <c r="P139" s="460"/>
      <c r="Q139" s="460"/>
      <c r="R139" s="460"/>
      <c r="S139" s="460"/>
      <c r="T139" s="460"/>
      <c r="U139" s="460"/>
      <c r="V139" s="460"/>
      <c r="W139" s="460"/>
      <c r="X139" s="460"/>
      <c r="Y139" s="460"/>
      <c r="Z139" s="460"/>
      <c r="AA139" s="460"/>
      <c r="AB139" s="460"/>
      <c r="AC139" s="460"/>
      <c r="AD139" s="460"/>
      <c r="AE139" s="460"/>
      <c r="AF139" s="460"/>
      <c r="AG139" s="460"/>
      <c r="AH139" s="460"/>
      <c r="AI139" s="460"/>
      <c r="AJ139" s="502"/>
      <c r="AK139" s="502"/>
      <c r="AL139" s="502"/>
      <c r="AM139" s="502"/>
      <c r="AN139" s="502"/>
      <c r="AO139" s="502"/>
    </row>
    <row r="140" spans="1:41" s="593" customFormat="1" ht="15.75" customHeight="1" x14ac:dyDescent="0.3">
      <c r="A140" s="727"/>
      <c r="B140" s="468"/>
      <c r="C140" s="460"/>
      <c r="D140" s="460"/>
      <c r="E140" s="460"/>
      <c r="F140" s="460"/>
      <c r="G140" s="460"/>
      <c r="H140" s="460"/>
      <c r="I140" s="460"/>
      <c r="J140" s="460"/>
      <c r="K140" s="460"/>
      <c r="L140" s="460"/>
      <c r="M140" s="460"/>
      <c r="N140" s="460"/>
      <c r="O140" s="460"/>
      <c r="P140" s="460"/>
      <c r="Q140" s="460"/>
      <c r="R140" s="460"/>
      <c r="S140" s="460"/>
      <c r="T140" s="460"/>
      <c r="U140" s="460"/>
      <c r="V140" s="460"/>
      <c r="W140" s="460"/>
      <c r="X140" s="460"/>
      <c r="Y140" s="460"/>
      <c r="Z140" s="460"/>
      <c r="AA140" s="460"/>
      <c r="AB140" s="460"/>
      <c r="AC140" s="460"/>
      <c r="AD140" s="460"/>
      <c r="AE140" s="460"/>
      <c r="AF140" s="460"/>
      <c r="AG140" s="460"/>
      <c r="AH140" s="460"/>
      <c r="AI140" s="460"/>
      <c r="AJ140" s="502"/>
      <c r="AK140" s="502"/>
      <c r="AL140" s="502"/>
      <c r="AM140" s="502"/>
      <c r="AN140" s="502"/>
      <c r="AO140" s="502"/>
    </row>
    <row r="141" spans="1:41" ht="33.75" hidden="1" customHeight="1" x14ac:dyDescent="0.25">
      <c r="A141" s="464" t="s">
        <v>3359</v>
      </c>
      <c r="B141" s="468"/>
      <c r="C141" s="460"/>
      <c r="D141" s="460"/>
      <c r="E141" s="460"/>
      <c r="F141" s="460"/>
      <c r="G141" s="460"/>
      <c r="H141" s="460"/>
      <c r="I141" s="460"/>
      <c r="J141" s="460"/>
      <c r="K141" s="460"/>
      <c r="L141" s="460"/>
      <c r="M141" s="460"/>
      <c r="N141" s="460"/>
      <c r="O141" s="460"/>
      <c r="P141" s="460"/>
      <c r="Q141" s="460"/>
      <c r="R141" s="460"/>
      <c r="S141" s="460"/>
      <c r="T141" s="460"/>
      <c r="U141" s="460"/>
      <c r="V141" s="460"/>
      <c r="W141" s="460"/>
      <c r="X141" s="460"/>
      <c r="Y141" s="460"/>
      <c r="Z141" s="460"/>
      <c r="AA141" s="460"/>
      <c r="AB141" s="460"/>
      <c r="AC141" s="460"/>
      <c r="AD141" s="460"/>
      <c r="AE141" s="460"/>
      <c r="AF141" s="460"/>
      <c r="AG141" s="460"/>
      <c r="AH141" s="460"/>
      <c r="AI141" s="460"/>
    </row>
    <row r="142" spans="1:41" x14ac:dyDescent="0.25">
      <c r="B142" s="592"/>
      <c r="C142" s="502"/>
      <c r="D142" s="502"/>
      <c r="E142" s="502"/>
      <c r="F142" s="502"/>
      <c r="G142" s="502"/>
      <c r="H142" s="502"/>
      <c r="I142" s="502"/>
      <c r="J142" s="502"/>
      <c r="K142" s="502"/>
      <c r="L142" s="502"/>
      <c r="M142" s="502"/>
      <c r="N142" s="502"/>
      <c r="O142" s="502"/>
      <c r="P142" s="502"/>
      <c r="Q142" s="502"/>
      <c r="R142" s="502"/>
      <c r="S142" s="502"/>
      <c r="T142" s="502"/>
      <c r="U142" s="502"/>
      <c r="V142" s="502"/>
      <c r="W142" s="502"/>
      <c r="X142" s="502"/>
      <c r="Y142" s="502"/>
      <c r="Z142" s="502"/>
      <c r="AA142" s="502"/>
      <c r="AB142" s="502"/>
      <c r="AC142" s="502"/>
      <c r="AD142" s="502"/>
      <c r="AE142" s="502"/>
      <c r="AF142" s="502"/>
      <c r="AG142" s="502"/>
      <c r="AH142" s="502"/>
      <c r="AI142" s="502"/>
    </row>
    <row r="143" spans="1:41" x14ac:dyDescent="0.25">
      <c r="B143" s="592"/>
      <c r="C143" s="502"/>
      <c r="D143" s="502"/>
      <c r="E143" s="502"/>
      <c r="F143" s="502"/>
      <c r="G143" s="502"/>
      <c r="H143" s="502"/>
      <c r="I143" s="502"/>
      <c r="J143" s="502"/>
      <c r="K143" s="502"/>
      <c r="L143" s="502"/>
      <c r="M143" s="502"/>
      <c r="N143" s="502"/>
      <c r="O143" s="502"/>
      <c r="P143" s="502"/>
      <c r="Q143" s="502"/>
      <c r="R143" s="502"/>
      <c r="S143" s="502"/>
      <c r="T143" s="502"/>
      <c r="U143" s="502"/>
      <c r="V143" s="502"/>
      <c r="W143" s="502"/>
      <c r="X143" s="502"/>
      <c r="Y143" s="502"/>
      <c r="Z143" s="502"/>
      <c r="AA143" s="502"/>
      <c r="AB143" s="502"/>
      <c r="AC143" s="502"/>
      <c r="AD143" s="502"/>
      <c r="AE143" s="502"/>
      <c r="AF143" s="502"/>
      <c r="AG143" s="502"/>
      <c r="AH143" s="502"/>
      <c r="AI143" s="502"/>
    </row>
    <row r="144" spans="1:41" x14ac:dyDescent="0.25">
      <c r="B144" s="592"/>
      <c r="C144" s="502"/>
      <c r="D144" s="502"/>
      <c r="E144" s="502"/>
      <c r="F144" s="502"/>
      <c r="G144" s="502"/>
      <c r="H144" s="502"/>
      <c r="I144" s="502"/>
      <c r="J144" s="502"/>
      <c r="K144" s="502"/>
      <c r="L144" s="502"/>
      <c r="M144" s="502"/>
      <c r="N144" s="502"/>
      <c r="O144" s="502"/>
      <c r="P144" s="502"/>
      <c r="Q144" s="502"/>
      <c r="R144" s="502"/>
      <c r="S144" s="502"/>
      <c r="T144" s="502"/>
      <c r="U144" s="502"/>
      <c r="V144" s="502"/>
      <c r="W144" s="502"/>
      <c r="X144" s="502"/>
      <c r="Y144" s="502"/>
      <c r="Z144" s="502"/>
      <c r="AA144" s="502"/>
      <c r="AB144" s="502"/>
      <c r="AC144" s="502"/>
      <c r="AD144" s="502"/>
      <c r="AE144" s="502"/>
      <c r="AF144" s="502"/>
      <c r="AG144" s="502"/>
      <c r="AH144" s="502"/>
      <c r="AI144" s="502"/>
    </row>
    <row r="145" spans="2:35" x14ac:dyDescent="0.25">
      <c r="B145" s="592"/>
      <c r="C145" s="502"/>
      <c r="D145" s="502"/>
      <c r="E145" s="502"/>
      <c r="F145" s="502"/>
      <c r="G145" s="502"/>
      <c r="H145" s="502"/>
      <c r="I145" s="502"/>
      <c r="J145" s="502"/>
      <c r="K145" s="502"/>
      <c r="L145" s="502"/>
      <c r="M145" s="502"/>
      <c r="N145" s="502"/>
      <c r="O145" s="502"/>
      <c r="P145" s="502"/>
      <c r="Q145" s="502"/>
      <c r="R145" s="502"/>
      <c r="S145" s="502"/>
      <c r="T145" s="502"/>
      <c r="U145" s="502"/>
      <c r="V145" s="502"/>
      <c r="W145" s="502"/>
      <c r="X145" s="502"/>
      <c r="Y145" s="502"/>
      <c r="Z145" s="502"/>
      <c r="AA145" s="502"/>
      <c r="AB145" s="502"/>
      <c r="AC145" s="502"/>
      <c r="AD145" s="502"/>
      <c r="AE145" s="502"/>
      <c r="AF145" s="502"/>
      <c r="AG145" s="502"/>
      <c r="AH145" s="502"/>
      <c r="AI145" s="502"/>
    </row>
  </sheetData>
  <mergeCells count="56">
    <mergeCell ref="X137:AD137"/>
    <mergeCell ref="AG137:AH137"/>
    <mergeCell ref="B138:G138"/>
    <mergeCell ref="M138:N138"/>
    <mergeCell ref="A130:D130"/>
    <mergeCell ref="E131:G131"/>
    <mergeCell ref="R133:S133"/>
    <mergeCell ref="W133:X133"/>
    <mergeCell ref="W135:X135"/>
    <mergeCell ref="Y136:AA136"/>
    <mergeCell ref="AD10:AD13"/>
    <mergeCell ref="AE10:AE13"/>
    <mergeCell ref="AF10:AF13"/>
    <mergeCell ref="AG10:AG13"/>
    <mergeCell ref="AH10:AH13"/>
    <mergeCell ref="AI10:AI13"/>
    <mergeCell ref="X10:X13"/>
    <mergeCell ref="Y10:Y13"/>
    <mergeCell ref="Z10:Z13"/>
    <mergeCell ref="AA10:AA13"/>
    <mergeCell ref="AB10:AB13"/>
    <mergeCell ref="AC10:AC13"/>
    <mergeCell ref="R10:R13"/>
    <mergeCell ref="S10:S13"/>
    <mergeCell ref="T10:T13"/>
    <mergeCell ref="U10:U13"/>
    <mergeCell ref="V10:V13"/>
    <mergeCell ref="W10:W13"/>
    <mergeCell ref="L10:L13"/>
    <mergeCell ref="M10:M13"/>
    <mergeCell ref="N10:N13"/>
    <mergeCell ref="O10:O13"/>
    <mergeCell ref="P10:P13"/>
    <mergeCell ref="Q10:Q13"/>
    <mergeCell ref="F10:F13"/>
    <mergeCell ref="G10:G13"/>
    <mergeCell ref="H10:H13"/>
    <mergeCell ref="I10:I13"/>
    <mergeCell ref="J10:J13"/>
    <mergeCell ref="K10:K13"/>
    <mergeCell ref="A9:A13"/>
    <mergeCell ref="B9:I9"/>
    <mergeCell ref="J9:Q9"/>
    <mergeCell ref="R9:W9"/>
    <mergeCell ref="X9:AC9"/>
    <mergeCell ref="AD9:AI9"/>
    <mergeCell ref="B10:B13"/>
    <mergeCell ref="C10:C13"/>
    <mergeCell ref="D10:D13"/>
    <mergeCell ref="E10:E13"/>
    <mergeCell ref="P1:Q1"/>
    <mergeCell ref="P2:Q2"/>
    <mergeCell ref="P3:Q3"/>
    <mergeCell ref="P4:Q4"/>
    <mergeCell ref="A5:W5"/>
    <mergeCell ref="S8:AB8"/>
  </mergeCells>
  <pageMargins left="0.7" right="0.7" top="0.75" bottom="0.75" header="0.3" footer="0.3"/>
  <extLst>
    <ext xmlns:x14="http://schemas.microsoft.com/office/spreadsheetml/2009/9/main" uri="{CCE6A557-97BC-4b89-ADB6-D9C93CAAB3DF}">
      <x14:dataValidations xmlns:xm="http://schemas.microsoft.com/office/excel/2006/main" count="1">
        <x14:dataValidation errorStyle="warning" operator="equal" allowBlank="1" showInputMessage="1" showErrorMessage="1" errorTitle="                 ESTI SIGUR?" error="Daca da selecteaza YES">
          <xm:sqref>AH136 KD136 TZ136 ADV136 ANR136 AXN136 BHJ136 BRF136 CBB136 CKX136 CUT136 DEP136 DOL136 DYH136 EID136 ERZ136 FBV136 FLR136 FVN136 GFJ136 GPF136 GZB136 HIX136 HST136 ICP136 IML136 IWH136 JGD136 JPZ136 JZV136 KJR136 KTN136 LDJ136 LNF136 LXB136 MGX136 MQT136 NAP136 NKL136 NUH136 OED136 ONZ136 OXV136 PHR136 PRN136 QBJ136 QLF136 QVB136 REX136 ROT136 RYP136 SIL136 SSH136 TCD136 TLZ136 TVV136 UFR136 UPN136 UZJ136 VJF136 VTB136 WCX136 WMT136 WWP136 AH65672 KD65672 TZ65672 ADV65672 ANR65672 AXN65672 BHJ65672 BRF65672 CBB65672 CKX65672 CUT65672 DEP65672 DOL65672 DYH65672 EID65672 ERZ65672 FBV65672 FLR65672 FVN65672 GFJ65672 GPF65672 GZB65672 HIX65672 HST65672 ICP65672 IML65672 IWH65672 JGD65672 JPZ65672 JZV65672 KJR65672 KTN65672 LDJ65672 LNF65672 LXB65672 MGX65672 MQT65672 NAP65672 NKL65672 NUH65672 OED65672 ONZ65672 OXV65672 PHR65672 PRN65672 QBJ65672 QLF65672 QVB65672 REX65672 ROT65672 RYP65672 SIL65672 SSH65672 TCD65672 TLZ65672 TVV65672 UFR65672 UPN65672 UZJ65672 VJF65672 VTB65672 WCX65672 WMT65672 WWP65672 AH131208 KD131208 TZ131208 ADV131208 ANR131208 AXN131208 BHJ131208 BRF131208 CBB131208 CKX131208 CUT131208 DEP131208 DOL131208 DYH131208 EID131208 ERZ131208 FBV131208 FLR131208 FVN131208 GFJ131208 GPF131208 GZB131208 HIX131208 HST131208 ICP131208 IML131208 IWH131208 JGD131208 JPZ131208 JZV131208 KJR131208 KTN131208 LDJ131208 LNF131208 LXB131208 MGX131208 MQT131208 NAP131208 NKL131208 NUH131208 OED131208 ONZ131208 OXV131208 PHR131208 PRN131208 QBJ131208 QLF131208 QVB131208 REX131208 ROT131208 RYP131208 SIL131208 SSH131208 TCD131208 TLZ131208 TVV131208 UFR131208 UPN131208 UZJ131208 VJF131208 VTB131208 WCX131208 WMT131208 WWP131208 AH196744 KD196744 TZ196744 ADV196744 ANR196744 AXN196744 BHJ196744 BRF196744 CBB196744 CKX196744 CUT196744 DEP196744 DOL196744 DYH196744 EID196744 ERZ196744 FBV196744 FLR196744 FVN196744 GFJ196744 GPF196744 GZB196744 HIX196744 HST196744 ICP196744 IML196744 IWH196744 JGD196744 JPZ196744 JZV196744 KJR196744 KTN196744 LDJ196744 LNF196744 LXB196744 MGX196744 MQT196744 NAP196744 NKL196744 NUH196744 OED196744 ONZ196744 OXV196744 PHR196744 PRN196744 QBJ196744 QLF196744 QVB196744 REX196744 ROT196744 RYP196744 SIL196744 SSH196744 TCD196744 TLZ196744 TVV196744 UFR196744 UPN196744 UZJ196744 VJF196744 VTB196744 WCX196744 WMT196744 WWP196744 AH262280 KD262280 TZ262280 ADV262280 ANR262280 AXN262280 BHJ262280 BRF262280 CBB262280 CKX262280 CUT262280 DEP262280 DOL262280 DYH262280 EID262280 ERZ262280 FBV262280 FLR262280 FVN262280 GFJ262280 GPF262280 GZB262280 HIX262280 HST262280 ICP262280 IML262280 IWH262280 JGD262280 JPZ262280 JZV262280 KJR262280 KTN262280 LDJ262280 LNF262280 LXB262280 MGX262280 MQT262280 NAP262280 NKL262280 NUH262280 OED262280 ONZ262280 OXV262280 PHR262280 PRN262280 QBJ262280 QLF262280 QVB262280 REX262280 ROT262280 RYP262280 SIL262280 SSH262280 TCD262280 TLZ262280 TVV262280 UFR262280 UPN262280 UZJ262280 VJF262280 VTB262280 WCX262280 WMT262280 WWP262280 AH327816 KD327816 TZ327816 ADV327816 ANR327816 AXN327816 BHJ327816 BRF327816 CBB327816 CKX327816 CUT327816 DEP327816 DOL327816 DYH327816 EID327816 ERZ327816 FBV327816 FLR327816 FVN327816 GFJ327816 GPF327816 GZB327816 HIX327816 HST327816 ICP327816 IML327816 IWH327816 JGD327816 JPZ327816 JZV327816 KJR327816 KTN327816 LDJ327816 LNF327816 LXB327816 MGX327816 MQT327816 NAP327816 NKL327816 NUH327816 OED327816 ONZ327816 OXV327816 PHR327816 PRN327816 QBJ327816 QLF327816 QVB327816 REX327816 ROT327816 RYP327816 SIL327816 SSH327816 TCD327816 TLZ327816 TVV327816 UFR327816 UPN327816 UZJ327816 VJF327816 VTB327816 WCX327816 WMT327816 WWP327816 AH393352 KD393352 TZ393352 ADV393352 ANR393352 AXN393352 BHJ393352 BRF393352 CBB393352 CKX393352 CUT393352 DEP393352 DOL393352 DYH393352 EID393352 ERZ393352 FBV393352 FLR393352 FVN393352 GFJ393352 GPF393352 GZB393352 HIX393352 HST393352 ICP393352 IML393352 IWH393352 JGD393352 JPZ393352 JZV393352 KJR393352 KTN393352 LDJ393352 LNF393352 LXB393352 MGX393352 MQT393352 NAP393352 NKL393352 NUH393352 OED393352 ONZ393352 OXV393352 PHR393352 PRN393352 QBJ393352 QLF393352 QVB393352 REX393352 ROT393352 RYP393352 SIL393352 SSH393352 TCD393352 TLZ393352 TVV393352 UFR393352 UPN393352 UZJ393352 VJF393352 VTB393352 WCX393352 WMT393352 WWP393352 AH458888 KD458888 TZ458888 ADV458888 ANR458888 AXN458888 BHJ458888 BRF458888 CBB458888 CKX458888 CUT458888 DEP458888 DOL458888 DYH458888 EID458888 ERZ458888 FBV458888 FLR458888 FVN458888 GFJ458888 GPF458888 GZB458888 HIX458888 HST458888 ICP458888 IML458888 IWH458888 JGD458888 JPZ458888 JZV458888 KJR458888 KTN458888 LDJ458888 LNF458888 LXB458888 MGX458888 MQT458888 NAP458888 NKL458888 NUH458888 OED458888 ONZ458888 OXV458888 PHR458888 PRN458888 QBJ458888 QLF458888 QVB458888 REX458888 ROT458888 RYP458888 SIL458888 SSH458888 TCD458888 TLZ458888 TVV458888 UFR458888 UPN458888 UZJ458888 VJF458888 VTB458888 WCX458888 WMT458888 WWP458888 AH524424 KD524424 TZ524424 ADV524424 ANR524424 AXN524424 BHJ524424 BRF524424 CBB524424 CKX524424 CUT524424 DEP524424 DOL524424 DYH524424 EID524424 ERZ524424 FBV524424 FLR524424 FVN524424 GFJ524424 GPF524424 GZB524424 HIX524424 HST524424 ICP524424 IML524424 IWH524424 JGD524424 JPZ524424 JZV524424 KJR524424 KTN524424 LDJ524424 LNF524424 LXB524424 MGX524424 MQT524424 NAP524424 NKL524424 NUH524424 OED524424 ONZ524424 OXV524424 PHR524424 PRN524424 QBJ524424 QLF524424 QVB524424 REX524424 ROT524424 RYP524424 SIL524424 SSH524424 TCD524424 TLZ524424 TVV524424 UFR524424 UPN524424 UZJ524424 VJF524424 VTB524424 WCX524424 WMT524424 WWP524424 AH589960 KD589960 TZ589960 ADV589960 ANR589960 AXN589960 BHJ589960 BRF589960 CBB589960 CKX589960 CUT589960 DEP589960 DOL589960 DYH589960 EID589960 ERZ589960 FBV589960 FLR589960 FVN589960 GFJ589960 GPF589960 GZB589960 HIX589960 HST589960 ICP589960 IML589960 IWH589960 JGD589960 JPZ589960 JZV589960 KJR589960 KTN589960 LDJ589960 LNF589960 LXB589960 MGX589960 MQT589960 NAP589960 NKL589960 NUH589960 OED589960 ONZ589960 OXV589960 PHR589960 PRN589960 QBJ589960 QLF589960 QVB589960 REX589960 ROT589960 RYP589960 SIL589960 SSH589960 TCD589960 TLZ589960 TVV589960 UFR589960 UPN589960 UZJ589960 VJF589960 VTB589960 WCX589960 WMT589960 WWP589960 AH655496 KD655496 TZ655496 ADV655496 ANR655496 AXN655496 BHJ655496 BRF655496 CBB655496 CKX655496 CUT655496 DEP655496 DOL655496 DYH655496 EID655496 ERZ655496 FBV655496 FLR655496 FVN655496 GFJ655496 GPF655496 GZB655496 HIX655496 HST655496 ICP655496 IML655496 IWH655496 JGD655496 JPZ655496 JZV655496 KJR655496 KTN655496 LDJ655496 LNF655496 LXB655496 MGX655496 MQT655496 NAP655496 NKL655496 NUH655496 OED655496 ONZ655496 OXV655496 PHR655496 PRN655496 QBJ655496 QLF655496 QVB655496 REX655496 ROT655496 RYP655496 SIL655496 SSH655496 TCD655496 TLZ655496 TVV655496 UFR655496 UPN655496 UZJ655496 VJF655496 VTB655496 WCX655496 WMT655496 WWP655496 AH721032 KD721032 TZ721032 ADV721032 ANR721032 AXN721032 BHJ721032 BRF721032 CBB721032 CKX721032 CUT721032 DEP721032 DOL721032 DYH721032 EID721032 ERZ721032 FBV721032 FLR721032 FVN721032 GFJ721032 GPF721032 GZB721032 HIX721032 HST721032 ICP721032 IML721032 IWH721032 JGD721032 JPZ721032 JZV721032 KJR721032 KTN721032 LDJ721032 LNF721032 LXB721032 MGX721032 MQT721032 NAP721032 NKL721032 NUH721032 OED721032 ONZ721032 OXV721032 PHR721032 PRN721032 QBJ721032 QLF721032 QVB721032 REX721032 ROT721032 RYP721032 SIL721032 SSH721032 TCD721032 TLZ721032 TVV721032 UFR721032 UPN721032 UZJ721032 VJF721032 VTB721032 WCX721032 WMT721032 WWP721032 AH786568 KD786568 TZ786568 ADV786568 ANR786568 AXN786568 BHJ786568 BRF786568 CBB786568 CKX786568 CUT786568 DEP786568 DOL786568 DYH786568 EID786568 ERZ786568 FBV786568 FLR786568 FVN786568 GFJ786568 GPF786568 GZB786568 HIX786568 HST786568 ICP786568 IML786568 IWH786568 JGD786568 JPZ786568 JZV786568 KJR786568 KTN786568 LDJ786568 LNF786568 LXB786568 MGX786568 MQT786568 NAP786568 NKL786568 NUH786568 OED786568 ONZ786568 OXV786568 PHR786568 PRN786568 QBJ786568 QLF786568 QVB786568 REX786568 ROT786568 RYP786568 SIL786568 SSH786568 TCD786568 TLZ786568 TVV786568 UFR786568 UPN786568 UZJ786568 VJF786568 VTB786568 WCX786568 WMT786568 WWP786568 AH852104 KD852104 TZ852104 ADV852104 ANR852104 AXN852104 BHJ852104 BRF852104 CBB852104 CKX852104 CUT852104 DEP852104 DOL852104 DYH852104 EID852104 ERZ852104 FBV852104 FLR852104 FVN852104 GFJ852104 GPF852104 GZB852104 HIX852104 HST852104 ICP852104 IML852104 IWH852104 JGD852104 JPZ852104 JZV852104 KJR852104 KTN852104 LDJ852104 LNF852104 LXB852104 MGX852104 MQT852104 NAP852104 NKL852104 NUH852104 OED852104 ONZ852104 OXV852104 PHR852104 PRN852104 QBJ852104 QLF852104 QVB852104 REX852104 ROT852104 RYP852104 SIL852104 SSH852104 TCD852104 TLZ852104 TVV852104 UFR852104 UPN852104 UZJ852104 VJF852104 VTB852104 WCX852104 WMT852104 WWP852104 AH917640 KD917640 TZ917640 ADV917640 ANR917640 AXN917640 BHJ917640 BRF917640 CBB917640 CKX917640 CUT917640 DEP917640 DOL917640 DYH917640 EID917640 ERZ917640 FBV917640 FLR917640 FVN917640 GFJ917640 GPF917640 GZB917640 HIX917640 HST917640 ICP917640 IML917640 IWH917640 JGD917640 JPZ917640 JZV917640 KJR917640 KTN917640 LDJ917640 LNF917640 LXB917640 MGX917640 MQT917640 NAP917640 NKL917640 NUH917640 OED917640 ONZ917640 OXV917640 PHR917640 PRN917640 QBJ917640 QLF917640 QVB917640 REX917640 ROT917640 RYP917640 SIL917640 SSH917640 TCD917640 TLZ917640 TVV917640 UFR917640 UPN917640 UZJ917640 VJF917640 VTB917640 WCX917640 WMT917640 WWP917640 AH983176 KD983176 TZ983176 ADV983176 ANR983176 AXN983176 BHJ983176 BRF983176 CBB983176 CKX983176 CUT983176 DEP983176 DOL983176 DYH983176 EID983176 ERZ983176 FBV983176 FLR983176 FVN983176 GFJ983176 GPF983176 GZB983176 HIX983176 HST983176 ICP983176 IML983176 IWH983176 JGD983176 JPZ983176 JZV983176 KJR983176 KTN983176 LDJ983176 LNF983176 LXB983176 MGX983176 MQT983176 NAP983176 NKL983176 NUH983176 OED983176 ONZ983176 OXV983176 PHR983176 PRN983176 QBJ983176 QLF983176 QVB983176 REX983176 ROT983176 RYP983176 SIL983176 SSH983176 TCD983176 TLZ983176 TVV983176 UFR983176 UPN983176 UZJ983176 VJF983176 VTB983176 WCX983176 WMT983176 WWP983176 A130:A65536 IW130:IW65536 SS130:SS65536 ACO130:ACO65536 AMK130:AMK65536 AWG130:AWG65536 BGC130:BGC65536 BPY130:BPY65536 BZU130:BZU65536 CJQ130:CJQ65536 CTM130:CTM65536 DDI130:DDI65536 DNE130:DNE65536 DXA130:DXA65536 EGW130:EGW65536 EQS130:EQS65536 FAO130:FAO65536 FKK130:FKK65536 FUG130:FUG65536 GEC130:GEC65536 GNY130:GNY65536 GXU130:GXU65536 HHQ130:HHQ65536 HRM130:HRM65536 IBI130:IBI65536 ILE130:ILE65536 IVA130:IVA65536 JEW130:JEW65536 JOS130:JOS65536 JYO130:JYO65536 KIK130:KIK65536 KSG130:KSG65536 LCC130:LCC65536 LLY130:LLY65536 LVU130:LVU65536 MFQ130:MFQ65536 MPM130:MPM65536 MZI130:MZI65536 NJE130:NJE65536 NTA130:NTA65536 OCW130:OCW65536 OMS130:OMS65536 OWO130:OWO65536 PGK130:PGK65536 PQG130:PQG65536 QAC130:QAC65536 QJY130:QJY65536 QTU130:QTU65536 RDQ130:RDQ65536 RNM130:RNM65536 RXI130:RXI65536 SHE130:SHE65536 SRA130:SRA65536 TAW130:TAW65536 TKS130:TKS65536 TUO130:TUO65536 UEK130:UEK65536 UOG130:UOG65536 UYC130:UYC65536 VHY130:VHY65536 VRU130:VRU65536 WBQ130:WBQ65536 WLM130:WLM65536 WVI130:WVI65536 A65666:A131072 IW65666:IW131072 SS65666:SS131072 ACO65666:ACO131072 AMK65666:AMK131072 AWG65666:AWG131072 BGC65666:BGC131072 BPY65666:BPY131072 BZU65666:BZU131072 CJQ65666:CJQ131072 CTM65666:CTM131072 DDI65666:DDI131072 DNE65666:DNE131072 DXA65666:DXA131072 EGW65666:EGW131072 EQS65666:EQS131072 FAO65666:FAO131072 FKK65666:FKK131072 FUG65666:FUG131072 GEC65666:GEC131072 GNY65666:GNY131072 GXU65666:GXU131072 HHQ65666:HHQ131072 HRM65666:HRM131072 IBI65666:IBI131072 ILE65666:ILE131072 IVA65666:IVA131072 JEW65666:JEW131072 JOS65666:JOS131072 JYO65666:JYO131072 KIK65666:KIK131072 KSG65666:KSG131072 LCC65666:LCC131072 LLY65666:LLY131072 LVU65666:LVU131072 MFQ65666:MFQ131072 MPM65666:MPM131072 MZI65666:MZI131072 NJE65666:NJE131072 NTA65666:NTA131072 OCW65666:OCW131072 OMS65666:OMS131072 OWO65666:OWO131072 PGK65666:PGK131072 PQG65666:PQG131072 QAC65666:QAC131072 QJY65666:QJY131072 QTU65666:QTU131072 RDQ65666:RDQ131072 RNM65666:RNM131072 RXI65666:RXI131072 SHE65666:SHE131072 SRA65666:SRA131072 TAW65666:TAW131072 TKS65666:TKS131072 TUO65666:TUO131072 UEK65666:UEK131072 UOG65666:UOG131072 UYC65666:UYC131072 VHY65666:VHY131072 VRU65666:VRU131072 WBQ65666:WBQ131072 WLM65666:WLM131072 WVI65666:WVI131072 A131202:A196608 IW131202:IW196608 SS131202:SS196608 ACO131202:ACO196608 AMK131202:AMK196608 AWG131202:AWG196608 BGC131202:BGC196608 BPY131202:BPY196608 BZU131202:BZU196608 CJQ131202:CJQ196608 CTM131202:CTM196608 DDI131202:DDI196608 DNE131202:DNE196608 DXA131202:DXA196608 EGW131202:EGW196608 EQS131202:EQS196608 FAO131202:FAO196608 FKK131202:FKK196608 FUG131202:FUG196608 GEC131202:GEC196608 GNY131202:GNY196608 GXU131202:GXU196608 HHQ131202:HHQ196608 HRM131202:HRM196608 IBI131202:IBI196608 ILE131202:ILE196608 IVA131202:IVA196608 JEW131202:JEW196608 JOS131202:JOS196608 JYO131202:JYO196608 KIK131202:KIK196608 KSG131202:KSG196608 LCC131202:LCC196608 LLY131202:LLY196608 LVU131202:LVU196608 MFQ131202:MFQ196608 MPM131202:MPM196608 MZI131202:MZI196608 NJE131202:NJE196608 NTA131202:NTA196608 OCW131202:OCW196608 OMS131202:OMS196608 OWO131202:OWO196608 PGK131202:PGK196608 PQG131202:PQG196608 QAC131202:QAC196608 QJY131202:QJY196608 QTU131202:QTU196608 RDQ131202:RDQ196608 RNM131202:RNM196608 RXI131202:RXI196608 SHE131202:SHE196608 SRA131202:SRA196608 TAW131202:TAW196608 TKS131202:TKS196608 TUO131202:TUO196608 UEK131202:UEK196608 UOG131202:UOG196608 UYC131202:UYC196608 VHY131202:VHY196608 VRU131202:VRU196608 WBQ131202:WBQ196608 WLM131202:WLM196608 WVI131202:WVI196608 A196738:A262144 IW196738:IW262144 SS196738:SS262144 ACO196738:ACO262144 AMK196738:AMK262144 AWG196738:AWG262144 BGC196738:BGC262144 BPY196738:BPY262144 BZU196738:BZU262144 CJQ196738:CJQ262144 CTM196738:CTM262144 DDI196738:DDI262144 DNE196738:DNE262144 DXA196738:DXA262144 EGW196738:EGW262144 EQS196738:EQS262144 FAO196738:FAO262144 FKK196738:FKK262144 FUG196738:FUG262144 GEC196738:GEC262144 GNY196738:GNY262144 GXU196738:GXU262144 HHQ196738:HHQ262144 HRM196738:HRM262144 IBI196738:IBI262144 ILE196738:ILE262144 IVA196738:IVA262144 JEW196738:JEW262144 JOS196738:JOS262144 JYO196738:JYO262144 KIK196738:KIK262144 KSG196738:KSG262144 LCC196738:LCC262144 LLY196738:LLY262144 LVU196738:LVU262144 MFQ196738:MFQ262144 MPM196738:MPM262144 MZI196738:MZI262144 NJE196738:NJE262144 NTA196738:NTA262144 OCW196738:OCW262144 OMS196738:OMS262144 OWO196738:OWO262144 PGK196738:PGK262144 PQG196738:PQG262144 QAC196738:QAC262144 QJY196738:QJY262144 QTU196738:QTU262144 RDQ196738:RDQ262144 RNM196738:RNM262144 RXI196738:RXI262144 SHE196738:SHE262144 SRA196738:SRA262144 TAW196738:TAW262144 TKS196738:TKS262144 TUO196738:TUO262144 UEK196738:UEK262144 UOG196738:UOG262144 UYC196738:UYC262144 VHY196738:VHY262144 VRU196738:VRU262144 WBQ196738:WBQ262144 WLM196738:WLM262144 WVI196738:WVI262144 A262274:A327680 IW262274:IW327680 SS262274:SS327680 ACO262274:ACO327680 AMK262274:AMK327680 AWG262274:AWG327680 BGC262274:BGC327680 BPY262274:BPY327680 BZU262274:BZU327680 CJQ262274:CJQ327680 CTM262274:CTM327680 DDI262274:DDI327680 DNE262274:DNE327680 DXA262274:DXA327680 EGW262274:EGW327680 EQS262274:EQS327680 FAO262274:FAO327680 FKK262274:FKK327680 FUG262274:FUG327680 GEC262274:GEC327680 GNY262274:GNY327680 GXU262274:GXU327680 HHQ262274:HHQ327680 HRM262274:HRM327680 IBI262274:IBI327680 ILE262274:ILE327680 IVA262274:IVA327680 JEW262274:JEW327680 JOS262274:JOS327680 JYO262274:JYO327680 KIK262274:KIK327680 KSG262274:KSG327680 LCC262274:LCC327680 LLY262274:LLY327680 LVU262274:LVU327680 MFQ262274:MFQ327680 MPM262274:MPM327680 MZI262274:MZI327680 NJE262274:NJE327680 NTA262274:NTA327680 OCW262274:OCW327680 OMS262274:OMS327680 OWO262274:OWO327680 PGK262274:PGK327680 PQG262274:PQG327680 QAC262274:QAC327680 QJY262274:QJY327680 QTU262274:QTU327680 RDQ262274:RDQ327680 RNM262274:RNM327680 RXI262274:RXI327680 SHE262274:SHE327680 SRA262274:SRA327680 TAW262274:TAW327680 TKS262274:TKS327680 TUO262274:TUO327680 UEK262274:UEK327680 UOG262274:UOG327680 UYC262274:UYC327680 VHY262274:VHY327680 VRU262274:VRU327680 WBQ262274:WBQ327680 WLM262274:WLM327680 WVI262274:WVI327680 A327810:A393216 IW327810:IW393216 SS327810:SS393216 ACO327810:ACO393216 AMK327810:AMK393216 AWG327810:AWG393216 BGC327810:BGC393216 BPY327810:BPY393216 BZU327810:BZU393216 CJQ327810:CJQ393216 CTM327810:CTM393216 DDI327810:DDI393216 DNE327810:DNE393216 DXA327810:DXA393216 EGW327810:EGW393216 EQS327810:EQS393216 FAO327810:FAO393216 FKK327810:FKK393216 FUG327810:FUG393216 GEC327810:GEC393216 GNY327810:GNY393216 GXU327810:GXU393216 HHQ327810:HHQ393216 HRM327810:HRM393216 IBI327810:IBI393216 ILE327810:ILE393216 IVA327810:IVA393216 JEW327810:JEW393216 JOS327810:JOS393216 JYO327810:JYO393216 KIK327810:KIK393216 KSG327810:KSG393216 LCC327810:LCC393216 LLY327810:LLY393216 LVU327810:LVU393216 MFQ327810:MFQ393216 MPM327810:MPM393216 MZI327810:MZI393216 NJE327810:NJE393216 NTA327810:NTA393216 OCW327810:OCW393216 OMS327810:OMS393216 OWO327810:OWO393216 PGK327810:PGK393216 PQG327810:PQG393216 QAC327810:QAC393216 QJY327810:QJY393216 QTU327810:QTU393216 RDQ327810:RDQ393216 RNM327810:RNM393216 RXI327810:RXI393216 SHE327810:SHE393216 SRA327810:SRA393216 TAW327810:TAW393216 TKS327810:TKS393216 TUO327810:TUO393216 UEK327810:UEK393216 UOG327810:UOG393216 UYC327810:UYC393216 VHY327810:VHY393216 VRU327810:VRU393216 WBQ327810:WBQ393216 WLM327810:WLM393216 WVI327810:WVI393216 A393346:A458752 IW393346:IW458752 SS393346:SS458752 ACO393346:ACO458752 AMK393346:AMK458752 AWG393346:AWG458752 BGC393346:BGC458752 BPY393346:BPY458752 BZU393346:BZU458752 CJQ393346:CJQ458752 CTM393346:CTM458752 DDI393346:DDI458752 DNE393346:DNE458752 DXA393346:DXA458752 EGW393346:EGW458752 EQS393346:EQS458752 FAO393346:FAO458752 FKK393346:FKK458752 FUG393346:FUG458752 GEC393346:GEC458752 GNY393346:GNY458752 GXU393346:GXU458752 HHQ393346:HHQ458752 HRM393346:HRM458752 IBI393346:IBI458752 ILE393346:ILE458752 IVA393346:IVA458752 JEW393346:JEW458752 JOS393346:JOS458752 JYO393346:JYO458752 KIK393346:KIK458752 KSG393346:KSG458752 LCC393346:LCC458752 LLY393346:LLY458752 LVU393346:LVU458752 MFQ393346:MFQ458752 MPM393346:MPM458752 MZI393346:MZI458752 NJE393346:NJE458752 NTA393346:NTA458752 OCW393346:OCW458752 OMS393346:OMS458752 OWO393346:OWO458752 PGK393346:PGK458752 PQG393346:PQG458752 QAC393346:QAC458752 QJY393346:QJY458752 QTU393346:QTU458752 RDQ393346:RDQ458752 RNM393346:RNM458752 RXI393346:RXI458752 SHE393346:SHE458752 SRA393346:SRA458752 TAW393346:TAW458752 TKS393346:TKS458752 TUO393346:TUO458752 UEK393346:UEK458752 UOG393346:UOG458752 UYC393346:UYC458752 VHY393346:VHY458752 VRU393346:VRU458752 WBQ393346:WBQ458752 WLM393346:WLM458752 WVI393346:WVI458752 A458882:A524288 IW458882:IW524288 SS458882:SS524288 ACO458882:ACO524288 AMK458882:AMK524288 AWG458882:AWG524288 BGC458882:BGC524288 BPY458882:BPY524288 BZU458882:BZU524288 CJQ458882:CJQ524288 CTM458882:CTM524288 DDI458882:DDI524288 DNE458882:DNE524288 DXA458882:DXA524288 EGW458882:EGW524288 EQS458882:EQS524288 FAO458882:FAO524288 FKK458882:FKK524288 FUG458882:FUG524288 GEC458882:GEC524288 GNY458882:GNY524288 GXU458882:GXU524288 HHQ458882:HHQ524288 HRM458882:HRM524288 IBI458882:IBI524288 ILE458882:ILE524288 IVA458882:IVA524288 JEW458882:JEW524288 JOS458882:JOS524288 JYO458882:JYO524288 KIK458882:KIK524288 KSG458882:KSG524288 LCC458882:LCC524288 LLY458882:LLY524288 LVU458882:LVU524288 MFQ458882:MFQ524288 MPM458882:MPM524288 MZI458882:MZI524288 NJE458882:NJE524288 NTA458882:NTA524288 OCW458882:OCW524288 OMS458882:OMS524288 OWO458882:OWO524288 PGK458882:PGK524288 PQG458882:PQG524288 QAC458882:QAC524288 QJY458882:QJY524288 QTU458882:QTU524288 RDQ458882:RDQ524288 RNM458882:RNM524288 RXI458882:RXI524288 SHE458882:SHE524288 SRA458882:SRA524288 TAW458882:TAW524288 TKS458882:TKS524288 TUO458882:TUO524288 UEK458882:UEK524288 UOG458882:UOG524288 UYC458882:UYC524288 VHY458882:VHY524288 VRU458882:VRU524288 WBQ458882:WBQ524288 WLM458882:WLM524288 WVI458882:WVI524288 A524418:A589824 IW524418:IW589824 SS524418:SS589824 ACO524418:ACO589824 AMK524418:AMK589824 AWG524418:AWG589824 BGC524418:BGC589824 BPY524418:BPY589824 BZU524418:BZU589824 CJQ524418:CJQ589824 CTM524418:CTM589824 DDI524418:DDI589824 DNE524418:DNE589824 DXA524418:DXA589824 EGW524418:EGW589824 EQS524418:EQS589824 FAO524418:FAO589824 FKK524418:FKK589824 FUG524418:FUG589824 GEC524418:GEC589824 GNY524418:GNY589824 GXU524418:GXU589824 HHQ524418:HHQ589824 HRM524418:HRM589824 IBI524418:IBI589824 ILE524418:ILE589824 IVA524418:IVA589824 JEW524418:JEW589824 JOS524418:JOS589824 JYO524418:JYO589824 KIK524418:KIK589824 KSG524418:KSG589824 LCC524418:LCC589824 LLY524418:LLY589824 LVU524418:LVU589824 MFQ524418:MFQ589824 MPM524418:MPM589824 MZI524418:MZI589824 NJE524418:NJE589824 NTA524418:NTA589824 OCW524418:OCW589824 OMS524418:OMS589824 OWO524418:OWO589824 PGK524418:PGK589824 PQG524418:PQG589824 QAC524418:QAC589824 QJY524418:QJY589824 QTU524418:QTU589824 RDQ524418:RDQ589824 RNM524418:RNM589824 RXI524418:RXI589824 SHE524418:SHE589824 SRA524418:SRA589824 TAW524418:TAW589824 TKS524418:TKS589824 TUO524418:TUO589824 UEK524418:UEK589824 UOG524418:UOG589824 UYC524418:UYC589824 VHY524418:VHY589824 VRU524418:VRU589824 WBQ524418:WBQ589824 WLM524418:WLM589824 WVI524418:WVI589824 A589954:A655360 IW589954:IW655360 SS589954:SS655360 ACO589954:ACO655360 AMK589954:AMK655360 AWG589954:AWG655360 BGC589954:BGC655360 BPY589954:BPY655360 BZU589954:BZU655360 CJQ589954:CJQ655360 CTM589954:CTM655360 DDI589954:DDI655360 DNE589954:DNE655360 DXA589954:DXA655360 EGW589954:EGW655360 EQS589954:EQS655360 FAO589954:FAO655360 FKK589954:FKK655360 FUG589954:FUG655360 GEC589954:GEC655360 GNY589954:GNY655360 GXU589954:GXU655360 HHQ589954:HHQ655360 HRM589954:HRM655360 IBI589954:IBI655360 ILE589954:ILE655360 IVA589954:IVA655360 JEW589954:JEW655360 JOS589954:JOS655360 JYO589954:JYO655360 KIK589954:KIK655360 KSG589954:KSG655360 LCC589954:LCC655360 LLY589954:LLY655360 LVU589954:LVU655360 MFQ589954:MFQ655360 MPM589954:MPM655360 MZI589954:MZI655360 NJE589954:NJE655360 NTA589954:NTA655360 OCW589954:OCW655360 OMS589954:OMS655360 OWO589954:OWO655360 PGK589954:PGK655360 PQG589954:PQG655360 QAC589954:QAC655360 QJY589954:QJY655360 QTU589954:QTU655360 RDQ589954:RDQ655360 RNM589954:RNM655360 RXI589954:RXI655360 SHE589954:SHE655360 SRA589954:SRA655360 TAW589954:TAW655360 TKS589954:TKS655360 TUO589954:TUO655360 UEK589954:UEK655360 UOG589954:UOG655360 UYC589954:UYC655360 VHY589954:VHY655360 VRU589954:VRU655360 WBQ589954:WBQ655360 WLM589954:WLM655360 WVI589954:WVI655360 A655490:A720896 IW655490:IW720896 SS655490:SS720896 ACO655490:ACO720896 AMK655490:AMK720896 AWG655490:AWG720896 BGC655490:BGC720896 BPY655490:BPY720896 BZU655490:BZU720896 CJQ655490:CJQ720896 CTM655490:CTM720896 DDI655490:DDI720896 DNE655490:DNE720896 DXA655490:DXA720896 EGW655490:EGW720896 EQS655490:EQS720896 FAO655490:FAO720896 FKK655490:FKK720896 FUG655490:FUG720896 GEC655490:GEC720896 GNY655490:GNY720896 GXU655490:GXU720896 HHQ655490:HHQ720896 HRM655490:HRM720896 IBI655490:IBI720896 ILE655490:ILE720896 IVA655490:IVA720896 JEW655490:JEW720896 JOS655490:JOS720896 JYO655490:JYO720896 KIK655490:KIK720896 KSG655490:KSG720896 LCC655490:LCC720896 LLY655490:LLY720896 LVU655490:LVU720896 MFQ655490:MFQ720896 MPM655490:MPM720896 MZI655490:MZI720896 NJE655490:NJE720896 NTA655490:NTA720896 OCW655490:OCW720896 OMS655490:OMS720896 OWO655490:OWO720896 PGK655490:PGK720896 PQG655490:PQG720896 QAC655490:QAC720896 QJY655490:QJY720896 QTU655490:QTU720896 RDQ655490:RDQ720896 RNM655490:RNM720896 RXI655490:RXI720896 SHE655490:SHE720896 SRA655490:SRA720896 TAW655490:TAW720896 TKS655490:TKS720896 TUO655490:TUO720896 UEK655490:UEK720896 UOG655490:UOG720896 UYC655490:UYC720896 VHY655490:VHY720896 VRU655490:VRU720896 WBQ655490:WBQ720896 WLM655490:WLM720896 WVI655490:WVI720896 A721026:A786432 IW721026:IW786432 SS721026:SS786432 ACO721026:ACO786432 AMK721026:AMK786432 AWG721026:AWG786432 BGC721026:BGC786432 BPY721026:BPY786432 BZU721026:BZU786432 CJQ721026:CJQ786432 CTM721026:CTM786432 DDI721026:DDI786432 DNE721026:DNE786432 DXA721026:DXA786432 EGW721026:EGW786432 EQS721026:EQS786432 FAO721026:FAO786432 FKK721026:FKK786432 FUG721026:FUG786432 GEC721026:GEC786432 GNY721026:GNY786432 GXU721026:GXU786432 HHQ721026:HHQ786432 HRM721026:HRM786432 IBI721026:IBI786432 ILE721026:ILE786432 IVA721026:IVA786432 JEW721026:JEW786432 JOS721026:JOS786432 JYO721026:JYO786432 KIK721026:KIK786432 KSG721026:KSG786432 LCC721026:LCC786432 LLY721026:LLY786432 LVU721026:LVU786432 MFQ721026:MFQ786432 MPM721026:MPM786432 MZI721026:MZI786432 NJE721026:NJE786432 NTA721026:NTA786432 OCW721026:OCW786432 OMS721026:OMS786432 OWO721026:OWO786432 PGK721026:PGK786432 PQG721026:PQG786432 QAC721026:QAC786432 QJY721026:QJY786432 QTU721026:QTU786432 RDQ721026:RDQ786432 RNM721026:RNM786432 RXI721026:RXI786432 SHE721026:SHE786432 SRA721026:SRA786432 TAW721026:TAW786432 TKS721026:TKS786432 TUO721026:TUO786432 UEK721026:UEK786432 UOG721026:UOG786432 UYC721026:UYC786432 VHY721026:VHY786432 VRU721026:VRU786432 WBQ721026:WBQ786432 WLM721026:WLM786432 WVI721026:WVI786432 A786562:A851968 IW786562:IW851968 SS786562:SS851968 ACO786562:ACO851968 AMK786562:AMK851968 AWG786562:AWG851968 BGC786562:BGC851968 BPY786562:BPY851968 BZU786562:BZU851968 CJQ786562:CJQ851968 CTM786562:CTM851968 DDI786562:DDI851968 DNE786562:DNE851968 DXA786562:DXA851968 EGW786562:EGW851968 EQS786562:EQS851968 FAO786562:FAO851968 FKK786562:FKK851968 FUG786562:FUG851968 GEC786562:GEC851968 GNY786562:GNY851968 GXU786562:GXU851968 HHQ786562:HHQ851968 HRM786562:HRM851968 IBI786562:IBI851968 ILE786562:ILE851968 IVA786562:IVA851968 JEW786562:JEW851968 JOS786562:JOS851968 JYO786562:JYO851968 KIK786562:KIK851968 KSG786562:KSG851968 LCC786562:LCC851968 LLY786562:LLY851968 LVU786562:LVU851968 MFQ786562:MFQ851968 MPM786562:MPM851968 MZI786562:MZI851968 NJE786562:NJE851968 NTA786562:NTA851968 OCW786562:OCW851968 OMS786562:OMS851968 OWO786562:OWO851968 PGK786562:PGK851968 PQG786562:PQG851968 QAC786562:QAC851968 QJY786562:QJY851968 QTU786562:QTU851968 RDQ786562:RDQ851968 RNM786562:RNM851968 RXI786562:RXI851968 SHE786562:SHE851968 SRA786562:SRA851968 TAW786562:TAW851968 TKS786562:TKS851968 TUO786562:TUO851968 UEK786562:UEK851968 UOG786562:UOG851968 UYC786562:UYC851968 VHY786562:VHY851968 VRU786562:VRU851968 WBQ786562:WBQ851968 WLM786562:WLM851968 WVI786562:WVI851968 A852098:A917504 IW852098:IW917504 SS852098:SS917504 ACO852098:ACO917504 AMK852098:AMK917504 AWG852098:AWG917504 BGC852098:BGC917504 BPY852098:BPY917504 BZU852098:BZU917504 CJQ852098:CJQ917504 CTM852098:CTM917504 DDI852098:DDI917504 DNE852098:DNE917504 DXA852098:DXA917504 EGW852098:EGW917504 EQS852098:EQS917504 FAO852098:FAO917504 FKK852098:FKK917504 FUG852098:FUG917504 GEC852098:GEC917504 GNY852098:GNY917504 GXU852098:GXU917504 HHQ852098:HHQ917504 HRM852098:HRM917504 IBI852098:IBI917504 ILE852098:ILE917504 IVA852098:IVA917504 JEW852098:JEW917504 JOS852098:JOS917504 JYO852098:JYO917504 KIK852098:KIK917504 KSG852098:KSG917504 LCC852098:LCC917504 LLY852098:LLY917504 LVU852098:LVU917504 MFQ852098:MFQ917504 MPM852098:MPM917504 MZI852098:MZI917504 NJE852098:NJE917504 NTA852098:NTA917504 OCW852098:OCW917504 OMS852098:OMS917504 OWO852098:OWO917504 PGK852098:PGK917504 PQG852098:PQG917504 QAC852098:QAC917504 QJY852098:QJY917504 QTU852098:QTU917504 RDQ852098:RDQ917504 RNM852098:RNM917504 RXI852098:RXI917504 SHE852098:SHE917504 SRA852098:SRA917504 TAW852098:TAW917504 TKS852098:TKS917504 TUO852098:TUO917504 UEK852098:UEK917504 UOG852098:UOG917504 UYC852098:UYC917504 VHY852098:VHY917504 VRU852098:VRU917504 WBQ852098:WBQ917504 WLM852098:WLM917504 WVI852098:WVI917504 A917634:A983040 IW917634:IW983040 SS917634:SS983040 ACO917634:ACO983040 AMK917634:AMK983040 AWG917634:AWG983040 BGC917634:BGC983040 BPY917634:BPY983040 BZU917634:BZU983040 CJQ917634:CJQ983040 CTM917634:CTM983040 DDI917634:DDI983040 DNE917634:DNE983040 DXA917634:DXA983040 EGW917634:EGW983040 EQS917634:EQS983040 FAO917634:FAO983040 FKK917634:FKK983040 FUG917634:FUG983040 GEC917634:GEC983040 GNY917634:GNY983040 GXU917634:GXU983040 HHQ917634:HHQ983040 HRM917634:HRM983040 IBI917634:IBI983040 ILE917634:ILE983040 IVA917634:IVA983040 JEW917634:JEW983040 JOS917634:JOS983040 JYO917634:JYO983040 KIK917634:KIK983040 KSG917634:KSG983040 LCC917634:LCC983040 LLY917634:LLY983040 LVU917634:LVU983040 MFQ917634:MFQ983040 MPM917634:MPM983040 MZI917634:MZI983040 NJE917634:NJE983040 NTA917634:NTA983040 OCW917634:OCW983040 OMS917634:OMS983040 OWO917634:OWO983040 PGK917634:PGK983040 PQG917634:PQG983040 QAC917634:QAC983040 QJY917634:QJY983040 QTU917634:QTU983040 RDQ917634:RDQ983040 RNM917634:RNM983040 RXI917634:RXI983040 SHE917634:SHE983040 SRA917634:SRA983040 TAW917634:TAW983040 TKS917634:TKS983040 TUO917634:TUO983040 UEK917634:UEK983040 UOG917634:UOG983040 UYC917634:UYC983040 VHY917634:VHY983040 VRU917634:VRU983040 WBQ917634:WBQ983040 WLM917634:WLM983040 WVI917634:WVI983040 A983170:A1048576 IW983170:IW1048576 SS983170:SS1048576 ACO983170:ACO1048576 AMK983170:AMK1048576 AWG983170:AWG1048576 BGC983170:BGC1048576 BPY983170:BPY1048576 BZU983170:BZU1048576 CJQ983170:CJQ1048576 CTM983170:CTM1048576 DDI983170:DDI1048576 DNE983170:DNE1048576 DXA983170:DXA1048576 EGW983170:EGW1048576 EQS983170:EQS1048576 FAO983170:FAO1048576 FKK983170:FKK1048576 FUG983170:FUG1048576 GEC983170:GEC1048576 GNY983170:GNY1048576 GXU983170:GXU1048576 HHQ983170:HHQ1048576 HRM983170:HRM1048576 IBI983170:IBI1048576 ILE983170:ILE1048576 IVA983170:IVA1048576 JEW983170:JEW1048576 JOS983170:JOS1048576 JYO983170:JYO1048576 KIK983170:KIK1048576 KSG983170:KSG1048576 LCC983170:LCC1048576 LLY983170:LLY1048576 LVU983170:LVU1048576 MFQ983170:MFQ1048576 MPM983170:MPM1048576 MZI983170:MZI1048576 NJE983170:NJE1048576 NTA983170:NTA1048576 OCW983170:OCW1048576 OMS983170:OMS1048576 OWO983170:OWO1048576 PGK983170:PGK1048576 PQG983170:PQG1048576 QAC983170:QAC1048576 QJY983170:QJY1048576 QTU983170:QTU1048576 RDQ983170:RDQ1048576 RNM983170:RNM1048576 RXI983170:RXI1048576 SHE983170:SHE1048576 SRA983170:SRA1048576 TAW983170:TAW1048576 TKS983170:TKS1048576 TUO983170:TUO1048576 UEK983170:UEK1048576 UOG983170:UOG1048576 UYC983170:UYC1048576 VHY983170:VHY1048576 VRU983170:VRU1048576 WBQ983170:WBQ1048576 WLM983170:WLM1048576 WVI983170:WVI1048576 B131:D132 IX131:IZ132 ST131:SV132 ACP131:ACR132 AML131:AMN132 AWH131:AWJ132 BGD131:BGF132 BPZ131:BQB132 BZV131:BZX132 CJR131:CJT132 CTN131:CTP132 DDJ131:DDL132 DNF131:DNH132 DXB131:DXD132 EGX131:EGZ132 EQT131:EQV132 FAP131:FAR132 FKL131:FKN132 FUH131:FUJ132 GED131:GEF132 GNZ131:GOB132 GXV131:GXX132 HHR131:HHT132 HRN131:HRP132 IBJ131:IBL132 ILF131:ILH132 IVB131:IVD132 JEX131:JEZ132 JOT131:JOV132 JYP131:JYR132 KIL131:KIN132 KSH131:KSJ132 LCD131:LCF132 LLZ131:LMB132 LVV131:LVX132 MFR131:MFT132 MPN131:MPP132 MZJ131:MZL132 NJF131:NJH132 NTB131:NTD132 OCX131:OCZ132 OMT131:OMV132 OWP131:OWR132 PGL131:PGN132 PQH131:PQJ132 QAD131:QAF132 QJZ131:QKB132 QTV131:QTX132 RDR131:RDT132 RNN131:RNP132 RXJ131:RXL132 SHF131:SHH132 SRB131:SRD132 TAX131:TAZ132 TKT131:TKV132 TUP131:TUR132 UEL131:UEN132 UOH131:UOJ132 UYD131:UYF132 VHZ131:VIB132 VRV131:VRX132 WBR131:WBT132 WLN131:WLP132 WVJ131:WVL132 B65667:D65668 IX65667:IZ65668 ST65667:SV65668 ACP65667:ACR65668 AML65667:AMN65668 AWH65667:AWJ65668 BGD65667:BGF65668 BPZ65667:BQB65668 BZV65667:BZX65668 CJR65667:CJT65668 CTN65667:CTP65668 DDJ65667:DDL65668 DNF65667:DNH65668 DXB65667:DXD65668 EGX65667:EGZ65668 EQT65667:EQV65668 FAP65667:FAR65668 FKL65667:FKN65668 FUH65667:FUJ65668 GED65667:GEF65668 GNZ65667:GOB65668 GXV65667:GXX65668 HHR65667:HHT65668 HRN65667:HRP65668 IBJ65667:IBL65668 ILF65667:ILH65668 IVB65667:IVD65668 JEX65667:JEZ65668 JOT65667:JOV65668 JYP65667:JYR65668 KIL65667:KIN65668 KSH65667:KSJ65668 LCD65667:LCF65668 LLZ65667:LMB65668 LVV65667:LVX65668 MFR65667:MFT65668 MPN65667:MPP65668 MZJ65667:MZL65668 NJF65667:NJH65668 NTB65667:NTD65668 OCX65667:OCZ65668 OMT65667:OMV65668 OWP65667:OWR65668 PGL65667:PGN65668 PQH65667:PQJ65668 QAD65667:QAF65668 QJZ65667:QKB65668 QTV65667:QTX65668 RDR65667:RDT65668 RNN65667:RNP65668 RXJ65667:RXL65668 SHF65667:SHH65668 SRB65667:SRD65668 TAX65667:TAZ65668 TKT65667:TKV65668 TUP65667:TUR65668 UEL65667:UEN65668 UOH65667:UOJ65668 UYD65667:UYF65668 VHZ65667:VIB65668 VRV65667:VRX65668 WBR65667:WBT65668 WLN65667:WLP65668 WVJ65667:WVL65668 B131203:D131204 IX131203:IZ131204 ST131203:SV131204 ACP131203:ACR131204 AML131203:AMN131204 AWH131203:AWJ131204 BGD131203:BGF131204 BPZ131203:BQB131204 BZV131203:BZX131204 CJR131203:CJT131204 CTN131203:CTP131204 DDJ131203:DDL131204 DNF131203:DNH131204 DXB131203:DXD131204 EGX131203:EGZ131204 EQT131203:EQV131204 FAP131203:FAR131204 FKL131203:FKN131204 FUH131203:FUJ131204 GED131203:GEF131204 GNZ131203:GOB131204 GXV131203:GXX131204 HHR131203:HHT131204 HRN131203:HRP131204 IBJ131203:IBL131204 ILF131203:ILH131204 IVB131203:IVD131204 JEX131203:JEZ131204 JOT131203:JOV131204 JYP131203:JYR131204 KIL131203:KIN131204 KSH131203:KSJ131204 LCD131203:LCF131204 LLZ131203:LMB131204 LVV131203:LVX131204 MFR131203:MFT131204 MPN131203:MPP131204 MZJ131203:MZL131204 NJF131203:NJH131204 NTB131203:NTD131204 OCX131203:OCZ131204 OMT131203:OMV131204 OWP131203:OWR131204 PGL131203:PGN131204 PQH131203:PQJ131204 QAD131203:QAF131204 QJZ131203:QKB131204 QTV131203:QTX131204 RDR131203:RDT131204 RNN131203:RNP131204 RXJ131203:RXL131204 SHF131203:SHH131204 SRB131203:SRD131204 TAX131203:TAZ131204 TKT131203:TKV131204 TUP131203:TUR131204 UEL131203:UEN131204 UOH131203:UOJ131204 UYD131203:UYF131204 VHZ131203:VIB131204 VRV131203:VRX131204 WBR131203:WBT131204 WLN131203:WLP131204 WVJ131203:WVL131204 B196739:D196740 IX196739:IZ196740 ST196739:SV196740 ACP196739:ACR196740 AML196739:AMN196740 AWH196739:AWJ196740 BGD196739:BGF196740 BPZ196739:BQB196740 BZV196739:BZX196740 CJR196739:CJT196740 CTN196739:CTP196740 DDJ196739:DDL196740 DNF196739:DNH196740 DXB196739:DXD196740 EGX196739:EGZ196740 EQT196739:EQV196740 FAP196739:FAR196740 FKL196739:FKN196740 FUH196739:FUJ196740 GED196739:GEF196740 GNZ196739:GOB196740 GXV196739:GXX196740 HHR196739:HHT196740 HRN196739:HRP196740 IBJ196739:IBL196740 ILF196739:ILH196740 IVB196739:IVD196740 JEX196739:JEZ196740 JOT196739:JOV196740 JYP196739:JYR196740 KIL196739:KIN196740 KSH196739:KSJ196740 LCD196739:LCF196740 LLZ196739:LMB196740 LVV196739:LVX196740 MFR196739:MFT196740 MPN196739:MPP196740 MZJ196739:MZL196740 NJF196739:NJH196740 NTB196739:NTD196740 OCX196739:OCZ196740 OMT196739:OMV196740 OWP196739:OWR196740 PGL196739:PGN196740 PQH196739:PQJ196740 QAD196739:QAF196740 QJZ196739:QKB196740 QTV196739:QTX196740 RDR196739:RDT196740 RNN196739:RNP196740 RXJ196739:RXL196740 SHF196739:SHH196740 SRB196739:SRD196740 TAX196739:TAZ196740 TKT196739:TKV196740 TUP196739:TUR196740 UEL196739:UEN196740 UOH196739:UOJ196740 UYD196739:UYF196740 VHZ196739:VIB196740 VRV196739:VRX196740 WBR196739:WBT196740 WLN196739:WLP196740 WVJ196739:WVL196740 B262275:D262276 IX262275:IZ262276 ST262275:SV262276 ACP262275:ACR262276 AML262275:AMN262276 AWH262275:AWJ262276 BGD262275:BGF262276 BPZ262275:BQB262276 BZV262275:BZX262276 CJR262275:CJT262276 CTN262275:CTP262276 DDJ262275:DDL262276 DNF262275:DNH262276 DXB262275:DXD262276 EGX262275:EGZ262276 EQT262275:EQV262276 FAP262275:FAR262276 FKL262275:FKN262276 FUH262275:FUJ262276 GED262275:GEF262276 GNZ262275:GOB262276 GXV262275:GXX262276 HHR262275:HHT262276 HRN262275:HRP262276 IBJ262275:IBL262276 ILF262275:ILH262276 IVB262275:IVD262276 JEX262275:JEZ262276 JOT262275:JOV262276 JYP262275:JYR262276 KIL262275:KIN262276 KSH262275:KSJ262276 LCD262275:LCF262276 LLZ262275:LMB262276 LVV262275:LVX262276 MFR262275:MFT262276 MPN262275:MPP262276 MZJ262275:MZL262276 NJF262275:NJH262276 NTB262275:NTD262276 OCX262275:OCZ262276 OMT262275:OMV262276 OWP262275:OWR262276 PGL262275:PGN262276 PQH262275:PQJ262276 QAD262275:QAF262276 QJZ262275:QKB262276 QTV262275:QTX262276 RDR262275:RDT262276 RNN262275:RNP262276 RXJ262275:RXL262276 SHF262275:SHH262276 SRB262275:SRD262276 TAX262275:TAZ262276 TKT262275:TKV262276 TUP262275:TUR262276 UEL262275:UEN262276 UOH262275:UOJ262276 UYD262275:UYF262276 VHZ262275:VIB262276 VRV262275:VRX262276 WBR262275:WBT262276 WLN262275:WLP262276 WVJ262275:WVL262276 B327811:D327812 IX327811:IZ327812 ST327811:SV327812 ACP327811:ACR327812 AML327811:AMN327812 AWH327811:AWJ327812 BGD327811:BGF327812 BPZ327811:BQB327812 BZV327811:BZX327812 CJR327811:CJT327812 CTN327811:CTP327812 DDJ327811:DDL327812 DNF327811:DNH327812 DXB327811:DXD327812 EGX327811:EGZ327812 EQT327811:EQV327812 FAP327811:FAR327812 FKL327811:FKN327812 FUH327811:FUJ327812 GED327811:GEF327812 GNZ327811:GOB327812 GXV327811:GXX327812 HHR327811:HHT327812 HRN327811:HRP327812 IBJ327811:IBL327812 ILF327811:ILH327812 IVB327811:IVD327812 JEX327811:JEZ327812 JOT327811:JOV327812 JYP327811:JYR327812 KIL327811:KIN327812 KSH327811:KSJ327812 LCD327811:LCF327812 LLZ327811:LMB327812 LVV327811:LVX327812 MFR327811:MFT327812 MPN327811:MPP327812 MZJ327811:MZL327812 NJF327811:NJH327812 NTB327811:NTD327812 OCX327811:OCZ327812 OMT327811:OMV327812 OWP327811:OWR327812 PGL327811:PGN327812 PQH327811:PQJ327812 QAD327811:QAF327812 QJZ327811:QKB327812 QTV327811:QTX327812 RDR327811:RDT327812 RNN327811:RNP327812 RXJ327811:RXL327812 SHF327811:SHH327812 SRB327811:SRD327812 TAX327811:TAZ327812 TKT327811:TKV327812 TUP327811:TUR327812 UEL327811:UEN327812 UOH327811:UOJ327812 UYD327811:UYF327812 VHZ327811:VIB327812 VRV327811:VRX327812 WBR327811:WBT327812 WLN327811:WLP327812 WVJ327811:WVL327812 B393347:D393348 IX393347:IZ393348 ST393347:SV393348 ACP393347:ACR393348 AML393347:AMN393348 AWH393347:AWJ393348 BGD393347:BGF393348 BPZ393347:BQB393348 BZV393347:BZX393348 CJR393347:CJT393348 CTN393347:CTP393348 DDJ393347:DDL393348 DNF393347:DNH393348 DXB393347:DXD393348 EGX393347:EGZ393348 EQT393347:EQV393348 FAP393347:FAR393348 FKL393347:FKN393348 FUH393347:FUJ393348 GED393347:GEF393348 GNZ393347:GOB393348 GXV393347:GXX393348 HHR393347:HHT393348 HRN393347:HRP393348 IBJ393347:IBL393348 ILF393347:ILH393348 IVB393347:IVD393348 JEX393347:JEZ393348 JOT393347:JOV393348 JYP393347:JYR393348 KIL393347:KIN393348 KSH393347:KSJ393348 LCD393347:LCF393348 LLZ393347:LMB393348 LVV393347:LVX393348 MFR393347:MFT393348 MPN393347:MPP393348 MZJ393347:MZL393348 NJF393347:NJH393348 NTB393347:NTD393348 OCX393347:OCZ393348 OMT393347:OMV393348 OWP393347:OWR393348 PGL393347:PGN393348 PQH393347:PQJ393348 QAD393347:QAF393348 QJZ393347:QKB393348 QTV393347:QTX393348 RDR393347:RDT393348 RNN393347:RNP393348 RXJ393347:RXL393348 SHF393347:SHH393348 SRB393347:SRD393348 TAX393347:TAZ393348 TKT393347:TKV393348 TUP393347:TUR393348 UEL393347:UEN393348 UOH393347:UOJ393348 UYD393347:UYF393348 VHZ393347:VIB393348 VRV393347:VRX393348 WBR393347:WBT393348 WLN393347:WLP393348 WVJ393347:WVL393348 B458883:D458884 IX458883:IZ458884 ST458883:SV458884 ACP458883:ACR458884 AML458883:AMN458884 AWH458883:AWJ458884 BGD458883:BGF458884 BPZ458883:BQB458884 BZV458883:BZX458884 CJR458883:CJT458884 CTN458883:CTP458884 DDJ458883:DDL458884 DNF458883:DNH458884 DXB458883:DXD458884 EGX458883:EGZ458884 EQT458883:EQV458884 FAP458883:FAR458884 FKL458883:FKN458884 FUH458883:FUJ458884 GED458883:GEF458884 GNZ458883:GOB458884 GXV458883:GXX458884 HHR458883:HHT458884 HRN458883:HRP458884 IBJ458883:IBL458884 ILF458883:ILH458884 IVB458883:IVD458884 JEX458883:JEZ458884 JOT458883:JOV458884 JYP458883:JYR458884 KIL458883:KIN458884 KSH458883:KSJ458884 LCD458883:LCF458884 LLZ458883:LMB458884 LVV458883:LVX458884 MFR458883:MFT458884 MPN458883:MPP458884 MZJ458883:MZL458884 NJF458883:NJH458884 NTB458883:NTD458884 OCX458883:OCZ458884 OMT458883:OMV458884 OWP458883:OWR458884 PGL458883:PGN458884 PQH458883:PQJ458884 QAD458883:QAF458884 QJZ458883:QKB458884 QTV458883:QTX458884 RDR458883:RDT458884 RNN458883:RNP458884 RXJ458883:RXL458884 SHF458883:SHH458884 SRB458883:SRD458884 TAX458883:TAZ458884 TKT458883:TKV458884 TUP458883:TUR458884 UEL458883:UEN458884 UOH458883:UOJ458884 UYD458883:UYF458884 VHZ458883:VIB458884 VRV458883:VRX458884 WBR458883:WBT458884 WLN458883:WLP458884 WVJ458883:WVL458884 B524419:D524420 IX524419:IZ524420 ST524419:SV524420 ACP524419:ACR524420 AML524419:AMN524420 AWH524419:AWJ524420 BGD524419:BGF524420 BPZ524419:BQB524420 BZV524419:BZX524420 CJR524419:CJT524420 CTN524419:CTP524420 DDJ524419:DDL524420 DNF524419:DNH524420 DXB524419:DXD524420 EGX524419:EGZ524420 EQT524419:EQV524420 FAP524419:FAR524420 FKL524419:FKN524420 FUH524419:FUJ524420 GED524419:GEF524420 GNZ524419:GOB524420 GXV524419:GXX524420 HHR524419:HHT524420 HRN524419:HRP524420 IBJ524419:IBL524420 ILF524419:ILH524420 IVB524419:IVD524420 JEX524419:JEZ524420 JOT524419:JOV524420 JYP524419:JYR524420 KIL524419:KIN524420 KSH524419:KSJ524420 LCD524419:LCF524420 LLZ524419:LMB524420 LVV524419:LVX524420 MFR524419:MFT524420 MPN524419:MPP524420 MZJ524419:MZL524420 NJF524419:NJH524420 NTB524419:NTD524420 OCX524419:OCZ524420 OMT524419:OMV524420 OWP524419:OWR524420 PGL524419:PGN524420 PQH524419:PQJ524420 QAD524419:QAF524420 QJZ524419:QKB524420 QTV524419:QTX524420 RDR524419:RDT524420 RNN524419:RNP524420 RXJ524419:RXL524420 SHF524419:SHH524420 SRB524419:SRD524420 TAX524419:TAZ524420 TKT524419:TKV524420 TUP524419:TUR524420 UEL524419:UEN524420 UOH524419:UOJ524420 UYD524419:UYF524420 VHZ524419:VIB524420 VRV524419:VRX524420 WBR524419:WBT524420 WLN524419:WLP524420 WVJ524419:WVL524420 B589955:D589956 IX589955:IZ589956 ST589955:SV589956 ACP589955:ACR589956 AML589955:AMN589956 AWH589955:AWJ589956 BGD589955:BGF589956 BPZ589955:BQB589956 BZV589955:BZX589956 CJR589955:CJT589956 CTN589955:CTP589956 DDJ589955:DDL589956 DNF589955:DNH589956 DXB589955:DXD589956 EGX589955:EGZ589956 EQT589955:EQV589956 FAP589955:FAR589956 FKL589955:FKN589956 FUH589955:FUJ589956 GED589955:GEF589956 GNZ589955:GOB589956 GXV589955:GXX589956 HHR589955:HHT589956 HRN589955:HRP589956 IBJ589955:IBL589956 ILF589955:ILH589956 IVB589955:IVD589956 JEX589955:JEZ589956 JOT589955:JOV589956 JYP589955:JYR589956 KIL589955:KIN589956 KSH589955:KSJ589956 LCD589955:LCF589956 LLZ589955:LMB589956 LVV589955:LVX589956 MFR589955:MFT589956 MPN589955:MPP589956 MZJ589955:MZL589956 NJF589955:NJH589956 NTB589955:NTD589956 OCX589955:OCZ589956 OMT589955:OMV589956 OWP589955:OWR589956 PGL589955:PGN589956 PQH589955:PQJ589956 QAD589955:QAF589956 QJZ589955:QKB589956 QTV589955:QTX589956 RDR589955:RDT589956 RNN589955:RNP589956 RXJ589955:RXL589956 SHF589955:SHH589956 SRB589955:SRD589956 TAX589955:TAZ589956 TKT589955:TKV589956 TUP589955:TUR589956 UEL589955:UEN589956 UOH589955:UOJ589956 UYD589955:UYF589956 VHZ589955:VIB589956 VRV589955:VRX589956 WBR589955:WBT589956 WLN589955:WLP589956 WVJ589955:WVL589956 B655491:D655492 IX655491:IZ655492 ST655491:SV655492 ACP655491:ACR655492 AML655491:AMN655492 AWH655491:AWJ655492 BGD655491:BGF655492 BPZ655491:BQB655492 BZV655491:BZX655492 CJR655491:CJT655492 CTN655491:CTP655492 DDJ655491:DDL655492 DNF655491:DNH655492 DXB655491:DXD655492 EGX655491:EGZ655492 EQT655491:EQV655492 FAP655491:FAR655492 FKL655491:FKN655492 FUH655491:FUJ655492 GED655491:GEF655492 GNZ655491:GOB655492 GXV655491:GXX655492 HHR655491:HHT655492 HRN655491:HRP655492 IBJ655491:IBL655492 ILF655491:ILH655492 IVB655491:IVD655492 JEX655491:JEZ655492 JOT655491:JOV655492 JYP655491:JYR655492 KIL655491:KIN655492 KSH655491:KSJ655492 LCD655491:LCF655492 LLZ655491:LMB655492 LVV655491:LVX655492 MFR655491:MFT655492 MPN655491:MPP655492 MZJ655491:MZL655492 NJF655491:NJH655492 NTB655491:NTD655492 OCX655491:OCZ655492 OMT655491:OMV655492 OWP655491:OWR655492 PGL655491:PGN655492 PQH655491:PQJ655492 QAD655491:QAF655492 QJZ655491:QKB655492 QTV655491:QTX655492 RDR655491:RDT655492 RNN655491:RNP655492 RXJ655491:RXL655492 SHF655491:SHH655492 SRB655491:SRD655492 TAX655491:TAZ655492 TKT655491:TKV655492 TUP655491:TUR655492 UEL655491:UEN655492 UOH655491:UOJ655492 UYD655491:UYF655492 VHZ655491:VIB655492 VRV655491:VRX655492 WBR655491:WBT655492 WLN655491:WLP655492 WVJ655491:WVL655492 B721027:D721028 IX721027:IZ721028 ST721027:SV721028 ACP721027:ACR721028 AML721027:AMN721028 AWH721027:AWJ721028 BGD721027:BGF721028 BPZ721027:BQB721028 BZV721027:BZX721028 CJR721027:CJT721028 CTN721027:CTP721028 DDJ721027:DDL721028 DNF721027:DNH721028 DXB721027:DXD721028 EGX721027:EGZ721028 EQT721027:EQV721028 FAP721027:FAR721028 FKL721027:FKN721028 FUH721027:FUJ721028 GED721027:GEF721028 GNZ721027:GOB721028 GXV721027:GXX721028 HHR721027:HHT721028 HRN721027:HRP721028 IBJ721027:IBL721028 ILF721027:ILH721028 IVB721027:IVD721028 JEX721027:JEZ721028 JOT721027:JOV721028 JYP721027:JYR721028 KIL721027:KIN721028 KSH721027:KSJ721028 LCD721027:LCF721028 LLZ721027:LMB721028 LVV721027:LVX721028 MFR721027:MFT721028 MPN721027:MPP721028 MZJ721027:MZL721028 NJF721027:NJH721028 NTB721027:NTD721028 OCX721027:OCZ721028 OMT721027:OMV721028 OWP721027:OWR721028 PGL721027:PGN721028 PQH721027:PQJ721028 QAD721027:QAF721028 QJZ721027:QKB721028 QTV721027:QTX721028 RDR721027:RDT721028 RNN721027:RNP721028 RXJ721027:RXL721028 SHF721027:SHH721028 SRB721027:SRD721028 TAX721027:TAZ721028 TKT721027:TKV721028 TUP721027:TUR721028 UEL721027:UEN721028 UOH721027:UOJ721028 UYD721027:UYF721028 VHZ721027:VIB721028 VRV721027:VRX721028 WBR721027:WBT721028 WLN721027:WLP721028 WVJ721027:WVL721028 B786563:D786564 IX786563:IZ786564 ST786563:SV786564 ACP786563:ACR786564 AML786563:AMN786564 AWH786563:AWJ786564 BGD786563:BGF786564 BPZ786563:BQB786564 BZV786563:BZX786564 CJR786563:CJT786564 CTN786563:CTP786564 DDJ786563:DDL786564 DNF786563:DNH786564 DXB786563:DXD786564 EGX786563:EGZ786564 EQT786563:EQV786564 FAP786563:FAR786564 FKL786563:FKN786564 FUH786563:FUJ786564 GED786563:GEF786564 GNZ786563:GOB786564 GXV786563:GXX786564 HHR786563:HHT786564 HRN786563:HRP786564 IBJ786563:IBL786564 ILF786563:ILH786564 IVB786563:IVD786564 JEX786563:JEZ786564 JOT786563:JOV786564 JYP786563:JYR786564 KIL786563:KIN786564 KSH786563:KSJ786564 LCD786563:LCF786564 LLZ786563:LMB786564 LVV786563:LVX786564 MFR786563:MFT786564 MPN786563:MPP786564 MZJ786563:MZL786564 NJF786563:NJH786564 NTB786563:NTD786564 OCX786563:OCZ786564 OMT786563:OMV786564 OWP786563:OWR786564 PGL786563:PGN786564 PQH786563:PQJ786564 QAD786563:QAF786564 QJZ786563:QKB786564 QTV786563:QTX786564 RDR786563:RDT786564 RNN786563:RNP786564 RXJ786563:RXL786564 SHF786563:SHH786564 SRB786563:SRD786564 TAX786563:TAZ786564 TKT786563:TKV786564 TUP786563:TUR786564 UEL786563:UEN786564 UOH786563:UOJ786564 UYD786563:UYF786564 VHZ786563:VIB786564 VRV786563:VRX786564 WBR786563:WBT786564 WLN786563:WLP786564 WVJ786563:WVL786564 B852099:D852100 IX852099:IZ852100 ST852099:SV852100 ACP852099:ACR852100 AML852099:AMN852100 AWH852099:AWJ852100 BGD852099:BGF852100 BPZ852099:BQB852100 BZV852099:BZX852100 CJR852099:CJT852100 CTN852099:CTP852100 DDJ852099:DDL852100 DNF852099:DNH852100 DXB852099:DXD852100 EGX852099:EGZ852100 EQT852099:EQV852100 FAP852099:FAR852100 FKL852099:FKN852100 FUH852099:FUJ852100 GED852099:GEF852100 GNZ852099:GOB852100 GXV852099:GXX852100 HHR852099:HHT852100 HRN852099:HRP852100 IBJ852099:IBL852100 ILF852099:ILH852100 IVB852099:IVD852100 JEX852099:JEZ852100 JOT852099:JOV852100 JYP852099:JYR852100 KIL852099:KIN852100 KSH852099:KSJ852100 LCD852099:LCF852100 LLZ852099:LMB852100 LVV852099:LVX852100 MFR852099:MFT852100 MPN852099:MPP852100 MZJ852099:MZL852100 NJF852099:NJH852100 NTB852099:NTD852100 OCX852099:OCZ852100 OMT852099:OMV852100 OWP852099:OWR852100 PGL852099:PGN852100 PQH852099:PQJ852100 QAD852099:QAF852100 QJZ852099:QKB852100 QTV852099:QTX852100 RDR852099:RDT852100 RNN852099:RNP852100 RXJ852099:RXL852100 SHF852099:SHH852100 SRB852099:SRD852100 TAX852099:TAZ852100 TKT852099:TKV852100 TUP852099:TUR852100 UEL852099:UEN852100 UOH852099:UOJ852100 UYD852099:UYF852100 VHZ852099:VIB852100 VRV852099:VRX852100 WBR852099:WBT852100 WLN852099:WLP852100 WVJ852099:WVL852100 B917635:D917636 IX917635:IZ917636 ST917635:SV917636 ACP917635:ACR917636 AML917635:AMN917636 AWH917635:AWJ917636 BGD917635:BGF917636 BPZ917635:BQB917636 BZV917635:BZX917636 CJR917635:CJT917636 CTN917635:CTP917636 DDJ917635:DDL917636 DNF917635:DNH917636 DXB917635:DXD917636 EGX917635:EGZ917636 EQT917635:EQV917636 FAP917635:FAR917636 FKL917635:FKN917636 FUH917635:FUJ917636 GED917635:GEF917636 GNZ917635:GOB917636 GXV917635:GXX917636 HHR917635:HHT917636 HRN917635:HRP917636 IBJ917635:IBL917636 ILF917635:ILH917636 IVB917635:IVD917636 JEX917635:JEZ917636 JOT917635:JOV917636 JYP917635:JYR917636 KIL917635:KIN917636 KSH917635:KSJ917636 LCD917635:LCF917636 LLZ917635:LMB917636 LVV917635:LVX917636 MFR917635:MFT917636 MPN917635:MPP917636 MZJ917635:MZL917636 NJF917635:NJH917636 NTB917635:NTD917636 OCX917635:OCZ917636 OMT917635:OMV917636 OWP917635:OWR917636 PGL917635:PGN917636 PQH917635:PQJ917636 QAD917635:QAF917636 QJZ917635:QKB917636 QTV917635:QTX917636 RDR917635:RDT917636 RNN917635:RNP917636 RXJ917635:RXL917636 SHF917635:SHH917636 SRB917635:SRD917636 TAX917635:TAZ917636 TKT917635:TKV917636 TUP917635:TUR917636 UEL917635:UEN917636 UOH917635:UOJ917636 UYD917635:UYF917636 VHZ917635:VIB917636 VRV917635:VRX917636 WBR917635:WBT917636 WLN917635:WLP917636 WVJ917635:WVL917636 B983171:D983172 IX983171:IZ983172 ST983171:SV983172 ACP983171:ACR983172 AML983171:AMN983172 AWH983171:AWJ983172 BGD983171:BGF983172 BPZ983171:BQB983172 BZV983171:BZX983172 CJR983171:CJT983172 CTN983171:CTP983172 DDJ983171:DDL983172 DNF983171:DNH983172 DXB983171:DXD983172 EGX983171:EGZ983172 EQT983171:EQV983172 FAP983171:FAR983172 FKL983171:FKN983172 FUH983171:FUJ983172 GED983171:GEF983172 GNZ983171:GOB983172 GXV983171:GXX983172 HHR983171:HHT983172 HRN983171:HRP983172 IBJ983171:IBL983172 ILF983171:ILH983172 IVB983171:IVD983172 JEX983171:JEZ983172 JOT983171:JOV983172 JYP983171:JYR983172 KIL983171:KIN983172 KSH983171:KSJ983172 LCD983171:LCF983172 LLZ983171:LMB983172 LVV983171:LVX983172 MFR983171:MFT983172 MPN983171:MPP983172 MZJ983171:MZL983172 NJF983171:NJH983172 NTB983171:NTD983172 OCX983171:OCZ983172 OMT983171:OMV983172 OWP983171:OWR983172 PGL983171:PGN983172 PQH983171:PQJ983172 QAD983171:QAF983172 QJZ983171:QKB983172 QTV983171:QTX983172 RDR983171:RDT983172 RNN983171:RNP983172 RXJ983171:RXL983172 SHF983171:SHH983172 SRB983171:SRD983172 TAX983171:TAZ983172 TKT983171:TKV983172 TUP983171:TUR983172 UEL983171:UEN983172 UOH983171:UOJ983172 UYD983171:UYF983172 VHZ983171:VIB983172 VRV983171:VRX983172 WBR983171:WBT983172 WLN983171:WLP983172 WVJ983171:WVL983172 W133:X133 JS133:JT133 TO133:TP133 ADK133:ADL133 ANG133:ANH133 AXC133:AXD133 BGY133:BGZ133 BQU133:BQV133 CAQ133:CAR133 CKM133:CKN133 CUI133:CUJ133 DEE133:DEF133 DOA133:DOB133 DXW133:DXX133 EHS133:EHT133 ERO133:ERP133 FBK133:FBL133 FLG133:FLH133 FVC133:FVD133 GEY133:GEZ133 GOU133:GOV133 GYQ133:GYR133 HIM133:HIN133 HSI133:HSJ133 ICE133:ICF133 IMA133:IMB133 IVW133:IVX133 JFS133:JFT133 JPO133:JPP133 JZK133:JZL133 KJG133:KJH133 KTC133:KTD133 LCY133:LCZ133 LMU133:LMV133 LWQ133:LWR133 MGM133:MGN133 MQI133:MQJ133 NAE133:NAF133 NKA133:NKB133 NTW133:NTX133 ODS133:ODT133 ONO133:ONP133 OXK133:OXL133 PHG133:PHH133 PRC133:PRD133 QAY133:QAZ133 QKU133:QKV133 QUQ133:QUR133 REM133:REN133 ROI133:ROJ133 RYE133:RYF133 SIA133:SIB133 SRW133:SRX133 TBS133:TBT133 TLO133:TLP133 TVK133:TVL133 UFG133:UFH133 UPC133:UPD133 UYY133:UYZ133 VIU133:VIV133 VSQ133:VSR133 WCM133:WCN133 WMI133:WMJ133 WWE133:WWF133 W65669:X65669 JS65669:JT65669 TO65669:TP65669 ADK65669:ADL65669 ANG65669:ANH65669 AXC65669:AXD65669 BGY65669:BGZ65669 BQU65669:BQV65669 CAQ65669:CAR65669 CKM65669:CKN65669 CUI65669:CUJ65669 DEE65669:DEF65669 DOA65669:DOB65669 DXW65669:DXX65669 EHS65669:EHT65669 ERO65669:ERP65669 FBK65669:FBL65669 FLG65669:FLH65669 FVC65669:FVD65669 GEY65669:GEZ65669 GOU65669:GOV65669 GYQ65669:GYR65669 HIM65669:HIN65669 HSI65669:HSJ65669 ICE65669:ICF65669 IMA65669:IMB65669 IVW65669:IVX65669 JFS65669:JFT65669 JPO65669:JPP65669 JZK65669:JZL65669 KJG65669:KJH65669 KTC65669:KTD65669 LCY65669:LCZ65669 LMU65669:LMV65669 LWQ65669:LWR65669 MGM65669:MGN65669 MQI65669:MQJ65669 NAE65669:NAF65669 NKA65669:NKB65669 NTW65669:NTX65669 ODS65669:ODT65669 ONO65669:ONP65669 OXK65669:OXL65669 PHG65669:PHH65669 PRC65669:PRD65669 QAY65669:QAZ65669 QKU65669:QKV65669 QUQ65669:QUR65669 REM65669:REN65669 ROI65669:ROJ65669 RYE65669:RYF65669 SIA65669:SIB65669 SRW65669:SRX65669 TBS65669:TBT65669 TLO65669:TLP65669 TVK65669:TVL65669 UFG65669:UFH65669 UPC65669:UPD65669 UYY65669:UYZ65669 VIU65669:VIV65669 VSQ65669:VSR65669 WCM65669:WCN65669 WMI65669:WMJ65669 WWE65669:WWF65669 W131205:X131205 JS131205:JT131205 TO131205:TP131205 ADK131205:ADL131205 ANG131205:ANH131205 AXC131205:AXD131205 BGY131205:BGZ131205 BQU131205:BQV131205 CAQ131205:CAR131205 CKM131205:CKN131205 CUI131205:CUJ131205 DEE131205:DEF131205 DOA131205:DOB131205 DXW131205:DXX131205 EHS131205:EHT131205 ERO131205:ERP131205 FBK131205:FBL131205 FLG131205:FLH131205 FVC131205:FVD131205 GEY131205:GEZ131205 GOU131205:GOV131205 GYQ131205:GYR131205 HIM131205:HIN131205 HSI131205:HSJ131205 ICE131205:ICF131205 IMA131205:IMB131205 IVW131205:IVX131205 JFS131205:JFT131205 JPO131205:JPP131205 JZK131205:JZL131205 KJG131205:KJH131205 KTC131205:KTD131205 LCY131205:LCZ131205 LMU131205:LMV131205 LWQ131205:LWR131205 MGM131205:MGN131205 MQI131205:MQJ131205 NAE131205:NAF131205 NKA131205:NKB131205 NTW131205:NTX131205 ODS131205:ODT131205 ONO131205:ONP131205 OXK131205:OXL131205 PHG131205:PHH131205 PRC131205:PRD131205 QAY131205:QAZ131205 QKU131205:QKV131205 QUQ131205:QUR131205 REM131205:REN131205 ROI131205:ROJ131205 RYE131205:RYF131205 SIA131205:SIB131205 SRW131205:SRX131205 TBS131205:TBT131205 TLO131205:TLP131205 TVK131205:TVL131205 UFG131205:UFH131205 UPC131205:UPD131205 UYY131205:UYZ131205 VIU131205:VIV131205 VSQ131205:VSR131205 WCM131205:WCN131205 WMI131205:WMJ131205 WWE131205:WWF131205 W196741:X196741 JS196741:JT196741 TO196741:TP196741 ADK196741:ADL196741 ANG196741:ANH196741 AXC196741:AXD196741 BGY196741:BGZ196741 BQU196741:BQV196741 CAQ196741:CAR196741 CKM196741:CKN196741 CUI196741:CUJ196741 DEE196741:DEF196741 DOA196741:DOB196741 DXW196741:DXX196741 EHS196741:EHT196741 ERO196741:ERP196741 FBK196741:FBL196741 FLG196741:FLH196741 FVC196741:FVD196741 GEY196741:GEZ196741 GOU196741:GOV196741 GYQ196741:GYR196741 HIM196741:HIN196741 HSI196741:HSJ196741 ICE196741:ICF196741 IMA196741:IMB196741 IVW196741:IVX196741 JFS196741:JFT196741 JPO196741:JPP196741 JZK196741:JZL196741 KJG196741:KJH196741 KTC196741:KTD196741 LCY196741:LCZ196741 LMU196741:LMV196741 LWQ196741:LWR196741 MGM196741:MGN196741 MQI196741:MQJ196741 NAE196741:NAF196741 NKA196741:NKB196741 NTW196741:NTX196741 ODS196741:ODT196741 ONO196741:ONP196741 OXK196741:OXL196741 PHG196741:PHH196741 PRC196741:PRD196741 QAY196741:QAZ196741 QKU196741:QKV196741 QUQ196741:QUR196741 REM196741:REN196741 ROI196741:ROJ196741 RYE196741:RYF196741 SIA196741:SIB196741 SRW196741:SRX196741 TBS196741:TBT196741 TLO196741:TLP196741 TVK196741:TVL196741 UFG196741:UFH196741 UPC196741:UPD196741 UYY196741:UYZ196741 VIU196741:VIV196741 VSQ196741:VSR196741 WCM196741:WCN196741 WMI196741:WMJ196741 WWE196741:WWF196741 W262277:X262277 JS262277:JT262277 TO262277:TP262277 ADK262277:ADL262277 ANG262277:ANH262277 AXC262277:AXD262277 BGY262277:BGZ262277 BQU262277:BQV262277 CAQ262277:CAR262277 CKM262277:CKN262277 CUI262277:CUJ262277 DEE262277:DEF262277 DOA262277:DOB262277 DXW262277:DXX262277 EHS262277:EHT262277 ERO262277:ERP262277 FBK262277:FBL262277 FLG262277:FLH262277 FVC262277:FVD262277 GEY262277:GEZ262277 GOU262277:GOV262277 GYQ262277:GYR262277 HIM262277:HIN262277 HSI262277:HSJ262277 ICE262277:ICF262277 IMA262277:IMB262277 IVW262277:IVX262277 JFS262277:JFT262277 JPO262277:JPP262277 JZK262277:JZL262277 KJG262277:KJH262277 KTC262277:KTD262277 LCY262277:LCZ262277 LMU262277:LMV262277 LWQ262277:LWR262277 MGM262277:MGN262277 MQI262277:MQJ262277 NAE262277:NAF262277 NKA262277:NKB262277 NTW262277:NTX262277 ODS262277:ODT262277 ONO262277:ONP262277 OXK262277:OXL262277 PHG262277:PHH262277 PRC262277:PRD262277 QAY262277:QAZ262277 QKU262277:QKV262277 QUQ262277:QUR262277 REM262277:REN262277 ROI262277:ROJ262277 RYE262277:RYF262277 SIA262277:SIB262277 SRW262277:SRX262277 TBS262277:TBT262277 TLO262277:TLP262277 TVK262277:TVL262277 UFG262277:UFH262277 UPC262277:UPD262277 UYY262277:UYZ262277 VIU262277:VIV262277 VSQ262277:VSR262277 WCM262277:WCN262277 WMI262277:WMJ262277 WWE262277:WWF262277 W327813:X327813 JS327813:JT327813 TO327813:TP327813 ADK327813:ADL327813 ANG327813:ANH327813 AXC327813:AXD327813 BGY327813:BGZ327813 BQU327813:BQV327813 CAQ327813:CAR327813 CKM327813:CKN327813 CUI327813:CUJ327813 DEE327813:DEF327813 DOA327813:DOB327813 DXW327813:DXX327813 EHS327813:EHT327813 ERO327813:ERP327813 FBK327813:FBL327813 FLG327813:FLH327813 FVC327813:FVD327813 GEY327813:GEZ327813 GOU327813:GOV327813 GYQ327813:GYR327813 HIM327813:HIN327813 HSI327813:HSJ327813 ICE327813:ICF327813 IMA327813:IMB327813 IVW327813:IVX327813 JFS327813:JFT327813 JPO327813:JPP327813 JZK327813:JZL327813 KJG327813:KJH327813 KTC327813:KTD327813 LCY327813:LCZ327813 LMU327813:LMV327813 LWQ327813:LWR327813 MGM327813:MGN327813 MQI327813:MQJ327813 NAE327813:NAF327813 NKA327813:NKB327813 NTW327813:NTX327813 ODS327813:ODT327813 ONO327813:ONP327813 OXK327813:OXL327813 PHG327813:PHH327813 PRC327813:PRD327813 QAY327813:QAZ327813 QKU327813:QKV327813 QUQ327813:QUR327813 REM327813:REN327813 ROI327813:ROJ327813 RYE327813:RYF327813 SIA327813:SIB327813 SRW327813:SRX327813 TBS327813:TBT327813 TLO327813:TLP327813 TVK327813:TVL327813 UFG327813:UFH327813 UPC327813:UPD327813 UYY327813:UYZ327813 VIU327813:VIV327813 VSQ327813:VSR327813 WCM327813:WCN327813 WMI327813:WMJ327813 WWE327813:WWF327813 W393349:X393349 JS393349:JT393349 TO393349:TP393349 ADK393349:ADL393349 ANG393349:ANH393349 AXC393349:AXD393349 BGY393349:BGZ393349 BQU393349:BQV393349 CAQ393349:CAR393349 CKM393349:CKN393349 CUI393349:CUJ393349 DEE393349:DEF393349 DOA393349:DOB393349 DXW393349:DXX393349 EHS393349:EHT393349 ERO393349:ERP393349 FBK393349:FBL393349 FLG393349:FLH393349 FVC393349:FVD393349 GEY393349:GEZ393349 GOU393349:GOV393349 GYQ393349:GYR393349 HIM393349:HIN393349 HSI393349:HSJ393349 ICE393349:ICF393349 IMA393349:IMB393349 IVW393349:IVX393349 JFS393349:JFT393349 JPO393349:JPP393349 JZK393349:JZL393349 KJG393349:KJH393349 KTC393349:KTD393349 LCY393349:LCZ393349 LMU393349:LMV393349 LWQ393349:LWR393349 MGM393349:MGN393349 MQI393349:MQJ393349 NAE393349:NAF393349 NKA393349:NKB393349 NTW393349:NTX393349 ODS393349:ODT393349 ONO393349:ONP393349 OXK393349:OXL393349 PHG393349:PHH393349 PRC393349:PRD393349 QAY393349:QAZ393349 QKU393349:QKV393349 QUQ393349:QUR393349 REM393349:REN393349 ROI393349:ROJ393349 RYE393349:RYF393349 SIA393349:SIB393349 SRW393349:SRX393349 TBS393349:TBT393349 TLO393349:TLP393349 TVK393349:TVL393349 UFG393349:UFH393349 UPC393349:UPD393349 UYY393349:UYZ393349 VIU393349:VIV393349 VSQ393349:VSR393349 WCM393349:WCN393349 WMI393349:WMJ393349 WWE393349:WWF393349 W458885:X458885 JS458885:JT458885 TO458885:TP458885 ADK458885:ADL458885 ANG458885:ANH458885 AXC458885:AXD458885 BGY458885:BGZ458885 BQU458885:BQV458885 CAQ458885:CAR458885 CKM458885:CKN458885 CUI458885:CUJ458885 DEE458885:DEF458885 DOA458885:DOB458885 DXW458885:DXX458885 EHS458885:EHT458885 ERO458885:ERP458885 FBK458885:FBL458885 FLG458885:FLH458885 FVC458885:FVD458885 GEY458885:GEZ458885 GOU458885:GOV458885 GYQ458885:GYR458885 HIM458885:HIN458885 HSI458885:HSJ458885 ICE458885:ICF458885 IMA458885:IMB458885 IVW458885:IVX458885 JFS458885:JFT458885 JPO458885:JPP458885 JZK458885:JZL458885 KJG458885:KJH458885 KTC458885:KTD458885 LCY458885:LCZ458885 LMU458885:LMV458885 LWQ458885:LWR458885 MGM458885:MGN458885 MQI458885:MQJ458885 NAE458885:NAF458885 NKA458885:NKB458885 NTW458885:NTX458885 ODS458885:ODT458885 ONO458885:ONP458885 OXK458885:OXL458885 PHG458885:PHH458885 PRC458885:PRD458885 QAY458885:QAZ458885 QKU458885:QKV458885 QUQ458885:QUR458885 REM458885:REN458885 ROI458885:ROJ458885 RYE458885:RYF458885 SIA458885:SIB458885 SRW458885:SRX458885 TBS458885:TBT458885 TLO458885:TLP458885 TVK458885:TVL458885 UFG458885:UFH458885 UPC458885:UPD458885 UYY458885:UYZ458885 VIU458885:VIV458885 VSQ458885:VSR458885 WCM458885:WCN458885 WMI458885:WMJ458885 WWE458885:WWF458885 W524421:X524421 JS524421:JT524421 TO524421:TP524421 ADK524421:ADL524421 ANG524421:ANH524421 AXC524421:AXD524421 BGY524421:BGZ524421 BQU524421:BQV524421 CAQ524421:CAR524421 CKM524421:CKN524421 CUI524421:CUJ524421 DEE524421:DEF524421 DOA524421:DOB524421 DXW524421:DXX524421 EHS524421:EHT524421 ERO524421:ERP524421 FBK524421:FBL524421 FLG524421:FLH524421 FVC524421:FVD524421 GEY524421:GEZ524421 GOU524421:GOV524421 GYQ524421:GYR524421 HIM524421:HIN524421 HSI524421:HSJ524421 ICE524421:ICF524421 IMA524421:IMB524421 IVW524421:IVX524421 JFS524421:JFT524421 JPO524421:JPP524421 JZK524421:JZL524421 KJG524421:KJH524421 KTC524421:KTD524421 LCY524421:LCZ524421 LMU524421:LMV524421 LWQ524421:LWR524421 MGM524421:MGN524421 MQI524421:MQJ524421 NAE524421:NAF524421 NKA524421:NKB524421 NTW524421:NTX524421 ODS524421:ODT524421 ONO524421:ONP524421 OXK524421:OXL524421 PHG524421:PHH524421 PRC524421:PRD524421 QAY524421:QAZ524421 QKU524421:QKV524421 QUQ524421:QUR524421 REM524421:REN524421 ROI524421:ROJ524421 RYE524421:RYF524421 SIA524421:SIB524421 SRW524421:SRX524421 TBS524421:TBT524421 TLO524421:TLP524421 TVK524421:TVL524421 UFG524421:UFH524421 UPC524421:UPD524421 UYY524421:UYZ524421 VIU524421:VIV524421 VSQ524421:VSR524421 WCM524421:WCN524421 WMI524421:WMJ524421 WWE524421:WWF524421 W589957:X589957 JS589957:JT589957 TO589957:TP589957 ADK589957:ADL589957 ANG589957:ANH589957 AXC589957:AXD589957 BGY589957:BGZ589957 BQU589957:BQV589957 CAQ589957:CAR589957 CKM589957:CKN589957 CUI589957:CUJ589957 DEE589957:DEF589957 DOA589957:DOB589957 DXW589957:DXX589957 EHS589957:EHT589957 ERO589957:ERP589957 FBK589957:FBL589957 FLG589957:FLH589957 FVC589957:FVD589957 GEY589957:GEZ589957 GOU589957:GOV589957 GYQ589957:GYR589957 HIM589957:HIN589957 HSI589957:HSJ589957 ICE589957:ICF589957 IMA589957:IMB589957 IVW589957:IVX589957 JFS589957:JFT589957 JPO589957:JPP589957 JZK589957:JZL589957 KJG589957:KJH589957 KTC589957:KTD589957 LCY589957:LCZ589957 LMU589957:LMV589957 LWQ589957:LWR589957 MGM589957:MGN589957 MQI589957:MQJ589957 NAE589957:NAF589957 NKA589957:NKB589957 NTW589957:NTX589957 ODS589957:ODT589957 ONO589957:ONP589957 OXK589957:OXL589957 PHG589957:PHH589957 PRC589957:PRD589957 QAY589957:QAZ589957 QKU589957:QKV589957 QUQ589957:QUR589957 REM589957:REN589957 ROI589957:ROJ589957 RYE589957:RYF589957 SIA589957:SIB589957 SRW589957:SRX589957 TBS589957:TBT589957 TLO589957:TLP589957 TVK589957:TVL589957 UFG589957:UFH589957 UPC589957:UPD589957 UYY589957:UYZ589957 VIU589957:VIV589957 VSQ589957:VSR589957 WCM589957:WCN589957 WMI589957:WMJ589957 WWE589957:WWF589957 W655493:X655493 JS655493:JT655493 TO655493:TP655493 ADK655493:ADL655493 ANG655493:ANH655493 AXC655493:AXD655493 BGY655493:BGZ655493 BQU655493:BQV655493 CAQ655493:CAR655493 CKM655493:CKN655493 CUI655493:CUJ655493 DEE655493:DEF655493 DOA655493:DOB655493 DXW655493:DXX655493 EHS655493:EHT655493 ERO655493:ERP655493 FBK655493:FBL655493 FLG655493:FLH655493 FVC655493:FVD655493 GEY655493:GEZ655493 GOU655493:GOV655493 GYQ655493:GYR655493 HIM655493:HIN655493 HSI655493:HSJ655493 ICE655493:ICF655493 IMA655493:IMB655493 IVW655493:IVX655493 JFS655493:JFT655493 JPO655493:JPP655493 JZK655493:JZL655493 KJG655493:KJH655493 KTC655493:KTD655493 LCY655493:LCZ655493 LMU655493:LMV655493 LWQ655493:LWR655493 MGM655493:MGN655493 MQI655493:MQJ655493 NAE655493:NAF655493 NKA655493:NKB655493 NTW655493:NTX655493 ODS655493:ODT655493 ONO655493:ONP655493 OXK655493:OXL655493 PHG655493:PHH655493 PRC655493:PRD655493 QAY655493:QAZ655493 QKU655493:QKV655493 QUQ655493:QUR655493 REM655493:REN655493 ROI655493:ROJ655493 RYE655493:RYF655493 SIA655493:SIB655493 SRW655493:SRX655493 TBS655493:TBT655493 TLO655493:TLP655493 TVK655493:TVL655493 UFG655493:UFH655493 UPC655493:UPD655493 UYY655493:UYZ655493 VIU655493:VIV655493 VSQ655493:VSR655493 WCM655493:WCN655493 WMI655493:WMJ655493 WWE655493:WWF655493 W721029:X721029 JS721029:JT721029 TO721029:TP721029 ADK721029:ADL721029 ANG721029:ANH721029 AXC721029:AXD721029 BGY721029:BGZ721029 BQU721029:BQV721029 CAQ721029:CAR721029 CKM721029:CKN721029 CUI721029:CUJ721029 DEE721029:DEF721029 DOA721029:DOB721029 DXW721029:DXX721029 EHS721029:EHT721029 ERO721029:ERP721029 FBK721029:FBL721029 FLG721029:FLH721029 FVC721029:FVD721029 GEY721029:GEZ721029 GOU721029:GOV721029 GYQ721029:GYR721029 HIM721029:HIN721029 HSI721029:HSJ721029 ICE721029:ICF721029 IMA721029:IMB721029 IVW721029:IVX721029 JFS721029:JFT721029 JPO721029:JPP721029 JZK721029:JZL721029 KJG721029:KJH721029 KTC721029:KTD721029 LCY721029:LCZ721029 LMU721029:LMV721029 LWQ721029:LWR721029 MGM721029:MGN721029 MQI721029:MQJ721029 NAE721029:NAF721029 NKA721029:NKB721029 NTW721029:NTX721029 ODS721029:ODT721029 ONO721029:ONP721029 OXK721029:OXL721029 PHG721029:PHH721029 PRC721029:PRD721029 QAY721029:QAZ721029 QKU721029:QKV721029 QUQ721029:QUR721029 REM721029:REN721029 ROI721029:ROJ721029 RYE721029:RYF721029 SIA721029:SIB721029 SRW721029:SRX721029 TBS721029:TBT721029 TLO721029:TLP721029 TVK721029:TVL721029 UFG721029:UFH721029 UPC721029:UPD721029 UYY721029:UYZ721029 VIU721029:VIV721029 VSQ721029:VSR721029 WCM721029:WCN721029 WMI721029:WMJ721029 WWE721029:WWF721029 W786565:X786565 JS786565:JT786565 TO786565:TP786565 ADK786565:ADL786565 ANG786565:ANH786565 AXC786565:AXD786565 BGY786565:BGZ786565 BQU786565:BQV786565 CAQ786565:CAR786565 CKM786565:CKN786565 CUI786565:CUJ786565 DEE786565:DEF786565 DOA786565:DOB786565 DXW786565:DXX786565 EHS786565:EHT786565 ERO786565:ERP786565 FBK786565:FBL786565 FLG786565:FLH786565 FVC786565:FVD786565 GEY786565:GEZ786565 GOU786565:GOV786565 GYQ786565:GYR786565 HIM786565:HIN786565 HSI786565:HSJ786565 ICE786565:ICF786565 IMA786565:IMB786565 IVW786565:IVX786565 JFS786565:JFT786565 JPO786565:JPP786565 JZK786565:JZL786565 KJG786565:KJH786565 KTC786565:KTD786565 LCY786565:LCZ786565 LMU786565:LMV786565 LWQ786565:LWR786565 MGM786565:MGN786565 MQI786565:MQJ786565 NAE786565:NAF786565 NKA786565:NKB786565 NTW786565:NTX786565 ODS786565:ODT786565 ONO786565:ONP786565 OXK786565:OXL786565 PHG786565:PHH786565 PRC786565:PRD786565 QAY786565:QAZ786565 QKU786565:QKV786565 QUQ786565:QUR786565 REM786565:REN786565 ROI786565:ROJ786565 RYE786565:RYF786565 SIA786565:SIB786565 SRW786565:SRX786565 TBS786565:TBT786565 TLO786565:TLP786565 TVK786565:TVL786565 UFG786565:UFH786565 UPC786565:UPD786565 UYY786565:UYZ786565 VIU786565:VIV786565 VSQ786565:VSR786565 WCM786565:WCN786565 WMI786565:WMJ786565 WWE786565:WWF786565 W852101:X852101 JS852101:JT852101 TO852101:TP852101 ADK852101:ADL852101 ANG852101:ANH852101 AXC852101:AXD852101 BGY852101:BGZ852101 BQU852101:BQV852101 CAQ852101:CAR852101 CKM852101:CKN852101 CUI852101:CUJ852101 DEE852101:DEF852101 DOA852101:DOB852101 DXW852101:DXX852101 EHS852101:EHT852101 ERO852101:ERP852101 FBK852101:FBL852101 FLG852101:FLH852101 FVC852101:FVD852101 GEY852101:GEZ852101 GOU852101:GOV852101 GYQ852101:GYR852101 HIM852101:HIN852101 HSI852101:HSJ852101 ICE852101:ICF852101 IMA852101:IMB852101 IVW852101:IVX852101 JFS852101:JFT852101 JPO852101:JPP852101 JZK852101:JZL852101 KJG852101:KJH852101 KTC852101:KTD852101 LCY852101:LCZ852101 LMU852101:LMV852101 LWQ852101:LWR852101 MGM852101:MGN852101 MQI852101:MQJ852101 NAE852101:NAF852101 NKA852101:NKB852101 NTW852101:NTX852101 ODS852101:ODT852101 ONO852101:ONP852101 OXK852101:OXL852101 PHG852101:PHH852101 PRC852101:PRD852101 QAY852101:QAZ852101 QKU852101:QKV852101 QUQ852101:QUR852101 REM852101:REN852101 ROI852101:ROJ852101 RYE852101:RYF852101 SIA852101:SIB852101 SRW852101:SRX852101 TBS852101:TBT852101 TLO852101:TLP852101 TVK852101:TVL852101 UFG852101:UFH852101 UPC852101:UPD852101 UYY852101:UYZ852101 VIU852101:VIV852101 VSQ852101:VSR852101 WCM852101:WCN852101 WMI852101:WMJ852101 WWE852101:WWF852101 W917637:X917637 JS917637:JT917637 TO917637:TP917637 ADK917637:ADL917637 ANG917637:ANH917637 AXC917637:AXD917637 BGY917637:BGZ917637 BQU917637:BQV917637 CAQ917637:CAR917637 CKM917637:CKN917637 CUI917637:CUJ917637 DEE917637:DEF917637 DOA917637:DOB917637 DXW917637:DXX917637 EHS917637:EHT917637 ERO917637:ERP917637 FBK917637:FBL917637 FLG917637:FLH917637 FVC917637:FVD917637 GEY917637:GEZ917637 GOU917637:GOV917637 GYQ917637:GYR917637 HIM917637:HIN917637 HSI917637:HSJ917637 ICE917637:ICF917637 IMA917637:IMB917637 IVW917637:IVX917637 JFS917637:JFT917637 JPO917637:JPP917637 JZK917637:JZL917637 KJG917637:KJH917637 KTC917637:KTD917637 LCY917637:LCZ917637 LMU917637:LMV917637 LWQ917637:LWR917637 MGM917637:MGN917637 MQI917637:MQJ917637 NAE917637:NAF917637 NKA917637:NKB917637 NTW917637:NTX917637 ODS917637:ODT917637 ONO917637:ONP917637 OXK917637:OXL917637 PHG917637:PHH917637 PRC917637:PRD917637 QAY917637:QAZ917637 QKU917637:QKV917637 QUQ917637:QUR917637 REM917637:REN917637 ROI917637:ROJ917637 RYE917637:RYF917637 SIA917637:SIB917637 SRW917637:SRX917637 TBS917637:TBT917637 TLO917637:TLP917637 TVK917637:TVL917637 UFG917637:UFH917637 UPC917637:UPD917637 UYY917637:UYZ917637 VIU917637:VIV917637 VSQ917637:VSR917637 WCM917637:WCN917637 WMI917637:WMJ917637 WWE917637:WWF917637 W983173:X983173 JS983173:JT983173 TO983173:TP983173 ADK983173:ADL983173 ANG983173:ANH983173 AXC983173:AXD983173 BGY983173:BGZ983173 BQU983173:BQV983173 CAQ983173:CAR983173 CKM983173:CKN983173 CUI983173:CUJ983173 DEE983173:DEF983173 DOA983173:DOB983173 DXW983173:DXX983173 EHS983173:EHT983173 ERO983173:ERP983173 FBK983173:FBL983173 FLG983173:FLH983173 FVC983173:FVD983173 GEY983173:GEZ983173 GOU983173:GOV983173 GYQ983173:GYR983173 HIM983173:HIN983173 HSI983173:HSJ983173 ICE983173:ICF983173 IMA983173:IMB983173 IVW983173:IVX983173 JFS983173:JFT983173 JPO983173:JPP983173 JZK983173:JZL983173 KJG983173:KJH983173 KTC983173:KTD983173 LCY983173:LCZ983173 LMU983173:LMV983173 LWQ983173:LWR983173 MGM983173:MGN983173 MQI983173:MQJ983173 NAE983173:NAF983173 NKA983173:NKB983173 NTW983173:NTX983173 ODS983173:ODT983173 ONO983173:ONP983173 OXK983173:OXL983173 PHG983173:PHH983173 PRC983173:PRD983173 QAY983173:QAZ983173 QKU983173:QKV983173 QUQ983173:QUR983173 REM983173:REN983173 ROI983173:ROJ983173 RYE983173:RYF983173 SIA983173:SIB983173 SRW983173:SRX983173 TBS983173:TBT983173 TLO983173:TLP983173 TVK983173:TVL983173 UFG983173:UFH983173 UPC983173:UPD983173 UYY983173:UYZ983173 VIU983173:VIV983173 VSQ983173:VSR983173 WCM983173:WCN983173 WMI983173:WMJ983173 WWE983173:WWF983173 L107:O124 JH107:JK124 TD107:TG124 ACZ107:ADC124 AMV107:AMY124 AWR107:AWU124 BGN107:BGQ124 BQJ107:BQM124 CAF107:CAI124 CKB107:CKE124 CTX107:CUA124 DDT107:DDW124 DNP107:DNS124 DXL107:DXO124 EHH107:EHK124 ERD107:ERG124 FAZ107:FBC124 FKV107:FKY124 FUR107:FUU124 GEN107:GEQ124 GOJ107:GOM124 GYF107:GYI124 HIB107:HIE124 HRX107:HSA124 IBT107:IBW124 ILP107:ILS124 IVL107:IVO124 JFH107:JFK124 JPD107:JPG124 JYZ107:JZC124 KIV107:KIY124 KSR107:KSU124 LCN107:LCQ124 LMJ107:LMM124 LWF107:LWI124 MGB107:MGE124 MPX107:MQA124 MZT107:MZW124 NJP107:NJS124 NTL107:NTO124 ODH107:ODK124 OND107:ONG124 OWZ107:OXC124 PGV107:PGY124 PQR107:PQU124 QAN107:QAQ124 QKJ107:QKM124 QUF107:QUI124 REB107:REE124 RNX107:ROA124 RXT107:RXW124 SHP107:SHS124 SRL107:SRO124 TBH107:TBK124 TLD107:TLG124 TUZ107:TVC124 UEV107:UEY124 UOR107:UOU124 UYN107:UYQ124 VIJ107:VIM124 VSF107:VSI124 WCB107:WCE124 WLX107:WMA124 WVT107:WVW124 L65643:O65660 JH65643:JK65660 TD65643:TG65660 ACZ65643:ADC65660 AMV65643:AMY65660 AWR65643:AWU65660 BGN65643:BGQ65660 BQJ65643:BQM65660 CAF65643:CAI65660 CKB65643:CKE65660 CTX65643:CUA65660 DDT65643:DDW65660 DNP65643:DNS65660 DXL65643:DXO65660 EHH65643:EHK65660 ERD65643:ERG65660 FAZ65643:FBC65660 FKV65643:FKY65660 FUR65643:FUU65660 GEN65643:GEQ65660 GOJ65643:GOM65660 GYF65643:GYI65660 HIB65643:HIE65660 HRX65643:HSA65660 IBT65643:IBW65660 ILP65643:ILS65660 IVL65643:IVO65660 JFH65643:JFK65660 JPD65643:JPG65660 JYZ65643:JZC65660 KIV65643:KIY65660 KSR65643:KSU65660 LCN65643:LCQ65660 LMJ65643:LMM65660 LWF65643:LWI65660 MGB65643:MGE65660 MPX65643:MQA65660 MZT65643:MZW65660 NJP65643:NJS65660 NTL65643:NTO65660 ODH65643:ODK65660 OND65643:ONG65660 OWZ65643:OXC65660 PGV65643:PGY65660 PQR65643:PQU65660 QAN65643:QAQ65660 QKJ65643:QKM65660 QUF65643:QUI65660 REB65643:REE65660 RNX65643:ROA65660 RXT65643:RXW65660 SHP65643:SHS65660 SRL65643:SRO65660 TBH65643:TBK65660 TLD65643:TLG65660 TUZ65643:TVC65660 UEV65643:UEY65660 UOR65643:UOU65660 UYN65643:UYQ65660 VIJ65643:VIM65660 VSF65643:VSI65660 WCB65643:WCE65660 WLX65643:WMA65660 WVT65643:WVW65660 L131179:O131196 JH131179:JK131196 TD131179:TG131196 ACZ131179:ADC131196 AMV131179:AMY131196 AWR131179:AWU131196 BGN131179:BGQ131196 BQJ131179:BQM131196 CAF131179:CAI131196 CKB131179:CKE131196 CTX131179:CUA131196 DDT131179:DDW131196 DNP131179:DNS131196 DXL131179:DXO131196 EHH131179:EHK131196 ERD131179:ERG131196 FAZ131179:FBC131196 FKV131179:FKY131196 FUR131179:FUU131196 GEN131179:GEQ131196 GOJ131179:GOM131196 GYF131179:GYI131196 HIB131179:HIE131196 HRX131179:HSA131196 IBT131179:IBW131196 ILP131179:ILS131196 IVL131179:IVO131196 JFH131179:JFK131196 JPD131179:JPG131196 JYZ131179:JZC131196 KIV131179:KIY131196 KSR131179:KSU131196 LCN131179:LCQ131196 LMJ131179:LMM131196 LWF131179:LWI131196 MGB131179:MGE131196 MPX131179:MQA131196 MZT131179:MZW131196 NJP131179:NJS131196 NTL131179:NTO131196 ODH131179:ODK131196 OND131179:ONG131196 OWZ131179:OXC131196 PGV131179:PGY131196 PQR131179:PQU131196 QAN131179:QAQ131196 QKJ131179:QKM131196 QUF131179:QUI131196 REB131179:REE131196 RNX131179:ROA131196 RXT131179:RXW131196 SHP131179:SHS131196 SRL131179:SRO131196 TBH131179:TBK131196 TLD131179:TLG131196 TUZ131179:TVC131196 UEV131179:UEY131196 UOR131179:UOU131196 UYN131179:UYQ131196 VIJ131179:VIM131196 VSF131179:VSI131196 WCB131179:WCE131196 WLX131179:WMA131196 WVT131179:WVW131196 L196715:O196732 JH196715:JK196732 TD196715:TG196732 ACZ196715:ADC196732 AMV196715:AMY196732 AWR196715:AWU196732 BGN196715:BGQ196732 BQJ196715:BQM196732 CAF196715:CAI196732 CKB196715:CKE196732 CTX196715:CUA196732 DDT196715:DDW196732 DNP196715:DNS196732 DXL196715:DXO196732 EHH196715:EHK196732 ERD196715:ERG196732 FAZ196715:FBC196732 FKV196715:FKY196732 FUR196715:FUU196732 GEN196715:GEQ196732 GOJ196715:GOM196732 GYF196715:GYI196732 HIB196715:HIE196732 HRX196715:HSA196732 IBT196715:IBW196732 ILP196715:ILS196732 IVL196715:IVO196732 JFH196715:JFK196732 JPD196715:JPG196732 JYZ196715:JZC196732 KIV196715:KIY196732 KSR196715:KSU196732 LCN196715:LCQ196732 LMJ196715:LMM196732 LWF196715:LWI196732 MGB196715:MGE196732 MPX196715:MQA196732 MZT196715:MZW196732 NJP196715:NJS196732 NTL196715:NTO196732 ODH196715:ODK196732 OND196715:ONG196732 OWZ196715:OXC196732 PGV196715:PGY196732 PQR196715:PQU196732 QAN196715:QAQ196732 QKJ196715:QKM196732 QUF196715:QUI196732 REB196715:REE196732 RNX196715:ROA196732 RXT196715:RXW196732 SHP196715:SHS196732 SRL196715:SRO196732 TBH196715:TBK196732 TLD196715:TLG196732 TUZ196715:TVC196732 UEV196715:UEY196732 UOR196715:UOU196732 UYN196715:UYQ196732 VIJ196715:VIM196732 VSF196715:VSI196732 WCB196715:WCE196732 WLX196715:WMA196732 WVT196715:WVW196732 L262251:O262268 JH262251:JK262268 TD262251:TG262268 ACZ262251:ADC262268 AMV262251:AMY262268 AWR262251:AWU262268 BGN262251:BGQ262268 BQJ262251:BQM262268 CAF262251:CAI262268 CKB262251:CKE262268 CTX262251:CUA262268 DDT262251:DDW262268 DNP262251:DNS262268 DXL262251:DXO262268 EHH262251:EHK262268 ERD262251:ERG262268 FAZ262251:FBC262268 FKV262251:FKY262268 FUR262251:FUU262268 GEN262251:GEQ262268 GOJ262251:GOM262268 GYF262251:GYI262268 HIB262251:HIE262268 HRX262251:HSA262268 IBT262251:IBW262268 ILP262251:ILS262268 IVL262251:IVO262268 JFH262251:JFK262268 JPD262251:JPG262268 JYZ262251:JZC262268 KIV262251:KIY262268 KSR262251:KSU262268 LCN262251:LCQ262268 LMJ262251:LMM262268 LWF262251:LWI262268 MGB262251:MGE262268 MPX262251:MQA262268 MZT262251:MZW262268 NJP262251:NJS262268 NTL262251:NTO262268 ODH262251:ODK262268 OND262251:ONG262268 OWZ262251:OXC262268 PGV262251:PGY262268 PQR262251:PQU262268 QAN262251:QAQ262268 QKJ262251:QKM262268 QUF262251:QUI262268 REB262251:REE262268 RNX262251:ROA262268 RXT262251:RXW262268 SHP262251:SHS262268 SRL262251:SRO262268 TBH262251:TBK262268 TLD262251:TLG262268 TUZ262251:TVC262268 UEV262251:UEY262268 UOR262251:UOU262268 UYN262251:UYQ262268 VIJ262251:VIM262268 VSF262251:VSI262268 WCB262251:WCE262268 WLX262251:WMA262268 WVT262251:WVW262268 L327787:O327804 JH327787:JK327804 TD327787:TG327804 ACZ327787:ADC327804 AMV327787:AMY327804 AWR327787:AWU327804 BGN327787:BGQ327804 BQJ327787:BQM327804 CAF327787:CAI327804 CKB327787:CKE327804 CTX327787:CUA327804 DDT327787:DDW327804 DNP327787:DNS327804 DXL327787:DXO327804 EHH327787:EHK327804 ERD327787:ERG327804 FAZ327787:FBC327804 FKV327787:FKY327804 FUR327787:FUU327804 GEN327787:GEQ327804 GOJ327787:GOM327804 GYF327787:GYI327804 HIB327787:HIE327804 HRX327787:HSA327804 IBT327787:IBW327804 ILP327787:ILS327804 IVL327787:IVO327804 JFH327787:JFK327804 JPD327787:JPG327804 JYZ327787:JZC327804 KIV327787:KIY327804 KSR327787:KSU327804 LCN327787:LCQ327804 LMJ327787:LMM327804 LWF327787:LWI327804 MGB327787:MGE327804 MPX327787:MQA327804 MZT327787:MZW327804 NJP327787:NJS327804 NTL327787:NTO327804 ODH327787:ODK327804 OND327787:ONG327804 OWZ327787:OXC327804 PGV327787:PGY327804 PQR327787:PQU327804 QAN327787:QAQ327804 QKJ327787:QKM327804 QUF327787:QUI327804 REB327787:REE327804 RNX327787:ROA327804 RXT327787:RXW327804 SHP327787:SHS327804 SRL327787:SRO327804 TBH327787:TBK327804 TLD327787:TLG327804 TUZ327787:TVC327804 UEV327787:UEY327804 UOR327787:UOU327804 UYN327787:UYQ327804 VIJ327787:VIM327804 VSF327787:VSI327804 WCB327787:WCE327804 WLX327787:WMA327804 WVT327787:WVW327804 L393323:O393340 JH393323:JK393340 TD393323:TG393340 ACZ393323:ADC393340 AMV393323:AMY393340 AWR393323:AWU393340 BGN393323:BGQ393340 BQJ393323:BQM393340 CAF393323:CAI393340 CKB393323:CKE393340 CTX393323:CUA393340 DDT393323:DDW393340 DNP393323:DNS393340 DXL393323:DXO393340 EHH393323:EHK393340 ERD393323:ERG393340 FAZ393323:FBC393340 FKV393323:FKY393340 FUR393323:FUU393340 GEN393323:GEQ393340 GOJ393323:GOM393340 GYF393323:GYI393340 HIB393323:HIE393340 HRX393323:HSA393340 IBT393323:IBW393340 ILP393323:ILS393340 IVL393323:IVO393340 JFH393323:JFK393340 JPD393323:JPG393340 JYZ393323:JZC393340 KIV393323:KIY393340 KSR393323:KSU393340 LCN393323:LCQ393340 LMJ393323:LMM393340 LWF393323:LWI393340 MGB393323:MGE393340 MPX393323:MQA393340 MZT393323:MZW393340 NJP393323:NJS393340 NTL393323:NTO393340 ODH393323:ODK393340 OND393323:ONG393340 OWZ393323:OXC393340 PGV393323:PGY393340 PQR393323:PQU393340 QAN393323:QAQ393340 QKJ393323:QKM393340 QUF393323:QUI393340 REB393323:REE393340 RNX393323:ROA393340 RXT393323:RXW393340 SHP393323:SHS393340 SRL393323:SRO393340 TBH393323:TBK393340 TLD393323:TLG393340 TUZ393323:TVC393340 UEV393323:UEY393340 UOR393323:UOU393340 UYN393323:UYQ393340 VIJ393323:VIM393340 VSF393323:VSI393340 WCB393323:WCE393340 WLX393323:WMA393340 WVT393323:WVW393340 L458859:O458876 JH458859:JK458876 TD458859:TG458876 ACZ458859:ADC458876 AMV458859:AMY458876 AWR458859:AWU458876 BGN458859:BGQ458876 BQJ458859:BQM458876 CAF458859:CAI458876 CKB458859:CKE458876 CTX458859:CUA458876 DDT458859:DDW458876 DNP458859:DNS458876 DXL458859:DXO458876 EHH458859:EHK458876 ERD458859:ERG458876 FAZ458859:FBC458876 FKV458859:FKY458876 FUR458859:FUU458876 GEN458859:GEQ458876 GOJ458859:GOM458876 GYF458859:GYI458876 HIB458859:HIE458876 HRX458859:HSA458876 IBT458859:IBW458876 ILP458859:ILS458876 IVL458859:IVO458876 JFH458859:JFK458876 JPD458859:JPG458876 JYZ458859:JZC458876 KIV458859:KIY458876 KSR458859:KSU458876 LCN458859:LCQ458876 LMJ458859:LMM458876 LWF458859:LWI458876 MGB458859:MGE458876 MPX458859:MQA458876 MZT458859:MZW458876 NJP458859:NJS458876 NTL458859:NTO458876 ODH458859:ODK458876 OND458859:ONG458876 OWZ458859:OXC458876 PGV458859:PGY458876 PQR458859:PQU458876 QAN458859:QAQ458876 QKJ458859:QKM458876 QUF458859:QUI458876 REB458859:REE458876 RNX458859:ROA458876 RXT458859:RXW458876 SHP458859:SHS458876 SRL458859:SRO458876 TBH458859:TBK458876 TLD458859:TLG458876 TUZ458859:TVC458876 UEV458859:UEY458876 UOR458859:UOU458876 UYN458859:UYQ458876 VIJ458859:VIM458876 VSF458859:VSI458876 WCB458859:WCE458876 WLX458859:WMA458876 WVT458859:WVW458876 L524395:O524412 JH524395:JK524412 TD524395:TG524412 ACZ524395:ADC524412 AMV524395:AMY524412 AWR524395:AWU524412 BGN524395:BGQ524412 BQJ524395:BQM524412 CAF524395:CAI524412 CKB524395:CKE524412 CTX524395:CUA524412 DDT524395:DDW524412 DNP524395:DNS524412 DXL524395:DXO524412 EHH524395:EHK524412 ERD524395:ERG524412 FAZ524395:FBC524412 FKV524395:FKY524412 FUR524395:FUU524412 GEN524395:GEQ524412 GOJ524395:GOM524412 GYF524395:GYI524412 HIB524395:HIE524412 HRX524395:HSA524412 IBT524395:IBW524412 ILP524395:ILS524412 IVL524395:IVO524412 JFH524395:JFK524412 JPD524395:JPG524412 JYZ524395:JZC524412 KIV524395:KIY524412 KSR524395:KSU524412 LCN524395:LCQ524412 LMJ524395:LMM524412 LWF524395:LWI524412 MGB524395:MGE524412 MPX524395:MQA524412 MZT524395:MZW524412 NJP524395:NJS524412 NTL524395:NTO524412 ODH524395:ODK524412 OND524395:ONG524412 OWZ524395:OXC524412 PGV524395:PGY524412 PQR524395:PQU524412 QAN524395:QAQ524412 QKJ524395:QKM524412 QUF524395:QUI524412 REB524395:REE524412 RNX524395:ROA524412 RXT524395:RXW524412 SHP524395:SHS524412 SRL524395:SRO524412 TBH524395:TBK524412 TLD524395:TLG524412 TUZ524395:TVC524412 UEV524395:UEY524412 UOR524395:UOU524412 UYN524395:UYQ524412 VIJ524395:VIM524412 VSF524395:VSI524412 WCB524395:WCE524412 WLX524395:WMA524412 WVT524395:WVW524412 L589931:O589948 JH589931:JK589948 TD589931:TG589948 ACZ589931:ADC589948 AMV589931:AMY589948 AWR589931:AWU589948 BGN589931:BGQ589948 BQJ589931:BQM589948 CAF589931:CAI589948 CKB589931:CKE589948 CTX589931:CUA589948 DDT589931:DDW589948 DNP589931:DNS589948 DXL589931:DXO589948 EHH589931:EHK589948 ERD589931:ERG589948 FAZ589931:FBC589948 FKV589931:FKY589948 FUR589931:FUU589948 GEN589931:GEQ589948 GOJ589931:GOM589948 GYF589931:GYI589948 HIB589931:HIE589948 HRX589931:HSA589948 IBT589931:IBW589948 ILP589931:ILS589948 IVL589931:IVO589948 JFH589931:JFK589948 JPD589931:JPG589948 JYZ589931:JZC589948 KIV589931:KIY589948 KSR589931:KSU589948 LCN589931:LCQ589948 LMJ589931:LMM589948 LWF589931:LWI589948 MGB589931:MGE589948 MPX589931:MQA589948 MZT589931:MZW589948 NJP589931:NJS589948 NTL589931:NTO589948 ODH589931:ODK589948 OND589931:ONG589948 OWZ589931:OXC589948 PGV589931:PGY589948 PQR589931:PQU589948 QAN589931:QAQ589948 QKJ589931:QKM589948 QUF589931:QUI589948 REB589931:REE589948 RNX589931:ROA589948 RXT589931:RXW589948 SHP589931:SHS589948 SRL589931:SRO589948 TBH589931:TBK589948 TLD589931:TLG589948 TUZ589931:TVC589948 UEV589931:UEY589948 UOR589931:UOU589948 UYN589931:UYQ589948 VIJ589931:VIM589948 VSF589931:VSI589948 WCB589931:WCE589948 WLX589931:WMA589948 WVT589931:WVW589948 L655467:O655484 JH655467:JK655484 TD655467:TG655484 ACZ655467:ADC655484 AMV655467:AMY655484 AWR655467:AWU655484 BGN655467:BGQ655484 BQJ655467:BQM655484 CAF655467:CAI655484 CKB655467:CKE655484 CTX655467:CUA655484 DDT655467:DDW655484 DNP655467:DNS655484 DXL655467:DXO655484 EHH655467:EHK655484 ERD655467:ERG655484 FAZ655467:FBC655484 FKV655467:FKY655484 FUR655467:FUU655484 GEN655467:GEQ655484 GOJ655467:GOM655484 GYF655467:GYI655484 HIB655467:HIE655484 HRX655467:HSA655484 IBT655467:IBW655484 ILP655467:ILS655484 IVL655467:IVO655484 JFH655467:JFK655484 JPD655467:JPG655484 JYZ655467:JZC655484 KIV655467:KIY655484 KSR655467:KSU655484 LCN655467:LCQ655484 LMJ655467:LMM655484 LWF655467:LWI655484 MGB655467:MGE655484 MPX655467:MQA655484 MZT655467:MZW655484 NJP655467:NJS655484 NTL655467:NTO655484 ODH655467:ODK655484 OND655467:ONG655484 OWZ655467:OXC655484 PGV655467:PGY655484 PQR655467:PQU655484 QAN655467:QAQ655484 QKJ655467:QKM655484 QUF655467:QUI655484 REB655467:REE655484 RNX655467:ROA655484 RXT655467:RXW655484 SHP655467:SHS655484 SRL655467:SRO655484 TBH655467:TBK655484 TLD655467:TLG655484 TUZ655467:TVC655484 UEV655467:UEY655484 UOR655467:UOU655484 UYN655467:UYQ655484 VIJ655467:VIM655484 VSF655467:VSI655484 WCB655467:WCE655484 WLX655467:WMA655484 WVT655467:WVW655484 L721003:O721020 JH721003:JK721020 TD721003:TG721020 ACZ721003:ADC721020 AMV721003:AMY721020 AWR721003:AWU721020 BGN721003:BGQ721020 BQJ721003:BQM721020 CAF721003:CAI721020 CKB721003:CKE721020 CTX721003:CUA721020 DDT721003:DDW721020 DNP721003:DNS721020 DXL721003:DXO721020 EHH721003:EHK721020 ERD721003:ERG721020 FAZ721003:FBC721020 FKV721003:FKY721020 FUR721003:FUU721020 GEN721003:GEQ721020 GOJ721003:GOM721020 GYF721003:GYI721020 HIB721003:HIE721020 HRX721003:HSA721020 IBT721003:IBW721020 ILP721003:ILS721020 IVL721003:IVO721020 JFH721003:JFK721020 JPD721003:JPG721020 JYZ721003:JZC721020 KIV721003:KIY721020 KSR721003:KSU721020 LCN721003:LCQ721020 LMJ721003:LMM721020 LWF721003:LWI721020 MGB721003:MGE721020 MPX721003:MQA721020 MZT721003:MZW721020 NJP721003:NJS721020 NTL721003:NTO721020 ODH721003:ODK721020 OND721003:ONG721020 OWZ721003:OXC721020 PGV721003:PGY721020 PQR721003:PQU721020 QAN721003:QAQ721020 QKJ721003:QKM721020 QUF721003:QUI721020 REB721003:REE721020 RNX721003:ROA721020 RXT721003:RXW721020 SHP721003:SHS721020 SRL721003:SRO721020 TBH721003:TBK721020 TLD721003:TLG721020 TUZ721003:TVC721020 UEV721003:UEY721020 UOR721003:UOU721020 UYN721003:UYQ721020 VIJ721003:VIM721020 VSF721003:VSI721020 WCB721003:WCE721020 WLX721003:WMA721020 WVT721003:WVW721020 L786539:O786556 JH786539:JK786556 TD786539:TG786556 ACZ786539:ADC786556 AMV786539:AMY786556 AWR786539:AWU786556 BGN786539:BGQ786556 BQJ786539:BQM786556 CAF786539:CAI786556 CKB786539:CKE786556 CTX786539:CUA786556 DDT786539:DDW786556 DNP786539:DNS786556 DXL786539:DXO786556 EHH786539:EHK786556 ERD786539:ERG786556 FAZ786539:FBC786556 FKV786539:FKY786556 FUR786539:FUU786556 GEN786539:GEQ786556 GOJ786539:GOM786556 GYF786539:GYI786556 HIB786539:HIE786556 HRX786539:HSA786556 IBT786539:IBW786556 ILP786539:ILS786556 IVL786539:IVO786556 JFH786539:JFK786556 JPD786539:JPG786556 JYZ786539:JZC786556 KIV786539:KIY786556 KSR786539:KSU786556 LCN786539:LCQ786556 LMJ786539:LMM786556 LWF786539:LWI786556 MGB786539:MGE786556 MPX786539:MQA786556 MZT786539:MZW786556 NJP786539:NJS786556 NTL786539:NTO786556 ODH786539:ODK786556 OND786539:ONG786556 OWZ786539:OXC786556 PGV786539:PGY786556 PQR786539:PQU786556 QAN786539:QAQ786556 QKJ786539:QKM786556 QUF786539:QUI786556 REB786539:REE786556 RNX786539:ROA786556 RXT786539:RXW786556 SHP786539:SHS786556 SRL786539:SRO786556 TBH786539:TBK786556 TLD786539:TLG786556 TUZ786539:TVC786556 UEV786539:UEY786556 UOR786539:UOU786556 UYN786539:UYQ786556 VIJ786539:VIM786556 VSF786539:VSI786556 WCB786539:WCE786556 WLX786539:WMA786556 WVT786539:WVW786556 L852075:O852092 JH852075:JK852092 TD852075:TG852092 ACZ852075:ADC852092 AMV852075:AMY852092 AWR852075:AWU852092 BGN852075:BGQ852092 BQJ852075:BQM852092 CAF852075:CAI852092 CKB852075:CKE852092 CTX852075:CUA852092 DDT852075:DDW852092 DNP852075:DNS852092 DXL852075:DXO852092 EHH852075:EHK852092 ERD852075:ERG852092 FAZ852075:FBC852092 FKV852075:FKY852092 FUR852075:FUU852092 GEN852075:GEQ852092 GOJ852075:GOM852092 GYF852075:GYI852092 HIB852075:HIE852092 HRX852075:HSA852092 IBT852075:IBW852092 ILP852075:ILS852092 IVL852075:IVO852092 JFH852075:JFK852092 JPD852075:JPG852092 JYZ852075:JZC852092 KIV852075:KIY852092 KSR852075:KSU852092 LCN852075:LCQ852092 LMJ852075:LMM852092 LWF852075:LWI852092 MGB852075:MGE852092 MPX852075:MQA852092 MZT852075:MZW852092 NJP852075:NJS852092 NTL852075:NTO852092 ODH852075:ODK852092 OND852075:ONG852092 OWZ852075:OXC852092 PGV852075:PGY852092 PQR852075:PQU852092 QAN852075:QAQ852092 QKJ852075:QKM852092 QUF852075:QUI852092 REB852075:REE852092 RNX852075:ROA852092 RXT852075:RXW852092 SHP852075:SHS852092 SRL852075:SRO852092 TBH852075:TBK852092 TLD852075:TLG852092 TUZ852075:TVC852092 UEV852075:UEY852092 UOR852075:UOU852092 UYN852075:UYQ852092 VIJ852075:VIM852092 VSF852075:VSI852092 WCB852075:WCE852092 WLX852075:WMA852092 WVT852075:WVW852092 L917611:O917628 JH917611:JK917628 TD917611:TG917628 ACZ917611:ADC917628 AMV917611:AMY917628 AWR917611:AWU917628 BGN917611:BGQ917628 BQJ917611:BQM917628 CAF917611:CAI917628 CKB917611:CKE917628 CTX917611:CUA917628 DDT917611:DDW917628 DNP917611:DNS917628 DXL917611:DXO917628 EHH917611:EHK917628 ERD917611:ERG917628 FAZ917611:FBC917628 FKV917611:FKY917628 FUR917611:FUU917628 GEN917611:GEQ917628 GOJ917611:GOM917628 GYF917611:GYI917628 HIB917611:HIE917628 HRX917611:HSA917628 IBT917611:IBW917628 ILP917611:ILS917628 IVL917611:IVO917628 JFH917611:JFK917628 JPD917611:JPG917628 JYZ917611:JZC917628 KIV917611:KIY917628 KSR917611:KSU917628 LCN917611:LCQ917628 LMJ917611:LMM917628 LWF917611:LWI917628 MGB917611:MGE917628 MPX917611:MQA917628 MZT917611:MZW917628 NJP917611:NJS917628 NTL917611:NTO917628 ODH917611:ODK917628 OND917611:ONG917628 OWZ917611:OXC917628 PGV917611:PGY917628 PQR917611:PQU917628 QAN917611:QAQ917628 QKJ917611:QKM917628 QUF917611:QUI917628 REB917611:REE917628 RNX917611:ROA917628 RXT917611:RXW917628 SHP917611:SHS917628 SRL917611:SRO917628 TBH917611:TBK917628 TLD917611:TLG917628 TUZ917611:TVC917628 UEV917611:UEY917628 UOR917611:UOU917628 UYN917611:UYQ917628 VIJ917611:VIM917628 VSF917611:VSI917628 WCB917611:WCE917628 WLX917611:WMA917628 WVT917611:WVW917628 L983147:O983164 JH983147:JK983164 TD983147:TG983164 ACZ983147:ADC983164 AMV983147:AMY983164 AWR983147:AWU983164 BGN983147:BGQ983164 BQJ983147:BQM983164 CAF983147:CAI983164 CKB983147:CKE983164 CTX983147:CUA983164 DDT983147:DDW983164 DNP983147:DNS983164 DXL983147:DXO983164 EHH983147:EHK983164 ERD983147:ERG983164 FAZ983147:FBC983164 FKV983147:FKY983164 FUR983147:FUU983164 GEN983147:GEQ983164 GOJ983147:GOM983164 GYF983147:GYI983164 HIB983147:HIE983164 HRX983147:HSA983164 IBT983147:IBW983164 ILP983147:ILS983164 IVL983147:IVO983164 JFH983147:JFK983164 JPD983147:JPG983164 JYZ983147:JZC983164 KIV983147:KIY983164 KSR983147:KSU983164 LCN983147:LCQ983164 LMJ983147:LMM983164 LWF983147:LWI983164 MGB983147:MGE983164 MPX983147:MQA983164 MZT983147:MZW983164 NJP983147:NJS983164 NTL983147:NTO983164 ODH983147:ODK983164 OND983147:ONG983164 OWZ983147:OXC983164 PGV983147:PGY983164 PQR983147:PQU983164 QAN983147:QAQ983164 QKJ983147:QKM983164 QUF983147:QUI983164 REB983147:REE983164 RNX983147:ROA983164 RXT983147:RXW983164 SHP983147:SHS983164 SRL983147:SRO983164 TBH983147:TBK983164 TLD983147:TLG983164 TUZ983147:TVC983164 UEV983147:UEY983164 UOR983147:UOU983164 UYN983147:UYQ983164 VIJ983147:VIM983164 VSF983147:VSI983164 WCB983147:WCE983164 WLX983147:WMA983164 WVT983147:WVW983164 K126:K128 JG126:JG128 TC126:TC128 ACY126:ACY128 AMU126:AMU128 AWQ126:AWQ128 BGM126:BGM128 BQI126:BQI128 CAE126:CAE128 CKA126:CKA128 CTW126:CTW128 DDS126:DDS128 DNO126:DNO128 DXK126:DXK128 EHG126:EHG128 ERC126:ERC128 FAY126:FAY128 FKU126:FKU128 FUQ126:FUQ128 GEM126:GEM128 GOI126:GOI128 GYE126:GYE128 HIA126:HIA128 HRW126:HRW128 IBS126:IBS128 ILO126:ILO128 IVK126:IVK128 JFG126:JFG128 JPC126:JPC128 JYY126:JYY128 KIU126:KIU128 KSQ126:KSQ128 LCM126:LCM128 LMI126:LMI128 LWE126:LWE128 MGA126:MGA128 MPW126:MPW128 MZS126:MZS128 NJO126:NJO128 NTK126:NTK128 ODG126:ODG128 ONC126:ONC128 OWY126:OWY128 PGU126:PGU128 PQQ126:PQQ128 QAM126:QAM128 QKI126:QKI128 QUE126:QUE128 REA126:REA128 RNW126:RNW128 RXS126:RXS128 SHO126:SHO128 SRK126:SRK128 TBG126:TBG128 TLC126:TLC128 TUY126:TUY128 UEU126:UEU128 UOQ126:UOQ128 UYM126:UYM128 VII126:VII128 VSE126:VSE128 WCA126:WCA128 WLW126:WLW128 WVS126:WVS128 K65662:K65664 JG65662:JG65664 TC65662:TC65664 ACY65662:ACY65664 AMU65662:AMU65664 AWQ65662:AWQ65664 BGM65662:BGM65664 BQI65662:BQI65664 CAE65662:CAE65664 CKA65662:CKA65664 CTW65662:CTW65664 DDS65662:DDS65664 DNO65662:DNO65664 DXK65662:DXK65664 EHG65662:EHG65664 ERC65662:ERC65664 FAY65662:FAY65664 FKU65662:FKU65664 FUQ65662:FUQ65664 GEM65662:GEM65664 GOI65662:GOI65664 GYE65662:GYE65664 HIA65662:HIA65664 HRW65662:HRW65664 IBS65662:IBS65664 ILO65662:ILO65664 IVK65662:IVK65664 JFG65662:JFG65664 JPC65662:JPC65664 JYY65662:JYY65664 KIU65662:KIU65664 KSQ65662:KSQ65664 LCM65662:LCM65664 LMI65662:LMI65664 LWE65662:LWE65664 MGA65662:MGA65664 MPW65662:MPW65664 MZS65662:MZS65664 NJO65662:NJO65664 NTK65662:NTK65664 ODG65662:ODG65664 ONC65662:ONC65664 OWY65662:OWY65664 PGU65662:PGU65664 PQQ65662:PQQ65664 QAM65662:QAM65664 QKI65662:QKI65664 QUE65662:QUE65664 REA65662:REA65664 RNW65662:RNW65664 RXS65662:RXS65664 SHO65662:SHO65664 SRK65662:SRK65664 TBG65662:TBG65664 TLC65662:TLC65664 TUY65662:TUY65664 UEU65662:UEU65664 UOQ65662:UOQ65664 UYM65662:UYM65664 VII65662:VII65664 VSE65662:VSE65664 WCA65662:WCA65664 WLW65662:WLW65664 WVS65662:WVS65664 K131198:K131200 JG131198:JG131200 TC131198:TC131200 ACY131198:ACY131200 AMU131198:AMU131200 AWQ131198:AWQ131200 BGM131198:BGM131200 BQI131198:BQI131200 CAE131198:CAE131200 CKA131198:CKA131200 CTW131198:CTW131200 DDS131198:DDS131200 DNO131198:DNO131200 DXK131198:DXK131200 EHG131198:EHG131200 ERC131198:ERC131200 FAY131198:FAY131200 FKU131198:FKU131200 FUQ131198:FUQ131200 GEM131198:GEM131200 GOI131198:GOI131200 GYE131198:GYE131200 HIA131198:HIA131200 HRW131198:HRW131200 IBS131198:IBS131200 ILO131198:ILO131200 IVK131198:IVK131200 JFG131198:JFG131200 JPC131198:JPC131200 JYY131198:JYY131200 KIU131198:KIU131200 KSQ131198:KSQ131200 LCM131198:LCM131200 LMI131198:LMI131200 LWE131198:LWE131200 MGA131198:MGA131200 MPW131198:MPW131200 MZS131198:MZS131200 NJO131198:NJO131200 NTK131198:NTK131200 ODG131198:ODG131200 ONC131198:ONC131200 OWY131198:OWY131200 PGU131198:PGU131200 PQQ131198:PQQ131200 QAM131198:QAM131200 QKI131198:QKI131200 QUE131198:QUE131200 REA131198:REA131200 RNW131198:RNW131200 RXS131198:RXS131200 SHO131198:SHO131200 SRK131198:SRK131200 TBG131198:TBG131200 TLC131198:TLC131200 TUY131198:TUY131200 UEU131198:UEU131200 UOQ131198:UOQ131200 UYM131198:UYM131200 VII131198:VII131200 VSE131198:VSE131200 WCA131198:WCA131200 WLW131198:WLW131200 WVS131198:WVS131200 K196734:K196736 JG196734:JG196736 TC196734:TC196736 ACY196734:ACY196736 AMU196734:AMU196736 AWQ196734:AWQ196736 BGM196734:BGM196736 BQI196734:BQI196736 CAE196734:CAE196736 CKA196734:CKA196736 CTW196734:CTW196736 DDS196734:DDS196736 DNO196734:DNO196736 DXK196734:DXK196736 EHG196734:EHG196736 ERC196734:ERC196736 FAY196734:FAY196736 FKU196734:FKU196736 FUQ196734:FUQ196736 GEM196734:GEM196736 GOI196734:GOI196736 GYE196734:GYE196736 HIA196734:HIA196736 HRW196734:HRW196736 IBS196734:IBS196736 ILO196734:ILO196736 IVK196734:IVK196736 JFG196734:JFG196736 JPC196734:JPC196736 JYY196734:JYY196736 KIU196734:KIU196736 KSQ196734:KSQ196736 LCM196734:LCM196736 LMI196734:LMI196736 LWE196734:LWE196736 MGA196734:MGA196736 MPW196734:MPW196736 MZS196734:MZS196736 NJO196734:NJO196736 NTK196734:NTK196736 ODG196734:ODG196736 ONC196734:ONC196736 OWY196734:OWY196736 PGU196734:PGU196736 PQQ196734:PQQ196736 QAM196734:QAM196736 QKI196734:QKI196736 QUE196734:QUE196736 REA196734:REA196736 RNW196734:RNW196736 RXS196734:RXS196736 SHO196734:SHO196736 SRK196734:SRK196736 TBG196734:TBG196736 TLC196734:TLC196736 TUY196734:TUY196736 UEU196734:UEU196736 UOQ196734:UOQ196736 UYM196734:UYM196736 VII196734:VII196736 VSE196734:VSE196736 WCA196734:WCA196736 WLW196734:WLW196736 WVS196734:WVS196736 K262270:K262272 JG262270:JG262272 TC262270:TC262272 ACY262270:ACY262272 AMU262270:AMU262272 AWQ262270:AWQ262272 BGM262270:BGM262272 BQI262270:BQI262272 CAE262270:CAE262272 CKA262270:CKA262272 CTW262270:CTW262272 DDS262270:DDS262272 DNO262270:DNO262272 DXK262270:DXK262272 EHG262270:EHG262272 ERC262270:ERC262272 FAY262270:FAY262272 FKU262270:FKU262272 FUQ262270:FUQ262272 GEM262270:GEM262272 GOI262270:GOI262272 GYE262270:GYE262272 HIA262270:HIA262272 HRW262270:HRW262272 IBS262270:IBS262272 ILO262270:ILO262272 IVK262270:IVK262272 JFG262270:JFG262272 JPC262270:JPC262272 JYY262270:JYY262272 KIU262270:KIU262272 KSQ262270:KSQ262272 LCM262270:LCM262272 LMI262270:LMI262272 LWE262270:LWE262272 MGA262270:MGA262272 MPW262270:MPW262272 MZS262270:MZS262272 NJO262270:NJO262272 NTK262270:NTK262272 ODG262270:ODG262272 ONC262270:ONC262272 OWY262270:OWY262272 PGU262270:PGU262272 PQQ262270:PQQ262272 QAM262270:QAM262272 QKI262270:QKI262272 QUE262270:QUE262272 REA262270:REA262272 RNW262270:RNW262272 RXS262270:RXS262272 SHO262270:SHO262272 SRK262270:SRK262272 TBG262270:TBG262272 TLC262270:TLC262272 TUY262270:TUY262272 UEU262270:UEU262272 UOQ262270:UOQ262272 UYM262270:UYM262272 VII262270:VII262272 VSE262270:VSE262272 WCA262270:WCA262272 WLW262270:WLW262272 WVS262270:WVS262272 K327806:K327808 JG327806:JG327808 TC327806:TC327808 ACY327806:ACY327808 AMU327806:AMU327808 AWQ327806:AWQ327808 BGM327806:BGM327808 BQI327806:BQI327808 CAE327806:CAE327808 CKA327806:CKA327808 CTW327806:CTW327808 DDS327806:DDS327808 DNO327806:DNO327808 DXK327806:DXK327808 EHG327806:EHG327808 ERC327806:ERC327808 FAY327806:FAY327808 FKU327806:FKU327808 FUQ327806:FUQ327808 GEM327806:GEM327808 GOI327806:GOI327808 GYE327806:GYE327808 HIA327806:HIA327808 HRW327806:HRW327808 IBS327806:IBS327808 ILO327806:ILO327808 IVK327806:IVK327808 JFG327806:JFG327808 JPC327806:JPC327808 JYY327806:JYY327808 KIU327806:KIU327808 KSQ327806:KSQ327808 LCM327806:LCM327808 LMI327806:LMI327808 LWE327806:LWE327808 MGA327806:MGA327808 MPW327806:MPW327808 MZS327806:MZS327808 NJO327806:NJO327808 NTK327806:NTK327808 ODG327806:ODG327808 ONC327806:ONC327808 OWY327806:OWY327808 PGU327806:PGU327808 PQQ327806:PQQ327808 QAM327806:QAM327808 QKI327806:QKI327808 QUE327806:QUE327808 REA327806:REA327808 RNW327806:RNW327808 RXS327806:RXS327808 SHO327806:SHO327808 SRK327806:SRK327808 TBG327806:TBG327808 TLC327806:TLC327808 TUY327806:TUY327808 UEU327806:UEU327808 UOQ327806:UOQ327808 UYM327806:UYM327808 VII327806:VII327808 VSE327806:VSE327808 WCA327806:WCA327808 WLW327806:WLW327808 WVS327806:WVS327808 K393342:K393344 JG393342:JG393344 TC393342:TC393344 ACY393342:ACY393344 AMU393342:AMU393344 AWQ393342:AWQ393344 BGM393342:BGM393344 BQI393342:BQI393344 CAE393342:CAE393344 CKA393342:CKA393344 CTW393342:CTW393344 DDS393342:DDS393344 DNO393342:DNO393344 DXK393342:DXK393344 EHG393342:EHG393344 ERC393342:ERC393344 FAY393342:FAY393344 FKU393342:FKU393344 FUQ393342:FUQ393344 GEM393342:GEM393344 GOI393342:GOI393344 GYE393342:GYE393344 HIA393342:HIA393344 HRW393342:HRW393344 IBS393342:IBS393344 ILO393342:ILO393344 IVK393342:IVK393344 JFG393342:JFG393344 JPC393342:JPC393344 JYY393342:JYY393344 KIU393342:KIU393344 KSQ393342:KSQ393344 LCM393342:LCM393344 LMI393342:LMI393344 LWE393342:LWE393344 MGA393342:MGA393344 MPW393342:MPW393344 MZS393342:MZS393344 NJO393342:NJO393344 NTK393342:NTK393344 ODG393342:ODG393344 ONC393342:ONC393344 OWY393342:OWY393344 PGU393342:PGU393344 PQQ393342:PQQ393344 QAM393342:QAM393344 QKI393342:QKI393344 QUE393342:QUE393344 REA393342:REA393344 RNW393342:RNW393344 RXS393342:RXS393344 SHO393342:SHO393344 SRK393342:SRK393344 TBG393342:TBG393344 TLC393342:TLC393344 TUY393342:TUY393344 UEU393342:UEU393344 UOQ393342:UOQ393344 UYM393342:UYM393344 VII393342:VII393344 VSE393342:VSE393344 WCA393342:WCA393344 WLW393342:WLW393344 WVS393342:WVS393344 K458878:K458880 JG458878:JG458880 TC458878:TC458880 ACY458878:ACY458880 AMU458878:AMU458880 AWQ458878:AWQ458880 BGM458878:BGM458880 BQI458878:BQI458880 CAE458878:CAE458880 CKA458878:CKA458880 CTW458878:CTW458880 DDS458878:DDS458880 DNO458878:DNO458880 DXK458878:DXK458880 EHG458878:EHG458880 ERC458878:ERC458880 FAY458878:FAY458880 FKU458878:FKU458880 FUQ458878:FUQ458880 GEM458878:GEM458880 GOI458878:GOI458880 GYE458878:GYE458880 HIA458878:HIA458880 HRW458878:HRW458880 IBS458878:IBS458880 ILO458878:ILO458880 IVK458878:IVK458880 JFG458878:JFG458880 JPC458878:JPC458880 JYY458878:JYY458880 KIU458878:KIU458880 KSQ458878:KSQ458880 LCM458878:LCM458880 LMI458878:LMI458880 LWE458878:LWE458880 MGA458878:MGA458880 MPW458878:MPW458880 MZS458878:MZS458880 NJO458878:NJO458880 NTK458878:NTK458880 ODG458878:ODG458880 ONC458878:ONC458880 OWY458878:OWY458880 PGU458878:PGU458880 PQQ458878:PQQ458880 QAM458878:QAM458880 QKI458878:QKI458880 QUE458878:QUE458880 REA458878:REA458880 RNW458878:RNW458880 RXS458878:RXS458880 SHO458878:SHO458880 SRK458878:SRK458880 TBG458878:TBG458880 TLC458878:TLC458880 TUY458878:TUY458880 UEU458878:UEU458880 UOQ458878:UOQ458880 UYM458878:UYM458880 VII458878:VII458880 VSE458878:VSE458880 WCA458878:WCA458880 WLW458878:WLW458880 WVS458878:WVS458880 K524414:K524416 JG524414:JG524416 TC524414:TC524416 ACY524414:ACY524416 AMU524414:AMU524416 AWQ524414:AWQ524416 BGM524414:BGM524416 BQI524414:BQI524416 CAE524414:CAE524416 CKA524414:CKA524416 CTW524414:CTW524416 DDS524414:DDS524416 DNO524414:DNO524416 DXK524414:DXK524416 EHG524414:EHG524416 ERC524414:ERC524416 FAY524414:FAY524416 FKU524414:FKU524416 FUQ524414:FUQ524416 GEM524414:GEM524416 GOI524414:GOI524416 GYE524414:GYE524416 HIA524414:HIA524416 HRW524414:HRW524416 IBS524414:IBS524416 ILO524414:ILO524416 IVK524414:IVK524416 JFG524414:JFG524416 JPC524414:JPC524416 JYY524414:JYY524416 KIU524414:KIU524416 KSQ524414:KSQ524416 LCM524414:LCM524416 LMI524414:LMI524416 LWE524414:LWE524416 MGA524414:MGA524416 MPW524414:MPW524416 MZS524414:MZS524416 NJO524414:NJO524416 NTK524414:NTK524416 ODG524414:ODG524416 ONC524414:ONC524416 OWY524414:OWY524416 PGU524414:PGU524416 PQQ524414:PQQ524416 QAM524414:QAM524416 QKI524414:QKI524416 QUE524414:QUE524416 REA524414:REA524416 RNW524414:RNW524416 RXS524414:RXS524416 SHO524414:SHO524416 SRK524414:SRK524416 TBG524414:TBG524416 TLC524414:TLC524416 TUY524414:TUY524416 UEU524414:UEU524416 UOQ524414:UOQ524416 UYM524414:UYM524416 VII524414:VII524416 VSE524414:VSE524416 WCA524414:WCA524416 WLW524414:WLW524416 WVS524414:WVS524416 K589950:K589952 JG589950:JG589952 TC589950:TC589952 ACY589950:ACY589952 AMU589950:AMU589952 AWQ589950:AWQ589952 BGM589950:BGM589952 BQI589950:BQI589952 CAE589950:CAE589952 CKA589950:CKA589952 CTW589950:CTW589952 DDS589950:DDS589952 DNO589950:DNO589952 DXK589950:DXK589952 EHG589950:EHG589952 ERC589950:ERC589952 FAY589950:FAY589952 FKU589950:FKU589952 FUQ589950:FUQ589952 GEM589950:GEM589952 GOI589950:GOI589952 GYE589950:GYE589952 HIA589950:HIA589952 HRW589950:HRW589952 IBS589950:IBS589952 ILO589950:ILO589952 IVK589950:IVK589952 JFG589950:JFG589952 JPC589950:JPC589952 JYY589950:JYY589952 KIU589950:KIU589952 KSQ589950:KSQ589952 LCM589950:LCM589952 LMI589950:LMI589952 LWE589950:LWE589952 MGA589950:MGA589952 MPW589950:MPW589952 MZS589950:MZS589952 NJO589950:NJO589952 NTK589950:NTK589952 ODG589950:ODG589952 ONC589950:ONC589952 OWY589950:OWY589952 PGU589950:PGU589952 PQQ589950:PQQ589952 QAM589950:QAM589952 QKI589950:QKI589952 QUE589950:QUE589952 REA589950:REA589952 RNW589950:RNW589952 RXS589950:RXS589952 SHO589950:SHO589952 SRK589950:SRK589952 TBG589950:TBG589952 TLC589950:TLC589952 TUY589950:TUY589952 UEU589950:UEU589952 UOQ589950:UOQ589952 UYM589950:UYM589952 VII589950:VII589952 VSE589950:VSE589952 WCA589950:WCA589952 WLW589950:WLW589952 WVS589950:WVS589952 K655486:K655488 JG655486:JG655488 TC655486:TC655488 ACY655486:ACY655488 AMU655486:AMU655488 AWQ655486:AWQ655488 BGM655486:BGM655488 BQI655486:BQI655488 CAE655486:CAE655488 CKA655486:CKA655488 CTW655486:CTW655488 DDS655486:DDS655488 DNO655486:DNO655488 DXK655486:DXK655488 EHG655486:EHG655488 ERC655486:ERC655488 FAY655486:FAY655488 FKU655486:FKU655488 FUQ655486:FUQ655488 GEM655486:GEM655488 GOI655486:GOI655488 GYE655486:GYE655488 HIA655486:HIA655488 HRW655486:HRW655488 IBS655486:IBS655488 ILO655486:ILO655488 IVK655486:IVK655488 JFG655486:JFG655488 JPC655486:JPC655488 JYY655486:JYY655488 KIU655486:KIU655488 KSQ655486:KSQ655488 LCM655486:LCM655488 LMI655486:LMI655488 LWE655486:LWE655488 MGA655486:MGA655488 MPW655486:MPW655488 MZS655486:MZS655488 NJO655486:NJO655488 NTK655486:NTK655488 ODG655486:ODG655488 ONC655486:ONC655488 OWY655486:OWY655488 PGU655486:PGU655488 PQQ655486:PQQ655488 QAM655486:QAM655488 QKI655486:QKI655488 QUE655486:QUE655488 REA655486:REA655488 RNW655486:RNW655488 RXS655486:RXS655488 SHO655486:SHO655488 SRK655486:SRK655488 TBG655486:TBG655488 TLC655486:TLC655488 TUY655486:TUY655488 UEU655486:UEU655488 UOQ655486:UOQ655488 UYM655486:UYM655488 VII655486:VII655488 VSE655486:VSE655488 WCA655486:WCA655488 WLW655486:WLW655488 WVS655486:WVS655488 K721022:K721024 JG721022:JG721024 TC721022:TC721024 ACY721022:ACY721024 AMU721022:AMU721024 AWQ721022:AWQ721024 BGM721022:BGM721024 BQI721022:BQI721024 CAE721022:CAE721024 CKA721022:CKA721024 CTW721022:CTW721024 DDS721022:DDS721024 DNO721022:DNO721024 DXK721022:DXK721024 EHG721022:EHG721024 ERC721022:ERC721024 FAY721022:FAY721024 FKU721022:FKU721024 FUQ721022:FUQ721024 GEM721022:GEM721024 GOI721022:GOI721024 GYE721022:GYE721024 HIA721022:HIA721024 HRW721022:HRW721024 IBS721022:IBS721024 ILO721022:ILO721024 IVK721022:IVK721024 JFG721022:JFG721024 JPC721022:JPC721024 JYY721022:JYY721024 KIU721022:KIU721024 KSQ721022:KSQ721024 LCM721022:LCM721024 LMI721022:LMI721024 LWE721022:LWE721024 MGA721022:MGA721024 MPW721022:MPW721024 MZS721022:MZS721024 NJO721022:NJO721024 NTK721022:NTK721024 ODG721022:ODG721024 ONC721022:ONC721024 OWY721022:OWY721024 PGU721022:PGU721024 PQQ721022:PQQ721024 QAM721022:QAM721024 QKI721022:QKI721024 QUE721022:QUE721024 REA721022:REA721024 RNW721022:RNW721024 RXS721022:RXS721024 SHO721022:SHO721024 SRK721022:SRK721024 TBG721022:TBG721024 TLC721022:TLC721024 TUY721022:TUY721024 UEU721022:UEU721024 UOQ721022:UOQ721024 UYM721022:UYM721024 VII721022:VII721024 VSE721022:VSE721024 WCA721022:WCA721024 WLW721022:WLW721024 WVS721022:WVS721024 K786558:K786560 JG786558:JG786560 TC786558:TC786560 ACY786558:ACY786560 AMU786558:AMU786560 AWQ786558:AWQ786560 BGM786558:BGM786560 BQI786558:BQI786560 CAE786558:CAE786560 CKA786558:CKA786560 CTW786558:CTW786560 DDS786558:DDS786560 DNO786558:DNO786560 DXK786558:DXK786560 EHG786558:EHG786560 ERC786558:ERC786560 FAY786558:FAY786560 FKU786558:FKU786560 FUQ786558:FUQ786560 GEM786558:GEM786560 GOI786558:GOI786560 GYE786558:GYE786560 HIA786558:HIA786560 HRW786558:HRW786560 IBS786558:IBS786560 ILO786558:ILO786560 IVK786558:IVK786560 JFG786558:JFG786560 JPC786558:JPC786560 JYY786558:JYY786560 KIU786558:KIU786560 KSQ786558:KSQ786560 LCM786558:LCM786560 LMI786558:LMI786560 LWE786558:LWE786560 MGA786558:MGA786560 MPW786558:MPW786560 MZS786558:MZS786560 NJO786558:NJO786560 NTK786558:NTK786560 ODG786558:ODG786560 ONC786558:ONC786560 OWY786558:OWY786560 PGU786558:PGU786560 PQQ786558:PQQ786560 QAM786558:QAM786560 QKI786558:QKI786560 QUE786558:QUE786560 REA786558:REA786560 RNW786558:RNW786560 RXS786558:RXS786560 SHO786558:SHO786560 SRK786558:SRK786560 TBG786558:TBG786560 TLC786558:TLC786560 TUY786558:TUY786560 UEU786558:UEU786560 UOQ786558:UOQ786560 UYM786558:UYM786560 VII786558:VII786560 VSE786558:VSE786560 WCA786558:WCA786560 WLW786558:WLW786560 WVS786558:WVS786560 K852094:K852096 JG852094:JG852096 TC852094:TC852096 ACY852094:ACY852096 AMU852094:AMU852096 AWQ852094:AWQ852096 BGM852094:BGM852096 BQI852094:BQI852096 CAE852094:CAE852096 CKA852094:CKA852096 CTW852094:CTW852096 DDS852094:DDS852096 DNO852094:DNO852096 DXK852094:DXK852096 EHG852094:EHG852096 ERC852094:ERC852096 FAY852094:FAY852096 FKU852094:FKU852096 FUQ852094:FUQ852096 GEM852094:GEM852096 GOI852094:GOI852096 GYE852094:GYE852096 HIA852094:HIA852096 HRW852094:HRW852096 IBS852094:IBS852096 ILO852094:ILO852096 IVK852094:IVK852096 JFG852094:JFG852096 JPC852094:JPC852096 JYY852094:JYY852096 KIU852094:KIU852096 KSQ852094:KSQ852096 LCM852094:LCM852096 LMI852094:LMI852096 LWE852094:LWE852096 MGA852094:MGA852096 MPW852094:MPW852096 MZS852094:MZS852096 NJO852094:NJO852096 NTK852094:NTK852096 ODG852094:ODG852096 ONC852094:ONC852096 OWY852094:OWY852096 PGU852094:PGU852096 PQQ852094:PQQ852096 QAM852094:QAM852096 QKI852094:QKI852096 QUE852094:QUE852096 REA852094:REA852096 RNW852094:RNW852096 RXS852094:RXS852096 SHO852094:SHO852096 SRK852094:SRK852096 TBG852094:TBG852096 TLC852094:TLC852096 TUY852094:TUY852096 UEU852094:UEU852096 UOQ852094:UOQ852096 UYM852094:UYM852096 VII852094:VII852096 VSE852094:VSE852096 WCA852094:WCA852096 WLW852094:WLW852096 WVS852094:WVS852096 K917630:K917632 JG917630:JG917632 TC917630:TC917632 ACY917630:ACY917632 AMU917630:AMU917632 AWQ917630:AWQ917632 BGM917630:BGM917632 BQI917630:BQI917632 CAE917630:CAE917632 CKA917630:CKA917632 CTW917630:CTW917632 DDS917630:DDS917632 DNO917630:DNO917632 DXK917630:DXK917632 EHG917630:EHG917632 ERC917630:ERC917632 FAY917630:FAY917632 FKU917630:FKU917632 FUQ917630:FUQ917632 GEM917630:GEM917632 GOI917630:GOI917632 GYE917630:GYE917632 HIA917630:HIA917632 HRW917630:HRW917632 IBS917630:IBS917632 ILO917630:ILO917632 IVK917630:IVK917632 JFG917630:JFG917632 JPC917630:JPC917632 JYY917630:JYY917632 KIU917630:KIU917632 KSQ917630:KSQ917632 LCM917630:LCM917632 LMI917630:LMI917632 LWE917630:LWE917632 MGA917630:MGA917632 MPW917630:MPW917632 MZS917630:MZS917632 NJO917630:NJO917632 NTK917630:NTK917632 ODG917630:ODG917632 ONC917630:ONC917632 OWY917630:OWY917632 PGU917630:PGU917632 PQQ917630:PQQ917632 QAM917630:QAM917632 QKI917630:QKI917632 QUE917630:QUE917632 REA917630:REA917632 RNW917630:RNW917632 RXS917630:RXS917632 SHO917630:SHO917632 SRK917630:SRK917632 TBG917630:TBG917632 TLC917630:TLC917632 TUY917630:TUY917632 UEU917630:UEU917632 UOQ917630:UOQ917632 UYM917630:UYM917632 VII917630:VII917632 VSE917630:VSE917632 WCA917630:WCA917632 WLW917630:WLW917632 WVS917630:WVS917632 K983166:K983168 JG983166:JG983168 TC983166:TC983168 ACY983166:ACY983168 AMU983166:AMU983168 AWQ983166:AWQ983168 BGM983166:BGM983168 BQI983166:BQI983168 CAE983166:CAE983168 CKA983166:CKA983168 CTW983166:CTW983168 DDS983166:DDS983168 DNO983166:DNO983168 DXK983166:DXK983168 EHG983166:EHG983168 ERC983166:ERC983168 FAY983166:FAY983168 FKU983166:FKU983168 FUQ983166:FUQ983168 GEM983166:GEM983168 GOI983166:GOI983168 GYE983166:GYE983168 HIA983166:HIA983168 HRW983166:HRW983168 IBS983166:IBS983168 ILO983166:ILO983168 IVK983166:IVK983168 JFG983166:JFG983168 JPC983166:JPC983168 JYY983166:JYY983168 KIU983166:KIU983168 KSQ983166:KSQ983168 LCM983166:LCM983168 LMI983166:LMI983168 LWE983166:LWE983168 MGA983166:MGA983168 MPW983166:MPW983168 MZS983166:MZS983168 NJO983166:NJO983168 NTK983166:NTK983168 ODG983166:ODG983168 ONC983166:ONC983168 OWY983166:OWY983168 PGU983166:PGU983168 PQQ983166:PQQ983168 QAM983166:QAM983168 QKI983166:QKI983168 QUE983166:QUE983168 REA983166:REA983168 RNW983166:RNW983168 RXS983166:RXS983168 SHO983166:SHO983168 SRK983166:SRK983168 TBG983166:TBG983168 TLC983166:TLC983168 TUY983166:TUY983168 UEU983166:UEU983168 UOQ983166:UOQ983168 UYM983166:UYM983168 VII983166:VII983168 VSE983166:VSE983168 WCA983166:WCA983168 WLW983166:WLW983168 WVS983166:WVS983168 B86:B88 IX86:IX88 ST86:ST88 ACP86:ACP88 AML86:AML88 AWH86:AWH88 BGD86:BGD88 BPZ86:BPZ88 BZV86:BZV88 CJR86:CJR88 CTN86:CTN88 DDJ86:DDJ88 DNF86:DNF88 DXB86:DXB88 EGX86:EGX88 EQT86:EQT88 FAP86:FAP88 FKL86:FKL88 FUH86:FUH88 GED86:GED88 GNZ86:GNZ88 GXV86:GXV88 HHR86:HHR88 HRN86:HRN88 IBJ86:IBJ88 ILF86:ILF88 IVB86:IVB88 JEX86:JEX88 JOT86:JOT88 JYP86:JYP88 KIL86:KIL88 KSH86:KSH88 LCD86:LCD88 LLZ86:LLZ88 LVV86:LVV88 MFR86:MFR88 MPN86:MPN88 MZJ86:MZJ88 NJF86:NJF88 NTB86:NTB88 OCX86:OCX88 OMT86:OMT88 OWP86:OWP88 PGL86:PGL88 PQH86:PQH88 QAD86:QAD88 QJZ86:QJZ88 QTV86:QTV88 RDR86:RDR88 RNN86:RNN88 RXJ86:RXJ88 SHF86:SHF88 SRB86:SRB88 TAX86:TAX88 TKT86:TKT88 TUP86:TUP88 UEL86:UEL88 UOH86:UOH88 UYD86:UYD88 VHZ86:VHZ88 VRV86:VRV88 WBR86:WBR88 WLN86:WLN88 WVJ86:WVJ88 B65622:B65624 IX65622:IX65624 ST65622:ST65624 ACP65622:ACP65624 AML65622:AML65624 AWH65622:AWH65624 BGD65622:BGD65624 BPZ65622:BPZ65624 BZV65622:BZV65624 CJR65622:CJR65624 CTN65622:CTN65624 DDJ65622:DDJ65624 DNF65622:DNF65624 DXB65622:DXB65624 EGX65622:EGX65624 EQT65622:EQT65624 FAP65622:FAP65624 FKL65622:FKL65624 FUH65622:FUH65624 GED65622:GED65624 GNZ65622:GNZ65624 GXV65622:GXV65624 HHR65622:HHR65624 HRN65622:HRN65624 IBJ65622:IBJ65624 ILF65622:ILF65624 IVB65622:IVB65624 JEX65622:JEX65624 JOT65622:JOT65624 JYP65622:JYP65624 KIL65622:KIL65624 KSH65622:KSH65624 LCD65622:LCD65624 LLZ65622:LLZ65624 LVV65622:LVV65624 MFR65622:MFR65624 MPN65622:MPN65624 MZJ65622:MZJ65624 NJF65622:NJF65624 NTB65622:NTB65624 OCX65622:OCX65624 OMT65622:OMT65624 OWP65622:OWP65624 PGL65622:PGL65624 PQH65622:PQH65624 QAD65622:QAD65624 QJZ65622:QJZ65624 QTV65622:QTV65624 RDR65622:RDR65624 RNN65622:RNN65624 RXJ65622:RXJ65624 SHF65622:SHF65624 SRB65622:SRB65624 TAX65622:TAX65624 TKT65622:TKT65624 TUP65622:TUP65624 UEL65622:UEL65624 UOH65622:UOH65624 UYD65622:UYD65624 VHZ65622:VHZ65624 VRV65622:VRV65624 WBR65622:WBR65624 WLN65622:WLN65624 WVJ65622:WVJ65624 B131158:B131160 IX131158:IX131160 ST131158:ST131160 ACP131158:ACP131160 AML131158:AML131160 AWH131158:AWH131160 BGD131158:BGD131160 BPZ131158:BPZ131160 BZV131158:BZV131160 CJR131158:CJR131160 CTN131158:CTN131160 DDJ131158:DDJ131160 DNF131158:DNF131160 DXB131158:DXB131160 EGX131158:EGX131160 EQT131158:EQT131160 FAP131158:FAP131160 FKL131158:FKL131160 FUH131158:FUH131160 GED131158:GED131160 GNZ131158:GNZ131160 GXV131158:GXV131160 HHR131158:HHR131160 HRN131158:HRN131160 IBJ131158:IBJ131160 ILF131158:ILF131160 IVB131158:IVB131160 JEX131158:JEX131160 JOT131158:JOT131160 JYP131158:JYP131160 KIL131158:KIL131160 KSH131158:KSH131160 LCD131158:LCD131160 LLZ131158:LLZ131160 LVV131158:LVV131160 MFR131158:MFR131160 MPN131158:MPN131160 MZJ131158:MZJ131160 NJF131158:NJF131160 NTB131158:NTB131160 OCX131158:OCX131160 OMT131158:OMT131160 OWP131158:OWP131160 PGL131158:PGL131160 PQH131158:PQH131160 QAD131158:QAD131160 QJZ131158:QJZ131160 QTV131158:QTV131160 RDR131158:RDR131160 RNN131158:RNN131160 RXJ131158:RXJ131160 SHF131158:SHF131160 SRB131158:SRB131160 TAX131158:TAX131160 TKT131158:TKT131160 TUP131158:TUP131160 UEL131158:UEL131160 UOH131158:UOH131160 UYD131158:UYD131160 VHZ131158:VHZ131160 VRV131158:VRV131160 WBR131158:WBR131160 WLN131158:WLN131160 WVJ131158:WVJ131160 B196694:B196696 IX196694:IX196696 ST196694:ST196696 ACP196694:ACP196696 AML196694:AML196696 AWH196694:AWH196696 BGD196694:BGD196696 BPZ196694:BPZ196696 BZV196694:BZV196696 CJR196694:CJR196696 CTN196694:CTN196696 DDJ196694:DDJ196696 DNF196694:DNF196696 DXB196694:DXB196696 EGX196694:EGX196696 EQT196694:EQT196696 FAP196694:FAP196696 FKL196694:FKL196696 FUH196694:FUH196696 GED196694:GED196696 GNZ196694:GNZ196696 GXV196694:GXV196696 HHR196694:HHR196696 HRN196694:HRN196696 IBJ196694:IBJ196696 ILF196694:ILF196696 IVB196694:IVB196696 JEX196694:JEX196696 JOT196694:JOT196696 JYP196694:JYP196696 KIL196694:KIL196696 KSH196694:KSH196696 LCD196694:LCD196696 LLZ196694:LLZ196696 LVV196694:LVV196696 MFR196694:MFR196696 MPN196694:MPN196696 MZJ196694:MZJ196696 NJF196694:NJF196696 NTB196694:NTB196696 OCX196694:OCX196696 OMT196694:OMT196696 OWP196694:OWP196696 PGL196694:PGL196696 PQH196694:PQH196696 QAD196694:QAD196696 QJZ196694:QJZ196696 QTV196694:QTV196696 RDR196694:RDR196696 RNN196694:RNN196696 RXJ196694:RXJ196696 SHF196694:SHF196696 SRB196694:SRB196696 TAX196694:TAX196696 TKT196694:TKT196696 TUP196694:TUP196696 UEL196694:UEL196696 UOH196694:UOH196696 UYD196694:UYD196696 VHZ196694:VHZ196696 VRV196694:VRV196696 WBR196694:WBR196696 WLN196694:WLN196696 WVJ196694:WVJ196696 B262230:B262232 IX262230:IX262232 ST262230:ST262232 ACP262230:ACP262232 AML262230:AML262232 AWH262230:AWH262232 BGD262230:BGD262232 BPZ262230:BPZ262232 BZV262230:BZV262232 CJR262230:CJR262232 CTN262230:CTN262232 DDJ262230:DDJ262232 DNF262230:DNF262232 DXB262230:DXB262232 EGX262230:EGX262232 EQT262230:EQT262232 FAP262230:FAP262232 FKL262230:FKL262232 FUH262230:FUH262232 GED262230:GED262232 GNZ262230:GNZ262232 GXV262230:GXV262232 HHR262230:HHR262232 HRN262230:HRN262232 IBJ262230:IBJ262232 ILF262230:ILF262232 IVB262230:IVB262232 JEX262230:JEX262232 JOT262230:JOT262232 JYP262230:JYP262232 KIL262230:KIL262232 KSH262230:KSH262232 LCD262230:LCD262232 LLZ262230:LLZ262232 LVV262230:LVV262232 MFR262230:MFR262232 MPN262230:MPN262232 MZJ262230:MZJ262232 NJF262230:NJF262232 NTB262230:NTB262232 OCX262230:OCX262232 OMT262230:OMT262232 OWP262230:OWP262232 PGL262230:PGL262232 PQH262230:PQH262232 QAD262230:QAD262232 QJZ262230:QJZ262232 QTV262230:QTV262232 RDR262230:RDR262232 RNN262230:RNN262232 RXJ262230:RXJ262232 SHF262230:SHF262232 SRB262230:SRB262232 TAX262230:TAX262232 TKT262230:TKT262232 TUP262230:TUP262232 UEL262230:UEL262232 UOH262230:UOH262232 UYD262230:UYD262232 VHZ262230:VHZ262232 VRV262230:VRV262232 WBR262230:WBR262232 WLN262230:WLN262232 WVJ262230:WVJ262232 B327766:B327768 IX327766:IX327768 ST327766:ST327768 ACP327766:ACP327768 AML327766:AML327768 AWH327766:AWH327768 BGD327766:BGD327768 BPZ327766:BPZ327768 BZV327766:BZV327768 CJR327766:CJR327768 CTN327766:CTN327768 DDJ327766:DDJ327768 DNF327766:DNF327768 DXB327766:DXB327768 EGX327766:EGX327768 EQT327766:EQT327768 FAP327766:FAP327768 FKL327766:FKL327768 FUH327766:FUH327768 GED327766:GED327768 GNZ327766:GNZ327768 GXV327766:GXV327768 HHR327766:HHR327768 HRN327766:HRN327768 IBJ327766:IBJ327768 ILF327766:ILF327768 IVB327766:IVB327768 JEX327766:JEX327768 JOT327766:JOT327768 JYP327766:JYP327768 KIL327766:KIL327768 KSH327766:KSH327768 LCD327766:LCD327768 LLZ327766:LLZ327768 LVV327766:LVV327768 MFR327766:MFR327768 MPN327766:MPN327768 MZJ327766:MZJ327768 NJF327766:NJF327768 NTB327766:NTB327768 OCX327766:OCX327768 OMT327766:OMT327768 OWP327766:OWP327768 PGL327766:PGL327768 PQH327766:PQH327768 QAD327766:QAD327768 QJZ327766:QJZ327768 QTV327766:QTV327768 RDR327766:RDR327768 RNN327766:RNN327768 RXJ327766:RXJ327768 SHF327766:SHF327768 SRB327766:SRB327768 TAX327766:TAX327768 TKT327766:TKT327768 TUP327766:TUP327768 UEL327766:UEL327768 UOH327766:UOH327768 UYD327766:UYD327768 VHZ327766:VHZ327768 VRV327766:VRV327768 WBR327766:WBR327768 WLN327766:WLN327768 WVJ327766:WVJ327768 B393302:B393304 IX393302:IX393304 ST393302:ST393304 ACP393302:ACP393304 AML393302:AML393304 AWH393302:AWH393304 BGD393302:BGD393304 BPZ393302:BPZ393304 BZV393302:BZV393304 CJR393302:CJR393304 CTN393302:CTN393304 DDJ393302:DDJ393304 DNF393302:DNF393304 DXB393302:DXB393304 EGX393302:EGX393304 EQT393302:EQT393304 FAP393302:FAP393304 FKL393302:FKL393304 FUH393302:FUH393304 GED393302:GED393304 GNZ393302:GNZ393304 GXV393302:GXV393304 HHR393302:HHR393304 HRN393302:HRN393304 IBJ393302:IBJ393304 ILF393302:ILF393304 IVB393302:IVB393304 JEX393302:JEX393304 JOT393302:JOT393304 JYP393302:JYP393304 KIL393302:KIL393304 KSH393302:KSH393304 LCD393302:LCD393304 LLZ393302:LLZ393304 LVV393302:LVV393304 MFR393302:MFR393304 MPN393302:MPN393304 MZJ393302:MZJ393304 NJF393302:NJF393304 NTB393302:NTB393304 OCX393302:OCX393304 OMT393302:OMT393304 OWP393302:OWP393304 PGL393302:PGL393304 PQH393302:PQH393304 QAD393302:QAD393304 QJZ393302:QJZ393304 QTV393302:QTV393304 RDR393302:RDR393304 RNN393302:RNN393304 RXJ393302:RXJ393304 SHF393302:SHF393304 SRB393302:SRB393304 TAX393302:TAX393304 TKT393302:TKT393304 TUP393302:TUP393304 UEL393302:UEL393304 UOH393302:UOH393304 UYD393302:UYD393304 VHZ393302:VHZ393304 VRV393302:VRV393304 WBR393302:WBR393304 WLN393302:WLN393304 WVJ393302:WVJ393304 B458838:B458840 IX458838:IX458840 ST458838:ST458840 ACP458838:ACP458840 AML458838:AML458840 AWH458838:AWH458840 BGD458838:BGD458840 BPZ458838:BPZ458840 BZV458838:BZV458840 CJR458838:CJR458840 CTN458838:CTN458840 DDJ458838:DDJ458840 DNF458838:DNF458840 DXB458838:DXB458840 EGX458838:EGX458840 EQT458838:EQT458840 FAP458838:FAP458840 FKL458838:FKL458840 FUH458838:FUH458840 GED458838:GED458840 GNZ458838:GNZ458840 GXV458838:GXV458840 HHR458838:HHR458840 HRN458838:HRN458840 IBJ458838:IBJ458840 ILF458838:ILF458840 IVB458838:IVB458840 JEX458838:JEX458840 JOT458838:JOT458840 JYP458838:JYP458840 KIL458838:KIL458840 KSH458838:KSH458840 LCD458838:LCD458840 LLZ458838:LLZ458840 LVV458838:LVV458840 MFR458838:MFR458840 MPN458838:MPN458840 MZJ458838:MZJ458840 NJF458838:NJF458840 NTB458838:NTB458840 OCX458838:OCX458840 OMT458838:OMT458840 OWP458838:OWP458840 PGL458838:PGL458840 PQH458838:PQH458840 QAD458838:QAD458840 QJZ458838:QJZ458840 QTV458838:QTV458840 RDR458838:RDR458840 RNN458838:RNN458840 RXJ458838:RXJ458840 SHF458838:SHF458840 SRB458838:SRB458840 TAX458838:TAX458840 TKT458838:TKT458840 TUP458838:TUP458840 UEL458838:UEL458840 UOH458838:UOH458840 UYD458838:UYD458840 VHZ458838:VHZ458840 VRV458838:VRV458840 WBR458838:WBR458840 WLN458838:WLN458840 WVJ458838:WVJ458840 B524374:B524376 IX524374:IX524376 ST524374:ST524376 ACP524374:ACP524376 AML524374:AML524376 AWH524374:AWH524376 BGD524374:BGD524376 BPZ524374:BPZ524376 BZV524374:BZV524376 CJR524374:CJR524376 CTN524374:CTN524376 DDJ524374:DDJ524376 DNF524374:DNF524376 DXB524374:DXB524376 EGX524374:EGX524376 EQT524374:EQT524376 FAP524374:FAP524376 FKL524374:FKL524376 FUH524374:FUH524376 GED524374:GED524376 GNZ524374:GNZ524376 GXV524374:GXV524376 HHR524374:HHR524376 HRN524374:HRN524376 IBJ524374:IBJ524376 ILF524374:ILF524376 IVB524374:IVB524376 JEX524374:JEX524376 JOT524374:JOT524376 JYP524374:JYP524376 KIL524374:KIL524376 KSH524374:KSH524376 LCD524374:LCD524376 LLZ524374:LLZ524376 LVV524374:LVV524376 MFR524374:MFR524376 MPN524374:MPN524376 MZJ524374:MZJ524376 NJF524374:NJF524376 NTB524374:NTB524376 OCX524374:OCX524376 OMT524374:OMT524376 OWP524374:OWP524376 PGL524374:PGL524376 PQH524374:PQH524376 QAD524374:QAD524376 QJZ524374:QJZ524376 QTV524374:QTV524376 RDR524374:RDR524376 RNN524374:RNN524376 RXJ524374:RXJ524376 SHF524374:SHF524376 SRB524374:SRB524376 TAX524374:TAX524376 TKT524374:TKT524376 TUP524374:TUP524376 UEL524374:UEL524376 UOH524374:UOH524376 UYD524374:UYD524376 VHZ524374:VHZ524376 VRV524374:VRV524376 WBR524374:WBR524376 WLN524374:WLN524376 WVJ524374:WVJ524376 B589910:B589912 IX589910:IX589912 ST589910:ST589912 ACP589910:ACP589912 AML589910:AML589912 AWH589910:AWH589912 BGD589910:BGD589912 BPZ589910:BPZ589912 BZV589910:BZV589912 CJR589910:CJR589912 CTN589910:CTN589912 DDJ589910:DDJ589912 DNF589910:DNF589912 DXB589910:DXB589912 EGX589910:EGX589912 EQT589910:EQT589912 FAP589910:FAP589912 FKL589910:FKL589912 FUH589910:FUH589912 GED589910:GED589912 GNZ589910:GNZ589912 GXV589910:GXV589912 HHR589910:HHR589912 HRN589910:HRN589912 IBJ589910:IBJ589912 ILF589910:ILF589912 IVB589910:IVB589912 JEX589910:JEX589912 JOT589910:JOT589912 JYP589910:JYP589912 KIL589910:KIL589912 KSH589910:KSH589912 LCD589910:LCD589912 LLZ589910:LLZ589912 LVV589910:LVV589912 MFR589910:MFR589912 MPN589910:MPN589912 MZJ589910:MZJ589912 NJF589910:NJF589912 NTB589910:NTB589912 OCX589910:OCX589912 OMT589910:OMT589912 OWP589910:OWP589912 PGL589910:PGL589912 PQH589910:PQH589912 QAD589910:QAD589912 QJZ589910:QJZ589912 QTV589910:QTV589912 RDR589910:RDR589912 RNN589910:RNN589912 RXJ589910:RXJ589912 SHF589910:SHF589912 SRB589910:SRB589912 TAX589910:TAX589912 TKT589910:TKT589912 TUP589910:TUP589912 UEL589910:UEL589912 UOH589910:UOH589912 UYD589910:UYD589912 VHZ589910:VHZ589912 VRV589910:VRV589912 WBR589910:WBR589912 WLN589910:WLN589912 WVJ589910:WVJ589912 B655446:B655448 IX655446:IX655448 ST655446:ST655448 ACP655446:ACP655448 AML655446:AML655448 AWH655446:AWH655448 BGD655446:BGD655448 BPZ655446:BPZ655448 BZV655446:BZV655448 CJR655446:CJR655448 CTN655446:CTN655448 DDJ655446:DDJ655448 DNF655446:DNF655448 DXB655446:DXB655448 EGX655446:EGX655448 EQT655446:EQT655448 FAP655446:FAP655448 FKL655446:FKL655448 FUH655446:FUH655448 GED655446:GED655448 GNZ655446:GNZ655448 GXV655446:GXV655448 HHR655446:HHR655448 HRN655446:HRN655448 IBJ655446:IBJ655448 ILF655446:ILF655448 IVB655446:IVB655448 JEX655446:JEX655448 JOT655446:JOT655448 JYP655446:JYP655448 KIL655446:KIL655448 KSH655446:KSH655448 LCD655446:LCD655448 LLZ655446:LLZ655448 LVV655446:LVV655448 MFR655446:MFR655448 MPN655446:MPN655448 MZJ655446:MZJ655448 NJF655446:NJF655448 NTB655446:NTB655448 OCX655446:OCX655448 OMT655446:OMT655448 OWP655446:OWP655448 PGL655446:PGL655448 PQH655446:PQH655448 QAD655446:QAD655448 QJZ655446:QJZ655448 QTV655446:QTV655448 RDR655446:RDR655448 RNN655446:RNN655448 RXJ655446:RXJ655448 SHF655446:SHF655448 SRB655446:SRB655448 TAX655446:TAX655448 TKT655446:TKT655448 TUP655446:TUP655448 UEL655446:UEL655448 UOH655446:UOH655448 UYD655446:UYD655448 VHZ655446:VHZ655448 VRV655446:VRV655448 WBR655446:WBR655448 WLN655446:WLN655448 WVJ655446:WVJ655448 B720982:B720984 IX720982:IX720984 ST720982:ST720984 ACP720982:ACP720984 AML720982:AML720984 AWH720982:AWH720984 BGD720982:BGD720984 BPZ720982:BPZ720984 BZV720982:BZV720984 CJR720982:CJR720984 CTN720982:CTN720984 DDJ720982:DDJ720984 DNF720982:DNF720984 DXB720982:DXB720984 EGX720982:EGX720984 EQT720982:EQT720984 FAP720982:FAP720984 FKL720982:FKL720984 FUH720982:FUH720984 GED720982:GED720984 GNZ720982:GNZ720984 GXV720982:GXV720984 HHR720982:HHR720984 HRN720982:HRN720984 IBJ720982:IBJ720984 ILF720982:ILF720984 IVB720982:IVB720984 JEX720982:JEX720984 JOT720982:JOT720984 JYP720982:JYP720984 KIL720982:KIL720984 KSH720982:KSH720984 LCD720982:LCD720984 LLZ720982:LLZ720984 LVV720982:LVV720984 MFR720982:MFR720984 MPN720982:MPN720984 MZJ720982:MZJ720984 NJF720982:NJF720984 NTB720982:NTB720984 OCX720982:OCX720984 OMT720982:OMT720984 OWP720982:OWP720984 PGL720982:PGL720984 PQH720982:PQH720984 QAD720982:QAD720984 QJZ720982:QJZ720984 QTV720982:QTV720984 RDR720982:RDR720984 RNN720982:RNN720984 RXJ720982:RXJ720984 SHF720982:SHF720984 SRB720982:SRB720984 TAX720982:TAX720984 TKT720982:TKT720984 TUP720982:TUP720984 UEL720982:UEL720984 UOH720982:UOH720984 UYD720982:UYD720984 VHZ720982:VHZ720984 VRV720982:VRV720984 WBR720982:WBR720984 WLN720982:WLN720984 WVJ720982:WVJ720984 B786518:B786520 IX786518:IX786520 ST786518:ST786520 ACP786518:ACP786520 AML786518:AML786520 AWH786518:AWH786520 BGD786518:BGD786520 BPZ786518:BPZ786520 BZV786518:BZV786520 CJR786518:CJR786520 CTN786518:CTN786520 DDJ786518:DDJ786520 DNF786518:DNF786520 DXB786518:DXB786520 EGX786518:EGX786520 EQT786518:EQT786520 FAP786518:FAP786520 FKL786518:FKL786520 FUH786518:FUH786520 GED786518:GED786520 GNZ786518:GNZ786520 GXV786518:GXV786520 HHR786518:HHR786520 HRN786518:HRN786520 IBJ786518:IBJ786520 ILF786518:ILF786520 IVB786518:IVB786520 JEX786518:JEX786520 JOT786518:JOT786520 JYP786518:JYP786520 KIL786518:KIL786520 KSH786518:KSH786520 LCD786518:LCD786520 LLZ786518:LLZ786520 LVV786518:LVV786520 MFR786518:MFR786520 MPN786518:MPN786520 MZJ786518:MZJ786520 NJF786518:NJF786520 NTB786518:NTB786520 OCX786518:OCX786520 OMT786518:OMT786520 OWP786518:OWP786520 PGL786518:PGL786520 PQH786518:PQH786520 QAD786518:QAD786520 QJZ786518:QJZ786520 QTV786518:QTV786520 RDR786518:RDR786520 RNN786518:RNN786520 RXJ786518:RXJ786520 SHF786518:SHF786520 SRB786518:SRB786520 TAX786518:TAX786520 TKT786518:TKT786520 TUP786518:TUP786520 UEL786518:UEL786520 UOH786518:UOH786520 UYD786518:UYD786520 VHZ786518:VHZ786520 VRV786518:VRV786520 WBR786518:WBR786520 WLN786518:WLN786520 WVJ786518:WVJ786520 B852054:B852056 IX852054:IX852056 ST852054:ST852056 ACP852054:ACP852056 AML852054:AML852056 AWH852054:AWH852056 BGD852054:BGD852056 BPZ852054:BPZ852056 BZV852054:BZV852056 CJR852054:CJR852056 CTN852054:CTN852056 DDJ852054:DDJ852056 DNF852054:DNF852056 DXB852054:DXB852056 EGX852054:EGX852056 EQT852054:EQT852056 FAP852054:FAP852056 FKL852054:FKL852056 FUH852054:FUH852056 GED852054:GED852056 GNZ852054:GNZ852056 GXV852054:GXV852056 HHR852054:HHR852056 HRN852054:HRN852056 IBJ852054:IBJ852056 ILF852054:ILF852056 IVB852054:IVB852056 JEX852054:JEX852056 JOT852054:JOT852056 JYP852054:JYP852056 KIL852054:KIL852056 KSH852054:KSH852056 LCD852054:LCD852056 LLZ852054:LLZ852056 LVV852054:LVV852056 MFR852054:MFR852056 MPN852054:MPN852056 MZJ852054:MZJ852056 NJF852054:NJF852056 NTB852054:NTB852056 OCX852054:OCX852056 OMT852054:OMT852056 OWP852054:OWP852056 PGL852054:PGL852056 PQH852054:PQH852056 QAD852054:QAD852056 QJZ852054:QJZ852056 QTV852054:QTV852056 RDR852054:RDR852056 RNN852054:RNN852056 RXJ852054:RXJ852056 SHF852054:SHF852056 SRB852054:SRB852056 TAX852054:TAX852056 TKT852054:TKT852056 TUP852054:TUP852056 UEL852054:UEL852056 UOH852054:UOH852056 UYD852054:UYD852056 VHZ852054:VHZ852056 VRV852054:VRV852056 WBR852054:WBR852056 WLN852054:WLN852056 WVJ852054:WVJ852056 B917590:B917592 IX917590:IX917592 ST917590:ST917592 ACP917590:ACP917592 AML917590:AML917592 AWH917590:AWH917592 BGD917590:BGD917592 BPZ917590:BPZ917592 BZV917590:BZV917592 CJR917590:CJR917592 CTN917590:CTN917592 DDJ917590:DDJ917592 DNF917590:DNF917592 DXB917590:DXB917592 EGX917590:EGX917592 EQT917590:EQT917592 FAP917590:FAP917592 FKL917590:FKL917592 FUH917590:FUH917592 GED917590:GED917592 GNZ917590:GNZ917592 GXV917590:GXV917592 HHR917590:HHR917592 HRN917590:HRN917592 IBJ917590:IBJ917592 ILF917590:ILF917592 IVB917590:IVB917592 JEX917590:JEX917592 JOT917590:JOT917592 JYP917590:JYP917592 KIL917590:KIL917592 KSH917590:KSH917592 LCD917590:LCD917592 LLZ917590:LLZ917592 LVV917590:LVV917592 MFR917590:MFR917592 MPN917590:MPN917592 MZJ917590:MZJ917592 NJF917590:NJF917592 NTB917590:NTB917592 OCX917590:OCX917592 OMT917590:OMT917592 OWP917590:OWP917592 PGL917590:PGL917592 PQH917590:PQH917592 QAD917590:QAD917592 QJZ917590:QJZ917592 QTV917590:QTV917592 RDR917590:RDR917592 RNN917590:RNN917592 RXJ917590:RXJ917592 SHF917590:SHF917592 SRB917590:SRB917592 TAX917590:TAX917592 TKT917590:TKT917592 TUP917590:TUP917592 UEL917590:UEL917592 UOH917590:UOH917592 UYD917590:UYD917592 VHZ917590:VHZ917592 VRV917590:VRV917592 WBR917590:WBR917592 WLN917590:WLN917592 WVJ917590:WVJ917592 B983126:B983128 IX983126:IX983128 ST983126:ST983128 ACP983126:ACP983128 AML983126:AML983128 AWH983126:AWH983128 BGD983126:BGD983128 BPZ983126:BPZ983128 BZV983126:BZV983128 CJR983126:CJR983128 CTN983126:CTN983128 DDJ983126:DDJ983128 DNF983126:DNF983128 DXB983126:DXB983128 EGX983126:EGX983128 EQT983126:EQT983128 FAP983126:FAP983128 FKL983126:FKL983128 FUH983126:FUH983128 GED983126:GED983128 GNZ983126:GNZ983128 GXV983126:GXV983128 HHR983126:HHR983128 HRN983126:HRN983128 IBJ983126:IBJ983128 ILF983126:ILF983128 IVB983126:IVB983128 JEX983126:JEX983128 JOT983126:JOT983128 JYP983126:JYP983128 KIL983126:KIL983128 KSH983126:KSH983128 LCD983126:LCD983128 LLZ983126:LLZ983128 LVV983126:LVV983128 MFR983126:MFR983128 MPN983126:MPN983128 MZJ983126:MZJ983128 NJF983126:NJF983128 NTB983126:NTB983128 OCX983126:OCX983128 OMT983126:OMT983128 OWP983126:OWP983128 PGL983126:PGL983128 PQH983126:PQH983128 QAD983126:QAD983128 QJZ983126:QJZ983128 QTV983126:QTV983128 RDR983126:RDR983128 RNN983126:RNN983128 RXJ983126:RXJ983128 SHF983126:SHF983128 SRB983126:SRB983128 TAX983126:TAX983128 TKT983126:TKT983128 TUP983126:TUP983128 UEL983126:UEL983128 UOH983126:UOH983128 UYD983126:UYD983128 VHZ983126:VHZ983128 VRV983126:VRV983128 WBR983126:WBR983128 WLN983126:WLN983128 WVJ983126:WVJ983128 R133:S133 JN133:JO133 TJ133:TK133 ADF133:ADG133 ANB133:ANC133 AWX133:AWY133 BGT133:BGU133 BQP133:BQQ133 CAL133:CAM133 CKH133:CKI133 CUD133:CUE133 DDZ133:DEA133 DNV133:DNW133 DXR133:DXS133 EHN133:EHO133 ERJ133:ERK133 FBF133:FBG133 FLB133:FLC133 FUX133:FUY133 GET133:GEU133 GOP133:GOQ133 GYL133:GYM133 HIH133:HII133 HSD133:HSE133 IBZ133:ICA133 ILV133:ILW133 IVR133:IVS133 JFN133:JFO133 JPJ133:JPK133 JZF133:JZG133 KJB133:KJC133 KSX133:KSY133 LCT133:LCU133 LMP133:LMQ133 LWL133:LWM133 MGH133:MGI133 MQD133:MQE133 MZZ133:NAA133 NJV133:NJW133 NTR133:NTS133 ODN133:ODO133 ONJ133:ONK133 OXF133:OXG133 PHB133:PHC133 PQX133:PQY133 QAT133:QAU133 QKP133:QKQ133 QUL133:QUM133 REH133:REI133 ROD133:ROE133 RXZ133:RYA133 SHV133:SHW133 SRR133:SRS133 TBN133:TBO133 TLJ133:TLK133 TVF133:TVG133 UFB133:UFC133 UOX133:UOY133 UYT133:UYU133 VIP133:VIQ133 VSL133:VSM133 WCH133:WCI133 WMD133:WME133 WVZ133:WWA133 R65669:S65669 JN65669:JO65669 TJ65669:TK65669 ADF65669:ADG65669 ANB65669:ANC65669 AWX65669:AWY65669 BGT65669:BGU65669 BQP65669:BQQ65669 CAL65669:CAM65669 CKH65669:CKI65669 CUD65669:CUE65669 DDZ65669:DEA65669 DNV65669:DNW65669 DXR65669:DXS65669 EHN65669:EHO65669 ERJ65669:ERK65669 FBF65669:FBG65669 FLB65669:FLC65669 FUX65669:FUY65669 GET65669:GEU65669 GOP65669:GOQ65669 GYL65669:GYM65669 HIH65669:HII65669 HSD65669:HSE65669 IBZ65669:ICA65669 ILV65669:ILW65669 IVR65669:IVS65669 JFN65669:JFO65669 JPJ65669:JPK65669 JZF65669:JZG65669 KJB65669:KJC65669 KSX65669:KSY65669 LCT65669:LCU65669 LMP65669:LMQ65669 LWL65669:LWM65669 MGH65669:MGI65669 MQD65669:MQE65669 MZZ65669:NAA65669 NJV65669:NJW65669 NTR65669:NTS65669 ODN65669:ODO65669 ONJ65669:ONK65669 OXF65669:OXG65669 PHB65669:PHC65669 PQX65669:PQY65669 QAT65669:QAU65669 QKP65669:QKQ65669 QUL65669:QUM65669 REH65669:REI65669 ROD65669:ROE65669 RXZ65669:RYA65669 SHV65669:SHW65669 SRR65669:SRS65669 TBN65669:TBO65669 TLJ65669:TLK65669 TVF65669:TVG65669 UFB65669:UFC65669 UOX65669:UOY65669 UYT65669:UYU65669 VIP65669:VIQ65669 VSL65669:VSM65669 WCH65669:WCI65669 WMD65669:WME65669 WVZ65669:WWA65669 R131205:S131205 JN131205:JO131205 TJ131205:TK131205 ADF131205:ADG131205 ANB131205:ANC131205 AWX131205:AWY131205 BGT131205:BGU131205 BQP131205:BQQ131205 CAL131205:CAM131205 CKH131205:CKI131205 CUD131205:CUE131205 DDZ131205:DEA131205 DNV131205:DNW131205 DXR131205:DXS131205 EHN131205:EHO131205 ERJ131205:ERK131205 FBF131205:FBG131205 FLB131205:FLC131205 FUX131205:FUY131205 GET131205:GEU131205 GOP131205:GOQ131205 GYL131205:GYM131205 HIH131205:HII131205 HSD131205:HSE131205 IBZ131205:ICA131205 ILV131205:ILW131205 IVR131205:IVS131205 JFN131205:JFO131205 JPJ131205:JPK131205 JZF131205:JZG131205 KJB131205:KJC131205 KSX131205:KSY131205 LCT131205:LCU131205 LMP131205:LMQ131205 LWL131205:LWM131205 MGH131205:MGI131205 MQD131205:MQE131205 MZZ131205:NAA131205 NJV131205:NJW131205 NTR131205:NTS131205 ODN131205:ODO131205 ONJ131205:ONK131205 OXF131205:OXG131205 PHB131205:PHC131205 PQX131205:PQY131205 QAT131205:QAU131205 QKP131205:QKQ131205 QUL131205:QUM131205 REH131205:REI131205 ROD131205:ROE131205 RXZ131205:RYA131205 SHV131205:SHW131205 SRR131205:SRS131205 TBN131205:TBO131205 TLJ131205:TLK131205 TVF131205:TVG131205 UFB131205:UFC131205 UOX131205:UOY131205 UYT131205:UYU131205 VIP131205:VIQ131205 VSL131205:VSM131205 WCH131205:WCI131205 WMD131205:WME131205 WVZ131205:WWA131205 R196741:S196741 JN196741:JO196741 TJ196741:TK196741 ADF196741:ADG196741 ANB196741:ANC196741 AWX196741:AWY196741 BGT196741:BGU196741 BQP196741:BQQ196741 CAL196741:CAM196741 CKH196741:CKI196741 CUD196741:CUE196741 DDZ196741:DEA196741 DNV196741:DNW196741 DXR196741:DXS196741 EHN196741:EHO196741 ERJ196741:ERK196741 FBF196741:FBG196741 FLB196741:FLC196741 FUX196741:FUY196741 GET196741:GEU196741 GOP196741:GOQ196741 GYL196741:GYM196741 HIH196741:HII196741 HSD196741:HSE196741 IBZ196741:ICA196741 ILV196741:ILW196741 IVR196741:IVS196741 JFN196741:JFO196741 JPJ196741:JPK196741 JZF196741:JZG196741 KJB196741:KJC196741 KSX196741:KSY196741 LCT196741:LCU196741 LMP196741:LMQ196741 LWL196741:LWM196741 MGH196741:MGI196741 MQD196741:MQE196741 MZZ196741:NAA196741 NJV196741:NJW196741 NTR196741:NTS196741 ODN196741:ODO196741 ONJ196741:ONK196741 OXF196741:OXG196741 PHB196741:PHC196741 PQX196741:PQY196741 QAT196741:QAU196741 QKP196741:QKQ196741 QUL196741:QUM196741 REH196741:REI196741 ROD196741:ROE196741 RXZ196741:RYA196741 SHV196741:SHW196741 SRR196741:SRS196741 TBN196741:TBO196741 TLJ196741:TLK196741 TVF196741:TVG196741 UFB196741:UFC196741 UOX196741:UOY196741 UYT196741:UYU196741 VIP196741:VIQ196741 VSL196741:VSM196741 WCH196741:WCI196741 WMD196741:WME196741 WVZ196741:WWA196741 R262277:S262277 JN262277:JO262277 TJ262277:TK262277 ADF262277:ADG262277 ANB262277:ANC262277 AWX262277:AWY262277 BGT262277:BGU262277 BQP262277:BQQ262277 CAL262277:CAM262277 CKH262277:CKI262277 CUD262277:CUE262277 DDZ262277:DEA262277 DNV262277:DNW262277 DXR262277:DXS262277 EHN262277:EHO262277 ERJ262277:ERK262277 FBF262277:FBG262277 FLB262277:FLC262277 FUX262277:FUY262277 GET262277:GEU262277 GOP262277:GOQ262277 GYL262277:GYM262277 HIH262277:HII262277 HSD262277:HSE262277 IBZ262277:ICA262277 ILV262277:ILW262277 IVR262277:IVS262277 JFN262277:JFO262277 JPJ262277:JPK262277 JZF262277:JZG262277 KJB262277:KJC262277 KSX262277:KSY262277 LCT262277:LCU262277 LMP262277:LMQ262277 LWL262277:LWM262277 MGH262277:MGI262277 MQD262277:MQE262277 MZZ262277:NAA262277 NJV262277:NJW262277 NTR262277:NTS262277 ODN262277:ODO262277 ONJ262277:ONK262277 OXF262277:OXG262277 PHB262277:PHC262277 PQX262277:PQY262277 QAT262277:QAU262277 QKP262277:QKQ262277 QUL262277:QUM262277 REH262277:REI262277 ROD262277:ROE262277 RXZ262277:RYA262277 SHV262277:SHW262277 SRR262277:SRS262277 TBN262277:TBO262277 TLJ262277:TLK262277 TVF262277:TVG262277 UFB262277:UFC262277 UOX262277:UOY262277 UYT262277:UYU262277 VIP262277:VIQ262277 VSL262277:VSM262277 WCH262277:WCI262277 WMD262277:WME262277 WVZ262277:WWA262277 R327813:S327813 JN327813:JO327813 TJ327813:TK327813 ADF327813:ADG327813 ANB327813:ANC327813 AWX327813:AWY327813 BGT327813:BGU327813 BQP327813:BQQ327813 CAL327813:CAM327813 CKH327813:CKI327813 CUD327813:CUE327813 DDZ327813:DEA327813 DNV327813:DNW327813 DXR327813:DXS327813 EHN327813:EHO327813 ERJ327813:ERK327813 FBF327813:FBG327813 FLB327813:FLC327813 FUX327813:FUY327813 GET327813:GEU327813 GOP327813:GOQ327813 GYL327813:GYM327813 HIH327813:HII327813 HSD327813:HSE327813 IBZ327813:ICA327813 ILV327813:ILW327813 IVR327813:IVS327813 JFN327813:JFO327813 JPJ327813:JPK327813 JZF327813:JZG327813 KJB327813:KJC327813 KSX327813:KSY327813 LCT327813:LCU327813 LMP327813:LMQ327813 LWL327813:LWM327813 MGH327813:MGI327813 MQD327813:MQE327813 MZZ327813:NAA327813 NJV327813:NJW327813 NTR327813:NTS327813 ODN327813:ODO327813 ONJ327813:ONK327813 OXF327813:OXG327813 PHB327813:PHC327813 PQX327813:PQY327813 QAT327813:QAU327813 QKP327813:QKQ327813 QUL327813:QUM327813 REH327813:REI327813 ROD327813:ROE327813 RXZ327813:RYA327813 SHV327813:SHW327813 SRR327813:SRS327813 TBN327813:TBO327813 TLJ327813:TLK327813 TVF327813:TVG327813 UFB327813:UFC327813 UOX327813:UOY327813 UYT327813:UYU327813 VIP327813:VIQ327813 VSL327813:VSM327813 WCH327813:WCI327813 WMD327813:WME327813 WVZ327813:WWA327813 R393349:S393349 JN393349:JO393349 TJ393349:TK393349 ADF393349:ADG393349 ANB393349:ANC393349 AWX393349:AWY393349 BGT393349:BGU393349 BQP393349:BQQ393349 CAL393349:CAM393349 CKH393349:CKI393349 CUD393349:CUE393349 DDZ393349:DEA393349 DNV393349:DNW393349 DXR393349:DXS393349 EHN393349:EHO393349 ERJ393349:ERK393349 FBF393349:FBG393349 FLB393349:FLC393349 FUX393349:FUY393349 GET393349:GEU393349 GOP393349:GOQ393349 GYL393349:GYM393349 HIH393349:HII393349 HSD393349:HSE393349 IBZ393349:ICA393349 ILV393349:ILW393349 IVR393349:IVS393349 JFN393349:JFO393349 JPJ393349:JPK393349 JZF393349:JZG393349 KJB393349:KJC393349 KSX393349:KSY393349 LCT393349:LCU393349 LMP393349:LMQ393349 LWL393349:LWM393349 MGH393349:MGI393349 MQD393349:MQE393349 MZZ393349:NAA393349 NJV393349:NJW393349 NTR393349:NTS393349 ODN393349:ODO393349 ONJ393349:ONK393349 OXF393349:OXG393349 PHB393349:PHC393349 PQX393349:PQY393349 QAT393349:QAU393349 QKP393349:QKQ393349 QUL393349:QUM393349 REH393349:REI393349 ROD393349:ROE393349 RXZ393349:RYA393349 SHV393349:SHW393349 SRR393349:SRS393349 TBN393349:TBO393349 TLJ393349:TLK393349 TVF393349:TVG393349 UFB393349:UFC393349 UOX393349:UOY393349 UYT393349:UYU393349 VIP393349:VIQ393349 VSL393349:VSM393349 WCH393349:WCI393349 WMD393349:WME393349 WVZ393349:WWA393349 R458885:S458885 JN458885:JO458885 TJ458885:TK458885 ADF458885:ADG458885 ANB458885:ANC458885 AWX458885:AWY458885 BGT458885:BGU458885 BQP458885:BQQ458885 CAL458885:CAM458885 CKH458885:CKI458885 CUD458885:CUE458885 DDZ458885:DEA458885 DNV458885:DNW458885 DXR458885:DXS458885 EHN458885:EHO458885 ERJ458885:ERK458885 FBF458885:FBG458885 FLB458885:FLC458885 FUX458885:FUY458885 GET458885:GEU458885 GOP458885:GOQ458885 GYL458885:GYM458885 HIH458885:HII458885 HSD458885:HSE458885 IBZ458885:ICA458885 ILV458885:ILW458885 IVR458885:IVS458885 JFN458885:JFO458885 JPJ458885:JPK458885 JZF458885:JZG458885 KJB458885:KJC458885 KSX458885:KSY458885 LCT458885:LCU458885 LMP458885:LMQ458885 LWL458885:LWM458885 MGH458885:MGI458885 MQD458885:MQE458885 MZZ458885:NAA458885 NJV458885:NJW458885 NTR458885:NTS458885 ODN458885:ODO458885 ONJ458885:ONK458885 OXF458885:OXG458885 PHB458885:PHC458885 PQX458885:PQY458885 QAT458885:QAU458885 QKP458885:QKQ458885 QUL458885:QUM458885 REH458885:REI458885 ROD458885:ROE458885 RXZ458885:RYA458885 SHV458885:SHW458885 SRR458885:SRS458885 TBN458885:TBO458885 TLJ458885:TLK458885 TVF458885:TVG458885 UFB458885:UFC458885 UOX458885:UOY458885 UYT458885:UYU458885 VIP458885:VIQ458885 VSL458885:VSM458885 WCH458885:WCI458885 WMD458885:WME458885 WVZ458885:WWA458885 R524421:S524421 JN524421:JO524421 TJ524421:TK524421 ADF524421:ADG524421 ANB524421:ANC524421 AWX524421:AWY524421 BGT524421:BGU524421 BQP524421:BQQ524421 CAL524421:CAM524421 CKH524421:CKI524421 CUD524421:CUE524421 DDZ524421:DEA524421 DNV524421:DNW524421 DXR524421:DXS524421 EHN524421:EHO524421 ERJ524421:ERK524421 FBF524421:FBG524421 FLB524421:FLC524421 FUX524421:FUY524421 GET524421:GEU524421 GOP524421:GOQ524421 GYL524421:GYM524421 HIH524421:HII524421 HSD524421:HSE524421 IBZ524421:ICA524421 ILV524421:ILW524421 IVR524421:IVS524421 JFN524421:JFO524421 JPJ524421:JPK524421 JZF524421:JZG524421 KJB524421:KJC524421 KSX524421:KSY524421 LCT524421:LCU524421 LMP524421:LMQ524421 LWL524421:LWM524421 MGH524421:MGI524421 MQD524421:MQE524421 MZZ524421:NAA524421 NJV524421:NJW524421 NTR524421:NTS524421 ODN524421:ODO524421 ONJ524421:ONK524421 OXF524421:OXG524421 PHB524421:PHC524421 PQX524421:PQY524421 QAT524421:QAU524421 QKP524421:QKQ524421 QUL524421:QUM524421 REH524421:REI524421 ROD524421:ROE524421 RXZ524421:RYA524421 SHV524421:SHW524421 SRR524421:SRS524421 TBN524421:TBO524421 TLJ524421:TLK524421 TVF524421:TVG524421 UFB524421:UFC524421 UOX524421:UOY524421 UYT524421:UYU524421 VIP524421:VIQ524421 VSL524421:VSM524421 WCH524421:WCI524421 WMD524421:WME524421 WVZ524421:WWA524421 R589957:S589957 JN589957:JO589957 TJ589957:TK589957 ADF589957:ADG589957 ANB589957:ANC589957 AWX589957:AWY589957 BGT589957:BGU589957 BQP589957:BQQ589957 CAL589957:CAM589957 CKH589957:CKI589957 CUD589957:CUE589957 DDZ589957:DEA589957 DNV589957:DNW589957 DXR589957:DXS589957 EHN589957:EHO589957 ERJ589957:ERK589957 FBF589957:FBG589957 FLB589957:FLC589957 FUX589957:FUY589957 GET589957:GEU589957 GOP589957:GOQ589957 GYL589957:GYM589957 HIH589957:HII589957 HSD589957:HSE589957 IBZ589957:ICA589957 ILV589957:ILW589957 IVR589957:IVS589957 JFN589957:JFO589957 JPJ589957:JPK589957 JZF589957:JZG589957 KJB589957:KJC589957 KSX589957:KSY589957 LCT589957:LCU589957 LMP589957:LMQ589957 LWL589957:LWM589957 MGH589957:MGI589957 MQD589957:MQE589957 MZZ589957:NAA589957 NJV589957:NJW589957 NTR589957:NTS589957 ODN589957:ODO589957 ONJ589957:ONK589957 OXF589957:OXG589957 PHB589957:PHC589957 PQX589957:PQY589957 QAT589957:QAU589957 QKP589957:QKQ589957 QUL589957:QUM589957 REH589957:REI589957 ROD589957:ROE589957 RXZ589957:RYA589957 SHV589957:SHW589957 SRR589957:SRS589957 TBN589957:TBO589957 TLJ589957:TLK589957 TVF589957:TVG589957 UFB589957:UFC589957 UOX589957:UOY589957 UYT589957:UYU589957 VIP589957:VIQ589957 VSL589957:VSM589957 WCH589957:WCI589957 WMD589957:WME589957 WVZ589957:WWA589957 R655493:S655493 JN655493:JO655493 TJ655493:TK655493 ADF655493:ADG655493 ANB655493:ANC655493 AWX655493:AWY655493 BGT655493:BGU655493 BQP655493:BQQ655493 CAL655493:CAM655493 CKH655493:CKI655493 CUD655493:CUE655493 DDZ655493:DEA655493 DNV655493:DNW655493 DXR655493:DXS655493 EHN655493:EHO655493 ERJ655493:ERK655493 FBF655493:FBG655493 FLB655493:FLC655493 FUX655493:FUY655493 GET655493:GEU655493 GOP655493:GOQ655493 GYL655493:GYM655493 HIH655493:HII655493 HSD655493:HSE655493 IBZ655493:ICA655493 ILV655493:ILW655493 IVR655493:IVS655493 JFN655493:JFO655493 JPJ655493:JPK655493 JZF655493:JZG655493 KJB655493:KJC655493 KSX655493:KSY655493 LCT655493:LCU655493 LMP655493:LMQ655493 LWL655493:LWM655493 MGH655493:MGI655493 MQD655493:MQE655493 MZZ655493:NAA655493 NJV655493:NJW655493 NTR655493:NTS655493 ODN655493:ODO655493 ONJ655493:ONK655493 OXF655493:OXG655493 PHB655493:PHC655493 PQX655493:PQY655493 QAT655493:QAU655493 QKP655493:QKQ655493 QUL655493:QUM655493 REH655493:REI655493 ROD655493:ROE655493 RXZ655493:RYA655493 SHV655493:SHW655493 SRR655493:SRS655493 TBN655493:TBO655493 TLJ655493:TLK655493 TVF655493:TVG655493 UFB655493:UFC655493 UOX655493:UOY655493 UYT655493:UYU655493 VIP655493:VIQ655493 VSL655493:VSM655493 WCH655493:WCI655493 WMD655493:WME655493 WVZ655493:WWA655493 R721029:S721029 JN721029:JO721029 TJ721029:TK721029 ADF721029:ADG721029 ANB721029:ANC721029 AWX721029:AWY721029 BGT721029:BGU721029 BQP721029:BQQ721029 CAL721029:CAM721029 CKH721029:CKI721029 CUD721029:CUE721029 DDZ721029:DEA721029 DNV721029:DNW721029 DXR721029:DXS721029 EHN721029:EHO721029 ERJ721029:ERK721029 FBF721029:FBG721029 FLB721029:FLC721029 FUX721029:FUY721029 GET721029:GEU721029 GOP721029:GOQ721029 GYL721029:GYM721029 HIH721029:HII721029 HSD721029:HSE721029 IBZ721029:ICA721029 ILV721029:ILW721029 IVR721029:IVS721029 JFN721029:JFO721029 JPJ721029:JPK721029 JZF721029:JZG721029 KJB721029:KJC721029 KSX721029:KSY721029 LCT721029:LCU721029 LMP721029:LMQ721029 LWL721029:LWM721029 MGH721029:MGI721029 MQD721029:MQE721029 MZZ721029:NAA721029 NJV721029:NJW721029 NTR721029:NTS721029 ODN721029:ODO721029 ONJ721029:ONK721029 OXF721029:OXG721029 PHB721029:PHC721029 PQX721029:PQY721029 QAT721029:QAU721029 QKP721029:QKQ721029 QUL721029:QUM721029 REH721029:REI721029 ROD721029:ROE721029 RXZ721029:RYA721029 SHV721029:SHW721029 SRR721029:SRS721029 TBN721029:TBO721029 TLJ721029:TLK721029 TVF721029:TVG721029 UFB721029:UFC721029 UOX721029:UOY721029 UYT721029:UYU721029 VIP721029:VIQ721029 VSL721029:VSM721029 WCH721029:WCI721029 WMD721029:WME721029 WVZ721029:WWA721029 R786565:S786565 JN786565:JO786565 TJ786565:TK786565 ADF786565:ADG786565 ANB786565:ANC786565 AWX786565:AWY786565 BGT786565:BGU786565 BQP786565:BQQ786565 CAL786565:CAM786565 CKH786565:CKI786565 CUD786565:CUE786565 DDZ786565:DEA786565 DNV786565:DNW786565 DXR786565:DXS786565 EHN786565:EHO786565 ERJ786565:ERK786565 FBF786565:FBG786565 FLB786565:FLC786565 FUX786565:FUY786565 GET786565:GEU786565 GOP786565:GOQ786565 GYL786565:GYM786565 HIH786565:HII786565 HSD786565:HSE786565 IBZ786565:ICA786565 ILV786565:ILW786565 IVR786565:IVS786565 JFN786565:JFO786565 JPJ786565:JPK786565 JZF786565:JZG786565 KJB786565:KJC786565 KSX786565:KSY786565 LCT786565:LCU786565 LMP786565:LMQ786565 LWL786565:LWM786565 MGH786565:MGI786565 MQD786565:MQE786565 MZZ786565:NAA786565 NJV786565:NJW786565 NTR786565:NTS786565 ODN786565:ODO786565 ONJ786565:ONK786565 OXF786565:OXG786565 PHB786565:PHC786565 PQX786565:PQY786565 QAT786565:QAU786565 QKP786565:QKQ786565 QUL786565:QUM786565 REH786565:REI786565 ROD786565:ROE786565 RXZ786565:RYA786565 SHV786565:SHW786565 SRR786565:SRS786565 TBN786565:TBO786565 TLJ786565:TLK786565 TVF786565:TVG786565 UFB786565:UFC786565 UOX786565:UOY786565 UYT786565:UYU786565 VIP786565:VIQ786565 VSL786565:VSM786565 WCH786565:WCI786565 WMD786565:WME786565 WVZ786565:WWA786565 R852101:S852101 JN852101:JO852101 TJ852101:TK852101 ADF852101:ADG852101 ANB852101:ANC852101 AWX852101:AWY852101 BGT852101:BGU852101 BQP852101:BQQ852101 CAL852101:CAM852101 CKH852101:CKI852101 CUD852101:CUE852101 DDZ852101:DEA852101 DNV852101:DNW852101 DXR852101:DXS852101 EHN852101:EHO852101 ERJ852101:ERK852101 FBF852101:FBG852101 FLB852101:FLC852101 FUX852101:FUY852101 GET852101:GEU852101 GOP852101:GOQ852101 GYL852101:GYM852101 HIH852101:HII852101 HSD852101:HSE852101 IBZ852101:ICA852101 ILV852101:ILW852101 IVR852101:IVS852101 JFN852101:JFO852101 JPJ852101:JPK852101 JZF852101:JZG852101 KJB852101:KJC852101 KSX852101:KSY852101 LCT852101:LCU852101 LMP852101:LMQ852101 LWL852101:LWM852101 MGH852101:MGI852101 MQD852101:MQE852101 MZZ852101:NAA852101 NJV852101:NJW852101 NTR852101:NTS852101 ODN852101:ODO852101 ONJ852101:ONK852101 OXF852101:OXG852101 PHB852101:PHC852101 PQX852101:PQY852101 QAT852101:QAU852101 QKP852101:QKQ852101 QUL852101:QUM852101 REH852101:REI852101 ROD852101:ROE852101 RXZ852101:RYA852101 SHV852101:SHW852101 SRR852101:SRS852101 TBN852101:TBO852101 TLJ852101:TLK852101 TVF852101:TVG852101 UFB852101:UFC852101 UOX852101:UOY852101 UYT852101:UYU852101 VIP852101:VIQ852101 VSL852101:VSM852101 WCH852101:WCI852101 WMD852101:WME852101 WVZ852101:WWA852101 R917637:S917637 JN917637:JO917637 TJ917637:TK917637 ADF917637:ADG917637 ANB917637:ANC917637 AWX917637:AWY917637 BGT917637:BGU917637 BQP917637:BQQ917637 CAL917637:CAM917637 CKH917637:CKI917637 CUD917637:CUE917637 DDZ917637:DEA917637 DNV917637:DNW917637 DXR917637:DXS917637 EHN917637:EHO917637 ERJ917637:ERK917637 FBF917637:FBG917637 FLB917637:FLC917637 FUX917637:FUY917637 GET917637:GEU917637 GOP917637:GOQ917637 GYL917637:GYM917637 HIH917637:HII917637 HSD917637:HSE917637 IBZ917637:ICA917637 ILV917637:ILW917637 IVR917637:IVS917637 JFN917637:JFO917637 JPJ917637:JPK917637 JZF917637:JZG917637 KJB917637:KJC917637 KSX917637:KSY917637 LCT917637:LCU917637 LMP917637:LMQ917637 LWL917637:LWM917637 MGH917637:MGI917637 MQD917637:MQE917637 MZZ917637:NAA917637 NJV917637:NJW917637 NTR917637:NTS917637 ODN917637:ODO917637 ONJ917637:ONK917637 OXF917637:OXG917637 PHB917637:PHC917637 PQX917637:PQY917637 QAT917637:QAU917637 QKP917637:QKQ917637 QUL917637:QUM917637 REH917637:REI917637 ROD917637:ROE917637 RXZ917637:RYA917637 SHV917637:SHW917637 SRR917637:SRS917637 TBN917637:TBO917637 TLJ917637:TLK917637 TVF917637:TVG917637 UFB917637:UFC917637 UOX917637:UOY917637 UYT917637:UYU917637 VIP917637:VIQ917637 VSL917637:VSM917637 WCH917637:WCI917637 WMD917637:WME917637 WVZ917637:WWA917637 R983173:S983173 JN983173:JO983173 TJ983173:TK983173 ADF983173:ADG983173 ANB983173:ANC983173 AWX983173:AWY983173 BGT983173:BGU983173 BQP983173:BQQ983173 CAL983173:CAM983173 CKH983173:CKI983173 CUD983173:CUE983173 DDZ983173:DEA983173 DNV983173:DNW983173 DXR983173:DXS983173 EHN983173:EHO983173 ERJ983173:ERK983173 FBF983173:FBG983173 FLB983173:FLC983173 FUX983173:FUY983173 GET983173:GEU983173 GOP983173:GOQ983173 GYL983173:GYM983173 HIH983173:HII983173 HSD983173:HSE983173 IBZ983173:ICA983173 ILV983173:ILW983173 IVR983173:IVS983173 JFN983173:JFO983173 JPJ983173:JPK983173 JZF983173:JZG983173 KJB983173:KJC983173 KSX983173:KSY983173 LCT983173:LCU983173 LMP983173:LMQ983173 LWL983173:LWM983173 MGH983173:MGI983173 MQD983173:MQE983173 MZZ983173:NAA983173 NJV983173:NJW983173 NTR983173:NTS983173 ODN983173:ODO983173 ONJ983173:ONK983173 OXF983173:OXG983173 PHB983173:PHC983173 PQX983173:PQY983173 QAT983173:QAU983173 QKP983173:QKQ983173 QUL983173:QUM983173 REH983173:REI983173 ROD983173:ROE983173 RXZ983173:RYA983173 SHV983173:SHW983173 SRR983173:SRS983173 TBN983173:TBO983173 TLJ983173:TLK983173 TVF983173:TVG983173 UFB983173:UFC983173 UOX983173:UOY983173 UYT983173:UYU983173 VIP983173:VIQ983173 VSL983173:VSM983173 WCH983173:WCI983173 WMD983173:WME983173 WVZ983173:WWA983173 K131:K132 JG131:JG132 TC131:TC132 ACY131:ACY132 AMU131:AMU132 AWQ131:AWQ132 BGM131:BGM132 BQI131:BQI132 CAE131:CAE132 CKA131:CKA132 CTW131:CTW132 DDS131:DDS132 DNO131:DNO132 DXK131:DXK132 EHG131:EHG132 ERC131:ERC132 FAY131:FAY132 FKU131:FKU132 FUQ131:FUQ132 GEM131:GEM132 GOI131:GOI132 GYE131:GYE132 HIA131:HIA132 HRW131:HRW132 IBS131:IBS132 ILO131:ILO132 IVK131:IVK132 JFG131:JFG132 JPC131:JPC132 JYY131:JYY132 KIU131:KIU132 KSQ131:KSQ132 LCM131:LCM132 LMI131:LMI132 LWE131:LWE132 MGA131:MGA132 MPW131:MPW132 MZS131:MZS132 NJO131:NJO132 NTK131:NTK132 ODG131:ODG132 ONC131:ONC132 OWY131:OWY132 PGU131:PGU132 PQQ131:PQQ132 QAM131:QAM132 QKI131:QKI132 QUE131:QUE132 REA131:REA132 RNW131:RNW132 RXS131:RXS132 SHO131:SHO132 SRK131:SRK132 TBG131:TBG132 TLC131:TLC132 TUY131:TUY132 UEU131:UEU132 UOQ131:UOQ132 UYM131:UYM132 VII131:VII132 VSE131:VSE132 WCA131:WCA132 WLW131:WLW132 WVS131:WVS132 K65667:K65668 JG65667:JG65668 TC65667:TC65668 ACY65667:ACY65668 AMU65667:AMU65668 AWQ65667:AWQ65668 BGM65667:BGM65668 BQI65667:BQI65668 CAE65667:CAE65668 CKA65667:CKA65668 CTW65667:CTW65668 DDS65667:DDS65668 DNO65667:DNO65668 DXK65667:DXK65668 EHG65667:EHG65668 ERC65667:ERC65668 FAY65667:FAY65668 FKU65667:FKU65668 FUQ65667:FUQ65668 GEM65667:GEM65668 GOI65667:GOI65668 GYE65667:GYE65668 HIA65667:HIA65668 HRW65667:HRW65668 IBS65667:IBS65668 ILO65667:ILO65668 IVK65667:IVK65668 JFG65667:JFG65668 JPC65667:JPC65668 JYY65667:JYY65668 KIU65667:KIU65668 KSQ65667:KSQ65668 LCM65667:LCM65668 LMI65667:LMI65668 LWE65667:LWE65668 MGA65667:MGA65668 MPW65667:MPW65668 MZS65667:MZS65668 NJO65667:NJO65668 NTK65667:NTK65668 ODG65667:ODG65668 ONC65667:ONC65668 OWY65667:OWY65668 PGU65667:PGU65668 PQQ65667:PQQ65668 QAM65667:QAM65668 QKI65667:QKI65668 QUE65667:QUE65668 REA65667:REA65668 RNW65667:RNW65668 RXS65667:RXS65668 SHO65667:SHO65668 SRK65667:SRK65668 TBG65667:TBG65668 TLC65667:TLC65668 TUY65667:TUY65668 UEU65667:UEU65668 UOQ65667:UOQ65668 UYM65667:UYM65668 VII65667:VII65668 VSE65667:VSE65668 WCA65667:WCA65668 WLW65667:WLW65668 WVS65667:WVS65668 K131203:K131204 JG131203:JG131204 TC131203:TC131204 ACY131203:ACY131204 AMU131203:AMU131204 AWQ131203:AWQ131204 BGM131203:BGM131204 BQI131203:BQI131204 CAE131203:CAE131204 CKA131203:CKA131204 CTW131203:CTW131204 DDS131203:DDS131204 DNO131203:DNO131204 DXK131203:DXK131204 EHG131203:EHG131204 ERC131203:ERC131204 FAY131203:FAY131204 FKU131203:FKU131204 FUQ131203:FUQ131204 GEM131203:GEM131204 GOI131203:GOI131204 GYE131203:GYE131204 HIA131203:HIA131204 HRW131203:HRW131204 IBS131203:IBS131204 ILO131203:ILO131204 IVK131203:IVK131204 JFG131203:JFG131204 JPC131203:JPC131204 JYY131203:JYY131204 KIU131203:KIU131204 KSQ131203:KSQ131204 LCM131203:LCM131204 LMI131203:LMI131204 LWE131203:LWE131204 MGA131203:MGA131204 MPW131203:MPW131204 MZS131203:MZS131204 NJO131203:NJO131204 NTK131203:NTK131204 ODG131203:ODG131204 ONC131203:ONC131204 OWY131203:OWY131204 PGU131203:PGU131204 PQQ131203:PQQ131204 QAM131203:QAM131204 QKI131203:QKI131204 QUE131203:QUE131204 REA131203:REA131204 RNW131203:RNW131204 RXS131203:RXS131204 SHO131203:SHO131204 SRK131203:SRK131204 TBG131203:TBG131204 TLC131203:TLC131204 TUY131203:TUY131204 UEU131203:UEU131204 UOQ131203:UOQ131204 UYM131203:UYM131204 VII131203:VII131204 VSE131203:VSE131204 WCA131203:WCA131204 WLW131203:WLW131204 WVS131203:WVS131204 K196739:K196740 JG196739:JG196740 TC196739:TC196740 ACY196739:ACY196740 AMU196739:AMU196740 AWQ196739:AWQ196740 BGM196739:BGM196740 BQI196739:BQI196740 CAE196739:CAE196740 CKA196739:CKA196740 CTW196739:CTW196740 DDS196739:DDS196740 DNO196739:DNO196740 DXK196739:DXK196740 EHG196739:EHG196740 ERC196739:ERC196740 FAY196739:FAY196740 FKU196739:FKU196740 FUQ196739:FUQ196740 GEM196739:GEM196740 GOI196739:GOI196740 GYE196739:GYE196740 HIA196739:HIA196740 HRW196739:HRW196740 IBS196739:IBS196740 ILO196739:ILO196740 IVK196739:IVK196740 JFG196739:JFG196740 JPC196739:JPC196740 JYY196739:JYY196740 KIU196739:KIU196740 KSQ196739:KSQ196740 LCM196739:LCM196740 LMI196739:LMI196740 LWE196739:LWE196740 MGA196739:MGA196740 MPW196739:MPW196740 MZS196739:MZS196740 NJO196739:NJO196740 NTK196739:NTK196740 ODG196739:ODG196740 ONC196739:ONC196740 OWY196739:OWY196740 PGU196739:PGU196740 PQQ196739:PQQ196740 QAM196739:QAM196740 QKI196739:QKI196740 QUE196739:QUE196740 REA196739:REA196740 RNW196739:RNW196740 RXS196739:RXS196740 SHO196739:SHO196740 SRK196739:SRK196740 TBG196739:TBG196740 TLC196739:TLC196740 TUY196739:TUY196740 UEU196739:UEU196740 UOQ196739:UOQ196740 UYM196739:UYM196740 VII196739:VII196740 VSE196739:VSE196740 WCA196739:WCA196740 WLW196739:WLW196740 WVS196739:WVS196740 K262275:K262276 JG262275:JG262276 TC262275:TC262276 ACY262275:ACY262276 AMU262275:AMU262276 AWQ262275:AWQ262276 BGM262275:BGM262276 BQI262275:BQI262276 CAE262275:CAE262276 CKA262275:CKA262276 CTW262275:CTW262276 DDS262275:DDS262276 DNO262275:DNO262276 DXK262275:DXK262276 EHG262275:EHG262276 ERC262275:ERC262276 FAY262275:FAY262276 FKU262275:FKU262276 FUQ262275:FUQ262276 GEM262275:GEM262276 GOI262275:GOI262276 GYE262275:GYE262276 HIA262275:HIA262276 HRW262275:HRW262276 IBS262275:IBS262276 ILO262275:ILO262276 IVK262275:IVK262276 JFG262275:JFG262276 JPC262275:JPC262276 JYY262275:JYY262276 KIU262275:KIU262276 KSQ262275:KSQ262276 LCM262275:LCM262276 LMI262275:LMI262276 LWE262275:LWE262276 MGA262275:MGA262276 MPW262275:MPW262276 MZS262275:MZS262276 NJO262275:NJO262276 NTK262275:NTK262276 ODG262275:ODG262276 ONC262275:ONC262276 OWY262275:OWY262276 PGU262275:PGU262276 PQQ262275:PQQ262276 QAM262275:QAM262276 QKI262275:QKI262276 QUE262275:QUE262276 REA262275:REA262276 RNW262275:RNW262276 RXS262275:RXS262276 SHO262275:SHO262276 SRK262275:SRK262276 TBG262275:TBG262276 TLC262275:TLC262276 TUY262275:TUY262276 UEU262275:UEU262276 UOQ262275:UOQ262276 UYM262275:UYM262276 VII262275:VII262276 VSE262275:VSE262276 WCA262275:WCA262276 WLW262275:WLW262276 WVS262275:WVS262276 K327811:K327812 JG327811:JG327812 TC327811:TC327812 ACY327811:ACY327812 AMU327811:AMU327812 AWQ327811:AWQ327812 BGM327811:BGM327812 BQI327811:BQI327812 CAE327811:CAE327812 CKA327811:CKA327812 CTW327811:CTW327812 DDS327811:DDS327812 DNO327811:DNO327812 DXK327811:DXK327812 EHG327811:EHG327812 ERC327811:ERC327812 FAY327811:FAY327812 FKU327811:FKU327812 FUQ327811:FUQ327812 GEM327811:GEM327812 GOI327811:GOI327812 GYE327811:GYE327812 HIA327811:HIA327812 HRW327811:HRW327812 IBS327811:IBS327812 ILO327811:ILO327812 IVK327811:IVK327812 JFG327811:JFG327812 JPC327811:JPC327812 JYY327811:JYY327812 KIU327811:KIU327812 KSQ327811:KSQ327812 LCM327811:LCM327812 LMI327811:LMI327812 LWE327811:LWE327812 MGA327811:MGA327812 MPW327811:MPW327812 MZS327811:MZS327812 NJO327811:NJO327812 NTK327811:NTK327812 ODG327811:ODG327812 ONC327811:ONC327812 OWY327811:OWY327812 PGU327811:PGU327812 PQQ327811:PQQ327812 QAM327811:QAM327812 QKI327811:QKI327812 QUE327811:QUE327812 REA327811:REA327812 RNW327811:RNW327812 RXS327811:RXS327812 SHO327811:SHO327812 SRK327811:SRK327812 TBG327811:TBG327812 TLC327811:TLC327812 TUY327811:TUY327812 UEU327811:UEU327812 UOQ327811:UOQ327812 UYM327811:UYM327812 VII327811:VII327812 VSE327811:VSE327812 WCA327811:WCA327812 WLW327811:WLW327812 WVS327811:WVS327812 K393347:K393348 JG393347:JG393348 TC393347:TC393348 ACY393347:ACY393348 AMU393347:AMU393348 AWQ393347:AWQ393348 BGM393347:BGM393348 BQI393347:BQI393348 CAE393347:CAE393348 CKA393347:CKA393348 CTW393347:CTW393348 DDS393347:DDS393348 DNO393347:DNO393348 DXK393347:DXK393348 EHG393347:EHG393348 ERC393347:ERC393348 FAY393347:FAY393348 FKU393347:FKU393348 FUQ393347:FUQ393348 GEM393347:GEM393348 GOI393347:GOI393348 GYE393347:GYE393348 HIA393347:HIA393348 HRW393347:HRW393348 IBS393347:IBS393348 ILO393347:ILO393348 IVK393347:IVK393348 JFG393347:JFG393348 JPC393347:JPC393348 JYY393347:JYY393348 KIU393347:KIU393348 KSQ393347:KSQ393348 LCM393347:LCM393348 LMI393347:LMI393348 LWE393347:LWE393348 MGA393347:MGA393348 MPW393347:MPW393348 MZS393347:MZS393348 NJO393347:NJO393348 NTK393347:NTK393348 ODG393347:ODG393348 ONC393347:ONC393348 OWY393347:OWY393348 PGU393347:PGU393348 PQQ393347:PQQ393348 QAM393347:QAM393348 QKI393347:QKI393348 QUE393347:QUE393348 REA393347:REA393348 RNW393347:RNW393348 RXS393347:RXS393348 SHO393347:SHO393348 SRK393347:SRK393348 TBG393347:TBG393348 TLC393347:TLC393348 TUY393347:TUY393348 UEU393347:UEU393348 UOQ393347:UOQ393348 UYM393347:UYM393348 VII393347:VII393348 VSE393347:VSE393348 WCA393347:WCA393348 WLW393347:WLW393348 WVS393347:WVS393348 K458883:K458884 JG458883:JG458884 TC458883:TC458884 ACY458883:ACY458884 AMU458883:AMU458884 AWQ458883:AWQ458884 BGM458883:BGM458884 BQI458883:BQI458884 CAE458883:CAE458884 CKA458883:CKA458884 CTW458883:CTW458884 DDS458883:DDS458884 DNO458883:DNO458884 DXK458883:DXK458884 EHG458883:EHG458884 ERC458883:ERC458884 FAY458883:FAY458884 FKU458883:FKU458884 FUQ458883:FUQ458884 GEM458883:GEM458884 GOI458883:GOI458884 GYE458883:GYE458884 HIA458883:HIA458884 HRW458883:HRW458884 IBS458883:IBS458884 ILO458883:ILO458884 IVK458883:IVK458884 JFG458883:JFG458884 JPC458883:JPC458884 JYY458883:JYY458884 KIU458883:KIU458884 KSQ458883:KSQ458884 LCM458883:LCM458884 LMI458883:LMI458884 LWE458883:LWE458884 MGA458883:MGA458884 MPW458883:MPW458884 MZS458883:MZS458884 NJO458883:NJO458884 NTK458883:NTK458884 ODG458883:ODG458884 ONC458883:ONC458884 OWY458883:OWY458884 PGU458883:PGU458884 PQQ458883:PQQ458884 QAM458883:QAM458884 QKI458883:QKI458884 QUE458883:QUE458884 REA458883:REA458884 RNW458883:RNW458884 RXS458883:RXS458884 SHO458883:SHO458884 SRK458883:SRK458884 TBG458883:TBG458884 TLC458883:TLC458884 TUY458883:TUY458884 UEU458883:UEU458884 UOQ458883:UOQ458884 UYM458883:UYM458884 VII458883:VII458884 VSE458883:VSE458884 WCA458883:WCA458884 WLW458883:WLW458884 WVS458883:WVS458884 K524419:K524420 JG524419:JG524420 TC524419:TC524420 ACY524419:ACY524420 AMU524419:AMU524420 AWQ524419:AWQ524420 BGM524419:BGM524420 BQI524419:BQI524420 CAE524419:CAE524420 CKA524419:CKA524420 CTW524419:CTW524420 DDS524419:DDS524420 DNO524419:DNO524420 DXK524419:DXK524420 EHG524419:EHG524420 ERC524419:ERC524420 FAY524419:FAY524420 FKU524419:FKU524420 FUQ524419:FUQ524420 GEM524419:GEM524420 GOI524419:GOI524420 GYE524419:GYE524420 HIA524419:HIA524420 HRW524419:HRW524420 IBS524419:IBS524420 ILO524419:ILO524420 IVK524419:IVK524420 JFG524419:JFG524420 JPC524419:JPC524420 JYY524419:JYY524420 KIU524419:KIU524420 KSQ524419:KSQ524420 LCM524419:LCM524420 LMI524419:LMI524420 LWE524419:LWE524420 MGA524419:MGA524420 MPW524419:MPW524420 MZS524419:MZS524420 NJO524419:NJO524420 NTK524419:NTK524420 ODG524419:ODG524420 ONC524419:ONC524420 OWY524419:OWY524420 PGU524419:PGU524420 PQQ524419:PQQ524420 QAM524419:QAM524420 QKI524419:QKI524420 QUE524419:QUE524420 REA524419:REA524420 RNW524419:RNW524420 RXS524419:RXS524420 SHO524419:SHO524420 SRK524419:SRK524420 TBG524419:TBG524420 TLC524419:TLC524420 TUY524419:TUY524420 UEU524419:UEU524420 UOQ524419:UOQ524420 UYM524419:UYM524420 VII524419:VII524420 VSE524419:VSE524420 WCA524419:WCA524420 WLW524419:WLW524420 WVS524419:WVS524420 K589955:K589956 JG589955:JG589956 TC589955:TC589956 ACY589955:ACY589956 AMU589955:AMU589956 AWQ589955:AWQ589956 BGM589955:BGM589956 BQI589955:BQI589956 CAE589955:CAE589956 CKA589955:CKA589956 CTW589955:CTW589956 DDS589955:DDS589956 DNO589955:DNO589956 DXK589955:DXK589956 EHG589955:EHG589956 ERC589955:ERC589956 FAY589955:FAY589956 FKU589955:FKU589956 FUQ589955:FUQ589956 GEM589955:GEM589956 GOI589955:GOI589956 GYE589955:GYE589956 HIA589955:HIA589956 HRW589955:HRW589956 IBS589955:IBS589956 ILO589955:ILO589956 IVK589955:IVK589956 JFG589955:JFG589956 JPC589955:JPC589956 JYY589955:JYY589956 KIU589955:KIU589956 KSQ589955:KSQ589956 LCM589955:LCM589956 LMI589955:LMI589956 LWE589955:LWE589956 MGA589955:MGA589956 MPW589955:MPW589956 MZS589955:MZS589956 NJO589955:NJO589956 NTK589955:NTK589956 ODG589955:ODG589956 ONC589955:ONC589956 OWY589955:OWY589956 PGU589955:PGU589956 PQQ589955:PQQ589956 QAM589955:QAM589956 QKI589955:QKI589956 QUE589955:QUE589956 REA589955:REA589956 RNW589955:RNW589956 RXS589955:RXS589956 SHO589955:SHO589956 SRK589955:SRK589956 TBG589955:TBG589956 TLC589955:TLC589956 TUY589955:TUY589956 UEU589955:UEU589956 UOQ589955:UOQ589956 UYM589955:UYM589956 VII589955:VII589956 VSE589955:VSE589956 WCA589955:WCA589956 WLW589955:WLW589956 WVS589955:WVS589956 K655491:K655492 JG655491:JG655492 TC655491:TC655492 ACY655491:ACY655492 AMU655491:AMU655492 AWQ655491:AWQ655492 BGM655491:BGM655492 BQI655491:BQI655492 CAE655491:CAE655492 CKA655491:CKA655492 CTW655491:CTW655492 DDS655491:DDS655492 DNO655491:DNO655492 DXK655491:DXK655492 EHG655491:EHG655492 ERC655491:ERC655492 FAY655491:FAY655492 FKU655491:FKU655492 FUQ655491:FUQ655492 GEM655491:GEM655492 GOI655491:GOI655492 GYE655491:GYE655492 HIA655491:HIA655492 HRW655491:HRW655492 IBS655491:IBS655492 ILO655491:ILO655492 IVK655491:IVK655492 JFG655491:JFG655492 JPC655491:JPC655492 JYY655491:JYY655492 KIU655491:KIU655492 KSQ655491:KSQ655492 LCM655491:LCM655492 LMI655491:LMI655492 LWE655491:LWE655492 MGA655491:MGA655492 MPW655491:MPW655492 MZS655491:MZS655492 NJO655491:NJO655492 NTK655491:NTK655492 ODG655491:ODG655492 ONC655491:ONC655492 OWY655491:OWY655492 PGU655491:PGU655492 PQQ655491:PQQ655492 QAM655491:QAM655492 QKI655491:QKI655492 QUE655491:QUE655492 REA655491:REA655492 RNW655491:RNW655492 RXS655491:RXS655492 SHO655491:SHO655492 SRK655491:SRK655492 TBG655491:TBG655492 TLC655491:TLC655492 TUY655491:TUY655492 UEU655491:UEU655492 UOQ655491:UOQ655492 UYM655491:UYM655492 VII655491:VII655492 VSE655491:VSE655492 WCA655491:WCA655492 WLW655491:WLW655492 WVS655491:WVS655492 K721027:K721028 JG721027:JG721028 TC721027:TC721028 ACY721027:ACY721028 AMU721027:AMU721028 AWQ721027:AWQ721028 BGM721027:BGM721028 BQI721027:BQI721028 CAE721027:CAE721028 CKA721027:CKA721028 CTW721027:CTW721028 DDS721027:DDS721028 DNO721027:DNO721028 DXK721027:DXK721028 EHG721027:EHG721028 ERC721027:ERC721028 FAY721027:FAY721028 FKU721027:FKU721028 FUQ721027:FUQ721028 GEM721027:GEM721028 GOI721027:GOI721028 GYE721027:GYE721028 HIA721027:HIA721028 HRW721027:HRW721028 IBS721027:IBS721028 ILO721027:ILO721028 IVK721027:IVK721028 JFG721027:JFG721028 JPC721027:JPC721028 JYY721027:JYY721028 KIU721027:KIU721028 KSQ721027:KSQ721028 LCM721027:LCM721028 LMI721027:LMI721028 LWE721027:LWE721028 MGA721027:MGA721028 MPW721027:MPW721028 MZS721027:MZS721028 NJO721027:NJO721028 NTK721027:NTK721028 ODG721027:ODG721028 ONC721027:ONC721028 OWY721027:OWY721028 PGU721027:PGU721028 PQQ721027:PQQ721028 QAM721027:QAM721028 QKI721027:QKI721028 QUE721027:QUE721028 REA721027:REA721028 RNW721027:RNW721028 RXS721027:RXS721028 SHO721027:SHO721028 SRK721027:SRK721028 TBG721027:TBG721028 TLC721027:TLC721028 TUY721027:TUY721028 UEU721027:UEU721028 UOQ721027:UOQ721028 UYM721027:UYM721028 VII721027:VII721028 VSE721027:VSE721028 WCA721027:WCA721028 WLW721027:WLW721028 WVS721027:WVS721028 K786563:K786564 JG786563:JG786564 TC786563:TC786564 ACY786563:ACY786564 AMU786563:AMU786564 AWQ786563:AWQ786564 BGM786563:BGM786564 BQI786563:BQI786564 CAE786563:CAE786564 CKA786563:CKA786564 CTW786563:CTW786564 DDS786563:DDS786564 DNO786563:DNO786564 DXK786563:DXK786564 EHG786563:EHG786564 ERC786563:ERC786564 FAY786563:FAY786564 FKU786563:FKU786564 FUQ786563:FUQ786564 GEM786563:GEM786564 GOI786563:GOI786564 GYE786563:GYE786564 HIA786563:HIA786564 HRW786563:HRW786564 IBS786563:IBS786564 ILO786563:ILO786564 IVK786563:IVK786564 JFG786563:JFG786564 JPC786563:JPC786564 JYY786563:JYY786564 KIU786563:KIU786564 KSQ786563:KSQ786564 LCM786563:LCM786564 LMI786563:LMI786564 LWE786563:LWE786564 MGA786563:MGA786564 MPW786563:MPW786564 MZS786563:MZS786564 NJO786563:NJO786564 NTK786563:NTK786564 ODG786563:ODG786564 ONC786563:ONC786564 OWY786563:OWY786564 PGU786563:PGU786564 PQQ786563:PQQ786564 QAM786563:QAM786564 QKI786563:QKI786564 QUE786563:QUE786564 REA786563:REA786564 RNW786563:RNW786564 RXS786563:RXS786564 SHO786563:SHO786564 SRK786563:SRK786564 TBG786563:TBG786564 TLC786563:TLC786564 TUY786563:TUY786564 UEU786563:UEU786564 UOQ786563:UOQ786564 UYM786563:UYM786564 VII786563:VII786564 VSE786563:VSE786564 WCA786563:WCA786564 WLW786563:WLW786564 WVS786563:WVS786564 K852099:K852100 JG852099:JG852100 TC852099:TC852100 ACY852099:ACY852100 AMU852099:AMU852100 AWQ852099:AWQ852100 BGM852099:BGM852100 BQI852099:BQI852100 CAE852099:CAE852100 CKA852099:CKA852100 CTW852099:CTW852100 DDS852099:DDS852100 DNO852099:DNO852100 DXK852099:DXK852100 EHG852099:EHG852100 ERC852099:ERC852100 FAY852099:FAY852100 FKU852099:FKU852100 FUQ852099:FUQ852100 GEM852099:GEM852100 GOI852099:GOI852100 GYE852099:GYE852100 HIA852099:HIA852100 HRW852099:HRW852100 IBS852099:IBS852100 ILO852099:ILO852100 IVK852099:IVK852100 JFG852099:JFG852100 JPC852099:JPC852100 JYY852099:JYY852100 KIU852099:KIU852100 KSQ852099:KSQ852100 LCM852099:LCM852100 LMI852099:LMI852100 LWE852099:LWE852100 MGA852099:MGA852100 MPW852099:MPW852100 MZS852099:MZS852100 NJO852099:NJO852100 NTK852099:NTK852100 ODG852099:ODG852100 ONC852099:ONC852100 OWY852099:OWY852100 PGU852099:PGU852100 PQQ852099:PQQ852100 QAM852099:QAM852100 QKI852099:QKI852100 QUE852099:QUE852100 REA852099:REA852100 RNW852099:RNW852100 RXS852099:RXS852100 SHO852099:SHO852100 SRK852099:SRK852100 TBG852099:TBG852100 TLC852099:TLC852100 TUY852099:TUY852100 UEU852099:UEU852100 UOQ852099:UOQ852100 UYM852099:UYM852100 VII852099:VII852100 VSE852099:VSE852100 WCA852099:WCA852100 WLW852099:WLW852100 WVS852099:WVS852100 K917635:K917636 JG917635:JG917636 TC917635:TC917636 ACY917635:ACY917636 AMU917635:AMU917636 AWQ917635:AWQ917636 BGM917635:BGM917636 BQI917635:BQI917636 CAE917635:CAE917636 CKA917635:CKA917636 CTW917635:CTW917636 DDS917635:DDS917636 DNO917635:DNO917636 DXK917635:DXK917636 EHG917635:EHG917636 ERC917635:ERC917636 FAY917635:FAY917636 FKU917635:FKU917636 FUQ917635:FUQ917636 GEM917635:GEM917636 GOI917635:GOI917636 GYE917635:GYE917636 HIA917635:HIA917636 HRW917635:HRW917636 IBS917635:IBS917636 ILO917635:ILO917636 IVK917635:IVK917636 JFG917635:JFG917636 JPC917635:JPC917636 JYY917635:JYY917636 KIU917635:KIU917636 KSQ917635:KSQ917636 LCM917635:LCM917636 LMI917635:LMI917636 LWE917635:LWE917636 MGA917635:MGA917636 MPW917635:MPW917636 MZS917635:MZS917636 NJO917635:NJO917636 NTK917635:NTK917636 ODG917635:ODG917636 ONC917635:ONC917636 OWY917635:OWY917636 PGU917635:PGU917636 PQQ917635:PQQ917636 QAM917635:QAM917636 QKI917635:QKI917636 QUE917635:QUE917636 REA917635:REA917636 RNW917635:RNW917636 RXS917635:RXS917636 SHO917635:SHO917636 SRK917635:SRK917636 TBG917635:TBG917636 TLC917635:TLC917636 TUY917635:TUY917636 UEU917635:UEU917636 UOQ917635:UOQ917636 UYM917635:UYM917636 VII917635:VII917636 VSE917635:VSE917636 WCA917635:WCA917636 WLW917635:WLW917636 WVS917635:WVS917636 K983171:K983172 JG983171:JG983172 TC983171:TC983172 ACY983171:ACY983172 AMU983171:AMU983172 AWQ983171:AWQ983172 BGM983171:BGM983172 BQI983171:BQI983172 CAE983171:CAE983172 CKA983171:CKA983172 CTW983171:CTW983172 DDS983171:DDS983172 DNO983171:DNO983172 DXK983171:DXK983172 EHG983171:EHG983172 ERC983171:ERC983172 FAY983171:FAY983172 FKU983171:FKU983172 FUQ983171:FUQ983172 GEM983171:GEM983172 GOI983171:GOI983172 GYE983171:GYE983172 HIA983171:HIA983172 HRW983171:HRW983172 IBS983171:IBS983172 ILO983171:ILO983172 IVK983171:IVK983172 JFG983171:JFG983172 JPC983171:JPC983172 JYY983171:JYY983172 KIU983171:KIU983172 KSQ983171:KSQ983172 LCM983171:LCM983172 LMI983171:LMI983172 LWE983171:LWE983172 MGA983171:MGA983172 MPW983171:MPW983172 MZS983171:MZS983172 NJO983171:NJO983172 NTK983171:NTK983172 ODG983171:ODG983172 ONC983171:ONC983172 OWY983171:OWY983172 PGU983171:PGU983172 PQQ983171:PQQ983172 QAM983171:QAM983172 QKI983171:QKI983172 QUE983171:QUE983172 REA983171:REA983172 RNW983171:RNW983172 RXS983171:RXS983172 SHO983171:SHO983172 SRK983171:SRK983172 TBG983171:TBG983172 TLC983171:TLC983172 TUY983171:TUY983172 UEU983171:UEU983172 UOQ983171:UOQ983172 UYM983171:UYM983172 VII983171:VII983172 VSE983171:VSE983172 WCA983171:WCA983172 WLW983171:WLW983172 WVS983171:WVS983172 B90:B95 IX90:IX95 ST90:ST95 ACP90:ACP95 AML90:AML95 AWH90:AWH95 BGD90:BGD95 BPZ90:BPZ95 BZV90:BZV95 CJR90:CJR95 CTN90:CTN95 DDJ90:DDJ95 DNF90:DNF95 DXB90:DXB95 EGX90:EGX95 EQT90:EQT95 FAP90:FAP95 FKL90:FKL95 FUH90:FUH95 GED90:GED95 GNZ90:GNZ95 GXV90:GXV95 HHR90:HHR95 HRN90:HRN95 IBJ90:IBJ95 ILF90:ILF95 IVB90:IVB95 JEX90:JEX95 JOT90:JOT95 JYP90:JYP95 KIL90:KIL95 KSH90:KSH95 LCD90:LCD95 LLZ90:LLZ95 LVV90:LVV95 MFR90:MFR95 MPN90:MPN95 MZJ90:MZJ95 NJF90:NJF95 NTB90:NTB95 OCX90:OCX95 OMT90:OMT95 OWP90:OWP95 PGL90:PGL95 PQH90:PQH95 QAD90:QAD95 QJZ90:QJZ95 QTV90:QTV95 RDR90:RDR95 RNN90:RNN95 RXJ90:RXJ95 SHF90:SHF95 SRB90:SRB95 TAX90:TAX95 TKT90:TKT95 TUP90:TUP95 UEL90:UEL95 UOH90:UOH95 UYD90:UYD95 VHZ90:VHZ95 VRV90:VRV95 WBR90:WBR95 WLN90:WLN95 WVJ90:WVJ95 B65626:B65631 IX65626:IX65631 ST65626:ST65631 ACP65626:ACP65631 AML65626:AML65631 AWH65626:AWH65631 BGD65626:BGD65631 BPZ65626:BPZ65631 BZV65626:BZV65631 CJR65626:CJR65631 CTN65626:CTN65631 DDJ65626:DDJ65631 DNF65626:DNF65631 DXB65626:DXB65631 EGX65626:EGX65631 EQT65626:EQT65631 FAP65626:FAP65631 FKL65626:FKL65631 FUH65626:FUH65631 GED65626:GED65631 GNZ65626:GNZ65631 GXV65626:GXV65631 HHR65626:HHR65631 HRN65626:HRN65631 IBJ65626:IBJ65631 ILF65626:ILF65631 IVB65626:IVB65631 JEX65626:JEX65631 JOT65626:JOT65631 JYP65626:JYP65631 KIL65626:KIL65631 KSH65626:KSH65631 LCD65626:LCD65631 LLZ65626:LLZ65631 LVV65626:LVV65631 MFR65626:MFR65631 MPN65626:MPN65631 MZJ65626:MZJ65631 NJF65626:NJF65631 NTB65626:NTB65631 OCX65626:OCX65631 OMT65626:OMT65631 OWP65626:OWP65631 PGL65626:PGL65631 PQH65626:PQH65631 QAD65626:QAD65631 QJZ65626:QJZ65631 QTV65626:QTV65631 RDR65626:RDR65631 RNN65626:RNN65631 RXJ65626:RXJ65631 SHF65626:SHF65631 SRB65626:SRB65631 TAX65626:TAX65631 TKT65626:TKT65631 TUP65626:TUP65631 UEL65626:UEL65631 UOH65626:UOH65631 UYD65626:UYD65631 VHZ65626:VHZ65631 VRV65626:VRV65631 WBR65626:WBR65631 WLN65626:WLN65631 WVJ65626:WVJ65631 B131162:B131167 IX131162:IX131167 ST131162:ST131167 ACP131162:ACP131167 AML131162:AML131167 AWH131162:AWH131167 BGD131162:BGD131167 BPZ131162:BPZ131167 BZV131162:BZV131167 CJR131162:CJR131167 CTN131162:CTN131167 DDJ131162:DDJ131167 DNF131162:DNF131167 DXB131162:DXB131167 EGX131162:EGX131167 EQT131162:EQT131167 FAP131162:FAP131167 FKL131162:FKL131167 FUH131162:FUH131167 GED131162:GED131167 GNZ131162:GNZ131167 GXV131162:GXV131167 HHR131162:HHR131167 HRN131162:HRN131167 IBJ131162:IBJ131167 ILF131162:ILF131167 IVB131162:IVB131167 JEX131162:JEX131167 JOT131162:JOT131167 JYP131162:JYP131167 KIL131162:KIL131167 KSH131162:KSH131167 LCD131162:LCD131167 LLZ131162:LLZ131167 LVV131162:LVV131167 MFR131162:MFR131167 MPN131162:MPN131167 MZJ131162:MZJ131167 NJF131162:NJF131167 NTB131162:NTB131167 OCX131162:OCX131167 OMT131162:OMT131167 OWP131162:OWP131167 PGL131162:PGL131167 PQH131162:PQH131167 QAD131162:QAD131167 QJZ131162:QJZ131167 QTV131162:QTV131167 RDR131162:RDR131167 RNN131162:RNN131167 RXJ131162:RXJ131167 SHF131162:SHF131167 SRB131162:SRB131167 TAX131162:TAX131167 TKT131162:TKT131167 TUP131162:TUP131167 UEL131162:UEL131167 UOH131162:UOH131167 UYD131162:UYD131167 VHZ131162:VHZ131167 VRV131162:VRV131167 WBR131162:WBR131167 WLN131162:WLN131167 WVJ131162:WVJ131167 B196698:B196703 IX196698:IX196703 ST196698:ST196703 ACP196698:ACP196703 AML196698:AML196703 AWH196698:AWH196703 BGD196698:BGD196703 BPZ196698:BPZ196703 BZV196698:BZV196703 CJR196698:CJR196703 CTN196698:CTN196703 DDJ196698:DDJ196703 DNF196698:DNF196703 DXB196698:DXB196703 EGX196698:EGX196703 EQT196698:EQT196703 FAP196698:FAP196703 FKL196698:FKL196703 FUH196698:FUH196703 GED196698:GED196703 GNZ196698:GNZ196703 GXV196698:GXV196703 HHR196698:HHR196703 HRN196698:HRN196703 IBJ196698:IBJ196703 ILF196698:ILF196703 IVB196698:IVB196703 JEX196698:JEX196703 JOT196698:JOT196703 JYP196698:JYP196703 KIL196698:KIL196703 KSH196698:KSH196703 LCD196698:LCD196703 LLZ196698:LLZ196703 LVV196698:LVV196703 MFR196698:MFR196703 MPN196698:MPN196703 MZJ196698:MZJ196703 NJF196698:NJF196703 NTB196698:NTB196703 OCX196698:OCX196703 OMT196698:OMT196703 OWP196698:OWP196703 PGL196698:PGL196703 PQH196698:PQH196703 QAD196698:QAD196703 QJZ196698:QJZ196703 QTV196698:QTV196703 RDR196698:RDR196703 RNN196698:RNN196703 RXJ196698:RXJ196703 SHF196698:SHF196703 SRB196698:SRB196703 TAX196698:TAX196703 TKT196698:TKT196703 TUP196698:TUP196703 UEL196698:UEL196703 UOH196698:UOH196703 UYD196698:UYD196703 VHZ196698:VHZ196703 VRV196698:VRV196703 WBR196698:WBR196703 WLN196698:WLN196703 WVJ196698:WVJ196703 B262234:B262239 IX262234:IX262239 ST262234:ST262239 ACP262234:ACP262239 AML262234:AML262239 AWH262234:AWH262239 BGD262234:BGD262239 BPZ262234:BPZ262239 BZV262234:BZV262239 CJR262234:CJR262239 CTN262234:CTN262239 DDJ262234:DDJ262239 DNF262234:DNF262239 DXB262234:DXB262239 EGX262234:EGX262239 EQT262234:EQT262239 FAP262234:FAP262239 FKL262234:FKL262239 FUH262234:FUH262239 GED262234:GED262239 GNZ262234:GNZ262239 GXV262234:GXV262239 HHR262234:HHR262239 HRN262234:HRN262239 IBJ262234:IBJ262239 ILF262234:ILF262239 IVB262234:IVB262239 JEX262234:JEX262239 JOT262234:JOT262239 JYP262234:JYP262239 KIL262234:KIL262239 KSH262234:KSH262239 LCD262234:LCD262239 LLZ262234:LLZ262239 LVV262234:LVV262239 MFR262234:MFR262239 MPN262234:MPN262239 MZJ262234:MZJ262239 NJF262234:NJF262239 NTB262234:NTB262239 OCX262234:OCX262239 OMT262234:OMT262239 OWP262234:OWP262239 PGL262234:PGL262239 PQH262234:PQH262239 QAD262234:QAD262239 QJZ262234:QJZ262239 QTV262234:QTV262239 RDR262234:RDR262239 RNN262234:RNN262239 RXJ262234:RXJ262239 SHF262234:SHF262239 SRB262234:SRB262239 TAX262234:TAX262239 TKT262234:TKT262239 TUP262234:TUP262239 UEL262234:UEL262239 UOH262234:UOH262239 UYD262234:UYD262239 VHZ262234:VHZ262239 VRV262234:VRV262239 WBR262234:WBR262239 WLN262234:WLN262239 WVJ262234:WVJ262239 B327770:B327775 IX327770:IX327775 ST327770:ST327775 ACP327770:ACP327775 AML327770:AML327775 AWH327770:AWH327775 BGD327770:BGD327775 BPZ327770:BPZ327775 BZV327770:BZV327775 CJR327770:CJR327775 CTN327770:CTN327775 DDJ327770:DDJ327775 DNF327770:DNF327775 DXB327770:DXB327775 EGX327770:EGX327775 EQT327770:EQT327775 FAP327770:FAP327775 FKL327770:FKL327775 FUH327770:FUH327775 GED327770:GED327775 GNZ327770:GNZ327775 GXV327770:GXV327775 HHR327770:HHR327775 HRN327770:HRN327775 IBJ327770:IBJ327775 ILF327770:ILF327775 IVB327770:IVB327775 JEX327770:JEX327775 JOT327770:JOT327775 JYP327770:JYP327775 KIL327770:KIL327775 KSH327770:KSH327775 LCD327770:LCD327775 LLZ327770:LLZ327775 LVV327770:LVV327775 MFR327770:MFR327775 MPN327770:MPN327775 MZJ327770:MZJ327775 NJF327770:NJF327775 NTB327770:NTB327775 OCX327770:OCX327775 OMT327770:OMT327775 OWP327770:OWP327775 PGL327770:PGL327775 PQH327770:PQH327775 QAD327770:QAD327775 QJZ327770:QJZ327775 QTV327770:QTV327775 RDR327770:RDR327775 RNN327770:RNN327775 RXJ327770:RXJ327775 SHF327770:SHF327775 SRB327770:SRB327775 TAX327770:TAX327775 TKT327770:TKT327775 TUP327770:TUP327775 UEL327770:UEL327775 UOH327770:UOH327775 UYD327770:UYD327775 VHZ327770:VHZ327775 VRV327770:VRV327775 WBR327770:WBR327775 WLN327770:WLN327775 WVJ327770:WVJ327775 B393306:B393311 IX393306:IX393311 ST393306:ST393311 ACP393306:ACP393311 AML393306:AML393311 AWH393306:AWH393311 BGD393306:BGD393311 BPZ393306:BPZ393311 BZV393306:BZV393311 CJR393306:CJR393311 CTN393306:CTN393311 DDJ393306:DDJ393311 DNF393306:DNF393311 DXB393306:DXB393311 EGX393306:EGX393311 EQT393306:EQT393311 FAP393306:FAP393311 FKL393306:FKL393311 FUH393306:FUH393311 GED393306:GED393311 GNZ393306:GNZ393311 GXV393306:GXV393311 HHR393306:HHR393311 HRN393306:HRN393311 IBJ393306:IBJ393311 ILF393306:ILF393311 IVB393306:IVB393311 JEX393306:JEX393311 JOT393306:JOT393311 JYP393306:JYP393311 KIL393306:KIL393311 KSH393306:KSH393311 LCD393306:LCD393311 LLZ393306:LLZ393311 LVV393306:LVV393311 MFR393306:MFR393311 MPN393306:MPN393311 MZJ393306:MZJ393311 NJF393306:NJF393311 NTB393306:NTB393311 OCX393306:OCX393311 OMT393306:OMT393311 OWP393306:OWP393311 PGL393306:PGL393311 PQH393306:PQH393311 QAD393306:QAD393311 QJZ393306:QJZ393311 QTV393306:QTV393311 RDR393306:RDR393311 RNN393306:RNN393311 RXJ393306:RXJ393311 SHF393306:SHF393311 SRB393306:SRB393311 TAX393306:TAX393311 TKT393306:TKT393311 TUP393306:TUP393311 UEL393306:UEL393311 UOH393306:UOH393311 UYD393306:UYD393311 VHZ393306:VHZ393311 VRV393306:VRV393311 WBR393306:WBR393311 WLN393306:WLN393311 WVJ393306:WVJ393311 B458842:B458847 IX458842:IX458847 ST458842:ST458847 ACP458842:ACP458847 AML458842:AML458847 AWH458842:AWH458847 BGD458842:BGD458847 BPZ458842:BPZ458847 BZV458842:BZV458847 CJR458842:CJR458847 CTN458842:CTN458847 DDJ458842:DDJ458847 DNF458842:DNF458847 DXB458842:DXB458847 EGX458842:EGX458847 EQT458842:EQT458847 FAP458842:FAP458847 FKL458842:FKL458847 FUH458842:FUH458847 GED458842:GED458847 GNZ458842:GNZ458847 GXV458842:GXV458847 HHR458842:HHR458847 HRN458842:HRN458847 IBJ458842:IBJ458847 ILF458842:ILF458847 IVB458842:IVB458847 JEX458842:JEX458847 JOT458842:JOT458847 JYP458842:JYP458847 KIL458842:KIL458847 KSH458842:KSH458847 LCD458842:LCD458847 LLZ458842:LLZ458847 LVV458842:LVV458847 MFR458842:MFR458847 MPN458842:MPN458847 MZJ458842:MZJ458847 NJF458842:NJF458847 NTB458842:NTB458847 OCX458842:OCX458847 OMT458842:OMT458847 OWP458842:OWP458847 PGL458842:PGL458847 PQH458842:PQH458847 QAD458842:QAD458847 QJZ458842:QJZ458847 QTV458842:QTV458847 RDR458842:RDR458847 RNN458842:RNN458847 RXJ458842:RXJ458847 SHF458842:SHF458847 SRB458842:SRB458847 TAX458842:TAX458847 TKT458842:TKT458847 TUP458842:TUP458847 UEL458842:UEL458847 UOH458842:UOH458847 UYD458842:UYD458847 VHZ458842:VHZ458847 VRV458842:VRV458847 WBR458842:WBR458847 WLN458842:WLN458847 WVJ458842:WVJ458847 B524378:B524383 IX524378:IX524383 ST524378:ST524383 ACP524378:ACP524383 AML524378:AML524383 AWH524378:AWH524383 BGD524378:BGD524383 BPZ524378:BPZ524383 BZV524378:BZV524383 CJR524378:CJR524383 CTN524378:CTN524383 DDJ524378:DDJ524383 DNF524378:DNF524383 DXB524378:DXB524383 EGX524378:EGX524383 EQT524378:EQT524383 FAP524378:FAP524383 FKL524378:FKL524383 FUH524378:FUH524383 GED524378:GED524383 GNZ524378:GNZ524383 GXV524378:GXV524383 HHR524378:HHR524383 HRN524378:HRN524383 IBJ524378:IBJ524383 ILF524378:ILF524383 IVB524378:IVB524383 JEX524378:JEX524383 JOT524378:JOT524383 JYP524378:JYP524383 KIL524378:KIL524383 KSH524378:KSH524383 LCD524378:LCD524383 LLZ524378:LLZ524383 LVV524378:LVV524383 MFR524378:MFR524383 MPN524378:MPN524383 MZJ524378:MZJ524383 NJF524378:NJF524383 NTB524378:NTB524383 OCX524378:OCX524383 OMT524378:OMT524383 OWP524378:OWP524383 PGL524378:PGL524383 PQH524378:PQH524383 QAD524378:QAD524383 QJZ524378:QJZ524383 QTV524378:QTV524383 RDR524378:RDR524383 RNN524378:RNN524383 RXJ524378:RXJ524383 SHF524378:SHF524383 SRB524378:SRB524383 TAX524378:TAX524383 TKT524378:TKT524383 TUP524378:TUP524383 UEL524378:UEL524383 UOH524378:UOH524383 UYD524378:UYD524383 VHZ524378:VHZ524383 VRV524378:VRV524383 WBR524378:WBR524383 WLN524378:WLN524383 WVJ524378:WVJ524383 B589914:B589919 IX589914:IX589919 ST589914:ST589919 ACP589914:ACP589919 AML589914:AML589919 AWH589914:AWH589919 BGD589914:BGD589919 BPZ589914:BPZ589919 BZV589914:BZV589919 CJR589914:CJR589919 CTN589914:CTN589919 DDJ589914:DDJ589919 DNF589914:DNF589919 DXB589914:DXB589919 EGX589914:EGX589919 EQT589914:EQT589919 FAP589914:FAP589919 FKL589914:FKL589919 FUH589914:FUH589919 GED589914:GED589919 GNZ589914:GNZ589919 GXV589914:GXV589919 HHR589914:HHR589919 HRN589914:HRN589919 IBJ589914:IBJ589919 ILF589914:ILF589919 IVB589914:IVB589919 JEX589914:JEX589919 JOT589914:JOT589919 JYP589914:JYP589919 KIL589914:KIL589919 KSH589914:KSH589919 LCD589914:LCD589919 LLZ589914:LLZ589919 LVV589914:LVV589919 MFR589914:MFR589919 MPN589914:MPN589919 MZJ589914:MZJ589919 NJF589914:NJF589919 NTB589914:NTB589919 OCX589914:OCX589919 OMT589914:OMT589919 OWP589914:OWP589919 PGL589914:PGL589919 PQH589914:PQH589919 QAD589914:QAD589919 QJZ589914:QJZ589919 QTV589914:QTV589919 RDR589914:RDR589919 RNN589914:RNN589919 RXJ589914:RXJ589919 SHF589914:SHF589919 SRB589914:SRB589919 TAX589914:TAX589919 TKT589914:TKT589919 TUP589914:TUP589919 UEL589914:UEL589919 UOH589914:UOH589919 UYD589914:UYD589919 VHZ589914:VHZ589919 VRV589914:VRV589919 WBR589914:WBR589919 WLN589914:WLN589919 WVJ589914:WVJ589919 B655450:B655455 IX655450:IX655455 ST655450:ST655455 ACP655450:ACP655455 AML655450:AML655455 AWH655450:AWH655455 BGD655450:BGD655455 BPZ655450:BPZ655455 BZV655450:BZV655455 CJR655450:CJR655455 CTN655450:CTN655455 DDJ655450:DDJ655455 DNF655450:DNF655455 DXB655450:DXB655455 EGX655450:EGX655455 EQT655450:EQT655455 FAP655450:FAP655455 FKL655450:FKL655455 FUH655450:FUH655455 GED655450:GED655455 GNZ655450:GNZ655455 GXV655450:GXV655455 HHR655450:HHR655455 HRN655450:HRN655455 IBJ655450:IBJ655455 ILF655450:ILF655455 IVB655450:IVB655455 JEX655450:JEX655455 JOT655450:JOT655455 JYP655450:JYP655455 KIL655450:KIL655455 KSH655450:KSH655455 LCD655450:LCD655455 LLZ655450:LLZ655455 LVV655450:LVV655455 MFR655450:MFR655455 MPN655450:MPN655455 MZJ655450:MZJ655455 NJF655450:NJF655455 NTB655450:NTB655455 OCX655450:OCX655455 OMT655450:OMT655455 OWP655450:OWP655455 PGL655450:PGL655455 PQH655450:PQH655455 QAD655450:QAD655455 QJZ655450:QJZ655455 QTV655450:QTV655455 RDR655450:RDR655455 RNN655450:RNN655455 RXJ655450:RXJ655455 SHF655450:SHF655455 SRB655450:SRB655455 TAX655450:TAX655455 TKT655450:TKT655455 TUP655450:TUP655455 UEL655450:UEL655455 UOH655450:UOH655455 UYD655450:UYD655455 VHZ655450:VHZ655455 VRV655450:VRV655455 WBR655450:WBR655455 WLN655450:WLN655455 WVJ655450:WVJ655455 B720986:B720991 IX720986:IX720991 ST720986:ST720991 ACP720986:ACP720991 AML720986:AML720991 AWH720986:AWH720991 BGD720986:BGD720991 BPZ720986:BPZ720991 BZV720986:BZV720991 CJR720986:CJR720991 CTN720986:CTN720991 DDJ720986:DDJ720991 DNF720986:DNF720991 DXB720986:DXB720991 EGX720986:EGX720991 EQT720986:EQT720991 FAP720986:FAP720991 FKL720986:FKL720991 FUH720986:FUH720991 GED720986:GED720991 GNZ720986:GNZ720991 GXV720986:GXV720991 HHR720986:HHR720991 HRN720986:HRN720991 IBJ720986:IBJ720991 ILF720986:ILF720991 IVB720986:IVB720991 JEX720986:JEX720991 JOT720986:JOT720991 JYP720986:JYP720991 KIL720986:KIL720991 KSH720986:KSH720991 LCD720986:LCD720991 LLZ720986:LLZ720991 LVV720986:LVV720991 MFR720986:MFR720991 MPN720986:MPN720991 MZJ720986:MZJ720991 NJF720986:NJF720991 NTB720986:NTB720991 OCX720986:OCX720991 OMT720986:OMT720991 OWP720986:OWP720991 PGL720986:PGL720991 PQH720986:PQH720991 QAD720986:QAD720991 QJZ720986:QJZ720991 QTV720986:QTV720991 RDR720986:RDR720991 RNN720986:RNN720991 RXJ720986:RXJ720991 SHF720986:SHF720991 SRB720986:SRB720991 TAX720986:TAX720991 TKT720986:TKT720991 TUP720986:TUP720991 UEL720986:UEL720991 UOH720986:UOH720991 UYD720986:UYD720991 VHZ720986:VHZ720991 VRV720986:VRV720991 WBR720986:WBR720991 WLN720986:WLN720991 WVJ720986:WVJ720991 B786522:B786527 IX786522:IX786527 ST786522:ST786527 ACP786522:ACP786527 AML786522:AML786527 AWH786522:AWH786527 BGD786522:BGD786527 BPZ786522:BPZ786527 BZV786522:BZV786527 CJR786522:CJR786527 CTN786522:CTN786527 DDJ786522:DDJ786527 DNF786522:DNF786527 DXB786522:DXB786527 EGX786522:EGX786527 EQT786522:EQT786527 FAP786522:FAP786527 FKL786522:FKL786527 FUH786522:FUH786527 GED786522:GED786527 GNZ786522:GNZ786527 GXV786522:GXV786527 HHR786522:HHR786527 HRN786522:HRN786527 IBJ786522:IBJ786527 ILF786522:ILF786527 IVB786522:IVB786527 JEX786522:JEX786527 JOT786522:JOT786527 JYP786522:JYP786527 KIL786522:KIL786527 KSH786522:KSH786527 LCD786522:LCD786527 LLZ786522:LLZ786527 LVV786522:LVV786527 MFR786522:MFR786527 MPN786522:MPN786527 MZJ786522:MZJ786527 NJF786522:NJF786527 NTB786522:NTB786527 OCX786522:OCX786527 OMT786522:OMT786527 OWP786522:OWP786527 PGL786522:PGL786527 PQH786522:PQH786527 QAD786522:QAD786527 QJZ786522:QJZ786527 QTV786522:QTV786527 RDR786522:RDR786527 RNN786522:RNN786527 RXJ786522:RXJ786527 SHF786522:SHF786527 SRB786522:SRB786527 TAX786522:TAX786527 TKT786522:TKT786527 TUP786522:TUP786527 UEL786522:UEL786527 UOH786522:UOH786527 UYD786522:UYD786527 VHZ786522:VHZ786527 VRV786522:VRV786527 WBR786522:WBR786527 WLN786522:WLN786527 WVJ786522:WVJ786527 B852058:B852063 IX852058:IX852063 ST852058:ST852063 ACP852058:ACP852063 AML852058:AML852063 AWH852058:AWH852063 BGD852058:BGD852063 BPZ852058:BPZ852063 BZV852058:BZV852063 CJR852058:CJR852063 CTN852058:CTN852063 DDJ852058:DDJ852063 DNF852058:DNF852063 DXB852058:DXB852063 EGX852058:EGX852063 EQT852058:EQT852063 FAP852058:FAP852063 FKL852058:FKL852063 FUH852058:FUH852063 GED852058:GED852063 GNZ852058:GNZ852063 GXV852058:GXV852063 HHR852058:HHR852063 HRN852058:HRN852063 IBJ852058:IBJ852063 ILF852058:ILF852063 IVB852058:IVB852063 JEX852058:JEX852063 JOT852058:JOT852063 JYP852058:JYP852063 KIL852058:KIL852063 KSH852058:KSH852063 LCD852058:LCD852063 LLZ852058:LLZ852063 LVV852058:LVV852063 MFR852058:MFR852063 MPN852058:MPN852063 MZJ852058:MZJ852063 NJF852058:NJF852063 NTB852058:NTB852063 OCX852058:OCX852063 OMT852058:OMT852063 OWP852058:OWP852063 PGL852058:PGL852063 PQH852058:PQH852063 QAD852058:QAD852063 QJZ852058:QJZ852063 QTV852058:QTV852063 RDR852058:RDR852063 RNN852058:RNN852063 RXJ852058:RXJ852063 SHF852058:SHF852063 SRB852058:SRB852063 TAX852058:TAX852063 TKT852058:TKT852063 TUP852058:TUP852063 UEL852058:UEL852063 UOH852058:UOH852063 UYD852058:UYD852063 VHZ852058:VHZ852063 VRV852058:VRV852063 WBR852058:WBR852063 WLN852058:WLN852063 WVJ852058:WVJ852063 B917594:B917599 IX917594:IX917599 ST917594:ST917599 ACP917594:ACP917599 AML917594:AML917599 AWH917594:AWH917599 BGD917594:BGD917599 BPZ917594:BPZ917599 BZV917594:BZV917599 CJR917594:CJR917599 CTN917594:CTN917599 DDJ917594:DDJ917599 DNF917594:DNF917599 DXB917594:DXB917599 EGX917594:EGX917599 EQT917594:EQT917599 FAP917594:FAP917599 FKL917594:FKL917599 FUH917594:FUH917599 GED917594:GED917599 GNZ917594:GNZ917599 GXV917594:GXV917599 HHR917594:HHR917599 HRN917594:HRN917599 IBJ917594:IBJ917599 ILF917594:ILF917599 IVB917594:IVB917599 JEX917594:JEX917599 JOT917594:JOT917599 JYP917594:JYP917599 KIL917594:KIL917599 KSH917594:KSH917599 LCD917594:LCD917599 LLZ917594:LLZ917599 LVV917594:LVV917599 MFR917594:MFR917599 MPN917594:MPN917599 MZJ917594:MZJ917599 NJF917594:NJF917599 NTB917594:NTB917599 OCX917594:OCX917599 OMT917594:OMT917599 OWP917594:OWP917599 PGL917594:PGL917599 PQH917594:PQH917599 QAD917594:QAD917599 QJZ917594:QJZ917599 QTV917594:QTV917599 RDR917594:RDR917599 RNN917594:RNN917599 RXJ917594:RXJ917599 SHF917594:SHF917599 SRB917594:SRB917599 TAX917594:TAX917599 TKT917594:TKT917599 TUP917594:TUP917599 UEL917594:UEL917599 UOH917594:UOH917599 UYD917594:UYD917599 VHZ917594:VHZ917599 VRV917594:VRV917599 WBR917594:WBR917599 WLN917594:WLN917599 WVJ917594:WVJ917599 B983130:B983135 IX983130:IX983135 ST983130:ST983135 ACP983130:ACP983135 AML983130:AML983135 AWH983130:AWH983135 BGD983130:BGD983135 BPZ983130:BPZ983135 BZV983130:BZV983135 CJR983130:CJR983135 CTN983130:CTN983135 DDJ983130:DDJ983135 DNF983130:DNF983135 DXB983130:DXB983135 EGX983130:EGX983135 EQT983130:EQT983135 FAP983130:FAP983135 FKL983130:FKL983135 FUH983130:FUH983135 GED983130:GED983135 GNZ983130:GNZ983135 GXV983130:GXV983135 HHR983130:HHR983135 HRN983130:HRN983135 IBJ983130:IBJ983135 ILF983130:ILF983135 IVB983130:IVB983135 JEX983130:JEX983135 JOT983130:JOT983135 JYP983130:JYP983135 KIL983130:KIL983135 KSH983130:KSH983135 LCD983130:LCD983135 LLZ983130:LLZ983135 LVV983130:LVV983135 MFR983130:MFR983135 MPN983130:MPN983135 MZJ983130:MZJ983135 NJF983130:NJF983135 NTB983130:NTB983135 OCX983130:OCX983135 OMT983130:OMT983135 OWP983130:OWP983135 PGL983130:PGL983135 PQH983130:PQH983135 QAD983130:QAD983135 QJZ983130:QJZ983135 QTV983130:QTV983135 RDR983130:RDR983135 RNN983130:RNN983135 RXJ983130:RXJ983135 SHF983130:SHF983135 SRB983130:SRB983135 TAX983130:TAX983135 TKT983130:TKT983135 TUP983130:TUP983135 UEL983130:UEL983135 UOH983130:UOH983135 UYD983130:UYD983135 VHZ983130:VHZ983135 VRV983130:VRV983135 WBR983130:WBR983135 WLN983130:WLN983135 WVJ983130:WVJ983135 B97:B125 IX97:IX125 ST97:ST125 ACP97:ACP125 AML97:AML125 AWH97:AWH125 BGD97:BGD125 BPZ97:BPZ125 BZV97:BZV125 CJR97:CJR125 CTN97:CTN125 DDJ97:DDJ125 DNF97:DNF125 DXB97:DXB125 EGX97:EGX125 EQT97:EQT125 FAP97:FAP125 FKL97:FKL125 FUH97:FUH125 GED97:GED125 GNZ97:GNZ125 GXV97:GXV125 HHR97:HHR125 HRN97:HRN125 IBJ97:IBJ125 ILF97:ILF125 IVB97:IVB125 JEX97:JEX125 JOT97:JOT125 JYP97:JYP125 KIL97:KIL125 KSH97:KSH125 LCD97:LCD125 LLZ97:LLZ125 LVV97:LVV125 MFR97:MFR125 MPN97:MPN125 MZJ97:MZJ125 NJF97:NJF125 NTB97:NTB125 OCX97:OCX125 OMT97:OMT125 OWP97:OWP125 PGL97:PGL125 PQH97:PQH125 QAD97:QAD125 QJZ97:QJZ125 QTV97:QTV125 RDR97:RDR125 RNN97:RNN125 RXJ97:RXJ125 SHF97:SHF125 SRB97:SRB125 TAX97:TAX125 TKT97:TKT125 TUP97:TUP125 UEL97:UEL125 UOH97:UOH125 UYD97:UYD125 VHZ97:VHZ125 VRV97:VRV125 WBR97:WBR125 WLN97:WLN125 WVJ97:WVJ125 B65633:B65661 IX65633:IX65661 ST65633:ST65661 ACP65633:ACP65661 AML65633:AML65661 AWH65633:AWH65661 BGD65633:BGD65661 BPZ65633:BPZ65661 BZV65633:BZV65661 CJR65633:CJR65661 CTN65633:CTN65661 DDJ65633:DDJ65661 DNF65633:DNF65661 DXB65633:DXB65661 EGX65633:EGX65661 EQT65633:EQT65661 FAP65633:FAP65661 FKL65633:FKL65661 FUH65633:FUH65661 GED65633:GED65661 GNZ65633:GNZ65661 GXV65633:GXV65661 HHR65633:HHR65661 HRN65633:HRN65661 IBJ65633:IBJ65661 ILF65633:ILF65661 IVB65633:IVB65661 JEX65633:JEX65661 JOT65633:JOT65661 JYP65633:JYP65661 KIL65633:KIL65661 KSH65633:KSH65661 LCD65633:LCD65661 LLZ65633:LLZ65661 LVV65633:LVV65661 MFR65633:MFR65661 MPN65633:MPN65661 MZJ65633:MZJ65661 NJF65633:NJF65661 NTB65633:NTB65661 OCX65633:OCX65661 OMT65633:OMT65661 OWP65633:OWP65661 PGL65633:PGL65661 PQH65633:PQH65661 QAD65633:QAD65661 QJZ65633:QJZ65661 QTV65633:QTV65661 RDR65633:RDR65661 RNN65633:RNN65661 RXJ65633:RXJ65661 SHF65633:SHF65661 SRB65633:SRB65661 TAX65633:TAX65661 TKT65633:TKT65661 TUP65633:TUP65661 UEL65633:UEL65661 UOH65633:UOH65661 UYD65633:UYD65661 VHZ65633:VHZ65661 VRV65633:VRV65661 WBR65633:WBR65661 WLN65633:WLN65661 WVJ65633:WVJ65661 B131169:B131197 IX131169:IX131197 ST131169:ST131197 ACP131169:ACP131197 AML131169:AML131197 AWH131169:AWH131197 BGD131169:BGD131197 BPZ131169:BPZ131197 BZV131169:BZV131197 CJR131169:CJR131197 CTN131169:CTN131197 DDJ131169:DDJ131197 DNF131169:DNF131197 DXB131169:DXB131197 EGX131169:EGX131197 EQT131169:EQT131197 FAP131169:FAP131197 FKL131169:FKL131197 FUH131169:FUH131197 GED131169:GED131197 GNZ131169:GNZ131197 GXV131169:GXV131197 HHR131169:HHR131197 HRN131169:HRN131197 IBJ131169:IBJ131197 ILF131169:ILF131197 IVB131169:IVB131197 JEX131169:JEX131197 JOT131169:JOT131197 JYP131169:JYP131197 KIL131169:KIL131197 KSH131169:KSH131197 LCD131169:LCD131197 LLZ131169:LLZ131197 LVV131169:LVV131197 MFR131169:MFR131197 MPN131169:MPN131197 MZJ131169:MZJ131197 NJF131169:NJF131197 NTB131169:NTB131197 OCX131169:OCX131197 OMT131169:OMT131197 OWP131169:OWP131197 PGL131169:PGL131197 PQH131169:PQH131197 QAD131169:QAD131197 QJZ131169:QJZ131197 QTV131169:QTV131197 RDR131169:RDR131197 RNN131169:RNN131197 RXJ131169:RXJ131197 SHF131169:SHF131197 SRB131169:SRB131197 TAX131169:TAX131197 TKT131169:TKT131197 TUP131169:TUP131197 UEL131169:UEL131197 UOH131169:UOH131197 UYD131169:UYD131197 VHZ131169:VHZ131197 VRV131169:VRV131197 WBR131169:WBR131197 WLN131169:WLN131197 WVJ131169:WVJ131197 B196705:B196733 IX196705:IX196733 ST196705:ST196733 ACP196705:ACP196733 AML196705:AML196733 AWH196705:AWH196733 BGD196705:BGD196733 BPZ196705:BPZ196733 BZV196705:BZV196733 CJR196705:CJR196733 CTN196705:CTN196733 DDJ196705:DDJ196733 DNF196705:DNF196733 DXB196705:DXB196733 EGX196705:EGX196733 EQT196705:EQT196733 FAP196705:FAP196733 FKL196705:FKL196733 FUH196705:FUH196733 GED196705:GED196733 GNZ196705:GNZ196733 GXV196705:GXV196733 HHR196705:HHR196733 HRN196705:HRN196733 IBJ196705:IBJ196733 ILF196705:ILF196733 IVB196705:IVB196733 JEX196705:JEX196733 JOT196705:JOT196733 JYP196705:JYP196733 KIL196705:KIL196733 KSH196705:KSH196733 LCD196705:LCD196733 LLZ196705:LLZ196733 LVV196705:LVV196733 MFR196705:MFR196733 MPN196705:MPN196733 MZJ196705:MZJ196733 NJF196705:NJF196733 NTB196705:NTB196733 OCX196705:OCX196733 OMT196705:OMT196733 OWP196705:OWP196733 PGL196705:PGL196733 PQH196705:PQH196733 QAD196705:QAD196733 QJZ196705:QJZ196733 QTV196705:QTV196733 RDR196705:RDR196733 RNN196705:RNN196733 RXJ196705:RXJ196733 SHF196705:SHF196733 SRB196705:SRB196733 TAX196705:TAX196733 TKT196705:TKT196733 TUP196705:TUP196733 UEL196705:UEL196733 UOH196705:UOH196733 UYD196705:UYD196733 VHZ196705:VHZ196733 VRV196705:VRV196733 WBR196705:WBR196733 WLN196705:WLN196733 WVJ196705:WVJ196733 B262241:B262269 IX262241:IX262269 ST262241:ST262269 ACP262241:ACP262269 AML262241:AML262269 AWH262241:AWH262269 BGD262241:BGD262269 BPZ262241:BPZ262269 BZV262241:BZV262269 CJR262241:CJR262269 CTN262241:CTN262269 DDJ262241:DDJ262269 DNF262241:DNF262269 DXB262241:DXB262269 EGX262241:EGX262269 EQT262241:EQT262269 FAP262241:FAP262269 FKL262241:FKL262269 FUH262241:FUH262269 GED262241:GED262269 GNZ262241:GNZ262269 GXV262241:GXV262269 HHR262241:HHR262269 HRN262241:HRN262269 IBJ262241:IBJ262269 ILF262241:ILF262269 IVB262241:IVB262269 JEX262241:JEX262269 JOT262241:JOT262269 JYP262241:JYP262269 KIL262241:KIL262269 KSH262241:KSH262269 LCD262241:LCD262269 LLZ262241:LLZ262269 LVV262241:LVV262269 MFR262241:MFR262269 MPN262241:MPN262269 MZJ262241:MZJ262269 NJF262241:NJF262269 NTB262241:NTB262269 OCX262241:OCX262269 OMT262241:OMT262269 OWP262241:OWP262269 PGL262241:PGL262269 PQH262241:PQH262269 QAD262241:QAD262269 QJZ262241:QJZ262269 QTV262241:QTV262269 RDR262241:RDR262269 RNN262241:RNN262269 RXJ262241:RXJ262269 SHF262241:SHF262269 SRB262241:SRB262269 TAX262241:TAX262269 TKT262241:TKT262269 TUP262241:TUP262269 UEL262241:UEL262269 UOH262241:UOH262269 UYD262241:UYD262269 VHZ262241:VHZ262269 VRV262241:VRV262269 WBR262241:WBR262269 WLN262241:WLN262269 WVJ262241:WVJ262269 B327777:B327805 IX327777:IX327805 ST327777:ST327805 ACP327777:ACP327805 AML327777:AML327805 AWH327777:AWH327805 BGD327777:BGD327805 BPZ327777:BPZ327805 BZV327777:BZV327805 CJR327777:CJR327805 CTN327777:CTN327805 DDJ327777:DDJ327805 DNF327777:DNF327805 DXB327777:DXB327805 EGX327777:EGX327805 EQT327777:EQT327805 FAP327777:FAP327805 FKL327777:FKL327805 FUH327777:FUH327805 GED327777:GED327805 GNZ327777:GNZ327805 GXV327777:GXV327805 HHR327777:HHR327805 HRN327777:HRN327805 IBJ327777:IBJ327805 ILF327777:ILF327805 IVB327777:IVB327805 JEX327777:JEX327805 JOT327777:JOT327805 JYP327777:JYP327805 KIL327777:KIL327805 KSH327777:KSH327805 LCD327777:LCD327805 LLZ327777:LLZ327805 LVV327777:LVV327805 MFR327777:MFR327805 MPN327777:MPN327805 MZJ327777:MZJ327805 NJF327777:NJF327805 NTB327777:NTB327805 OCX327777:OCX327805 OMT327777:OMT327805 OWP327777:OWP327805 PGL327777:PGL327805 PQH327777:PQH327805 QAD327777:QAD327805 QJZ327777:QJZ327805 QTV327777:QTV327805 RDR327777:RDR327805 RNN327777:RNN327805 RXJ327777:RXJ327805 SHF327777:SHF327805 SRB327777:SRB327805 TAX327777:TAX327805 TKT327777:TKT327805 TUP327777:TUP327805 UEL327777:UEL327805 UOH327777:UOH327805 UYD327777:UYD327805 VHZ327777:VHZ327805 VRV327777:VRV327805 WBR327777:WBR327805 WLN327777:WLN327805 WVJ327777:WVJ327805 B393313:B393341 IX393313:IX393341 ST393313:ST393341 ACP393313:ACP393341 AML393313:AML393341 AWH393313:AWH393341 BGD393313:BGD393341 BPZ393313:BPZ393341 BZV393313:BZV393341 CJR393313:CJR393341 CTN393313:CTN393341 DDJ393313:DDJ393341 DNF393313:DNF393341 DXB393313:DXB393341 EGX393313:EGX393341 EQT393313:EQT393341 FAP393313:FAP393341 FKL393313:FKL393341 FUH393313:FUH393341 GED393313:GED393341 GNZ393313:GNZ393341 GXV393313:GXV393341 HHR393313:HHR393341 HRN393313:HRN393341 IBJ393313:IBJ393341 ILF393313:ILF393341 IVB393313:IVB393341 JEX393313:JEX393341 JOT393313:JOT393341 JYP393313:JYP393341 KIL393313:KIL393341 KSH393313:KSH393341 LCD393313:LCD393341 LLZ393313:LLZ393341 LVV393313:LVV393341 MFR393313:MFR393341 MPN393313:MPN393341 MZJ393313:MZJ393341 NJF393313:NJF393341 NTB393313:NTB393341 OCX393313:OCX393341 OMT393313:OMT393341 OWP393313:OWP393341 PGL393313:PGL393341 PQH393313:PQH393341 QAD393313:QAD393341 QJZ393313:QJZ393341 QTV393313:QTV393341 RDR393313:RDR393341 RNN393313:RNN393341 RXJ393313:RXJ393341 SHF393313:SHF393341 SRB393313:SRB393341 TAX393313:TAX393341 TKT393313:TKT393341 TUP393313:TUP393341 UEL393313:UEL393341 UOH393313:UOH393341 UYD393313:UYD393341 VHZ393313:VHZ393341 VRV393313:VRV393341 WBR393313:WBR393341 WLN393313:WLN393341 WVJ393313:WVJ393341 B458849:B458877 IX458849:IX458877 ST458849:ST458877 ACP458849:ACP458877 AML458849:AML458877 AWH458849:AWH458877 BGD458849:BGD458877 BPZ458849:BPZ458877 BZV458849:BZV458877 CJR458849:CJR458877 CTN458849:CTN458877 DDJ458849:DDJ458877 DNF458849:DNF458877 DXB458849:DXB458877 EGX458849:EGX458877 EQT458849:EQT458877 FAP458849:FAP458877 FKL458849:FKL458877 FUH458849:FUH458877 GED458849:GED458877 GNZ458849:GNZ458877 GXV458849:GXV458877 HHR458849:HHR458877 HRN458849:HRN458877 IBJ458849:IBJ458877 ILF458849:ILF458877 IVB458849:IVB458877 JEX458849:JEX458877 JOT458849:JOT458877 JYP458849:JYP458877 KIL458849:KIL458877 KSH458849:KSH458877 LCD458849:LCD458877 LLZ458849:LLZ458877 LVV458849:LVV458877 MFR458849:MFR458877 MPN458849:MPN458877 MZJ458849:MZJ458877 NJF458849:NJF458877 NTB458849:NTB458877 OCX458849:OCX458877 OMT458849:OMT458877 OWP458849:OWP458877 PGL458849:PGL458877 PQH458849:PQH458877 QAD458849:QAD458877 QJZ458849:QJZ458877 QTV458849:QTV458877 RDR458849:RDR458877 RNN458849:RNN458877 RXJ458849:RXJ458877 SHF458849:SHF458877 SRB458849:SRB458877 TAX458849:TAX458877 TKT458849:TKT458877 TUP458849:TUP458877 UEL458849:UEL458877 UOH458849:UOH458877 UYD458849:UYD458877 VHZ458849:VHZ458877 VRV458849:VRV458877 WBR458849:WBR458877 WLN458849:WLN458877 WVJ458849:WVJ458877 B524385:B524413 IX524385:IX524413 ST524385:ST524413 ACP524385:ACP524413 AML524385:AML524413 AWH524385:AWH524413 BGD524385:BGD524413 BPZ524385:BPZ524413 BZV524385:BZV524413 CJR524385:CJR524413 CTN524385:CTN524413 DDJ524385:DDJ524413 DNF524385:DNF524413 DXB524385:DXB524413 EGX524385:EGX524413 EQT524385:EQT524413 FAP524385:FAP524413 FKL524385:FKL524413 FUH524385:FUH524413 GED524385:GED524413 GNZ524385:GNZ524413 GXV524385:GXV524413 HHR524385:HHR524413 HRN524385:HRN524413 IBJ524385:IBJ524413 ILF524385:ILF524413 IVB524385:IVB524413 JEX524385:JEX524413 JOT524385:JOT524413 JYP524385:JYP524413 KIL524385:KIL524413 KSH524385:KSH524413 LCD524385:LCD524413 LLZ524385:LLZ524413 LVV524385:LVV524413 MFR524385:MFR524413 MPN524385:MPN524413 MZJ524385:MZJ524413 NJF524385:NJF524413 NTB524385:NTB524413 OCX524385:OCX524413 OMT524385:OMT524413 OWP524385:OWP524413 PGL524385:PGL524413 PQH524385:PQH524413 QAD524385:QAD524413 QJZ524385:QJZ524413 QTV524385:QTV524413 RDR524385:RDR524413 RNN524385:RNN524413 RXJ524385:RXJ524413 SHF524385:SHF524413 SRB524385:SRB524413 TAX524385:TAX524413 TKT524385:TKT524413 TUP524385:TUP524413 UEL524385:UEL524413 UOH524385:UOH524413 UYD524385:UYD524413 VHZ524385:VHZ524413 VRV524385:VRV524413 WBR524385:WBR524413 WLN524385:WLN524413 WVJ524385:WVJ524413 B589921:B589949 IX589921:IX589949 ST589921:ST589949 ACP589921:ACP589949 AML589921:AML589949 AWH589921:AWH589949 BGD589921:BGD589949 BPZ589921:BPZ589949 BZV589921:BZV589949 CJR589921:CJR589949 CTN589921:CTN589949 DDJ589921:DDJ589949 DNF589921:DNF589949 DXB589921:DXB589949 EGX589921:EGX589949 EQT589921:EQT589949 FAP589921:FAP589949 FKL589921:FKL589949 FUH589921:FUH589949 GED589921:GED589949 GNZ589921:GNZ589949 GXV589921:GXV589949 HHR589921:HHR589949 HRN589921:HRN589949 IBJ589921:IBJ589949 ILF589921:ILF589949 IVB589921:IVB589949 JEX589921:JEX589949 JOT589921:JOT589949 JYP589921:JYP589949 KIL589921:KIL589949 KSH589921:KSH589949 LCD589921:LCD589949 LLZ589921:LLZ589949 LVV589921:LVV589949 MFR589921:MFR589949 MPN589921:MPN589949 MZJ589921:MZJ589949 NJF589921:NJF589949 NTB589921:NTB589949 OCX589921:OCX589949 OMT589921:OMT589949 OWP589921:OWP589949 PGL589921:PGL589949 PQH589921:PQH589949 QAD589921:QAD589949 QJZ589921:QJZ589949 QTV589921:QTV589949 RDR589921:RDR589949 RNN589921:RNN589949 RXJ589921:RXJ589949 SHF589921:SHF589949 SRB589921:SRB589949 TAX589921:TAX589949 TKT589921:TKT589949 TUP589921:TUP589949 UEL589921:UEL589949 UOH589921:UOH589949 UYD589921:UYD589949 VHZ589921:VHZ589949 VRV589921:VRV589949 WBR589921:WBR589949 WLN589921:WLN589949 WVJ589921:WVJ589949 B655457:B655485 IX655457:IX655485 ST655457:ST655485 ACP655457:ACP655485 AML655457:AML655485 AWH655457:AWH655485 BGD655457:BGD655485 BPZ655457:BPZ655485 BZV655457:BZV655485 CJR655457:CJR655485 CTN655457:CTN655485 DDJ655457:DDJ655485 DNF655457:DNF655485 DXB655457:DXB655485 EGX655457:EGX655485 EQT655457:EQT655485 FAP655457:FAP655485 FKL655457:FKL655485 FUH655457:FUH655485 GED655457:GED655485 GNZ655457:GNZ655485 GXV655457:GXV655485 HHR655457:HHR655485 HRN655457:HRN655485 IBJ655457:IBJ655485 ILF655457:ILF655485 IVB655457:IVB655485 JEX655457:JEX655485 JOT655457:JOT655485 JYP655457:JYP655485 KIL655457:KIL655485 KSH655457:KSH655485 LCD655457:LCD655485 LLZ655457:LLZ655485 LVV655457:LVV655485 MFR655457:MFR655485 MPN655457:MPN655485 MZJ655457:MZJ655485 NJF655457:NJF655485 NTB655457:NTB655485 OCX655457:OCX655485 OMT655457:OMT655485 OWP655457:OWP655485 PGL655457:PGL655485 PQH655457:PQH655485 QAD655457:QAD655485 QJZ655457:QJZ655485 QTV655457:QTV655485 RDR655457:RDR655485 RNN655457:RNN655485 RXJ655457:RXJ655485 SHF655457:SHF655485 SRB655457:SRB655485 TAX655457:TAX655485 TKT655457:TKT655485 TUP655457:TUP655485 UEL655457:UEL655485 UOH655457:UOH655485 UYD655457:UYD655485 VHZ655457:VHZ655485 VRV655457:VRV655485 WBR655457:WBR655485 WLN655457:WLN655485 WVJ655457:WVJ655485 B720993:B721021 IX720993:IX721021 ST720993:ST721021 ACP720993:ACP721021 AML720993:AML721021 AWH720993:AWH721021 BGD720993:BGD721021 BPZ720993:BPZ721021 BZV720993:BZV721021 CJR720993:CJR721021 CTN720993:CTN721021 DDJ720993:DDJ721021 DNF720993:DNF721021 DXB720993:DXB721021 EGX720993:EGX721021 EQT720993:EQT721021 FAP720993:FAP721021 FKL720993:FKL721021 FUH720993:FUH721021 GED720993:GED721021 GNZ720993:GNZ721021 GXV720993:GXV721021 HHR720993:HHR721021 HRN720993:HRN721021 IBJ720993:IBJ721021 ILF720993:ILF721021 IVB720993:IVB721021 JEX720993:JEX721021 JOT720993:JOT721021 JYP720993:JYP721021 KIL720993:KIL721021 KSH720993:KSH721021 LCD720993:LCD721021 LLZ720993:LLZ721021 LVV720993:LVV721021 MFR720993:MFR721021 MPN720993:MPN721021 MZJ720993:MZJ721021 NJF720993:NJF721021 NTB720993:NTB721021 OCX720993:OCX721021 OMT720993:OMT721021 OWP720993:OWP721021 PGL720993:PGL721021 PQH720993:PQH721021 QAD720993:QAD721021 QJZ720993:QJZ721021 QTV720993:QTV721021 RDR720993:RDR721021 RNN720993:RNN721021 RXJ720993:RXJ721021 SHF720993:SHF721021 SRB720993:SRB721021 TAX720993:TAX721021 TKT720993:TKT721021 TUP720993:TUP721021 UEL720993:UEL721021 UOH720993:UOH721021 UYD720993:UYD721021 VHZ720993:VHZ721021 VRV720993:VRV721021 WBR720993:WBR721021 WLN720993:WLN721021 WVJ720993:WVJ721021 B786529:B786557 IX786529:IX786557 ST786529:ST786557 ACP786529:ACP786557 AML786529:AML786557 AWH786529:AWH786557 BGD786529:BGD786557 BPZ786529:BPZ786557 BZV786529:BZV786557 CJR786529:CJR786557 CTN786529:CTN786557 DDJ786529:DDJ786557 DNF786529:DNF786557 DXB786529:DXB786557 EGX786529:EGX786557 EQT786529:EQT786557 FAP786529:FAP786557 FKL786529:FKL786557 FUH786529:FUH786557 GED786529:GED786557 GNZ786529:GNZ786557 GXV786529:GXV786557 HHR786529:HHR786557 HRN786529:HRN786557 IBJ786529:IBJ786557 ILF786529:ILF786557 IVB786529:IVB786557 JEX786529:JEX786557 JOT786529:JOT786557 JYP786529:JYP786557 KIL786529:KIL786557 KSH786529:KSH786557 LCD786529:LCD786557 LLZ786529:LLZ786557 LVV786529:LVV786557 MFR786529:MFR786557 MPN786529:MPN786557 MZJ786529:MZJ786557 NJF786529:NJF786557 NTB786529:NTB786557 OCX786529:OCX786557 OMT786529:OMT786557 OWP786529:OWP786557 PGL786529:PGL786557 PQH786529:PQH786557 QAD786529:QAD786557 QJZ786529:QJZ786557 QTV786529:QTV786557 RDR786529:RDR786557 RNN786529:RNN786557 RXJ786529:RXJ786557 SHF786529:SHF786557 SRB786529:SRB786557 TAX786529:TAX786557 TKT786529:TKT786557 TUP786529:TUP786557 UEL786529:UEL786557 UOH786529:UOH786557 UYD786529:UYD786557 VHZ786529:VHZ786557 VRV786529:VRV786557 WBR786529:WBR786557 WLN786529:WLN786557 WVJ786529:WVJ786557 B852065:B852093 IX852065:IX852093 ST852065:ST852093 ACP852065:ACP852093 AML852065:AML852093 AWH852065:AWH852093 BGD852065:BGD852093 BPZ852065:BPZ852093 BZV852065:BZV852093 CJR852065:CJR852093 CTN852065:CTN852093 DDJ852065:DDJ852093 DNF852065:DNF852093 DXB852065:DXB852093 EGX852065:EGX852093 EQT852065:EQT852093 FAP852065:FAP852093 FKL852065:FKL852093 FUH852065:FUH852093 GED852065:GED852093 GNZ852065:GNZ852093 GXV852065:GXV852093 HHR852065:HHR852093 HRN852065:HRN852093 IBJ852065:IBJ852093 ILF852065:ILF852093 IVB852065:IVB852093 JEX852065:JEX852093 JOT852065:JOT852093 JYP852065:JYP852093 KIL852065:KIL852093 KSH852065:KSH852093 LCD852065:LCD852093 LLZ852065:LLZ852093 LVV852065:LVV852093 MFR852065:MFR852093 MPN852065:MPN852093 MZJ852065:MZJ852093 NJF852065:NJF852093 NTB852065:NTB852093 OCX852065:OCX852093 OMT852065:OMT852093 OWP852065:OWP852093 PGL852065:PGL852093 PQH852065:PQH852093 QAD852065:QAD852093 QJZ852065:QJZ852093 QTV852065:QTV852093 RDR852065:RDR852093 RNN852065:RNN852093 RXJ852065:RXJ852093 SHF852065:SHF852093 SRB852065:SRB852093 TAX852065:TAX852093 TKT852065:TKT852093 TUP852065:TUP852093 UEL852065:UEL852093 UOH852065:UOH852093 UYD852065:UYD852093 VHZ852065:VHZ852093 VRV852065:VRV852093 WBR852065:WBR852093 WLN852065:WLN852093 WVJ852065:WVJ852093 B917601:B917629 IX917601:IX917629 ST917601:ST917629 ACP917601:ACP917629 AML917601:AML917629 AWH917601:AWH917629 BGD917601:BGD917629 BPZ917601:BPZ917629 BZV917601:BZV917629 CJR917601:CJR917629 CTN917601:CTN917629 DDJ917601:DDJ917629 DNF917601:DNF917629 DXB917601:DXB917629 EGX917601:EGX917629 EQT917601:EQT917629 FAP917601:FAP917629 FKL917601:FKL917629 FUH917601:FUH917629 GED917601:GED917629 GNZ917601:GNZ917629 GXV917601:GXV917629 HHR917601:HHR917629 HRN917601:HRN917629 IBJ917601:IBJ917629 ILF917601:ILF917629 IVB917601:IVB917629 JEX917601:JEX917629 JOT917601:JOT917629 JYP917601:JYP917629 KIL917601:KIL917629 KSH917601:KSH917629 LCD917601:LCD917629 LLZ917601:LLZ917629 LVV917601:LVV917629 MFR917601:MFR917629 MPN917601:MPN917629 MZJ917601:MZJ917629 NJF917601:NJF917629 NTB917601:NTB917629 OCX917601:OCX917629 OMT917601:OMT917629 OWP917601:OWP917629 PGL917601:PGL917629 PQH917601:PQH917629 QAD917601:QAD917629 QJZ917601:QJZ917629 QTV917601:QTV917629 RDR917601:RDR917629 RNN917601:RNN917629 RXJ917601:RXJ917629 SHF917601:SHF917629 SRB917601:SRB917629 TAX917601:TAX917629 TKT917601:TKT917629 TUP917601:TUP917629 UEL917601:UEL917629 UOH917601:UOH917629 UYD917601:UYD917629 VHZ917601:VHZ917629 VRV917601:VRV917629 WBR917601:WBR917629 WLN917601:WLN917629 WVJ917601:WVJ917629 B983137:B983165 IX983137:IX983165 ST983137:ST983165 ACP983137:ACP983165 AML983137:AML983165 AWH983137:AWH983165 BGD983137:BGD983165 BPZ983137:BPZ983165 BZV983137:BZV983165 CJR983137:CJR983165 CTN983137:CTN983165 DDJ983137:DDJ983165 DNF983137:DNF983165 DXB983137:DXB983165 EGX983137:EGX983165 EQT983137:EQT983165 FAP983137:FAP983165 FKL983137:FKL983165 FUH983137:FUH983165 GED983137:GED983165 GNZ983137:GNZ983165 GXV983137:GXV983165 HHR983137:HHR983165 HRN983137:HRN983165 IBJ983137:IBJ983165 ILF983137:ILF983165 IVB983137:IVB983165 JEX983137:JEX983165 JOT983137:JOT983165 JYP983137:JYP983165 KIL983137:KIL983165 KSH983137:KSH983165 LCD983137:LCD983165 LLZ983137:LLZ983165 LVV983137:LVV983165 MFR983137:MFR983165 MPN983137:MPN983165 MZJ983137:MZJ983165 NJF983137:NJF983165 NTB983137:NTB983165 OCX983137:OCX983165 OMT983137:OMT983165 OWP983137:OWP983165 PGL983137:PGL983165 PQH983137:PQH983165 QAD983137:QAD983165 QJZ983137:QJZ983165 QTV983137:QTV983165 RDR983137:RDR983165 RNN983137:RNN983165 RXJ983137:RXJ983165 SHF983137:SHF983165 SRB983137:SRB983165 TAX983137:TAX983165 TKT983137:TKT983165 TUP983137:TUP983165 UEL983137:UEL983165 UOH983137:UOH983165 UYD983137:UYD983165 VHZ983137:VHZ983165 VRV983137:VRV983165 WBR983137:WBR983165 WLN983137:WLN983165 WVJ983137:WVJ983165 M125:O132 JI125:JK132 TE125:TG132 ADA125:ADC132 AMW125:AMY132 AWS125:AWU132 BGO125:BGQ132 BQK125:BQM132 CAG125:CAI132 CKC125:CKE132 CTY125:CUA132 DDU125:DDW132 DNQ125:DNS132 DXM125:DXO132 EHI125:EHK132 ERE125:ERG132 FBA125:FBC132 FKW125:FKY132 FUS125:FUU132 GEO125:GEQ132 GOK125:GOM132 GYG125:GYI132 HIC125:HIE132 HRY125:HSA132 IBU125:IBW132 ILQ125:ILS132 IVM125:IVO132 JFI125:JFK132 JPE125:JPG132 JZA125:JZC132 KIW125:KIY132 KSS125:KSU132 LCO125:LCQ132 LMK125:LMM132 LWG125:LWI132 MGC125:MGE132 MPY125:MQA132 MZU125:MZW132 NJQ125:NJS132 NTM125:NTO132 ODI125:ODK132 ONE125:ONG132 OXA125:OXC132 PGW125:PGY132 PQS125:PQU132 QAO125:QAQ132 QKK125:QKM132 QUG125:QUI132 REC125:REE132 RNY125:ROA132 RXU125:RXW132 SHQ125:SHS132 SRM125:SRO132 TBI125:TBK132 TLE125:TLG132 TVA125:TVC132 UEW125:UEY132 UOS125:UOU132 UYO125:UYQ132 VIK125:VIM132 VSG125:VSI132 WCC125:WCE132 WLY125:WMA132 WVU125:WVW132 M65661:O65668 JI65661:JK65668 TE65661:TG65668 ADA65661:ADC65668 AMW65661:AMY65668 AWS65661:AWU65668 BGO65661:BGQ65668 BQK65661:BQM65668 CAG65661:CAI65668 CKC65661:CKE65668 CTY65661:CUA65668 DDU65661:DDW65668 DNQ65661:DNS65668 DXM65661:DXO65668 EHI65661:EHK65668 ERE65661:ERG65668 FBA65661:FBC65668 FKW65661:FKY65668 FUS65661:FUU65668 GEO65661:GEQ65668 GOK65661:GOM65668 GYG65661:GYI65668 HIC65661:HIE65668 HRY65661:HSA65668 IBU65661:IBW65668 ILQ65661:ILS65668 IVM65661:IVO65668 JFI65661:JFK65668 JPE65661:JPG65668 JZA65661:JZC65668 KIW65661:KIY65668 KSS65661:KSU65668 LCO65661:LCQ65668 LMK65661:LMM65668 LWG65661:LWI65668 MGC65661:MGE65668 MPY65661:MQA65668 MZU65661:MZW65668 NJQ65661:NJS65668 NTM65661:NTO65668 ODI65661:ODK65668 ONE65661:ONG65668 OXA65661:OXC65668 PGW65661:PGY65668 PQS65661:PQU65668 QAO65661:QAQ65668 QKK65661:QKM65668 QUG65661:QUI65668 REC65661:REE65668 RNY65661:ROA65668 RXU65661:RXW65668 SHQ65661:SHS65668 SRM65661:SRO65668 TBI65661:TBK65668 TLE65661:TLG65668 TVA65661:TVC65668 UEW65661:UEY65668 UOS65661:UOU65668 UYO65661:UYQ65668 VIK65661:VIM65668 VSG65661:VSI65668 WCC65661:WCE65668 WLY65661:WMA65668 WVU65661:WVW65668 M131197:O131204 JI131197:JK131204 TE131197:TG131204 ADA131197:ADC131204 AMW131197:AMY131204 AWS131197:AWU131204 BGO131197:BGQ131204 BQK131197:BQM131204 CAG131197:CAI131204 CKC131197:CKE131204 CTY131197:CUA131204 DDU131197:DDW131204 DNQ131197:DNS131204 DXM131197:DXO131204 EHI131197:EHK131204 ERE131197:ERG131204 FBA131197:FBC131204 FKW131197:FKY131204 FUS131197:FUU131204 GEO131197:GEQ131204 GOK131197:GOM131204 GYG131197:GYI131204 HIC131197:HIE131204 HRY131197:HSA131204 IBU131197:IBW131204 ILQ131197:ILS131204 IVM131197:IVO131204 JFI131197:JFK131204 JPE131197:JPG131204 JZA131197:JZC131204 KIW131197:KIY131204 KSS131197:KSU131204 LCO131197:LCQ131204 LMK131197:LMM131204 LWG131197:LWI131204 MGC131197:MGE131204 MPY131197:MQA131204 MZU131197:MZW131204 NJQ131197:NJS131204 NTM131197:NTO131204 ODI131197:ODK131204 ONE131197:ONG131204 OXA131197:OXC131204 PGW131197:PGY131204 PQS131197:PQU131204 QAO131197:QAQ131204 QKK131197:QKM131204 QUG131197:QUI131204 REC131197:REE131204 RNY131197:ROA131204 RXU131197:RXW131204 SHQ131197:SHS131204 SRM131197:SRO131204 TBI131197:TBK131204 TLE131197:TLG131204 TVA131197:TVC131204 UEW131197:UEY131204 UOS131197:UOU131204 UYO131197:UYQ131204 VIK131197:VIM131204 VSG131197:VSI131204 WCC131197:WCE131204 WLY131197:WMA131204 WVU131197:WVW131204 M196733:O196740 JI196733:JK196740 TE196733:TG196740 ADA196733:ADC196740 AMW196733:AMY196740 AWS196733:AWU196740 BGO196733:BGQ196740 BQK196733:BQM196740 CAG196733:CAI196740 CKC196733:CKE196740 CTY196733:CUA196740 DDU196733:DDW196740 DNQ196733:DNS196740 DXM196733:DXO196740 EHI196733:EHK196740 ERE196733:ERG196740 FBA196733:FBC196740 FKW196733:FKY196740 FUS196733:FUU196740 GEO196733:GEQ196740 GOK196733:GOM196740 GYG196733:GYI196740 HIC196733:HIE196740 HRY196733:HSA196740 IBU196733:IBW196740 ILQ196733:ILS196740 IVM196733:IVO196740 JFI196733:JFK196740 JPE196733:JPG196740 JZA196733:JZC196740 KIW196733:KIY196740 KSS196733:KSU196740 LCO196733:LCQ196740 LMK196733:LMM196740 LWG196733:LWI196740 MGC196733:MGE196740 MPY196733:MQA196740 MZU196733:MZW196740 NJQ196733:NJS196740 NTM196733:NTO196740 ODI196733:ODK196740 ONE196733:ONG196740 OXA196733:OXC196740 PGW196733:PGY196740 PQS196733:PQU196740 QAO196733:QAQ196740 QKK196733:QKM196740 QUG196733:QUI196740 REC196733:REE196740 RNY196733:ROA196740 RXU196733:RXW196740 SHQ196733:SHS196740 SRM196733:SRO196740 TBI196733:TBK196740 TLE196733:TLG196740 TVA196733:TVC196740 UEW196733:UEY196740 UOS196733:UOU196740 UYO196733:UYQ196740 VIK196733:VIM196740 VSG196733:VSI196740 WCC196733:WCE196740 WLY196733:WMA196740 WVU196733:WVW196740 M262269:O262276 JI262269:JK262276 TE262269:TG262276 ADA262269:ADC262276 AMW262269:AMY262276 AWS262269:AWU262276 BGO262269:BGQ262276 BQK262269:BQM262276 CAG262269:CAI262276 CKC262269:CKE262276 CTY262269:CUA262276 DDU262269:DDW262276 DNQ262269:DNS262276 DXM262269:DXO262276 EHI262269:EHK262276 ERE262269:ERG262276 FBA262269:FBC262276 FKW262269:FKY262276 FUS262269:FUU262276 GEO262269:GEQ262276 GOK262269:GOM262276 GYG262269:GYI262276 HIC262269:HIE262276 HRY262269:HSA262276 IBU262269:IBW262276 ILQ262269:ILS262276 IVM262269:IVO262276 JFI262269:JFK262276 JPE262269:JPG262276 JZA262269:JZC262276 KIW262269:KIY262276 KSS262269:KSU262276 LCO262269:LCQ262276 LMK262269:LMM262276 LWG262269:LWI262276 MGC262269:MGE262276 MPY262269:MQA262276 MZU262269:MZW262276 NJQ262269:NJS262276 NTM262269:NTO262276 ODI262269:ODK262276 ONE262269:ONG262276 OXA262269:OXC262276 PGW262269:PGY262276 PQS262269:PQU262276 QAO262269:QAQ262276 QKK262269:QKM262276 QUG262269:QUI262276 REC262269:REE262276 RNY262269:ROA262276 RXU262269:RXW262276 SHQ262269:SHS262276 SRM262269:SRO262276 TBI262269:TBK262276 TLE262269:TLG262276 TVA262269:TVC262276 UEW262269:UEY262276 UOS262269:UOU262276 UYO262269:UYQ262276 VIK262269:VIM262276 VSG262269:VSI262276 WCC262269:WCE262276 WLY262269:WMA262276 WVU262269:WVW262276 M327805:O327812 JI327805:JK327812 TE327805:TG327812 ADA327805:ADC327812 AMW327805:AMY327812 AWS327805:AWU327812 BGO327805:BGQ327812 BQK327805:BQM327812 CAG327805:CAI327812 CKC327805:CKE327812 CTY327805:CUA327812 DDU327805:DDW327812 DNQ327805:DNS327812 DXM327805:DXO327812 EHI327805:EHK327812 ERE327805:ERG327812 FBA327805:FBC327812 FKW327805:FKY327812 FUS327805:FUU327812 GEO327805:GEQ327812 GOK327805:GOM327812 GYG327805:GYI327812 HIC327805:HIE327812 HRY327805:HSA327812 IBU327805:IBW327812 ILQ327805:ILS327812 IVM327805:IVO327812 JFI327805:JFK327812 JPE327805:JPG327812 JZA327805:JZC327812 KIW327805:KIY327812 KSS327805:KSU327812 LCO327805:LCQ327812 LMK327805:LMM327812 LWG327805:LWI327812 MGC327805:MGE327812 MPY327805:MQA327812 MZU327805:MZW327812 NJQ327805:NJS327812 NTM327805:NTO327812 ODI327805:ODK327812 ONE327805:ONG327812 OXA327805:OXC327812 PGW327805:PGY327812 PQS327805:PQU327812 QAO327805:QAQ327812 QKK327805:QKM327812 QUG327805:QUI327812 REC327805:REE327812 RNY327805:ROA327812 RXU327805:RXW327812 SHQ327805:SHS327812 SRM327805:SRO327812 TBI327805:TBK327812 TLE327805:TLG327812 TVA327805:TVC327812 UEW327805:UEY327812 UOS327805:UOU327812 UYO327805:UYQ327812 VIK327805:VIM327812 VSG327805:VSI327812 WCC327805:WCE327812 WLY327805:WMA327812 WVU327805:WVW327812 M393341:O393348 JI393341:JK393348 TE393341:TG393348 ADA393341:ADC393348 AMW393341:AMY393348 AWS393341:AWU393348 BGO393341:BGQ393348 BQK393341:BQM393348 CAG393341:CAI393348 CKC393341:CKE393348 CTY393341:CUA393348 DDU393341:DDW393348 DNQ393341:DNS393348 DXM393341:DXO393348 EHI393341:EHK393348 ERE393341:ERG393348 FBA393341:FBC393348 FKW393341:FKY393348 FUS393341:FUU393348 GEO393341:GEQ393348 GOK393341:GOM393348 GYG393341:GYI393348 HIC393341:HIE393348 HRY393341:HSA393348 IBU393341:IBW393348 ILQ393341:ILS393348 IVM393341:IVO393348 JFI393341:JFK393348 JPE393341:JPG393348 JZA393341:JZC393348 KIW393341:KIY393348 KSS393341:KSU393348 LCO393341:LCQ393348 LMK393341:LMM393348 LWG393341:LWI393348 MGC393341:MGE393348 MPY393341:MQA393348 MZU393341:MZW393348 NJQ393341:NJS393348 NTM393341:NTO393348 ODI393341:ODK393348 ONE393341:ONG393348 OXA393341:OXC393348 PGW393341:PGY393348 PQS393341:PQU393348 QAO393341:QAQ393348 QKK393341:QKM393348 QUG393341:QUI393348 REC393341:REE393348 RNY393341:ROA393348 RXU393341:RXW393348 SHQ393341:SHS393348 SRM393341:SRO393348 TBI393341:TBK393348 TLE393341:TLG393348 TVA393341:TVC393348 UEW393341:UEY393348 UOS393341:UOU393348 UYO393341:UYQ393348 VIK393341:VIM393348 VSG393341:VSI393348 WCC393341:WCE393348 WLY393341:WMA393348 WVU393341:WVW393348 M458877:O458884 JI458877:JK458884 TE458877:TG458884 ADA458877:ADC458884 AMW458877:AMY458884 AWS458877:AWU458884 BGO458877:BGQ458884 BQK458877:BQM458884 CAG458877:CAI458884 CKC458877:CKE458884 CTY458877:CUA458884 DDU458877:DDW458884 DNQ458877:DNS458884 DXM458877:DXO458884 EHI458877:EHK458884 ERE458877:ERG458884 FBA458877:FBC458884 FKW458877:FKY458884 FUS458877:FUU458884 GEO458877:GEQ458884 GOK458877:GOM458884 GYG458877:GYI458884 HIC458877:HIE458884 HRY458877:HSA458884 IBU458877:IBW458884 ILQ458877:ILS458884 IVM458877:IVO458884 JFI458877:JFK458884 JPE458877:JPG458884 JZA458877:JZC458884 KIW458877:KIY458884 KSS458877:KSU458884 LCO458877:LCQ458884 LMK458877:LMM458884 LWG458877:LWI458884 MGC458877:MGE458884 MPY458877:MQA458884 MZU458877:MZW458884 NJQ458877:NJS458884 NTM458877:NTO458884 ODI458877:ODK458884 ONE458877:ONG458884 OXA458877:OXC458884 PGW458877:PGY458884 PQS458877:PQU458884 QAO458877:QAQ458884 QKK458877:QKM458884 QUG458877:QUI458884 REC458877:REE458884 RNY458877:ROA458884 RXU458877:RXW458884 SHQ458877:SHS458884 SRM458877:SRO458884 TBI458877:TBK458884 TLE458877:TLG458884 TVA458877:TVC458884 UEW458877:UEY458884 UOS458877:UOU458884 UYO458877:UYQ458884 VIK458877:VIM458884 VSG458877:VSI458884 WCC458877:WCE458884 WLY458877:WMA458884 WVU458877:WVW458884 M524413:O524420 JI524413:JK524420 TE524413:TG524420 ADA524413:ADC524420 AMW524413:AMY524420 AWS524413:AWU524420 BGO524413:BGQ524420 BQK524413:BQM524420 CAG524413:CAI524420 CKC524413:CKE524420 CTY524413:CUA524420 DDU524413:DDW524420 DNQ524413:DNS524420 DXM524413:DXO524420 EHI524413:EHK524420 ERE524413:ERG524420 FBA524413:FBC524420 FKW524413:FKY524420 FUS524413:FUU524420 GEO524413:GEQ524420 GOK524413:GOM524420 GYG524413:GYI524420 HIC524413:HIE524420 HRY524413:HSA524420 IBU524413:IBW524420 ILQ524413:ILS524420 IVM524413:IVO524420 JFI524413:JFK524420 JPE524413:JPG524420 JZA524413:JZC524420 KIW524413:KIY524420 KSS524413:KSU524420 LCO524413:LCQ524420 LMK524413:LMM524420 LWG524413:LWI524420 MGC524413:MGE524420 MPY524413:MQA524420 MZU524413:MZW524420 NJQ524413:NJS524420 NTM524413:NTO524420 ODI524413:ODK524420 ONE524413:ONG524420 OXA524413:OXC524420 PGW524413:PGY524420 PQS524413:PQU524420 QAO524413:QAQ524420 QKK524413:QKM524420 QUG524413:QUI524420 REC524413:REE524420 RNY524413:ROA524420 RXU524413:RXW524420 SHQ524413:SHS524420 SRM524413:SRO524420 TBI524413:TBK524420 TLE524413:TLG524420 TVA524413:TVC524420 UEW524413:UEY524420 UOS524413:UOU524420 UYO524413:UYQ524420 VIK524413:VIM524420 VSG524413:VSI524420 WCC524413:WCE524420 WLY524413:WMA524420 WVU524413:WVW524420 M589949:O589956 JI589949:JK589956 TE589949:TG589956 ADA589949:ADC589956 AMW589949:AMY589956 AWS589949:AWU589956 BGO589949:BGQ589956 BQK589949:BQM589956 CAG589949:CAI589956 CKC589949:CKE589956 CTY589949:CUA589956 DDU589949:DDW589956 DNQ589949:DNS589956 DXM589949:DXO589956 EHI589949:EHK589956 ERE589949:ERG589956 FBA589949:FBC589956 FKW589949:FKY589956 FUS589949:FUU589956 GEO589949:GEQ589956 GOK589949:GOM589956 GYG589949:GYI589956 HIC589949:HIE589956 HRY589949:HSA589956 IBU589949:IBW589956 ILQ589949:ILS589956 IVM589949:IVO589956 JFI589949:JFK589956 JPE589949:JPG589956 JZA589949:JZC589956 KIW589949:KIY589956 KSS589949:KSU589956 LCO589949:LCQ589956 LMK589949:LMM589956 LWG589949:LWI589956 MGC589949:MGE589956 MPY589949:MQA589956 MZU589949:MZW589956 NJQ589949:NJS589956 NTM589949:NTO589956 ODI589949:ODK589956 ONE589949:ONG589956 OXA589949:OXC589956 PGW589949:PGY589956 PQS589949:PQU589956 QAO589949:QAQ589956 QKK589949:QKM589956 QUG589949:QUI589956 REC589949:REE589956 RNY589949:ROA589956 RXU589949:RXW589956 SHQ589949:SHS589956 SRM589949:SRO589956 TBI589949:TBK589956 TLE589949:TLG589956 TVA589949:TVC589956 UEW589949:UEY589956 UOS589949:UOU589956 UYO589949:UYQ589956 VIK589949:VIM589956 VSG589949:VSI589956 WCC589949:WCE589956 WLY589949:WMA589956 WVU589949:WVW589956 M655485:O655492 JI655485:JK655492 TE655485:TG655492 ADA655485:ADC655492 AMW655485:AMY655492 AWS655485:AWU655492 BGO655485:BGQ655492 BQK655485:BQM655492 CAG655485:CAI655492 CKC655485:CKE655492 CTY655485:CUA655492 DDU655485:DDW655492 DNQ655485:DNS655492 DXM655485:DXO655492 EHI655485:EHK655492 ERE655485:ERG655492 FBA655485:FBC655492 FKW655485:FKY655492 FUS655485:FUU655492 GEO655485:GEQ655492 GOK655485:GOM655492 GYG655485:GYI655492 HIC655485:HIE655492 HRY655485:HSA655492 IBU655485:IBW655492 ILQ655485:ILS655492 IVM655485:IVO655492 JFI655485:JFK655492 JPE655485:JPG655492 JZA655485:JZC655492 KIW655485:KIY655492 KSS655485:KSU655492 LCO655485:LCQ655492 LMK655485:LMM655492 LWG655485:LWI655492 MGC655485:MGE655492 MPY655485:MQA655492 MZU655485:MZW655492 NJQ655485:NJS655492 NTM655485:NTO655492 ODI655485:ODK655492 ONE655485:ONG655492 OXA655485:OXC655492 PGW655485:PGY655492 PQS655485:PQU655492 QAO655485:QAQ655492 QKK655485:QKM655492 QUG655485:QUI655492 REC655485:REE655492 RNY655485:ROA655492 RXU655485:RXW655492 SHQ655485:SHS655492 SRM655485:SRO655492 TBI655485:TBK655492 TLE655485:TLG655492 TVA655485:TVC655492 UEW655485:UEY655492 UOS655485:UOU655492 UYO655485:UYQ655492 VIK655485:VIM655492 VSG655485:VSI655492 WCC655485:WCE655492 WLY655485:WMA655492 WVU655485:WVW655492 M721021:O721028 JI721021:JK721028 TE721021:TG721028 ADA721021:ADC721028 AMW721021:AMY721028 AWS721021:AWU721028 BGO721021:BGQ721028 BQK721021:BQM721028 CAG721021:CAI721028 CKC721021:CKE721028 CTY721021:CUA721028 DDU721021:DDW721028 DNQ721021:DNS721028 DXM721021:DXO721028 EHI721021:EHK721028 ERE721021:ERG721028 FBA721021:FBC721028 FKW721021:FKY721028 FUS721021:FUU721028 GEO721021:GEQ721028 GOK721021:GOM721028 GYG721021:GYI721028 HIC721021:HIE721028 HRY721021:HSA721028 IBU721021:IBW721028 ILQ721021:ILS721028 IVM721021:IVO721028 JFI721021:JFK721028 JPE721021:JPG721028 JZA721021:JZC721028 KIW721021:KIY721028 KSS721021:KSU721028 LCO721021:LCQ721028 LMK721021:LMM721028 LWG721021:LWI721028 MGC721021:MGE721028 MPY721021:MQA721028 MZU721021:MZW721028 NJQ721021:NJS721028 NTM721021:NTO721028 ODI721021:ODK721028 ONE721021:ONG721028 OXA721021:OXC721028 PGW721021:PGY721028 PQS721021:PQU721028 QAO721021:QAQ721028 QKK721021:QKM721028 QUG721021:QUI721028 REC721021:REE721028 RNY721021:ROA721028 RXU721021:RXW721028 SHQ721021:SHS721028 SRM721021:SRO721028 TBI721021:TBK721028 TLE721021:TLG721028 TVA721021:TVC721028 UEW721021:UEY721028 UOS721021:UOU721028 UYO721021:UYQ721028 VIK721021:VIM721028 VSG721021:VSI721028 WCC721021:WCE721028 WLY721021:WMA721028 WVU721021:WVW721028 M786557:O786564 JI786557:JK786564 TE786557:TG786564 ADA786557:ADC786564 AMW786557:AMY786564 AWS786557:AWU786564 BGO786557:BGQ786564 BQK786557:BQM786564 CAG786557:CAI786564 CKC786557:CKE786564 CTY786557:CUA786564 DDU786557:DDW786564 DNQ786557:DNS786564 DXM786557:DXO786564 EHI786557:EHK786564 ERE786557:ERG786564 FBA786557:FBC786564 FKW786557:FKY786564 FUS786557:FUU786564 GEO786557:GEQ786564 GOK786557:GOM786564 GYG786557:GYI786564 HIC786557:HIE786564 HRY786557:HSA786564 IBU786557:IBW786564 ILQ786557:ILS786564 IVM786557:IVO786564 JFI786557:JFK786564 JPE786557:JPG786564 JZA786557:JZC786564 KIW786557:KIY786564 KSS786557:KSU786564 LCO786557:LCQ786564 LMK786557:LMM786564 LWG786557:LWI786564 MGC786557:MGE786564 MPY786557:MQA786564 MZU786557:MZW786564 NJQ786557:NJS786564 NTM786557:NTO786564 ODI786557:ODK786564 ONE786557:ONG786564 OXA786557:OXC786564 PGW786557:PGY786564 PQS786557:PQU786564 QAO786557:QAQ786564 QKK786557:QKM786564 QUG786557:QUI786564 REC786557:REE786564 RNY786557:ROA786564 RXU786557:RXW786564 SHQ786557:SHS786564 SRM786557:SRO786564 TBI786557:TBK786564 TLE786557:TLG786564 TVA786557:TVC786564 UEW786557:UEY786564 UOS786557:UOU786564 UYO786557:UYQ786564 VIK786557:VIM786564 VSG786557:VSI786564 WCC786557:WCE786564 WLY786557:WMA786564 WVU786557:WVW786564 M852093:O852100 JI852093:JK852100 TE852093:TG852100 ADA852093:ADC852100 AMW852093:AMY852100 AWS852093:AWU852100 BGO852093:BGQ852100 BQK852093:BQM852100 CAG852093:CAI852100 CKC852093:CKE852100 CTY852093:CUA852100 DDU852093:DDW852100 DNQ852093:DNS852100 DXM852093:DXO852100 EHI852093:EHK852100 ERE852093:ERG852100 FBA852093:FBC852100 FKW852093:FKY852100 FUS852093:FUU852100 GEO852093:GEQ852100 GOK852093:GOM852100 GYG852093:GYI852100 HIC852093:HIE852100 HRY852093:HSA852100 IBU852093:IBW852100 ILQ852093:ILS852100 IVM852093:IVO852100 JFI852093:JFK852100 JPE852093:JPG852100 JZA852093:JZC852100 KIW852093:KIY852100 KSS852093:KSU852100 LCO852093:LCQ852100 LMK852093:LMM852100 LWG852093:LWI852100 MGC852093:MGE852100 MPY852093:MQA852100 MZU852093:MZW852100 NJQ852093:NJS852100 NTM852093:NTO852100 ODI852093:ODK852100 ONE852093:ONG852100 OXA852093:OXC852100 PGW852093:PGY852100 PQS852093:PQU852100 QAO852093:QAQ852100 QKK852093:QKM852100 QUG852093:QUI852100 REC852093:REE852100 RNY852093:ROA852100 RXU852093:RXW852100 SHQ852093:SHS852100 SRM852093:SRO852100 TBI852093:TBK852100 TLE852093:TLG852100 TVA852093:TVC852100 UEW852093:UEY852100 UOS852093:UOU852100 UYO852093:UYQ852100 VIK852093:VIM852100 VSG852093:VSI852100 WCC852093:WCE852100 WLY852093:WMA852100 WVU852093:WVW852100 M917629:O917636 JI917629:JK917636 TE917629:TG917636 ADA917629:ADC917636 AMW917629:AMY917636 AWS917629:AWU917636 BGO917629:BGQ917636 BQK917629:BQM917636 CAG917629:CAI917636 CKC917629:CKE917636 CTY917629:CUA917636 DDU917629:DDW917636 DNQ917629:DNS917636 DXM917629:DXO917636 EHI917629:EHK917636 ERE917629:ERG917636 FBA917629:FBC917636 FKW917629:FKY917636 FUS917629:FUU917636 GEO917629:GEQ917636 GOK917629:GOM917636 GYG917629:GYI917636 HIC917629:HIE917636 HRY917629:HSA917636 IBU917629:IBW917636 ILQ917629:ILS917636 IVM917629:IVO917636 JFI917629:JFK917636 JPE917629:JPG917636 JZA917629:JZC917636 KIW917629:KIY917636 KSS917629:KSU917636 LCO917629:LCQ917636 LMK917629:LMM917636 LWG917629:LWI917636 MGC917629:MGE917636 MPY917629:MQA917636 MZU917629:MZW917636 NJQ917629:NJS917636 NTM917629:NTO917636 ODI917629:ODK917636 ONE917629:ONG917636 OXA917629:OXC917636 PGW917629:PGY917636 PQS917629:PQU917636 QAO917629:QAQ917636 QKK917629:QKM917636 QUG917629:QUI917636 REC917629:REE917636 RNY917629:ROA917636 RXU917629:RXW917636 SHQ917629:SHS917636 SRM917629:SRO917636 TBI917629:TBK917636 TLE917629:TLG917636 TVA917629:TVC917636 UEW917629:UEY917636 UOS917629:UOU917636 UYO917629:UYQ917636 VIK917629:VIM917636 VSG917629:VSI917636 WCC917629:WCE917636 WLY917629:WMA917636 WVU917629:WVW917636 M983165:O983172 JI983165:JK983172 TE983165:TG983172 ADA983165:ADC983172 AMW983165:AMY983172 AWS983165:AWU983172 BGO983165:BGQ983172 BQK983165:BQM983172 CAG983165:CAI983172 CKC983165:CKE983172 CTY983165:CUA983172 DDU983165:DDW983172 DNQ983165:DNS983172 DXM983165:DXO983172 EHI983165:EHK983172 ERE983165:ERG983172 FBA983165:FBC983172 FKW983165:FKY983172 FUS983165:FUU983172 GEO983165:GEQ983172 GOK983165:GOM983172 GYG983165:GYI983172 HIC983165:HIE983172 HRY983165:HSA983172 IBU983165:IBW983172 ILQ983165:ILS983172 IVM983165:IVO983172 JFI983165:JFK983172 JPE983165:JPG983172 JZA983165:JZC983172 KIW983165:KIY983172 KSS983165:KSU983172 LCO983165:LCQ983172 LMK983165:LMM983172 LWG983165:LWI983172 MGC983165:MGE983172 MPY983165:MQA983172 MZU983165:MZW983172 NJQ983165:NJS983172 NTM983165:NTO983172 ODI983165:ODK983172 ONE983165:ONG983172 OXA983165:OXC983172 PGW983165:PGY983172 PQS983165:PQU983172 QAO983165:QAQ983172 QKK983165:QKM983172 QUG983165:QUI983172 REC983165:REE983172 RNY983165:ROA983172 RXU983165:RXW983172 SHQ983165:SHS983172 SRM983165:SRO983172 TBI983165:TBK983172 TLE983165:TLG983172 TVA983165:TVC983172 UEW983165:UEY983172 UOS983165:UOU983172 UYO983165:UYQ983172 VIK983165:VIM983172 VSG983165:VSI983172 WCC983165:WCE983172 WLY983165:WMA983172 WVU983165:WVW983172 A128 IW128 SS128 ACO128 AMK128 AWG128 BGC128 BPY128 BZU128 CJQ128 CTM128 DDI128 DNE128 DXA128 EGW128 EQS128 FAO128 FKK128 FUG128 GEC128 GNY128 GXU128 HHQ128 HRM128 IBI128 ILE128 IVA128 JEW128 JOS128 JYO128 KIK128 KSG128 LCC128 LLY128 LVU128 MFQ128 MPM128 MZI128 NJE128 NTA128 OCW128 OMS128 OWO128 PGK128 PQG128 QAC128 QJY128 QTU128 RDQ128 RNM128 RXI128 SHE128 SRA128 TAW128 TKS128 TUO128 UEK128 UOG128 UYC128 VHY128 VRU128 WBQ128 WLM128 WVI128 A65664 IW65664 SS65664 ACO65664 AMK65664 AWG65664 BGC65664 BPY65664 BZU65664 CJQ65664 CTM65664 DDI65664 DNE65664 DXA65664 EGW65664 EQS65664 FAO65664 FKK65664 FUG65664 GEC65664 GNY65664 GXU65664 HHQ65664 HRM65664 IBI65664 ILE65664 IVA65664 JEW65664 JOS65664 JYO65664 KIK65664 KSG65664 LCC65664 LLY65664 LVU65664 MFQ65664 MPM65664 MZI65664 NJE65664 NTA65664 OCW65664 OMS65664 OWO65664 PGK65664 PQG65664 QAC65664 QJY65664 QTU65664 RDQ65664 RNM65664 RXI65664 SHE65664 SRA65664 TAW65664 TKS65664 TUO65664 UEK65664 UOG65664 UYC65664 VHY65664 VRU65664 WBQ65664 WLM65664 WVI65664 A131200 IW131200 SS131200 ACO131200 AMK131200 AWG131200 BGC131200 BPY131200 BZU131200 CJQ131200 CTM131200 DDI131200 DNE131200 DXA131200 EGW131200 EQS131200 FAO131200 FKK131200 FUG131200 GEC131200 GNY131200 GXU131200 HHQ131200 HRM131200 IBI131200 ILE131200 IVA131200 JEW131200 JOS131200 JYO131200 KIK131200 KSG131200 LCC131200 LLY131200 LVU131200 MFQ131200 MPM131200 MZI131200 NJE131200 NTA131200 OCW131200 OMS131200 OWO131200 PGK131200 PQG131200 QAC131200 QJY131200 QTU131200 RDQ131200 RNM131200 RXI131200 SHE131200 SRA131200 TAW131200 TKS131200 TUO131200 UEK131200 UOG131200 UYC131200 VHY131200 VRU131200 WBQ131200 WLM131200 WVI131200 A196736 IW196736 SS196736 ACO196736 AMK196736 AWG196736 BGC196736 BPY196736 BZU196736 CJQ196736 CTM196736 DDI196736 DNE196736 DXA196736 EGW196736 EQS196736 FAO196736 FKK196736 FUG196736 GEC196736 GNY196736 GXU196736 HHQ196736 HRM196736 IBI196736 ILE196736 IVA196736 JEW196736 JOS196736 JYO196736 KIK196736 KSG196736 LCC196736 LLY196736 LVU196736 MFQ196736 MPM196736 MZI196736 NJE196736 NTA196736 OCW196736 OMS196736 OWO196736 PGK196736 PQG196736 QAC196736 QJY196736 QTU196736 RDQ196736 RNM196736 RXI196736 SHE196736 SRA196736 TAW196736 TKS196736 TUO196736 UEK196736 UOG196736 UYC196736 VHY196736 VRU196736 WBQ196736 WLM196736 WVI196736 A262272 IW262272 SS262272 ACO262272 AMK262272 AWG262272 BGC262272 BPY262272 BZU262272 CJQ262272 CTM262272 DDI262272 DNE262272 DXA262272 EGW262272 EQS262272 FAO262272 FKK262272 FUG262272 GEC262272 GNY262272 GXU262272 HHQ262272 HRM262272 IBI262272 ILE262272 IVA262272 JEW262272 JOS262272 JYO262272 KIK262272 KSG262272 LCC262272 LLY262272 LVU262272 MFQ262272 MPM262272 MZI262272 NJE262272 NTA262272 OCW262272 OMS262272 OWO262272 PGK262272 PQG262272 QAC262272 QJY262272 QTU262272 RDQ262272 RNM262272 RXI262272 SHE262272 SRA262272 TAW262272 TKS262272 TUO262272 UEK262272 UOG262272 UYC262272 VHY262272 VRU262272 WBQ262272 WLM262272 WVI262272 A327808 IW327808 SS327808 ACO327808 AMK327808 AWG327808 BGC327808 BPY327808 BZU327808 CJQ327808 CTM327808 DDI327808 DNE327808 DXA327808 EGW327808 EQS327808 FAO327808 FKK327808 FUG327808 GEC327808 GNY327808 GXU327808 HHQ327808 HRM327808 IBI327808 ILE327808 IVA327808 JEW327808 JOS327808 JYO327808 KIK327808 KSG327808 LCC327808 LLY327808 LVU327808 MFQ327808 MPM327808 MZI327808 NJE327808 NTA327808 OCW327808 OMS327808 OWO327808 PGK327808 PQG327808 QAC327808 QJY327808 QTU327808 RDQ327808 RNM327808 RXI327808 SHE327808 SRA327808 TAW327808 TKS327808 TUO327808 UEK327808 UOG327808 UYC327808 VHY327808 VRU327808 WBQ327808 WLM327808 WVI327808 A393344 IW393344 SS393344 ACO393344 AMK393344 AWG393344 BGC393344 BPY393344 BZU393344 CJQ393344 CTM393344 DDI393344 DNE393344 DXA393344 EGW393344 EQS393344 FAO393344 FKK393344 FUG393344 GEC393344 GNY393344 GXU393344 HHQ393344 HRM393344 IBI393344 ILE393344 IVA393344 JEW393344 JOS393344 JYO393344 KIK393344 KSG393344 LCC393344 LLY393344 LVU393344 MFQ393344 MPM393344 MZI393344 NJE393344 NTA393344 OCW393344 OMS393344 OWO393344 PGK393344 PQG393344 QAC393344 QJY393344 QTU393344 RDQ393344 RNM393344 RXI393344 SHE393344 SRA393344 TAW393344 TKS393344 TUO393344 UEK393344 UOG393344 UYC393344 VHY393344 VRU393344 WBQ393344 WLM393344 WVI393344 A458880 IW458880 SS458880 ACO458880 AMK458880 AWG458880 BGC458880 BPY458880 BZU458880 CJQ458880 CTM458880 DDI458880 DNE458880 DXA458880 EGW458880 EQS458880 FAO458880 FKK458880 FUG458880 GEC458880 GNY458880 GXU458880 HHQ458880 HRM458880 IBI458880 ILE458880 IVA458880 JEW458880 JOS458880 JYO458880 KIK458880 KSG458880 LCC458880 LLY458880 LVU458880 MFQ458880 MPM458880 MZI458880 NJE458880 NTA458880 OCW458880 OMS458880 OWO458880 PGK458880 PQG458880 QAC458880 QJY458880 QTU458880 RDQ458880 RNM458880 RXI458880 SHE458880 SRA458880 TAW458880 TKS458880 TUO458880 UEK458880 UOG458880 UYC458880 VHY458880 VRU458880 WBQ458880 WLM458880 WVI458880 A524416 IW524416 SS524416 ACO524416 AMK524416 AWG524416 BGC524416 BPY524416 BZU524416 CJQ524416 CTM524416 DDI524416 DNE524416 DXA524416 EGW524416 EQS524416 FAO524416 FKK524416 FUG524416 GEC524416 GNY524416 GXU524416 HHQ524416 HRM524416 IBI524416 ILE524416 IVA524416 JEW524416 JOS524416 JYO524416 KIK524416 KSG524416 LCC524416 LLY524416 LVU524416 MFQ524416 MPM524416 MZI524416 NJE524416 NTA524416 OCW524416 OMS524416 OWO524416 PGK524416 PQG524416 QAC524416 QJY524416 QTU524416 RDQ524416 RNM524416 RXI524416 SHE524416 SRA524416 TAW524416 TKS524416 TUO524416 UEK524416 UOG524416 UYC524416 VHY524416 VRU524416 WBQ524416 WLM524416 WVI524416 A589952 IW589952 SS589952 ACO589952 AMK589952 AWG589952 BGC589952 BPY589952 BZU589952 CJQ589952 CTM589952 DDI589952 DNE589952 DXA589952 EGW589952 EQS589952 FAO589952 FKK589952 FUG589952 GEC589952 GNY589952 GXU589952 HHQ589952 HRM589952 IBI589952 ILE589952 IVA589952 JEW589952 JOS589952 JYO589952 KIK589952 KSG589952 LCC589952 LLY589952 LVU589952 MFQ589952 MPM589952 MZI589952 NJE589952 NTA589952 OCW589952 OMS589952 OWO589952 PGK589952 PQG589952 QAC589952 QJY589952 QTU589952 RDQ589952 RNM589952 RXI589952 SHE589952 SRA589952 TAW589952 TKS589952 TUO589952 UEK589952 UOG589952 UYC589952 VHY589952 VRU589952 WBQ589952 WLM589952 WVI589952 A655488 IW655488 SS655488 ACO655488 AMK655488 AWG655488 BGC655488 BPY655488 BZU655488 CJQ655488 CTM655488 DDI655488 DNE655488 DXA655488 EGW655488 EQS655488 FAO655488 FKK655488 FUG655488 GEC655488 GNY655488 GXU655488 HHQ655488 HRM655488 IBI655488 ILE655488 IVA655488 JEW655488 JOS655488 JYO655488 KIK655488 KSG655488 LCC655488 LLY655488 LVU655488 MFQ655488 MPM655488 MZI655488 NJE655488 NTA655488 OCW655488 OMS655488 OWO655488 PGK655488 PQG655488 QAC655488 QJY655488 QTU655488 RDQ655488 RNM655488 RXI655488 SHE655488 SRA655488 TAW655488 TKS655488 TUO655488 UEK655488 UOG655488 UYC655488 VHY655488 VRU655488 WBQ655488 WLM655488 WVI655488 A721024 IW721024 SS721024 ACO721024 AMK721024 AWG721024 BGC721024 BPY721024 BZU721024 CJQ721024 CTM721024 DDI721024 DNE721024 DXA721024 EGW721024 EQS721024 FAO721024 FKK721024 FUG721024 GEC721024 GNY721024 GXU721024 HHQ721024 HRM721024 IBI721024 ILE721024 IVA721024 JEW721024 JOS721024 JYO721024 KIK721024 KSG721024 LCC721024 LLY721024 LVU721024 MFQ721024 MPM721024 MZI721024 NJE721024 NTA721024 OCW721024 OMS721024 OWO721024 PGK721024 PQG721024 QAC721024 QJY721024 QTU721024 RDQ721024 RNM721024 RXI721024 SHE721024 SRA721024 TAW721024 TKS721024 TUO721024 UEK721024 UOG721024 UYC721024 VHY721024 VRU721024 WBQ721024 WLM721024 WVI721024 A786560 IW786560 SS786560 ACO786560 AMK786560 AWG786560 BGC786560 BPY786560 BZU786560 CJQ786560 CTM786560 DDI786560 DNE786560 DXA786560 EGW786560 EQS786560 FAO786560 FKK786560 FUG786560 GEC786560 GNY786560 GXU786560 HHQ786560 HRM786560 IBI786560 ILE786560 IVA786560 JEW786560 JOS786560 JYO786560 KIK786560 KSG786560 LCC786560 LLY786560 LVU786560 MFQ786560 MPM786560 MZI786560 NJE786560 NTA786560 OCW786560 OMS786560 OWO786560 PGK786560 PQG786560 QAC786560 QJY786560 QTU786560 RDQ786560 RNM786560 RXI786560 SHE786560 SRA786560 TAW786560 TKS786560 TUO786560 UEK786560 UOG786560 UYC786560 VHY786560 VRU786560 WBQ786560 WLM786560 WVI786560 A852096 IW852096 SS852096 ACO852096 AMK852096 AWG852096 BGC852096 BPY852096 BZU852096 CJQ852096 CTM852096 DDI852096 DNE852096 DXA852096 EGW852096 EQS852096 FAO852096 FKK852096 FUG852096 GEC852096 GNY852096 GXU852096 HHQ852096 HRM852096 IBI852096 ILE852096 IVA852096 JEW852096 JOS852096 JYO852096 KIK852096 KSG852096 LCC852096 LLY852096 LVU852096 MFQ852096 MPM852096 MZI852096 NJE852096 NTA852096 OCW852096 OMS852096 OWO852096 PGK852096 PQG852096 QAC852096 QJY852096 QTU852096 RDQ852096 RNM852096 RXI852096 SHE852096 SRA852096 TAW852096 TKS852096 TUO852096 UEK852096 UOG852096 UYC852096 VHY852096 VRU852096 WBQ852096 WLM852096 WVI852096 A917632 IW917632 SS917632 ACO917632 AMK917632 AWG917632 BGC917632 BPY917632 BZU917632 CJQ917632 CTM917632 DDI917632 DNE917632 DXA917632 EGW917632 EQS917632 FAO917632 FKK917632 FUG917632 GEC917632 GNY917632 GXU917632 HHQ917632 HRM917632 IBI917632 ILE917632 IVA917632 JEW917632 JOS917632 JYO917632 KIK917632 KSG917632 LCC917632 LLY917632 LVU917632 MFQ917632 MPM917632 MZI917632 NJE917632 NTA917632 OCW917632 OMS917632 OWO917632 PGK917632 PQG917632 QAC917632 QJY917632 QTU917632 RDQ917632 RNM917632 RXI917632 SHE917632 SRA917632 TAW917632 TKS917632 TUO917632 UEK917632 UOG917632 UYC917632 VHY917632 VRU917632 WBQ917632 WLM917632 WVI917632 A983168 IW983168 SS983168 ACO983168 AMK983168 AWG983168 BGC983168 BPY983168 BZU983168 CJQ983168 CTM983168 DDI983168 DNE983168 DXA983168 EGW983168 EQS983168 FAO983168 FKK983168 FUG983168 GEC983168 GNY983168 GXU983168 HHQ983168 HRM983168 IBI983168 ILE983168 IVA983168 JEW983168 JOS983168 JYO983168 KIK983168 KSG983168 LCC983168 LLY983168 LVU983168 MFQ983168 MPM983168 MZI983168 NJE983168 NTA983168 OCW983168 OMS983168 OWO983168 PGK983168 PQG983168 QAC983168 QJY983168 QTU983168 RDQ983168 RNM983168 RXI983168 SHE983168 SRA983168 TAW983168 TKS983168 TUO983168 UEK983168 UOG983168 UYC983168 VHY983168 VRU983168 WBQ983168 WLM983168 WVI983168 L125:L134 JH125:JH134 TD125:TD134 ACZ125:ACZ134 AMV125:AMV134 AWR125:AWR134 BGN125:BGN134 BQJ125:BQJ134 CAF125:CAF134 CKB125:CKB134 CTX125:CTX134 DDT125:DDT134 DNP125:DNP134 DXL125:DXL134 EHH125:EHH134 ERD125:ERD134 FAZ125:FAZ134 FKV125:FKV134 FUR125:FUR134 GEN125:GEN134 GOJ125:GOJ134 GYF125:GYF134 HIB125:HIB134 HRX125:HRX134 IBT125:IBT134 ILP125:ILP134 IVL125:IVL134 JFH125:JFH134 JPD125:JPD134 JYZ125:JYZ134 KIV125:KIV134 KSR125:KSR134 LCN125:LCN134 LMJ125:LMJ134 LWF125:LWF134 MGB125:MGB134 MPX125:MPX134 MZT125:MZT134 NJP125:NJP134 NTL125:NTL134 ODH125:ODH134 OND125:OND134 OWZ125:OWZ134 PGV125:PGV134 PQR125:PQR134 QAN125:QAN134 QKJ125:QKJ134 QUF125:QUF134 REB125:REB134 RNX125:RNX134 RXT125:RXT134 SHP125:SHP134 SRL125:SRL134 TBH125:TBH134 TLD125:TLD134 TUZ125:TUZ134 UEV125:UEV134 UOR125:UOR134 UYN125:UYN134 VIJ125:VIJ134 VSF125:VSF134 WCB125:WCB134 WLX125:WLX134 WVT125:WVT134 L65661:L65670 JH65661:JH65670 TD65661:TD65670 ACZ65661:ACZ65670 AMV65661:AMV65670 AWR65661:AWR65670 BGN65661:BGN65670 BQJ65661:BQJ65670 CAF65661:CAF65670 CKB65661:CKB65670 CTX65661:CTX65670 DDT65661:DDT65670 DNP65661:DNP65670 DXL65661:DXL65670 EHH65661:EHH65670 ERD65661:ERD65670 FAZ65661:FAZ65670 FKV65661:FKV65670 FUR65661:FUR65670 GEN65661:GEN65670 GOJ65661:GOJ65670 GYF65661:GYF65670 HIB65661:HIB65670 HRX65661:HRX65670 IBT65661:IBT65670 ILP65661:ILP65670 IVL65661:IVL65670 JFH65661:JFH65670 JPD65661:JPD65670 JYZ65661:JYZ65670 KIV65661:KIV65670 KSR65661:KSR65670 LCN65661:LCN65670 LMJ65661:LMJ65670 LWF65661:LWF65670 MGB65661:MGB65670 MPX65661:MPX65670 MZT65661:MZT65670 NJP65661:NJP65670 NTL65661:NTL65670 ODH65661:ODH65670 OND65661:OND65670 OWZ65661:OWZ65670 PGV65661:PGV65670 PQR65661:PQR65670 QAN65661:QAN65670 QKJ65661:QKJ65670 QUF65661:QUF65670 REB65661:REB65670 RNX65661:RNX65670 RXT65661:RXT65670 SHP65661:SHP65670 SRL65661:SRL65670 TBH65661:TBH65670 TLD65661:TLD65670 TUZ65661:TUZ65670 UEV65661:UEV65670 UOR65661:UOR65670 UYN65661:UYN65670 VIJ65661:VIJ65670 VSF65661:VSF65670 WCB65661:WCB65670 WLX65661:WLX65670 WVT65661:WVT65670 L131197:L131206 JH131197:JH131206 TD131197:TD131206 ACZ131197:ACZ131206 AMV131197:AMV131206 AWR131197:AWR131206 BGN131197:BGN131206 BQJ131197:BQJ131206 CAF131197:CAF131206 CKB131197:CKB131206 CTX131197:CTX131206 DDT131197:DDT131206 DNP131197:DNP131206 DXL131197:DXL131206 EHH131197:EHH131206 ERD131197:ERD131206 FAZ131197:FAZ131206 FKV131197:FKV131206 FUR131197:FUR131206 GEN131197:GEN131206 GOJ131197:GOJ131206 GYF131197:GYF131206 HIB131197:HIB131206 HRX131197:HRX131206 IBT131197:IBT131206 ILP131197:ILP131206 IVL131197:IVL131206 JFH131197:JFH131206 JPD131197:JPD131206 JYZ131197:JYZ131206 KIV131197:KIV131206 KSR131197:KSR131206 LCN131197:LCN131206 LMJ131197:LMJ131206 LWF131197:LWF131206 MGB131197:MGB131206 MPX131197:MPX131206 MZT131197:MZT131206 NJP131197:NJP131206 NTL131197:NTL131206 ODH131197:ODH131206 OND131197:OND131206 OWZ131197:OWZ131206 PGV131197:PGV131206 PQR131197:PQR131206 QAN131197:QAN131206 QKJ131197:QKJ131206 QUF131197:QUF131206 REB131197:REB131206 RNX131197:RNX131206 RXT131197:RXT131206 SHP131197:SHP131206 SRL131197:SRL131206 TBH131197:TBH131206 TLD131197:TLD131206 TUZ131197:TUZ131206 UEV131197:UEV131206 UOR131197:UOR131206 UYN131197:UYN131206 VIJ131197:VIJ131206 VSF131197:VSF131206 WCB131197:WCB131206 WLX131197:WLX131206 WVT131197:WVT131206 L196733:L196742 JH196733:JH196742 TD196733:TD196742 ACZ196733:ACZ196742 AMV196733:AMV196742 AWR196733:AWR196742 BGN196733:BGN196742 BQJ196733:BQJ196742 CAF196733:CAF196742 CKB196733:CKB196742 CTX196733:CTX196742 DDT196733:DDT196742 DNP196733:DNP196742 DXL196733:DXL196742 EHH196733:EHH196742 ERD196733:ERD196742 FAZ196733:FAZ196742 FKV196733:FKV196742 FUR196733:FUR196742 GEN196733:GEN196742 GOJ196733:GOJ196742 GYF196733:GYF196742 HIB196733:HIB196742 HRX196733:HRX196742 IBT196733:IBT196742 ILP196733:ILP196742 IVL196733:IVL196742 JFH196733:JFH196742 JPD196733:JPD196742 JYZ196733:JYZ196742 KIV196733:KIV196742 KSR196733:KSR196742 LCN196733:LCN196742 LMJ196733:LMJ196742 LWF196733:LWF196742 MGB196733:MGB196742 MPX196733:MPX196742 MZT196733:MZT196742 NJP196733:NJP196742 NTL196733:NTL196742 ODH196733:ODH196742 OND196733:OND196742 OWZ196733:OWZ196742 PGV196733:PGV196742 PQR196733:PQR196742 QAN196733:QAN196742 QKJ196733:QKJ196742 QUF196733:QUF196742 REB196733:REB196742 RNX196733:RNX196742 RXT196733:RXT196742 SHP196733:SHP196742 SRL196733:SRL196742 TBH196733:TBH196742 TLD196733:TLD196742 TUZ196733:TUZ196742 UEV196733:UEV196742 UOR196733:UOR196742 UYN196733:UYN196742 VIJ196733:VIJ196742 VSF196733:VSF196742 WCB196733:WCB196742 WLX196733:WLX196742 WVT196733:WVT196742 L262269:L262278 JH262269:JH262278 TD262269:TD262278 ACZ262269:ACZ262278 AMV262269:AMV262278 AWR262269:AWR262278 BGN262269:BGN262278 BQJ262269:BQJ262278 CAF262269:CAF262278 CKB262269:CKB262278 CTX262269:CTX262278 DDT262269:DDT262278 DNP262269:DNP262278 DXL262269:DXL262278 EHH262269:EHH262278 ERD262269:ERD262278 FAZ262269:FAZ262278 FKV262269:FKV262278 FUR262269:FUR262278 GEN262269:GEN262278 GOJ262269:GOJ262278 GYF262269:GYF262278 HIB262269:HIB262278 HRX262269:HRX262278 IBT262269:IBT262278 ILP262269:ILP262278 IVL262269:IVL262278 JFH262269:JFH262278 JPD262269:JPD262278 JYZ262269:JYZ262278 KIV262269:KIV262278 KSR262269:KSR262278 LCN262269:LCN262278 LMJ262269:LMJ262278 LWF262269:LWF262278 MGB262269:MGB262278 MPX262269:MPX262278 MZT262269:MZT262278 NJP262269:NJP262278 NTL262269:NTL262278 ODH262269:ODH262278 OND262269:OND262278 OWZ262269:OWZ262278 PGV262269:PGV262278 PQR262269:PQR262278 QAN262269:QAN262278 QKJ262269:QKJ262278 QUF262269:QUF262278 REB262269:REB262278 RNX262269:RNX262278 RXT262269:RXT262278 SHP262269:SHP262278 SRL262269:SRL262278 TBH262269:TBH262278 TLD262269:TLD262278 TUZ262269:TUZ262278 UEV262269:UEV262278 UOR262269:UOR262278 UYN262269:UYN262278 VIJ262269:VIJ262278 VSF262269:VSF262278 WCB262269:WCB262278 WLX262269:WLX262278 WVT262269:WVT262278 L327805:L327814 JH327805:JH327814 TD327805:TD327814 ACZ327805:ACZ327814 AMV327805:AMV327814 AWR327805:AWR327814 BGN327805:BGN327814 BQJ327805:BQJ327814 CAF327805:CAF327814 CKB327805:CKB327814 CTX327805:CTX327814 DDT327805:DDT327814 DNP327805:DNP327814 DXL327805:DXL327814 EHH327805:EHH327814 ERD327805:ERD327814 FAZ327805:FAZ327814 FKV327805:FKV327814 FUR327805:FUR327814 GEN327805:GEN327814 GOJ327805:GOJ327814 GYF327805:GYF327814 HIB327805:HIB327814 HRX327805:HRX327814 IBT327805:IBT327814 ILP327805:ILP327814 IVL327805:IVL327814 JFH327805:JFH327814 JPD327805:JPD327814 JYZ327805:JYZ327814 KIV327805:KIV327814 KSR327805:KSR327814 LCN327805:LCN327814 LMJ327805:LMJ327814 LWF327805:LWF327814 MGB327805:MGB327814 MPX327805:MPX327814 MZT327805:MZT327814 NJP327805:NJP327814 NTL327805:NTL327814 ODH327805:ODH327814 OND327805:OND327814 OWZ327805:OWZ327814 PGV327805:PGV327814 PQR327805:PQR327814 QAN327805:QAN327814 QKJ327805:QKJ327814 QUF327805:QUF327814 REB327805:REB327814 RNX327805:RNX327814 RXT327805:RXT327814 SHP327805:SHP327814 SRL327805:SRL327814 TBH327805:TBH327814 TLD327805:TLD327814 TUZ327805:TUZ327814 UEV327805:UEV327814 UOR327805:UOR327814 UYN327805:UYN327814 VIJ327805:VIJ327814 VSF327805:VSF327814 WCB327805:WCB327814 WLX327805:WLX327814 WVT327805:WVT327814 L393341:L393350 JH393341:JH393350 TD393341:TD393350 ACZ393341:ACZ393350 AMV393341:AMV393350 AWR393341:AWR393350 BGN393341:BGN393350 BQJ393341:BQJ393350 CAF393341:CAF393350 CKB393341:CKB393350 CTX393341:CTX393350 DDT393341:DDT393350 DNP393341:DNP393350 DXL393341:DXL393350 EHH393341:EHH393350 ERD393341:ERD393350 FAZ393341:FAZ393350 FKV393341:FKV393350 FUR393341:FUR393350 GEN393341:GEN393350 GOJ393341:GOJ393350 GYF393341:GYF393350 HIB393341:HIB393350 HRX393341:HRX393350 IBT393341:IBT393350 ILP393341:ILP393350 IVL393341:IVL393350 JFH393341:JFH393350 JPD393341:JPD393350 JYZ393341:JYZ393350 KIV393341:KIV393350 KSR393341:KSR393350 LCN393341:LCN393350 LMJ393341:LMJ393350 LWF393341:LWF393350 MGB393341:MGB393350 MPX393341:MPX393350 MZT393341:MZT393350 NJP393341:NJP393350 NTL393341:NTL393350 ODH393341:ODH393350 OND393341:OND393350 OWZ393341:OWZ393350 PGV393341:PGV393350 PQR393341:PQR393350 QAN393341:QAN393350 QKJ393341:QKJ393350 QUF393341:QUF393350 REB393341:REB393350 RNX393341:RNX393350 RXT393341:RXT393350 SHP393341:SHP393350 SRL393341:SRL393350 TBH393341:TBH393350 TLD393341:TLD393350 TUZ393341:TUZ393350 UEV393341:UEV393350 UOR393341:UOR393350 UYN393341:UYN393350 VIJ393341:VIJ393350 VSF393341:VSF393350 WCB393341:WCB393350 WLX393341:WLX393350 WVT393341:WVT393350 L458877:L458886 JH458877:JH458886 TD458877:TD458886 ACZ458877:ACZ458886 AMV458877:AMV458886 AWR458877:AWR458886 BGN458877:BGN458886 BQJ458877:BQJ458886 CAF458877:CAF458886 CKB458877:CKB458886 CTX458877:CTX458886 DDT458877:DDT458886 DNP458877:DNP458886 DXL458877:DXL458886 EHH458877:EHH458886 ERD458877:ERD458886 FAZ458877:FAZ458886 FKV458877:FKV458886 FUR458877:FUR458886 GEN458877:GEN458886 GOJ458877:GOJ458886 GYF458877:GYF458886 HIB458877:HIB458886 HRX458877:HRX458886 IBT458877:IBT458886 ILP458877:ILP458886 IVL458877:IVL458886 JFH458877:JFH458886 JPD458877:JPD458886 JYZ458877:JYZ458886 KIV458877:KIV458886 KSR458877:KSR458886 LCN458877:LCN458886 LMJ458877:LMJ458886 LWF458877:LWF458886 MGB458877:MGB458886 MPX458877:MPX458886 MZT458877:MZT458886 NJP458877:NJP458886 NTL458877:NTL458886 ODH458877:ODH458886 OND458877:OND458886 OWZ458877:OWZ458886 PGV458877:PGV458886 PQR458877:PQR458886 QAN458877:QAN458886 QKJ458877:QKJ458886 QUF458877:QUF458886 REB458877:REB458886 RNX458877:RNX458886 RXT458877:RXT458886 SHP458877:SHP458886 SRL458877:SRL458886 TBH458877:TBH458886 TLD458877:TLD458886 TUZ458877:TUZ458886 UEV458877:UEV458886 UOR458877:UOR458886 UYN458877:UYN458886 VIJ458877:VIJ458886 VSF458877:VSF458886 WCB458877:WCB458886 WLX458877:WLX458886 WVT458877:WVT458886 L524413:L524422 JH524413:JH524422 TD524413:TD524422 ACZ524413:ACZ524422 AMV524413:AMV524422 AWR524413:AWR524422 BGN524413:BGN524422 BQJ524413:BQJ524422 CAF524413:CAF524422 CKB524413:CKB524422 CTX524413:CTX524422 DDT524413:DDT524422 DNP524413:DNP524422 DXL524413:DXL524422 EHH524413:EHH524422 ERD524413:ERD524422 FAZ524413:FAZ524422 FKV524413:FKV524422 FUR524413:FUR524422 GEN524413:GEN524422 GOJ524413:GOJ524422 GYF524413:GYF524422 HIB524413:HIB524422 HRX524413:HRX524422 IBT524413:IBT524422 ILP524413:ILP524422 IVL524413:IVL524422 JFH524413:JFH524422 JPD524413:JPD524422 JYZ524413:JYZ524422 KIV524413:KIV524422 KSR524413:KSR524422 LCN524413:LCN524422 LMJ524413:LMJ524422 LWF524413:LWF524422 MGB524413:MGB524422 MPX524413:MPX524422 MZT524413:MZT524422 NJP524413:NJP524422 NTL524413:NTL524422 ODH524413:ODH524422 OND524413:OND524422 OWZ524413:OWZ524422 PGV524413:PGV524422 PQR524413:PQR524422 QAN524413:QAN524422 QKJ524413:QKJ524422 QUF524413:QUF524422 REB524413:REB524422 RNX524413:RNX524422 RXT524413:RXT524422 SHP524413:SHP524422 SRL524413:SRL524422 TBH524413:TBH524422 TLD524413:TLD524422 TUZ524413:TUZ524422 UEV524413:UEV524422 UOR524413:UOR524422 UYN524413:UYN524422 VIJ524413:VIJ524422 VSF524413:VSF524422 WCB524413:WCB524422 WLX524413:WLX524422 WVT524413:WVT524422 L589949:L589958 JH589949:JH589958 TD589949:TD589958 ACZ589949:ACZ589958 AMV589949:AMV589958 AWR589949:AWR589958 BGN589949:BGN589958 BQJ589949:BQJ589958 CAF589949:CAF589958 CKB589949:CKB589958 CTX589949:CTX589958 DDT589949:DDT589958 DNP589949:DNP589958 DXL589949:DXL589958 EHH589949:EHH589958 ERD589949:ERD589958 FAZ589949:FAZ589958 FKV589949:FKV589958 FUR589949:FUR589958 GEN589949:GEN589958 GOJ589949:GOJ589958 GYF589949:GYF589958 HIB589949:HIB589958 HRX589949:HRX589958 IBT589949:IBT589958 ILP589949:ILP589958 IVL589949:IVL589958 JFH589949:JFH589958 JPD589949:JPD589958 JYZ589949:JYZ589958 KIV589949:KIV589958 KSR589949:KSR589958 LCN589949:LCN589958 LMJ589949:LMJ589958 LWF589949:LWF589958 MGB589949:MGB589958 MPX589949:MPX589958 MZT589949:MZT589958 NJP589949:NJP589958 NTL589949:NTL589958 ODH589949:ODH589958 OND589949:OND589958 OWZ589949:OWZ589958 PGV589949:PGV589958 PQR589949:PQR589958 QAN589949:QAN589958 QKJ589949:QKJ589958 QUF589949:QUF589958 REB589949:REB589958 RNX589949:RNX589958 RXT589949:RXT589958 SHP589949:SHP589958 SRL589949:SRL589958 TBH589949:TBH589958 TLD589949:TLD589958 TUZ589949:TUZ589958 UEV589949:UEV589958 UOR589949:UOR589958 UYN589949:UYN589958 VIJ589949:VIJ589958 VSF589949:VSF589958 WCB589949:WCB589958 WLX589949:WLX589958 WVT589949:WVT589958 L655485:L655494 JH655485:JH655494 TD655485:TD655494 ACZ655485:ACZ655494 AMV655485:AMV655494 AWR655485:AWR655494 BGN655485:BGN655494 BQJ655485:BQJ655494 CAF655485:CAF655494 CKB655485:CKB655494 CTX655485:CTX655494 DDT655485:DDT655494 DNP655485:DNP655494 DXL655485:DXL655494 EHH655485:EHH655494 ERD655485:ERD655494 FAZ655485:FAZ655494 FKV655485:FKV655494 FUR655485:FUR655494 GEN655485:GEN655494 GOJ655485:GOJ655494 GYF655485:GYF655494 HIB655485:HIB655494 HRX655485:HRX655494 IBT655485:IBT655494 ILP655485:ILP655494 IVL655485:IVL655494 JFH655485:JFH655494 JPD655485:JPD655494 JYZ655485:JYZ655494 KIV655485:KIV655494 KSR655485:KSR655494 LCN655485:LCN655494 LMJ655485:LMJ655494 LWF655485:LWF655494 MGB655485:MGB655494 MPX655485:MPX655494 MZT655485:MZT655494 NJP655485:NJP655494 NTL655485:NTL655494 ODH655485:ODH655494 OND655485:OND655494 OWZ655485:OWZ655494 PGV655485:PGV655494 PQR655485:PQR655494 QAN655485:QAN655494 QKJ655485:QKJ655494 QUF655485:QUF655494 REB655485:REB655494 RNX655485:RNX655494 RXT655485:RXT655494 SHP655485:SHP655494 SRL655485:SRL655494 TBH655485:TBH655494 TLD655485:TLD655494 TUZ655485:TUZ655494 UEV655485:UEV655494 UOR655485:UOR655494 UYN655485:UYN655494 VIJ655485:VIJ655494 VSF655485:VSF655494 WCB655485:WCB655494 WLX655485:WLX655494 WVT655485:WVT655494 L721021:L721030 JH721021:JH721030 TD721021:TD721030 ACZ721021:ACZ721030 AMV721021:AMV721030 AWR721021:AWR721030 BGN721021:BGN721030 BQJ721021:BQJ721030 CAF721021:CAF721030 CKB721021:CKB721030 CTX721021:CTX721030 DDT721021:DDT721030 DNP721021:DNP721030 DXL721021:DXL721030 EHH721021:EHH721030 ERD721021:ERD721030 FAZ721021:FAZ721030 FKV721021:FKV721030 FUR721021:FUR721030 GEN721021:GEN721030 GOJ721021:GOJ721030 GYF721021:GYF721030 HIB721021:HIB721030 HRX721021:HRX721030 IBT721021:IBT721030 ILP721021:ILP721030 IVL721021:IVL721030 JFH721021:JFH721030 JPD721021:JPD721030 JYZ721021:JYZ721030 KIV721021:KIV721030 KSR721021:KSR721030 LCN721021:LCN721030 LMJ721021:LMJ721030 LWF721021:LWF721030 MGB721021:MGB721030 MPX721021:MPX721030 MZT721021:MZT721030 NJP721021:NJP721030 NTL721021:NTL721030 ODH721021:ODH721030 OND721021:OND721030 OWZ721021:OWZ721030 PGV721021:PGV721030 PQR721021:PQR721030 QAN721021:QAN721030 QKJ721021:QKJ721030 QUF721021:QUF721030 REB721021:REB721030 RNX721021:RNX721030 RXT721021:RXT721030 SHP721021:SHP721030 SRL721021:SRL721030 TBH721021:TBH721030 TLD721021:TLD721030 TUZ721021:TUZ721030 UEV721021:UEV721030 UOR721021:UOR721030 UYN721021:UYN721030 VIJ721021:VIJ721030 VSF721021:VSF721030 WCB721021:WCB721030 WLX721021:WLX721030 WVT721021:WVT721030 L786557:L786566 JH786557:JH786566 TD786557:TD786566 ACZ786557:ACZ786566 AMV786557:AMV786566 AWR786557:AWR786566 BGN786557:BGN786566 BQJ786557:BQJ786566 CAF786557:CAF786566 CKB786557:CKB786566 CTX786557:CTX786566 DDT786557:DDT786566 DNP786557:DNP786566 DXL786557:DXL786566 EHH786557:EHH786566 ERD786557:ERD786566 FAZ786557:FAZ786566 FKV786557:FKV786566 FUR786557:FUR786566 GEN786557:GEN786566 GOJ786557:GOJ786566 GYF786557:GYF786566 HIB786557:HIB786566 HRX786557:HRX786566 IBT786557:IBT786566 ILP786557:ILP786566 IVL786557:IVL786566 JFH786557:JFH786566 JPD786557:JPD786566 JYZ786557:JYZ786566 KIV786557:KIV786566 KSR786557:KSR786566 LCN786557:LCN786566 LMJ786557:LMJ786566 LWF786557:LWF786566 MGB786557:MGB786566 MPX786557:MPX786566 MZT786557:MZT786566 NJP786557:NJP786566 NTL786557:NTL786566 ODH786557:ODH786566 OND786557:OND786566 OWZ786557:OWZ786566 PGV786557:PGV786566 PQR786557:PQR786566 QAN786557:QAN786566 QKJ786557:QKJ786566 QUF786557:QUF786566 REB786557:REB786566 RNX786557:RNX786566 RXT786557:RXT786566 SHP786557:SHP786566 SRL786557:SRL786566 TBH786557:TBH786566 TLD786557:TLD786566 TUZ786557:TUZ786566 UEV786557:UEV786566 UOR786557:UOR786566 UYN786557:UYN786566 VIJ786557:VIJ786566 VSF786557:VSF786566 WCB786557:WCB786566 WLX786557:WLX786566 WVT786557:WVT786566 L852093:L852102 JH852093:JH852102 TD852093:TD852102 ACZ852093:ACZ852102 AMV852093:AMV852102 AWR852093:AWR852102 BGN852093:BGN852102 BQJ852093:BQJ852102 CAF852093:CAF852102 CKB852093:CKB852102 CTX852093:CTX852102 DDT852093:DDT852102 DNP852093:DNP852102 DXL852093:DXL852102 EHH852093:EHH852102 ERD852093:ERD852102 FAZ852093:FAZ852102 FKV852093:FKV852102 FUR852093:FUR852102 GEN852093:GEN852102 GOJ852093:GOJ852102 GYF852093:GYF852102 HIB852093:HIB852102 HRX852093:HRX852102 IBT852093:IBT852102 ILP852093:ILP852102 IVL852093:IVL852102 JFH852093:JFH852102 JPD852093:JPD852102 JYZ852093:JYZ852102 KIV852093:KIV852102 KSR852093:KSR852102 LCN852093:LCN852102 LMJ852093:LMJ852102 LWF852093:LWF852102 MGB852093:MGB852102 MPX852093:MPX852102 MZT852093:MZT852102 NJP852093:NJP852102 NTL852093:NTL852102 ODH852093:ODH852102 OND852093:OND852102 OWZ852093:OWZ852102 PGV852093:PGV852102 PQR852093:PQR852102 QAN852093:QAN852102 QKJ852093:QKJ852102 QUF852093:QUF852102 REB852093:REB852102 RNX852093:RNX852102 RXT852093:RXT852102 SHP852093:SHP852102 SRL852093:SRL852102 TBH852093:TBH852102 TLD852093:TLD852102 TUZ852093:TUZ852102 UEV852093:UEV852102 UOR852093:UOR852102 UYN852093:UYN852102 VIJ852093:VIJ852102 VSF852093:VSF852102 WCB852093:WCB852102 WLX852093:WLX852102 WVT852093:WVT852102 L917629:L917638 JH917629:JH917638 TD917629:TD917638 ACZ917629:ACZ917638 AMV917629:AMV917638 AWR917629:AWR917638 BGN917629:BGN917638 BQJ917629:BQJ917638 CAF917629:CAF917638 CKB917629:CKB917638 CTX917629:CTX917638 DDT917629:DDT917638 DNP917629:DNP917638 DXL917629:DXL917638 EHH917629:EHH917638 ERD917629:ERD917638 FAZ917629:FAZ917638 FKV917629:FKV917638 FUR917629:FUR917638 GEN917629:GEN917638 GOJ917629:GOJ917638 GYF917629:GYF917638 HIB917629:HIB917638 HRX917629:HRX917638 IBT917629:IBT917638 ILP917629:ILP917638 IVL917629:IVL917638 JFH917629:JFH917638 JPD917629:JPD917638 JYZ917629:JYZ917638 KIV917629:KIV917638 KSR917629:KSR917638 LCN917629:LCN917638 LMJ917629:LMJ917638 LWF917629:LWF917638 MGB917629:MGB917638 MPX917629:MPX917638 MZT917629:MZT917638 NJP917629:NJP917638 NTL917629:NTL917638 ODH917629:ODH917638 OND917629:OND917638 OWZ917629:OWZ917638 PGV917629:PGV917638 PQR917629:PQR917638 QAN917629:QAN917638 QKJ917629:QKJ917638 QUF917629:QUF917638 REB917629:REB917638 RNX917629:RNX917638 RXT917629:RXT917638 SHP917629:SHP917638 SRL917629:SRL917638 TBH917629:TBH917638 TLD917629:TLD917638 TUZ917629:TUZ917638 UEV917629:UEV917638 UOR917629:UOR917638 UYN917629:UYN917638 VIJ917629:VIJ917638 VSF917629:VSF917638 WCB917629:WCB917638 WLX917629:WLX917638 WVT917629:WVT917638 L983165:L983174 JH983165:JH983174 TD983165:TD983174 ACZ983165:ACZ983174 AMV983165:AMV983174 AWR983165:AWR983174 BGN983165:BGN983174 BQJ983165:BQJ983174 CAF983165:CAF983174 CKB983165:CKB983174 CTX983165:CTX983174 DDT983165:DDT983174 DNP983165:DNP983174 DXL983165:DXL983174 EHH983165:EHH983174 ERD983165:ERD983174 FAZ983165:FAZ983174 FKV983165:FKV983174 FUR983165:FUR983174 GEN983165:GEN983174 GOJ983165:GOJ983174 GYF983165:GYF983174 HIB983165:HIB983174 HRX983165:HRX983174 IBT983165:IBT983174 ILP983165:ILP983174 IVL983165:IVL983174 JFH983165:JFH983174 JPD983165:JPD983174 JYZ983165:JYZ983174 KIV983165:KIV983174 KSR983165:KSR983174 LCN983165:LCN983174 LMJ983165:LMJ983174 LWF983165:LWF983174 MGB983165:MGB983174 MPX983165:MPX983174 MZT983165:MZT983174 NJP983165:NJP983174 NTL983165:NTL983174 ODH983165:ODH983174 OND983165:OND983174 OWZ983165:OWZ983174 PGV983165:PGV983174 PQR983165:PQR983174 QAN983165:QAN983174 QKJ983165:QKJ983174 QUF983165:QUF983174 REB983165:REB983174 RNX983165:RNX983174 RXT983165:RXT983174 SHP983165:SHP983174 SRL983165:SRL983174 TBH983165:TBH983174 TLD983165:TLD983174 TUZ983165:TUZ983174 UEV983165:UEV983174 UOR983165:UOR983174 UYN983165:UYN983174 VIJ983165:VIJ983174 VSF983165:VSF983174 WCB983165:WCB983174 WLX983165:WLX983174 WVT983165:WVT983174 B126:D128 IX126:IZ128 ST126:SV128 ACP126:ACR128 AML126:AMN128 AWH126:AWJ128 BGD126:BGF128 BPZ126:BQB128 BZV126:BZX128 CJR126:CJT128 CTN126:CTP128 DDJ126:DDL128 DNF126:DNH128 DXB126:DXD128 EGX126:EGZ128 EQT126:EQV128 FAP126:FAR128 FKL126:FKN128 FUH126:FUJ128 GED126:GEF128 GNZ126:GOB128 GXV126:GXX128 HHR126:HHT128 HRN126:HRP128 IBJ126:IBL128 ILF126:ILH128 IVB126:IVD128 JEX126:JEZ128 JOT126:JOV128 JYP126:JYR128 KIL126:KIN128 KSH126:KSJ128 LCD126:LCF128 LLZ126:LMB128 LVV126:LVX128 MFR126:MFT128 MPN126:MPP128 MZJ126:MZL128 NJF126:NJH128 NTB126:NTD128 OCX126:OCZ128 OMT126:OMV128 OWP126:OWR128 PGL126:PGN128 PQH126:PQJ128 QAD126:QAF128 QJZ126:QKB128 QTV126:QTX128 RDR126:RDT128 RNN126:RNP128 RXJ126:RXL128 SHF126:SHH128 SRB126:SRD128 TAX126:TAZ128 TKT126:TKV128 TUP126:TUR128 UEL126:UEN128 UOH126:UOJ128 UYD126:UYF128 VHZ126:VIB128 VRV126:VRX128 WBR126:WBT128 WLN126:WLP128 WVJ126:WVL128 B65662:D65664 IX65662:IZ65664 ST65662:SV65664 ACP65662:ACR65664 AML65662:AMN65664 AWH65662:AWJ65664 BGD65662:BGF65664 BPZ65662:BQB65664 BZV65662:BZX65664 CJR65662:CJT65664 CTN65662:CTP65664 DDJ65662:DDL65664 DNF65662:DNH65664 DXB65662:DXD65664 EGX65662:EGZ65664 EQT65662:EQV65664 FAP65662:FAR65664 FKL65662:FKN65664 FUH65662:FUJ65664 GED65662:GEF65664 GNZ65662:GOB65664 GXV65662:GXX65664 HHR65662:HHT65664 HRN65662:HRP65664 IBJ65662:IBL65664 ILF65662:ILH65664 IVB65662:IVD65664 JEX65662:JEZ65664 JOT65662:JOV65664 JYP65662:JYR65664 KIL65662:KIN65664 KSH65662:KSJ65664 LCD65662:LCF65664 LLZ65662:LMB65664 LVV65662:LVX65664 MFR65662:MFT65664 MPN65662:MPP65664 MZJ65662:MZL65664 NJF65662:NJH65664 NTB65662:NTD65664 OCX65662:OCZ65664 OMT65662:OMV65664 OWP65662:OWR65664 PGL65662:PGN65664 PQH65662:PQJ65664 QAD65662:QAF65664 QJZ65662:QKB65664 QTV65662:QTX65664 RDR65662:RDT65664 RNN65662:RNP65664 RXJ65662:RXL65664 SHF65662:SHH65664 SRB65662:SRD65664 TAX65662:TAZ65664 TKT65662:TKV65664 TUP65662:TUR65664 UEL65662:UEN65664 UOH65662:UOJ65664 UYD65662:UYF65664 VHZ65662:VIB65664 VRV65662:VRX65664 WBR65662:WBT65664 WLN65662:WLP65664 WVJ65662:WVL65664 B131198:D131200 IX131198:IZ131200 ST131198:SV131200 ACP131198:ACR131200 AML131198:AMN131200 AWH131198:AWJ131200 BGD131198:BGF131200 BPZ131198:BQB131200 BZV131198:BZX131200 CJR131198:CJT131200 CTN131198:CTP131200 DDJ131198:DDL131200 DNF131198:DNH131200 DXB131198:DXD131200 EGX131198:EGZ131200 EQT131198:EQV131200 FAP131198:FAR131200 FKL131198:FKN131200 FUH131198:FUJ131200 GED131198:GEF131200 GNZ131198:GOB131200 GXV131198:GXX131200 HHR131198:HHT131200 HRN131198:HRP131200 IBJ131198:IBL131200 ILF131198:ILH131200 IVB131198:IVD131200 JEX131198:JEZ131200 JOT131198:JOV131200 JYP131198:JYR131200 KIL131198:KIN131200 KSH131198:KSJ131200 LCD131198:LCF131200 LLZ131198:LMB131200 LVV131198:LVX131200 MFR131198:MFT131200 MPN131198:MPP131200 MZJ131198:MZL131200 NJF131198:NJH131200 NTB131198:NTD131200 OCX131198:OCZ131200 OMT131198:OMV131200 OWP131198:OWR131200 PGL131198:PGN131200 PQH131198:PQJ131200 QAD131198:QAF131200 QJZ131198:QKB131200 QTV131198:QTX131200 RDR131198:RDT131200 RNN131198:RNP131200 RXJ131198:RXL131200 SHF131198:SHH131200 SRB131198:SRD131200 TAX131198:TAZ131200 TKT131198:TKV131200 TUP131198:TUR131200 UEL131198:UEN131200 UOH131198:UOJ131200 UYD131198:UYF131200 VHZ131198:VIB131200 VRV131198:VRX131200 WBR131198:WBT131200 WLN131198:WLP131200 WVJ131198:WVL131200 B196734:D196736 IX196734:IZ196736 ST196734:SV196736 ACP196734:ACR196736 AML196734:AMN196736 AWH196734:AWJ196736 BGD196734:BGF196736 BPZ196734:BQB196736 BZV196734:BZX196736 CJR196734:CJT196736 CTN196734:CTP196736 DDJ196734:DDL196736 DNF196734:DNH196736 DXB196734:DXD196736 EGX196734:EGZ196736 EQT196734:EQV196736 FAP196734:FAR196736 FKL196734:FKN196736 FUH196734:FUJ196736 GED196734:GEF196736 GNZ196734:GOB196736 GXV196734:GXX196736 HHR196734:HHT196736 HRN196734:HRP196736 IBJ196734:IBL196736 ILF196734:ILH196736 IVB196734:IVD196736 JEX196734:JEZ196736 JOT196734:JOV196736 JYP196734:JYR196736 KIL196734:KIN196736 KSH196734:KSJ196736 LCD196734:LCF196736 LLZ196734:LMB196736 LVV196734:LVX196736 MFR196734:MFT196736 MPN196734:MPP196736 MZJ196734:MZL196736 NJF196734:NJH196736 NTB196734:NTD196736 OCX196734:OCZ196736 OMT196734:OMV196736 OWP196734:OWR196736 PGL196734:PGN196736 PQH196734:PQJ196736 QAD196734:QAF196736 QJZ196734:QKB196736 QTV196734:QTX196736 RDR196734:RDT196736 RNN196734:RNP196736 RXJ196734:RXL196736 SHF196734:SHH196736 SRB196734:SRD196736 TAX196734:TAZ196736 TKT196734:TKV196736 TUP196734:TUR196736 UEL196734:UEN196736 UOH196734:UOJ196736 UYD196734:UYF196736 VHZ196734:VIB196736 VRV196734:VRX196736 WBR196734:WBT196736 WLN196734:WLP196736 WVJ196734:WVL196736 B262270:D262272 IX262270:IZ262272 ST262270:SV262272 ACP262270:ACR262272 AML262270:AMN262272 AWH262270:AWJ262272 BGD262270:BGF262272 BPZ262270:BQB262272 BZV262270:BZX262272 CJR262270:CJT262272 CTN262270:CTP262272 DDJ262270:DDL262272 DNF262270:DNH262272 DXB262270:DXD262272 EGX262270:EGZ262272 EQT262270:EQV262272 FAP262270:FAR262272 FKL262270:FKN262272 FUH262270:FUJ262272 GED262270:GEF262272 GNZ262270:GOB262272 GXV262270:GXX262272 HHR262270:HHT262272 HRN262270:HRP262272 IBJ262270:IBL262272 ILF262270:ILH262272 IVB262270:IVD262272 JEX262270:JEZ262272 JOT262270:JOV262272 JYP262270:JYR262272 KIL262270:KIN262272 KSH262270:KSJ262272 LCD262270:LCF262272 LLZ262270:LMB262272 LVV262270:LVX262272 MFR262270:MFT262272 MPN262270:MPP262272 MZJ262270:MZL262272 NJF262270:NJH262272 NTB262270:NTD262272 OCX262270:OCZ262272 OMT262270:OMV262272 OWP262270:OWR262272 PGL262270:PGN262272 PQH262270:PQJ262272 QAD262270:QAF262272 QJZ262270:QKB262272 QTV262270:QTX262272 RDR262270:RDT262272 RNN262270:RNP262272 RXJ262270:RXL262272 SHF262270:SHH262272 SRB262270:SRD262272 TAX262270:TAZ262272 TKT262270:TKV262272 TUP262270:TUR262272 UEL262270:UEN262272 UOH262270:UOJ262272 UYD262270:UYF262272 VHZ262270:VIB262272 VRV262270:VRX262272 WBR262270:WBT262272 WLN262270:WLP262272 WVJ262270:WVL262272 B327806:D327808 IX327806:IZ327808 ST327806:SV327808 ACP327806:ACR327808 AML327806:AMN327808 AWH327806:AWJ327808 BGD327806:BGF327808 BPZ327806:BQB327808 BZV327806:BZX327808 CJR327806:CJT327808 CTN327806:CTP327808 DDJ327806:DDL327808 DNF327806:DNH327808 DXB327806:DXD327808 EGX327806:EGZ327808 EQT327806:EQV327808 FAP327806:FAR327808 FKL327806:FKN327808 FUH327806:FUJ327808 GED327806:GEF327808 GNZ327806:GOB327808 GXV327806:GXX327808 HHR327806:HHT327808 HRN327806:HRP327808 IBJ327806:IBL327808 ILF327806:ILH327808 IVB327806:IVD327808 JEX327806:JEZ327808 JOT327806:JOV327808 JYP327806:JYR327808 KIL327806:KIN327808 KSH327806:KSJ327808 LCD327806:LCF327808 LLZ327806:LMB327808 LVV327806:LVX327808 MFR327806:MFT327808 MPN327806:MPP327808 MZJ327806:MZL327808 NJF327806:NJH327808 NTB327806:NTD327808 OCX327806:OCZ327808 OMT327806:OMV327808 OWP327806:OWR327808 PGL327806:PGN327808 PQH327806:PQJ327808 QAD327806:QAF327808 QJZ327806:QKB327808 QTV327806:QTX327808 RDR327806:RDT327808 RNN327806:RNP327808 RXJ327806:RXL327808 SHF327806:SHH327808 SRB327806:SRD327808 TAX327806:TAZ327808 TKT327806:TKV327808 TUP327806:TUR327808 UEL327806:UEN327808 UOH327806:UOJ327808 UYD327806:UYF327808 VHZ327806:VIB327808 VRV327806:VRX327808 WBR327806:WBT327808 WLN327806:WLP327808 WVJ327806:WVL327808 B393342:D393344 IX393342:IZ393344 ST393342:SV393344 ACP393342:ACR393344 AML393342:AMN393344 AWH393342:AWJ393344 BGD393342:BGF393344 BPZ393342:BQB393344 BZV393342:BZX393344 CJR393342:CJT393344 CTN393342:CTP393344 DDJ393342:DDL393344 DNF393342:DNH393344 DXB393342:DXD393344 EGX393342:EGZ393344 EQT393342:EQV393344 FAP393342:FAR393344 FKL393342:FKN393344 FUH393342:FUJ393344 GED393342:GEF393344 GNZ393342:GOB393344 GXV393342:GXX393344 HHR393342:HHT393344 HRN393342:HRP393344 IBJ393342:IBL393344 ILF393342:ILH393344 IVB393342:IVD393344 JEX393342:JEZ393344 JOT393342:JOV393344 JYP393342:JYR393344 KIL393342:KIN393344 KSH393342:KSJ393344 LCD393342:LCF393344 LLZ393342:LMB393344 LVV393342:LVX393344 MFR393342:MFT393344 MPN393342:MPP393344 MZJ393342:MZL393344 NJF393342:NJH393344 NTB393342:NTD393344 OCX393342:OCZ393344 OMT393342:OMV393344 OWP393342:OWR393344 PGL393342:PGN393344 PQH393342:PQJ393344 QAD393342:QAF393344 QJZ393342:QKB393344 QTV393342:QTX393344 RDR393342:RDT393344 RNN393342:RNP393344 RXJ393342:RXL393344 SHF393342:SHH393344 SRB393342:SRD393344 TAX393342:TAZ393344 TKT393342:TKV393344 TUP393342:TUR393344 UEL393342:UEN393344 UOH393342:UOJ393344 UYD393342:UYF393344 VHZ393342:VIB393344 VRV393342:VRX393344 WBR393342:WBT393344 WLN393342:WLP393344 WVJ393342:WVL393344 B458878:D458880 IX458878:IZ458880 ST458878:SV458880 ACP458878:ACR458880 AML458878:AMN458880 AWH458878:AWJ458880 BGD458878:BGF458880 BPZ458878:BQB458880 BZV458878:BZX458880 CJR458878:CJT458880 CTN458878:CTP458880 DDJ458878:DDL458880 DNF458878:DNH458880 DXB458878:DXD458880 EGX458878:EGZ458880 EQT458878:EQV458880 FAP458878:FAR458880 FKL458878:FKN458880 FUH458878:FUJ458880 GED458878:GEF458880 GNZ458878:GOB458880 GXV458878:GXX458880 HHR458878:HHT458880 HRN458878:HRP458880 IBJ458878:IBL458880 ILF458878:ILH458880 IVB458878:IVD458880 JEX458878:JEZ458880 JOT458878:JOV458880 JYP458878:JYR458880 KIL458878:KIN458880 KSH458878:KSJ458880 LCD458878:LCF458880 LLZ458878:LMB458880 LVV458878:LVX458880 MFR458878:MFT458880 MPN458878:MPP458880 MZJ458878:MZL458880 NJF458878:NJH458880 NTB458878:NTD458880 OCX458878:OCZ458880 OMT458878:OMV458880 OWP458878:OWR458880 PGL458878:PGN458880 PQH458878:PQJ458880 QAD458878:QAF458880 QJZ458878:QKB458880 QTV458878:QTX458880 RDR458878:RDT458880 RNN458878:RNP458880 RXJ458878:RXL458880 SHF458878:SHH458880 SRB458878:SRD458880 TAX458878:TAZ458880 TKT458878:TKV458880 TUP458878:TUR458880 UEL458878:UEN458880 UOH458878:UOJ458880 UYD458878:UYF458880 VHZ458878:VIB458880 VRV458878:VRX458880 WBR458878:WBT458880 WLN458878:WLP458880 WVJ458878:WVL458880 B524414:D524416 IX524414:IZ524416 ST524414:SV524416 ACP524414:ACR524416 AML524414:AMN524416 AWH524414:AWJ524416 BGD524414:BGF524416 BPZ524414:BQB524416 BZV524414:BZX524416 CJR524414:CJT524416 CTN524414:CTP524416 DDJ524414:DDL524416 DNF524414:DNH524416 DXB524414:DXD524416 EGX524414:EGZ524416 EQT524414:EQV524416 FAP524414:FAR524416 FKL524414:FKN524416 FUH524414:FUJ524416 GED524414:GEF524416 GNZ524414:GOB524416 GXV524414:GXX524416 HHR524414:HHT524416 HRN524414:HRP524416 IBJ524414:IBL524416 ILF524414:ILH524416 IVB524414:IVD524416 JEX524414:JEZ524416 JOT524414:JOV524416 JYP524414:JYR524416 KIL524414:KIN524416 KSH524414:KSJ524416 LCD524414:LCF524416 LLZ524414:LMB524416 LVV524414:LVX524416 MFR524414:MFT524416 MPN524414:MPP524416 MZJ524414:MZL524416 NJF524414:NJH524416 NTB524414:NTD524416 OCX524414:OCZ524416 OMT524414:OMV524416 OWP524414:OWR524416 PGL524414:PGN524416 PQH524414:PQJ524416 QAD524414:QAF524416 QJZ524414:QKB524416 QTV524414:QTX524416 RDR524414:RDT524416 RNN524414:RNP524416 RXJ524414:RXL524416 SHF524414:SHH524416 SRB524414:SRD524416 TAX524414:TAZ524416 TKT524414:TKV524416 TUP524414:TUR524416 UEL524414:UEN524416 UOH524414:UOJ524416 UYD524414:UYF524416 VHZ524414:VIB524416 VRV524414:VRX524416 WBR524414:WBT524416 WLN524414:WLP524416 WVJ524414:WVL524416 B589950:D589952 IX589950:IZ589952 ST589950:SV589952 ACP589950:ACR589952 AML589950:AMN589952 AWH589950:AWJ589952 BGD589950:BGF589952 BPZ589950:BQB589952 BZV589950:BZX589952 CJR589950:CJT589952 CTN589950:CTP589952 DDJ589950:DDL589952 DNF589950:DNH589952 DXB589950:DXD589952 EGX589950:EGZ589952 EQT589950:EQV589952 FAP589950:FAR589952 FKL589950:FKN589952 FUH589950:FUJ589952 GED589950:GEF589952 GNZ589950:GOB589952 GXV589950:GXX589952 HHR589950:HHT589952 HRN589950:HRP589952 IBJ589950:IBL589952 ILF589950:ILH589952 IVB589950:IVD589952 JEX589950:JEZ589952 JOT589950:JOV589952 JYP589950:JYR589952 KIL589950:KIN589952 KSH589950:KSJ589952 LCD589950:LCF589952 LLZ589950:LMB589952 LVV589950:LVX589952 MFR589950:MFT589952 MPN589950:MPP589952 MZJ589950:MZL589952 NJF589950:NJH589952 NTB589950:NTD589952 OCX589950:OCZ589952 OMT589950:OMV589952 OWP589950:OWR589952 PGL589950:PGN589952 PQH589950:PQJ589952 QAD589950:QAF589952 QJZ589950:QKB589952 QTV589950:QTX589952 RDR589950:RDT589952 RNN589950:RNP589952 RXJ589950:RXL589952 SHF589950:SHH589952 SRB589950:SRD589952 TAX589950:TAZ589952 TKT589950:TKV589952 TUP589950:TUR589952 UEL589950:UEN589952 UOH589950:UOJ589952 UYD589950:UYF589952 VHZ589950:VIB589952 VRV589950:VRX589952 WBR589950:WBT589952 WLN589950:WLP589952 WVJ589950:WVL589952 B655486:D655488 IX655486:IZ655488 ST655486:SV655488 ACP655486:ACR655488 AML655486:AMN655488 AWH655486:AWJ655488 BGD655486:BGF655488 BPZ655486:BQB655488 BZV655486:BZX655488 CJR655486:CJT655488 CTN655486:CTP655488 DDJ655486:DDL655488 DNF655486:DNH655488 DXB655486:DXD655488 EGX655486:EGZ655488 EQT655486:EQV655488 FAP655486:FAR655488 FKL655486:FKN655488 FUH655486:FUJ655488 GED655486:GEF655488 GNZ655486:GOB655488 GXV655486:GXX655488 HHR655486:HHT655488 HRN655486:HRP655488 IBJ655486:IBL655488 ILF655486:ILH655488 IVB655486:IVD655488 JEX655486:JEZ655488 JOT655486:JOV655488 JYP655486:JYR655488 KIL655486:KIN655488 KSH655486:KSJ655488 LCD655486:LCF655488 LLZ655486:LMB655488 LVV655486:LVX655488 MFR655486:MFT655488 MPN655486:MPP655488 MZJ655486:MZL655488 NJF655486:NJH655488 NTB655486:NTD655488 OCX655486:OCZ655488 OMT655486:OMV655488 OWP655486:OWR655488 PGL655486:PGN655488 PQH655486:PQJ655488 QAD655486:QAF655488 QJZ655486:QKB655488 QTV655486:QTX655488 RDR655486:RDT655488 RNN655486:RNP655488 RXJ655486:RXL655488 SHF655486:SHH655488 SRB655486:SRD655488 TAX655486:TAZ655488 TKT655486:TKV655488 TUP655486:TUR655488 UEL655486:UEN655488 UOH655486:UOJ655488 UYD655486:UYF655488 VHZ655486:VIB655488 VRV655486:VRX655488 WBR655486:WBT655488 WLN655486:WLP655488 WVJ655486:WVL655488 B721022:D721024 IX721022:IZ721024 ST721022:SV721024 ACP721022:ACR721024 AML721022:AMN721024 AWH721022:AWJ721024 BGD721022:BGF721024 BPZ721022:BQB721024 BZV721022:BZX721024 CJR721022:CJT721024 CTN721022:CTP721024 DDJ721022:DDL721024 DNF721022:DNH721024 DXB721022:DXD721024 EGX721022:EGZ721024 EQT721022:EQV721024 FAP721022:FAR721024 FKL721022:FKN721024 FUH721022:FUJ721024 GED721022:GEF721024 GNZ721022:GOB721024 GXV721022:GXX721024 HHR721022:HHT721024 HRN721022:HRP721024 IBJ721022:IBL721024 ILF721022:ILH721024 IVB721022:IVD721024 JEX721022:JEZ721024 JOT721022:JOV721024 JYP721022:JYR721024 KIL721022:KIN721024 KSH721022:KSJ721024 LCD721022:LCF721024 LLZ721022:LMB721024 LVV721022:LVX721024 MFR721022:MFT721024 MPN721022:MPP721024 MZJ721022:MZL721024 NJF721022:NJH721024 NTB721022:NTD721024 OCX721022:OCZ721024 OMT721022:OMV721024 OWP721022:OWR721024 PGL721022:PGN721024 PQH721022:PQJ721024 QAD721022:QAF721024 QJZ721022:QKB721024 QTV721022:QTX721024 RDR721022:RDT721024 RNN721022:RNP721024 RXJ721022:RXL721024 SHF721022:SHH721024 SRB721022:SRD721024 TAX721022:TAZ721024 TKT721022:TKV721024 TUP721022:TUR721024 UEL721022:UEN721024 UOH721022:UOJ721024 UYD721022:UYF721024 VHZ721022:VIB721024 VRV721022:VRX721024 WBR721022:WBT721024 WLN721022:WLP721024 WVJ721022:WVL721024 B786558:D786560 IX786558:IZ786560 ST786558:SV786560 ACP786558:ACR786560 AML786558:AMN786560 AWH786558:AWJ786560 BGD786558:BGF786560 BPZ786558:BQB786560 BZV786558:BZX786560 CJR786558:CJT786560 CTN786558:CTP786560 DDJ786558:DDL786560 DNF786558:DNH786560 DXB786558:DXD786560 EGX786558:EGZ786560 EQT786558:EQV786560 FAP786558:FAR786560 FKL786558:FKN786560 FUH786558:FUJ786560 GED786558:GEF786560 GNZ786558:GOB786560 GXV786558:GXX786560 HHR786558:HHT786560 HRN786558:HRP786560 IBJ786558:IBL786560 ILF786558:ILH786560 IVB786558:IVD786560 JEX786558:JEZ786560 JOT786558:JOV786560 JYP786558:JYR786560 KIL786558:KIN786560 KSH786558:KSJ786560 LCD786558:LCF786560 LLZ786558:LMB786560 LVV786558:LVX786560 MFR786558:MFT786560 MPN786558:MPP786560 MZJ786558:MZL786560 NJF786558:NJH786560 NTB786558:NTD786560 OCX786558:OCZ786560 OMT786558:OMV786560 OWP786558:OWR786560 PGL786558:PGN786560 PQH786558:PQJ786560 QAD786558:QAF786560 QJZ786558:QKB786560 QTV786558:QTX786560 RDR786558:RDT786560 RNN786558:RNP786560 RXJ786558:RXL786560 SHF786558:SHH786560 SRB786558:SRD786560 TAX786558:TAZ786560 TKT786558:TKV786560 TUP786558:TUR786560 UEL786558:UEN786560 UOH786558:UOJ786560 UYD786558:UYF786560 VHZ786558:VIB786560 VRV786558:VRX786560 WBR786558:WBT786560 WLN786558:WLP786560 WVJ786558:WVL786560 B852094:D852096 IX852094:IZ852096 ST852094:SV852096 ACP852094:ACR852096 AML852094:AMN852096 AWH852094:AWJ852096 BGD852094:BGF852096 BPZ852094:BQB852096 BZV852094:BZX852096 CJR852094:CJT852096 CTN852094:CTP852096 DDJ852094:DDL852096 DNF852094:DNH852096 DXB852094:DXD852096 EGX852094:EGZ852096 EQT852094:EQV852096 FAP852094:FAR852096 FKL852094:FKN852096 FUH852094:FUJ852096 GED852094:GEF852096 GNZ852094:GOB852096 GXV852094:GXX852096 HHR852094:HHT852096 HRN852094:HRP852096 IBJ852094:IBL852096 ILF852094:ILH852096 IVB852094:IVD852096 JEX852094:JEZ852096 JOT852094:JOV852096 JYP852094:JYR852096 KIL852094:KIN852096 KSH852094:KSJ852096 LCD852094:LCF852096 LLZ852094:LMB852096 LVV852094:LVX852096 MFR852094:MFT852096 MPN852094:MPP852096 MZJ852094:MZL852096 NJF852094:NJH852096 NTB852094:NTD852096 OCX852094:OCZ852096 OMT852094:OMV852096 OWP852094:OWR852096 PGL852094:PGN852096 PQH852094:PQJ852096 QAD852094:QAF852096 QJZ852094:QKB852096 QTV852094:QTX852096 RDR852094:RDT852096 RNN852094:RNP852096 RXJ852094:RXL852096 SHF852094:SHH852096 SRB852094:SRD852096 TAX852094:TAZ852096 TKT852094:TKV852096 TUP852094:TUR852096 UEL852094:UEN852096 UOH852094:UOJ852096 UYD852094:UYF852096 VHZ852094:VIB852096 VRV852094:VRX852096 WBR852094:WBT852096 WLN852094:WLP852096 WVJ852094:WVL852096 B917630:D917632 IX917630:IZ917632 ST917630:SV917632 ACP917630:ACR917632 AML917630:AMN917632 AWH917630:AWJ917632 BGD917630:BGF917632 BPZ917630:BQB917632 BZV917630:BZX917632 CJR917630:CJT917632 CTN917630:CTP917632 DDJ917630:DDL917632 DNF917630:DNH917632 DXB917630:DXD917632 EGX917630:EGZ917632 EQT917630:EQV917632 FAP917630:FAR917632 FKL917630:FKN917632 FUH917630:FUJ917632 GED917630:GEF917632 GNZ917630:GOB917632 GXV917630:GXX917632 HHR917630:HHT917632 HRN917630:HRP917632 IBJ917630:IBL917632 ILF917630:ILH917632 IVB917630:IVD917632 JEX917630:JEZ917632 JOT917630:JOV917632 JYP917630:JYR917632 KIL917630:KIN917632 KSH917630:KSJ917632 LCD917630:LCF917632 LLZ917630:LMB917632 LVV917630:LVX917632 MFR917630:MFT917632 MPN917630:MPP917632 MZJ917630:MZL917632 NJF917630:NJH917632 NTB917630:NTD917632 OCX917630:OCZ917632 OMT917630:OMV917632 OWP917630:OWR917632 PGL917630:PGN917632 PQH917630:PQJ917632 QAD917630:QAF917632 QJZ917630:QKB917632 QTV917630:QTX917632 RDR917630:RDT917632 RNN917630:RNP917632 RXJ917630:RXL917632 SHF917630:SHH917632 SRB917630:SRD917632 TAX917630:TAZ917632 TKT917630:TKV917632 TUP917630:TUR917632 UEL917630:UEN917632 UOH917630:UOJ917632 UYD917630:UYF917632 VHZ917630:VIB917632 VRV917630:VRX917632 WBR917630:WBT917632 WLN917630:WLP917632 WVJ917630:WVL917632 B983166:D983168 IX983166:IZ983168 ST983166:SV983168 ACP983166:ACR983168 AML983166:AMN983168 AWH983166:AWJ983168 BGD983166:BGF983168 BPZ983166:BQB983168 BZV983166:BZX983168 CJR983166:CJT983168 CTN983166:CTP983168 DDJ983166:DDL983168 DNF983166:DNH983168 DXB983166:DXD983168 EGX983166:EGZ983168 EQT983166:EQV983168 FAP983166:FAR983168 FKL983166:FKN983168 FUH983166:FUJ983168 GED983166:GEF983168 GNZ983166:GOB983168 GXV983166:GXX983168 HHR983166:HHT983168 HRN983166:HRP983168 IBJ983166:IBL983168 ILF983166:ILH983168 IVB983166:IVD983168 JEX983166:JEZ983168 JOT983166:JOV983168 JYP983166:JYR983168 KIL983166:KIN983168 KSH983166:KSJ983168 LCD983166:LCF983168 LLZ983166:LMB983168 LVV983166:LVX983168 MFR983166:MFT983168 MPN983166:MPP983168 MZJ983166:MZL983168 NJF983166:NJH983168 NTB983166:NTD983168 OCX983166:OCZ983168 OMT983166:OMV983168 OWP983166:OWR983168 PGL983166:PGN983168 PQH983166:PQJ983168 QAD983166:QAF983168 QJZ983166:QKB983168 QTV983166:QTX983168 RDR983166:RDT983168 RNN983166:RNP983168 RXJ983166:RXL983168 SHF983166:SHH983168 SRB983166:SRD983168 TAX983166:TAZ983168 TKT983166:TKV983168 TUP983166:TUR983168 UEL983166:UEN983168 UOH983166:UOJ983168 UYD983166:UYF983168 VHZ983166:VIB983168 VRV983166:VRX983168 WBR983166:WBT983168 WLN983166:WLP983168 WVJ983166:WVL983168 A126 IW126 SS126 ACO126 AMK126 AWG126 BGC126 BPY126 BZU126 CJQ126 CTM126 DDI126 DNE126 DXA126 EGW126 EQS126 FAO126 FKK126 FUG126 GEC126 GNY126 GXU126 HHQ126 HRM126 IBI126 ILE126 IVA126 JEW126 JOS126 JYO126 KIK126 KSG126 LCC126 LLY126 LVU126 MFQ126 MPM126 MZI126 NJE126 NTA126 OCW126 OMS126 OWO126 PGK126 PQG126 QAC126 QJY126 QTU126 RDQ126 RNM126 RXI126 SHE126 SRA126 TAW126 TKS126 TUO126 UEK126 UOG126 UYC126 VHY126 VRU126 WBQ126 WLM126 WVI126 A65662 IW65662 SS65662 ACO65662 AMK65662 AWG65662 BGC65662 BPY65662 BZU65662 CJQ65662 CTM65662 DDI65662 DNE65662 DXA65662 EGW65662 EQS65662 FAO65662 FKK65662 FUG65662 GEC65662 GNY65662 GXU65662 HHQ65662 HRM65662 IBI65662 ILE65662 IVA65662 JEW65662 JOS65662 JYO65662 KIK65662 KSG65662 LCC65662 LLY65662 LVU65662 MFQ65662 MPM65662 MZI65662 NJE65662 NTA65662 OCW65662 OMS65662 OWO65662 PGK65662 PQG65662 QAC65662 QJY65662 QTU65662 RDQ65662 RNM65662 RXI65662 SHE65662 SRA65662 TAW65662 TKS65662 TUO65662 UEK65662 UOG65662 UYC65662 VHY65662 VRU65662 WBQ65662 WLM65662 WVI65662 A131198 IW131198 SS131198 ACO131198 AMK131198 AWG131198 BGC131198 BPY131198 BZU131198 CJQ131198 CTM131198 DDI131198 DNE131198 DXA131198 EGW131198 EQS131198 FAO131198 FKK131198 FUG131198 GEC131198 GNY131198 GXU131198 HHQ131198 HRM131198 IBI131198 ILE131198 IVA131198 JEW131198 JOS131198 JYO131198 KIK131198 KSG131198 LCC131198 LLY131198 LVU131198 MFQ131198 MPM131198 MZI131198 NJE131198 NTA131198 OCW131198 OMS131198 OWO131198 PGK131198 PQG131198 QAC131198 QJY131198 QTU131198 RDQ131198 RNM131198 RXI131198 SHE131198 SRA131198 TAW131198 TKS131198 TUO131198 UEK131198 UOG131198 UYC131198 VHY131198 VRU131198 WBQ131198 WLM131198 WVI131198 A196734 IW196734 SS196734 ACO196734 AMK196734 AWG196734 BGC196734 BPY196734 BZU196734 CJQ196734 CTM196734 DDI196734 DNE196734 DXA196734 EGW196734 EQS196734 FAO196734 FKK196734 FUG196734 GEC196734 GNY196734 GXU196734 HHQ196734 HRM196734 IBI196734 ILE196734 IVA196734 JEW196734 JOS196734 JYO196734 KIK196734 KSG196734 LCC196734 LLY196734 LVU196734 MFQ196734 MPM196734 MZI196734 NJE196734 NTA196734 OCW196734 OMS196734 OWO196734 PGK196734 PQG196734 QAC196734 QJY196734 QTU196734 RDQ196734 RNM196734 RXI196734 SHE196734 SRA196734 TAW196734 TKS196734 TUO196734 UEK196734 UOG196734 UYC196734 VHY196734 VRU196734 WBQ196734 WLM196734 WVI196734 A262270 IW262270 SS262270 ACO262270 AMK262270 AWG262270 BGC262270 BPY262270 BZU262270 CJQ262270 CTM262270 DDI262270 DNE262270 DXA262270 EGW262270 EQS262270 FAO262270 FKK262270 FUG262270 GEC262270 GNY262270 GXU262270 HHQ262270 HRM262270 IBI262270 ILE262270 IVA262270 JEW262270 JOS262270 JYO262270 KIK262270 KSG262270 LCC262270 LLY262270 LVU262270 MFQ262270 MPM262270 MZI262270 NJE262270 NTA262270 OCW262270 OMS262270 OWO262270 PGK262270 PQG262270 QAC262270 QJY262270 QTU262270 RDQ262270 RNM262270 RXI262270 SHE262270 SRA262270 TAW262270 TKS262270 TUO262270 UEK262270 UOG262270 UYC262270 VHY262270 VRU262270 WBQ262270 WLM262270 WVI262270 A327806 IW327806 SS327806 ACO327806 AMK327806 AWG327806 BGC327806 BPY327806 BZU327806 CJQ327806 CTM327806 DDI327806 DNE327806 DXA327806 EGW327806 EQS327806 FAO327806 FKK327806 FUG327806 GEC327806 GNY327806 GXU327806 HHQ327806 HRM327806 IBI327806 ILE327806 IVA327806 JEW327806 JOS327806 JYO327806 KIK327806 KSG327806 LCC327806 LLY327806 LVU327806 MFQ327806 MPM327806 MZI327806 NJE327806 NTA327806 OCW327806 OMS327806 OWO327806 PGK327806 PQG327806 QAC327806 QJY327806 QTU327806 RDQ327806 RNM327806 RXI327806 SHE327806 SRA327806 TAW327806 TKS327806 TUO327806 UEK327806 UOG327806 UYC327806 VHY327806 VRU327806 WBQ327806 WLM327806 WVI327806 A393342 IW393342 SS393342 ACO393342 AMK393342 AWG393342 BGC393342 BPY393342 BZU393342 CJQ393342 CTM393342 DDI393342 DNE393342 DXA393342 EGW393342 EQS393342 FAO393342 FKK393342 FUG393342 GEC393342 GNY393342 GXU393342 HHQ393342 HRM393342 IBI393342 ILE393342 IVA393342 JEW393342 JOS393342 JYO393342 KIK393342 KSG393342 LCC393342 LLY393342 LVU393342 MFQ393342 MPM393342 MZI393342 NJE393342 NTA393342 OCW393342 OMS393342 OWO393342 PGK393342 PQG393342 QAC393342 QJY393342 QTU393342 RDQ393342 RNM393342 RXI393342 SHE393342 SRA393342 TAW393342 TKS393342 TUO393342 UEK393342 UOG393342 UYC393342 VHY393342 VRU393342 WBQ393342 WLM393342 WVI393342 A458878 IW458878 SS458878 ACO458878 AMK458878 AWG458878 BGC458878 BPY458878 BZU458878 CJQ458878 CTM458878 DDI458878 DNE458878 DXA458878 EGW458878 EQS458878 FAO458878 FKK458878 FUG458878 GEC458878 GNY458878 GXU458878 HHQ458878 HRM458878 IBI458878 ILE458878 IVA458878 JEW458878 JOS458878 JYO458878 KIK458878 KSG458878 LCC458878 LLY458878 LVU458878 MFQ458878 MPM458878 MZI458878 NJE458878 NTA458878 OCW458878 OMS458878 OWO458878 PGK458878 PQG458878 QAC458878 QJY458878 QTU458878 RDQ458878 RNM458878 RXI458878 SHE458878 SRA458878 TAW458878 TKS458878 TUO458878 UEK458878 UOG458878 UYC458878 VHY458878 VRU458878 WBQ458878 WLM458878 WVI458878 A524414 IW524414 SS524414 ACO524414 AMK524414 AWG524414 BGC524414 BPY524414 BZU524414 CJQ524414 CTM524414 DDI524414 DNE524414 DXA524414 EGW524414 EQS524414 FAO524414 FKK524414 FUG524414 GEC524414 GNY524414 GXU524414 HHQ524414 HRM524414 IBI524414 ILE524414 IVA524414 JEW524414 JOS524414 JYO524414 KIK524414 KSG524414 LCC524414 LLY524414 LVU524414 MFQ524414 MPM524414 MZI524414 NJE524414 NTA524414 OCW524414 OMS524414 OWO524414 PGK524414 PQG524414 QAC524414 QJY524414 QTU524414 RDQ524414 RNM524414 RXI524414 SHE524414 SRA524414 TAW524414 TKS524414 TUO524414 UEK524414 UOG524414 UYC524414 VHY524414 VRU524414 WBQ524414 WLM524414 WVI524414 A589950 IW589950 SS589950 ACO589950 AMK589950 AWG589950 BGC589950 BPY589950 BZU589950 CJQ589950 CTM589950 DDI589950 DNE589950 DXA589950 EGW589950 EQS589950 FAO589950 FKK589950 FUG589950 GEC589950 GNY589950 GXU589950 HHQ589950 HRM589950 IBI589950 ILE589950 IVA589950 JEW589950 JOS589950 JYO589950 KIK589950 KSG589950 LCC589950 LLY589950 LVU589950 MFQ589950 MPM589950 MZI589950 NJE589950 NTA589950 OCW589950 OMS589950 OWO589950 PGK589950 PQG589950 QAC589950 QJY589950 QTU589950 RDQ589950 RNM589950 RXI589950 SHE589950 SRA589950 TAW589950 TKS589950 TUO589950 UEK589950 UOG589950 UYC589950 VHY589950 VRU589950 WBQ589950 WLM589950 WVI589950 A655486 IW655486 SS655486 ACO655486 AMK655486 AWG655486 BGC655486 BPY655486 BZU655486 CJQ655486 CTM655486 DDI655486 DNE655486 DXA655486 EGW655486 EQS655486 FAO655486 FKK655486 FUG655486 GEC655486 GNY655486 GXU655486 HHQ655486 HRM655486 IBI655486 ILE655486 IVA655486 JEW655486 JOS655486 JYO655486 KIK655486 KSG655486 LCC655486 LLY655486 LVU655486 MFQ655486 MPM655486 MZI655486 NJE655486 NTA655486 OCW655486 OMS655486 OWO655486 PGK655486 PQG655486 QAC655486 QJY655486 QTU655486 RDQ655486 RNM655486 RXI655486 SHE655486 SRA655486 TAW655486 TKS655486 TUO655486 UEK655486 UOG655486 UYC655486 VHY655486 VRU655486 WBQ655486 WLM655486 WVI655486 A721022 IW721022 SS721022 ACO721022 AMK721022 AWG721022 BGC721022 BPY721022 BZU721022 CJQ721022 CTM721022 DDI721022 DNE721022 DXA721022 EGW721022 EQS721022 FAO721022 FKK721022 FUG721022 GEC721022 GNY721022 GXU721022 HHQ721022 HRM721022 IBI721022 ILE721022 IVA721022 JEW721022 JOS721022 JYO721022 KIK721022 KSG721022 LCC721022 LLY721022 LVU721022 MFQ721022 MPM721022 MZI721022 NJE721022 NTA721022 OCW721022 OMS721022 OWO721022 PGK721022 PQG721022 QAC721022 QJY721022 QTU721022 RDQ721022 RNM721022 RXI721022 SHE721022 SRA721022 TAW721022 TKS721022 TUO721022 UEK721022 UOG721022 UYC721022 VHY721022 VRU721022 WBQ721022 WLM721022 WVI721022 A786558 IW786558 SS786558 ACO786558 AMK786558 AWG786558 BGC786558 BPY786558 BZU786558 CJQ786558 CTM786558 DDI786558 DNE786558 DXA786558 EGW786558 EQS786558 FAO786558 FKK786558 FUG786558 GEC786558 GNY786558 GXU786558 HHQ786558 HRM786558 IBI786558 ILE786558 IVA786558 JEW786558 JOS786558 JYO786558 KIK786558 KSG786558 LCC786558 LLY786558 LVU786558 MFQ786558 MPM786558 MZI786558 NJE786558 NTA786558 OCW786558 OMS786558 OWO786558 PGK786558 PQG786558 QAC786558 QJY786558 QTU786558 RDQ786558 RNM786558 RXI786558 SHE786558 SRA786558 TAW786558 TKS786558 TUO786558 UEK786558 UOG786558 UYC786558 VHY786558 VRU786558 WBQ786558 WLM786558 WVI786558 A852094 IW852094 SS852094 ACO852094 AMK852094 AWG852094 BGC852094 BPY852094 BZU852094 CJQ852094 CTM852094 DDI852094 DNE852094 DXA852094 EGW852094 EQS852094 FAO852094 FKK852094 FUG852094 GEC852094 GNY852094 GXU852094 HHQ852094 HRM852094 IBI852094 ILE852094 IVA852094 JEW852094 JOS852094 JYO852094 KIK852094 KSG852094 LCC852094 LLY852094 LVU852094 MFQ852094 MPM852094 MZI852094 NJE852094 NTA852094 OCW852094 OMS852094 OWO852094 PGK852094 PQG852094 QAC852094 QJY852094 QTU852094 RDQ852094 RNM852094 RXI852094 SHE852094 SRA852094 TAW852094 TKS852094 TUO852094 UEK852094 UOG852094 UYC852094 VHY852094 VRU852094 WBQ852094 WLM852094 WVI852094 A917630 IW917630 SS917630 ACO917630 AMK917630 AWG917630 BGC917630 BPY917630 BZU917630 CJQ917630 CTM917630 DDI917630 DNE917630 DXA917630 EGW917630 EQS917630 FAO917630 FKK917630 FUG917630 GEC917630 GNY917630 GXU917630 HHQ917630 HRM917630 IBI917630 ILE917630 IVA917630 JEW917630 JOS917630 JYO917630 KIK917630 KSG917630 LCC917630 LLY917630 LVU917630 MFQ917630 MPM917630 MZI917630 NJE917630 NTA917630 OCW917630 OMS917630 OWO917630 PGK917630 PQG917630 QAC917630 QJY917630 QTU917630 RDQ917630 RNM917630 RXI917630 SHE917630 SRA917630 TAW917630 TKS917630 TUO917630 UEK917630 UOG917630 UYC917630 VHY917630 VRU917630 WBQ917630 WLM917630 WVI917630 A983166 IW983166 SS983166 ACO983166 AMK983166 AWG983166 BGC983166 BPY983166 BZU983166 CJQ983166 CTM983166 DDI983166 DNE983166 DXA983166 EGW983166 EQS983166 FAO983166 FKK983166 FUG983166 GEC983166 GNY983166 GXU983166 HHQ983166 HRM983166 IBI983166 ILE983166 IVA983166 JEW983166 JOS983166 JYO983166 KIK983166 KSG983166 LCC983166 LLY983166 LVU983166 MFQ983166 MPM983166 MZI983166 NJE983166 NTA983166 OCW983166 OMS983166 OWO983166 PGK983166 PQG983166 QAC983166 QJY983166 QTU983166 RDQ983166 RNM983166 RXI983166 SHE983166 SRA983166 TAW983166 TKS983166 TUO983166 UEK983166 UOG983166 UYC983166 VHY983166 VRU983166 WBQ983166 WLM983166 WVI983166 J126:J132 JF126:JF132 TB126:TB132 ACX126:ACX132 AMT126:AMT132 AWP126:AWP132 BGL126:BGL132 BQH126:BQH132 CAD126:CAD132 CJZ126:CJZ132 CTV126:CTV132 DDR126:DDR132 DNN126:DNN132 DXJ126:DXJ132 EHF126:EHF132 ERB126:ERB132 FAX126:FAX132 FKT126:FKT132 FUP126:FUP132 GEL126:GEL132 GOH126:GOH132 GYD126:GYD132 HHZ126:HHZ132 HRV126:HRV132 IBR126:IBR132 ILN126:ILN132 IVJ126:IVJ132 JFF126:JFF132 JPB126:JPB132 JYX126:JYX132 KIT126:KIT132 KSP126:KSP132 LCL126:LCL132 LMH126:LMH132 LWD126:LWD132 MFZ126:MFZ132 MPV126:MPV132 MZR126:MZR132 NJN126:NJN132 NTJ126:NTJ132 ODF126:ODF132 ONB126:ONB132 OWX126:OWX132 PGT126:PGT132 PQP126:PQP132 QAL126:QAL132 QKH126:QKH132 QUD126:QUD132 RDZ126:RDZ132 RNV126:RNV132 RXR126:RXR132 SHN126:SHN132 SRJ126:SRJ132 TBF126:TBF132 TLB126:TLB132 TUX126:TUX132 UET126:UET132 UOP126:UOP132 UYL126:UYL132 VIH126:VIH132 VSD126:VSD132 WBZ126:WBZ132 WLV126:WLV132 WVR126:WVR132 J65662:J65668 JF65662:JF65668 TB65662:TB65668 ACX65662:ACX65668 AMT65662:AMT65668 AWP65662:AWP65668 BGL65662:BGL65668 BQH65662:BQH65668 CAD65662:CAD65668 CJZ65662:CJZ65668 CTV65662:CTV65668 DDR65662:DDR65668 DNN65662:DNN65668 DXJ65662:DXJ65668 EHF65662:EHF65668 ERB65662:ERB65668 FAX65662:FAX65668 FKT65662:FKT65668 FUP65662:FUP65668 GEL65662:GEL65668 GOH65662:GOH65668 GYD65662:GYD65668 HHZ65662:HHZ65668 HRV65662:HRV65668 IBR65662:IBR65668 ILN65662:ILN65668 IVJ65662:IVJ65668 JFF65662:JFF65668 JPB65662:JPB65668 JYX65662:JYX65668 KIT65662:KIT65668 KSP65662:KSP65668 LCL65662:LCL65668 LMH65662:LMH65668 LWD65662:LWD65668 MFZ65662:MFZ65668 MPV65662:MPV65668 MZR65662:MZR65668 NJN65662:NJN65668 NTJ65662:NTJ65668 ODF65662:ODF65668 ONB65662:ONB65668 OWX65662:OWX65668 PGT65662:PGT65668 PQP65662:PQP65668 QAL65662:QAL65668 QKH65662:QKH65668 QUD65662:QUD65668 RDZ65662:RDZ65668 RNV65662:RNV65668 RXR65662:RXR65668 SHN65662:SHN65668 SRJ65662:SRJ65668 TBF65662:TBF65668 TLB65662:TLB65668 TUX65662:TUX65668 UET65662:UET65668 UOP65662:UOP65668 UYL65662:UYL65668 VIH65662:VIH65668 VSD65662:VSD65668 WBZ65662:WBZ65668 WLV65662:WLV65668 WVR65662:WVR65668 J131198:J131204 JF131198:JF131204 TB131198:TB131204 ACX131198:ACX131204 AMT131198:AMT131204 AWP131198:AWP131204 BGL131198:BGL131204 BQH131198:BQH131204 CAD131198:CAD131204 CJZ131198:CJZ131204 CTV131198:CTV131204 DDR131198:DDR131204 DNN131198:DNN131204 DXJ131198:DXJ131204 EHF131198:EHF131204 ERB131198:ERB131204 FAX131198:FAX131204 FKT131198:FKT131204 FUP131198:FUP131204 GEL131198:GEL131204 GOH131198:GOH131204 GYD131198:GYD131204 HHZ131198:HHZ131204 HRV131198:HRV131204 IBR131198:IBR131204 ILN131198:ILN131204 IVJ131198:IVJ131204 JFF131198:JFF131204 JPB131198:JPB131204 JYX131198:JYX131204 KIT131198:KIT131204 KSP131198:KSP131204 LCL131198:LCL131204 LMH131198:LMH131204 LWD131198:LWD131204 MFZ131198:MFZ131204 MPV131198:MPV131204 MZR131198:MZR131204 NJN131198:NJN131204 NTJ131198:NTJ131204 ODF131198:ODF131204 ONB131198:ONB131204 OWX131198:OWX131204 PGT131198:PGT131204 PQP131198:PQP131204 QAL131198:QAL131204 QKH131198:QKH131204 QUD131198:QUD131204 RDZ131198:RDZ131204 RNV131198:RNV131204 RXR131198:RXR131204 SHN131198:SHN131204 SRJ131198:SRJ131204 TBF131198:TBF131204 TLB131198:TLB131204 TUX131198:TUX131204 UET131198:UET131204 UOP131198:UOP131204 UYL131198:UYL131204 VIH131198:VIH131204 VSD131198:VSD131204 WBZ131198:WBZ131204 WLV131198:WLV131204 WVR131198:WVR131204 J196734:J196740 JF196734:JF196740 TB196734:TB196740 ACX196734:ACX196740 AMT196734:AMT196740 AWP196734:AWP196740 BGL196734:BGL196740 BQH196734:BQH196740 CAD196734:CAD196740 CJZ196734:CJZ196740 CTV196734:CTV196740 DDR196734:DDR196740 DNN196734:DNN196740 DXJ196734:DXJ196740 EHF196734:EHF196740 ERB196734:ERB196740 FAX196734:FAX196740 FKT196734:FKT196740 FUP196734:FUP196740 GEL196734:GEL196740 GOH196734:GOH196740 GYD196734:GYD196740 HHZ196734:HHZ196740 HRV196734:HRV196740 IBR196734:IBR196740 ILN196734:ILN196740 IVJ196734:IVJ196740 JFF196734:JFF196740 JPB196734:JPB196740 JYX196734:JYX196740 KIT196734:KIT196740 KSP196734:KSP196740 LCL196734:LCL196740 LMH196734:LMH196740 LWD196734:LWD196740 MFZ196734:MFZ196740 MPV196734:MPV196740 MZR196734:MZR196740 NJN196734:NJN196740 NTJ196734:NTJ196740 ODF196734:ODF196740 ONB196734:ONB196740 OWX196734:OWX196740 PGT196734:PGT196740 PQP196734:PQP196740 QAL196734:QAL196740 QKH196734:QKH196740 QUD196734:QUD196740 RDZ196734:RDZ196740 RNV196734:RNV196740 RXR196734:RXR196740 SHN196734:SHN196740 SRJ196734:SRJ196740 TBF196734:TBF196740 TLB196734:TLB196740 TUX196734:TUX196740 UET196734:UET196740 UOP196734:UOP196740 UYL196734:UYL196740 VIH196734:VIH196740 VSD196734:VSD196740 WBZ196734:WBZ196740 WLV196734:WLV196740 WVR196734:WVR196740 J262270:J262276 JF262270:JF262276 TB262270:TB262276 ACX262270:ACX262276 AMT262270:AMT262276 AWP262270:AWP262276 BGL262270:BGL262276 BQH262270:BQH262276 CAD262270:CAD262276 CJZ262270:CJZ262276 CTV262270:CTV262276 DDR262270:DDR262276 DNN262270:DNN262276 DXJ262270:DXJ262276 EHF262270:EHF262276 ERB262270:ERB262276 FAX262270:FAX262276 FKT262270:FKT262276 FUP262270:FUP262276 GEL262270:GEL262276 GOH262270:GOH262276 GYD262270:GYD262276 HHZ262270:HHZ262276 HRV262270:HRV262276 IBR262270:IBR262276 ILN262270:ILN262276 IVJ262270:IVJ262276 JFF262270:JFF262276 JPB262270:JPB262276 JYX262270:JYX262276 KIT262270:KIT262276 KSP262270:KSP262276 LCL262270:LCL262276 LMH262270:LMH262276 LWD262270:LWD262276 MFZ262270:MFZ262276 MPV262270:MPV262276 MZR262270:MZR262276 NJN262270:NJN262276 NTJ262270:NTJ262276 ODF262270:ODF262276 ONB262270:ONB262276 OWX262270:OWX262276 PGT262270:PGT262276 PQP262270:PQP262276 QAL262270:QAL262276 QKH262270:QKH262276 QUD262270:QUD262276 RDZ262270:RDZ262276 RNV262270:RNV262276 RXR262270:RXR262276 SHN262270:SHN262276 SRJ262270:SRJ262276 TBF262270:TBF262276 TLB262270:TLB262276 TUX262270:TUX262276 UET262270:UET262276 UOP262270:UOP262276 UYL262270:UYL262276 VIH262270:VIH262276 VSD262270:VSD262276 WBZ262270:WBZ262276 WLV262270:WLV262276 WVR262270:WVR262276 J327806:J327812 JF327806:JF327812 TB327806:TB327812 ACX327806:ACX327812 AMT327806:AMT327812 AWP327806:AWP327812 BGL327806:BGL327812 BQH327806:BQH327812 CAD327806:CAD327812 CJZ327806:CJZ327812 CTV327806:CTV327812 DDR327806:DDR327812 DNN327806:DNN327812 DXJ327806:DXJ327812 EHF327806:EHF327812 ERB327806:ERB327812 FAX327806:FAX327812 FKT327806:FKT327812 FUP327806:FUP327812 GEL327806:GEL327812 GOH327806:GOH327812 GYD327806:GYD327812 HHZ327806:HHZ327812 HRV327806:HRV327812 IBR327806:IBR327812 ILN327806:ILN327812 IVJ327806:IVJ327812 JFF327806:JFF327812 JPB327806:JPB327812 JYX327806:JYX327812 KIT327806:KIT327812 KSP327806:KSP327812 LCL327806:LCL327812 LMH327806:LMH327812 LWD327806:LWD327812 MFZ327806:MFZ327812 MPV327806:MPV327812 MZR327806:MZR327812 NJN327806:NJN327812 NTJ327806:NTJ327812 ODF327806:ODF327812 ONB327806:ONB327812 OWX327806:OWX327812 PGT327806:PGT327812 PQP327806:PQP327812 QAL327806:QAL327812 QKH327806:QKH327812 QUD327806:QUD327812 RDZ327806:RDZ327812 RNV327806:RNV327812 RXR327806:RXR327812 SHN327806:SHN327812 SRJ327806:SRJ327812 TBF327806:TBF327812 TLB327806:TLB327812 TUX327806:TUX327812 UET327806:UET327812 UOP327806:UOP327812 UYL327806:UYL327812 VIH327806:VIH327812 VSD327806:VSD327812 WBZ327806:WBZ327812 WLV327806:WLV327812 WVR327806:WVR327812 J393342:J393348 JF393342:JF393348 TB393342:TB393348 ACX393342:ACX393348 AMT393342:AMT393348 AWP393342:AWP393348 BGL393342:BGL393348 BQH393342:BQH393348 CAD393342:CAD393348 CJZ393342:CJZ393348 CTV393342:CTV393348 DDR393342:DDR393348 DNN393342:DNN393348 DXJ393342:DXJ393348 EHF393342:EHF393348 ERB393342:ERB393348 FAX393342:FAX393348 FKT393342:FKT393348 FUP393342:FUP393348 GEL393342:GEL393348 GOH393342:GOH393348 GYD393342:GYD393348 HHZ393342:HHZ393348 HRV393342:HRV393348 IBR393342:IBR393348 ILN393342:ILN393348 IVJ393342:IVJ393348 JFF393342:JFF393348 JPB393342:JPB393348 JYX393342:JYX393348 KIT393342:KIT393348 KSP393342:KSP393348 LCL393342:LCL393348 LMH393342:LMH393348 LWD393342:LWD393348 MFZ393342:MFZ393348 MPV393342:MPV393348 MZR393342:MZR393348 NJN393342:NJN393348 NTJ393342:NTJ393348 ODF393342:ODF393348 ONB393342:ONB393348 OWX393342:OWX393348 PGT393342:PGT393348 PQP393342:PQP393348 QAL393342:QAL393348 QKH393342:QKH393348 QUD393342:QUD393348 RDZ393342:RDZ393348 RNV393342:RNV393348 RXR393342:RXR393348 SHN393342:SHN393348 SRJ393342:SRJ393348 TBF393342:TBF393348 TLB393342:TLB393348 TUX393342:TUX393348 UET393342:UET393348 UOP393342:UOP393348 UYL393342:UYL393348 VIH393342:VIH393348 VSD393342:VSD393348 WBZ393342:WBZ393348 WLV393342:WLV393348 WVR393342:WVR393348 J458878:J458884 JF458878:JF458884 TB458878:TB458884 ACX458878:ACX458884 AMT458878:AMT458884 AWP458878:AWP458884 BGL458878:BGL458884 BQH458878:BQH458884 CAD458878:CAD458884 CJZ458878:CJZ458884 CTV458878:CTV458884 DDR458878:DDR458884 DNN458878:DNN458884 DXJ458878:DXJ458884 EHF458878:EHF458884 ERB458878:ERB458884 FAX458878:FAX458884 FKT458878:FKT458884 FUP458878:FUP458884 GEL458878:GEL458884 GOH458878:GOH458884 GYD458878:GYD458884 HHZ458878:HHZ458884 HRV458878:HRV458884 IBR458878:IBR458884 ILN458878:ILN458884 IVJ458878:IVJ458884 JFF458878:JFF458884 JPB458878:JPB458884 JYX458878:JYX458884 KIT458878:KIT458884 KSP458878:KSP458884 LCL458878:LCL458884 LMH458878:LMH458884 LWD458878:LWD458884 MFZ458878:MFZ458884 MPV458878:MPV458884 MZR458878:MZR458884 NJN458878:NJN458884 NTJ458878:NTJ458884 ODF458878:ODF458884 ONB458878:ONB458884 OWX458878:OWX458884 PGT458878:PGT458884 PQP458878:PQP458884 QAL458878:QAL458884 QKH458878:QKH458884 QUD458878:QUD458884 RDZ458878:RDZ458884 RNV458878:RNV458884 RXR458878:RXR458884 SHN458878:SHN458884 SRJ458878:SRJ458884 TBF458878:TBF458884 TLB458878:TLB458884 TUX458878:TUX458884 UET458878:UET458884 UOP458878:UOP458884 UYL458878:UYL458884 VIH458878:VIH458884 VSD458878:VSD458884 WBZ458878:WBZ458884 WLV458878:WLV458884 WVR458878:WVR458884 J524414:J524420 JF524414:JF524420 TB524414:TB524420 ACX524414:ACX524420 AMT524414:AMT524420 AWP524414:AWP524420 BGL524414:BGL524420 BQH524414:BQH524420 CAD524414:CAD524420 CJZ524414:CJZ524420 CTV524414:CTV524420 DDR524414:DDR524420 DNN524414:DNN524420 DXJ524414:DXJ524420 EHF524414:EHF524420 ERB524414:ERB524420 FAX524414:FAX524420 FKT524414:FKT524420 FUP524414:FUP524420 GEL524414:GEL524420 GOH524414:GOH524420 GYD524414:GYD524420 HHZ524414:HHZ524420 HRV524414:HRV524420 IBR524414:IBR524420 ILN524414:ILN524420 IVJ524414:IVJ524420 JFF524414:JFF524420 JPB524414:JPB524420 JYX524414:JYX524420 KIT524414:KIT524420 KSP524414:KSP524420 LCL524414:LCL524420 LMH524414:LMH524420 LWD524414:LWD524420 MFZ524414:MFZ524420 MPV524414:MPV524420 MZR524414:MZR524420 NJN524414:NJN524420 NTJ524414:NTJ524420 ODF524414:ODF524420 ONB524414:ONB524420 OWX524414:OWX524420 PGT524414:PGT524420 PQP524414:PQP524420 QAL524414:QAL524420 QKH524414:QKH524420 QUD524414:QUD524420 RDZ524414:RDZ524420 RNV524414:RNV524420 RXR524414:RXR524420 SHN524414:SHN524420 SRJ524414:SRJ524420 TBF524414:TBF524420 TLB524414:TLB524420 TUX524414:TUX524420 UET524414:UET524420 UOP524414:UOP524420 UYL524414:UYL524420 VIH524414:VIH524420 VSD524414:VSD524420 WBZ524414:WBZ524420 WLV524414:WLV524420 WVR524414:WVR524420 J589950:J589956 JF589950:JF589956 TB589950:TB589956 ACX589950:ACX589956 AMT589950:AMT589956 AWP589950:AWP589956 BGL589950:BGL589956 BQH589950:BQH589956 CAD589950:CAD589956 CJZ589950:CJZ589956 CTV589950:CTV589956 DDR589950:DDR589956 DNN589950:DNN589956 DXJ589950:DXJ589956 EHF589950:EHF589956 ERB589950:ERB589956 FAX589950:FAX589956 FKT589950:FKT589956 FUP589950:FUP589956 GEL589950:GEL589956 GOH589950:GOH589956 GYD589950:GYD589956 HHZ589950:HHZ589956 HRV589950:HRV589956 IBR589950:IBR589956 ILN589950:ILN589956 IVJ589950:IVJ589956 JFF589950:JFF589956 JPB589950:JPB589956 JYX589950:JYX589956 KIT589950:KIT589956 KSP589950:KSP589956 LCL589950:LCL589956 LMH589950:LMH589956 LWD589950:LWD589956 MFZ589950:MFZ589956 MPV589950:MPV589956 MZR589950:MZR589956 NJN589950:NJN589956 NTJ589950:NTJ589956 ODF589950:ODF589956 ONB589950:ONB589956 OWX589950:OWX589956 PGT589950:PGT589956 PQP589950:PQP589956 QAL589950:QAL589956 QKH589950:QKH589956 QUD589950:QUD589956 RDZ589950:RDZ589956 RNV589950:RNV589956 RXR589950:RXR589956 SHN589950:SHN589956 SRJ589950:SRJ589956 TBF589950:TBF589956 TLB589950:TLB589956 TUX589950:TUX589956 UET589950:UET589956 UOP589950:UOP589956 UYL589950:UYL589956 VIH589950:VIH589956 VSD589950:VSD589956 WBZ589950:WBZ589956 WLV589950:WLV589956 WVR589950:WVR589956 J655486:J655492 JF655486:JF655492 TB655486:TB655492 ACX655486:ACX655492 AMT655486:AMT655492 AWP655486:AWP655492 BGL655486:BGL655492 BQH655486:BQH655492 CAD655486:CAD655492 CJZ655486:CJZ655492 CTV655486:CTV655492 DDR655486:DDR655492 DNN655486:DNN655492 DXJ655486:DXJ655492 EHF655486:EHF655492 ERB655486:ERB655492 FAX655486:FAX655492 FKT655486:FKT655492 FUP655486:FUP655492 GEL655486:GEL655492 GOH655486:GOH655492 GYD655486:GYD655492 HHZ655486:HHZ655492 HRV655486:HRV655492 IBR655486:IBR655492 ILN655486:ILN655492 IVJ655486:IVJ655492 JFF655486:JFF655492 JPB655486:JPB655492 JYX655486:JYX655492 KIT655486:KIT655492 KSP655486:KSP655492 LCL655486:LCL655492 LMH655486:LMH655492 LWD655486:LWD655492 MFZ655486:MFZ655492 MPV655486:MPV655492 MZR655486:MZR655492 NJN655486:NJN655492 NTJ655486:NTJ655492 ODF655486:ODF655492 ONB655486:ONB655492 OWX655486:OWX655492 PGT655486:PGT655492 PQP655486:PQP655492 QAL655486:QAL655492 QKH655486:QKH655492 QUD655486:QUD655492 RDZ655486:RDZ655492 RNV655486:RNV655492 RXR655486:RXR655492 SHN655486:SHN655492 SRJ655486:SRJ655492 TBF655486:TBF655492 TLB655486:TLB655492 TUX655486:TUX655492 UET655486:UET655492 UOP655486:UOP655492 UYL655486:UYL655492 VIH655486:VIH655492 VSD655486:VSD655492 WBZ655486:WBZ655492 WLV655486:WLV655492 WVR655486:WVR655492 J721022:J721028 JF721022:JF721028 TB721022:TB721028 ACX721022:ACX721028 AMT721022:AMT721028 AWP721022:AWP721028 BGL721022:BGL721028 BQH721022:BQH721028 CAD721022:CAD721028 CJZ721022:CJZ721028 CTV721022:CTV721028 DDR721022:DDR721028 DNN721022:DNN721028 DXJ721022:DXJ721028 EHF721022:EHF721028 ERB721022:ERB721028 FAX721022:FAX721028 FKT721022:FKT721028 FUP721022:FUP721028 GEL721022:GEL721028 GOH721022:GOH721028 GYD721022:GYD721028 HHZ721022:HHZ721028 HRV721022:HRV721028 IBR721022:IBR721028 ILN721022:ILN721028 IVJ721022:IVJ721028 JFF721022:JFF721028 JPB721022:JPB721028 JYX721022:JYX721028 KIT721022:KIT721028 KSP721022:KSP721028 LCL721022:LCL721028 LMH721022:LMH721028 LWD721022:LWD721028 MFZ721022:MFZ721028 MPV721022:MPV721028 MZR721022:MZR721028 NJN721022:NJN721028 NTJ721022:NTJ721028 ODF721022:ODF721028 ONB721022:ONB721028 OWX721022:OWX721028 PGT721022:PGT721028 PQP721022:PQP721028 QAL721022:QAL721028 QKH721022:QKH721028 QUD721022:QUD721028 RDZ721022:RDZ721028 RNV721022:RNV721028 RXR721022:RXR721028 SHN721022:SHN721028 SRJ721022:SRJ721028 TBF721022:TBF721028 TLB721022:TLB721028 TUX721022:TUX721028 UET721022:UET721028 UOP721022:UOP721028 UYL721022:UYL721028 VIH721022:VIH721028 VSD721022:VSD721028 WBZ721022:WBZ721028 WLV721022:WLV721028 WVR721022:WVR721028 J786558:J786564 JF786558:JF786564 TB786558:TB786564 ACX786558:ACX786564 AMT786558:AMT786564 AWP786558:AWP786564 BGL786558:BGL786564 BQH786558:BQH786564 CAD786558:CAD786564 CJZ786558:CJZ786564 CTV786558:CTV786564 DDR786558:DDR786564 DNN786558:DNN786564 DXJ786558:DXJ786564 EHF786558:EHF786564 ERB786558:ERB786564 FAX786558:FAX786564 FKT786558:FKT786564 FUP786558:FUP786564 GEL786558:GEL786564 GOH786558:GOH786564 GYD786558:GYD786564 HHZ786558:HHZ786564 HRV786558:HRV786564 IBR786558:IBR786564 ILN786558:ILN786564 IVJ786558:IVJ786564 JFF786558:JFF786564 JPB786558:JPB786564 JYX786558:JYX786564 KIT786558:KIT786564 KSP786558:KSP786564 LCL786558:LCL786564 LMH786558:LMH786564 LWD786558:LWD786564 MFZ786558:MFZ786564 MPV786558:MPV786564 MZR786558:MZR786564 NJN786558:NJN786564 NTJ786558:NTJ786564 ODF786558:ODF786564 ONB786558:ONB786564 OWX786558:OWX786564 PGT786558:PGT786564 PQP786558:PQP786564 QAL786558:QAL786564 QKH786558:QKH786564 QUD786558:QUD786564 RDZ786558:RDZ786564 RNV786558:RNV786564 RXR786558:RXR786564 SHN786558:SHN786564 SRJ786558:SRJ786564 TBF786558:TBF786564 TLB786558:TLB786564 TUX786558:TUX786564 UET786558:UET786564 UOP786558:UOP786564 UYL786558:UYL786564 VIH786558:VIH786564 VSD786558:VSD786564 WBZ786558:WBZ786564 WLV786558:WLV786564 WVR786558:WVR786564 J852094:J852100 JF852094:JF852100 TB852094:TB852100 ACX852094:ACX852100 AMT852094:AMT852100 AWP852094:AWP852100 BGL852094:BGL852100 BQH852094:BQH852100 CAD852094:CAD852100 CJZ852094:CJZ852100 CTV852094:CTV852100 DDR852094:DDR852100 DNN852094:DNN852100 DXJ852094:DXJ852100 EHF852094:EHF852100 ERB852094:ERB852100 FAX852094:FAX852100 FKT852094:FKT852100 FUP852094:FUP852100 GEL852094:GEL852100 GOH852094:GOH852100 GYD852094:GYD852100 HHZ852094:HHZ852100 HRV852094:HRV852100 IBR852094:IBR852100 ILN852094:ILN852100 IVJ852094:IVJ852100 JFF852094:JFF852100 JPB852094:JPB852100 JYX852094:JYX852100 KIT852094:KIT852100 KSP852094:KSP852100 LCL852094:LCL852100 LMH852094:LMH852100 LWD852094:LWD852100 MFZ852094:MFZ852100 MPV852094:MPV852100 MZR852094:MZR852100 NJN852094:NJN852100 NTJ852094:NTJ852100 ODF852094:ODF852100 ONB852094:ONB852100 OWX852094:OWX852100 PGT852094:PGT852100 PQP852094:PQP852100 QAL852094:QAL852100 QKH852094:QKH852100 QUD852094:QUD852100 RDZ852094:RDZ852100 RNV852094:RNV852100 RXR852094:RXR852100 SHN852094:SHN852100 SRJ852094:SRJ852100 TBF852094:TBF852100 TLB852094:TLB852100 TUX852094:TUX852100 UET852094:UET852100 UOP852094:UOP852100 UYL852094:UYL852100 VIH852094:VIH852100 VSD852094:VSD852100 WBZ852094:WBZ852100 WLV852094:WLV852100 WVR852094:WVR852100 J917630:J917636 JF917630:JF917636 TB917630:TB917636 ACX917630:ACX917636 AMT917630:AMT917636 AWP917630:AWP917636 BGL917630:BGL917636 BQH917630:BQH917636 CAD917630:CAD917636 CJZ917630:CJZ917636 CTV917630:CTV917636 DDR917630:DDR917636 DNN917630:DNN917636 DXJ917630:DXJ917636 EHF917630:EHF917636 ERB917630:ERB917636 FAX917630:FAX917636 FKT917630:FKT917636 FUP917630:FUP917636 GEL917630:GEL917636 GOH917630:GOH917636 GYD917630:GYD917636 HHZ917630:HHZ917636 HRV917630:HRV917636 IBR917630:IBR917636 ILN917630:ILN917636 IVJ917630:IVJ917636 JFF917630:JFF917636 JPB917630:JPB917636 JYX917630:JYX917636 KIT917630:KIT917636 KSP917630:KSP917636 LCL917630:LCL917636 LMH917630:LMH917636 LWD917630:LWD917636 MFZ917630:MFZ917636 MPV917630:MPV917636 MZR917630:MZR917636 NJN917630:NJN917636 NTJ917630:NTJ917636 ODF917630:ODF917636 ONB917630:ONB917636 OWX917630:OWX917636 PGT917630:PGT917636 PQP917630:PQP917636 QAL917630:QAL917636 QKH917630:QKH917636 QUD917630:QUD917636 RDZ917630:RDZ917636 RNV917630:RNV917636 RXR917630:RXR917636 SHN917630:SHN917636 SRJ917630:SRJ917636 TBF917630:TBF917636 TLB917630:TLB917636 TUX917630:TUX917636 UET917630:UET917636 UOP917630:UOP917636 UYL917630:UYL917636 VIH917630:VIH917636 VSD917630:VSD917636 WBZ917630:WBZ917636 WLV917630:WLV917636 WVR917630:WVR917636 J983166:J983172 JF983166:JF983172 TB983166:TB983172 ACX983166:ACX983172 AMT983166:AMT983172 AWP983166:AWP983172 BGL983166:BGL983172 BQH983166:BQH983172 CAD983166:CAD983172 CJZ983166:CJZ983172 CTV983166:CTV983172 DDR983166:DDR983172 DNN983166:DNN983172 DXJ983166:DXJ983172 EHF983166:EHF983172 ERB983166:ERB983172 FAX983166:FAX983172 FKT983166:FKT983172 FUP983166:FUP983172 GEL983166:GEL983172 GOH983166:GOH983172 GYD983166:GYD983172 HHZ983166:HHZ983172 HRV983166:HRV983172 IBR983166:IBR983172 ILN983166:ILN983172 IVJ983166:IVJ983172 JFF983166:JFF983172 JPB983166:JPB983172 JYX983166:JYX983172 KIT983166:KIT983172 KSP983166:KSP983172 LCL983166:LCL983172 LMH983166:LMH983172 LWD983166:LWD983172 MFZ983166:MFZ983172 MPV983166:MPV983172 MZR983166:MZR983172 NJN983166:NJN983172 NTJ983166:NTJ983172 ODF983166:ODF983172 ONB983166:ONB983172 OWX983166:OWX983172 PGT983166:PGT983172 PQP983166:PQP983172 QAL983166:QAL983172 QKH983166:QKH983172 QUD983166:QUD983172 RDZ983166:RDZ983172 RNV983166:RNV983172 RXR983166:RXR983172 SHN983166:SHN983172 SRJ983166:SRJ983172 TBF983166:TBF983172 TLB983166:TLB983172 TUX983166:TUX983172 UET983166:UET983172 UOP983166:UOP983172 UYL983166:UYL983172 VIH983166:VIH983172 VSD983166:VSD983172 WBZ983166:WBZ983172 WLV983166:WLV983172 WVR983166:WVR983172 J107:K125 JF107:JG125 TB107:TC125 ACX107:ACY125 AMT107:AMU125 AWP107:AWQ125 BGL107:BGM125 BQH107:BQI125 CAD107:CAE125 CJZ107:CKA125 CTV107:CTW125 DDR107:DDS125 DNN107:DNO125 DXJ107:DXK125 EHF107:EHG125 ERB107:ERC125 FAX107:FAY125 FKT107:FKU125 FUP107:FUQ125 GEL107:GEM125 GOH107:GOI125 GYD107:GYE125 HHZ107:HIA125 HRV107:HRW125 IBR107:IBS125 ILN107:ILO125 IVJ107:IVK125 JFF107:JFG125 JPB107:JPC125 JYX107:JYY125 KIT107:KIU125 KSP107:KSQ125 LCL107:LCM125 LMH107:LMI125 LWD107:LWE125 MFZ107:MGA125 MPV107:MPW125 MZR107:MZS125 NJN107:NJO125 NTJ107:NTK125 ODF107:ODG125 ONB107:ONC125 OWX107:OWY125 PGT107:PGU125 PQP107:PQQ125 QAL107:QAM125 QKH107:QKI125 QUD107:QUE125 RDZ107:REA125 RNV107:RNW125 RXR107:RXS125 SHN107:SHO125 SRJ107:SRK125 TBF107:TBG125 TLB107:TLC125 TUX107:TUY125 UET107:UEU125 UOP107:UOQ125 UYL107:UYM125 VIH107:VII125 VSD107:VSE125 WBZ107:WCA125 WLV107:WLW125 WVR107:WVS125 J65643:K65661 JF65643:JG65661 TB65643:TC65661 ACX65643:ACY65661 AMT65643:AMU65661 AWP65643:AWQ65661 BGL65643:BGM65661 BQH65643:BQI65661 CAD65643:CAE65661 CJZ65643:CKA65661 CTV65643:CTW65661 DDR65643:DDS65661 DNN65643:DNO65661 DXJ65643:DXK65661 EHF65643:EHG65661 ERB65643:ERC65661 FAX65643:FAY65661 FKT65643:FKU65661 FUP65643:FUQ65661 GEL65643:GEM65661 GOH65643:GOI65661 GYD65643:GYE65661 HHZ65643:HIA65661 HRV65643:HRW65661 IBR65643:IBS65661 ILN65643:ILO65661 IVJ65643:IVK65661 JFF65643:JFG65661 JPB65643:JPC65661 JYX65643:JYY65661 KIT65643:KIU65661 KSP65643:KSQ65661 LCL65643:LCM65661 LMH65643:LMI65661 LWD65643:LWE65661 MFZ65643:MGA65661 MPV65643:MPW65661 MZR65643:MZS65661 NJN65643:NJO65661 NTJ65643:NTK65661 ODF65643:ODG65661 ONB65643:ONC65661 OWX65643:OWY65661 PGT65643:PGU65661 PQP65643:PQQ65661 QAL65643:QAM65661 QKH65643:QKI65661 QUD65643:QUE65661 RDZ65643:REA65661 RNV65643:RNW65661 RXR65643:RXS65661 SHN65643:SHO65661 SRJ65643:SRK65661 TBF65643:TBG65661 TLB65643:TLC65661 TUX65643:TUY65661 UET65643:UEU65661 UOP65643:UOQ65661 UYL65643:UYM65661 VIH65643:VII65661 VSD65643:VSE65661 WBZ65643:WCA65661 WLV65643:WLW65661 WVR65643:WVS65661 J131179:K131197 JF131179:JG131197 TB131179:TC131197 ACX131179:ACY131197 AMT131179:AMU131197 AWP131179:AWQ131197 BGL131179:BGM131197 BQH131179:BQI131197 CAD131179:CAE131197 CJZ131179:CKA131197 CTV131179:CTW131197 DDR131179:DDS131197 DNN131179:DNO131197 DXJ131179:DXK131197 EHF131179:EHG131197 ERB131179:ERC131197 FAX131179:FAY131197 FKT131179:FKU131197 FUP131179:FUQ131197 GEL131179:GEM131197 GOH131179:GOI131197 GYD131179:GYE131197 HHZ131179:HIA131197 HRV131179:HRW131197 IBR131179:IBS131197 ILN131179:ILO131197 IVJ131179:IVK131197 JFF131179:JFG131197 JPB131179:JPC131197 JYX131179:JYY131197 KIT131179:KIU131197 KSP131179:KSQ131197 LCL131179:LCM131197 LMH131179:LMI131197 LWD131179:LWE131197 MFZ131179:MGA131197 MPV131179:MPW131197 MZR131179:MZS131197 NJN131179:NJO131197 NTJ131179:NTK131197 ODF131179:ODG131197 ONB131179:ONC131197 OWX131179:OWY131197 PGT131179:PGU131197 PQP131179:PQQ131197 QAL131179:QAM131197 QKH131179:QKI131197 QUD131179:QUE131197 RDZ131179:REA131197 RNV131179:RNW131197 RXR131179:RXS131197 SHN131179:SHO131197 SRJ131179:SRK131197 TBF131179:TBG131197 TLB131179:TLC131197 TUX131179:TUY131197 UET131179:UEU131197 UOP131179:UOQ131197 UYL131179:UYM131197 VIH131179:VII131197 VSD131179:VSE131197 WBZ131179:WCA131197 WLV131179:WLW131197 WVR131179:WVS131197 J196715:K196733 JF196715:JG196733 TB196715:TC196733 ACX196715:ACY196733 AMT196715:AMU196733 AWP196715:AWQ196733 BGL196715:BGM196733 BQH196715:BQI196733 CAD196715:CAE196733 CJZ196715:CKA196733 CTV196715:CTW196733 DDR196715:DDS196733 DNN196715:DNO196733 DXJ196715:DXK196733 EHF196715:EHG196733 ERB196715:ERC196733 FAX196715:FAY196733 FKT196715:FKU196733 FUP196715:FUQ196733 GEL196715:GEM196733 GOH196715:GOI196733 GYD196715:GYE196733 HHZ196715:HIA196733 HRV196715:HRW196733 IBR196715:IBS196733 ILN196715:ILO196733 IVJ196715:IVK196733 JFF196715:JFG196733 JPB196715:JPC196733 JYX196715:JYY196733 KIT196715:KIU196733 KSP196715:KSQ196733 LCL196715:LCM196733 LMH196715:LMI196733 LWD196715:LWE196733 MFZ196715:MGA196733 MPV196715:MPW196733 MZR196715:MZS196733 NJN196715:NJO196733 NTJ196715:NTK196733 ODF196715:ODG196733 ONB196715:ONC196733 OWX196715:OWY196733 PGT196715:PGU196733 PQP196715:PQQ196733 QAL196715:QAM196733 QKH196715:QKI196733 QUD196715:QUE196733 RDZ196715:REA196733 RNV196715:RNW196733 RXR196715:RXS196733 SHN196715:SHO196733 SRJ196715:SRK196733 TBF196715:TBG196733 TLB196715:TLC196733 TUX196715:TUY196733 UET196715:UEU196733 UOP196715:UOQ196733 UYL196715:UYM196733 VIH196715:VII196733 VSD196715:VSE196733 WBZ196715:WCA196733 WLV196715:WLW196733 WVR196715:WVS196733 J262251:K262269 JF262251:JG262269 TB262251:TC262269 ACX262251:ACY262269 AMT262251:AMU262269 AWP262251:AWQ262269 BGL262251:BGM262269 BQH262251:BQI262269 CAD262251:CAE262269 CJZ262251:CKA262269 CTV262251:CTW262269 DDR262251:DDS262269 DNN262251:DNO262269 DXJ262251:DXK262269 EHF262251:EHG262269 ERB262251:ERC262269 FAX262251:FAY262269 FKT262251:FKU262269 FUP262251:FUQ262269 GEL262251:GEM262269 GOH262251:GOI262269 GYD262251:GYE262269 HHZ262251:HIA262269 HRV262251:HRW262269 IBR262251:IBS262269 ILN262251:ILO262269 IVJ262251:IVK262269 JFF262251:JFG262269 JPB262251:JPC262269 JYX262251:JYY262269 KIT262251:KIU262269 KSP262251:KSQ262269 LCL262251:LCM262269 LMH262251:LMI262269 LWD262251:LWE262269 MFZ262251:MGA262269 MPV262251:MPW262269 MZR262251:MZS262269 NJN262251:NJO262269 NTJ262251:NTK262269 ODF262251:ODG262269 ONB262251:ONC262269 OWX262251:OWY262269 PGT262251:PGU262269 PQP262251:PQQ262269 QAL262251:QAM262269 QKH262251:QKI262269 QUD262251:QUE262269 RDZ262251:REA262269 RNV262251:RNW262269 RXR262251:RXS262269 SHN262251:SHO262269 SRJ262251:SRK262269 TBF262251:TBG262269 TLB262251:TLC262269 TUX262251:TUY262269 UET262251:UEU262269 UOP262251:UOQ262269 UYL262251:UYM262269 VIH262251:VII262269 VSD262251:VSE262269 WBZ262251:WCA262269 WLV262251:WLW262269 WVR262251:WVS262269 J327787:K327805 JF327787:JG327805 TB327787:TC327805 ACX327787:ACY327805 AMT327787:AMU327805 AWP327787:AWQ327805 BGL327787:BGM327805 BQH327787:BQI327805 CAD327787:CAE327805 CJZ327787:CKA327805 CTV327787:CTW327805 DDR327787:DDS327805 DNN327787:DNO327805 DXJ327787:DXK327805 EHF327787:EHG327805 ERB327787:ERC327805 FAX327787:FAY327805 FKT327787:FKU327805 FUP327787:FUQ327805 GEL327787:GEM327805 GOH327787:GOI327805 GYD327787:GYE327805 HHZ327787:HIA327805 HRV327787:HRW327805 IBR327787:IBS327805 ILN327787:ILO327805 IVJ327787:IVK327805 JFF327787:JFG327805 JPB327787:JPC327805 JYX327787:JYY327805 KIT327787:KIU327805 KSP327787:KSQ327805 LCL327787:LCM327805 LMH327787:LMI327805 LWD327787:LWE327805 MFZ327787:MGA327805 MPV327787:MPW327805 MZR327787:MZS327805 NJN327787:NJO327805 NTJ327787:NTK327805 ODF327787:ODG327805 ONB327787:ONC327805 OWX327787:OWY327805 PGT327787:PGU327805 PQP327787:PQQ327805 QAL327787:QAM327805 QKH327787:QKI327805 QUD327787:QUE327805 RDZ327787:REA327805 RNV327787:RNW327805 RXR327787:RXS327805 SHN327787:SHO327805 SRJ327787:SRK327805 TBF327787:TBG327805 TLB327787:TLC327805 TUX327787:TUY327805 UET327787:UEU327805 UOP327787:UOQ327805 UYL327787:UYM327805 VIH327787:VII327805 VSD327787:VSE327805 WBZ327787:WCA327805 WLV327787:WLW327805 WVR327787:WVS327805 J393323:K393341 JF393323:JG393341 TB393323:TC393341 ACX393323:ACY393341 AMT393323:AMU393341 AWP393323:AWQ393341 BGL393323:BGM393341 BQH393323:BQI393341 CAD393323:CAE393341 CJZ393323:CKA393341 CTV393323:CTW393341 DDR393323:DDS393341 DNN393323:DNO393341 DXJ393323:DXK393341 EHF393323:EHG393341 ERB393323:ERC393341 FAX393323:FAY393341 FKT393323:FKU393341 FUP393323:FUQ393341 GEL393323:GEM393341 GOH393323:GOI393341 GYD393323:GYE393341 HHZ393323:HIA393341 HRV393323:HRW393341 IBR393323:IBS393341 ILN393323:ILO393341 IVJ393323:IVK393341 JFF393323:JFG393341 JPB393323:JPC393341 JYX393323:JYY393341 KIT393323:KIU393341 KSP393323:KSQ393341 LCL393323:LCM393341 LMH393323:LMI393341 LWD393323:LWE393341 MFZ393323:MGA393341 MPV393323:MPW393341 MZR393323:MZS393341 NJN393323:NJO393341 NTJ393323:NTK393341 ODF393323:ODG393341 ONB393323:ONC393341 OWX393323:OWY393341 PGT393323:PGU393341 PQP393323:PQQ393341 QAL393323:QAM393341 QKH393323:QKI393341 QUD393323:QUE393341 RDZ393323:REA393341 RNV393323:RNW393341 RXR393323:RXS393341 SHN393323:SHO393341 SRJ393323:SRK393341 TBF393323:TBG393341 TLB393323:TLC393341 TUX393323:TUY393341 UET393323:UEU393341 UOP393323:UOQ393341 UYL393323:UYM393341 VIH393323:VII393341 VSD393323:VSE393341 WBZ393323:WCA393341 WLV393323:WLW393341 WVR393323:WVS393341 J458859:K458877 JF458859:JG458877 TB458859:TC458877 ACX458859:ACY458877 AMT458859:AMU458877 AWP458859:AWQ458877 BGL458859:BGM458877 BQH458859:BQI458877 CAD458859:CAE458877 CJZ458859:CKA458877 CTV458859:CTW458877 DDR458859:DDS458877 DNN458859:DNO458877 DXJ458859:DXK458877 EHF458859:EHG458877 ERB458859:ERC458877 FAX458859:FAY458877 FKT458859:FKU458877 FUP458859:FUQ458877 GEL458859:GEM458877 GOH458859:GOI458877 GYD458859:GYE458877 HHZ458859:HIA458877 HRV458859:HRW458877 IBR458859:IBS458877 ILN458859:ILO458877 IVJ458859:IVK458877 JFF458859:JFG458877 JPB458859:JPC458877 JYX458859:JYY458877 KIT458859:KIU458877 KSP458859:KSQ458877 LCL458859:LCM458877 LMH458859:LMI458877 LWD458859:LWE458877 MFZ458859:MGA458877 MPV458859:MPW458877 MZR458859:MZS458877 NJN458859:NJO458877 NTJ458859:NTK458877 ODF458859:ODG458877 ONB458859:ONC458877 OWX458859:OWY458877 PGT458859:PGU458877 PQP458859:PQQ458877 QAL458859:QAM458877 QKH458859:QKI458877 QUD458859:QUE458877 RDZ458859:REA458877 RNV458859:RNW458877 RXR458859:RXS458877 SHN458859:SHO458877 SRJ458859:SRK458877 TBF458859:TBG458877 TLB458859:TLC458877 TUX458859:TUY458877 UET458859:UEU458877 UOP458859:UOQ458877 UYL458859:UYM458877 VIH458859:VII458877 VSD458859:VSE458877 WBZ458859:WCA458877 WLV458859:WLW458877 WVR458859:WVS458877 J524395:K524413 JF524395:JG524413 TB524395:TC524413 ACX524395:ACY524413 AMT524395:AMU524413 AWP524395:AWQ524413 BGL524395:BGM524413 BQH524395:BQI524413 CAD524395:CAE524413 CJZ524395:CKA524413 CTV524395:CTW524413 DDR524395:DDS524413 DNN524395:DNO524413 DXJ524395:DXK524413 EHF524395:EHG524413 ERB524395:ERC524413 FAX524395:FAY524413 FKT524395:FKU524413 FUP524395:FUQ524413 GEL524395:GEM524413 GOH524395:GOI524413 GYD524395:GYE524413 HHZ524395:HIA524413 HRV524395:HRW524413 IBR524395:IBS524413 ILN524395:ILO524413 IVJ524395:IVK524413 JFF524395:JFG524413 JPB524395:JPC524413 JYX524395:JYY524413 KIT524395:KIU524413 KSP524395:KSQ524413 LCL524395:LCM524413 LMH524395:LMI524413 LWD524395:LWE524413 MFZ524395:MGA524413 MPV524395:MPW524413 MZR524395:MZS524413 NJN524395:NJO524413 NTJ524395:NTK524413 ODF524395:ODG524413 ONB524395:ONC524413 OWX524395:OWY524413 PGT524395:PGU524413 PQP524395:PQQ524413 QAL524395:QAM524413 QKH524395:QKI524413 QUD524395:QUE524413 RDZ524395:REA524413 RNV524395:RNW524413 RXR524395:RXS524413 SHN524395:SHO524413 SRJ524395:SRK524413 TBF524395:TBG524413 TLB524395:TLC524413 TUX524395:TUY524413 UET524395:UEU524413 UOP524395:UOQ524413 UYL524395:UYM524413 VIH524395:VII524413 VSD524395:VSE524413 WBZ524395:WCA524413 WLV524395:WLW524413 WVR524395:WVS524413 J589931:K589949 JF589931:JG589949 TB589931:TC589949 ACX589931:ACY589949 AMT589931:AMU589949 AWP589931:AWQ589949 BGL589931:BGM589949 BQH589931:BQI589949 CAD589931:CAE589949 CJZ589931:CKA589949 CTV589931:CTW589949 DDR589931:DDS589949 DNN589931:DNO589949 DXJ589931:DXK589949 EHF589931:EHG589949 ERB589931:ERC589949 FAX589931:FAY589949 FKT589931:FKU589949 FUP589931:FUQ589949 GEL589931:GEM589949 GOH589931:GOI589949 GYD589931:GYE589949 HHZ589931:HIA589949 HRV589931:HRW589949 IBR589931:IBS589949 ILN589931:ILO589949 IVJ589931:IVK589949 JFF589931:JFG589949 JPB589931:JPC589949 JYX589931:JYY589949 KIT589931:KIU589949 KSP589931:KSQ589949 LCL589931:LCM589949 LMH589931:LMI589949 LWD589931:LWE589949 MFZ589931:MGA589949 MPV589931:MPW589949 MZR589931:MZS589949 NJN589931:NJO589949 NTJ589931:NTK589949 ODF589931:ODG589949 ONB589931:ONC589949 OWX589931:OWY589949 PGT589931:PGU589949 PQP589931:PQQ589949 QAL589931:QAM589949 QKH589931:QKI589949 QUD589931:QUE589949 RDZ589931:REA589949 RNV589931:RNW589949 RXR589931:RXS589949 SHN589931:SHO589949 SRJ589931:SRK589949 TBF589931:TBG589949 TLB589931:TLC589949 TUX589931:TUY589949 UET589931:UEU589949 UOP589931:UOQ589949 UYL589931:UYM589949 VIH589931:VII589949 VSD589931:VSE589949 WBZ589931:WCA589949 WLV589931:WLW589949 WVR589931:WVS589949 J655467:K655485 JF655467:JG655485 TB655467:TC655485 ACX655467:ACY655485 AMT655467:AMU655485 AWP655467:AWQ655485 BGL655467:BGM655485 BQH655467:BQI655485 CAD655467:CAE655485 CJZ655467:CKA655485 CTV655467:CTW655485 DDR655467:DDS655485 DNN655467:DNO655485 DXJ655467:DXK655485 EHF655467:EHG655485 ERB655467:ERC655485 FAX655467:FAY655485 FKT655467:FKU655485 FUP655467:FUQ655485 GEL655467:GEM655485 GOH655467:GOI655485 GYD655467:GYE655485 HHZ655467:HIA655485 HRV655467:HRW655485 IBR655467:IBS655485 ILN655467:ILO655485 IVJ655467:IVK655485 JFF655467:JFG655485 JPB655467:JPC655485 JYX655467:JYY655485 KIT655467:KIU655485 KSP655467:KSQ655485 LCL655467:LCM655485 LMH655467:LMI655485 LWD655467:LWE655485 MFZ655467:MGA655485 MPV655467:MPW655485 MZR655467:MZS655485 NJN655467:NJO655485 NTJ655467:NTK655485 ODF655467:ODG655485 ONB655467:ONC655485 OWX655467:OWY655485 PGT655467:PGU655485 PQP655467:PQQ655485 QAL655467:QAM655485 QKH655467:QKI655485 QUD655467:QUE655485 RDZ655467:REA655485 RNV655467:RNW655485 RXR655467:RXS655485 SHN655467:SHO655485 SRJ655467:SRK655485 TBF655467:TBG655485 TLB655467:TLC655485 TUX655467:TUY655485 UET655467:UEU655485 UOP655467:UOQ655485 UYL655467:UYM655485 VIH655467:VII655485 VSD655467:VSE655485 WBZ655467:WCA655485 WLV655467:WLW655485 WVR655467:WVS655485 J721003:K721021 JF721003:JG721021 TB721003:TC721021 ACX721003:ACY721021 AMT721003:AMU721021 AWP721003:AWQ721021 BGL721003:BGM721021 BQH721003:BQI721021 CAD721003:CAE721021 CJZ721003:CKA721021 CTV721003:CTW721021 DDR721003:DDS721021 DNN721003:DNO721021 DXJ721003:DXK721021 EHF721003:EHG721021 ERB721003:ERC721021 FAX721003:FAY721021 FKT721003:FKU721021 FUP721003:FUQ721021 GEL721003:GEM721021 GOH721003:GOI721021 GYD721003:GYE721021 HHZ721003:HIA721021 HRV721003:HRW721021 IBR721003:IBS721021 ILN721003:ILO721021 IVJ721003:IVK721021 JFF721003:JFG721021 JPB721003:JPC721021 JYX721003:JYY721021 KIT721003:KIU721021 KSP721003:KSQ721021 LCL721003:LCM721021 LMH721003:LMI721021 LWD721003:LWE721021 MFZ721003:MGA721021 MPV721003:MPW721021 MZR721003:MZS721021 NJN721003:NJO721021 NTJ721003:NTK721021 ODF721003:ODG721021 ONB721003:ONC721021 OWX721003:OWY721021 PGT721003:PGU721021 PQP721003:PQQ721021 QAL721003:QAM721021 QKH721003:QKI721021 QUD721003:QUE721021 RDZ721003:REA721021 RNV721003:RNW721021 RXR721003:RXS721021 SHN721003:SHO721021 SRJ721003:SRK721021 TBF721003:TBG721021 TLB721003:TLC721021 TUX721003:TUY721021 UET721003:UEU721021 UOP721003:UOQ721021 UYL721003:UYM721021 VIH721003:VII721021 VSD721003:VSE721021 WBZ721003:WCA721021 WLV721003:WLW721021 WVR721003:WVS721021 J786539:K786557 JF786539:JG786557 TB786539:TC786557 ACX786539:ACY786557 AMT786539:AMU786557 AWP786539:AWQ786557 BGL786539:BGM786557 BQH786539:BQI786557 CAD786539:CAE786557 CJZ786539:CKA786557 CTV786539:CTW786557 DDR786539:DDS786557 DNN786539:DNO786557 DXJ786539:DXK786557 EHF786539:EHG786557 ERB786539:ERC786557 FAX786539:FAY786557 FKT786539:FKU786557 FUP786539:FUQ786557 GEL786539:GEM786557 GOH786539:GOI786557 GYD786539:GYE786557 HHZ786539:HIA786557 HRV786539:HRW786557 IBR786539:IBS786557 ILN786539:ILO786557 IVJ786539:IVK786557 JFF786539:JFG786557 JPB786539:JPC786557 JYX786539:JYY786557 KIT786539:KIU786557 KSP786539:KSQ786557 LCL786539:LCM786557 LMH786539:LMI786557 LWD786539:LWE786557 MFZ786539:MGA786557 MPV786539:MPW786557 MZR786539:MZS786557 NJN786539:NJO786557 NTJ786539:NTK786557 ODF786539:ODG786557 ONB786539:ONC786557 OWX786539:OWY786557 PGT786539:PGU786557 PQP786539:PQQ786557 QAL786539:QAM786557 QKH786539:QKI786557 QUD786539:QUE786557 RDZ786539:REA786557 RNV786539:RNW786557 RXR786539:RXS786557 SHN786539:SHO786557 SRJ786539:SRK786557 TBF786539:TBG786557 TLB786539:TLC786557 TUX786539:TUY786557 UET786539:UEU786557 UOP786539:UOQ786557 UYL786539:UYM786557 VIH786539:VII786557 VSD786539:VSE786557 WBZ786539:WCA786557 WLV786539:WLW786557 WVR786539:WVS786557 J852075:K852093 JF852075:JG852093 TB852075:TC852093 ACX852075:ACY852093 AMT852075:AMU852093 AWP852075:AWQ852093 BGL852075:BGM852093 BQH852075:BQI852093 CAD852075:CAE852093 CJZ852075:CKA852093 CTV852075:CTW852093 DDR852075:DDS852093 DNN852075:DNO852093 DXJ852075:DXK852093 EHF852075:EHG852093 ERB852075:ERC852093 FAX852075:FAY852093 FKT852075:FKU852093 FUP852075:FUQ852093 GEL852075:GEM852093 GOH852075:GOI852093 GYD852075:GYE852093 HHZ852075:HIA852093 HRV852075:HRW852093 IBR852075:IBS852093 ILN852075:ILO852093 IVJ852075:IVK852093 JFF852075:JFG852093 JPB852075:JPC852093 JYX852075:JYY852093 KIT852075:KIU852093 KSP852075:KSQ852093 LCL852075:LCM852093 LMH852075:LMI852093 LWD852075:LWE852093 MFZ852075:MGA852093 MPV852075:MPW852093 MZR852075:MZS852093 NJN852075:NJO852093 NTJ852075:NTK852093 ODF852075:ODG852093 ONB852075:ONC852093 OWX852075:OWY852093 PGT852075:PGU852093 PQP852075:PQQ852093 QAL852075:QAM852093 QKH852075:QKI852093 QUD852075:QUE852093 RDZ852075:REA852093 RNV852075:RNW852093 RXR852075:RXS852093 SHN852075:SHO852093 SRJ852075:SRK852093 TBF852075:TBG852093 TLB852075:TLC852093 TUX852075:TUY852093 UET852075:UEU852093 UOP852075:UOQ852093 UYL852075:UYM852093 VIH852075:VII852093 VSD852075:VSE852093 WBZ852075:WCA852093 WLV852075:WLW852093 WVR852075:WVS852093 J917611:K917629 JF917611:JG917629 TB917611:TC917629 ACX917611:ACY917629 AMT917611:AMU917629 AWP917611:AWQ917629 BGL917611:BGM917629 BQH917611:BQI917629 CAD917611:CAE917629 CJZ917611:CKA917629 CTV917611:CTW917629 DDR917611:DDS917629 DNN917611:DNO917629 DXJ917611:DXK917629 EHF917611:EHG917629 ERB917611:ERC917629 FAX917611:FAY917629 FKT917611:FKU917629 FUP917611:FUQ917629 GEL917611:GEM917629 GOH917611:GOI917629 GYD917611:GYE917629 HHZ917611:HIA917629 HRV917611:HRW917629 IBR917611:IBS917629 ILN917611:ILO917629 IVJ917611:IVK917629 JFF917611:JFG917629 JPB917611:JPC917629 JYX917611:JYY917629 KIT917611:KIU917629 KSP917611:KSQ917629 LCL917611:LCM917629 LMH917611:LMI917629 LWD917611:LWE917629 MFZ917611:MGA917629 MPV917611:MPW917629 MZR917611:MZS917629 NJN917611:NJO917629 NTJ917611:NTK917629 ODF917611:ODG917629 ONB917611:ONC917629 OWX917611:OWY917629 PGT917611:PGU917629 PQP917611:PQQ917629 QAL917611:QAM917629 QKH917611:QKI917629 QUD917611:QUE917629 RDZ917611:REA917629 RNV917611:RNW917629 RXR917611:RXS917629 SHN917611:SHO917629 SRJ917611:SRK917629 TBF917611:TBG917629 TLB917611:TLC917629 TUX917611:TUY917629 UET917611:UEU917629 UOP917611:UOQ917629 UYL917611:UYM917629 VIH917611:VII917629 VSD917611:VSE917629 WBZ917611:WCA917629 WLV917611:WLW917629 WVR917611:WVS917629 J983147:K983165 JF983147:JG983165 TB983147:TC983165 ACX983147:ACY983165 AMT983147:AMU983165 AWP983147:AWQ983165 BGL983147:BGM983165 BQH983147:BQI983165 CAD983147:CAE983165 CJZ983147:CKA983165 CTV983147:CTW983165 DDR983147:DDS983165 DNN983147:DNO983165 DXJ983147:DXK983165 EHF983147:EHG983165 ERB983147:ERC983165 FAX983147:FAY983165 FKT983147:FKU983165 FUP983147:FUQ983165 GEL983147:GEM983165 GOH983147:GOI983165 GYD983147:GYE983165 HHZ983147:HIA983165 HRV983147:HRW983165 IBR983147:IBS983165 ILN983147:ILO983165 IVJ983147:IVK983165 JFF983147:JFG983165 JPB983147:JPC983165 JYX983147:JYY983165 KIT983147:KIU983165 KSP983147:KSQ983165 LCL983147:LCM983165 LMH983147:LMI983165 LWD983147:LWE983165 MFZ983147:MGA983165 MPV983147:MPW983165 MZR983147:MZS983165 NJN983147:NJO983165 NTJ983147:NTK983165 ODF983147:ODG983165 ONB983147:ONC983165 OWX983147:OWY983165 PGT983147:PGU983165 PQP983147:PQQ983165 QAL983147:QAM983165 QKH983147:QKI983165 QUD983147:QUE983165 RDZ983147:REA983165 RNV983147:RNW983165 RXR983147:RXS983165 SHN983147:SHO983165 SRJ983147:SRK983165 TBF983147:TBG983165 TLB983147:TLC983165 TUX983147:TUY983165 UET983147:UEU983165 UOP983147:UOQ983165 UYL983147:UYM983165 VIH983147:VII983165 VSD983147:VSE983165 WBZ983147:WCA983165 WLV983147:WLW983165 WVR983147:WVS983165 C86:E125 IY86:JA125 SU86:SW125 ACQ86:ACS125 AMM86:AMO125 AWI86:AWK125 BGE86:BGG125 BQA86:BQC125 BZW86:BZY125 CJS86:CJU125 CTO86:CTQ125 DDK86:DDM125 DNG86:DNI125 DXC86:DXE125 EGY86:EHA125 EQU86:EQW125 FAQ86:FAS125 FKM86:FKO125 FUI86:FUK125 GEE86:GEG125 GOA86:GOC125 GXW86:GXY125 HHS86:HHU125 HRO86:HRQ125 IBK86:IBM125 ILG86:ILI125 IVC86:IVE125 JEY86:JFA125 JOU86:JOW125 JYQ86:JYS125 KIM86:KIO125 KSI86:KSK125 LCE86:LCG125 LMA86:LMC125 LVW86:LVY125 MFS86:MFU125 MPO86:MPQ125 MZK86:MZM125 NJG86:NJI125 NTC86:NTE125 OCY86:ODA125 OMU86:OMW125 OWQ86:OWS125 PGM86:PGO125 PQI86:PQK125 QAE86:QAG125 QKA86:QKC125 QTW86:QTY125 RDS86:RDU125 RNO86:RNQ125 RXK86:RXM125 SHG86:SHI125 SRC86:SRE125 TAY86:TBA125 TKU86:TKW125 TUQ86:TUS125 UEM86:UEO125 UOI86:UOK125 UYE86:UYG125 VIA86:VIC125 VRW86:VRY125 WBS86:WBU125 WLO86:WLQ125 WVK86:WVM125 C65622:E65661 IY65622:JA65661 SU65622:SW65661 ACQ65622:ACS65661 AMM65622:AMO65661 AWI65622:AWK65661 BGE65622:BGG65661 BQA65622:BQC65661 BZW65622:BZY65661 CJS65622:CJU65661 CTO65622:CTQ65661 DDK65622:DDM65661 DNG65622:DNI65661 DXC65622:DXE65661 EGY65622:EHA65661 EQU65622:EQW65661 FAQ65622:FAS65661 FKM65622:FKO65661 FUI65622:FUK65661 GEE65622:GEG65661 GOA65622:GOC65661 GXW65622:GXY65661 HHS65622:HHU65661 HRO65622:HRQ65661 IBK65622:IBM65661 ILG65622:ILI65661 IVC65622:IVE65661 JEY65622:JFA65661 JOU65622:JOW65661 JYQ65622:JYS65661 KIM65622:KIO65661 KSI65622:KSK65661 LCE65622:LCG65661 LMA65622:LMC65661 LVW65622:LVY65661 MFS65622:MFU65661 MPO65622:MPQ65661 MZK65622:MZM65661 NJG65622:NJI65661 NTC65622:NTE65661 OCY65622:ODA65661 OMU65622:OMW65661 OWQ65622:OWS65661 PGM65622:PGO65661 PQI65622:PQK65661 QAE65622:QAG65661 QKA65622:QKC65661 QTW65622:QTY65661 RDS65622:RDU65661 RNO65622:RNQ65661 RXK65622:RXM65661 SHG65622:SHI65661 SRC65622:SRE65661 TAY65622:TBA65661 TKU65622:TKW65661 TUQ65622:TUS65661 UEM65622:UEO65661 UOI65622:UOK65661 UYE65622:UYG65661 VIA65622:VIC65661 VRW65622:VRY65661 WBS65622:WBU65661 WLO65622:WLQ65661 WVK65622:WVM65661 C131158:E131197 IY131158:JA131197 SU131158:SW131197 ACQ131158:ACS131197 AMM131158:AMO131197 AWI131158:AWK131197 BGE131158:BGG131197 BQA131158:BQC131197 BZW131158:BZY131197 CJS131158:CJU131197 CTO131158:CTQ131197 DDK131158:DDM131197 DNG131158:DNI131197 DXC131158:DXE131197 EGY131158:EHA131197 EQU131158:EQW131197 FAQ131158:FAS131197 FKM131158:FKO131197 FUI131158:FUK131197 GEE131158:GEG131197 GOA131158:GOC131197 GXW131158:GXY131197 HHS131158:HHU131197 HRO131158:HRQ131197 IBK131158:IBM131197 ILG131158:ILI131197 IVC131158:IVE131197 JEY131158:JFA131197 JOU131158:JOW131197 JYQ131158:JYS131197 KIM131158:KIO131197 KSI131158:KSK131197 LCE131158:LCG131197 LMA131158:LMC131197 LVW131158:LVY131197 MFS131158:MFU131197 MPO131158:MPQ131197 MZK131158:MZM131197 NJG131158:NJI131197 NTC131158:NTE131197 OCY131158:ODA131197 OMU131158:OMW131197 OWQ131158:OWS131197 PGM131158:PGO131197 PQI131158:PQK131197 QAE131158:QAG131197 QKA131158:QKC131197 QTW131158:QTY131197 RDS131158:RDU131197 RNO131158:RNQ131197 RXK131158:RXM131197 SHG131158:SHI131197 SRC131158:SRE131197 TAY131158:TBA131197 TKU131158:TKW131197 TUQ131158:TUS131197 UEM131158:UEO131197 UOI131158:UOK131197 UYE131158:UYG131197 VIA131158:VIC131197 VRW131158:VRY131197 WBS131158:WBU131197 WLO131158:WLQ131197 WVK131158:WVM131197 C196694:E196733 IY196694:JA196733 SU196694:SW196733 ACQ196694:ACS196733 AMM196694:AMO196733 AWI196694:AWK196733 BGE196694:BGG196733 BQA196694:BQC196733 BZW196694:BZY196733 CJS196694:CJU196733 CTO196694:CTQ196733 DDK196694:DDM196733 DNG196694:DNI196733 DXC196694:DXE196733 EGY196694:EHA196733 EQU196694:EQW196733 FAQ196694:FAS196733 FKM196694:FKO196733 FUI196694:FUK196733 GEE196694:GEG196733 GOA196694:GOC196733 GXW196694:GXY196733 HHS196694:HHU196733 HRO196694:HRQ196733 IBK196694:IBM196733 ILG196694:ILI196733 IVC196694:IVE196733 JEY196694:JFA196733 JOU196694:JOW196733 JYQ196694:JYS196733 KIM196694:KIO196733 KSI196694:KSK196733 LCE196694:LCG196733 LMA196694:LMC196733 LVW196694:LVY196733 MFS196694:MFU196733 MPO196694:MPQ196733 MZK196694:MZM196733 NJG196694:NJI196733 NTC196694:NTE196733 OCY196694:ODA196733 OMU196694:OMW196733 OWQ196694:OWS196733 PGM196694:PGO196733 PQI196694:PQK196733 QAE196694:QAG196733 QKA196694:QKC196733 QTW196694:QTY196733 RDS196694:RDU196733 RNO196694:RNQ196733 RXK196694:RXM196733 SHG196694:SHI196733 SRC196694:SRE196733 TAY196694:TBA196733 TKU196694:TKW196733 TUQ196694:TUS196733 UEM196694:UEO196733 UOI196694:UOK196733 UYE196694:UYG196733 VIA196694:VIC196733 VRW196694:VRY196733 WBS196694:WBU196733 WLO196694:WLQ196733 WVK196694:WVM196733 C262230:E262269 IY262230:JA262269 SU262230:SW262269 ACQ262230:ACS262269 AMM262230:AMO262269 AWI262230:AWK262269 BGE262230:BGG262269 BQA262230:BQC262269 BZW262230:BZY262269 CJS262230:CJU262269 CTO262230:CTQ262269 DDK262230:DDM262269 DNG262230:DNI262269 DXC262230:DXE262269 EGY262230:EHA262269 EQU262230:EQW262269 FAQ262230:FAS262269 FKM262230:FKO262269 FUI262230:FUK262269 GEE262230:GEG262269 GOA262230:GOC262269 GXW262230:GXY262269 HHS262230:HHU262269 HRO262230:HRQ262269 IBK262230:IBM262269 ILG262230:ILI262269 IVC262230:IVE262269 JEY262230:JFA262269 JOU262230:JOW262269 JYQ262230:JYS262269 KIM262230:KIO262269 KSI262230:KSK262269 LCE262230:LCG262269 LMA262230:LMC262269 LVW262230:LVY262269 MFS262230:MFU262269 MPO262230:MPQ262269 MZK262230:MZM262269 NJG262230:NJI262269 NTC262230:NTE262269 OCY262230:ODA262269 OMU262230:OMW262269 OWQ262230:OWS262269 PGM262230:PGO262269 PQI262230:PQK262269 QAE262230:QAG262269 QKA262230:QKC262269 QTW262230:QTY262269 RDS262230:RDU262269 RNO262230:RNQ262269 RXK262230:RXM262269 SHG262230:SHI262269 SRC262230:SRE262269 TAY262230:TBA262269 TKU262230:TKW262269 TUQ262230:TUS262269 UEM262230:UEO262269 UOI262230:UOK262269 UYE262230:UYG262269 VIA262230:VIC262269 VRW262230:VRY262269 WBS262230:WBU262269 WLO262230:WLQ262269 WVK262230:WVM262269 C327766:E327805 IY327766:JA327805 SU327766:SW327805 ACQ327766:ACS327805 AMM327766:AMO327805 AWI327766:AWK327805 BGE327766:BGG327805 BQA327766:BQC327805 BZW327766:BZY327805 CJS327766:CJU327805 CTO327766:CTQ327805 DDK327766:DDM327805 DNG327766:DNI327805 DXC327766:DXE327805 EGY327766:EHA327805 EQU327766:EQW327805 FAQ327766:FAS327805 FKM327766:FKO327805 FUI327766:FUK327805 GEE327766:GEG327805 GOA327766:GOC327805 GXW327766:GXY327805 HHS327766:HHU327805 HRO327766:HRQ327805 IBK327766:IBM327805 ILG327766:ILI327805 IVC327766:IVE327805 JEY327766:JFA327805 JOU327766:JOW327805 JYQ327766:JYS327805 KIM327766:KIO327805 KSI327766:KSK327805 LCE327766:LCG327805 LMA327766:LMC327805 LVW327766:LVY327805 MFS327766:MFU327805 MPO327766:MPQ327805 MZK327766:MZM327805 NJG327766:NJI327805 NTC327766:NTE327805 OCY327766:ODA327805 OMU327766:OMW327805 OWQ327766:OWS327805 PGM327766:PGO327805 PQI327766:PQK327805 QAE327766:QAG327805 QKA327766:QKC327805 QTW327766:QTY327805 RDS327766:RDU327805 RNO327766:RNQ327805 RXK327766:RXM327805 SHG327766:SHI327805 SRC327766:SRE327805 TAY327766:TBA327805 TKU327766:TKW327805 TUQ327766:TUS327805 UEM327766:UEO327805 UOI327766:UOK327805 UYE327766:UYG327805 VIA327766:VIC327805 VRW327766:VRY327805 WBS327766:WBU327805 WLO327766:WLQ327805 WVK327766:WVM327805 C393302:E393341 IY393302:JA393341 SU393302:SW393341 ACQ393302:ACS393341 AMM393302:AMO393341 AWI393302:AWK393341 BGE393302:BGG393341 BQA393302:BQC393341 BZW393302:BZY393341 CJS393302:CJU393341 CTO393302:CTQ393341 DDK393302:DDM393341 DNG393302:DNI393341 DXC393302:DXE393341 EGY393302:EHA393341 EQU393302:EQW393341 FAQ393302:FAS393341 FKM393302:FKO393341 FUI393302:FUK393341 GEE393302:GEG393341 GOA393302:GOC393341 GXW393302:GXY393341 HHS393302:HHU393341 HRO393302:HRQ393341 IBK393302:IBM393341 ILG393302:ILI393341 IVC393302:IVE393341 JEY393302:JFA393341 JOU393302:JOW393341 JYQ393302:JYS393341 KIM393302:KIO393341 KSI393302:KSK393341 LCE393302:LCG393341 LMA393302:LMC393341 LVW393302:LVY393341 MFS393302:MFU393341 MPO393302:MPQ393341 MZK393302:MZM393341 NJG393302:NJI393341 NTC393302:NTE393341 OCY393302:ODA393341 OMU393302:OMW393341 OWQ393302:OWS393341 PGM393302:PGO393341 PQI393302:PQK393341 QAE393302:QAG393341 QKA393302:QKC393341 QTW393302:QTY393341 RDS393302:RDU393341 RNO393302:RNQ393341 RXK393302:RXM393341 SHG393302:SHI393341 SRC393302:SRE393341 TAY393302:TBA393341 TKU393302:TKW393341 TUQ393302:TUS393341 UEM393302:UEO393341 UOI393302:UOK393341 UYE393302:UYG393341 VIA393302:VIC393341 VRW393302:VRY393341 WBS393302:WBU393341 WLO393302:WLQ393341 WVK393302:WVM393341 C458838:E458877 IY458838:JA458877 SU458838:SW458877 ACQ458838:ACS458877 AMM458838:AMO458877 AWI458838:AWK458877 BGE458838:BGG458877 BQA458838:BQC458877 BZW458838:BZY458877 CJS458838:CJU458877 CTO458838:CTQ458877 DDK458838:DDM458877 DNG458838:DNI458877 DXC458838:DXE458877 EGY458838:EHA458877 EQU458838:EQW458877 FAQ458838:FAS458877 FKM458838:FKO458877 FUI458838:FUK458877 GEE458838:GEG458877 GOA458838:GOC458877 GXW458838:GXY458877 HHS458838:HHU458877 HRO458838:HRQ458877 IBK458838:IBM458877 ILG458838:ILI458877 IVC458838:IVE458877 JEY458838:JFA458877 JOU458838:JOW458877 JYQ458838:JYS458877 KIM458838:KIO458877 KSI458838:KSK458877 LCE458838:LCG458877 LMA458838:LMC458877 LVW458838:LVY458877 MFS458838:MFU458877 MPO458838:MPQ458877 MZK458838:MZM458877 NJG458838:NJI458877 NTC458838:NTE458877 OCY458838:ODA458877 OMU458838:OMW458877 OWQ458838:OWS458877 PGM458838:PGO458877 PQI458838:PQK458877 QAE458838:QAG458877 QKA458838:QKC458877 QTW458838:QTY458877 RDS458838:RDU458877 RNO458838:RNQ458877 RXK458838:RXM458877 SHG458838:SHI458877 SRC458838:SRE458877 TAY458838:TBA458877 TKU458838:TKW458877 TUQ458838:TUS458877 UEM458838:UEO458877 UOI458838:UOK458877 UYE458838:UYG458877 VIA458838:VIC458877 VRW458838:VRY458877 WBS458838:WBU458877 WLO458838:WLQ458877 WVK458838:WVM458877 C524374:E524413 IY524374:JA524413 SU524374:SW524413 ACQ524374:ACS524413 AMM524374:AMO524413 AWI524374:AWK524413 BGE524374:BGG524413 BQA524374:BQC524413 BZW524374:BZY524413 CJS524374:CJU524413 CTO524374:CTQ524413 DDK524374:DDM524413 DNG524374:DNI524413 DXC524374:DXE524413 EGY524374:EHA524413 EQU524374:EQW524413 FAQ524374:FAS524413 FKM524374:FKO524413 FUI524374:FUK524413 GEE524374:GEG524413 GOA524374:GOC524413 GXW524374:GXY524413 HHS524374:HHU524413 HRO524374:HRQ524413 IBK524374:IBM524413 ILG524374:ILI524413 IVC524374:IVE524413 JEY524374:JFA524413 JOU524374:JOW524413 JYQ524374:JYS524413 KIM524374:KIO524413 KSI524374:KSK524413 LCE524374:LCG524413 LMA524374:LMC524413 LVW524374:LVY524413 MFS524374:MFU524413 MPO524374:MPQ524413 MZK524374:MZM524413 NJG524374:NJI524413 NTC524374:NTE524413 OCY524374:ODA524413 OMU524374:OMW524413 OWQ524374:OWS524413 PGM524374:PGO524413 PQI524374:PQK524413 QAE524374:QAG524413 QKA524374:QKC524413 QTW524374:QTY524413 RDS524374:RDU524413 RNO524374:RNQ524413 RXK524374:RXM524413 SHG524374:SHI524413 SRC524374:SRE524413 TAY524374:TBA524413 TKU524374:TKW524413 TUQ524374:TUS524413 UEM524374:UEO524413 UOI524374:UOK524413 UYE524374:UYG524413 VIA524374:VIC524413 VRW524374:VRY524413 WBS524374:WBU524413 WLO524374:WLQ524413 WVK524374:WVM524413 C589910:E589949 IY589910:JA589949 SU589910:SW589949 ACQ589910:ACS589949 AMM589910:AMO589949 AWI589910:AWK589949 BGE589910:BGG589949 BQA589910:BQC589949 BZW589910:BZY589949 CJS589910:CJU589949 CTO589910:CTQ589949 DDK589910:DDM589949 DNG589910:DNI589949 DXC589910:DXE589949 EGY589910:EHA589949 EQU589910:EQW589949 FAQ589910:FAS589949 FKM589910:FKO589949 FUI589910:FUK589949 GEE589910:GEG589949 GOA589910:GOC589949 GXW589910:GXY589949 HHS589910:HHU589949 HRO589910:HRQ589949 IBK589910:IBM589949 ILG589910:ILI589949 IVC589910:IVE589949 JEY589910:JFA589949 JOU589910:JOW589949 JYQ589910:JYS589949 KIM589910:KIO589949 KSI589910:KSK589949 LCE589910:LCG589949 LMA589910:LMC589949 LVW589910:LVY589949 MFS589910:MFU589949 MPO589910:MPQ589949 MZK589910:MZM589949 NJG589910:NJI589949 NTC589910:NTE589949 OCY589910:ODA589949 OMU589910:OMW589949 OWQ589910:OWS589949 PGM589910:PGO589949 PQI589910:PQK589949 QAE589910:QAG589949 QKA589910:QKC589949 QTW589910:QTY589949 RDS589910:RDU589949 RNO589910:RNQ589949 RXK589910:RXM589949 SHG589910:SHI589949 SRC589910:SRE589949 TAY589910:TBA589949 TKU589910:TKW589949 TUQ589910:TUS589949 UEM589910:UEO589949 UOI589910:UOK589949 UYE589910:UYG589949 VIA589910:VIC589949 VRW589910:VRY589949 WBS589910:WBU589949 WLO589910:WLQ589949 WVK589910:WVM589949 C655446:E655485 IY655446:JA655485 SU655446:SW655485 ACQ655446:ACS655485 AMM655446:AMO655485 AWI655446:AWK655485 BGE655446:BGG655485 BQA655446:BQC655485 BZW655446:BZY655485 CJS655446:CJU655485 CTO655446:CTQ655485 DDK655446:DDM655485 DNG655446:DNI655485 DXC655446:DXE655485 EGY655446:EHA655485 EQU655446:EQW655485 FAQ655446:FAS655485 FKM655446:FKO655485 FUI655446:FUK655485 GEE655446:GEG655485 GOA655446:GOC655485 GXW655446:GXY655485 HHS655446:HHU655485 HRO655446:HRQ655485 IBK655446:IBM655485 ILG655446:ILI655485 IVC655446:IVE655485 JEY655446:JFA655485 JOU655446:JOW655485 JYQ655446:JYS655485 KIM655446:KIO655485 KSI655446:KSK655485 LCE655446:LCG655485 LMA655446:LMC655485 LVW655446:LVY655485 MFS655446:MFU655485 MPO655446:MPQ655485 MZK655446:MZM655485 NJG655446:NJI655485 NTC655446:NTE655485 OCY655446:ODA655485 OMU655446:OMW655485 OWQ655446:OWS655485 PGM655446:PGO655485 PQI655446:PQK655485 QAE655446:QAG655485 QKA655446:QKC655485 QTW655446:QTY655485 RDS655446:RDU655485 RNO655446:RNQ655485 RXK655446:RXM655485 SHG655446:SHI655485 SRC655446:SRE655485 TAY655446:TBA655485 TKU655446:TKW655485 TUQ655446:TUS655485 UEM655446:UEO655485 UOI655446:UOK655485 UYE655446:UYG655485 VIA655446:VIC655485 VRW655446:VRY655485 WBS655446:WBU655485 WLO655446:WLQ655485 WVK655446:WVM655485 C720982:E721021 IY720982:JA721021 SU720982:SW721021 ACQ720982:ACS721021 AMM720982:AMO721021 AWI720982:AWK721021 BGE720982:BGG721021 BQA720982:BQC721021 BZW720982:BZY721021 CJS720982:CJU721021 CTO720982:CTQ721021 DDK720982:DDM721021 DNG720982:DNI721021 DXC720982:DXE721021 EGY720982:EHA721021 EQU720982:EQW721021 FAQ720982:FAS721021 FKM720982:FKO721021 FUI720982:FUK721021 GEE720982:GEG721021 GOA720982:GOC721021 GXW720982:GXY721021 HHS720982:HHU721021 HRO720982:HRQ721021 IBK720982:IBM721021 ILG720982:ILI721021 IVC720982:IVE721021 JEY720982:JFA721021 JOU720982:JOW721021 JYQ720982:JYS721021 KIM720982:KIO721021 KSI720982:KSK721021 LCE720982:LCG721021 LMA720982:LMC721021 LVW720982:LVY721021 MFS720982:MFU721021 MPO720982:MPQ721021 MZK720982:MZM721021 NJG720982:NJI721021 NTC720982:NTE721021 OCY720982:ODA721021 OMU720982:OMW721021 OWQ720982:OWS721021 PGM720982:PGO721021 PQI720982:PQK721021 QAE720982:QAG721021 QKA720982:QKC721021 QTW720982:QTY721021 RDS720982:RDU721021 RNO720982:RNQ721021 RXK720982:RXM721021 SHG720982:SHI721021 SRC720982:SRE721021 TAY720982:TBA721021 TKU720982:TKW721021 TUQ720982:TUS721021 UEM720982:UEO721021 UOI720982:UOK721021 UYE720982:UYG721021 VIA720982:VIC721021 VRW720982:VRY721021 WBS720982:WBU721021 WLO720982:WLQ721021 WVK720982:WVM721021 C786518:E786557 IY786518:JA786557 SU786518:SW786557 ACQ786518:ACS786557 AMM786518:AMO786557 AWI786518:AWK786557 BGE786518:BGG786557 BQA786518:BQC786557 BZW786518:BZY786557 CJS786518:CJU786557 CTO786518:CTQ786557 DDK786518:DDM786557 DNG786518:DNI786557 DXC786518:DXE786557 EGY786518:EHA786557 EQU786518:EQW786557 FAQ786518:FAS786557 FKM786518:FKO786557 FUI786518:FUK786557 GEE786518:GEG786557 GOA786518:GOC786557 GXW786518:GXY786557 HHS786518:HHU786557 HRO786518:HRQ786557 IBK786518:IBM786557 ILG786518:ILI786557 IVC786518:IVE786557 JEY786518:JFA786557 JOU786518:JOW786557 JYQ786518:JYS786557 KIM786518:KIO786557 KSI786518:KSK786557 LCE786518:LCG786557 LMA786518:LMC786557 LVW786518:LVY786557 MFS786518:MFU786557 MPO786518:MPQ786557 MZK786518:MZM786557 NJG786518:NJI786557 NTC786518:NTE786557 OCY786518:ODA786557 OMU786518:OMW786557 OWQ786518:OWS786557 PGM786518:PGO786557 PQI786518:PQK786557 QAE786518:QAG786557 QKA786518:QKC786557 QTW786518:QTY786557 RDS786518:RDU786557 RNO786518:RNQ786557 RXK786518:RXM786557 SHG786518:SHI786557 SRC786518:SRE786557 TAY786518:TBA786557 TKU786518:TKW786557 TUQ786518:TUS786557 UEM786518:UEO786557 UOI786518:UOK786557 UYE786518:UYG786557 VIA786518:VIC786557 VRW786518:VRY786557 WBS786518:WBU786557 WLO786518:WLQ786557 WVK786518:WVM786557 C852054:E852093 IY852054:JA852093 SU852054:SW852093 ACQ852054:ACS852093 AMM852054:AMO852093 AWI852054:AWK852093 BGE852054:BGG852093 BQA852054:BQC852093 BZW852054:BZY852093 CJS852054:CJU852093 CTO852054:CTQ852093 DDK852054:DDM852093 DNG852054:DNI852093 DXC852054:DXE852093 EGY852054:EHA852093 EQU852054:EQW852093 FAQ852054:FAS852093 FKM852054:FKO852093 FUI852054:FUK852093 GEE852054:GEG852093 GOA852054:GOC852093 GXW852054:GXY852093 HHS852054:HHU852093 HRO852054:HRQ852093 IBK852054:IBM852093 ILG852054:ILI852093 IVC852054:IVE852093 JEY852054:JFA852093 JOU852054:JOW852093 JYQ852054:JYS852093 KIM852054:KIO852093 KSI852054:KSK852093 LCE852054:LCG852093 LMA852054:LMC852093 LVW852054:LVY852093 MFS852054:MFU852093 MPO852054:MPQ852093 MZK852054:MZM852093 NJG852054:NJI852093 NTC852054:NTE852093 OCY852054:ODA852093 OMU852054:OMW852093 OWQ852054:OWS852093 PGM852054:PGO852093 PQI852054:PQK852093 QAE852054:QAG852093 QKA852054:QKC852093 QTW852054:QTY852093 RDS852054:RDU852093 RNO852054:RNQ852093 RXK852054:RXM852093 SHG852054:SHI852093 SRC852054:SRE852093 TAY852054:TBA852093 TKU852054:TKW852093 TUQ852054:TUS852093 UEM852054:UEO852093 UOI852054:UOK852093 UYE852054:UYG852093 VIA852054:VIC852093 VRW852054:VRY852093 WBS852054:WBU852093 WLO852054:WLQ852093 WVK852054:WVM852093 C917590:E917629 IY917590:JA917629 SU917590:SW917629 ACQ917590:ACS917629 AMM917590:AMO917629 AWI917590:AWK917629 BGE917590:BGG917629 BQA917590:BQC917629 BZW917590:BZY917629 CJS917590:CJU917629 CTO917590:CTQ917629 DDK917590:DDM917629 DNG917590:DNI917629 DXC917590:DXE917629 EGY917590:EHA917629 EQU917590:EQW917629 FAQ917590:FAS917629 FKM917590:FKO917629 FUI917590:FUK917629 GEE917590:GEG917629 GOA917590:GOC917629 GXW917590:GXY917629 HHS917590:HHU917629 HRO917590:HRQ917629 IBK917590:IBM917629 ILG917590:ILI917629 IVC917590:IVE917629 JEY917590:JFA917629 JOU917590:JOW917629 JYQ917590:JYS917629 KIM917590:KIO917629 KSI917590:KSK917629 LCE917590:LCG917629 LMA917590:LMC917629 LVW917590:LVY917629 MFS917590:MFU917629 MPO917590:MPQ917629 MZK917590:MZM917629 NJG917590:NJI917629 NTC917590:NTE917629 OCY917590:ODA917629 OMU917590:OMW917629 OWQ917590:OWS917629 PGM917590:PGO917629 PQI917590:PQK917629 QAE917590:QAG917629 QKA917590:QKC917629 QTW917590:QTY917629 RDS917590:RDU917629 RNO917590:RNQ917629 RXK917590:RXM917629 SHG917590:SHI917629 SRC917590:SRE917629 TAY917590:TBA917629 TKU917590:TKW917629 TUQ917590:TUS917629 UEM917590:UEO917629 UOI917590:UOK917629 UYE917590:UYG917629 VIA917590:VIC917629 VRW917590:VRY917629 WBS917590:WBU917629 WLO917590:WLQ917629 WVK917590:WVM917629 C983126:E983165 IY983126:JA983165 SU983126:SW983165 ACQ983126:ACS983165 AMM983126:AMO983165 AWI983126:AWK983165 BGE983126:BGG983165 BQA983126:BQC983165 BZW983126:BZY983165 CJS983126:CJU983165 CTO983126:CTQ983165 DDK983126:DDM983165 DNG983126:DNI983165 DXC983126:DXE983165 EGY983126:EHA983165 EQU983126:EQW983165 FAQ983126:FAS983165 FKM983126:FKO983165 FUI983126:FUK983165 GEE983126:GEG983165 GOA983126:GOC983165 GXW983126:GXY983165 HHS983126:HHU983165 HRO983126:HRQ983165 IBK983126:IBM983165 ILG983126:ILI983165 IVC983126:IVE983165 JEY983126:JFA983165 JOU983126:JOW983165 JYQ983126:JYS983165 KIM983126:KIO983165 KSI983126:KSK983165 LCE983126:LCG983165 LMA983126:LMC983165 LVW983126:LVY983165 MFS983126:MFU983165 MPO983126:MPQ983165 MZK983126:MZM983165 NJG983126:NJI983165 NTC983126:NTE983165 OCY983126:ODA983165 OMU983126:OMW983165 OWQ983126:OWS983165 PGM983126:PGO983165 PQI983126:PQK983165 QAE983126:QAG983165 QKA983126:QKC983165 QTW983126:QTY983165 RDS983126:RDU983165 RNO983126:RNQ983165 RXK983126:RXM983165 SHG983126:SHI983165 SRC983126:SRE983165 TAY983126:TBA983165 TKU983126:TKW983165 TUQ983126:TUS983165 UEM983126:UEO983165 UOI983126:UOK983165 UYE983126:UYG983165 VIA983126:VIC983165 VRW983126:VRY983165 WBS983126:WBU983165 WLO983126:WLQ983165 WVK983126:WVM983165 B83:E85 IX83:JA85 ST83:SW85 ACP83:ACS85 AML83:AMO85 AWH83:AWK85 BGD83:BGG85 BPZ83:BQC85 BZV83:BZY85 CJR83:CJU85 CTN83:CTQ85 DDJ83:DDM85 DNF83:DNI85 DXB83:DXE85 EGX83:EHA85 EQT83:EQW85 FAP83:FAS85 FKL83:FKO85 FUH83:FUK85 GED83:GEG85 GNZ83:GOC85 GXV83:GXY85 HHR83:HHU85 HRN83:HRQ85 IBJ83:IBM85 ILF83:ILI85 IVB83:IVE85 JEX83:JFA85 JOT83:JOW85 JYP83:JYS85 KIL83:KIO85 KSH83:KSK85 LCD83:LCG85 LLZ83:LMC85 LVV83:LVY85 MFR83:MFU85 MPN83:MPQ85 MZJ83:MZM85 NJF83:NJI85 NTB83:NTE85 OCX83:ODA85 OMT83:OMW85 OWP83:OWS85 PGL83:PGO85 PQH83:PQK85 QAD83:QAG85 QJZ83:QKC85 QTV83:QTY85 RDR83:RDU85 RNN83:RNQ85 RXJ83:RXM85 SHF83:SHI85 SRB83:SRE85 TAX83:TBA85 TKT83:TKW85 TUP83:TUS85 UEL83:UEO85 UOH83:UOK85 UYD83:UYG85 VHZ83:VIC85 VRV83:VRY85 WBR83:WBU85 WLN83:WLQ85 WVJ83:WVM85 B65619:E65621 IX65619:JA65621 ST65619:SW65621 ACP65619:ACS65621 AML65619:AMO65621 AWH65619:AWK65621 BGD65619:BGG65621 BPZ65619:BQC65621 BZV65619:BZY65621 CJR65619:CJU65621 CTN65619:CTQ65621 DDJ65619:DDM65621 DNF65619:DNI65621 DXB65619:DXE65621 EGX65619:EHA65621 EQT65619:EQW65621 FAP65619:FAS65621 FKL65619:FKO65621 FUH65619:FUK65621 GED65619:GEG65621 GNZ65619:GOC65621 GXV65619:GXY65621 HHR65619:HHU65621 HRN65619:HRQ65621 IBJ65619:IBM65621 ILF65619:ILI65621 IVB65619:IVE65621 JEX65619:JFA65621 JOT65619:JOW65621 JYP65619:JYS65621 KIL65619:KIO65621 KSH65619:KSK65621 LCD65619:LCG65621 LLZ65619:LMC65621 LVV65619:LVY65621 MFR65619:MFU65621 MPN65619:MPQ65621 MZJ65619:MZM65621 NJF65619:NJI65621 NTB65619:NTE65621 OCX65619:ODA65621 OMT65619:OMW65621 OWP65619:OWS65621 PGL65619:PGO65621 PQH65619:PQK65621 QAD65619:QAG65621 QJZ65619:QKC65621 QTV65619:QTY65621 RDR65619:RDU65621 RNN65619:RNQ65621 RXJ65619:RXM65621 SHF65619:SHI65621 SRB65619:SRE65621 TAX65619:TBA65621 TKT65619:TKW65621 TUP65619:TUS65621 UEL65619:UEO65621 UOH65619:UOK65621 UYD65619:UYG65621 VHZ65619:VIC65621 VRV65619:VRY65621 WBR65619:WBU65621 WLN65619:WLQ65621 WVJ65619:WVM65621 B131155:E131157 IX131155:JA131157 ST131155:SW131157 ACP131155:ACS131157 AML131155:AMO131157 AWH131155:AWK131157 BGD131155:BGG131157 BPZ131155:BQC131157 BZV131155:BZY131157 CJR131155:CJU131157 CTN131155:CTQ131157 DDJ131155:DDM131157 DNF131155:DNI131157 DXB131155:DXE131157 EGX131155:EHA131157 EQT131155:EQW131157 FAP131155:FAS131157 FKL131155:FKO131157 FUH131155:FUK131157 GED131155:GEG131157 GNZ131155:GOC131157 GXV131155:GXY131157 HHR131155:HHU131157 HRN131155:HRQ131157 IBJ131155:IBM131157 ILF131155:ILI131157 IVB131155:IVE131157 JEX131155:JFA131157 JOT131155:JOW131157 JYP131155:JYS131157 KIL131155:KIO131157 KSH131155:KSK131157 LCD131155:LCG131157 LLZ131155:LMC131157 LVV131155:LVY131157 MFR131155:MFU131157 MPN131155:MPQ131157 MZJ131155:MZM131157 NJF131155:NJI131157 NTB131155:NTE131157 OCX131155:ODA131157 OMT131155:OMW131157 OWP131155:OWS131157 PGL131155:PGO131157 PQH131155:PQK131157 QAD131155:QAG131157 QJZ131155:QKC131157 QTV131155:QTY131157 RDR131155:RDU131157 RNN131155:RNQ131157 RXJ131155:RXM131157 SHF131155:SHI131157 SRB131155:SRE131157 TAX131155:TBA131157 TKT131155:TKW131157 TUP131155:TUS131157 UEL131155:UEO131157 UOH131155:UOK131157 UYD131155:UYG131157 VHZ131155:VIC131157 VRV131155:VRY131157 WBR131155:WBU131157 WLN131155:WLQ131157 WVJ131155:WVM131157 B196691:E196693 IX196691:JA196693 ST196691:SW196693 ACP196691:ACS196693 AML196691:AMO196693 AWH196691:AWK196693 BGD196691:BGG196693 BPZ196691:BQC196693 BZV196691:BZY196693 CJR196691:CJU196693 CTN196691:CTQ196693 DDJ196691:DDM196693 DNF196691:DNI196693 DXB196691:DXE196693 EGX196691:EHA196693 EQT196691:EQW196693 FAP196691:FAS196693 FKL196691:FKO196693 FUH196691:FUK196693 GED196691:GEG196693 GNZ196691:GOC196693 GXV196691:GXY196693 HHR196691:HHU196693 HRN196691:HRQ196693 IBJ196691:IBM196693 ILF196691:ILI196693 IVB196691:IVE196693 JEX196691:JFA196693 JOT196691:JOW196693 JYP196691:JYS196693 KIL196691:KIO196693 KSH196691:KSK196693 LCD196691:LCG196693 LLZ196691:LMC196693 LVV196691:LVY196693 MFR196691:MFU196693 MPN196691:MPQ196693 MZJ196691:MZM196693 NJF196691:NJI196693 NTB196691:NTE196693 OCX196691:ODA196693 OMT196691:OMW196693 OWP196691:OWS196693 PGL196691:PGO196693 PQH196691:PQK196693 QAD196691:QAG196693 QJZ196691:QKC196693 QTV196691:QTY196693 RDR196691:RDU196693 RNN196691:RNQ196693 RXJ196691:RXM196693 SHF196691:SHI196693 SRB196691:SRE196693 TAX196691:TBA196693 TKT196691:TKW196693 TUP196691:TUS196693 UEL196691:UEO196693 UOH196691:UOK196693 UYD196691:UYG196693 VHZ196691:VIC196693 VRV196691:VRY196693 WBR196691:WBU196693 WLN196691:WLQ196693 WVJ196691:WVM196693 B262227:E262229 IX262227:JA262229 ST262227:SW262229 ACP262227:ACS262229 AML262227:AMO262229 AWH262227:AWK262229 BGD262227:BGG262229 BPZ262227:BQC262229 BZV262227:BZY262229 CJR262227:CJU262229 CTN262227:CTQ262229 DDJ262227:DDM262229 DNF262227:DNI262229 DXB262227:DXE262229 EGX262227:EHA262229 EQT262227:EQW262229 FAP262227:FAS262229 FKL262227:FKO262229 FUH262227:FUK262229 GED262227:GEG262229 GNZ262227:GOC262229 GXV262227:GXY262229 HHR262227:HHU262229 HRN262227:HRQ262229 IBJ262227:IBM262229 ILF262227:ILI262229 IVB262227:IVE262229 JEX262227:JFA262229 JOT262227:JOW262229 JYP262227:JYS262229 KIL262227:KIO262229 KSH262227:KSK262229 LCD262227:LCG262229 LLZ262227:LMC262229 LVV262227:LVY262229 MFR262227:MFU262229 MPN262227:MPQ262229 MZJ262227:MZM262229 NJF262227:NJI262229 NTB262227:NTE262229 OCX262227:ODA262229 OMT262227:OMW262229 OWP262227:OWS262229 PGL262227:PGO262229 PQH262227:PQK262229 QAD262227:QAG262229 QJZ262227:QKC262229 QTV262227:QTY262229 RDR262227:RDU262229 RNN262227:RNQ262229 RXJ262227:RXM262229 SHF262227:SHI262229 SRB262227:SRE262229 TAX262227:TBA262229 TKT262227:TKW262229 TUP262227:TUS262229 UEL262227:UEO262229 UOH262227:UOK262229 UYD262227:UYG262229 VHZ262227:VIC262229 VRV262227:VRY262229 WBR262227:WBU262229 WLN262227:WLQ262229 WVJ262227:WVM262229 B327763:E327765 IX327763:JA327765 ST327763:SW327765 ACP327763:ACS327765 AML327763:AMO327765 AWH327763:AWK327765 BGD327763:BGG327765 BPZ327763:BQC327765 BZV327763:BZY327765 CJR327763:CJU327765 CTN327763:CTQ327765 DDJ327763:DDM327765 DNF327763:DNI327765 DXB327763:DXE327765 EGX327763:EHA327765 EQT327763:EQW327765 FAP327763:FAS327765 FKL327763:FKO327765 FUH327763:FUK327765 GED327763:GEG327765 GNZ327763:GOC327765 GXV327763:GXY327765 HHR327763:HHU327765 HRN327763:HRQ327765 IBJ327763:IBM327765 ILF327763:ILI327765 IVB327763:IVE327765 JEX327763:JFA327765 JOT327763:JOW327765 JYP327763:JYS327765 KIL327763:KIO327765 KSH327763:KSK327765 LCD327763:LCG327765 LLZ327763:LMC327765 LVV327763:LVY327765 MFR327763:MFU327765 MPN327763:MPQ327765 MZJ327763:MZM327765 NJF327763:NJI327765 NTB327763:NTE327765 OCX327763:ODA327765 OMT327763:OMW327765 OWP327763:OWS327765 PGL327763:PGO327765 PQH327763:PQK327765 QAD327763:QAG327765 QJZ327763:QKC327765 QTV327763:QTY327765 RDR327763:RDU327765 RNN327763:RNQ327765 RXJ327763:RXM327765 SHF327763:SHI327765 SRB327763:SRE327765 TAX327763:TBA327765 TKT327763:TKW327765 TUP327763:TUS327765 UEL327763:UEO327765 UOH327763:UOK327765 UYD327763:UYG327765 VHZ327763:VIC327765 VRV327763:VRY327765 WBR327763:WBU327765 WLN327763:WLQ327765 WVJ327763:WVM327765 B393299:E393301 IX393299:JA393301 ST393299:SW393301 ACP393299:ACS393301 AML393299:AMO393301 AWH393299:AWK393301 BGD393299:BGG393301 BPZ393299:BQC393301 BZV393299:BZY393301 CJR393299:CJU393301 CTN393299:CTQ393301 DDJ393299:DDM393301 DNF393299:DNI393301 DXB393299:DXE393301 EGX393299:EHA393301 EQT393299:EQW393301 FAP393299:FAS393301 FKL393299:FKO393301 FUH393299:FUK393301 GED393299:GEG393301 GNZ393299:GOC393301 GXV393299:GXY393301 HHR393299:HHU393301 HRN393299:HRQ393301 IBJ393299:IBM393301 ILF393299:ILI393301 IVB393299:IVE393301 JEX393299:JFA393301 JOT393299:JOW393301 JYP393299:JYS393301 KIL393299:KIO393301 KSH393299:KSK393301 LCD393299:LCG393301 LLZ393299:LMC393301 LVV393299:LVY393301 MFR393299:MFU393301 MPN393299:MPQ393301 MZJ393299:MZM393301 NJF393299:NJI393301 NTB393299:NTE393301 OCX393299:ODA393301 OMT393299:OMW393301 OWP393299:OWS393301 PGL393299:PGO393301 PQH393299:PQK393301 QAD393299:QAG393301 QJZ393299:QKC393301 QTV393299:QTY393301 RDR393299:RDU393301 RNN393299:RNQ393301 RXJ393299:RXM393301 SHF393299:SHI393301 SRB393299:SRE393301 TAX393299:TBA393301 TKT393299:TKW393301 TUP393299:TUS393301 UEL393299:UEO393301 UOH393299:UOK393301 UYD393299:UYG393301 VHZ393299:VIC393301 VRV393299:VRY393301 WBR393299:WBU393301 WLN393299:WLQ393301 WVJ393299:WVM393301 B458835:E458837 IX458835:JA458837 ST458835:SW458837 ACP458835:ACS458837 AML458835:AMO458837 AWH458835:AWK458837 BGD458835:BGG458837 BPZ458835:BQC458837 BZV458835:BZY458837 CJR458835:CJU458837 CTN458835:CTQ458837 DDJ458835:DDM458837 DNF458835:DNI458837 DXB458835:DXE458837 EGX458835:EHA458837 EQT458835:EQW458837 FAP458835:FAS458837 FKL458835:FKO458837 FUH458835:FUK458837 GED458835:GEG458837 GNZ458835:GOC458837 GXV458835:GXY458837 HHR458835:HHU458837 HRN458835:HRQ458837 IBJ458835:IBM458837 ILF458835:ILI458837 IVB458835:IVE458837 JEX458835:JFA458837 JOT458835:JOW458837 JYP458835:JYS458837 KIL458835:KIO458837 KSH458835:KSK458837 LCD458835:LCG458837 LLZ458835:LMC458837 LVV458835:LVY458837 MFR458835:MFU458837 MPN458835:MPQ458837 MZJ458835:MZM458837 NJF458835:NJI458837 NTB458835:NTE458837 OCX458835:ODA458837 OMT458835:OMW458837 OWP458835:OWS458837 PGL458835:PGO458837 PQH458835:PQK458837 QAD458835:QAG458837 QJZ458835:QKC458837 QTV458835:QTY458837 RDR458835:RDU458837 RNN458835:RNQ458837 RXJ458835:RXM458837 SHF458835:SHI458837 SRB458835:SRE458837 TAX458835:TBA458837 TKT458835:TKW458837 TUP458835:TUS458837 UEL458835:UEO458837 UOH458835:UOK458837 UYD458835:UYG458837 VHZ458835:VIC458837 VRV458835:VRY458837 WBR458835:WBU458837 WLN458835:WLQ458837 WVJ458835:WVM458837 B524371:E524373 IX524371:JA524373 ST524371:SW524373 ACP524371:ACS524373 AML524371:AMO524373 AWH524371:AWK524373 BGD524371:BGG524373 BPZ524371:BQC524373 BZV524371:BZY524373 CJR524371:CJU524373 CTN524371:CTQ524373 DDJ524371:DDM524373 DNF524371:DNI524373 DXB524371:DXE524373 EGX524371:EHA524373 EQT524371:EQW524373 FAP524371:FAS524373 FKL524371:FKO524373 FUH524371:FUK524373 GED524371:GEG524373 GNZ524371:GOC524373 GXV524371:GXY524373 HHR524371:HHU524373 HRN524371:HRQ524373 IBJ524371:IBM524373 ILF524371:ILI524373 IVB524371:IVE524373 JEX524371:JFA524373 JOT524371:JOW524373 JYP524371:JYS524373 KIL524371:KIO524373 KSH524371:KSK524373 LCD524371:LCG524373 LLZ524371:LMC524373 LVV524371:LVY524373 MFR524371:MFU524373 MPN524371:MPQ524373 MZJ524371:MZM524373 NJF524371:NJI524373 NTB524371:NTE524373 OCX524371:ODA524373 OMT524371:OMW524373 OWP524371:OWS524373 PGL524371:PGO524373 PQH524371:PQK524373 QAD524371:QAG524373 QJZ524371:QKC524373 QTV524371:QTY524373 RDR524371:RDU524373 RNN524371:RNQ524373 RXJ524371:RXM524373 SHF524371:SHI524373 SRB524371:SRE524373 TAX524371:TBA524373 TKT524371:TKW524373 TUP524371:TUS524373 UEL524371:UEO524373 UOH524371:UOK524373 UYD524371:UYG524373 VHZ524371:VIC524373 VRV524371:VRY524373 WBR524371:WBU524373 WLN524371:WLQ524373 WVJ524371:WVM524373 B589907:E589909 IX589907:JA589909 ST589907:SW589909 ACP589907:ACS589909 AML589907:AMO589909 AWH589907:AWK589909 BGD589907:BGG589909 BPZ589907:BQC589909 BZV589907:BZY589909 CJR589907:CJU589909 CTN589907:CTQ589909 DDJ589907:DDM589909 DNF589907:DNI589909 DXB589907:DXE589909 EGX589907:EHA589909 EQT589907:EQW589909 FAP589907:FAS589909 FKL589907:FKO589909 FUH589907:FUK589909 GED589907:GEG589909 GNZ589907:GOC589909 GXV589907:GXY589909 HHR589907:HHU589909 HRN589907:HRQ589909 IBJ589907:IBM589909 ILF589907:ILI589909 IVB589907:IVE589909 JEX589907:JFA589909 JOT589907:JOW589909 JYP589907:JYS589909 KIL589907:KIO589909 KSH589907:KSK589909 LCD589907:LCG589909 LLZ589907:LMC589909 LVV589907:LVY589909 MFR589907:MFU589909 MPN589907:MPQ589909 MZJ589907:MZM589909 NJF589907:NJI589909 NTB589907:NTE589909 OCX589907:ODA589909 OMT589907:OMW589909 OWP589907:OWS589909 PGL589907:PGO589909 PQH589907:PQK589909 QAD589907:QAG589909 QJZ589907:QKC589909 QTV589907:QTY589909 RDR589907:RDU589909 RNN589907:RNQ589909 RXJ589907:RXM589909 SHF589907:SHI589909 SRB589907:SRE589909 TAX589907:TBA589909 TKT589907:TKW589909 TUP589907:TUS589909 UEL589907:UEO589909 UOH589907:UOK589909 UYD589907:UYG589909 VHZ589907:VIC589909 VRV589907:VRY589909 WBR589907:WBU589909 WLN589907:WLQ589909 WVJ589907:WVM589909 B655443:E655445 IX655443:JA655445 ST655443:SW655445 ACP655443:ACS655445 AML655443:AMO655445 AWH655443:AWK655445 BGD655443:BGG655445 BPZ655443:BQC655445 BZV655443:BZY655445 CJR655443:CJU655445 CTN655443:CTQ655445 DDJ655443:DDM655445 DNF655443:DNI655445 DXB655443:DXE655445 EGX655443:EHA655445 EQT655443:EQW655445 FAP655443:FAS655445 FKL655443:FKO655445 FUH655443:FUK655445 GED655443:GEG655445 GNZ655443:GOC655445 GXV655443:GXY655445 HHR655443:HHU655445 HRN655443:HRQ655445 IBJ655443:IBM655445 ILF655443:ILI655445 IVB655443:IVE655445 JEX655443:JFA655445 JOT655443:JOW655445 JYP655443:JYS655445 KIL655443:KIO655445 KSH655443:KSK655445 LCD655443:LCG655445 LLZ655443:LMC655445 LVV655443:LVY655445 MFR655443:MFU655445 MPN655443:MPQ655445 MZJ655443:MZM655445 NJF655443:NJI655445 NTB655443:NTE655445 OCX655443:ODA655445 OMT655443:OMW655445 OWP655443:OWS655445 PGL655443:PGO655445 PQH655443:PQK655445 QAD655443:QAG655445 QJZ655443:QKC655445 QTV655443:QTY655445 RDR655443:RDU655445 RNN655443:RNQ655445 RXJ655443:RXM655445 SHF655443:SHI655445 SRB655443:SRE655445 TAX655443:TBA655445 TKT655443:TKW655445 TUP655443:TUS655445 UEL655443:UEO655445 UOH655443:UOK655445 UYD655443:UYG655445 VHZ655443:VIC655445 VRV655443:VRY655445 WBR655443:WBU655445 WLN655443:WLQ655445 WVJ655443:WVM655445 B720979:E720981 IX720979:JA720981 ST720979:SW720981 ACP720979:ACS720981 AML720979:AMO720981 AWH720979:AWK720981 BGD720979:BGG720981 BPZ720979:BQC720981 BZV720979:BZY720981 CJR720979:CJU720981 CTN720979:CTQ720981 DDJ720979:DDM720981 DNF720979:DNI720981 DXB720979:DXE720981 EGX720979:EHA720981 EQT720979:EQW720981 FAP720979:FAS720981 FKL720979:FKO720981 FUH720979:FUK720981 GED720979:GEG720981 GNZ720979:GOC720981 GXV720979:GXY720981 HHR720979:HHU720981 HRN720979:HRQ720981 IBJ720979:IBM720981 ILF720979:ILI720981 IVB720979:IVE720981 JEX720979:JFA720981 JOT720979:JOW720981 JYP720979:JYS720981 KIL720979:KIO720981 KSH720979:KSK720981 LCD720979:LCG720981 LLZ720979:LMC720981 LVV720979:LVY720981 MFR720979:MFU720981 MPN720979:MPQ720981 MZJ720979:MZM720981 NJF720979:NJI720981 NTB720979:NTE720981 OCX720979:ODA720981 OMT720979:OMW720981 OWP720979:OWS720981 PGL720979:PGO720981 PQH720979:PQK720981 QAD720979:QAG720981 QJZ720979:QKC720981 QTV720979:QTY720981 RDR720979:RDU720981 RNN720979:RNQ720981 RXJ720979:RXM720981 SHF720979:SHI720981 SRB720979:SRE720981 TAX720979:TBA720981 TKT720979:TKW720981 TUP720979:TUS720981 UEL720979:UEO720981 UOH720979:UOK720981 UYD720979:UYG720981 VHZ720979:VIC720981 VRV720979:VRY720981 WBR720979:WBU720981 WLN720979:WLQ720981 WVJ720979:WVM720981 B786515:E786517 IX786515:JA786517 ST786515:SW786517 ACP786515:ACS786517 AML786515:AMO786517 AWH786515:AWK786517 BGD786515:BGG786517 BPZ786515:BQC786517 BZV786515:BZY786517 CJR786515:CJU786517 CTN786515:CTQ786517 DDJ786515:DDM786517 DNF786515:DNI786517 DXB786515:DXE786517 EGX786515:EHA786517 EQT786515:EQW786517 FAP786515:FAS786517 FKL786515:FKO786517 FUH786515:FUK786517 GED786515:GEG786517 GNZ786515:GOC786517 GXV786515:GXY786517 HHR786515:HHU786517 HRN786515:HRQ786517 IBJ786515:IBM786517 ILF786515:ILI786517 IVB786515:IVE786517 JEX786515:JFA786517 JOT786515:JOW786517 JYP786515:JYS786517 KIL786515:KIO786517 KSH786515:KSK786517 LCD786515:LCG786517 LLZ786515:LMC786517 LVV786515:LVY786517 MFR786515:MFU786517 MPN786515:MPQ786517 MZJ786515:MZM786517 NJF786515:NJI786517 NTB786515:NTE786517 OCX786515:ODA786517 OMT786515:OMW786517 OWP786515:OWS786517 PGL786515:PGO786517 PQH786515:PQK786517 QAD786515:QAG786517 QJZ786515:QKC786517 QTV786515:QTY786517 RDR786515:RDU786517 RNN786515:RNQ786517 RXJ786515:RXM786517 SHF786515:SHI786517 SRB786515:SRE786517 TAX786515:TBA786517 TKT786515:TKW786517 TUP786515:TUS786517 UEL786515:UEO786517 UOH786515:UOK786517 UYD786515:UYG786517 VHZ786515:VIC786517 VRV786515:VRY786517 WBR786515:WBU786517 WLN786515:WLQ786517 WVJ786515:WVM786517 B852051:E852053 IX852051:JA852053 ST852051:SW852053 ACP852051:ACS852053 AML852051:AMO852053 AWH852051:AWK852053 BGD852051:BGG852053 BPZ852051:BQC852053 BZV852051:BZY852053 CJR852051:CJU852053 CTN852051:CTQ852053 DDJ852051:DDM852053 DNF852051:DNI852053 DXB852051:DXE852053 EGX852051:EHA852053 EQT852051:EQW852053 FAP852051:FAS852053 FKL852051:FKO852053 FUH852051:FUK852053 GED852051:GEG852053 GNZ852051:GOC852053 GXV852051:GXY852053 HHR852051:HHU852053 HRN852051:HRQ852053 IBJ852051:IBM852053 ILF852051:ILI852053 IVB852051:IVE852053 JEX852051:JFA852053 JOT852051:JOW852053 JYP852051:JYS852053 KIL852051:KIO852053 KSH852051:KSK852053 LCD852051:LCG852053 LLZ852051:LMC852053 LVV852051:LVY852053 MFR852051:MFU852053 MPN852051:MPQ852053 MZJ852051:MZM852053 NJF852051:NJI852053 NTB852051:NTE852053 OCX852051:ODA852053 OMT852051:OMW852053 OWP852051:OWS852053 PGL852051:PGO852053 PQH852051:PQK852053 QAD852051:QAG852053 QJZ852051:QKC852053 QTV852051:QTY852053 RDR852051:RDU852053 RNN852051:RNQ852053 RXJ852051:RXM852053 SHF852051:SHI852053 SRB852051:SRE852053 TAX852051:TBA852053 TKT852051:TKW852053 TUP852051:TUS852053 UEL852051:UEO852053 UOH852051:UOK852053 UYD852051:UYG852053 VHZ852051:VIC852053 VRV852051:VRY852053 WBR852051:WBU852053 WLN852051:WLQ852053 WVJ852051:WVM852053 B917587:E917589 IX917587:JA917589 ST917587:SW917589 ACP917587:ACS917589 AML917587:AMO917589 AWH917587:AWK917589 BGD917587:BGG917589 BPZ917587:BQC917589 BZV917587:BZY917589 CJR917587:CJU917589 CTN917587:CTQ917589 DDJ917587:DDM917589 DNF917587:DNI917589 DXB917587:DXE917589 EGX917587:EHA917589 EQT917587:EQW917589 FAP917587:FAS917589 FKL917587:FKO917589 FUH917587:FUK917589 GED917587:GEG917589 GNZ917587:GOC917589 GXV917587:GXY917589 HHR917587:HHU917589 HRN917587:HRQ917589 IBJ917587:IBM917589 ILF917587:ILI917589 IVB917587:IVE917589 JEX917587:JFA917589 JOT917587:JOW917589 JYP917587:JYS917589 KIL917587:KIO917589 KSH917587:KSK917589 LCD917587:LCG917589 LLZ917587:LMC917589 LVV917587:LVY917589 MFR917587:MFU917589 MPN917587:MPQ917589 MZJ917587:MZM917589 NJF917587:NJI917589 NTB917587:NTE917589 OCX917587:ODA917589 OMT917587:OMW917589 OWP917587:OWS917589 PGL917587:PGO917589 PQH917587:PQK917589 QAD917587:QAG917589 QJZ917587:QKC917589 QTV917587:QTY917589 RDR917587:RDU917589 RNN917587:RNQ917589 RXJ917587:RXM917589 SHF917587:SHI917589 SRB917587:SRE917589 TAX917587:TBA917589 TKT917587:TKW917589 TUP917587:TUS917589 UEL917587:UEO917589 UOH917587:UOK917589 UYD917587:UYG917589 VHZ917587:VIC917589 VRV917587:VRY917589 WBR917587:WBU917589 WLN917587:WLQ917589 WVJ917587:WVM917589 B983123:E983125 IX983123:JA983125 ST983123:SW983125 ACP983123:ACS983125 AML983123:AMO983125 AWH983123:AWK983125 BGD983123:BGG983125 BPZ983123:BQC983125 BZV983123:BZY983125 CJR983123:CJU983125 CTN983123:CTQ983125 DDJ983123:DDM983125 DNF983123:DNI983125 DXB983123:DXE983125 EGX983123:EHA983125 EQT983123:EQW983125 FAP983123:FAS983125 FKL983123:FKO983125 FUH983123:FUK983125 GED983123:GEG983125 GNZ983123:GOC983125 GXV983123:GXY983125 HHR983123:HHU983125 HRN983123:HRQ983125 IBJ983123:IBM983125 ILF983123:ILI983125 IVB983123:IVE983125 JEX983123:JFA983125 JOT983123:JOW983125 JYP983123:JYS983125 KIL983123:KIO983125 KSH983123:KSK983125 LCD983123:LCG983125 LLZ983123:LMC983125 LVV983123:LVY983125 MFR983123:MFU983125 MPN983123:MPQ983125 MZJ983123:MZM983125 NJF983123:NJI983125 NTB983123:NTE983125 OCX983123:ODA983125 OMT983123:OMW983125 OWP983123:OWS983125 PGL983123:PGO983125 PQH983123:PQK983125 QAD983123:QAG983125 QJZ983123:QKC983125 QTV983123:QTY983125 RDR983123:RDU983125 RNN983123:RNQ983125 RXJ983123:RXM983125 SHF983123:SHI983125 SRB983123:SRE983125 TAX983123:TBA983125 TKT983123:TKW983125 TUP983123:TUS983125 UEL983123:UEO983125 UOH983123:UOK983125 UYD983123:UYG983125 VHZ983123:VIC983125 VRV983123:VRY983125 WBR983123:WBU983125 WLN983123:WLQ983125 WVJ983123:WVM983125 E126:E132 JA126:JA132 SW126:SW132 ACS126:ACS132 AMO126:AMO132 AWK126:AWK132 BGG126:BGG132 BQC126:BQC132 BZY126:BZY132 CJU126:CJU132 CTQ126:CTQ132 DDM126:DDM132 DNI126:DNI132 DXE126:DXE132 EHA126:EHA132 EQW126:EQW132 FAS126:FAS132 FKO126:FKO132 FUK126:FUK132 GEG126:GEG132 GOC126:GOC132 GXY126:GXY132 HHU126:HHU132 HRQ126:HRQ132 IBM126:IBM132 ILI126:ILI132 IVE126:IVE132 JFA126:JFA132 JOW126:JOW132 JYS126:JYS132 KIO126:KIO132 KSK126:KSK132 LCG126:LCG132 LMC126:LMC132 LVY126:LVY132 MFU126:MFU132 MPQ126:MPQ132 MZM126:MZM132 NJI126:NJI132 NTE126:NTE132 ODA126:ODA132 OMW126:OMW132 OWS126:OWS132 PGO126:PGO132 PQK126:PQK132 QAG126:QAG132 QKC126:QKC132 QTY126:QTY132 RDU126:RDU132 RNQ126:RNQ132 RXM126:RXM132 SHI126:SHI132 SRE126:SRE132 TBA126:TBA132 TKW126:TKW132 TUS126:TUS132 UEO126:UEO132 UOK126:UOK132 UYG126:UYG132 VIC126:VIC132 VRY126:VRY132 WBU126:WBU132 WLQ126:WLQ132 WVM126:WVM132 E65662:E65668 JA65662:JA65668 SW65662:SW65668 ACS65662:ACS65668 AMO65662:AMO65668 AWK65662:AWK65668 BGG65662:BGG65668 BQC65662:BQC65668 BZY65662:BZY65668 CJU65662:CJU65668 CTQ65662:CTQ65668 DDM65662:DDM65668 DNI65662:DNI65668 DXE65662:DXE65668 EHA65662:EHA65668 EQW65662:EQW65668 FAS65662:FAS65668 FKO65662:FKO65668 FUK65662:FUK65668 GEG65662:GEG65668 GOC65662:GOC65668 GXY65662:GXY65668 HHU65662:HHU65668 HRQ65662:HRQ65668 IBM65662:IBM65668 ILI65662:ILI65668 IVE65662:IVE65668 JFA65662:JFA65668 JOW65662:JOW65668 JYS65662:JYS65668 KIO65662:KIO65668 KSK65662:KSK65668 LCG65662:LCG65668 LMC65662:LMC65668 LVY65662:LVY65668 MFU65662:MFU65668 MPQ65662:MPQ65668 MZM65662:MZM65668 NJI65662:NJI65668 NTE65662:NTE65668 ODA65662:ODA65668 OMW65662:OMW65668 OWS65662:OWS65668 PGO65662:PGO65668 PQK65662:PQK65668 QAG65662:QAG65668 QKC65662:QKC65668 QTY65662:QTY65668 RDU65662:RDU65668 RNQ65662:RNQ65668 RXM65662:RXM65668 SHI65662:SHI65668 SRE65662:SRE65668 TBA65662:TBA65668 TKW65662:TKW65668 TUS65662:TUS65668 UEO65662:UEO65668 UOK65662:UOK65668 UYG65662:UYG65668 VIC65662:VIC65668 VRY65662:VRY65668 WBU65662:WBU65668 WLQ65662:WLQ65668 WVM65662:WVM65668 E131198:E131204 JA131198:JA131204 SW131198:SW131204 ACS131198:ACS131204 AMO131198:AMO131204 AWK131198:AWK131204 BGG131198:BGG131204 BQC131198:BQC131204 BZY131198:BZY131204 CJU131198:CJU131204 CTQ131198:CTQ131204 DDM131198:DDM131204 DNI131198:DNI131204 DXE131198:DXE131204 EHA131198:EHA131204 EQW131198:EQW131204 FAS131198:FAS131204 FKO131198:FKO131204 FUK131198:FUK131204 GEG131198:GEG131204 GOC131198:GOC131204 GXY131198:GXY131204 HHU131198:HHU131204 HRQ131198:HRQ131204 IBM131198:IBM131204 ILI131198:ILI131204 IVE131198:IVE131204 JFA131198:JFA131204 JOW131198:JOW131204 JYS131198:JYS131204 KIO131198:KIO131204 KSK131198:KSK131204 LCG131198:LCG131204 LMC131198:LMC131204 LVY131198:LVY131204 MFU131198:MFU131204 MPQ131198:MPQ131204 MZM131198:MZM131204 NJI131198:NJI131204 NTE131198:NTE131204 ODA131198:ODA131204 OMW131198:OMW131204 OWS131198:OWS131204 PGO131198:PGO131204 PQK131198:PQK131204 QAG131198:QAG131204 QKC131198:QKC131204 QTY131198:QTY131204 RDU131198:RDU131204 RNQ131198:RNQ131204 RXM131198:RXM131204 SHI131198:SHI131204 SRE131198:SRE131204 TBA131198:TBA131204 TKW131198:TKW131204 TUS131198:TUS131204 UEO131198:UEO131204 UOK131198:UOK131204 UYG131198:UYG131204 VIC131198:VIC131204 VRY131198:VRY131204 WBU131198:WBU131204 WLQ131198:WLQ131204 WVM131198:WVM131204 E196734:E196740 JA196734:JA196740 SW196734:SW196740 ACS196734:ACS196740 AMO196734:AMO196740 AWK196734:AWK196740 BGG196734:BGG196740 BQC196734:BQC196740 BZY196734:BZY196740 CJU196734:CJU196740 CTQ196734:CTQ196740 DDM196734:DDM196740 DNI196734:DNI196740 DXE196734:DXE196740 EHA196734:EHA196740 EQW196734:EQW196740 FAS196734:FAS196740 FKO196734:FKO196740 FUK196734:FUK196740 GEG196734:GEG196740 GOC196734:GOC196740 GXY196734:GXY196740 HHU196734:HHU196740 HRQ196734:HRQ196740 IBM196734:IBM196740 ILI196734:ILI196740 IVE196734:IVE196740 JFA196734:JFA196740 JOW196734:JOW196740 JYS196734:JYS196740 KIO196734:KIO196740 KSK196734:KSK196740 LCG196734:LCG196740 LMC196734:LMC196740 LVY196734:LVY196740 MFU196734:MFU196740 MPQ196734:MPQ196740 MZM196734:MZM196740 NJI196734:NJI196740 NTE196734:NTE196740 ODA196734:ODA196740 OMW196734:OMW196740 OWS196734:OWS196740 PGO196734:PGO196740 PQK196734:PQK196740 QAG196734:QAG196740 QKC196734:QKC196740 QTY196734:QTY196740 RDU196734:RDU196740 RNQ196734:RNQ196740 RXM196734:RXM196740 SHI196734:SHI196740 SRE196734:SRE196740 TBA196734:TBA196740 TKW196734:TKW196740 TUS196734:TUS196740 UEO196734:UEO196740 UOK196734:UOK196740 UYG196734:UYG196740 VIC196734:VIC196740 VRY196734:VRY196740 WBU196734:WBU196740 WLQ196734:WLQ196740 WVM196734:WVM196740 E262270:E262276 JA262270:JA262276 SW262270:SW262276 ACS262270:ACS262276 AMO262270:AMO262276 AWK262270:AWK262276 BGG262270:BGG262276 BQC262270:BQC262276 BZY262270:BZY262276 CJU262270:CJU262276 CTQ262270:CTQ262276 DDM262270:DDM262276 DNI262270:DNI262276 DXE262270:DXE262276 EHA262270:EHA262276 EQW262270:EQW262276 FAS262270:FAS262276 FKO262270:FKO262276 FUK262270:FUK262276 GEG262270:GEG262276 GOC262270:GOC262276 GXY262270:GXY262276 HHU262270:HHU262276 HRQ262270:HRQ262276 IBM262270:IBM262276 ILI262270:ILI262276 IVE262270:IVE262276 JFA262270:JFA262276 JOW262270:JOW262276 JYS262270:JYS262276 KIO262270:KIO262276 KSK262270:KSK262276 LCG262270:LCG262276 LMC262270:LMC262276 LVY262270:LVY262276 MFU262270:MFU262276 MPQ262270:MPQ262276 MZM262270:MZM262276 NJI262270:NJI262276 NTE262270:NTE262276 ODA262270:ODA262276 OMW262270:OMW262276 OWS262270:OWS262276 PGO262270:PGO262276 PQK262270:PQK262276 QAG262270:QAG262276 QKC262270:QKC262276 QTY262270:QTY262276 RDU262270:RDU262276 RNQ262270:RNQ262276 RXM262270:RXM262276 SHI262270:SHI262276 SRE262270:SRE262276 TBA262270:TBA262276 TKW262270:TKW262276 TUS262270:TUS262276 UEO262270:UEO262276 UOK262270:UOK262276 UYG262270:UYG262276 VIC262270:VIC262276 VRY262270:VRY262276 WBU262270:WBU262276 WLQ262270:WLQ262276 WVM262270:WVM262276 E327806:E327812 JA327806:JA327812 SW327806:SW327812 ACS327806:ACS327812 AMO327806:AMO327812 AWK327806:AWK327812 BGG327806:BGG327812 BQC327806:BQC327812 BZY327806:BZY327812 CJU327806:CJU327812 CTQ327806:CTQ327812 DDM327806:DDM327812 DNI327806:DNI327812 DXE327806:DXE327812 EHA327806:EHA327812 EQW327806:EQW327812 FAS327806:FAS327812 FKO327806:FKO327812 FUK327806:FUK327812 GEG327806:GEG327812 GOC327806:GOC327812 GXY327806:GXY327812 HHU327806:HHU327812 HRQ327806:HRQ327812 IBM327806:IBM327812 ILI327806:ILI327812 IVE327806:IVE327812 JFA327806:JFA327812 JOW327806:JOW327812 JYS327806:JYS327812 KIO327806:KIO327812 KSK327806:KSK327812 LCG327806:LCG327812 LMC327806:LMC327812 LVY327806:LVY327812 MFU327806:MFU327812 MPQ327806:MPQ327812 MZM327806:MZM327812 NJI327806:NJI327812 NTE327806:NTE327812 ODA327806:ODA327812 OMW327806:OMW327812 OWS327806:OWS327812 PGO327806:PGO327812 PQK327806:PQK327812 QAG327806:QAG327812 QKC327806:QKC327812 QTY327806:QTY327812 RDU327806:RDU327812 RNQ327806:RNQ327812 RXM327806:RXM327812 SHI327806:SHI327812 SRE327806:SRE327812 TBA327806:TBA327812 TKW327806:TKW327812 TUS327806:TUS327812 UEO327806:UEO327812 UOK327806:UOK327812 UYG327806:UYG327812 VIC327806:VIC327812 VRY327806:VRY327812 WBU327806:WBU327812 WLQ327806:WLQ327812 WVM327806:WVM327812 E393342:E393348 JA393342:JA393348 SW393342:SW393348 ACS393342:ACS393348 AMO393342:AMO393348 AWK393342:AWK393348 BGG393342:BGG393348 BQC393342:BQC393348 BZY393342:BZY393348 CJU393342:CJU393348 CTQ393342:CTQ393348 DDM393342:DDM393348 DNI393342:DNI393348 DXE393342:DXE393348 EHA393342:EHA393348 EQW393342:EQW393348 FAS393342:FAS393348 FKO393342:FKO393348 FUK393342:FUK393348 GEG393342:GEG393348 GOC393342:GOC393348 GXY393342:GXY393348 HHU393342:HHU393348 HRQ393342:HRQ393348 IBM393342:IBM393348 ILI393342:ILI393348 IVE393342:IVE393348 JFA393342:JFA393348 JOW393342:JOW393348 JYS393342:JYS393348 KIO393342:KIO393348 KSK393342:KSK393348 LCG393342:LCG393348 LMC393342:LMC393348 LVY393342:LVY393348 MFU393342:MFU393348 MPQ393342:MPQ393348 MZM393342:MZM393348 NJI393342:NJI393348 NTE393342:NTE393348 ODA393342:ODA393348 OMW393342:OMW393348 OWS393342:OWS393348 PGO393342:PGO393348 PQK393342:PQK393348 QAG393342:QAG393348 QKC393342:QKC393348 QTY393342:QTY393348 RDU393342:RDU393348 RNQ393342:RNQ393348 RXM393342:RXM393348 SHI393342:SHI393348 SRE393342:SRE393348 TBA393342:TBA393348 TKW393342:TKW393348 TUS393342:TUS393348 UEO393342:UEO393348 UOK393342:UOK393348 UYG393342:UYG393348 VIC393342:VIC393348 VRY393342:VRY393348 WBU393342:WBU393348 WLQ393342:WLQ393348 WVM393342:WVM393348 E458878:E458884 JA458878:JA458884 SW458878:SW458884 ACS458878:ACS458884 AMO458878:AMO458884 AWK458878:AWK458884 BGG458878:BGG458884 BQC458878:BQC458884 BZY458878:BZY458884 CJU458878:CJU458884 CTQ458878:CTQ458884 DDM458878:DDM458884 DNI458878:DNI458884 DXE458878:DXE458884 EHA458878:EHA458884 EQW458878:EQW458884 FAS458878:FAS458884 FKO458878:FKO458884 FUK458878:FUK458884 GEG458878:GEG458884 GOC458878:GOC458884 GXY458878:GXY458884 HHU458878:HHU458884 HRQ458878:HRQ458884 IBM458878:IBM458884 ILI458878:ILI458884 IVE458878:IVE458884 JFA458878:JFA458884 JOW458878:JOW458884 JYS458878:JYS458884 KIO458878:KIO458884 KSK458878:KSK458884 LCG458878:LCG458884 LMC458878:LMC458884 LVY458878:LVY458884 MFU458878:MFU458884 MPQ458878:MPQ458884 MZM458878:MZM458884 NJI458878:NJI458884 NTE458878:NTE458884 ODA458878:ODA458884 OMW458878:OMW458884 OWS458878:OWS458884 PGO458878:PGO458884 PQK458878:PQK458884 QAG458878:QAG458884 QKC458878:QKC458884 QTY458878:QTY458884 RDU458878:RDU458884 RNQ458878:RNQ458884 RXM458878:RXM458884 SHI458878:SHI458884 SRE458878:SRE458884 TBA458878:TBA458884 TKW458878:TKW458884 TUS458878:TUS458884 UEO458878:UEO458884 UOK458878:UOK458884 UYG458878:UYG458884 VIC458878:VIC458884 VRY458878:VRY458884 WBU458878:WBU458884 WLQ458878:WLQ458884 WVM458878:WVM458884 E524414:E524420 JA524414:JA524420 SW524414:SW524420 ACS524414:ACS524420 AMO524414:AMO524420 AWK524414:AWK524420 BGG524414:BGG524420 BQC524414:BQC524420 BZY524414:BZY524420 CJU524414:CJU524420 CTQ524414:CTQ524420 DDM524414:DDM524420 DNI524414:DNI524420 DXE524414:DXE524420 EHA524414:EHA524420 EQW524414:EQW524420 FAS524414:FAS524420 FKO524414:FKO524420 FUK524414:FUK524420 GEG524414:GEG524420 GOC524414:GOC524420 GXY524414:GXY524420 HHU524414:HHU524420 HRQ524414:HRQ524420 IBM524414:IBM524420 ILI524414:ILI524420 IVE524414:IVE524420 JFA524414:JFA524420 JOW524414:JOW524420 JYS524414:JYS524420 KIO524414:KIO524420 KSK524414:KSK524420 LCG524414:LCG524420 LMC524414:LMC524420 LVY524414:LVY524420 MFU524414:MFU524420 MPQ524414:MPQ524420 MZM524414:MZM524420 NJI524414:NJI524420 NTE524414:NTE524420 ODA524414:ODA524420 OMW524414:OMW524420 OWS524414:OWS524420 PGO524414:PGO524420 PQK524414:PQK524420 QAG524414:QAG524420 QKC524414:QKC524420 QTY524414:QTY524420 RDU524414:RDU524420 RNQ524414:RNQ524420 RXM524414:RXM524420 SHI524414:SHI524420 SRE524414:SRE524420 TBA524414:TBA524420 TKW524414:TKW524420 TUS524414:TUS524420 UEO524414:UEO524420 UOK524414:UOK524420 UYG524414:UYG524420 VIC524414:VIC524420 VRY524414:VRY524420 WBU524414:WBU524420 WLQ524414:WLQ524420 WVM524414:WVM524420 E589950:E589956 JA589950:JA589956 SW589950:SW589956 ACS589950:ACS589956 AMO589950:AMO589956 AWK589950:AWK589956 BGG589950:BGG589956 BQC589950:BQC589956 BZY589950:BZY589956 CJU589950:CJU589956 CTQ589950:CTQ589956 DDM589950:DDM589956 DNI589950:DNI589956 DXE589950:DXE589956 EHA589950:EHA589956 EQW589950:EQW589956 FAS589950:FAS589956 FKO589950:FKO589956 FUK589950:FUK589956 GEG589950:GEG589956 GOC589950:GOC589956 GXY589950:GXY589956 HHU589950:HHU589956 HRQ589950:HRQ589956 IBM589950:IBM589956 ILI589950:ILI589956 IVE589950:IVE589956 JFA589950:JFA589956 JOW589950:JOW589956 JYS589950:JYS589956 KIO589950:KIO589956 KSK589950:KSK589956 LCG589950:LCG589956 LMC589950:LMC589956 LVY589950:LVY589956 MFU589950:MFU589956 MPQ589950:MPQ589956 MZM589950:MZM589956 NJI589950:NJI589956 NTE589950:NTE589956 ODA589950:ODA589956 OMW589950:OMW589956 OWS589950:OWS589956 PGO589950:PGO589956 PQK589950:PQK589956 QAG589950:QAG589956 QKC589950:QKC589956 QTY589950:QTY589956 RDU589950:RDU589956 RNQ589950:RNQ589956 RXM589950:RXM589956 SHI589950:SHI589956 SRE589950:SRE589956 TBA589950:TBA589956 TKW589950:TKW589956 TUS589950:TUS589956 UEO589950:UEO589956 UOK589950:UOK589956 UYG589950:UYG589956 VIC589950:VIC589956 VRY589950:VRY589956 WBU589950:WBU589956 WLQ589950:WLQ589956 WVM589950:WVM589956 E655486:E655492 JA655486:JA655492 SW655486:SW655492 ACS655486:ACS655492 AMO655486:AMO655492 AWK655486:AWK655492 BGG655486:BGG655492 BQC655486:BQC655492 BZY655486:BZY655492 CJU655486:CJU655492 CTQ655486:CTQ655492 DDM655486:DDM655492 DNI655486:DNI655492 DXE655486:DXE655492 EHA655486:EHA655492 EQW655486:EQW655492 FAS655486:FAS655492 FKO655486:FKO655492 FUK655486:FUK655492 GEG655486:GEG655492 GOC655486:GOC655492 GXY655486:GXY655492 HHU655486:HHU655492 HRQ655486:HRQ655492 IBM655486:IBM655492 ILI655486:ILI655492 IVE655486:IVE655492 JFA655486:JFA655492 JOW655486:JOW655492 JYS655486:JYS655492 KIO655486:KIO655492 KSK655486:KSK655492 LCG655486:LCG655492 LMC655486:LMC655492 LVY655486:LVY655492 MFU655486:MFU655492 MPQ655486:MPQ655492 MZM655486:MZM655492 NJI655486:NJI655492 NTE655486:NTE655492 ODA655486:ODA655492 OMW655486:OMW655492 OWS655486:OWS655492 PGO655486:PGO655492 PQK655486:PQK655492 QAG655486:QAG655492 QKC655486:QKC655492 QTY655486:QTY655492 RDU655486:RDU655492 RNQ655486:RNQ655492 RXM655486:RXM655492 SHI655486:SHI655492 SRE655486:SRE655492 TBA655486:TBA655492 TKW655486:TKW655492 TUS655486:TUS655492 UEO655486:UEO655492 UOK655486:UOK655492 UYG655486:UYG655492 VIC655486:VIC655492 VRY655486:VRY655492 WBU655486:WBU655492 WLQ655486:WLQ655492 WVM655486:WVM655492 E721022:E721028 JA721022:JA721028 SW721022:SW721028 ACS721022:ACS721028 AMO721022:AMO721028 AWK721022:AWK721028 BGG721022:BGG721028 BQC721022:BQC721028 BZY721022:BZY721028 CJU721022:CJU721028 CTQ721022:CTQ721028 DDM721022:DDM721028 DNI721022:DNI721028 DXE721022:DXE721028 EHA721022:EHA721028 EQW721022:EQW721028 FAS721022:FAS721028 FKO721022:FKO721028 FUK721022:FUK721028 GEG721022:GEG721028 GOC721022:GOC721028 GXY721022:GXY721028 HHU721022:HHU721028 HRQ721022:HRQ721028 IBM721022:IBM721028 ILI721022:ILI721028 IVE721022:IVE721028 JFA721022:JFA721028 JOW721022:JOW721028 JYS721022:JYS721028 KIO721022:KIO721028 KSK721022:KSK721028 LCG721022:LCG721028 LMC721022:LMC721028 LVY721022:LVY721028 MFU721022:MFU721028 MPQ721022:MPQ721028 MZM721022:MZM721028 NJI721022:NJI721028 NTE721022:NTE721028 ODA721022:ODA721028 OMW721022:OMW721028 OWS721022:OWS721028 PGO721022:PGO721028 PQK721022:PQK721028 QAG721022:QAG721028 QKC721022:QKC721028 QTY721022:QTY721028 RDU721022:RDU721028 RNQ721022:RNQ721028 RXM721022:RXM721028 SHI721022:SHI721028 SRE721022:SRE721028 TBA721022:TBA721028 TKW721022:TKW721028 TUS721022:TUS721028 UEO721022:UEO721028 UOK721022:UOK721028 UYG721022:UYG721028 VIC721022:VIC721028 VRY721022:VRY721028 WBU721022:WBU721028 WLQ721022:WLQ721028 WVM721022:WVM721028 E786558:E786564 JA786558:JA786564 SW786558:SW786564 ACS786558:ACS786564 AMO786558:AMO786564 AWK786558:AWK786564 BGG786558:BGG786564 BQC786558:BQC786564 BZY786558:BZY786564 CJU786558:CJU786564 CTQ786558:CTQ786564 DDM786558:DDM786564 DNI786558:DNI786564 DXE786558:DXE786564 EHA786558:EHA786564 EQW786558:EQW786564 FAS786558:FAS786564 FKO786558:FKO786564 FUK786558:FUK786564 GEG786558:GEG786564 GOC786558:GOC786564 GXY786558:GXY786564 HHU786558:HHU786564 HRQ786558:HRQ786564 IBM786558:IBM786564 ILI786558:ILI786564 IVE786558:IVE786564 JFA786558:JFA786564 JOW786558:JOW786564 JYS786558:JYS786564 KIO786558:KIO786564 KSK786558:KSK786564 LCG786558:LCG786564 LMC786558:LMC786564 LVY786558:LVY786564 MFU786558:MFU786564 MPQ786558:MPQ786564 MZM786558:MZM786564 NJI786558:NJI786564 NTE786558:NTE786564 ODA786558:ODA786564 OMW786558:OMW786564 OWS786558:OWS786564 PGO786558:PGO786564 PQK786558:PQK786564 QAG786558:QAG786564 QKC786558:QKC786564 QTY786558:QTY786564 RDU786558:RDU786564 RNQ786558:RNQ786564 RXM786558:RXM786564 SHI786558:SHI786564 SRE786558:SRE786564 TBA786558:TBA786564 TKW786558:TKW786564 TUS786558:TUS786564 UEO786558:UEO786564 UOK786558:UOK786564 UYG786558:UYG786564 VIC786558:VIC786564 VRY786558:VRY786564 WBU786558:WBU786564 WLQ786558:WLQ786564 WVM786558:WVM786564 E852094:E852100 JA852094:JA852100 SW852094:SW852100 ACS852094:ACS852100 AMO852094:AMO852100 AWK852094:AWK852100 BGG852094:BGG852100 BQC852094:BQC852100 BZY852094:BZY852100 CJU852094:CJU852100 CTQ852094:CTQ852100 DDM852094:DDM852100 DNI852094:DNI852100 DXE852094:DXE852100 EHA852094:EHA852100 EQW852094:EQW852100 FAS852094:FAS852100 FKO852094:FKO852100 FUK852094:FUK852100 GEG852094:GEG852100 GOC852094:GOC852100 GXY852094:GXY852100 HHU852094:HHU852100 HRQ852094:HRQ852100 IBM852094:IBM852100 ILI852094:ILI852100 IVE852094:IVE852100 JFA852094:JFA852100 JOW852094:JOW852100 JYS852094:JYS852100 KIO852094:KIO852100 KSK852094:KSK852100 LCG852094:LCG852100 LMC852094:LMC852100 LVY852094:LVY852100 MFU852094:MFU852100 MPQ852094:MPQ852100 MZM852094:MZM852100 NJI852094:NJI852100 NTE852094:NTE852100 ODA852094:ODA852100 OMW852094:OMW852100 OWS852094:OWS852100 PGO852094:PGO852100 PQK852094:PQK852100 QAG852094:QAG852100 QKC852094:QKC852100 QTY852094:QTY852100 RDU852094:RDU852100 RNQ852094:RNQ852100 RXM852094:RXM852100 SHI852094:SHI852100 SRE852094:SRE852100 TBA852094:TBA852100 TKW852094:TKW852100 TUS852094:TUS852100 UEO852094:UEO852100 UOK852094:UOK852100 UYG852094:UYG852100 VIC852094:VIC852100 VRY852094:VRY852100 WBU852094:WBU852100 WLQ852094:WLQ852100 WVM852094:WVM852100 E917630:E917636 JA917630:JA917636 SW917630:SW917636 ACS917630:ACS917636 AMO917630:AMO917636 AWK917630:AWK917636 BGG917630:BGG917636 BQC917630:BQC917636 BZY917630:BZY917636 CJU917630:CJU917636 CTQ917630:CTQ917636 DDM917630:DDM917636 DNI917630:DNI917636 DXE917630:DXE917636 EHA917630:EHA917636 EQW917630:EQW917636 FAS917630:FAS917636 FKO917630:FKO917636 FUK917630:FUK917636 GEG917630:GEG917636 GOC917630:GOC917636 GXY917630:GXY917636 HHU917630:HHU917636 HRQ917630:HRQ917636 IBM917630:IBM917636 ILI917630:ILI917636 IVE917630:IVE917636 JFA917630:JFA917636 JOW917630:JOW917636 JYS917630:JYS917636 KIO917630:KIO917636 KSK917630:KSK917636 LCG917630:LCG917636 LMC917630:LMC917636 LVY917630:LVY917636 MFU917630:MFU917636 MPQ917630:MPQ917636 MZM917630:MZM917636 NJI917630:NJI917636 NTE917630:NTE917636 ODA917630:ODA917636 OMW917630:OMW917636 OWS917630:OWS917636 PGO917630:PGO917636 PQK917630:PQK917636 QAG917630:QAG917636 QKC917630:QKC917636 QTY917630:QTY917636 RDU917630:RDU917636 RNQ917630:RNQ917636 RXM917630:RXM917636 SHI917630:SHI917636 SRE917630:SRE917636 TBA917630:TBA917636 TKW917630:TKW917636 TUS917630:TUS917636 UEO917630:UEO917636 UOK917630:UOK917636 UYG917630:UYG917636 VIC917630:VIC917636 VRY917630:VRY917636 WBU917630:WBU917636 WLQ917630:WLQ917636 WVM917630:WVM917636 E983166:E983172 JA983166:JA983172 SW983166:SW983172 ACS983166:ACS983172 AMO983166:AMO983172 AWK983166:AWK983172 BGG983166:BGG983172 BQC983166:BQC983172 BZY983166:BZY983172 CJU983166:CJU983172 CTQ983166:CTQ983172 DDM983166:DDM983172 DNI983166:DNI983172 DXE983166:DXE983172 EHA983166:EHA983172 EQW983166:EQW983172 FAS983166:FAS983172 FKO983166:FKO983172 FUK983166:FUK983172 GEG983166:GEG983172 GOC983166:GOC983172 GXY983166:GXY983172 HHU983166:HHU983172 HRQ983166:HRQ983172 IBM983166:IBM983172 ILI983166:ILI983172 IVE983166:IVE983172 JFA983166:JFA983172 JOW983166:JOW983172 JYS983166:JYS983172 KIO983166:KIO983172 KSK983166:KSK983172 LCG983166:LCG983172 LMC983166:LMC983172 LVY983166:LVY983172 MFU983166:MFU983172 MPQ983166:MPQ983172 MZM983166:MZM983172 NJI983166:NJI983172 NTE983166:NTE983172 ODA983166:ODA983172 OMW983166:OMW983172 OWS983166:OWS983172 PGO983166:PGO983172 PQK983166:PQK983172 QAG983166:QAG983172 QKC983166:QKC983172 QTY983166:QTY983172 RDU983166:RDU983172 RNQ983166:RNQ983172 RXM983166:RXM983172 SHI983166:SHI983172 SRE983166:SRE983172 TBA983166:TBA983172 TKW983166:TKW983172 TUS983166:TUS983172 UEO983166:UEO983172 UOK983166:UOK983172 UYG983166:UYG983172 VIC983166:VIC983172 VRY983166:VRY983172 WBU983166:WBU983172 WLQ983166:WLQ983172 WVM983166:WVM983172 K139:N65536 JG139:JJ65536 TC139:TF65536 ACY139:ADB65536 AMU139:AMX65536 AWQ139:AWT65536 BGM139:BGP65536 BQI139:BQL65536 CAE139:CAH65536 CKA139:CKD65536 CTW139:CTZ65536 DDS139:DDV65536 DNO139:DNR65536 DXK139:DXN65536 EHG139:EHJ65536 ERC139:ERF65536 FAY139:FBB65536 FKU139:FKX65536 FUQ139:FUT65536 GEM139:GEP65536 GOI139:GOL65536 GYE139:GYH65536 HIA139:HID65536 HRW139:HRZ65536 IBS139:IBV65536 ILO139:ILR65536 IVK139:IVN65536 JFG139:JFJ65536 JPC139:JPF65536 JYY139:JZB65536 KIU139:KIX65536 KSQ139:KST65536 LCM139:LCP65536 LMI139:LML65536 LWE139:LWH65536 MGA139:MGD65536 MPW139:MPZ65536 MZS139:MZV65536 NJO139:NJR65536 NTK139:NTN65536 ODG139:ODJ65536 ONC139:ONF65536 OWY139:OXB65536 PGU139:PGX65536 PQQ139:PQT65536 QAM139:QAP65536 QKI139:QKL65536 QUE139:QUH65536 REA139:RED65536 RNW139:RNZ65536 RXS139:RXV65536 SHO139:SHR65536 SRK139:SRN65536 TBG139:TBJ65536 TLC139:TLF65536 TUY139:TVB65536 UEU139:UEX65536 UOQ139:UOT65536 UYM139:UYP65536 VII139:VIL65536 VSE139:VSH65536 WCA139:WCD65536 WLW139:WLZ65536 WVS139:WVV65536 K65675:N131072 JG65675:JJ131072 TC65675:TF131072 ACY65675:ADB131072 AMU65675:AMX131072 AWQ65675:AWT131072 BGM65675:BGP131072 BQI65675:BQL131072 CAE65675:CAH131072 CKA65675:CKD131072 CTW65675:CTZ131072 DDS65675:DDV131072 DNO65675:DNR131072 DXK65675:DXN131072 EHG65675:EHJ131072 ERC65675:ERF131072 FAY65675:FBB131072 FKU65675:FKX131072 FUQ65675:FUT131072 GEM65675:GEP131072 GOI65675:GOL131072 GYE65675:GYH131072 HIA65675:HID131072 HRW65675:HRZ131072 IBS65675:IBV131072 ILO65675:ILR131072 IVK65675:IVN131072 JFG65675:JFJ131072 JPC65675:JPF131072 JYY65675:JZB131072 KIU65675:KIX131072 KSQ65675:KST131072 LCM65675:LCP131072 LMI65675:LML131072 LWE65675:LWH131072 MGA65675:MGD131072 MPW65675:MPZ131072 MZS65675:MZV131072 NJO65675:NJR131072 NTK65675:NTN131072 ODG65675:ODJ131072 ONC65675:ONF131072 OWY65675:OXB131072 PGU65675:PGX131072 PQQ65675:PQT131072 QAM65675:QAP131072 QKI65675:QKL131072 QUE65675:QUH131072 REA65675:RED131072 RNW65675:RNZ131072 RXS65675:RXV131072 SHO65675:SHR131072 SRK65675:SRN131072 TBG65675:TBJ131072 TLC65675:TLF131072 TUY65675:TVB131072 UEU65675:UEX131072 UOQ65675:UOT131072 UYM65675:UYP131072 VII65675:VIL131072 VSE65675:VSH131072 WCA65675:WCD131072 WLW65675:WLZ131072 WVS65675:WVV131072 K131211:N196608 JG131211:JJ196608 TC131211:TF196608 ACY131211:ADB196608 AMU131211:AMX196608 AWQ131211:AWT196608 BGM131211:BGP196608 BQI131211:BQL196608 CAE131211:CAH196608 CKA131211:CKD196608 CTW131211:CTZ196608 DDS131211:DDV196608 DNO131211:DNR196608 DXK131211:DXN196608 EHG131211:EHJ196608 ERC131211:ERF196608 FAY131211:FBB196608 FKU131211:FKX196608 FUQ131211:FUT196608 GEM131211:GEP196608 GOI131211:GOL196608 GYE131211:GYH196608 HIA131211:HID196608 HRW131211:HRZ196608 IBS131211:IBV196608 ILO131211:ILR196608 IVK131211:IVN196608 JFG131211:JFJ196608 JPC131211:JPF196608 JYY131211:JZB196608 KIU131211:KIX196608 KSQ131211:KST196608 LCM131211:LCP196608 LMI131211:LML196608 LWE131211:LWH196608 MGA131211:MGD196608 MPW131211:MPZ196608 MZS131211:MZV196608 NJO131211:NJR196608 NTK131211:NTN196608 ODG131211:ODJ196608 ONC131211:ONF196608 OWY131211:OXB196608 PGU131211:PGX196608 PQQ131211:PQT196608 QAM131211:QAP196608 QKI131211:QKL196608 QUE131211:QUH196608 REA131211:RED196608 RNW131211:RNZ196608 RXS131211:RXV196608 SHO131211:SHR196608 SRK131211:SRN196608 TBG131211:TBJ196608 TLC131211:TLF196608 TUY131211:TVB196608 UEU131211:UEX196608 UOQ131211:UOT196608 UYM131211:UYP196608 VII131211:VIL196608 VSE131211:VSH196608 WCA131211:WCD196608 WLW131211:WLZ196608 WVS131211:WVV196608 K196747:N262144 JG196747:JJ262144 TC196747:TF262144 ACY196747:ADB262144 AMU196747:AMX262144 AWQ196747:AWT262144 BGM196747:BGP262144 BQI196747:BQL262144 CAE196747:CAH262144 CKA196747:CKD262144 CTW196747:CTZ262144 DDS196747:DDV262144 DNO196747:DNR262144 DXK196747:DXN262144 EHG196747:EHJ262144 ERC196747:ERF262144 FAY196747:FBB262144 FKU196747:FKX262144 FUQ196747:FUT262144 GEM196747:GEP262144 GOI196747:GOL262144 GYE196747:GYH262144 HIA196747:HID262144 HRW196747:HRZ262144 IBS196747:IBV262144 ILO196747:ILR262144 IVK196747:IVN262144 JFG196747:JFJ262144 JPC196747:JPF262144 JYY196747:JZB262144 KIU196747:KIX262144 KSQ196747:KST262144 LCM196747:LCP262144 LMI196747:LML262144 LWE196747:LWH262144 MGA196747:MGD262144 MPW196747:MPZ262144 MZS196747:MZV262144 NJO196747:NJR262144 NTK196747:NTN262144 ODG196747:ODJ262144 ONC196747:ONF262144 OWY196747:OXB262144 PGU196747:PGX262144 PQQ196747:PQT262144 QAM196747:QAP262144 QKI196747:QKL262144 QUE196747:QUH262144 REA196747:RED262144 RNW196747:RNZ262144 RXS196747:RXV262144 SHO196747:SHR262144 SRK196747:SRN262144 TBG196747:TBJ262144 TLC196747:TLF262144 TUY196747:TVB262144 UEU196747:UEX262144 UOQ196747:UOT262144 UYM196747:UYP262144 VII196747:VIL262144 VSE196747:VSH262144 WCA196747:WCD262144 WLW196747:WLZ262144 WVS196747:WVV262144 K262283:N327680 JG262283:JJ327680 TC262283:TF327680 ACY262283:ADB327680 AMU262283:AMX327680 AWQ262283:AWT327680 BGM262283:BGP327680 BQI262283:BQL327680 CAE262283:CAH327680 CKA262283:CKD327680 CTW262283:CTZ327680 DDS262283:DDV327680 DNO262283:DNR327680 DXK262283:DXN327680 EHG262283:EHJ327680 ERC262283:ERF327680 FAY262283:FBB327680 FKU262283:FKX327680 FUQ262283:FUT327680 GEM262283:GEP327680 GOI262283:GOL327680 GYE262283:GYH327680 HIA262283:HID327680 HRW262283:HRZ327680 IBS262283:IBV327680 ILO262283:ILR327680 IVK262283:IVN327680 JFG262283:JFJ327680 JPC262283:JPF327680 JYY262283:JZB327680 KIU262283:KIX327680 KSQ262283:KST327680 LCM262283:LCP327680 LMI262283:LML327680 LWE262283:LWH327680 MGA262283:MGD327680 MPW262283:MPZ327680 MZS262283:MZV327680 NJO262283:NJR327680 NTK262283:NTN327680 ODG262283:ODJ327680 ONC262283:ONF327680 OWY262283:OXB327680 PGU262283:PGX327680 PQQ262283:PQT327680 QAM262283:QAP327680 QKI262283:QKL327680 QUE262283:QUH327680 REA262283:RED327680 RNW262283:RNZ327680 RXS262283:RXV327680 SHO262283:SHR327680 SRK262283:SRN327680 TBG262283:TBJ327680 TLC262283:TLF327680 TUY262283:TVB327680 UEU262283:UEX327680 UOQ262283:UOT327680 UYM262283:UYP327680 VII262283:VIL327680 VSE262283:VSH327680 WCA262283:WCD327680 WLW262283:WLZ327680 WVS262283:WVV327680 K327819:N393216 JG327819:JJ393216 TC327819:TF393216 ACY327819:ADB393216 AMU327819:AMX393216 AWQ327819:AWT393216 BGM327819:BGP393216 BQI327819:BQL393216 CAE327819:CAH393216 CKA327819:CKD393216 CTW327819:CTZ393216 DDS327819:DDV393216 DNO327819:DNR393216 DXK327819:DXN393216 EHG327819:EHJ393216 ERC327819:ERF393216 FAY327819:FBB393216 FKU327819:FKX393216 FUQ327819:FUT393216 GEM327819:GEP393216 GOI327819:GOL393216 GYE327819:GYH393216 HIA327819:HID393216 HRW327819:HRZ393216 IBS327819:IBV393216 ILO327819:ILR393216 IVK327819:IVN393216 JFG327819:JFJ393216 JPC327819:JPF393216 JYY327819:JZB393216 KIU327819:KIX393216 KSQ327819:KST393216 LCM327819:LCP393216 LMI327819:LML393216 LWE327819:LWH393216 MGA327819:MGD393216 MPW327819:MPZ393216 MZS327819:MZV393216 NJO327819:NJR393216 NTK327819:NTN393216 ODG327819:ODJ393216 ONC327819:ONF393216 OWY327819:OXB393216 PGU327819:PGX393216 PQQ327819:PQT393216 QAM327819:QAP393216 QKI327819:QKL393216 QUE327819:QUH393216 REA327819:RED393216 RNW327819:RNZ393216 RXS327819:RXV393216 SHO327819:SHR393216 SRK327819:SRN393216 TBG327819:TBJ393216 TLC327819:TLF393216 TUY327819:TVB393216 UEU327819:UEX393216 UOQ327819:UOT393216 UYM327819:UYP393216 VII327819:VIL393216 VSE327819:VSH393216 WCA327819:WCD393216 WLW327819:WLZ393216 WVS327819:WVV393216 K393355:N458752 JG393355:JJ458752 TC393355:TF458752 ACY393355:ADB458752 AMU393355:AMX458752 AWQ393355:AWT458752 BGM393355:BGP458752 BQI393355:BQL458752 CAE393355:CAH458752 CKA393355:CKD458752 CTW393355:CTZ458752 DDS393355:DDV458752 DNO393355:DNR458752 DXK393355:DXN458752 EHG393355:EHJ458752 ERC393355:ERF458752 FAY393355:FBB458752 FKU393355:FKX458752 FUQ393355:FUT458752 GEM393355:GEP458752 GOI393355:GOL458752 GYE393355:GYH458752 HIA393355:HID458752 HRW393355:HRZ458752 IBS393355:IBV458752 ILO393355:ILR458752 IVK393355:IVN458752 JFG393355:JFJ458752 JPC393355:JPF458752 JYY393355:JZB458752 KIU393355:KIX458752 KSQ393355:KST458752 LCM393355:LCP458752 LMI393355:LML458752 LWE393355:LWH458752 MGA393355:MGD458752 MPW393355:MPZ458752 MZS393355:MZV458752 NJO393355:NJR458752 NTK393355:NTN458752 ODG393355:ODJ458752 ONC393355:ONF458752 OWY393355:OXB458752 PGU393355:PGX458752 PQQ393355:PQT458752 QAM393355:QAP458752 QKI393355:QKL458752 QUE393355:QUH458752 REA393355:RED458752 RNW393355:RNZ458752 RXS393355:RXV458752 SHO393355:SHR458752 SRK393355:SRN458752 TBG393355:TBJ458752 TLC393355:TLF458752 TUY393355:TVB458752 UEU393355:UEX458752 UOQ393355:UOT458752 UYM393355:UYP458752 VII393355:VIL458752 VSE393355:VSH458752 WCA393355:WCD458752 WLW393355:WLZ458752 WVS393355:WVV458752 K458891:N524288 JG458891:JJ524288 TC458891:TF524288 ACY458891:ADB524288 AMU458891:AMX524288 AWQ458891:AWT524288 BGM458891:BGP524288 BQI458891:BQL524288 CAE458891:CAH524288 CKA458891:CKD524288 CTW458891:CTZ524288 DDS458891:DDV524288 DNO458891:DNR524288 DXK458891:DXN524288 EHG458891:EHJ524288 ERC458891:ERF524288 FAY458891:FBB524288 FKU458891:FKX524288 FUQ458891:FUT524288 GEM458891:GEP524288 GOI458891:GOL524288 GYE458891:GYH524288 HIA458891:HID524288 HRW458891:HRZ524288 IBS458891:IBV524288 ILO458891:ILR524288 IVK458891:IVN524288 JFG458891:JFJ524288 JPC458891:JPF524288 JYY458891:JZB524288 KIU458891:KIX524288 KSQ458891:KST524288 LCM458891:LCP524288 LMI458891:LML524288 LWE458891:LWH524288 MGA458891:MGD524288 MPW458891:MPZ524288 MZS458891:MZV524288 NJO458891:NJR524288 NTK458891:NTN524288 ODG458891:ODJ524288 ONC458891:ONF524288 OWY458891:OXB524288 PGU458891:PGX524288 PQQ458891:PQT524288 QAM458891:QAP524288 QKI458891:QKL524288 QUE458891:QUH524288 REA458891:RED524288 RNW458891:RNZ524288 RXS458891:RXV524288 SHO458891:SHR524288 SRK458891:SRN524288 TBG458891:TBJ524288 TLC458891:TLF524288 TUY458891:TVB524288 UEU458891:UEX524288 UOQ458891:UOT524288 UYM458891:UYP524288 VII458891:VIL524288 VSE458891:VSH524288 WCA458891:WCD524288 WLW458891:WLZ524288 WVS458891:WVV524288 K524427:N589824 JG524427:JJ589824 TC524427:TF589824 ACY524427:ADB589824 AMU524427:AMX589824 AWQ524427:AWT589824 BGM524427:BGP589824 BQI524427:BQL589824 CAE524427:CAH589824 CKA524427:CKD589824 CTW524427:CTZ589824 DDS524427:DDV589824 DNO524427:DNR589824 DXK524427:DXN589824 EHG524427:EHJ589824 ERC524427:ERF589824 FAY524427:FBB589824 FKU524427:FKX589824 FUQ524427:FUT589824 GEM524427:GEP589824 GOI524427:GOL589824 GYE524427:GYH589824 HIA524427:HID589824 HRW524427:HRZ589824 IBS524427:IBV589824 ILO524427:ILR589824 IVK524427:IVN589824 JFG524427:JFJ589824 JPC524427:JPF589824 JYY524427:JZB589824 KIU524427:KIX589824 KSQ524427:KST589824 LCM524427:LCP589824 LMI524427:LML589824 LWE524427:LWH589824 MGA524427:MGD589824 MPW524427:MPZ589824 MZS524427:MZV589824 NJO524427:NJR589824 NTK524427:NTN589824 ODG524427:ODJ589824 ONC524427:ONF589824 OWY524427:OXB589824 PGU524427:PGX589824 PQQ524427:PQT589824 QAM524427:QAP589824 QKI524427:QKL589824 QUE524427:QUH589824 REA524427:RED589824 RNW524427:RNZ589824 RXS524427:RXV589824 SHO524427:SHR589824 SRK524427:SRN589824 TBG524427:TBJ589824 TLC524427:TLF589824 TUY524427:TVB589824 UEU524427:UEX589824 UOQ524427:UOT589824 UYM524427:UYP589824 VII524427:VIL589824 VSE524427:VSH589824 WCA524427:WCD589824 WLW524427:WLZ589824 WVS524427:WVV589824 K589963:N655360 JG589963:JJ655360 TC589963:TF655360 ACY589963:ADB655360 AMU589963:AMX655360 AWQ589963:AWT655360 BGM589963:BGP655360 BQI589963:BQL655360 CAE589963:CAH655360 CKA589963:CKD655360 CTW589963:CTZ655360 DDS589963:DDV655360 DNO589963:DNR655360 DXK589963:DXN655360 EHG589963:EHJ655360 ERC589963:ERF655360 FAY589963:FBB655360 FKU589963:FKX655360 FUQ589963:FUT655360 GEM589963:GEP655360 GOI589963:GOL655360 GYE589963:GYH655360 HIA589963:HID655360 HRW589963:HRZ655360 IBS589963:IBV655360 ILO589963:ILR655360 IVK589963:IVN655360 JFG589963:JFJ655360 JPC589963:JPF655360 JYY589963:JZB655360 KIU589963:KIX655360 KSQ589963:KST655360 LCM589963:LCP655360 LMI589963:LML655360 LWE589963:LWH655360 MGA589963:MGD655360 MPW589963:MPZ655360 MZS589963:MZV655360 NJO589963:NJR655360 NTK589963:NTN655360 ODG589963:ODJ655360 ONC589963:ONF655360 OWY589963:OXB655360 PGU589963:PGX655360 PQQ589963:PQT655360 QAM589963:QAP655360 QKI589963:QKL655360 QUE589963:QUH655360 REA589963:RED655360 RNW589963:RNZ655360 RXS589963:RXV655360 SHO589963:SHR655360 SRK589963:SRN655360 TBG589963:TBJ655360 TLC589963:TLF655360 TUY589963:TVB655360 UEU589963:UEX655360 UOQ589963:UOT655360 UYM589963:UYP655360 VII589963:VIL655360 VSE589963:VSH655360 WCA589963:WCD655360 WLW589963:WLZ655360 WVS589963:WVV655360 K655499:N720896 JG655499:JJ720896 TC655499:TF720896 ACY655499:ADB720896 AMU655499:AMX720896 AWQ655499:AWT720896 BGM655499:BGP720896 BQI655499:BQL720896 CAE655499:CAH720896 CKA655499:CKD720896 CTW655499:CTZ720896 DDS655499:DDV720896 DNO655499:DNR720896 DXK655499:DXN720896 EHG655499:EHJ720896 ERC655499:ERF720896 FAY655499:FBB720896 FKU655499:FKX720896 FUQ655499:FUT720896 GEM655499:GEP720896 GOI655499:GOL720896 GYE655499:GYH720896 HIA655499:HID720896 HRW655499:HRZ720896 IBS655499:IBV720896 ILO655499:ILR720896 IVK655499:IVN720896 JFG655499:JFJ720896 JPC655499:JPF720896 JYY655499:JZB720896 KIU655499:KIX720896 KSQ655499:KST720896 LCM655499:LCP720896 LMI655499:LML720896 LWE655499:LWH720896 MGA655499:MGD720896 MPW655499:MPZ720896 MZS655499:MZV720896 NJO655499:NJR720896 NTK655499:NTN720896 ODG655499:ODJ720896 ONC655499:ONF720896 OWY655499:OXB720896 PGU655499:PGX720896 PQQ655499:PQT720896 QAM655499:QAP720896 QKI655499:QKL720896 QUE655499:QUH720896 REA655499:RED720896 RNW655499:RNZ720896 RXS655499:RXV720896 SHO655499:SHR720896 SRK655499:SRN720896 TBG655499:TBJ720896 TLC655499:TLF720896 TUY655499:TVB720896 UEU655499:UEX720896 UOQ655499:UOT720896 UYM655499:UYP720896 VII655499:VIL720896 VSE655499:VSH720896 WCA655499:WCD720896 WLW655499:WLZ720896 WVS655499:WVV720896 K721035:N786432 JG721035:JJ786432 TC721035:TF786432 ACY721035:ADB786432 AMU721035:AMX786432 AWQ721035:AWT786432 BGM721035:BGP786432 BQI721035:BQL786432 CAE721035:CAH786432 CKA721035:CKD786432 CTW721035:CTZ786432 DDS721035:DDV786432 DNO721035:DNR786432 DXK721035:DXN786432 EHG721035:EHJ786432 ERC721035:ERF786432 FAY721035:FBB786432 FKU721035:FKX786432 FUQ721035:FUT786432 GEM721035:GEP786432 GOI721035:GOL786432 GYE721035:GYH786432 HIA721035:HID786432 HRW721035:HRZ786432 IBS721035:IBV786432 ILO721035:ILR786432 IVK721035:IVN786432 JFG721035:JFJ786432 JPC721035:JPF786432 JYY721035:JZB786432 KIU721035:KIX786432 KSQ721035:KST786432 LCM721035:LCP786432 LMI721035:LML786432 LWE721035:LWH786432 MGA721035:MGD786432 MPW721035:MPZ786432 MZS721035:MZV786432 NJO721035:NJR786432 NTK721035:NTN786432 ODG721035:ODJ786432 ONC721035:ONF786432 OWY721035:OXB786432 PGU721035:PGX786432 PQQ721035:PQT786432 QAM721035:QAP786432 QKI721035:QKL786432 QUE721035:QUH786432 REA721035:RED786432 RNW721035:RNZ786432 RXS721035:RXV786432 SHO721035:SHR786432 SRK721035:SRN786432 TBG721035:TBJ786432 TLC721035:TLF786432 TUY721035:TVB786432 UEU721035:UEX786432 UOQ721035:UOT786432 UYM721035:UYP786432 VII721035:VIL786432 VSE721035:VSH786432 WCA721035:WCD786432 WLW721035:WLZ786432 WVS721035:WVV786432 K786571:N851968 JG786571:JJ851968 TC786571:TF851968 ACY786571:ADB851968 AMU786571:AMX851968 AWQ786571:AWT851968 BGM786571:BGP851968 BQI786571:BQL851968 CAE786571:CAH851968 CKA786571:CKD851968 CTW786571:CTZ851968 DDS786571:DDV851968 DNO786571:DNR851968 DXK786571:DXN851968 EHG786571:EHJ851968 ERC786571:ERF851968 FAY786571:FBB851968 FKU786571:FKX851968 FUQ786571:FUT851968 GEM786571:GEP851968 GOI786571:GOL851968 GYE786571:GYH851968 HIA786571:HID851968 HRW786571:HRZ851968 IBS786571:IBV851968 ILO786571:ILR851968 IVK786571:IVN851968 JFG786571:JFJ851968 JPC786571:JPF851968 JYY786571:JZB851968 KIU786571:KIX851968 KSQ786571:KST851968 LCM786571:LCP851968 LMI786571:LML851968 LWE786571:LWH851968 MGA786571:MGD851968 MPW786571:MPZ851968 MZS786571:MZV851968 NJO786571:NJR851968 NTK786571:NTN851968 ODG786571:ODJ851968 ONC786571:ONF851968 OWY786571:OXB851968 PGU786571:PGX851968 PQQ786571:PQT851968 QAM786571:QAP851968 QKI786571:QKL851968 QUE786571:QUH851968 REA786571:RED851968 RNW786571:RNZ851968 RXS786571:RXV851968 SHO786571:SHR851968 SRK786571:SRN851968 TBG786571:TBJ851968 TLC786571:TLF851968 TUY786571:TVB851968 UEU786571:UEX851968 UOQ786571:UOT851968 UYM786571:UYP851968 VII786571:VIL851968 VSE786571:VSH851968 WCA786571:WCD851968 WLW786571:WLZ851968 WVS786571:WVV851968 K852107:N917504 JG852107:JJ917504 TC852107:TF917504 ACY852107:ADB917504 AMU852107:AMX917504 AWQ852107:AWT917504 BGM852107:BGP917504 BQI852107:BQL917504 CAE852107:CAH917504 CKA852107:CKD917504 CTW852107:CTZ917504 DDS852107:DDV917504 DNO852107:DNR917504 DXK852107:DXN917504 EHG852107:EHJ917504 ERC852107:ERF917504 FAY852107:FBB917504 FKU852107:FKX917504 FUQ852107:FUT917504 GEM852107:GEP917504 GOI852107:GOL917504 GYE852107:GYH917504 HIA852107:HID917504 HRW852107:HRZ917504 IBS852107:IBV917504 ILO852107:ILR917504 IVK852107:IVN917504 JFG852107:JFJ917504 JPC852107:JPF917504 JYY852107:JZB917504 KIU852107:KIX917504 KSQ852107:KST917504 LCM852107:LCP917504 LMI852107:LML917504 LWE852107:LWH917504 MGA852107:MGD917504 MPW852107:MPZ917504 MZS852107:MZV917504 NJO852107:NJR917504 NTK852107:NTN917504 ODG852107:ODJ917504 ONC852107:ONF917504 OWY852107:OXB917504 PGU852107:PGX917504 PQQ852107:PQT917504 QAM852107:QAP917504 QKI852107:QKL917504 QUE852107:QUH917504 REA852107:RED917504 RNW852107:RNZ917504 RXS852107:RXV917504 SHO852107:SHR917504 SRK852107:SRN917504 TBG852107:TBJ917504 TLC852107:TLF917504 TUY852107:TVB917504 UEU852107:UEX917504 UOQ852107:UOT917504 UYM852107:UYP917504 VII852107:VIL917504 VSE852107:VSH917504 WCA852107:WCD917504 WLW852107:WLZ917504 WVS852107:WVV917504 K917643:N983040 JG917643:JJ983040 TC917643:TF983040 ACY917643:ADB983040 AMU917643:AMX983040 AWQ917643:AWT983040 BGM917643:BGP983040 BQI917643:BQL983040 CAE917643:CAH983040 CKA917643:CKD983040 CTW917643:CTZ983040 DDS917643:DDV983040 DNO917643:DNR983040 DXK917643:DXN983040 EHG917643:EHJ983040 ERC917643:ERF983040 FAY917643:FBB983040 FKU917643:FKX983040 FUQ917643:FUT983040 GEM917643:GEP983040 GOI917643:GOL983040 GYE917643:GYH983040 HIA917643:HID983040 HRW917643:HRZ983040 IBS917643:IBV983040 ILO917643:ILR983040 IVK917643:IVN983040 JFG917643:JFJ983040 JPC917643:JPF983040 JYY917643:JZB983040 KIU917643:KIX983040 KSQ917643:KST983040 LCM917643:LCP983040 LMI917643:LML983040 LWE917643:LWH983040 MGA917643:MGD983040 MPW917643:MPZ983040 MZS917643:MZV983040 NJO917643:NJR983040 NTK917643:NTN983040 ODG917643:ODJ983040 ONC917643:ONF983040 OWY917643:OXB983040 PGU917643:PGX983040 PQQ917643:PQT983040 QAM917643:QAP983040 QKI917643:QKL983040 QUE917643:QUH983040 REA917643:RED983040 RNW917643:RNZ983040 RXS917643:RXV983040 SHO917643:SHR983040 SRK917643:SRN983040 TBG917643:TBJ983040 TLC917643:TLF983040 TUY917643:TVB983040 UEU917643:UEX983040 UOQ917643:UOT983040 UYM917643:UYP983040 VII917643:VIL983040 VSE917643:VSH983040 WCA917643:WCD983040 WLW917643:WLZ983040 WVS917643:WVV983040 K983179:N1048576 JG983179:JJ1048576 TC983179:TF1048576 ACY983179:ADB1048576 AMU983179:AMX1048576 AWQ983179:AWT1048576 BGM983179:BGP1048576 BQI983179:BQL1048576 CAE983179:CAH1048576 CKA983179:CKD1048576 CTW983179:CTZ1048576 DDS983179:DDV1048576 DNO983179:DNR1048576 DXK983179:DXN1048576 EHG983179:EHJ1048576 ERC983179:ERF1048576 FAY983179:FBB1048576 FKU983179:FKX1048576 FUQ983179:FUT1048576 GEM983179:GEP1048576 GOI983179:GOL1048576 GYE983179:GYH1048576 HIA983179:HID1048576 HRW983179:HRZ1048576 IBS983179:IBV1048576 ILO983179:ILR1048576 IVK983179:IVN1048576 JFG983179:JFJ1048576 JPC983179:JPF1048576 JYY983179:JZB1048576 KIU983179:KIX1048576 KSQ983179:KST1048576 LCM983179:LCP1048576 LMI983179:LML1048576 LWE983179:LWH1048576 MGA983179:MGD1048576 MPW983179:MPZ1048576 MZS983179:MZV1048576 NJO983179:NJR1048576 NTK983179:NTN1048576 ODG983179:ODJ1048576 ONC983179:ONF1048576 OWY983179:OXB1048576 PGU983179:PGX1048576 PQQ983179:PQT1048576 QAM983179:QAP1048576 QKI983179:QKL1048576 QUE983179:QUH1048576 REA983179:RED1048576 RNW983179:RNZ1048576 RXS983179:RXV1048576 SHO983179:SHR1048576 SRK983179:SRN1048576 TBG983179:TBJ1048576 TLC983179:TLF1048576 TUY983179:TVB1048576 UEU983179:UEX1048576 UOQ983179:UOT1048576 UYM983179:UYP1048576 VII983179:VIL1048576 VSE983179:VSH1048576 WCA983179:WCD1048576 WLW983179:WLZ1048576 WVS983179:WVV1048576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WVU138 M65674 JI65674 TE65674 ADA65674 AMW65674 AWS65674 BGO65674 BQK65674 CAG65674 CKC65674 CTY65674 DDU65674 DNQ65674 DXM65674 EHI65674 ERE65674 FBA65674 FKW65674 FUS65674 GEO65674 GOK65674 GYG65674 HIC65674 HRY65674 IBU65674 ILQ65674 IVM65674 JFI65674 JPE65674 JZA65674 KIW65674 KSS65674 LCO65674 LMK65674 LWG65674 MGC65674 MPY65674 MZU65674 NJQ65674 NTM65674 ODI65674 ONE65674 OXA65674 PGW65674 PQS65674 QAO65674 QKK65674 QUG65674 REC65674 RNY65674 RXU65674 SHQ65674 SRM65674 TBI65674 TLE65674 TVA65674 UEW65674 UOS65674 UYO65674 VIK65674 VSG65674 WCC65674 WLY65674 WVU65674 M131210 JI131210 TE131210 ADA131210 AMW131210 AWS131210 BGO131210 BQK131210 CAG131210 CKC131210 CTY131210 DDU131210 DNQ131210 DXM131210 EHI131210 ERE131210 FBA131210 FKW131210 FUS131210 GEO131210 GOK131210 GYG131210 HIC131210 HRY131210 IBU131210 ILQ131210 IVM131210 JFI131210 JPE131210 JZA131210 KIW131210 KSS131210 LCO131210 LMK131210 LWG131210 MGC131210 MPY131210 MZU131210 NJQ131210 NTM131210 ODI131210 ONE131210 OXA131210 PGW131210 PQS131210 QAO131210 QKK131210 QUG131210 REC131210 RNY131210 RXU131210 SHQ131210 SRM131210 TBI131210 TLE131210 TVA131210 UEW131210 UOS131210 UYO131210 VIK131210 VSG131210 WCC131210 WLY131210 WVU131210 M196746 JI196746 TE196746 ADA196746 AMW196746 AWS196746 BGO196746 BQK196746 CAG196746 CKC196746 CTY196746 DDU196746 DNQ196746 DXM196746 EHI196746 ERE196746 FBA196746 FKW196746 FUS196746 GEO196746 GOK196746 GYG196746 HIC196746 HRY196746 IBU196746 ILQ196746 IVM196746 JFI196746 JPE196746 JZA196746 KIW196746 KSS196746 LCO196746 LMK196746 LWG196746 MGC196746 MPY196746 MZU196746 NJQ196746 NTM196746 ODI196746 ONE196746 OXA196746 PGW196746 PQS196746 QAO196746 QKK196746 QUG196746 REC196746 RNY196746 RXU196746 SHQ196746 SRM196746 TBI196746 TLE196746 TVA196746 UEW196746 UOS196746 UYO196746 VIK196746 VSG196746 WCC196746 WLY196746 WVU196746 M262282 JI262282 TE262282 ADA262282 AMW262282 AWS262282 BGO262282 BQK262282 CAG262282 CKC262282 CTY262282 DDU262282 DNQ262282 DXM262282 EHI262282 ERE262282 FBA262282 FKW262282 FUS262282 GEO262282 GOK262282 GYG262282 HIC262282 HRY262282 IBU262282 ILQ262282 IVM262282 JFI262282 JPE262282 JZA262282 KIW262282 KSS262282 LCO262282 LMK262282 LWG262282 MGC262282 MPY262282 MZU262282 NJQ262282 NTM262282 ODI262282 ONE262282 OXA262282 PGW262282 PQS262282 QAO262282 QKK262282 QUG262282 REC262282 RNY262282 RXU262282 SHQ262282 SRM262282 TBI262282 TLE262282 TVA262282 UEW262282 UOS262282 UYO262282 VIK262282 VSG262282 WCC262282 WLY262282 WVU262282 M327818 JI327818 TE327818 ADA327818 AMW327818 AWS327818 BGO327818 BQK327818 CAG327818 CKC327818 CTY327818 DDU327818 DNQ327818 DXM327818 EHI327818 ERE327818 FBA327818 FKW327818 FUS327818 GEO327818 GOK327818 GYG327818 HIC327818 HRY327818 IBU327818 ILQ327818 IVM327818 JFI327818 JPE327818 JZA327818 KIW327818 KSS327818 LCO327818 LMK327818 LWG327818 MGC327818 MPY327818 MZU327818 NJQ327818 NTM327818 ODI327818 ONE327818 OXA327818 PGW327818 PQS327818 QAO327818 QKK327818 QUG327818 REC327818 RNY327818 RXU327818 SHQ327818 SRM327818 TBI327818 TLE327818 TVA327818 UEW327818 UOS327818 UYO327818 VIK327818 VSG327818 WCC327818 WLY327818 WVU327818 M393354 JI393354 TE393354 ADA393354 AMW393354 AWS393354 BGO393354 BQK393354 CAG393354 CKC393354 CTY393354 DDU393354 DNQ393354 DXM393354 EHI393354 ERE393354 FBA393354 FKW393354 FUS393354 GEO393354 GOK393354 GYG393354 HIC393354 HRY393354 IBU393354 ILQ393354 IVM393354 JFI393354 JPE393354 JZA393354 KIW393354 KSS393354 LCO393354 LMK393354 LWG393354 MGC393354 MPY393354 MZU393354 NJQ393354 NTM393354 ODI393354 ONE393354 OXA393354 PGW393354 PQS393354 QAO393354 QKK393354 QUG393354 REC393354 RNY393354 RXU393354 SHQ393354 SRM393354 TBI393354 TLE393354 TVA393354 UEW393354 UOS393354 UYO393354 VIK393354 VSG393354 WCC393354 WLY393354 WVU393354 M458890 JI458890 TE458890 ADA458890 AMW458890 AWS458890 BGO458890 BQK458890 CAG458890 CKC458890 CTY458890 DDU458890 DNQ458890 DXM458890 EHI458890 ERE458890 FBA458890 FKW458890 FUS458890 GEO458890 GOK458890 GYG458890 HIC458890 HRY458890 IBU458890 ILQ458890 IVM458890 JFI458890 JPE458890 JZA458890 KIW458890 KSS458890 LCO458890 LMK458890 LWG458890 MGC458890 MPY458890 MZU458890 NJQ458890 NTM458890 ODI458890 ONE458890 OXA458890 PGW458890 PQS458890 QAO458890 QKK458890 QUG458890 REC458890 RNY458890 RXU458890 SHQ458890 SRM458890 TBI458890 TLE458890 TVA458890 UEW458890 UOS458890 UYO458890 VIK458890 VSG458890 WCC458890 WLY458890 WVU458890 M524426 JI524426 TE524426 ADA524426 AMW524426 AWS524426 BGO524426 BQK524426 CAG524426 CKC524426 CTY524426 DDU524426 DNQ524426 DXM524426 EHI524426 ERE524426 FBA524426 FKW524426 FUS524426 GEO524426 GOK524426 GYG524426 HIC524426 HRY524426 IBU524426 ILQ524426 IVM524426 JFI524426 JPE524426 JZA524426 KIW524426 KSS524426 LCO524426 LMK524426 LWG524426 MGC524426 MPY524426 MZU524426 NJQ524426 NTM524426 ODI524426 ONE524426 OXA524426 PGW524426 PQS524426 QAO524426 QKK524426 QUG524426 REC524426 RNY524426 RXU524426 SHQ524426 SRM524426 TBI524426 TLE524426 TVA524426 UEW524426 UOS524426 UYO524426 VIK524426 VSG524426 WCC524426 WLY524426 WVU524426 M589962 JI589962 TE589962 ADA589962 AMW589962 AWS589962 BGO589962 BQK589962 CAG589962 CKC589962 CTY589962 DDU589962 DNQ589962 DXM589962 EHI589962 ERE589962 FBA589962 FKW589962 FUS589962 GEO589962 GOK589962 GYG589962 HIC589962 HRY589962 IBU589962 ILQ589962 IVM589962 JFI589962 JPE589962 JZA589962 KIW589962 KSS589962 LCO589962 LMK589962 LWG589962 MGC589962 MPY589962 MZU589962 NJQ589962 NTM589962 ODI589962 ONE589962 OXA589962 PGW589962 PQS589962 QAO589962 QKK589962 QUG589962 REC589962 RNY589962 RXU589962 SHQ589962 SRM589962 TBI589962 TLE589962 TVA589962 UEW589962 UOS589962 UYO589962 VIK589962 VSG589962 WCC589962 WLY589962 WVU589962 M655498 JI655498 TE655498 ADA655498 AMW655498 AWS655498 BGO655498 BQK655498 CAG655498 CKC655498 CTY655498 DDU655498 DNQ655498 DXM655498 EHI655498 ERE655498 FBA655498 FKW655498 FUS655498 GEO655498 GOK655498 GYG655498 HIC655498 HRY655498 IBU655498 ILQ655498 IVM655498 JFI655498 JPE655498 JZA655498 KIW655498 KSS655498 LCO655498 LMK655498 LWG655498 MGC655498 MPY655498 MZU655498 NJQ655498 NTM655498 ODI655498 ONE655498 OXA655498 PGW655498 PQS655498 QAO655498 QKK655498 QUG655498 REC655498 RNY655498 RXU655498 SHQ655498 SRM655498 TBI655498 TLE655498 TVA655498 UEW655498 UOS655498 UYO655498 VIK655498 VSG655498 WCC655498 WLY655498 WVU655498 M721034 JI721034 TE721034 ADA721034 AMW721034 AWS721034 BGO721034 BQK721034 CAG721034 CKC721034 CTY721034 DDU721034 DNQ721034 DXM721034 EHI721034 ERE721034 FBA721034 FKW721034 FUS721034 GEO721034 GOK721034 GYG721034 HIC721034 HRY721034 IBU721034 ILQ721034 IVM721034 JFI721034 JPE721034 JZA721034 KIW721034 KSS721034 LCO721034 LMK721034 LWG721034 MGC721034 MPY721034 MZU721034 NJQ721034 NTM721034 ODI721034 ONE721034 OXA721034 PGW721034 PQS721034 QAO721034 QKK721034 QUG721034 REC721034 RNY721034 RXU721034 SHQ721034 SRM721034 TBI721034 TLE721034 TVA721034 UEW721034 UOS721034 UYO721034 VIK721034 VSG721034 WCC721034 WLY721034 WVU721034 M786570 JI786570 TE786570 ADA786570 AMW786570 AWS786570 BGO786570 BQK786570 CAG786570 CKC786570 CTY786570 DDU786570 DNQ786570 DXM786570 EHI786570 ERE786570 FBA786570 FKW786570 FUS786570 GEO786570 GOK786570 GYG786570 HIC786570 HRY786570 IBU786570 ILQ786570 IVM786570 JFI786570 JPE786570 JZA786570 KIW786570 KSS786570 LCO786570 LMK786570 LWG786570 MGC786570 MPY786570 MZU786570 NJQ786570 NTM786570 ODI786570 ONE786570 OXA786570 PGW786570 PQS786570 QAO786570 QKK786570 QUG786570 REC786570 RNY786570 RXU786570 SHQ786570 SRM786570 TBI786570 TLE786570 TVA786570 UEW786570 UOS786570 UYO786570 VIK786570 VSG786570 WCC786570 WLY786570 WVU786570 M852106 JI852106 TE852106 ADA852106 AMW852106 AWS852106 BGO852106 BQK852106 CAG852106 CKC852106 CTY852106 DDU852106 DNQ852106 DXM852106 EHI852106 ERE852106 FBA852106 FKW852106 FUS852106 GEO852106 GOK852106 GYG852106 HIC852106 HRY852106 IBU852106 ILQ852106 IVM852106 JFI852106 JPE852106 JZA852106 KIW852106 KSS852106 LCO852106 LMK852106 LWG852106 MGC852106 MPY852106 MZU852106 NJQ852106 NTM852106 ODI852106 ONE852106 OXA852106 PGW852106 PQS852106 QAO852106 QKK852106 QUG852106 REC852106 RNY852106 RXU852106 SHQ852106 SRM852106 TBI852106 TLE852106 TVA852106 UEW852106 UOS852106 UYO852106 VIK852106 VSG852106 WCC852106 WLY852106 WVU852106 M917642 JI917642 TE917642 ADA917642 AMW917642 AWS917642 BGO917642 BQK917642 CAG917642 CKC917642 CTY917642 DDU917642 DNQ917642 DXM917642 EHI917642 ERE917642 FBA917642 FKW917642 FUS917642 GEO917642 GOK917642 GYG917642 HIC917642 HRY917642 IBU917642 ILQ917642 IVM917642 JFI917642 JPE917642 JZA917642 KIW917642 KSS917642 LCO917642 LMK917642 LWG917642 MGC917642 MPY917642 MZU917642 NJQ917642 NTM917642 ODI917642 ONE917642 OXA917642 PGW917642 PQS917642 QAO917642 QKK917642 QUG917642 REC917642 RNY917642 RXU917642 SHQ917642 SRM917642 TBI917642 TLE917642 TVA917642 UEW917642 UOS917642 UYO917642 VIK917642 VSG917642 WCC917642 WLY917642 WVU917642 M983178 JI983178 TE983178 ADA983178 AMW983178 AWS983178 BGO983178 BQK983178 CAG983178 CKC983178 CTY983178 DDU983178 DNQ983178 DXM983178 EHI983178 ERE983178 FBA983178 FKW983178 FUS983178 GEO983178 GOK983178 GYG983178 HIC983178 HRY983178 IBU983178 ILQ983178 IVM983178 JFI983178 JPE983178 JZA983178 KIW983178 KSS983178 LCO983178 LMK983178 LWG983178 MGC983178 MPY983178 MZU983178 NJQ983178 NTM983178 ODI983178 ONE983178 OXA983178 PGW983178 PQS983178 QAO983178 QKK983178 QUG983178 REC983178 RNY983178 RXU983178 SHQ983178 SRM983178 TBI983178 TLE983178 TVA983178 UEW983178 UOS983178 UYO983178 VIK983178 VSG983178 WCC983178 WLY983178 WVU983178 R137 JN137 TJ137 ADF137 ANB137 AWX137 BGT137 BQP137 CAL137 CKH137 CUD137 DDZ137 DNV137 DXR137 EHN137 ERJ137 FBF137 FLB137 FUX137 GET137 GOP137 GYL137 HIH137 HSD137 IBZ137 ILV137 IVR137 JFN137 JPJ137 JZF137 KJB137 KSX137 LCT137 LMP137 LWL137 MGH137 MQD137 MZZ137 NJV137 NTR137 ODN137 ONJ137 OXF137 PHB137 PQX137 QAT137 QKP137 QUL137 REH137 ROD137 RXZ137 SHV137 SRR137 TBN137 TLJ137 TVF137 UFB137 UOX137 UYT137 VIP137 VSL137 WCH137 WMD137 WVZ137 R65673 JN65673 TJ65673 ADF65673 ANB65673 AWX65673 BGT65673 BQP65673 CAL65673 CKH65673 CUD65673 DDZ65673 DNV65673 DXR65673 EHN65673 ERJ65673 FBF65673 FLB65673 FUX65673 GET65673 GOP65673 GYL65673 HIH65673 HSD65673 IBZ65673 ILV65673 IVR65673 JFN65673 JPJ65673 JZF65673 KJB65673 KSX65673 LCT65673 LMP65673 LWL65673 MGH65673 MQD65673 MZZ65673 NJV65673 NTR65673 ODN65673 ONJ65673 OXF65673 PHB65673 PQX65673 QAT65673 QKP65673 QUL65673 REH65673 ROD65673 RXZ65673 SHV65673 SRR65673 TBN65673 TLJ65673 TVF65673 UFB65673 UOX65673 UYT65673 VIP65673 VSL65673 WCH65673 WMD65673 WVZ65673 R131209 JN131209 TJ131209 ADF131209 ANB131209 AWX131209 BGT131209 BQP131209 CAL131209 CKH131209 CUD131209 DDZ131209 DNV131209 DXR131209 EHN131209 ERJ131209 FBF131209 FLB131209 FUX131209 GET131209 GOP131209 GYL131209 HIH131209 HSD131209 IBZ131209 ILV131209 IVR131209 JFN131209 JPJ131209 JZF131209 KJB131209 KSX131209 LCT131209 LMP131209 LWL131209 MGH131209 MQD131209 MZZ131209 NJV131209 NTR131209 ODN131209 ONJ131209 OXF131209 PHB131209 PQX131209 QAT131209 QKP131209 QUL131209 REH131209 ROD131209 RXZ131209 SHV131209 SRR131209 TBN131209 TLJ131209 TVF131209 UFB131209 UOX131209 UYT131209 VIP131209 VSL131209 WCH131209 WMD131209 WVZ131209 R196745 JN196745 TJ196745 ADF196745 ANB196745 AWX196745 BGT196745 BQP196745 CAL196745 CKH196745 CUD196745 DDZ196745 DNV196745 DXR196745 EHN196745 ERJ196745 FBF196745 FLB196745 FUX196745 GET196745 GOP196745 GYL196745 HIH196745 HSD196745 IBZ196745 ILV196745 IVR196745 JFN196745 JPJ196745 JZF196745 KJB196745 KSX196745 LCT196745 LMP196745 LWL196745 MGH196745 MQD196745 MZZ196745 NJV196745 NTR196745 ODN196745 ONJ196745 OXF196745 PHB196745 PQX196745 QAT196745 QKP196745 QUL196745 REH196745 ROD196745 RXZ196745 SHV196745 SRR196745 TBN196745 TLJ196745 TVF196745 UFB196745 UOX196745 UYT196745 VIP196745 VSL196745 WCH196745 WMD196745 WVZ196745 R262281 JN262281 TJ262281 ADF262281 ANB262281 AWX262281 BGT262281 BQP262281 CAL262281 CKH262281 CUD262281 DDZ262281 DNV262281 DXR262281 EHN262281 ERJ262281 FBF262281 FLB262281 FUX262281 GET262281 GOP262281 GYL262281 HIH262281 HSD262281 IBZ262281 ILV262281 IVR262281 JFN262281 JPJ262281 JZF262281 KJB262281 KSX262281 LCT262281 LMP262281 LWL262281 MGH262281 MQD262281 MZZ262281 NJV262281 NTR262281 ODN262281 ONJ262281 OXF262281 PHB262281 PQX262281 QAT262281 QKP262281 QUL262281 REH262281 ROD262281 RXZ262281 SHV262281 SRR262281 TBN262281 TLJ262281 TVF262281 UFB262281 UOX262281 UYT262281 VIP262281 VSL262281 WCH262281 WMD262281 WVZ262281 R327817 JN327817 TJ327817 ADF327817 ANB327817 AWX327817 BGT327817 BQP327817 CAL327817 CKH327817 CUD327817 DDZ327817 DNV327817 DXR327817 EHN327817 ERJ327817 FBF327817 FLB327817 FUX327817 GET327817 GOP327817 GYL327817 HIH327817 HSD327817 IBZ327817 ILV327817 IVR327817 JFN327817 JPJ327817 JZF327817 KJB327817 KSX327817 LCT327817 LMP327817 LWL327817 MGH327817 MQD327817 MZZ327817 NJV327817 NTR327817 ODN327817 ONJ327817 OXF327817 PHB327817 PQX327817 QAT327817 QKP327817 QUL327817 REH327817 ROD327817 RXZ327817 SHV327817 SRR327817 TBN327817 TLJ327817 TVF327817 UFB327817 UOX327817 UYT327817 VIP327817 VSL327817 WCH327817 WMD327817 WVZ327817 R393353 JN393353 TJ393353 ADF393353 ANB393353 AWX393353 BGT393353 BQP393353 CAL393353 CKH393353 CUD393353 DDZ393353 DNV393353 DXR393353 EHN393353 ERJ393353 FBF393353 FLB393353 FUX393353 GET393353 GOP393353 GYL393353 HIH393353 HSD393353 IBZ393353 ILV393353 IVR393353 JFN393353 JPJ393353 JZF393353 KJB393353 KSX393353 LCT393353 LMP393353 LWL393353 MGH393353 MQD393353 MZZ393353 NJV393353 NTR393353 ODN393353 ONJ393353 OXF393353 PHB393353 PQX393353 QAT393353 QKP393353 QUL393353 REH393353 ROD393353 RXZ393353 SHV393353 SRR393353 TBN393353 TLJ393353 TVF393353 UFB393353 UOX393353 UYT393353 VIP393353 VSL393353 WCH393353 WMD393353 WVZ393353 R458889 JN458889 TJ458889 ADF458889 ANB458889 AWX458889 BGT458889 BQP458889 CAL458889 CKH458889 CUD458889 DDZ458889 DNV458889 DXR458889 EHN458889 ERJ458889 FBF458889 FLB458889 FUX458889 GET458889 GOP458889 GYL458889 HIH458889 HSD458889 IBZ458889 ILV458889 IVR458889 JFN458889 JPJ458889 JZF458889 KJB458889 KSX458889 LCT458889 LMP458889 LWL458889 MGH458889 MQD458889 MZZ458889 NJV458889 NTR458889 ODN458889 ONJ458889 OXF458889 PHB458889 PQX458889 QAT458889 QKP458889 QUL458889 REH458889 ROD458889 RXZ458889 SHV458889 SRR458889 TBN458889 TLJ458889 TVF458889 UFB458889 UOX458889 UYT458889 VIP458889 VSL458889 WCH458889 WMD458889 WVZ458889 R524425 JN524425 TJ524425 ADF524425 ANB524425 AWX524425 BGT524425 BQP524425 CAL524425 CKH524425 CUD524425 DDZ524425 DNV524425 DXR524425 EHN524425 ERJ524425 FBF524425 FLB524425 FUX524425 GET524425 GOP524425 GYL524425 HIH524425 HSD524425 IBZ524425 ILV524425 IVR524425 JFN524425 JPJ524425 JZF524425 KJB524425 KSX524425 LCT524425 LMP524425 LWL524425 MGH524425 MQD524425 MZZ524425 NJV524425 NTR524425 ODN524425 ONJ524425 OXF524425 PHB524425 PQX524425 QAT524425 QKP524425 QUL524425 REH524425 ROD524425 RXZ524425 SHV524425 SRR524425 TBN524425 TLJ524425 TVF524425 UFB524425 UOX524425 UYT524425 VIP524425 VSL524425 WCH524425 WMD524425 WVZ524425 R589961 JN589961 TJ589961 ADF589961 ANB589961 AWX589961 BGT589961 BQP589961 CAL589961 CKH589961 CUD589961 DDZ589961 DNV589961 DXR589961 EHN589961 ERJ589961 FBF589961 FLB589961 FUX589961 GET589961 GOP589961 GYL589961 HIH589961 HSD589961 IBZ589961 ILV589961 IVR589961 JFN589961 JPJ589961 JZF589961 KJB589961 KSX589961 LCT589961 LMP589961 LWL589961 MGH589961 MQD589961 MZZ589961 NJV589961 NTR589961 ODN589961 ONJ589961 OXF589961 PHB589961 PQX589961 QAT589961 QKP589961 QUL589961 REH589961 ROD589961 RXZ589961 SHV589961 SRR589961 TBN589961 TLJ589961 TVF589961 UFB589961 UOX589961 UYT589961 VIP589961 VSL589961 WCH589961 WMD589961 WVZ589961 R655497 JN655497 TJ655497 ADF655497 ANB655497 AWX655497 BGT655497 BQP655497 CAL655497 CKH655497 CUD655497 DDZ655497 DNV655497 DXR655497 EHN655497 ERJ655497 FBF655497 FLB655497 FUX655497 GET655497 GOP655497 GYL655497 HIH655497 HSD655497 IBZ655497 ILV655497 IVR655497 JFN655497 JPJ655497 JZF655497 KJB655497 KSX655497 LCT655497 LMP655497 LWL655497 MGH655497 MQD655497 MZZ655497 NJV655497 NTR655497 ODN655497 ONJ655497 OXF655497 PHB655497 PQX655497 QAT655497 QKP655497 QUL655497 REH655497 ROD655497 RXZ655497 SHV655497 SRR655497 TBN655497 TLJ655497 TVF655497 UFB655497 UOX655497 UYT655497 VIP655497 VSL655497 WCH655497 WMD655497 WVZ655497 R721033 JN721033 TJ721033 ADF721033 ANB721033 AWX721033 BGT721033 BQP721033 CAL721033 CKH721033 CUD721033 DDZ721033 DNV721033 DXR721033 EHN721033 ERJ721033 FBF721033 FLB721033 FUX721033 GET721033 GOP721033 GYL721033 HIH721033 HSD721033 IBZ721033 ILV721033 IVR721033 JFN721033 JPJ721033 JZF721033 KJB721033 KSX721033 LCT721033 LMP721033 LWL721033 MGH721033 MQD721033 MZZ721033 NJV721033 NTR721033 ODN721033 ONJ721033 OXF721033 PHB721033 PQX721033 QAT721033 QKP721033 QUL721033 REH721033 ROD721033 RXZ721033 SHV721033 SRR721033 TBN721033 TLJ721033 TVF721033 UFB721033 UOX721033 UYT721033 VIP721033 VSL721033 WCH721033 WMD721033 WVZ721033 R786569 JN786569 TJ786569 ADF786569 ANB786569 AWX786569 BGT786569 BQP786569 CAL786569 CKH786569 CUD786569 DDZ786569 DNV786569 DXR786569 EHN786569 ERJ786569 FBF786569 FLB786569 FUX786569 GET786569 GOP786569 GYL786569 HIH786569 HSD786569 IBZ786569 ILV786569 IVR786569 JFN786569 JPJ786569 JZF786569 KJB786569 KSX786569 LCT786569 LMP786569 LWL786569 MGH786569 MQD786569 MZZ786569 NJV786569 NTR786569 ODN786569 ONJ786569 OXF786569 PHB786569 PQX786569 QAT786569 QKP786569 QUL786569 REH786569 ROD786569 RXZ786569 SHV786569 SRR786569 TBN786569 TLJ786569 TVF786569 UFB786569 UOX786569 UYT786569 VIP786569 VSL786569 WCH786569 WMD786569 WVZ786569 R852105 JN852105 TJ852105 ADF852105 ANB852105 AWX852105 BGT852105 BQP852105 CAL852105 CKH852105 CUD852105 DDZ852105 DNV852105 DXR852105 EHN852105 ERJ852105 FBF852105 FLB852105 FUX852105 GET852105 GOP852105 GYL852105 HIH852105 HSD852105 IBZ852105 ILV852105 IVR852105 JFN852105 JPJ852105 JZF852105 KJB852105 KSX852105 LCT852105 LMP852105 LWL852105 MGH852105 MQD852105 MZZ852105 NJV852105 NTR852105 ODN852105 ONJ852105 OXF852105 PHB852105 PQX852105 QAT852105 QKP852105 QUL852105 REH852105 ROD852105 RXZ852105 SHV852105 SRR852105 TBN852105 TLJ852105 TVF852105 UFB852105 UOX852105 UYT852105 VIP852105 VSL852105 WCH852105 WMD852105 WVZ852105 R917641 JN917641 TJ917641 ADF917641 ANB917641 AWX917641 BGT917641 BQP917641 CAL917641 CKH917641 CUD917641 DDZ917641 DNV917641 DXR917641 EHN917641 ERJ917641 FBF917641 FLB917641 FUX917641 GET917641 GOP917641 GYL917641 HIH917641 HSD917641 IBZ917641 ILV917641 IVR917641 JFN917641 JPJ917641 JZF917641 KJB917641 KSX917641 LCT917641 LMP917641 LWL917641 MGH917641 MQD917641 MZZ917641 NJV917641 NTR917641 ODN917641 ONJ917641 OXF917641 PHB917641 PQX917641 QAT917641 QKP917641 QUL917641 REH917641 ROD917641 RXZ917641 SHV917641 SRR917641 TBN917641 TLJ917641 TVF917641 UFB917641 UOX917641 UYT917641 VIP917641 VSL917641 WCH917641 WMD917641 WVZ917641 R983177 JN983177 TJ983177 ADF983177 ANB983177 AWX983177 BGT983177 BQP983177 CAL983177 CKH983177 CUD983177 DDZ983177 DNV983177 DXR983177 EHN983177 ERJ983177 FBF983177 FLB983177 FUX983177 GET983177 GOP983177 GYL983177 HIH983177 HSD983177 IBZ983177 ILV983177 IVR983177 JFN983177 JPJ983177 JZF983177 KJB983177 KSX983177 LCT983177 LMP983177 LWL983177 MGH983177 MQD983177 MZZ983177 NJV983177 NTR983177 ODN983177 ONJ983177 OXF983177 PHB983177 PQX983177 QAT983177 QKP983177 QUL983177 REH983177 ROD983177 RXZ983177 SHV983177 SRR983177 TBN983177 TLJ983177 TVF983177 UFB983177 UOX983177 UYT983177 VIP983177 VSL983177 WCH983177 WMD983177 WVZ983177 B138 IX138 ST138 ACP138 AML138 AWH138 BGD138 BPZ138 BZV138 CJR138 CTN138 DDJ138 DNF138 DXB138 EGX138 EQT138 FAP138 FKL138 FUH138 GED138 GNZ138 GXV138 HHR138 HRN138 IBJ138 ILF138 IVB138 JEX138 JOT138 JYP138 KIL138 KSH138 LCD138 LLZ138 LVV138 MFR138 MPN138 MZJ138 NJF138 NTB138 OCX138 OMT138 OWP138 PGL138 PQH138 QAD138 QJZ138 QTV138 RDR138 RNN138 RXJ138 SHF138 SRB138 TAX138 TKT138 TUP138 UEL138 UOH138 UYD138 VHZ138 VRV138 WBR138 WLN138 WVJ138 B65674 IX65674 ST65674 ACP65674 AML65674 AWH65674 BGD65674 BPZ65674 BZV65674 CJR65674 CTN65674 DDJ65674 DNF65674 DXB65674 EGX65674 EQT65674 FAP65674 FKL65674 FUH65674 GED65674 GNZ65674 GXV65674 HHR65674 HRN65674 IBJ65674 ILF65674 IVB65674 JEX65674 JOT65674 JYP65674 KIL65674 KSH65674 LCD65674 LLZ65674 LVV65674 MFR65674 MPN65674 MZJ65674 NJF65674 NTB65674 OCX65674 OMT65674 OWP65674 PGL65674 PQH65674 QAD65674 QJZ65674 QTV65674 RDR65674 RNN65674 RXJ65674 SHF65674 SRB65674 TAX65674 TKT65674 TUP65674 UEL65674 UOH65674 UYD65674 VHZ65674 VRV65674 WBR65674 WLN65674 WVJ65674 B131210 IX131210 ST131210 ACP131210 AML131210 AWH131210 BGD131210 BPZ131210 BZV131210 CJR131210 CTN131210 DDJ131210 DNF131210 DXB131210 EGX131210 EQT131210 FAP131210 FKL131210 FUH131210 GED131210 GNZ131210 GXV131210 HHR131210 HRN131210 IBJ131210 ILF131210 IVB131210 JEX131210 JOT131210 JYP131210 KIL131210 KSH131210 LCD131210 LLZ131210 LVV131210 MFR131210 MPN131210 MZJ131210 NJF131210 NTB131210 OCX131210 OMT131210 OWP131210 PGL131210 PQH131210 QAD131210 QJZ131210 QTV131210 RDR131210 RNN131210 RXJ131210 SHF131210 SRB131210 TAX131210 TKT131210 TUP131210 UEL131210 UOH131210 UYD131210 VHZ131210 VRV131210 WBR131210 WLN131210 WVJ131210 B196746 IX196746 ST196746 ACP196746 AML196746 AWH196746 BGD196746 BPZ196746 BZV196746 CJR196746 CTN196746 DDJ196746 DNF196746 DXB196746 EGX196746 EQT196746 FAP196746 FKL196746 FUH196746 GED196746 GNZ196746 GXV196746 HHR196746 HRN196746 IBJ196746 ILF196746 IVB196746 JEX196746 JOT196746 JYP196746 KIL196746 KSH196746 LCD196746 LLZ196746 LVV196746 MFR196746 MPN196746 MZJ196746 NJF196746 NTB196746 OCX196746 OMT196746 OWP196746 PGL196746 PQH196746 QAD196746 QJZ196746 QTV196746 RDR196746 RNN196746 RXJ196746 SHF196746 SRB196746 TAX196746 TKT196746 TUP196746 UEL196746 UOH196746 UYD196746 VHZ196746 VRV196746 WBR196746 WLN196746 WVJ196746 B262282 IX262282 ST262282 ACP262282 AML262282 AWH262282 BGD262282 BPZ262282 BZV262282 CJR262282 CTN262282 DDJ262282 DNF262282 DXB262282 EGX262282 EQT262282 FAP262282 FKL262282 FUH262282 GED262282 GNZ262282 GXV262282 HHR262282 HRN262282 IBJ262282 ILF262282 IVB262282 JEX262282 JOT262282 JYP262282 KIL262282 KSH262282 LCD262282 LLZ262282 LVV262282 MFR262282 MPN262282 MZJ262282 NJF262282 NTB262282 OCX262282 OMT262282 OWP262282 PGL262282 PQH262282 QAD262282 QJZ262282 QTV262282 RDR262282 RNN262282 RXJ262282 SHF262282 SRB262282 TAX262282 TKT262282 TUP262282 UEL262282 UOH262282 UYD262282 VHZ262282 VRV262282 WBR262282 WLN262282 WVJ262282 B327818 IX327818 ST327818 ACP327818 AML327818 AWH327818 BGD327818 BPZ327818 BZV327818 CJR327818 CTN327818 DDJ327818 DNF327818 DXB327818 EGX327818 EQT327818 FAP327818 FKL327818 FUH327818 GED327818 GNZ327818 GXV327818 HHR327818 HRN327818 IBJ327818 ILF327818 IVB327818 JEX327818 JOT327818 JYP327818 KIL327818 KSH327818 LCD327818 LLZ327818 LVV327818 MFR327818 MPN327818 MZJ327818 NJF327818 NTB327818 OCX327818 OMT327818 OWP327818 PGL327818 PQH327818 QAD327818 QJZ327818 QTV327818 RDR327818 RNN327818 RXJ327818 SHF327818 SRB327818 TAX327818 TKT327818 TUP327818 UEL327818 UOH327818 UYD327818 VHZ327818 VRV327818 WBR327818 WLN327818 WVJ327818 B393354 IX393354 ST393354 ACP393354 AML393354 AWH393354 BGD393354 BPZ393354 BZV393354 CJR393354 CTN393354 DDJ393354 DNF393354 DXB393354 EGX393354 EQT393354 FAP393354 FKL393354 FUH393354 GED393354 GNZ393354 GXV393354 HHR393354 HRN393354 IBJ393354 ILF393354 IVB393354 JEX393354 JOT393354 JYP393354 KIL393354 KSH393354 LCD393354 LLZ393354 LVV393354 MFR393354 MPN393354 MZJ393354 NJF393354 NTB393354 OCX393354 OMT393354 OWP393354 PGL393354 PQH393354 QAD393354 QJZ393354 QTV393354 RDR393354 RNN393354 RXJ393354 SHF393354 SRB393354 TAX393354 TKT393354 TUP393354 UEL393354 UOH393354 UYD393354 VHZ393354 VRV393354 WBR393354 WLN393354 WVJ393354 B458890 IX458890 ST458890 ACP458890 AML458890 AWH458890 BGD458890 BPZ458890 BZV458890 CJR458890 CTN458890 DDJ458890 DNF458890 DXB458890 EGX458890 EQT458890 FAP458890 FKL458890 FUH458890 GED458890 GNZ458890 GXV458890 HHR458890 HRN458890 IBJ458890 ILF458890 IVB458890 JEX458890 JOT458890 JYP458890 KIL458890 KSH458890 LCD458890 LLZ458890 LVV458890 MFR458890 MPN458890 MZJ458890 NJF458890 NTB458890 OCX458890 OMT458890 OWP458890 PGL458890 PQH458890 QAD458890 QJZ458890 QTV458890 RDR458890 RNN458890 RXJ458890 SHF458890 SRB458890 TAX458890 TKT458890 TUP458890 UEL458890 UOH458890 UYD458890 VHZ458890 VRV458890 WBR458890 WLN458890 WVJ458890 B524426 IX524426 ST524426 ACP524426 AML524426 AWH524426 BGD524426 BPZ524426 BZV524426 CJR524426 CTN524426 DDJ524426 DNF524426 DXB524426 EGX524426 EQT524426 FAP524426 FKL524426 FUH524426 GED524426 GNZ524426 GXV524426 HHR524426 HRN524426 IBJ524426 ILF524426 IVB524426 JEX524426 JOT524426 JYP524426 KIL524426 KSH524426 LCD524426 LLZ524426 LVV524426 MFR524426 MPN524426 MZJ524426 NJF524426 NTB524426 OCX524426 OMT524426 OWP524426 PGL524426 PQH524426 QAD524426 QJZ524426 QTV524426 RDR524426 RNN524426 RXJ524426 SHF524426 SRB524426 TAX524426 TKT524426 TUP524426 UEL524426 UOH524426 UYD524426 VHZ524426 VRV524426 WBR524426 WLN524426 WVJ524426 B589962 IX589962 ST589962 ACP589962 AML589962 AWH589962 BGD589962 BPZ589962 BZV589962 CJR589962 CTN589962 DDJ589962 DNF589962 DXB589962 EGX589962 EQT589962 FAP589962 FKL589962 FUH589962 GED589962 GNZ589962 GXV589962 HHR589962 HRN589962 IBJ589962 ILF589962 IVB589962 JEX589962 JOT589962 JYP589962 KIL589962 KSH589962 LCD589962 LLZ589962 LVV589962 MFR589962 MPN589962 MZJ589962 NJF589962 NTB589962 OCX589962 OMT589962 OWP589962 PGL589962 PQH589962 QAD589962 QJZ589962 QTV589962 RDR589962 RNN589962 RXJ589962 SHF589962 SRB589962 TAX589962 TKT589962 TUP589962 UEL589962 UOH589962 UYD589962 VHZ589962 VRV589962 WBR589962 WLN589962 WVJ589962 B655498 IX655498 ST655498 ACP655498 AML655498 AWH655498 BGD655498 BPZ655498 BZV655498 CJR655498 CTN655498 DDJ655498 DNF655498 DXB655498 EGX655498 EQT655498 FAP655498 FKL655498 FUH655498 GED655498 GNZ655498 GXV655498 HHR655498 HRN655498 IBJ655498 ILF655498 IVB655498 JEX655498 JOT655498 JYP655498 KIL655498 KSH655498 LCD655498 LLZ655498 LVV655498 MFR655498 MPN655498 MZJ655498 NJF655498 NTB655498 OCX655498 OMT655498 OWP655498 PGL655498 PQH655498 QAD655498 QJZ655498 QTV655498 RDR655498 RNN655498 RXJ655498 SHF655498 SRB655498 TAX655498 TKT655498 TUP655498 UEL655498 UOH655498 UYD655498 VHZ655498 VRV655498 WBR655498 WLN655498 WVJ655498 B721034 IX721034 ST721034 ACP721034 AML721034 AWH721034 BGD721034 BPZ721034 BZV721034 CJR721034 CTN721034 DDJ721034 DNF721034 DXB721034 EGX721034 EQT721034 FAP721034 FKL721034 FUH721034 GED721034 GNZ721034 GXV721034 HHR721034 HRN721034 IBJ721034 ILF721034 IVB721034 JEX721034 JOT721034 JYP721034 KIL721034 KSH721034 LCD721034 LLZ721034 LVV721034 MFR721034 MPN721034 MZJ721034 NJF721034 NTB721034 OCX721034 OMT721034 OWP721034 PGL721034 PQH721034 QAD721034 QJZ721034 QTV721034 RDR721034 RNN721034 RXJ721034 SHF721034 SRB721034 TAX721034 TKT721034 TUP721034 UEL721034 UOH721034 UYD721034 VHZ721034 VRV721034 WBR721034 WLN721034 WVJ721034 B786570 IX786570 ST786570 ACP786570 AML786570 AWH786570 BGD786570 BPZ786570 BZV786570 CJR786570 CTN786570 DDJ786570 DNF786570 DXB786570 EGX786570 EQT786570 FAP786570 FKL786570 FUH786570 GED786570 GNZ786570 GXV786570 HHR786570 HRN786570 IBJ786570 ILF786570 IVB786570 JEX786570 JOT786570 JYP786570 KIL786570 KSH786570 LCD786570 LLZ786570 LVV786570 MFR786570 MPN786570 MZJ786570 NJF786570 NTB786570 OCX786570 OMT786570 OWP786570 PGL786570 PQH786570 QAD786570 QJZ786570 QTV786570 RDR786570 RNN786570 RXJ786570 SHF786570 SRB786570 TAX786570 TKT786570 TUP786570 UEL786570 UOH786570 UYD786570 VHZ786570 VRV786570 WBR786570 WLN786570 WVJ786570 B852106 IX852106 ST852106 ACP852106 AML852106 AWH852106 BGD852106 BPZ852106 BZV852106 CJR852106 CTN852106 DDJ852106 DNF852106 DXB852106 EGX852106 EQT852106 FAP852106 FKL852106 FUH852106 GED852106 GNZ852106 GXV852106 HHR852106 HRN852106 IBJ852106 ILF852106 IVB852106 JEX852106 JOT852106 JYP852106 KIL852106 KSH852106 LCD852106 LLZ852106 LVV852106 MFR852106 MPN852106 MZJ852106 NJF852106 NTB852106 OCX852106 OMT852106 OWP852106 PGL852106 PQH852106 QAD852106 QJZ852106 QTV852106 RDR852106 RNN852106 RXJ852106 SHF852106 SRB852106 TAX852106 TKT852106 TUP852106 UEL852106 UOH852106 UYD852106 VHZ852106 VRV852106 WBR852106 WLN852106 WVJ852106 B917642 IX917642 ST917642 ACP917642 AML917642 AWH917642 BGD917642 BPZ917642 BZV917642 CJR917642 CTN917642 DDJ917642 DNF917642 DXB917642 EGX917642 EQT917642 FAP917642 FKL917642 FUH917642 GED917642 GNZ917642 GXV917642 HHR917642 HRN917642 IBJ917642 ILF917642 IVB917642 JEX917642 JOT917642 JYP917642 KIL917642 KSH917642 LCD917642 LLZ917642 LVV917642 MFR917642 MPN917642 MZJ917642 NJF917642 NTB917642 OCX917642 OMT917642 OWP917642 PGL917642 PQH917642 QAD917642 QJZ917642 QTV917642 RDR917642 RNN917642 RXJ917642 SHF917642 SRB917642 TAX917642 TKT917642 TUP917642 UEL917642 UOH917642 UYD917642 VHZ917642 VRV917642 WBR917642 WLN917642 WVJ917642 B983178 IX983178 ST983178 ACP983178 AML983178 AWH983178 BGD983178 BPZ983178 BZV983178 CJR983178 CTN983178 DDJ983178 DNF983178 DXB983178 EGX983178 EQT983178 FAP983178 FKL983178 FUH983178 GED983178 GNZ983178 GXV983178 HHR983178 HRN983178 IBJ983178 ILF983178 IVB983178 JEX983178 JOT983178 JYP983178 KIL983178 KSH983178 LCD983178 LLZ983178 LVV983178 MFR983178 MPN983178 MZJ983178 NJF983178 NTB983178 OCX983178 OMT983178 OWP983178 PGL983178 PQH983178 QAD983178 QJZ983178 QTV983178 RDR983178 RNN983178 RXJ983178 SHF983178 SRB983178 TAX983178 TKT983178 TUP983178 UEL983178 UOH983178 UYD983178 VHZ983178 VRV983178 WBR983178 WLN983178 WVJ983178 H138:J65536 JD138:JF65536 SZ138:TB65536 ACV138:ACX65536 AMR138:AMT65536 AWN138:AWP65536 BGJ138:BGL65536 BQF138:BQH65536 CAB138:CAD65536 CJX138:CJZ65536 CTT138:CTV65536 DDP138:DDR65536 DNL138:DNN65536 DXH138:DXJ65536 EHD138:EHF65536 EQZ138:ERB65536 FAV138:FAX65536 FKR138:FKT65536 FUN138:FUP65536 GEJ138:GEL65536 GOF138:GOH65536 GYB138:GYD65536 HHX138:HHZ65536 HRT138:HRV65536 IBP138:IBR65536 ILL138:ILN65536 IVH138:IVJ65536 JFD138:JFF65536 JOZ138:JPB65536 JYV138:JYX65536 KIR138:KIT65536 KSN138:KSP65536 LCJ138:LCL65536 LMF138:LMH65536 LWB138:LWD65536 MFX138:MFZ65536 MPT138:MPV65536 MZP138:MZR65536 NJL138:NJN65536 NTH138:NTJ65536 ODD138:ODF65536 OMZ138:ONB65536 OWV138:OWX65536 PGR138:PGT65536 PQN138:PQP65536 QAJ138:QAL65536 QKF138:QKH65536 QUB138:QUD65536 RDX138:RDZ65536 RNT138:RNV65536 RXP138:RXR65536 SHL138:SHN65536 SRH138:SRJ65536 TBD138:TBF65536 TKZ138:TLB65536 TUV138:TUX65536 UER138:UET65536 UON138:UOP65536 UYJ138:UYL65536 VIF138:VIH65536 VSB138:VSD65536 WBX138:WBZ65536 WLT138:WLV65536 WVP138:WVR65536 H65674:J131072 JD65674:JF131072 SZ65674:TB131072 ACV65674:ACX131072 AMR65674:AMT131072 AWN65674:AWP131072 BGJ65674:BGL131072 BQF65674:BQH131072 CAB65674:CAD131072 CJX65674:CJZ131072 CTT65674:CTV131072 DDP65674:DDR131072 DNL65674:DNN131072 DXH65674:DXJ131072 EHD65674:EHF131072 EQZ65674:ERB131072 FAV65674:FAX131072 FKR65674:FKT131072 FUN65674:FUP131072 GEJ65674:GEL131072 GOF65674:GOH131072 GYB65674:GYD131072 HHX65674:HHZ131072 HRT65674:HRV131072 IBP65674:IBR131072 ILL65674:ILN131072 IVH65674:IVJ131072 JFD65674:JFF131072 JOZ65674:JPB131072 JYV65674:JYX131072 KIR65674:KIT131072 KSN65674:KSP131072 LCJ65674:LCL131072 LMF65674:LMH131072 LWB65674:LWD131072 MFX65674:MFZ131072 MPT65674:MPV131072 MZP65674:MZR131072 NJL65674:NJN131072 NTH65674:NTJ131072 ODD65674:ODF131072 OMZ65674:ONB131072 OWV65674:OWX131072 PGR65674:PGT131072 PQN65674:PQP131072 QAJ65674:QAL131072 QKF65674:QKH131072 QUB65674:QUD131072 RDX65674:RDZ131072 RNT65674:RNV131072 RXP65674:RXR131072 SHL65674:SHN131072 SRH65674:SRJ131072 TBD65674:TBF131072 TKZ65674:TLB131072 TUV65674:TUX131072 UER65674:UET131072 UON65674:UOP131072 UYJ65674:UYL131072 VIF65674:VIH131072 VSB65674:VSD131072 WBX65674:WBZ131072 WLT65674:WLV131072 WVP65674:WVR131072 H131210:J196608 JD131210:JF196608 SZ131210:TB196608 ACV131210:ACX196608 AMR131210:AMT196608 AWN131210:AWP196608 BGJ131210:BGL196608 BQF131210:BQH196608 CAB131210:CAD196608 CJX131210:CJZ196608 CTT131210:CTV196608 DDP131210:DDR196608 DNL131210:DNN196608 DXH131210:DXJ196608 EHD131210:EHF196608 EQZ131210:ERB196608 FAV131210:FAX196608 FKR131210:FKT196608 FUN131210:FUP196608 GEJ131210:GEL196608 GOF131210:GOH196608 GYB131210:GYD196608 HHX131210:HHZ196608 HRT131210:HRV196608 IBP131210:IBR196608 ILL131210:ILN196608 IVH131210:IVJ196608 JFD131210:JFF196608 JOZ131210:JPB196608 JYV131210:JYX196608 KIR131210:KIT196608 KSN131210:KSP196608 LCJ131210:LCL196608 LMF131210:LMH196608 LWB131210:LWD196608 MFX131210:MFZ196608 MPT131210:MPV196608 MZP131210:MZR196608 NJL131210:NJN196608 NTH131210:NTJ196608 ODD131210:ODF196608 OMZ131210:ONB196608 OWV131210:OWX196608 PGR131210:PGT196608 PQN131210:PQP196608 QAJ131210:QAL196608 QKF131210:QKH196608 QUB131210:QUD196608 RDX131210:RDZ196608 RNT131210:RNV196608 RXP131210:RXR196608 SHL131210:SHN196608 SRH131210:SRJ196608 TBD131210:TBF196608 TKZ131210:TLB196608 TUV131210:TUX196608 UER131210:UET196608 UON131210:UOP196608 UYJ131210:UYL196608 VIF131210:VIH196608 VSB131210:VSD196608 WBX131210:WBZ196608 WLT131210:WLV196608 WVP131210:WVR196608 H196746:J262144 JD196746:JF262144 SZ196746:TB262144 ACV196746:ACX262144 AMR196746:AMT262144 AWN196746:AWP262144 BGJ196746:BGL262144 BQF196746:BQH262144 CAB196746:CAD262144 CJX196746:CJZ262144 CTT196746:CTV262144 DDP196746:DDR262144 DNL196746:DNN262144 DXH196746:DXJ262144 EHD196746:EHF262144 EQZ196746:ERB262144 FAV196746:FAX262144 FKR196746:FKT262144 FUN196746:FUP262144 GEJ196746:GEL262144 GOF196746:GOH262144 GYB196746:GYD262144 HHX196746:HHZ262144 HRT196746:HRV262144 IBP196746:IBR262144 ILL196746:ILN262144 IVH196746:IVJ262144 JFD196746:JFF262144 JOZ196746:JPB262144 JYV196746:JYX262144 KIR196746:KIT262144 KSN196746:KSP262144 LCJ196746:LCL262144 LMF196746:LMH262144 LWB196746:LWD262144 MFX196746:MFZ262144 MPT196746:MPV262144 MZP196746:MZR262144 NJL196746:NJN262144 NTH196746:NTJ262144 ODD196746:ODF262144 OMZ196746:ONB262144 OWV196746:OWX262144 PGR196746:PGT262144 PQN196746:PQP262144 QAJ196746:QAL262144 QKF196746:QKH262144 QUB196746:QUD262144 RDX196746:RDZ262144 RNT196746:RNV262144 RXP196746:RXR262144 SHL196746:SHN262144 SRH196746:SRJ262144 TBD196746:TBF262144 TKZ196746:TLB262144 TUV196746:TUX262144 UER196746:UET262144 UON196746:UOP262144 UYJ196746:UYL262144 VIF196746:VIH262144 VSB196746:VSD262144 WBX196746:WBZ262144 WLT196746:WLV262144 WVP196746:WVR262144 H262282:J327680 JD262282:JF327680 SZ262282:TB327680 ACV262282:ACX327680 AMR262282:AMT327680 AWN262282:AWP327680 BGJ262282:BGL327680 BQF262282:BQH327680 CAB262282:CAD327680 CJX262282:CJZ327680 CTT262282:CTV327680 DDP262282:DDR327680 DNL262282:DNN327680 DXH262282:DXJ327680 EHD262282:EHF327680 EQZ262282:ERB327680 FAV262282:FAX327680 FKR262282:FKT327680 FUN262282:FUP327680 GEJ262282:GEL327680 GOF262282:GOH327680 GYB262282:GYD327680 HHX262282:HHZ327680 HRT262282:HRV327680 IBP262282:IBR327680 ILL262282:ILN327680 IVH262282:IVJ327680 JFD262282:JFF327680 JOZ262282:JPB327680 JYV262282:JYX327680 KIR262282:KIT327680 KSN262282:KSP327680 LCJ262282:LCL327680 LMF262282:LMH327680 LWB262282:LWD327680 MFX262282:MFZ327680 MPT262282:MPV327680 MZP262282:MZR327680 NJL262282:NJN327680 NTH262282:NTJ327680 ODD262282:ODF327680 OMZ262282:ONB327680 OWV262282:OWX327680 PGR262282:PGT327680 PQN262282:PQP327680 QAJ262282:QAL327680 QKF262282:QKH327680 QUB262282:QUD327680 RDX262282:RDZ327680 RNT262282:RNV327680 RXP262282:RXR327680 SHL262282:SHN327680 SRH262282:SRJ327680 TBD262282:TBF327680 TKZ262282:TLB327680 TUV262282:TUX327680 UER262282:UET327680 UON262282:UOP327680 UYJ262282:UYL327680 VIF262282:VIH327680 VSB262282:VSD327680 WBX262282:WBZ327680 WLT262282:WLV327680 WVP262282:WVR327680 H327818:J393216 JD327818:JF393216 SZ327818:TB393216 ACV327818:ACX393216 AMR327818:AMT393216 AWN327818:AWP393216 BGJ327818:BGL393216 BQF327818:BQH393216 CAB327818:CAD393216 CJX327818:CJZ393216 CTT327818:CTV393216 DDP327818:DDR393216 DNL327818:DNN393216 DXH327818:DXJ393216 EHD327818:EHF393216 EQZ327818:ERB393216 FAV327818:FAX393216 FKR327818:FKT393216 FUN327818:FUP393216 GEJ327818:GEL393216 GOF327818:GOH393216 GYB327818:GYD393216 HHX327818:HHZ393216 HRT327818:HRV393216 IBP327818:IBR393216 ILL327818:ILN393216 IVH327818:IVJ393216 JFD327818:JFF393216 JOZ327818:JPB393216 JYV327818:JYX393216 KIR327818:KIT393216 KSN327818:KSP393216 LCJ327818:LCL393216 LMF327818:LMH393216 LWB327818:LWD393216 MFX327818:MFZ393216 MPT327818:MPV393216 MZP327818:MZR393216 NJL327818:NJN393216 NTH327818:NTJ393216 ODD327818:ODF393216 OMZ327818:ONB393216 OWV327818:OWX393216 PGR327818:PGT393216 PQN327818:PQP393216 QAJ327818:QAL393216 QKF327818:QKH393216 QUB327818:QUD393216 RDX327818:RDZ393216 RNT327818:RNV393216 RXP327818:RXR393216 SHL327818:SHN393216 SRH327818:SRJ393216 TBD327818:TBF393216 TKZ327818:TLB393216 TUV327818:TUX393216 UER327818:UET393216 UON327818:UOP393216 UYJ327818:UYL393216 VIF327818:VIH393216 VSB327818:VSD393216 WBX327818:WBZ393216 WLT327818:WLV393216 WVP327818:WVR393216 H393354:J458752 JD393354:JF458752 SZ393354:TB458752 ACV393354:ACX458752 AMR393354:AMT458752 AWN393354:AWP458752 BGJ393354:BGL458752 BQF393354:BQH458752 CAB393354:CAD458752 CJX393354:CJZ458752 CTT393354:CTV458752 DDP393354:DDR458752 DNL393354:DNN458752 DXH393354:DXJ458752 EHD393354:EHF458752 EQZ393354:ERB458752 FAV393354:FAX458752 FKR393354:FKT458752 FUN393354:FUP458752 GEJ393354:GEL458752 GOF393354:GOH458752 GYB393354:GYD458752 HHX393354:HHZ458752 HRT393354:HRV458752 IBP393354:IBR458752 ILL393354:ILN458752 IVH393354:IVJ458752 JFD393354:JFF458752 JOZ393354:JPB458752 JYV393354:JYX458752 KIR393354:KIT458752 KSN393354:KSP458752 LCJ393354:LCL458752 LMF393354:LMH458752 LWB393354:LWD458752 MFX393354:MFZ458752 MPT393354:MPV458752 MZP393354:MZR458752 NJL393354:NJN458752 NTH393354:NTJ458752 ODD393354:ODF458752 OMZ393354:ONB458752 OWV393354:OWX458752 PGR393354:PGT458752 PQN393354:PQP458752 QAJ393354:QAL458752 QKF393354:QKH458752 QUB393354:QUD458752 RDX393354:RDZ458752 RNT393354:RNV458752 RXP393354:RXR458752 SHL393354:SHN458752 SRH393354:SRJ458752 TBD393354:TBF458752 TKZ393354:TLB458752 TUV393354:TUX458752 UER393354:UET458752 UON393354:UOP458752 UYJ393354:UYL458752 VIF393354:VIH458752 VSB393354:VSD458752 WBX393354:WBZ458752 WLT393354:WLV458752 WVP393354:WVR458752 H458890:J524288 JD458890:JF524288 SZ458890:TB524288 ACV458890:ACX524288 AMR458890:AMT524288 AWN458890:AWP524288 BGJ458890:BGL524288 BQF458890:BQH524288 CAB458890:CAD524288 CJX458890:CJZ524288 CTT458890:CTV524288 DDP458890:DDR524288 DNL458890:DNN524288 DXH458890:DXJ524288 EHD458890:EHF524288 EQZ458890:ERB524288 FAV458890:FAX524288 FKR458890:FKT524288 FUN458890:FUP524288 GEJ458890:GEL524288 GOF458890:GOH524288 GYB458890:GYD524288 HHX458890:HHZ524288 HRT458890:HRV524288 IBP458890:IBR524288 ILL458890:ILN524288 IVH458890:IVJ524288 JFD458890:JFF524288 JOZ458890:JPB524288 JYV458890:JYX524288 KIR458890:KIT524288 KSN458890:KSP524288 LCJ458890:LCL524288 LMF458890:LMH524288 LWB458890:LWD524288 MFX458890:MFZ524288 MPT458890:MPV524288 MZP458890:MZR524288 NJL458890:NJN524288 NTH458890:NTJ524288 ODD458890:ODF524288 OMZ458890:ONB524288 OWV458890:OWX524288 PGR458890:PGT524288 PQN458890:PQP524288 QAJ458890:QAL524288 QKF458890:QKH524288 QUB458890:QUD524288 RDX458890:RDZ524288 RNT458890:RNV524288 RXP458890:RXR524288 SHL458890:SHN524288 SRH458890:SRJ524288 TBD458890:TBF524288 TKZ458890:TLB524288 TUV458890:TUX524288 UER458890:UET524288 UON458890:UOP524288 UYJ458890:UYL524288 VIF458890:VIH524288 VSB458890:VSD524288 WBX458890:WBZ524288 WLT458890:WLV524288 WVP458890:WVR524288 H524426:J589824 JD524426:JF589824 SZ524426:TB589824 ACV524426:ACX589824 AMR524426:AMT589824 AWN524426:AWP589824 BGJ524426:BGL589824 BQF524426:BQH589824 CAB524426:CAD589824 CJX524426:CJZ589824 CTT524426:CTV589824 DDP524426:DDR589824 DNL524426:DNN589824 DXH524426:DXJ589824 EHD524426:EHF589824 EQZ524426:ERB589824 FAV524426:FAX589824 FKR524426:FKT589824 FUN524426:FUP589824 GEJ524426:GEL589824 GOF524426:GOH589824 GYB524426:GYD589824 HHX524426:HHZ589824 HRT524426:HRV589824 IBP524426:IBR589824 ILL524426:ILN589824 IVH524426:IVJ589824 JFD524426:JFF589824 JOZ524426:JPB589824 JYV524426:JYX589824 KIR524426:KIT589824 KSN524426:KSP589824 LCJ524426:LCL589824 LMF524426:LMH589824 LWB524426:LWD589824 MFX524426:MFZ589824 MPT524426:MPV589824 MZP524426:MZR589824 NJL524426:NJN589824 NTH524426:NTJ589824 ODD524426:ODF589824 OMZ524426:ONB589824 OWV524426:OWX589824 PGR524426:PGT589824 PQN524426:PQP589824 QAJ524426:QAL589824 QKF524426:QKH589824 QUB524426:QUD589824 RDX524426:RDZ589824 RNT524426:RNV589824 RXP524426:RXR589824 SHL524426:SHN589824 SRH524426:SRJ589824 TBD524426:TBF589824 TKZ524426:TLB589824 TUV524426:TUX589824 UER524426:UET589824 UON524426:UOP589824 UYJ524426:UYL589824 VIF524426:VIH589824 VSB524426:VSD589824 WBX524426:WBZ589824 WLT524426:WLV589824 WVP524426:WVR589824 H589962:J655360 JD589962:JF655360 SZ589962:TB655360 ACV589962:ACX655360 AMR589962:AMT655360 AWN589962:AWP655360 BGJ589962:BGL655360 BQF589962:BQH655360 CAB589962:CAD655360 CJX589962:CJZ655360 CTT589962:CTV655360 DDP589962:DDR655360 DNL589962:DNN655360 DXH589962:DXJ655360 EHD589962:EHF655360 EQZ589962:ERB655360 FAV589962:FAX655360 FKR589962:FKT655360 FUN589962:FUP655360 GEJ589962:GEL655360 GOF589962:GOH655360 GYB589962:GYD655360 HHX589962:HHZ655360 HRT589962:HRV655360 IBP589962:IBR655360 ILL589962:ILN655360 IVH589962:IVJ655360 JFD589962:JFF655360 JOZ589962:JPB655360 JYV589962:JYX655360 KIR589962:KIT655360 KSN589962:KSP655360 LCJ589962:LCL655360 LMF589962:LMH655360 LWB589962:LWD655360 MFX589962:MFZ655360 MPT589962:MPV655360 MZP589962:MZR655360 NJL589962:NJN655360 NTH589962:NTJ655360 ODD589962:ODF655360 OMZ589962:ONB655360 OWV589962:OWX655360 PGR589962:PGT655360 PQN589962:PQP655360 QAJ589962:QAL655360 QKF589962:QKH655360 QUB589962:QUD655360 RDX589962:RDZ655360 RNT589962:RNV655360 RXP589962:RXR655360 SHL589962:SHN655360 SRH589962:SRJ655360 TBD589962:TBF655360 TKZ589962:TLB655360 TUV589962:TUX655360 UER589962:UET655360 UON589962:UOP655360 UYJ589962:UYL655360 VIF589962:VIH655360 VSB589962:VSD655360 WBX589962:WBZ655360 WLT589962:WLV655360 WVP589962:WVR655360 H655498:J720896 JD655498:JF720896 SZ655498:TB720896 ACV655498:ACX720896 AMR655498:AMT720896 AWN655498:AWP720896 BGJ655498:BGL720896 BQF655498:BQH720896 CAB655498:CAD720896 CJX655498:CJZ720896 CTT655498:CTV720896 DDP655498:DDR720896 DNL655498:DNN720896 DXH655498:DXJ720896 EHD655498:EHF720896 EQZ655498:ERB720896 FAV655498:FAX720896 FKR655498:FKT720896 FUN655498:FUP720896 GEJ655498:GEL720896 GOF655498:GOH720896 GYB655498:GYD720896 HHX655498:HHZ720896 HRT655498:HRV720896 IBP655498:IBR720896 ILL655498:ILN720896 IVH655498:IVJ720896 JFD655498:JFF720896 JOZ655498:JPB720896 JYV655498:JYX720896 KIR655498:KIT720896 KSN655498:KSP720896 LCJ655498:LCL720896 LMF655498:LMH720896 LWB655498:LWD720896 MFX655498:MFZ720896 MPT655498:MPV720896 MZP655498:MZR720896 NJL655498:NJN720896 NTH655498:NTJ720896 ODD655498:ODF720896 OMZ655498:ONB720896 OWV655498:OWX720896 PGR655498:PGT720896 PQN655498:PQP720896 QAJ655498:QAL720896 QKF655498:QKH720896 QUB655498:QUD720896 RDX655498:RDZ720896 RNT655498:RNV720896 RXP655498:RXR720896 SHL655498:SHN720896 SRH655498:SRJ720896 TBD655498:TBF720896 TKZ655498:TLB720896 TUV655498:TUX720896 UER655498:UET720896 UON655498:UOP720896 UYJ655498:UYL720896 VIF655498:VIH720896 VSB655498:VSD720896 WBX655498:WBZ720896 WLT655498:WLV720896 WVP655498:WVR720896 H721034:J786432 JD721034:JF786432 SZ721034:TB786432 ACV721034:ACX786432 AMR721034:AMT786432 AWN721034:AWP786432 BGJ721034:BGL786432 BQF721034:BQH786432 CAB721034:CAD786432 CJX721034:CJZ786432 CTT721034:CTV786432 DDP721034:DDR786432 DNL721034:DNN786432 DXH721034:DXJ786432 EHD721034:EHF786432 EQZ721034:ERB786432 FAV721034:FAX786432 FKR721034:FKT786432 FUN721034:FUP786432 GEJ721034:GEL786432 GOF721034:GOH786432 GYB721034:GYD786432 HHX721034:HHZ786432 HRT721034:HRV786432 IBP721034:IBR786432 ILL721034:ILN786432 IVH721034:IVJ786432 JFD721034:JFF786432 JOZ721034:JPB786432 JYV721034:JYX786432 KIR721034:KIT786432 KSN721034:KSP786432 LCJ721034:LCL786432 LMF721034:LMH786432 LWB721034:LWD786432 MFX721034:MFZ786432 MPT721034:MPV786432 MZP721034:MZR786432 NJL721034:NJN786432 NTH721034:NTJ786432 ODD721034:ODF786432 OMZ721034:ONB786432 OWV721034:OWX786432 PGR721034:PGT786432 PQN721034:PQP786432 QAJ721034:QAL786432 QKF721034:QKH786432 QUB721034:QUD786432 RDX721034:RDZ786432 RNT721034:RNV786432 RXP721034:RXR786432 SHL721034:SHN786432 SRH721034:SRJ786432 TBD721034:TBF786432 TKZ721034:TLB786432 TUV721034:TUX786432 UER721034:UET786432 UON721034:UOP786432 UYJ721034:UYL786432 VIF721034:VIH786432 VSB721034:VSD786432 WBX721034:WBZ786432 WLT721034:WLV786432 WVP721034:WVR786432 H786570:J851968 JD786570:JF851968 SZ786570:TB851968 ACV786570:ACX851968 AMR786570:AMT851968 AWN786570:AWP851968 BGJ786570:BGL851968 BQF786570:BQH851968 CAB786570:CAD851968 CJX786570:CJZ851968 CTT786570:CTV851968 DDP786570:DDR851968 DNL786570:DNN851968 DXH786570:DXJ851968 EHD786570:EHF851968 EQZ786570:ERB851968 FAV786570:FAX851968 FKR786570:FKT851968 FUN786570:FUP851968 GEJ786570:GEL851968 GOF786570:GOH851968 GYB786570:GYD851968 HHX786570:HHZ851968 HRT786570:HRV851968 IBP786570:IBR851968 ILL786570:ILN851968 IVH786570:IVJ851968 JFD786570:JFF851968 JOZ786570:JPB851968 JYV786570:JYX851968 KIR786570:KIT851968 KSN786570:KSP851968 LCJ786570:LCL851968 LMF786570:LMH851968 LWB786570:LWD851968 MFX786570:MFZ851968 MPT786570:MPV851968 MZP786570:MZR851968 NJL786570:NJN851968 NTH786570:NTJ851968 ODD786570:ODF851968 OMZ786570:ONB851968 OWV786570:OWX851968 PGR786570:PGT851968 PQN786570:PQP851968 QAJ786570:QAL851968 QKF786570:QKH851968 QUB786570:QUD851968 RDX786570:RDZ851968 RNT786570:RNV851968 RXP786570:RXR851968 SHL786570:SHN851968 SRH786570:SRJ851968 TBD786570:TBF851968 TKZ786570:TLB851968 TUV786570:TUX851968 UER786570:UET851968 UON786570:UOP851968 UYJ786570:UYL851968 VIF786570:VIH851968 VSB786570:VSD851968 WBX786570:WBZ851968 WLT786570:WLV851968 WVP786570:WVR851968 H852106:J917504 JD852106:JF917504 SZ852106:TB917504 ACV852106:ACX917504 AMR852106:AMT917504 AWN852106:AWP917504 BGJ852106:BGL917504 BQF852106:BQH917504 CAB852106:CAD917504 CJX852106:CJZ917504 CTT852106:CTV917504 DDP852106:DDR917504 DNL852106:DNN917504 DXH852106:DXJ917504 EHD852106:EHF917504 EQZ852106:ERB917504 FAV852106:FAX917504 FKR852106:FKT917504 FUN852106:FUP917504 GEJ852106:GEL917504 GOF852106:GOH917504 GYB852106:GYD917504 HHX852106:HHZ917504 HRT852106:HRV917504 IBP852106:IBR917504 ILL852106:ILN917504 IVH852106:IVJ917504 JFD852106:JFF917504 JOZ852106:JPB917504 JYV852106:JYX917504 KIR852106:KIT917504 KSN852106:KSP917504 LCJ852106:LCL917504 LMF852106:LMH917504 LWB852106:LWD917504 MFX852106:MFZ917504 MPT852106:MPV917504 MZP852106:MZR917504 NJL852106:NJN917504 NTH852106:NTJ917504 ODD852106:ODF917504 OMZ852106:ONB917504 OWV852106:OWX917504 PGR852106:PGT917504 PQN852106:PQP917504 QAJ852106:QAL917504 QKF852106:QKH917504 QUB852106:QUD917504 RDX852106:RDZ917504 RNT852106:RNV917504 RXP852106:RXR917504 SHL852106:SHN917504 SRH852106:SRJ917504 TBD852106:TBF917504 TKZ852106:TLB917504 TUV852106:TUX917504 UER852106:UET917504 UON852106:UOP917504 UYJ852106:UYL917504 VIF852106:VIH917504 VSB852106:VSD917504 WBX852106:WBZ917504 WLT852106:WLV917504 WVP852106:WVR917504 H917642:J983040 JD917642:JF983040 SZ917642:TB983040 ACV917642:ACX983040 AMR917642:AMT983040 AWN917642:AWP983040 BGJ917642:BGL983040 BQF917642:BQH983040 CAB917642:CAD983040 CJX917642:CJZ983040 CTT917642:CTV983040 DDP917642:DDR983040 DNL917642:DNN983040 DXH917642:DXJ983040 EHD917642:EHF983040 EQZ917642:ERB983040 FAV917642:FAX983040 FKR917642:FKT983040 FUN917642:FUP983040 GEJ917642:GEL983040 GOF917642:GOH983040 GYB917642:GYD983040 HHX917642:HHZ983040 HRT917642:HRV983040 IBP917642:IBR983040 ILL917642:ILN983040 IVH917642:IVJ983040 JFD917642:JFF983040 JOZ917642:JPB983040 JYV917642:JYX983040 KIR917642:KIT983040 KSN917642:KSP983040 LCJ917642:LCL983040 LMF917642:LMH983040 LWB917642:LWD983040 MFX917642:MFZ983040 MPT917642:MPV983040 MZP917642:MZR983040 NJL917642:NJN983040 NTH917642:NTJ983040 ODD917642:ODF983040 OMZ917642:ONB983040 OWV917642:OWX983040 PGR917642:PGT983040 PQN917642:PQP983040 QAJ917642:QAL983040 QKF917642:QKH983040 QUB917642:QUD983040 RDX917642:RDZ983040 RNT917642:RNV983040 RXP917642:RXR983040 SHL917642:SHN983040 SRH917642:SRJ983040 TBD917642:TBF983040 TKZ917642:TLB983040 TUV917642:TUX983040 UER917642:UET983040 UON917642:UOP983040 UYJ917642:UYL983040 VIF917642:VIH983040 VSB917642:VSD983040 WBX917642:WBZ983040 WLT917642:WLV983040 WVP917642:WVR983040 H983178:J1048576 JD983178:JF1048576 SZ983178:TB1048576 ACV983178:ACX1048576 AMR983178:AMT1048576 AWN983178:AWP1048576 BGJ983178:BGL1048576 BQF983178:BQH1048576 CAB983178:CAD1048576 CJX983178:CJZ1048576 CTT983178:CTV1048576 DDP983178:DDR1048576 DNL983178:DNN1048576 DXH983178:DXJ1048576 EHD983178:EHF1048576 EQZ983178:ERB1048576 FAV983178:FAX1048576 FKR983178:FKT1048576 FUN983178:FUP1048576 GEJ983178:GEL1048576 GOF983178:GOH1048576 GYB983178:GYD1048576 HHX983178:HHZ1048576 HRT983178:HRV1048576 IBP983178:IBR1048576 ILL983178:ILN1048576 IVH983178:IVJ1048576 JFD983178:JFF1048576 JOZ983178:JPB1048576 JYV983178:JYX1048576 KIR983178:KIT1048576 KSN983178:KSP1048576 LCJ983178:LCL1048576 LMF983178:LMH1048576 LWB983178:LWD1048576 MFX983178:MFZ1048576 MPT983178:MPV1048576 MZP983178:MZR1048576 NJL983178:NJN1048576 NTH983178:NTJ1048576 ODD983178:ODF1048576 OMZ983178:ONB1048576 OWV983178:OWX1048576 PGR983178:PGT1048576 PQN983178:PQP1048576 QAJ983178:QAL1048576 QKF983178:QKH1048576 QUB983178:QUD1048576 RDX983178:RDZ1048576 RNT983178:RNV1048576 RXP983178:RXR1048576 SHL983178:SHN1048576 SRH983178:SRJ1048576 TBD983178:TBF1048576 TKZ983178:TLB1048576 TUV983178:TUX1048576 UER983178:UET1048576 UON983178:UOP1048576 UYJ983178:UYL1048576 VIF983178:VIH1048576 VSB983178:VSD1048576 WBX983178:WBZ1048576 WLT983178:WLV1048576 WVP983178:WVR1048576 B139:G65536 IX139:JC65536 ST139:SY65536 ACP139:ACU65536 AML139:AMQ65536 AWH139:AWM65536 BGD139:BGI65536 BPZ139:BQE65536 BZV139:CAA65536 CJR139:CJW65536 CTN139:CTS65536 DDJ139:DDO65536 DNF139:DNK65536 DXB139:DXG65536 EGX139:EHC65536 EQT139:EQY65536 FAP139:FAU65536 FKL139:FKQ65536 FUH139:FUM65536 GED139:GEI65536 GNZ139:GOE65536 GXV139:GYA65536 HHR139:HHW65536 HRN139:HRS65536 IBJ139:IBO65536 ILF139:ILK65536 IVB139:IVG65536 JEX139:JFC65536 JOT139:JOY65536 JYP139:JYU65536 KIL139:KIQ65536 KSH139:KSM65536 LCD139:LCI65536 LLZ139:LME65536 LVV139:LWA65536 MFR139:MFW65536 MPN139:MPS65536 MZJ139:MZO65536 NJF139:NJK65536 NTB139:NTG65536 OCX139:ODC65536 OMT139:OMY65536 OWP139:OWU65536 PGL139:PGQ65536 PQH139:PQM65536 QAD139:QAI65536 QJZ139:QKE65536 QTV139:QUA65536 RDR139:RDW65536 RNN139:RNS65536 RXJ139:RXO65536 SHF139:SHK65536 SRB139:SRG65536 TAX139:TBC65536 TKT139:TKY65536 TUP139:TUU65536 UEL139:UEQ65536 UOH139:UOM65536 UYD139:UYI65536 VHZ139:VIE65536 VRV139:VSA65536 WBR139:WBW65536 WLN139:WLS65536 WVJ139:WVO65536 B65675:G131072 IX65675:JC131072 ST65675:SY131072 ACP65675:ACU131072 AML65675:AMQ131072 AWH65675:AWM131072 BGD65675:BGI131072 BPZ65675:BQE131072 BZV65675:CAA131072 CJR65675:CJW131072 CTN65675:CTS131072 DDJ65675:DDO131072 DNF65675:DNK131072 DXB65675:DXG131072 EGX65675:EHC131072 EQT65675:EQY131072 FAP65675:FAU131072 FKL65675:FKQ131072 FUH65675:FUM131072 GED65675:GEI131072 GNZ65675:GOE131072 GXV65675:GYA131072 HHR65675:HHW131072 HRN65675:HRS131072 IBJ65675:IBO131072 ILF65675:ILK131072 IVB65675:IVG131072 JEX65675:JFC131072 JOT65675:JOY131072 JYP65675:JYU131072 KIL65675:KIQ131072 KSH65675:KSM131072 LCD65675:LCI131072 LLZ65675:LME131072 LVV65675:LWA131072 MFR65675:MFW131072 MPN65675:MPS131072 MZJ65675:MZO131072 NJF65675:NJK131072 NTB65675:NTG131072 OCX65675:ODC131072 OMT65675:OMY131072 OWP65675:OWU131072 PGL65675:PGQ131072 PQH65675:PQM131072 QAD65675:QAI131072 QJZ65675:QKE131072 QTV65675:QUA131072 RDR65675:RDW131072 RNN65675:RNS131072 RXJ65675:RXO131072 SHF65675:SHK131072 SRB65675:SRG131072 TAX65675:TBC131072 TKT65675:TKY131072 TUP65675:TUU131072 UEL65675:UEQ131072 UOH65675:UOM131072 UYD65675:UYI131072 VHZ65675:VIE131072 VRV65675:VSA131072 WBR65675:WBW131072 WLN65675:WLS131072 WVJ65675:WVO131072 B131211:G196608 IX131211:JC196608 ST131211:SY196608 ACP131211:ACU196608 AML131211:AMQ196608 AWH131211:AWM196608 BGD131211:BGI196608 BPZ131211:BQE196608 BZV131211:CAA196608 CJR131211:CJW196608 CTN131211:CTS196608 DDJ131211:DDO196608 DNF131211:DNK196608 DXB131211:DXG196608 EGX131211:EHC196608 EQT131211:EQY196608 FAP131211:FAU196608 FKL131211:FKQ196608 FUH131211:FUM196608 GED131211:GEI196608 GNZ131211:GOE196608 GXV131211:GYA196608 HHR131211:HHW196608 HRN131211:HRS196608 IBJ131211:IBO196608 ILF131211:ILK196608 IVB131211:IVG196608 JEX131211:JFC196608 JOT131211:JOY196608 JYP131211:JYU196608 KIL131211:KIQ196608 KSH131211:KSM196608 LCD131211:LCI196608 LLZ131211:LME196608 LVV131211:LWA196608 MFR131211:MFW196608 MPN131211:MPS196608 MZJ131211:MZO196608 NJF131211:NJK196608 NTB131211:NTG196608 OCX131211:ODC196608 OMT131211:OMY196608 OWP131211:OWU196608 PGL131211:PGQ196608 PQH131211:PQM196608 QAD131211:QAI196608 QJZ131211:QKE196608 QTV131211:QUA196608 RDR131211:RDW196608 RNN131211:RNS196608 RXJ131211:RXO196608 SHF131211:SHK196608 SRB131211:SRG196608 TAX131211:TBC196608 TKT131211:TKY196608 TUP131211:TUU196608 UEL131211:UEQ196608 UOH131211:UOM196608 UYD131211:UYI196608 VHZ131211:VIE196608 VRV131211:VSA196608 WBR131211:WBW196608 WLN131211:WLS196608 WVJ131211:WVO196608 B196747:G262144 IX196747:JC262144 ST196747:SY262144 ACP196747:ACU262144 AML196747:AMQ262144 AWH196747:AWM262144 BGD196747:BGI262144 BPZ196747:BQE262144 BZV196747:CAA262144 CJR196747:CJW262144 CTN196747:CTS262144 DDJ196747:DDO262144 DNF196747:DNK262144 DXB196747:DXG262144 EGX196747:EHC262144 EQT196747:EQY262144 FAP196747:FAU262144 FKL196747:FKQ262144 FUH196747:FUM262144 GED196747:GEI262144 GNZ196747:GOE262144 GXV196747:GYA262144 HHR196747:HHW262144 HRN196747:HRS262144 IBJ196747:IBO262144 ILF196747:ILK262144 IVB196747:IVG262144 JEX196747:JFC262144 JOT196747:JOY262144 JYP196747:JYU262144 KIL196747:KIQ262144 KSH196747:KSM262144 LCD196747:LCI262144 LLZ196747:LME262144 LVV196747:LWA262144 MFR196747:MFW262144 MPN196747:MPS262144 MZJ196747:MZO262144 NJF196747:NJK262144 NTB196747:NTG262144 OCX196747:ODC262144 OMT196747:OMY262144 OWP196747:OWU262144 PGL196747:PGQ262144 PQH196747:PQM262144 QAD196747:QAI262144 QJZ196747:QKE262144 QTV196747:QUA262144 RDR196747:RDW262144 RNN196747:RNS262144 RXJ196747:RXO262144 SHF196747:SHK262144 SRB196747:SRG262144 TAX196747:TBC262144 TKT196747:TKY262144 TUP196747:TUU262144 UEL196747:UEQ262144 UOH196747:UOM262144 UYD196747:UYI262144 VHZ196747:VIE262144 VRV196747:VSA262144 WBR196747:WBW262144 WLN196747:WLS262144 WVJ196747:WVO262144 B262283:G327680 IX262283:JC327680 ST262283:SY327680 ACP262283:ACU327680 AML262283:AMQ327680 AWH262283:AWM327680 BGD262283:BGI327680 BPZ262283:BQE327680 BZV262283:CAA327680 CJR262283:CJW327680 CTN262283:CTS327680 DDJ262283:DDO327680 DNF262283:DNK327680 DXB262283:DXG327680 EGX262283:EHC327680 EQT262283:EQY327680 FAP262283:FAU327680 FKL262283:FKQ327680 FUH262283:FUM327680 GED262283:GEI327680 GNZ262283:GOE327680 GXV262283:GYA327680 HHR262283:HHW327680 HRN262283:HRS327680 IBJ262283:IBO327680 ILF262283:ILK327680 IVB262283:IVG327680 JEX262283:JFC327680 JOT262283:JOY327680 JYP262283:JYU327680 KIL262283:KIQ327680 KSH262283:KSM327680 LCD262283:LCI327680 LLZ262283:LME327680 LVV262283:LWA327680 MFR262283:MFW327680 MPN262283:MPS327680 MZJ262283:MZO327680 NJF262283:NJK327680 NTB262283:NTG327680 OCX262283:ODC327680 OMT262283:OMY327680 OWP262283:OWU327680 PGL262283:PGQ327680 PQH262283:PQM327680 QAD262283:QAI327680 QJZ262283:QKE327680 QTV262283:QUA327680 RDR262283:RDW327680 RNN262283:RNS327680 RXJ262283:RXO327680 SHF262283:SHK327680 SRB262283:SRG327680 TAX262283:TBC327680 TKT262283:TKY327680 TUP262283:TUU327680 UEL262283:UEQ327680 UOH262283:UOM327680 UYD262283:UYI327680 VHZ262283:VIE327680 VRV262283:VSA327680 WBR262283:WBW327680 WLN262283:WLS327680 WVJ262283:WVO327680 B327819:G393216 IX327819:JC393216 ST327819:SY393216 ACP327819:ACU393216 AML327819:AMQ393216 AWH327819:AWM393216 BGD327819:BGI393216 BPZ327819:BQE393216 BZV327819:CAA393216 CJR327819:CJW393216 CTN327819:CTS393216 DDJ327819:DDO393216 DNF327819:DNK393216 DXB327819:DXG393216 EGX327819:EHC393216 EQT327819:EQY393216 FAP327819:FAU393216 FKL327819:FKQ393216 FUH327819:FUM393216 GED327819:GEI393216 GNZ327819:GOE393216 GXV327819:GYA393216 HHR327819:HHW393216 HRN327819:HRS393216 IBJ327819:IBO393216 ILF327819:ILK393216 IVB327819:IVG393216 JEX327819:JFC393216 JOT327819:JOY393216 JYP327819:JYU393216 KIL327819:KIQ393216 KSH327819:KSM393216 LCD327819:LCI393216 LLZ327819:LME393216 LVV327819:LWA393216 MFR327819:MFW393216 MPN327819:MPS393216 MZJ327819:MZO393216 NJF327819:NJK393216 NTB327819:NTG393216 OCX327819:ODC393216 OMT327819:OMY393216 OWP327819:OWU393216 PGL327819:PGQ393216 PQH327819:PQM393216 QAD327819:QAI393216 QJZ327819:QKE393216 QTV327819:QUA393216 RDR327819:RDW393216 RNN327819:RNS393216 RXJ327819:RXO393216 SHF327819:SHK393216 SRB327819:SRG393216 TAX327819:TBC393216 TKT327819:TKY393216 TUP327819:TUU393216 UEL327819:UEQ393216 UOH327819:UOM393216 UYD327819:UYI393216 VHZ327819:VIE393216 VRV327819:VSA393216 WBR327819:WBW393216 WLN327819:WLS393216 WVJ327819:WVO393216 B393355:G458752 IX393355:JC458752 ST393355:SY458752 ACP393355:ACU458752 AML393355:AMQ458752 AWH393355:AWM458752 BGD393355:BGI458752 BPZ393355:BQE458752 BZV393355:CAA458752 CJR393355:CJW458752 CTN393355:CTS458752 DDJ393355:DDO458752 DNF393355:DNK458752 DXB393355:DXG458752 EGX393355:EHC458752 EQT393355:EQY458752 FAP393355:FAU458752 FKL393355:FKQ458752 FUH393355:FUM458752 GED393355:GEI458752 GNZ393355:GOE458752 GXV393355:GYA458752 HHR393355:HHW458752 HRN393355:HRS458752 IBJ393355:IBO458752 ILF393355:ILK458752 IVB393355:IVG458752 JEX393355:JFC458752 JOT393355:JOY458752 JYP393355:JYU458752 KIL393355:KIQ458752 KSH393355:KSM458752 LCD393355:LCI458752 LLZ393355:LME458752 LVV393355:LWA458752 MFR393355:MFW458752 MPN393355:MPS458752 MZJ393355:MZO458752 NJF393355:NJK458752 NTB393355:NTG458752 OCX393355:ODC458752 OMT393355:OMY458752 OWP393355:OWU458752 PGL393355:PGQ458752 PQH393355:PQM458752 QAD393355:QAI458752 QJZ393355:QKE458752 QTV393355:QUA458752 RDR393355:RDW458752 RNN393355:RNS458752 RXJ393355:RXO458752 SHF393355:SHK458752 SRB393355:SRG458752 TAX393355:TBC458752 TKT393355:TKY458752 TUP393355:TUU458752 UEL393355:UEQ458752 UOH393355:UOM458752 UYD393355:UYI458752 VHZ393355:VIE458752 VRV393355:VSA458752 WBR393355:WBW458752 WLN393355:WLS458752 WVJ393355:WVO458752 B458891:G524288 IX458891:JC524288 ST458891:SY524288 ACP458891:ACU524288 AML458891:AMQ524288 AWH458891:AWM524288 BGD458891:BGI524288 BPZ458891:BQE524288 BZV458891:CAA524288 CJR458891:CJW524288 CTN458891:CTS524288 DDJ458891:DDO524288 DNF458891:DNK524288 DXB458891:DXG524288 EGX458891:EHC524288 EQT458891:EQY524288 FAP458891:FAU524288 FKL458891:FKQ524288 FUH458891:FUM524288 GED458891:GEI524288 GNZ458891:GOE524288 GXV458891:GYA524288 HHR458891:HHW524288 HRN458891:HRS524288 IBJ458891:IBO524288 ILF458891:ILK524288 IVB458891:IVG524288 JEX458891:JFC524288 JOT458891:JOY524288 JYP458891:JYU524288 KIL458891:KIQ524288 KSH458891:KSM524288 LCD458891:LCI524288 LLZ458891:LME524288 LVV458891:LWA524288 MFR458891:MFW524288 MPN458891:MPS524288 MZJ458891:MZO524288 NJF458891:NJK524288 NTB458891:NTG524288 OCX458891:ODC524288 OMT458891:OMY524288 OWP458891:OWU524288 PGL458891:PGQ524288 PQH458891:PQM524288 QAD458891:QAI524288 QJZ458891:QKE524288 QTV458891:QUA524288 RDR458891:RDW524288 RNN458891:RNS524288 RXJ458891:RXO524288 SHF458891:SHK524288 SRB458891:SRG524288 TAX458891:TBC524288 TKT458891:TKY524288 TUP458891:TUU524288 UEL458891:UEQ524288 UOH458891:UOM524288 UYD458891:UYI524288 VHZ458891:VIE524288 VRV458891:VSA524288 WBR458891:WBW524288 WLN458891:WLS524288 WVJ458891:WVO524288 B524427:G589824 IX524427:JC589824 ST524427:SY589824 ACP524427:ACU589824 AML524427:AMQ589824 AWH524427:AWM589824 BGD524427:BGI589824 BPZ524427:BQE589824 BZV524427:CAA589824 CJR524427:CJW589824 CTN524427:CTS589824 DDJ524427:DDO589824 DNF524427:DNK589824 DXB524427:DXG589824 EGX524427:EHC589824 EQT524427:EQY589824 FAP524427:FAU589824 FKL524427:FKQ589824 FUH524427:FUM589824 GED524427:GEI589824 GNZ524427:GOE589824 GXV524427:GYA589824 HHR524427:HHW589824 HRN524427:HRS589824 IBJ524427:IBO589824 ILF524427:ILK589824 IVB524427:IVG589824 JEX524427:JFC589824 JOT524427:JOY589824 JYP524427:JYU589824 KIL524427:KIQ589824 KSH524427:KSM589824 LCD524427:LCI589824 LLZ524427:LME589824 LVV524427:LWA589824 MFR524427:MFW589824 MPN524427:MPS589824 MZJ524427:MZO589824 NJF524427:NJK589824 NTB524427:NTG589824 OCX524427:ODC589824 OMT524427:OMY589824 OWP524427:OWU589824 PGL524427:PGQ589824 PQH524427:PQM589824 QAD524427:QAI589824 QJZ524427:QKE589824 QTV524427:QUA589824 RDR524427:RDW589824 RNN524427:RNS589824 RXJ524427:RXO589824 SHF524427:SHK589824 SRB524427:SRG589824 TAX524427:TBC589824 TKT524427:TKY589824 TUP524427:TUU589824 UEL524427:UEQ589824 UOH524427:UOM589824 UYD524427:UYI589824 VHZ524427:VIE589824 VRV524427:VSA589824 WBR524427:WBW589824 WLN524427:WLS589824 WVJ524427:WVO589824 B589963:G655360 IX589963:JC655360 ST589963:SY655360 ACP589963:ACU655360 AML589963:AMQ655360 AWH589963:AWM655360 BGD589963:BGI655360 BPZ589963:BQE655360 BZV589963:CAA655360 CJR589963:CJW655360 CTN589963:CTS655360 DDJ589963:DDO655360 DNF589963:DNK655360 DXB589963:DXG655360 EGX589963:EHC655360 EQT589963:EQY655360 FAP589963:FAU655360 FKL589963:FKQ655360 FUH589963:FUM655360 GED589963:GEI655360 GNZ589963:GOE655360 GXV589963:GYA655360 HHR589963:HHW655360 HRN589963:HRS655360 IBJ589963:IBO655360 ILF589963:ILK655360 IVB589963:IVG655360 JEX589963:JFC655360 JOT589963:JOY655360 JYP589963:JYU655360 KIL589963:KIQ655360 KSH589963:KSM655360 LCD589963:LCI655360 LLZ589963:LME655360 LVV589963:LWA655360 MFR589963:MFW655360 MPN589963:MPS655360 MZJ589963:MZO655360 NJF589963:NJK655360 NTB589963:NTG655360 OCX589963:ODC655360 OMT589963:OMY655360 OWP589963:OWU655360 PGL589963:PGQ655360 PQH589963:PQM655360 QAD589963:QAI655360 QJZ589963:QKE655360 QTV589963:QUA655360 RDR589963:RDW655360 RNN589963:RNS655360 RXJ589963:RXO655360 SHF589963:SHK655360 SRB589963:SRG655360 TAX589963:TBC655360 TKT589963:TKY655360 TUP589963:TUU655360 UEL589963:UEQ655360 UOH589963:UOM655360 UYD589963:UYI655360 VHZ589963:VIE655360 VRV589963:VSA655360 WBR589963:WBW655360 WLN589963:WLS655360 WVJ589963:WVO655360 B655499:G720896 IX655499:JC720896 ST655499:SY720896 ACP655499:ACU720896 AML655499:AMQ720896 AWH655499:AWM720896 BGD655499:BGI720896 BPZ655499:BQE720896 BZV655499:CAA720896 CJR655499:CJW720896 CTN655499:CTS720896 DDJ655499:DDO720896 DNF655499:DNK720896 DXB655499:DXG720896 EGX655499:EHC720896 EQT655499:EQY720896 FAP655499:FAU720896 FKL655499:FKQ720896 FUH655499:FUM720896 GED655499:GEI720896 GNZ655499:GOE720896 GXV655499:GYA720896 HHR655499:HHW720896 HRN655499:HRS720896 IBJ655499:IBO720896 ILF655499:ILK720896 IVB655499:IVG720896 JEX655499:JFC720896 JOT655499:JOY720896 JYP655499:JYU720896 KIL655499:KIQ720896 KSH655499:KSM720896 LCD655499:LCI720896 LLZ655499:LME720896 LVV655499:LWA720896 MFR655499:MFW720896 MPN655499:MPS720896 MZJ655499:MZO720896 NJF655499:NJK720896 NTB655499:NTG720896 OCX655499:ODC720896 OMT655499:OMY720896 OWP655499:OWU720896 PGL655499:PGQ720896 PQH655499:PQM720896 QAD655499:QAI720896 QJZ655499:QKE720896 QTV655499:QUA720896 RDR655499:RDW720896 RNN655499:RNS720896 RXJ655499:RXO720896 SHF655499:SHK720896 SRB655499:SRG720896 TAX655499:TBC720896 TKT655499:TKY720896 TUP655499:TUU720896 UEL655499:UEQ720896 UOH655499:UOM720896 UYD655499:UYI720896 VHZ655499:VIE720896 VRV655499:VSA720896 WBR655499:WBW720896 WLN655499:WLS720896 WVJ655499:WVO720896 B721035:G786432 IX721035:JC786432 ST721035:SY786432 ACP721035:ACU786432 AML721035:AMQ786432 AWH721035:AWM786432 BGD721035:BGI786432 BPZ721035:BQE786432 BZV721035:CAA786432 CJR721035:CJW786432 CTN721035:CTS786432 DDJ721035:DDO786432 DNF721035:DNK786432 DXB721035:DXG786432 EGX721035:EHC786432 EQT721035:EQY786432 FAP721035:FAU786432 FKL721035:FKQ786432 FUH721035:FUM786432 GED721035:GEI786432 GNZ721035:GOE786432 GXV721035:GYA786432 HHR721035:HHW786432 HRN721035:HRS786432 IBJ721035:IBO786432 ILF721035:ILK786432 IVB721035:IVG786432 JEX721035:JFC786432 JOT721035:JOY786432 JYP721035:JYU786432 KIL721035:KIQ786432 KSH721035:KSM786432 LCD721035:LCI786432 LLZ721035:LME786432 LVV721035:LWA786432 MFR721035:MFW786432 MPN721035:MPS786432 MZJ721035:MZO786432 NJF721035:NJK786432 NTB721035:NTG786432 OCX721035:ODC786432 OMT721035:OMY786432 OWP721035:OWU786432 PGL721035:PGQ786432 PQH721035:PQM786432 QAD721035:QAI786432 QJZ721035:QKE786432 QTV721035:QUA786432 RDR721035:RDW786432 RNN721035:RNS786432 RXJ721035:RXO786432 SHF721035:SHK786432 SRB721035:SRG786432 TAX721035:TBC786432 TKT721035:TKY786432 TUP721035:TUU786432 UEL721035:UEQ786432 UOH721035:UOM786432 UYD721035:UYI786432 VHZ721035:VIE786432 VRV721035:VSA786432 WBR721035:WBW786432 WLN721035:WLS786432 WVJ721035:WVO786432 B786571:G851968 IX786571:JC851968 ST786571:SY851968 ACP786571:ACU851968 AML786571:AMQ851968 AWH786571:AWM851968 BGD786571:BGI851968 BPZ786571:BQE851968 BZV786571:CAA851968 CJR786571:CJW851968 CTN786571:CTS851968 DDJ786571:DDO851968 DNF786571:DNK851968 DXB786571:DXG851968 EGX786571:EHC851968 EQT786571:EQY851968 FAP786571:FAU851968 FKL786571:FKQ851968 FUH786571:FUM851968 GED786571:GEI851968 GNZ786571:GOE851968 GXV786571:GYA851968 HHR786571:HHW851968 HRN786571:HRS851968 IBJ786571:IBO851968 ILF786571:ILK851968 IVB786571:IVG851968 JEX786571:JFC851968 JOT786571:JOY851968 JYP786571:JYU851968 KIL786571:KIQ851968 KSH786571:KSM851968 LCD786571:LCI851968 LLZ786571:LME851968 LVV786571:LWA851968 MFR786571:MFW851968 MPN786571:MPS851968 MZJ786571:MZO851968 NJF786571:NJK851968 NTB786571:NTG851968 OCX786571:ODC851968 OMT786571:OMY851968 OWP786571:OWU851968 PGL786571:PGQ851968 PQH786571:PQM851968 QAD786571:QAI851968 QJZ786571:QKE851968 QTV786571:QUA851968 RDR786571:RDW851968 RNN786571:RNS851968 RXJ786571:RXO851968 SHF786571:SHK851968 SRB786571:SRG851968 TAX786571:TBC851968 TKT786571:TKY851968 TUP786571:TUU851968 UEL786571:UEQ851968 UOH786571:UOM851968 UYD786571:UYI851968 VHZ786571:VIE851968 VRV786571:VSA851968 WBR786571:WBW851968 WLN786571:WLS851968 WVJ786571:WVO851968 B852107:G917504 IX852107:JC917504 ST852107:SY917504 ACP852107:ACU917504 AML852107:AMQ917504 AWH852107:AWM917504 BGD852107:BGI917504 BPZ852107:BQE917504 BZV852107:CAA917504 CJR852107:CJW917504 CTN852107:CTS917504 DDJ852107:DDO917504 DNF852107:DNK917504 DXB852107:DXG917504 EGX852107:EHC917504 EQT852107:EQY917504 FAP852107:FAU917504 FKL852107:FKQ917504 FUH852107:FUM917504 GED852107:GEI917504 GNZ852107:GOE917504 GXV852107:GYA917504 HHR852107:HHW917504 HRN852107:HRS917504 IBJ852107:IBO917504 ILF852107:ILK917504 IVB852107:IVG917504 JEX852107:JFC917504 JOT852107:JOY917504 JYP852107:JYU917504 KIL852107:KIQ917504 KSH852107:KSM917504 LCD852107:LCI917504 LLZ852107:LME917504 LVV852107:LWA917504 MFR852107:MFW917504 MPN852107:MPS917504 MZJ852107:MZO917504 NJF852107:NJK917504 NTB852107:NTG917504 OCX852107:ODC917504 OMT852107:OMY917504 OWP852107:OWU917504 PGL852107:PGQ917504 PQH852107:PQM917504 QAD852107:QAI917504 QJZ852107:QKE917504 QTV852107:QUA917504 RDR852107:RDW917504 RNN852107:RNS917504 RXJ852107:RXO917504 SHF852107:SHK917504 SRB852107:SRG917504 TAX852107:TBC917504 TKT852107:TKY917504 TUP852107:TUU917504 UEL852107:UEQ917504 UOH852107:UOM917504 UYD852107:UYI917504 VHZ852107:VIE917504 VRV852107:VSA917504 WBR852107:WBW917504 WLN852107:WLS917504 WVJ852107:WVO917504 B917643:G983040 IX917643:JC983040 ST917643:SY983040 ACP917643:ACU983040 AML917643:AMQ983040 AWH917643:AWM983040 BGD917643:BGI983040 BPZ917643:BQE983040 BZV917643:CAA983040 CJR917643:CJW983040 CTN917643:CTS983040 DDJ917643:DDO983040 DNF917643:DNK983040 DXB917643:DXG983040 EGX917643:EHC983040 EQT917643:EQY983040 FAP917643:FAU983040 FKL917643:FKQ983040 FUH917643:FUM983040 GED917643:GEI983040 GNZ917643:GOE983040 GXV917643:GYA983040 HHR917643:HHW983040 HRN917643:HRS983040 IBJ917643:IBO983040 ILF917643:ILK983040 IVB917643:IVG983040 JEX917643:JFC983040 JOT917643:JOY983040 JYP917643:JYU983040 KIL917643:KIQ983040 KSH917643:KSM983040 LCD917643:LCI983040 LLZ917643:LME983040 LVV917643:LWA983040 MFR917643:MFW983040 MPN917643:MPS983040 MZJ917643:MZO983040 NJF917643:NJK983040 NTB917643:NTG983040 OCX917643:ODC983040 OMT917643:OMY983040 OWP917643:OWU983040 PGL917643:PGQ983040 PQH917643:PQM983040 QAD917643:QAI983040 QJZ917643:QKE983040 QTV917643:QUA983040 RDR917643:RDW983040 RNN917643:RNS983040 RXJ917643:RXO983040 SHF917643:SHK983040 SRB917643:SRG983040 TAX917643:TBC983040 TKT917643:TKY983040 TUP917643:TUU983040 UEL917643:UEQ983040 UOH917643:UOM983040 UYD917643:UYI983040 VHZ917643:VIE983040 VRV917643:VSA983040 WBR917643:WBW983040 WLN917643:WLS983040 WVJ917643:WVO983040 B983179:G1048576 IX983179:JC1048576 ST983179:SY1048576 ACP983179:ACU1048576 AML983179:AMQ1048576 AWH983179:AWM1048576 BGD983179:BGI1048576 BPZ983179:BQE1048576 BZV983179:CAA1048576 CJR983179:CJW1048576 CTN983179:CTS1048576 DDJ983179:DDO1048576 DNF983179:DNK1048576 DXB983179:DXG1048576 EGX983179:EHC1048576 EQT983179:EQY1048576 FAP983179:FAU1048576 FKL983179:FKQ1048576 FUH983179:FUM1048576 GED983179:GEI1048576 GNZ983179:GOE1048576 GXV983179:GYA1048576 HHR983179:HHW1048576 HRN983179:HRS1048576 IBJ983179:IBO1048576 ILF983179:ILK1048576 IVB983179:IVG1048576 JEX983179:JFC1048576 JOT983179:JOY1048576 JYP983179:JYU1048576 KIL983179:KIQ1048576 KSH983179:KSM1048576 LCD983179:LCI1048576 LLZ983179:LME1048576 LVV983179:LWA1048576 MFR983179:MFW1048576 MPN983179:MPS1048576 MZJ983179:MZO1048576 NJF983179:NJK1048576 NTB983179:NTG1048576 OCX983179:ODC1048576 OMT983179:OMY1048576 OWP983179:OWU1048576 PGL983179:PGQ1048576 PQH983179:PQM1048576 QAD983179:QAI1048576 QJZ983179:QKE1048576 QTV983179:QUA1048576 RDR983179:RDW1048576 RNN983179:RNS1048576 RXJ983179:RXO1048576 SHF983179:SHK1048576 SRB983179:SRG1048576 TAX983179:TBC1048576 TKT983179:TKY1048576 TUP983179:TUU1048576 UEL983179:UEQ1048576 UOH983179:UOM1048576 UYD983179:UYI1048576 VHZ983179:VIE1048576 VRV983179:VSA1048576 WBR983179:WBW1048576 WLN983179:WLS1048576 WVJ983179:WVO1048576 U139:AA65536 JQ139:JW65536 TM139:TS65536 ADI139:ADO65536 ANE139:ANK65536 AXA139:AXG65536 BGW139:BHC65536 BQS139:BQY65536 CAO139:CAU65536 CKK139:CKQ65536 CUG139:CUM65536 DEC139:DEI65536 DNY139:DOE65536 DXU139:DYA65536 EHQ139:EHW65536 ERM139:ERS65536 FBI139:FBO65536 FLE139:FLK65536 FVA139:FVG65536 GEW139:GFC65536 GOS139:GOY65536 GYO139:GYU65536 HIK139:HIQ65536 HSG139:HSM65536 ICC139:ICI65536 ILY139:IME65536 IVU139:IWA65536 JFQ139:JFW65536 JPM139:JPS65536 JZI139:JZO65536 KJE139:KJK65536 KTA139:KTG65536 LCW139:LDC65536 LMS139:LMY65536 LWO139:LWU65536 MGK139:MGQ65536 MQG139:MQM65536 NAC139:NAI65536 NJY139:NKE65536 NTU139:NUA65536 ODQ139:ODW65536 ONM139:ONS65536 OXI139:OXO65536 PHE139:PHK65536 PRA139:PRG65536 QAW139:QBC65536 QKS139:QKY65536 QUO139:QUU65536 REK139:REQ65536 ROG139:ROM65536 RYC139:RYI65536 SHY139:SIE65536 SRU139:SSA65536 TBQ139:TBW65536 TLM139:TLS65536 TVI139:TVO65536 UFE139:UFK65536 UPA139:UPG65536 UYW139:UZC65536 VIS139:VIY65536 VSO139:VSU65536 WCK139:WCQ65536 WMG139:WMM65536 WWC139:WWI65536 U65675:AA131072 JQ65675:JW131072 TM65675:TS131072 ADI65675:ADO131072 ANE65675:ANK131072 AXA65675:AXG131072 BGW65675:BHC131072 BQS65675:BQY131072 CAO65675:CAU131072 CKK65675:CKQ131072 CUG65675:CUM131072 DEC65675:DEI131072 DNY65675:DOE131072 DXU65675:DYA131072 EHQ65675:EHW131072 ERM65675:ERS131072 FBI65675:FBO131072 FLE65675:FLK131072 FVA65675:FVG131072 GEW65675:GFC131072 GOS65675:GOY131072 GYO65675:GYU131072 HIK65675:HIQ131072 HSG65675:HSM131072 ICC65675:ICI131072 ILY65675:IME131072 IVU65675:IWA131072 JFQ65675:JFW131072 JPM65675:JPS131072 JZI65675:JZO131072 KJE65675:KJK131072 KTA65675:KTG131072 LCW65675:LDC131072 LMS65675:LMY131072 LWO65675:LWU131072 MGK65675:MGQ131072 MQG65675:MQM131072 NAC65675:NAI131072 NJY65675:NKE131072 NTU65675:NUA131072 ODQ65675:ODW131072 ONM65675:ONS131072 OXI65675:OXO131072 PHE65675:PHK131072 PRA65675:PRG131072 QAW65675:QBC131072 QKS65675:QKY131072 QUO65675:QUU131072 REK65675:REQ131072 ROG65675:ROM131072 RYC65675:RYI131072 SHY65675:SIE131072 SRU65675:SSA131072 TBQ65675:TBW131072 TLM65675:TLS131072 TVI65675:TVO131072 UFE65675:UFK131072 UPA65675:UPG131072 UYW65675:UZC131072 VIS65675:VIY131072 VSO65675:VSU131072 WCK65675:WCQ131072 WMG65675:WMM131072 WWC65675:WWI131072 U131211:AA196608 JQ131211:JW196608 TM131211:TS196608 ADI131211:ADO196608 ANE131211:ANK196608 AXA131211:AXG196608 BGW131211:BHC196608 BQS131211:BQY196608 CAO131211:CAU196608 CKK131211:CKQ196608 CUG131211:CUM196608 DEC131211:DEI196608 DNY131211:DOE196608 DXU131211:DYA196608 EHQ131211:EHW196608 ERM131211:ERS196608 FBI131211:FBO196608 FLE131211:FLK196608 FVA131211:FVG196608 GEW131211:GFC196608 GOS131211:GOY196608 GYO131211:GYU196608 HIK131211:HIQ196608 HSG131211:HSM196608 ICC131211:ICI196608 ILY131211:IME196608 IVU131211:IWA196608 JFQ131211:JFW196608 JPM131211:JPS196608 JZI131211:JZO196608 KJE131211:KJK196608 KTA131211:KTG196608 LCW131211:LDC196608 LMS131211:LMY196608 LWO131211:LWU196608 MGK131211:MGQ196608 MQG131211:MQM196608 NAC131211:NAI196608 NJY131211:NKE196608 NTU131211:NUA196608 ODQ131211:ODW196608 ONM131211:ONS196608 OXI131211:OXO196608 PHE131211:PHK196608 PRA131211:PRG196608 QAW131211:QBC196608 QKS131211:QKY196608 QUO131211:QUU196608 REK131211:REQ196608 ROG131211:ROM196608 RYC131211:RYI196608 SHY131211:SIE196608 SRU131211:SSA196608 TBQ131211:TBW196608 TLM131211:TLS196608 TVI131211:TVO196608 UFE131211:UFK196608 UPA131211:UPG196608 UYW131211:UZC196608 VIS131211:VIY196608 VSO131211:VSU196608 WCK131211:WCQ196608 WMG131211:WMM196608 WWC131211:WWI196608 U196747:AA262144 JQ196747:JW262144 TM196747:TS262144 ADI196747:ADO262144 ANE196747:ANK262144 AXA196747:AXG262144 BGW196747:BHC262144 BQS196747:BQY262144 CAO196747:CAU262144 CKK196747:CKQ262144 CUG196747:CUM262144 DEC196747:DEI262144 DNY196747:DOE262144 DXU196747:DYA262144 EHQ196747:EHW262144 ERM196747:ERS262144 FBI196747:FBO262144 FLE196747:FLK262144 FVA196747:FVG262144 GEW196747:GFC262144 GOS196747:GOY262144 GYO196747:GYU262144 HIK196747:HIQ262144 HSG196747:HSM262144 ICC196747:ICI262144 ILY196747:IME262144 IVU196747:IWA262144 JFQ196747:JFW262144 JPM196747:JPS262144 JZI196747:JZO262144 KJE196747:KJK262144 KTA196747:KTG262144 LCW196747:LDC262144 LMS196747:LMY262144 LWO196747:LWU262144 MGK196747:MGQ262144 MQG196747:MQM262144 NAC196747:NAI262144 NJY196747:NKE262144 NTU196747:NUA262144 ODQ196747:ODW262144 ONM196747:ONS262144 OXI196747:OXO262144 PHE196747:PHK262144 PRA196747:PRG262144 QAW196747:QBC262144 QKS196747:QKY262144 QUO196747:QUU262144 REK196747:REQ262144 ROG196747:ROM262144 RYC196747:RYI262144 SHY196747:SIE262144 SRU196747:SSA262144 TBQ196747:TBW262144 TLM196747:TLS262144 TVI196747:TVO262144 UFE196747:UFK262144 UPA196747:UPG262144 UYW196747:UZC262144 VIS196747:VIY262144 VSO196747:VSU262144 WCK196747:WCQ262144 WMG196747:WMM262144 WWC196747:WWI262144 U262283:AA327680 JQ262283:JW327680 TM262283:TS327680 ADI262283:ADO327680 ANE262283:ANK327680 AXA262283:AXG327680 BGW262283:BHC327680 BQS262283:BQY327680 CAO262283:CAU327680 CKK262283:CKQ327680 CUG262283:CUM327680 DEC262283:DEI327680 DNY262283:DOE327680 DXU262283:DYA327680 EHQ262283:EHW327680 ERM262283:ERS327680 FBI262283:FBO327680 FLE262283:FLK327680 FVA262283:FVG327680 GEW262283:GFC327680 GOS262283:GOY327680 GYO262283:GYU327680 HIK262283:HIQ327680 HSG262283:HSM327680 ICC262283:ICI327680 ILY262283:IME327680 IVU262283:IWA327680 JFQ262283:JFW327680 JPM262283:JPS327680 JZI262283:JZO327680 KJE262283:KJK327680 KTA262283:KTG327680 LCW262283:LDC327680 LMS262283:LMY327680 LWO262283:LWU327680 MGK262283:MGQ327680 MQG262283:MQM327680 NAC262283:NAI327680 NJY262283:NKE327680 NTU262283:NUA327680 ODQ262283:ODW327680 ONM262283:ONS327680 OXI262283:OXO327680 PHE262283:PHK327680 PRA262283:PRG327680 QAW262283:QBC327680 QKS262283:QKY327680 QUO262283:QUU327680 REK262283:REQ327680 ROG262283:ROM327680 RYC262283:RYI327680 SHY262283:SIE327680 SRU262283:SSA327680 TBQ262283:TBW327680 TLM262283:TLS327680 TVI262283:TVO327680 UFE262283:UFK327680 UPA262283:UPG327680 UYW262283:UZC327680 VIS262283:VIY327680 VSO262283:VSU327680 WCK262283:WCQ327680 WMG262283:WMM327680 WWC262283:WWI327680 U327819:AA393216 JQ327819:JW393216 TM327819:TS393216 ADI327819:ADO393216 ANE327819:ANK393216 AXA327819:AXG393216 BGW327819:BHC393216 BQS327819:BQY393216 CAO327819:CAU393216 CKK327819:CKQ393216 CUG327819:CUM393216 DEC327819:DEI393216 DNY327819:DOE393216 DXU327819:DYA393216 EHQ327819:EHW393216 ERM327819:ERS393216 FBI327819:FBO393216 FLE327819:FLK393216 FVA327819:FVG393216 GEW327819:GFC393216 GOS327819:GOY393216 GYO327819:GYU393216 HIK327819:HIQ393216 HSG327819:HSM393216 ICC327819:ICI393216 ILY327819:IME393216 IVU327819:IWA393216 JFQ327819:JFW393216 JPM327819:JPS393216 JZI327819:JZO393216 KJE327819:KJK393216 KTA327819:KTG393216 LCW327819:LDC393216 LMS327819:LMY393216 LWO327819:LWU393216 MGK327819:MGQ393216 MQG327819:MQM393216 NAC327819:NAI393216 NJY327819:NKE393216 NTU327819:NUA393216 ODQ327819:ODW393216 ONM327819:ONS393216 OXI327819:OXO393216 PHE327819:PHK393216 PRA327819:PRG393216 QAW327819:QBC393216 QKS327819:QKY393216 QUO327819:QUU393216 REK327819:REQ393216 ROG327819:ROM393216 RYC327819:RYI393216 SHY327819:SIE393216 SRU327819:SSA393216 TBQ327819:TBW393216 TLM327819:TLS393216 TVI327819:TVO393216 UFE327819:UFK393216 UPA327819:UPG393216 UYW327819:UZC393216 VIS327819:VIY393216 VSO327819:VSU393216 WCK327819:WCQ393216 WMG327819:WMM393216 WWC327819:WWI393216 U393355:AA458752 JQ393355:JW458752 TM393355:TS458752 ADI393355:ADO458752 ANE393355:ANK458752 AXA393355:AXG458752 BGW393355:BHC458752 BQS393355:BQY458752 CAO393355:CAU458752 CKK393355:CKQ458752 CUG393355:CUM458752 DEC393355:DEI458752 DNY393355:DOE458752 DXU393355:DYA458752 EHQ393355:EHW458752 ERM393355:ERS458752 FBI393355:FBO458752 FLE393355:FLK458752 FVA393355:FVG458752 GEW393355:GFC458752 GOS393355:GOY458752 GYO393355:GYU458752 HIK393355:HIQ458752 HSG393355:HSM458752 ICC393355:ICI458752 ILY393355:IME458752 IVU393355:IWA458752 JFQ393355:JFW458752 JPM393355:JPS458752 JZI393355:JZO458752 KJE393355:KJK458752 KTA393355:KTG458752 LCW393355:LDC458752 LMS393355:LMY458752 LWO393355:LWU458752 MGK393355:MGQ458752 MQG393355:MQM458752 NAC393355:NAI458752 NJY393355:NKE458752 NTU393355:NUA458752 ODQ393355:ODW458752 ONM393355:ONS458752 OXI393355:OXO458752 PHE393355:PHK458752 PRA393355:PRG458752 QAW393355:QBC458752 QKS393355:QKY458752 QUO393355:QUU458752 REK393355:REQ458752 ROG393355:ROM458752 RYC393355:RYI458752 SHY393355:SIE458752 SRU393355:SSA458752 TBQ393355:TBW458752 TLM393355:TLS458752 TVI393355:TVO458752 UFE393355:UFK458752 UPA393355:UPG458752 UYW393355:UZC458752 VIS393355:VIY458752 VSO393355:VSU458752 WCK393355:WCQ458752 WMG393355:WMM458752 WWC393355:WWI458752 U458891:AA524288 JQ458891:JW524288 TM458891:TS524288 ADI458891:ADO524288 ANE458891:ANK524288 AXA458891:AXG524288 BGW458891:BHC524288 BQS458891:BQY524288 CAO458891:CAU524288 CKK458891:CKQ524288 CUG458891:CUM524288 DEC458891:DEI524288 DNY458891:DOE524288 DXU458891:DYA524288 EHQ458891:EHW524288 ERM458891:ERS524288 FBI458891:FBO524288 FLE458891:FLK524288 FVA458891:FVG524288 GEW458891:GFC524288 GOS458891:GOY524288 GYO458891:GYU524288 HIK458891:HIQ524288 HSG458891:HSM524288 ICC458891:ICI524288 ILY458891:IME524288 IVU458891:IWA524288 JFQ458891:JFW524288 JPM458891:JPS524288 JZI458891:JZO524288 KJE458891:KJK524288 KTA458891:KTG524288 LCW458891:LDC524288 LMS458891:LMY524288 LWO458891:LWU524288 MGK458891:MGQ524288 MQG458891:MQM524288 NAC458891:NAI524288 NJY458891:NKE524288 NTU458891:NUA524288 ODQ458891:ODW524288 ONM458891:ONS524288 OXI458891:OXO524288 PHE458891:PHK524288 PRA458891:PRG524288 QAW458891:QBC524288 QKS458891:QKY524288 QUO458891:QUU524288 REK458891:REQ524288 ROG458891:ROM524288 RYC458891:RYI524288 SHY458891:SIE524288 SRU458891:SSA524288 TBQ458891:TBW524288 TLM458891:TLS524288 TVI458891:TVO524288 UFE458891:UFK524288 UPA458891:UPG524288 UYW458891:UZC524288 VIS458891:VIY524288 VSO458891:VSU524288 WCK458891:WCQ524288 WMG458891:WMM524288 WWC458891:WWI524288 U524427:AA589824 JQ524427:JW589824 TM524427:TS589824 ADI524427:ADO589824 ANE524427:ANK589824 AXA524427:AXG589824 BGW524427:BHC589824 BQS524427:BQY589824 CAO524427:CAU589824 CKK524427:CKQ589824 CUG524427:CUM589824 DEC524427:DEI589824 DNY524427:DOE589824 DXU524427:DYA589824 EHQ524427:EHW589824 ERM524427:ERS589824 FBI524427:FBO589824 FLE524427:FLK589824 FVA524427:FVG589824 GEW524427:GFC589824 GOS524427:GOY589824 GYO524427:GYU589824 HIK524427:HIQ589824 HSG524427:HSM589824 ICC524427:ICI589824 ILY524427:IME589824 IVU524427:IWA589824 JFQ524427:JFW589824 JPM524427:JPS589824 JZI524427:JZO589824 KJE524427:KJK589824 KTA524427:KTG589824 LCW524427:LDC589824 LMS524427:LMY589824 LWO524427:LWU589824 MGK524427:MGQ589824 MQG524427:MQM589824 NAC524427:NAI589824 NJY524427:NKE589824 NTU524427:NUA589824 ODQ524427:ODW589824 ONM524427:ONS589824 OXI524427:OXO589824 PHE524427:PHK589824 PRA524427:PRG589824 QAW524427:QBC589824 QKS524427:QKY589824 QUO524427:QUU589824 REK524427:REQ589824 ROG524427:ROM589824 RYC524427:RYI589824 SHY524427:SIE589824 SRU524427:SSA589824 TBQ524427:TBW589824 TLM524427:TLS589824 TVI524427:TVO589824 UFE524427:UFK589824 UPA524427:UPG589824 UYW524427:UZC589824 VIS524427:VIY589824 VSO524427:VSU589824 WCK524427:WCQ589824 WMG524427:WMM589824 WWC524427:WWI589824 U589963:AA655360 JQ589963:JW655360 TM589963:TS655360 ADI589963:ADO655360 ANE589963:ANK655360 AXA589963:AXG655360 BGW589963:BHC655360 BQS589963:BQY655360 CAO589963:CAU655360 CKK589963:CKQ655360 CUG589963:CUM655360 DEC589963:DEI655360 DNY589963:DOE655360 DXU589963:DYA655360 EHQ589963:EHW655360 ERM589963:ERS655360 FBI589963:FBO655360 FLE589963:FLK655360 FVA589963:FVG655360 GEW589963:GFC655360 GOS589963:GOY655360 GYO589963:GYU655360 HIK589963:HIQ655360 HSG589963:HSM655360 ICC589963:ICI655360 ILY589963:IME655360 IVU589963:IWA655360 JFQ589963:JFW655360 JPM589963:JPS655360 JZI589963:JZO655360 KJE589963:KJK655360 KTA589963:KTG655360 LCW589963:LDC655360 LMS589963:LMY655360 LWO589963:LWU655360 MGK589963:MGQ655360 MQG589963:MQM655360 NAC589963:NAI655360 NJY589963:NKE655360 NTU589963:NUA655360 ODQ589963:ODW655360 ONM589963:ONS655360 OXI589963:OXO655360 PHE589963:PHK655360 PRA589963:PRG655360 QAW589963:QBC655360 QKS589963:QKY655360 QUO589963:QUU655360 REK589963:REQ655360 ROG589963:ROM655360 RYC589963:RYI655360 SHY589963:SIE655360 SRU589963:SSA655360 TBQ589963:TBW655360 TLM589963:TLS655360 TVI589963:TVO655360 UFE589963:UFK655360 UPA589963:UPG655360 UYW589963:UZC655360 VIS589963:VIY655360 VSO589963:VSU655360 WCK589963:WCQ655360 WMG589963:WMM655360 WWC589963:WWI655360 U655499:AA720896 JQ655499:JW720896 TM655499:TS720896 ADI655499:ADO720896 ANE655499:ANK720896 AXA655499:AXG720896 BGW655499:BHC720896 BQS655499:BQY720896 CAO655499:CAU720896 CKK655499:CKQ720896 CUG655499:CUM720896 DEC655499:DEI720896 DNY655499:DOE720896 DXU655499:DYA720896 EHQ655499:EHW720896 ERM655499:ERS720896 FBI655499:FBO720896 FLE655499:FLK720896 FVA655499:FVG720896 GEW655499:GFC720896 GOS655499:GOY720896 GYO655499:GYU720896 HIK655499:HIQ720896 HSG655499:HSM720896 ICC655499:ICI720896 ILY655499:IME720896 IVU655499:IWA720896 JFQ655499:JFW720896 JPM655499:JPS720896 JZI655499:JZO720896 KJE655499:KJK720896 KTA655499:KTG720896 LCW655499:LDC720896 LMS655499:LMY720896 LWO655499:LWU720896 MGK655499:MGQ720896 MQG655499:MQM720896 NAC655499:NAI720896 NJY655499:NKE720896 NTU655499:NUA720896 ODQ655499:ODW720896 ONM655499:ONS720896 OXI655499:OXO720896 PHE655499:PHK720896 PRA655499:PRG720896 QAW655499:QBC720896 QKS655499:QKY720896 QUO655499:QUU720896 REK655499:REQ720896 ROG655499:ROM720896 RYC655499:RYI720896 SHY655499:SIE720896 SRU655499:SSA720896 TBQ655499:TBW720896 TLM655499:TLS720896 TVI655499:TVO720896 UFE655499:UFK720896 UPA655499:UPG720896 UYW655499:UZC720896 VIS655499:VIY720896 VSO655499:VSU720896 WCK655499:WCQ720896 WMG655499:WMM720896 WWC655499:WWI720896 U721035:AA786432 JQ721035:JW786432 TM721035:TS786432 ADI721035:ADO786432 ANE721035:ANK786432 AXA721035:AXG786432 BGW721035:BHC786432 BQS721035:BQY786432 CAO721035:CAU786432 CKK721035:CKQ786432 CUG721035:CUM786432 DEC721035:DEI786432 DNY721035:DOE786432 DXU721035:DYA786432 EHQ721035:EHW786432 ERM721035:ERS786432 FBI721035:FBO786432 FLE721035:FLK786432 FVA721035:FVG786432 GEW721035:GFC786432 GOS721035:GOY786432 GYO721035:GYU786432 HIK721035:HIQ786432 HSG721035:HSM786432 ICC721035:ICI786432 ILY721035:IME786432 IVU721035:IWA786432 JFQ721035:JFW786432 JPM721035:JPS786432 JZI721035:JZO786432 KJE721035:KJK786432 KTA721035:KTG786432 LCW721035:LDC786432 LMS721035:LMY786432 LWO721035:LWU786432 MGK721035:MGQ786432 MQG721035:MQM786432 NAC721035:NAI786432 NJY721035:NKE786432 NTU721035:NUA786432 ODQ721035:ODW786432 ONM721035:ONS786432 OXI721035:OXO786432 PHE721035:PHK786432 PRA721035:PRG786432 QAW721035:QBC786432 QKS721035:QKY786432 QUO721035:QUU786432 REK721035:REQ786432 ROG721035:ROM786432 RYC721035:RYI786432 SHY721035:SIE786432 SRU721035:SSA786432 TBQ721035:TBW786432 TLM721035:TLS786432 TVI721035:TVO786432 UFE721035:UFK786432 UPA721035:UPG786432 UYW721035:UZC786432 VIS721035:VIY786432 VSO721035:VSU786432 WCK721035:WCQ786432 WMG721035:WMM786432 WWC721035:WWI786432 U786571:AA851968 JQ786571:JW851968 TM786571:TS851968 ADI786571:ADO851968 ANE786571:ANK851968 AXA786571:AXG851968 BGW786571:BHC851968 BQS786571:BQY851968 CAO786571:CAU851968 CKK786571:CKQ851968 CUG786571:CUM851968 DEC786571:DEI851968 DNY786571:DOE851968 DXU786571:DYA851968 EHQ786571:EHW851968 ERM786571:ERS851968 FBI786571:FBO851968 FLE786571:FLK851968 FVA786571:FVG851968 GEW786571:GFC851968 GOS786571:GOY851968 GYO786571:GYU851968 HIK786571:HIQ851968 HSG786571:HSM851968 ICC786571:ICI851968 ILY786571:IME851968 IVU786571:IWA851968 JFQ786571:JFW851968 JPM786571:JPS851968 JZI786571:JZO851968 KJE786571:KJK851968 KTA786571:KTG851968 LCW786571:LDC851968 LMS786571:LMY851968 LWO786571:LWU851968 MGK786571:MGQ851968 MQG786571:MQM851968 NAC786571:NAI851968 NJY786571:NKE851968 NTU786571:NUA851968 ODQ786571:ODW851968 ONM786571:ONS851968 OXI786571:OXO851968 PHE786571:PHK851968 PRA786571:PRG851968 QAW786571:QBC851968 QKS786571:QKY851968 QUO786571:QUU851968 REK786571:REQ851968 ROG786571:ROM851968 RYC786571:RYI851968 SHY786571:SIE851968 SRU786571:SSA851968 TBQ786571:TBW851968 TLM786571:TLS851968 TVI786571:TVO851968 UFE786571:UFK851968 UPA786571:UPG851968 UYW786571:UZC851968 VIS786571:VIY851968 VSO786571:VSU851968 WCK786571:WCQ851968 WMG786571:WMM851968 WWC786571:WWI851968 U852107:AA917504 JQ852107:JW917504 TM852107:TS917504 ADI852107:ADO917504 ANE852107:ANK917504 AXA852107:AXG917504 BGW852107:BHC917504 BQS852107:BQY917504 CAO852107:CAU917504 CKK852107:CKQ917504 CUG852107:CUM917504 DEC852107:DEI917504 DNY852107:DOE917504 DXU852107:DYA917504 EHQ852107:EHW917504 ERM852107:ERS917504 FBI852107:FBO917504 FLE852107:FLK917504 FVA852107:FVG917504 GEW852107:GFC917504 GOS852107:GOY917504 GYO852107:GYU917504 HIK852107:HIQ917504 HSG852107:HSM917504 ICC852107:ICI917504 ILY852107:IME917504 IVU852107:IWA917504 JFQ852107:JFW917504 JPM852107:JPS917504 JZI852107:JZO917504 KJE852107:KJK917504 KTA852107:KTG917504 LCW852107:LDC917504 LMS852107:LMY917504 LWO852107:LWU917504 MGK852107:MGQ917504 MQG852107:MQM917504 NAC852107:NAI917504 NJY852107:NKE917504 NTU852107:NUA917504 ODQ852107:ODW917504 ONM852107:ONS917504 OXI852107:OXO917504 PHE852107:PHK917504 PRA852107:PRG917504 QAW852107:QBC917504 QKS852107:QKY917504 QUO852107:QUU917504 REK852107:REQ917504 ROG852107:ROM917504 RYC852107:RYI917504 SHY852107:SIE917504 SRU852107:SSA917504 TBQ852107:TBW917504 TLM852107:TLS917504 TVI852107:TVO917504 UFE852107:UFK917504 UPA852107:UPG917504 UYW852107:UZC917504 VIS852107:VIY917504 VSO852107:VSU917504 WCK852107:WCQ917504 WMG852107:WMM917504 WWC852107:WWI917504 U917643:AA983040 JQ917643:JW983040 TM917643:TS983040 ADI917643:ADO983040 ANE917643:ANK983040 AXA917643:AXG983040 BGW917643:BHC983040 BQS917643:BQY983040 CAO917643:CAU983040 CKK917643:CKQ983040 CUG917643:CUM983040 DEC917643:DEI983040 DNY917643:DOE983040 DXU917643:DYA983040 EHQ917643:EHW983040 ERM917643:ERS983040 FBI917643:FBO983040 FLE917643:FLK983040 FVA917643:FVG983040 GEW917643:GFC983040 GOS917643:GOY983040 GYO917643:GYU983040 HIK917643:HIQ983040 HSG917643:HSM983040 ICC917643:ICI983040 ILY917643:IME983040 IVU917643:IWA983040 JFQ917643:JFW983040 JPM917643:JPS983040 JZI917643:JZO983040 KJE917643:KJK983040 KTA917643:KTG983040 LCW917643:LDC983040 LMS917643:LMY983040 LWO917643:LWU983040 MGK917643:MGQ983040 MQG917643:MQM983040 NAC917643:NAI983040 NJY917643:NKE983040 NTU917643:NUA983040 ODQ917643:ODW983040 ONM917643:ONS983040 OXI917643:OXO983040 PHE917643:PHK983040 PRA917643:PRG983040 QAW917643:QBC983040 QKS917643:QKY983040 QUO917643:QUU983040 REK917643:REQ983040 ROG917643:ROM983040 RYC917643:RYI983040 SHY917643:SIE983040 SRU917643:SSA983040 TBQ917643:TBW983040 TLM917643:TLS983040 TVI917643:TVO983040 UFE917643:UFK983040 UPA917643:UPG983040 UYW917643:UZC983040 VIS917643:VIY983040 VSO917643:VSU983040 WCK917643:WCQ983040 WMG917643:WMM983040 WWC917643:WWI983040 U983179:AA1048576 JQ983179:JW1048576 TM983179:TS1048576 ADI983179:ADO1048576 ANE983179:ANK1048576 AXA983179:AXG1048576 BGW983179:BHC1048576 BQS983179:BQY1048576 CAO983179:CAU1048576 CKK983179:CKQ1048576 CUG983179:CUM1048576 DEC983179:DEI1048576 DNY983179:DOE1048576 DXU983179:DYA1048576 EHQ983179:EHW1048576 ERM983179:ERS1048576 FBI983179:FBO1048576 FLE983179:FLK1048576 FVA983179:FVG1048576 GEW983179:GFC1048576 GOS983179:GOY1048576 GYO983179:GYU1048576 HIK983179:HIQ1048576 HSG983179:HSM1048576 ICC983179:ICI1048576 ILY983179:IME1048576 IVU983179:IWA1048576 JFQ983179:JFW1048576 JPM983179:JPS1048576 JZI983179:JZO1048576 KJE983179:KJK1048576 KTA983179:KTG1048576 LCW983179:LDC1048576 LMS983179:LMY1048576 LWO983179:LWU1048576 MGK983179:MGQ1048576 MQG983179:MQM1048576 NAC983179:NAI1048576 NJY983179:NKE1048576 NTU983179:NUA1048576 ODQ983179:ODW1048576 ONM983179:ONS1048576 OXI983179:OXO1048576 PHE983179:PHK1048576 PRA983179:PRG1048576 QAW983179:QBC1048576 QKS983179:QKY1048576 QUO983179:QUU1048576 REK983179:REQ1048576 ROG983179:ROM1048576 RYC983179:RYI1048576 SHY983179:SIE1048576 SRU983179:SSA1048576 TBQ983179:TBW1048576 TLM983179:TLS1048576 TVI983179:TVO1048576 UFE983179:UFK1048576 UPA983179:UPG1048576 UYW983179:UZC1048576 VIS983179:VIY1048576 VSO983179:VSU1048576 WCK983179:WCQ1048576 WMG983179:WMM1048576 WWC983179:WWI1048576 AB138:AJ65536 JX138:KF65536 TT138:UB65536 ADP138:ADX65536 ANL138:ANT65536 AXH138:AXP65536 BHD138:BHL65536 BQZ138:BRH65536 CAV138:CBD65536 CKR138:CKZ65536 CUN138:CUV65536 DEJ138:DER65536 DOF138:DON65536 DYB138:DYJ65536 EHX138:EIF65536 ERT138:ESB65536 FBP138:FBX65536 FLL138:FLT65536 FVH138:FVP65536 GFD138:GFL65536 GOZ138:GPH65536 GYV138:GZD65536 HIR138:HIZ65536 HSN138:HSV65536 ICJ138:ICR65536 IMF138:IMN65536 IWB138:IWJ65536 JFX138:JGF65536 JPT138:JQB65536 JZP138:JZX65536 KJL138:KJT65536 KTH138:KTP65536 LDD138:LDL65536 LMZ138:LNH65536 LWV138:LXD65536 MGR138:MGZ65536 MQN138:MQV65536 NAJ138:NAR65536 NKF138:NKN65536 NUB138:NUJ65536 ODX138:OEF65536 ONT138:OOB65536 OXP138:OXX65536 PHL138:PHT65536 PRH138:PRP65536 QBD138:QBL65536 QKZ138:QLH65536 QUV138:QVD65536 RER138:REZ65536 RON138:ROV65536 RYJ138:RYR65536 SIF138:SIN65536 SSB138:SSJ65536 TBX138:TCF65536 TLT138:TMB65536 TVP138:TVX65536 UFL138:UFT65536 UPH138:UPP65536 UZD138:UZL65536 VIZ138:VJH65536 VSV138:VTD65536 WCR138:WCZ65536 WMN138:WMV65536 WWJ138:WWR65536 AB65674:AJ131072 JX65674:KF131072 TT65674:UB131072 ADP65674:ADX131072 ANL65674:ANT131072 AXH65674:AXP131072 BHD65674:BHL131072 BQZ65674:BRH131072 CAV65674:CBD131072 CKR65674:CKZ131072 CUN65674:CUV131072 DEJ65674:DER131072 DOF65674:DON131072 DYB65674:DYJ131072 EHX65674:EIF131072 ERT65674:ESB131072 FBP65674:FBX131072 FLL65674:FLT131072 FVH65674:FVP131072 GFD65674:GFL131072 GOZ65674:GPH131072 GYV65674:GZD131072 HIR65674:HIZ131072 HSN65674:HSV131072 ICJ65674:ICR131072 IMF65674:IMN131072 IWB65674:IWJ131072 JFX65674:JGF131072 JPT65674:JQB131072 JZP65674:JZX131072 KJL65674:KJT131072 KTH65674:KTP131072 LDD65674:LDL131072 LMZ65674:LNH131072 LWV65674:LXD131072 MGR65674:MGZ131072 MQN65674:MQV131072 NAJ65674:NAR131072 NKF65674:NKN131072 NUB65674:NUJ131072 ODX65674:OEF131072 ONT65674:OOB131072 OXP65674:OXX131072 PHL65674:PHT131072 PRH65674:PRP131072 QBD65674:QBL131072 QKZ65674:QLH131072 QUV65674:QVD131072 RER65674:REZ131072 RON65674:ROV131072 RYJ65674:RYR131072 SIF65674:SIN131072 SSB65674:SSJ131072 TBX65674:TCF131072 TLT65674:TMB131072 TVP65674:TVX131072 UFL65674:UFT131072 UPH65674:UPP131072 UZD65674:UZL131072 VIZ65674:VJH131072 VSV65674:VTD131072 WCR65674:WCZ131072 WMN65674:WMV131072 WWJ65674:WWR131072 AB131210:AJ196608 JX131210:KF196608 TT131210:UB196608 ADP131210:ADX196608 ANL131210:ANT196608 AXH131210:AXP196608 BHD131210:BHL196608 BQZ131210:BRH196608 CAV131210:CBD196608 CKR131210:CKZ196608 CUN131210:CUV196608 DEJ131210:DER196608 DOF131210:DON196608 DYB131210:DYJ196608 EHX131210:EIF196608 ERT131210:ESB196608 FBP131210:FBX196608 FLL131210:FLT196608 FVH131210:FVP196608 GFD131210:GFL196608 GOZ131210:GPH196608 GYV131210:GZD196608 HIR131210:HIZ196608 HSN131210:HSV196608 ICJ131210:ICR196608 IMF131210:IMN196608 IWB131210:IWJ196608 JFX131210:JGF196608 JPT131210:JQB196608 JZP131210:JZX196608 KJL131210:KJT196608 KTH131210:KTP196608 LDD131210:LDL196608 LMZ131210:LNH196608 LWV131210:LXD196608 MGR131210:MGZ196608 MQN131210:MQV196608 NAJ131210:NAR196608 NKF131210:NKN196608 NUB131210:NUJ196608 ODX131210:OEF196608 ONT131210:OOB196608 OXP131210:OXX196608 PHL131210:PHT196608 PRH131210:PRP196608 QBD131210:QBL196608 QKZ131210:QLH196608 QUV131210:QVD196608 RER131210:REZ196608 RON131210:ROV196608 RYJ131210:RYR196608 SIF131210:SIN196608 SSB131210:SSJ196608 TBX131210:TCF196608 TLT131210:TMB196608 TVP131210:TVX196608 UFL131210:UFT196608 UPH131210:UPP196608 UZD131210:UZL196608 VIZ131210:VJH196608 VSV131210:VTD196608 WCR131210:WCZ196608 WMN131210:WMV196608 WWJ131210:WWR196608 AB196746:AJ262144 JX196746:KF262144 TT196746:UB262144 ADP196746:ADX262144 ANL196746:ANT262144 AXH196746:AXP262144 BHD196746:BHL262144 BQZ196746:BRH262144 CAV196746:CBD262144 CKR196746:CKZ262144 CUN196746:CUV262144 DEJ196746:DER262144 DOF196746:DON262144 DYB196746:DYJ262144 EHX196746:EIF262144 ERT196746:ESB262144 FBP196746:FBX262144 FLL196746:FLT262144 FVH196746:FVP262144 GFD196746:GFL262144 GOZ196746:GPH262144 GYV196746:GZD262144 HIR196746:HIZ262144 HSN196746:HSV262144 ICJ196746:ICR262144 IMF196746:IMN262144 IWB196746:IWJ262144 JFX196746:JGF262144 JPT196746:JQB262144 JZP196746:JZX262144 KJL196746:KJT262144 KTH196746:KTP262144 LDD196746:LDL262144 LMZ196746:LNH262144 LWV196746:LXD262144 MGR196746:MGZ262144 MQN196746:MQV262144 NAJ196746:NAR262144 NKF196746:NKN262144 NUB196746:NUJ262144 ODX196746:OEF262144 ONT196746:OOB262144 OXP196746:OXX262144 PHL196746:PHT262144 PRH196746:PRP262144 QBD196746:QBL262144 QKZ196746:QLH262144 QUV196746:QVD262144 RER196746:REZ262144 RON196746:ROV262144 RYJ196746:RYR262144 SIF196746:SIN262144 SSB196746:SSJ262144 TBX196746:TCF262144 TLT196746:TMB262144 TVP196746:TVX262144 UFL196746:UFT262144 UPH196746:UPP262144 UZD196746:UZL262144 VIZ196746:VJH262144 VSV196746:VTD262144 WCR196746:WCZ262144 WMN196746:WMV262144 WWJ196746:WWR262144 AB262282:AJ327680 JX262282:KF327680 TT262282:UB327680 ADP262282:ADX327680 ANL262282:ANT327680 AXH262282:AXP327680 BHD262282:BHL327680 BQZ262282:BRH327680 CAV262282:CBD327680 CKR262282:CKZ327680 CUN262282:CUV327680 DEJ262282:DER327680 DOF262282:DON327680 DYB262282:DYJ327680 EHX262282:EIF327680 ERT262282:ESB327680 FBP262282:FBX327680 FLL262282:FLT327680 FVH262282:FVP327680 GFD262282:GFL327680 GOZ262282:GPH327680 GYV262282:GZD327680 HIR262282:HIZ327680 HSN262282:HSV327680 ICJ262282:ICR327680 IMF262282:IMN327680 IWB262282:IWJ327680 JFX262282:JGF327680 JPT262282:JQB327680 JZP262282:JZX327680 KJL262282:KJT327680 KTH262282:KTP327680 LDD262282:LDL327680 LMZ262282:LNH327680 LWV262282:LXD327680 MGR262282:MGZ327680 MQN262282:MQV327680 NAJ262282:NAR327680 NKF262282:NKN327680 NUB262282:NUJ327680 ODX262282:OEF327680 ONT262282:OOB327680 OXP262282:OXX327680 PHL262282:PHT327680 PRH262282:PRP327680 QBD262282:QBL327680 QKZ262282:QLH327680 QUV262282:QVD327680 RER262282:REZ327680 RON262282:ROV327680 RYJ262282:RYR327680 SIF262282:SIN327680 SSB262282:SSJ327680 TBX262282:TCF327680 TLT262282:TMB327680 TVP262282:TVX327680 UFL262282:UFT327680 UPH262282:UPP327680 UZD262282:UZL327680 VIZ262282:VJH327680 VSV262282:VTD327680 WCR262282:WCZ327680 WMN262282:WMV327680 WWJ262282:WWR327680 AB327818:AJ393216 JX327818:KF393216 TT327818:UB393216 ADP327818:ADX393216 ANL327818:ANT393216 AXH327818:AXP393216 BHD327818:BHL393216 BQZ327818:BRH393216 CAV327818:CBD393216 CKR327818:CKZ393216 CUN327818:CUV393216 DEJ327818:DER393216 DOF327818:DON393216 DYB327818:DYJ393216 EHX327818:EIF393216 ERT327818:ESB393216 FBP327818:FBX393216 FLL327818:FLT393216 FVH327818:FVP393216 GFD327818:GFL393216 GOZ327818:GPH393216 GYV327818:GZD393216 HIR327818:HIZ393216 HSN327818:HSV393216 ICJ327818:ICR393216 IMF327818:IMN393216 IWB327818:IWJ393216 JFX327818:JGF393216 JPT327818:JQB393216 JZP327818:JZX393216 KJL327818:KJT393216 KTH327818:KTP393216 LDD327818:LDL393216 LMZ327818:LNH393216 LWV327818:LXD393216 MGR327818:MGZ393216 MQN327818:MQV393216 NAJ327818:NAR393216 NKF327818:NKN393216 NUB327818:NUJ393216 ODX327818:OEF393216 ONT327818:OOB393216 OXP327818:OXX393216 PHL327818:PHT393216 PRH327818:PRP393216 QBD327818:QBL393216 QKZ327818:QLH393216 QUV327818:QVD393216 RER327818:REZ393216 RON327818:ROV393216 RYJ327818:RYR393216 SIF327818:SIN393216 SSB327818:SSJ393216 TBX327818:TCF393216 TLT327818:TMB393216 TVP327818:TVX393216 UFL327818:UFT393216 UPH327818:UPP393216 UZD327818:UZL393216 VIZ327818:VJH393216 VSV327818:VTD393216 WCR327818:WCZ393216 WMN327818:WMV393216 WWJ327818:WWR393216 AB393354:AJ458752 JX393354:KF458752 TT393354:UB458752 ADP393354:ADX458752 ANL393354:ANT458752 AXH393354:AXP458752 BHD393354:BHL458752 BQZ393354:BRH458752 CAV393354:CBD458752 CKR393354:CKZ458752 CUN393354:CUV458752 DEJ393354:DER458752 DOF393354:DON458752 DYB393354:DYJ458752 EHX393354:EIF458752 ERT393354:ESB458752 FBP393354:FBX458752 FLL393354:FLT458752 FVH393354:FVP458752 GFD393354:GFL458752 GOZ393354:GPH458752 GYV393354:GZD458752 HIR393354:HIZ458752 HSN393354:HSV458752 ICJ393354:ICR458752 IMF393354:IMN458752 IWB393354:IWJ458752 JFX393354:JGF458752 JPT393354:JQB458752 JZP393354:JZX458752 KJL393354:KJT458752 KTH393354:KTP458752 LDD393354:LDL458752 LMZ393354:LNH458752 LWV393354:LXD458752 MGR393354:MGZ458752 MQN393354:MQV458752 NAJ393354:NAR458752 NKF393354:NKN458752 NUB393354:NUJ458752 ODX393354:OEF458752 ONT393354:OOB458752 OXP393354:OXX458752 PHL393354:PHT458752 PRH393354:PRP458752 QBD393354:QBL458752 QKZ393354:QLH458752 QUV393354:QVD458752 RER393354:REZ458752 RON393354:ROV458752 RYJ393354:RYR458752 SIF393354:SIN458752 SSB393354:SSJ458752 TBX393354:TCF458752 TLT393354:TMB458752 TVP393354:TVX458752 UFL393354:UFT458752 UPH393354:UPP458752 UZD393354:UZL458752 VIZ393354:VJH458752 VSV393354:VTD458752 WCR393354:WCZ458752 WMN393354:WMV458752 WWJ393354:WWR458752 AB458890:AJ524288 JX458890:KF524288 TT458890:UB524288 ADP458890:ADX524288 ANL458890:ANT524288 AXH458890:AXP524288 BHD458890:BHL524288 BQZ458890:BRH524288 CAV458890:CBD524288 CKR458890:CKZ524288 CUN458890:CUV524288 DEJ458890:DER524288 DOF458890:DON524288 DYB458890:DYJ524288 EHX458890:EIF524288 ERT458890:ESB524288 FBP458890:FBX524288 FLL458890:FLT524288 FVH458890:FVP524288 GFD458890:GFL524288 GOZ458890:GPH524288 GYV458890:GZD524288 HIR458890:HIZ524288 HSN458890:HSV524288 ICJ458890:ICR524288 IMF458890:IMN524288 IWB458890:IWJ524288 JFX458890:JGF524288 JPT458890:JQB524288 JZP458890:JZX524288 KJL458890:KJT524288 KTH458890:KTP524288 LDD458890:LDL524288 LMZ458890:LNH524288 LWV458890:LXD524288 MGR458890:MGZ524288 MQN458890:MQV524288 NAJ458890:NAR524288 NKF458890:NKN524288 NUB458890:NUJ524288 ODX458890:OEF524288 ONT458890:OOB524288 OXP458890:OXX524288 PHL458890:PHT524288 PRH458890:PRP524288 QBD458890:QBL524288 QKZ458890:QLH524288 QUV458890:QVD524288 RER458890:REZ524288 RON458890:ROV524288 RYJ458890:RYR524288 SIF458890:SIN524288 SSB458890:SSJ524288 TBX458890:TCF524288 TLT458890:TMB524288 TVP458890:TVX524288 UFL458890:UFT524288 UPH458890:UPP524288 UZD458890:UZL524288 VIZ458890:VJH524288 VSV458890:VTD524288 WCR458890:WCZ524288 WMN458890:WMV524288 WWJ458890:WWR524288 AB524426:AJ589824 JX524426:KF589824 TT524426:UB589824 ADP524426:ADX589824 ANL524426:ANT589824 AXH524426:AXP589824 BHD524426:BHL589824 BQZ524426:BRH589824 CAV524426:CBD589824 CKR524426:CKZ589824 CUN524426:CUV589824 DEJ524426:DER589824 DOF524426:DON589824 DYB524426:DYJ589824 EHX524426:EIF589824 ERT524426:ESB589824 FBP524426:FBX589824 FLL524426:FLT589824 FVH524426:FVP589824 GFD524426:GFL589824 GOZ524426:GPH589824 GYV524426:GZD589824 HIR524426:HIZ589824 HSN524426:HSV589824 ICJ524426:ICR589824 IMF524426:IMN589824 IWB524426:IWJ589824 JFX524426:JGF589824 JPT524426:JQB589824 JZP524426:JZX589824 KJL524426:KJT589824 KTH524426:KTP589824 LDD524426:LDL589824 LMZ524426:LNH589824 LWV524426:LXD589824 MGR524426:MGZ589824 MQN524426:MQV589824 NAJ524426:NAR589824 NKF524426:NKN589824 NUB524426:NUJ589824 ODX524426:OEF589824 ONT524426:OOB589824 OXP524426:OXX589824 PHL524426:PHT589824 PRH524426:PRP589824 QBD524426:QBL589824 QKZ524426:QLH589824 QUV524426:QVD589824 RER524426:REZ589824 RON524426:ROV589824 RYJ524426:RYR589824 SIF524426:SIN589824 SSB524426:SSJ589824 TBX524426:TCF589824 TLT524426:TMB589824 TVP524426:TVX589824 UFL524426:UFT589824 UPH524426:UPP589824 UZD524426:UZL589824 VIZ524426:VJH589824 VSV524426:VTD589824 WCR524426:WCZ589824 WMN524426:WMV589824 WWJ524426:WWR589824 AB589962:AJ655360 JX589962:KF655360 TT589962:UB655360 ADP589962:ADX655360 ANL589962:ANT655360 AXH589962:AXP655360 BHD589962:BHL655360 BQZ589962:BRH655360 CAV589962:CBD655360 CKR589962:CKZ655360 CUN589962:CUV655360 DEJ589962:DER655360 DOF589962:DON655360 DYB589962:DYJ655360 EHX589962:EIF655360 ERT589962:ESB655360 FBP589962:FBX655360 FLL589962:FLT655360 FVH589962:FVP655360 GFD589962:GFL655360 GOZ589962:GPH655360 GYV589962:GZD655360 HIR589962:HIZ655360 HSN589962:HSV655360 ICJ589962:ICR655360 IMF589962:IMN655360 IWB589962:IWJ655360 JFX589962:JGF655360 JPT589962:JQB655360 JZP589962:JZX655360 KJL589962:KJT655360 KTH589962:KTP655360 LDD589962:LDL655360 LMZ589962:LNH655360 LWV589962:LXD655360 MGR589962:MGZ655360 MQN589962:MQV655360 NAJ589962:NAR655360 NKF589962:NKN655360 NUB589962:NUJ655360 ODX589962:OEF655360 ONT589962:OOB655360 OXP589962:OXX655360 PHL589962:PHT655360 PRH589962:PRP655360 QBD589962:QBL655360 QKZ589962:QLH655360 QUV589962:QVD655360 RER589962:REZ655360 RON589962:ROV655360 RYJ589962:RYR655360 SIF589962:SIN655360 SSB589962:SSJ655360 TBX589962:TCF655360 TLT589962:TMB655360 TVP589962:TVX655360 UFL589962:UFT655360 UPH589962:UPP655360 UZD589962:UZL655360 VIZ589962:VJH655360 VSV589962:VTD655360 WCR589962:WCZ655360 WMN589962:WMV655360 WWJ589962:WWR655360 AB655498:AJ720896 JX655498:KF720896 TT655498:UB720896 ADP655498:ADX720896 ANL655498:ANT720896 AXH655498:AXP720896 BHD655498:BHL720896 BQZ655498:BRH720896 CAV655498:CBD720896 CKR655498:CKZ720896 CUN655498:CUV720896 DEJ655498:DER720896 DOF655498:DON720896 DYB655498:DYJ720896 EHX655498:EIF720896 ERT655498:ESB720896 FBP655498:FBX720896 FLL655498:FLT720896 FVH655498:FVP720896 GFD655498:GFL720896 GOZ655498:GPH720896 GYV655498:GZD720896 HIR655498:HIZ720896 HSN655498:HSV720896 ICJ655498:ICR720896 IMF655498:IMN720896 IWB655498:IWJ720896 JFX655498:JGF720896 JPT655498:JQB720896 JZP655498:JZX720896 KJL655498:KJT720896 KTH655498:KTP720896 LDD655498:LDL720896 LMZ655498:LNH720896 LWV655498:LXD720896 MGR655498:MGZ720896 MQN655498:MQV720896 NAJ655498:NAR720896 NKF655498:NKN720896 NUB655498:NUJ720896 ODX655498:OEF720896 ONT655498:OOB720896 OXP655498:OXX720896 PHL655498:PHT720896 PRH655498:PRP720896 QBD655498:QBL720896 QKZ655498:QLH720896 QUV655498:QVD720896 RER655498:REZ720896 RON655498:ROV720896 RYJ655498:RYR720896 SIF655498:SIN720896 SSB655498:SSJ720896 TBX655498:TCF720896 TLT655498:TMB720896 TVP655498:TVX720896 UFL655498:UFT720896 UPH655498:UPP720896 UZD655498:UZL720896 VIZ655498:VJH720896 VSV655498:VTD720896 WCR655498:WCZ720896 WMN655498:WMV720896 WWJ655498:WWR720896 AB721034:AJ786432 JX721034:KF786432 TT721034:UB786432 ADP721034:ADX786432 ANL721034:ANT786432 AXH721034:AXP786432 BHD721034:BHL786432 BQZ721034:BRH786432 CAV721034:CBD786432 CKR721034:CKZ786432 CUN721034:CUV786432 DEJ721034:DER786432 DOF721034:DON786432 DYB721034:DYJ786432 EHX721034:EIF786432 ERT721034:ESB786432 FBP721034:FBX786432 FLL721034:FLT786432 FVH721034:FVP786432 GFD721034:GFL786432 GOZ721034:GPH786432 GYV721034:GZD786432 HIR721034:HIZ786432 HSN721034:HSV786432 ICJ721034:ICR786432 IMF721034:IMN786432 IWB721034:IWJ786432 JFX721034:JGF786432 JPT721034:JQB786432 JZP721034:JZX786432 KJL721034:KJT786432 KTH721034:KTP786432 LDD721034:LDL786432 LMZ721034:LNH786432 LWV721034:LXD786432 MGR721034:MGZ786432 MQN721034:MQV786432 NAJ721034:NAR786432 NKF721034:NKN786432 NUB721034:NUJ786432 ODX721034:OEF786432 ONT721034:OOB786432 OXP721034:OXX786432 PHL721034:PHT786432 PRH721034:PRP786432 QBD721034:QBL786432 QKZ721034:QLH786432 QUV721034:QVD786432 RER721034:REZ786432 RON721034:ROV786432 RYJ721034:RYR786432 SIF721034:SIN786432 SSB721034:SSJ786432 TBX721034:TCF786432 TLT721034:TMB786432 TVP721034:TVX786432 UFL721034:UFT786432 UPH721034:UPP786432 UZD721034:UZL786432 VIZ721034:VJH786432 VSV721034:VTD786432 WCR721034:WCZ786432 WMN721034:WMV786432 WWJ721034:WWR786432 AB786570:AJ851968 JX786570:KF851968 TT786570:UB851968 ADP786570:ADX851968 ANL786570:ANT851968 AXH786570:AXP851968 BHD786570:BHL851968 BQZ786570:BRH851968 CAV786570:CBD851968 CKR786570:CKZ851968 CUN786570:CUV851968 DEJ786570:DER851968 DOF786570:DON851968 DYB786570:DYJ851968 EHX786570:EIF851968 ERT786570:ESB851968 FBP786570:FBX851968 FLL786570:FLT851968 FVH786570:FVP851968 GFD786570:GFL851968 GOZ786570:GPH851968 GYV786570:GZD851968 HIR786570:HIZ851968 HSN786570:HSV851968 ICJ786570:ICR851968 IMF786570:IMN851968 IWB786570:IWJ851968 JFX786570:JGF851968 JPT786570:JQB851968 JZP786570:JZX851968 KJL786570:KJT851968 KTH786570:KTP851968 LDD786570:LDL851968 LMZ786570:LNH851968 LWV786570:LXD851968 MGR786570:MGZ851968 MQN786570:MQV851968 NAJ786570:NAR851968 NKF786570:NKN851968 NUB786570:NUJ851968 ODX786570:OEF851968 ONT786570:OOB851968 OXP786570:OXX851968 PHL786570:PHT851968 PRH786570:PRP851968 QBD786570:QBL851968 QKZ786570:QLH851968 QUV786570:QVD851968 RER786570:REZ851968 RON786570:ROV851968 RYJ786570:RYR851968 SIF786570:SIN851968 SSB786570:SSJ851968 TBX786570:TCF851968 TLT786570:TMB851968 TVP786570:TVX851968 UFL786570:UFT851968 UPH786570:UPP851968 UZD786570:UZL851968 VIZ786570:VJH851968 VSV786570:VTD851968 WCR786570:WCZ851968 WMN786570:WMV851968 WWJ786570:WWR851968 AB852106:AJ917504 JX852106:KF917504 TT852106:UB917504 ADP852106:ADX917504 ANL852106:ANT917504 AXH852106:AXP917504 BHD852106:BHL917504 BQZ852106:BRH917504 CAV852106:CBD917504 CKR852106:CKZ917504 CUN852106:CUV917504 DEJ852106:DER917504 DOF852106:DON917504 DYB852106:DYJ917504 EHX852106:EIF917504 ERT852106:ESB917504 FBP852106:FBX917504 FLL852106:FLT917504 FVH852106:FVP917504 GFD852106:GFL917504 GOZ852106:GPH917504 GYV852106:GZD917504 HIR852106:HIZ917504 HSN852106:HSV917504 ICJ852106:ICR917504 IMF852106:IMN917504 IWB852106:IWJ917504 JFX852106:JGF917504 JPT852106:JQB917504 JZP852106:JZX917504 KJL852106:KJT917504 KTH852106:KTP917504 LDD852106:LDL917504 LMZ852106:LNH917504 LWV852106:LXD917504 MGR852106:MGZ917504 MQN852106:MQV917504 NAJ852106:NAR917504 NKF852106:NKN917504 NUB852106:NUJ917504 ODX852106:OEF917504 ONT852106:OOB917504 OXP852106:OXX917504 PHL852106:PHT917504 PRH852106:PRP917504 QBD852106:QBL917504 QKZ852106:QLH917504 QUV852106:QVD917504 RER852106:REZ917504 RON852106:ROV917504 RYJ852106:RYR917504 SIF852106:SIN917504 SSB852106:SSJ917504 TBX852106:TCF917504 TLT852106:TMB917504 TVP852106:TVX917504 UFL852106:UFT917504 UPH852106:UPP917504 UZD852106:UZL917504 VIZ852106:VJH917504 VSV852106:VTD917504 WCR852106:WCZ917504 WMN852106:WMV917504 WWJ852106:WWR917504 AB917642:AJ983040 JX917642:KF983040 TT917642:UB983040 ADP917642:ADX983040 ANL917642:ANT983040 AXH917642:AXP983040 BHD917642:BHL983040 BQZ917642:BRH983040 CAV917642:CBD983040 CKR917642:CKZ983040 CUN917642:CUV983040 DEJ917642:DER983040 DOF917642:DON983040 DYB917642:DYJ983040 EHX917642:EIF983040 ERT917642:ESB983040 FBP917642:FBX983040 FLL917642:FLT983040 FVH917642:FVP983040 GFD917642:GFL983040 GOZ917642:GPH983040 GYV917642:GZD983040 HIR917642:HIZ983040 HSN917642:HSV983040 ICJ917642:ICR983040 IMF917642:IMN983040 IWB917642:IWJ983040 JFX917642:JGF983040 JPT917642:JQB983040 JZP917642:JZX983040 KJL917642:KJT983040 KTH917642:KTP983040 LDD917642:LDL983040 LMZ917642:LNH983040 LWV917642:LXD983040 MGR917642:MGZ983040 MQN917642:MQV983040 NAJ917642:NAR983040 NKF917642:NKN983040 NUB917642:NUJ983040 ODX917642:OEF983040 ONT917642:OOB983040 OXP917642:OXX983040 PHL917642:PHT983040 PRH917642:PRP983040 QBD917642:QBL983040 QKZ917642:QLH983040 QUV917642:QVD983040 RER917642:REZ983040 RON917642:ROV983040 RYJ917642:RYR983040 SIF917642:SIN983040 SSB917642:SSJ983040 TBX917642:TCF983040 TLT917642:TMB983040 TVP917642:TVX983040 UFL917642:UFT983040 UPH917642:UPP983040 UZD917642:UZL983040 VIZ917642:VJH983040 VSV917642:VTD983040 WCR917642:WCZ983040 WMN917642:WMV983040 WWJ917642:WWR983040 AB983178:AJ1048576 JX983178:KF1048576 TT983178:UB1048576 ADP983178:ADX1048576 ANL983178:ANT1048576 AXH983178:AXP1048576 BHD983178:BHL1048576 BQZ983178:BRH1048576 CAV983178:CBD1048576 CKR983178:CKZ1048576 CUN983178:CUV1048576 DEJ983178:DER1048576 DOF983178:DON1048576 DYB983178:DYJ1048576 EHX983178:EIF1048576 ERT983178:ESB1048576 FBP983178:FBX1048576 FLL983178:FLT1048576 FVH983178:FVP1048576 GFD983178:GFL1048576 GOZ983178:GPH1048576 GYV983178:GZD1048576 HIR983178:HIZ1048576 HSN983178:HSV1048576 ICJ983178:ICR1048576 IMF983178:IMN1048576 IWB983178:IWJ1048576 JFX983178:JGF1048576 JPT983178:JQB1048576 JZP983178:JZX1048576 KJL983178:KJT1048576 KTH983178:KTP1048576 LDD983178:LDL1048576 LMZ983178:LNH1048576 LWV983178:LXD1048576 MGR983178:MGZ1048576 MQN983178:MQV1048576 NAJ983178:NAR1048576 NKF983178:NKN1048576 NUB983178:NUJ1048576 ODX983178:OEF1048576 ONT983178:OOB1048576 OXP983178:OXX1048576 PHL983178:PHT1048576 PRH983178:PRP1048576 QBD983178:QBL1048576 QKZ983178:QLH1048576 QUV983178:QVD1048576 RER983178:REZ1048576 RON983178:ROV1048576 RYJ983178:RYR1048576 SIF983178:SIN1048576 SSB983178:SSJ1048576 TBX983178:TCF1048576 TLT983178:TMB1048576 TVP983178:TVX1048576 UFL983178:UFT1048576 UPH983178:UPP1048576 UZD983178:UZL1048576 VIZ983178:VJH1048576 VSV983178:VTD1048576 WCR983178:WCZ1048576 WMN983178:WMV1048576 WWJ983178:WWR1048576 O138:T65536 JK138:JP65536 TG138:TL65536 ADC138:ADH65536 AMY138:AND65536 AWU138:AWZ65536 BGQ138:BGV65536 BQM138:BQR65536 CAI138:CAN65536 CKE138:CKJ65536 CUA138:CUF65536 DDW138:DEB65536 DNS138:DNX65536 DXO138:DXT65536 EHK138:EHP65536 ERG138:ERL65536 FBC138:FBH65536 FKY138:FLD65536 FUU138:FUZ65536 GEQ138:GEV65536 GOM138:GOR65536 GYI138:GYN65536 HIE138:HIJ65536 HSA138:HSF65536 IBW138:ICB65536 ILS138:ILX65536 IVO138:IVT65536 JFK138:JFP65536 JPG138:JPL65536 JZC138:JZH65536 KIY138:KJD65536 KSU138:KSZ65536 LCQ138:LCV65536 LMM138:LMR65536 LWI138:LWN65536 MGE138:MGJ65536 MQA138:MQF65536 MZW138:NAB65536 NJS138:NJX65536 NTO138:NTT65536 ODK138:ODP65536 ONG138:ONL65536 OXC138:OXH65536 PGY138:PHD65536 PQU138:PQZ65536 QAQ138:QAV65536 QKM138:QKR65536 QUI138:QUN65536 REE138:REJ65536 ROA138:ROF65536 RXW138:RYB65536 SHS138:SHX65536 SRO138:SRT65536 TBK138:TBP65536 TLG138:TLL65536 TVC138:TVH65536 UEY138:UFD65536 UOU138:UOZ65536 UYQ138:UYV65536 VIM138:VIR65536 VSI138:VSN65536 WCE138:WCJ65536 WMA138:WMF65536 WVW138:WWB65536 O65674:T131072 JK65674:JP131072 TG65674:TL131072 ADC65674:ADH131072 AMY65674:AND131072 AWU65674:AWZ131072 BGQ65674:BGV131072 BQM65674:BQR131072 CAI65674:CAN131072 CKE65674:CKJ131072 CUA65674:CUF131072 DDW65674:DEB131072 DNS65674:DNX131072 DXO65674:DXT131072 EHK65674:EHP131072 ERG65674:ERL131072 FBC65674:FBH131072 FKY65674:FLD131072 FUU65674:FUZ131072 GEQ65674:GEV131072 GOM65674:GOR131072 GYI65674:GYN131072 HIE65674:HIJ131072 HSA65674:HSF131072 IBW65674:ICB131072 ILS65674:ILX131072 IVO65674:IVT131072 JFK65674:JFP131072 JPG65674:JPL131072 JZC65674:JZH131072 KIY65674:KJD131072 KSU65674:KSZ131072 LCQ65674:LCV131072 LMM65674:LMR131072 LWI65674:LWN131072 MGE65674:MGJ131072 MQA65674:MQF131072 MZW65674:NAB131072 NJS65674:NJX131072 NTO65674:NTT131072 ODK65674:ODP131072 ONG65674:ONL131072 OXC65674:OXH131072 PGY65674:PHD131072 PQU65674:PQZ131072 QAQ65674:QAV131072 QKM65674:QKR131072 QUI65674:QUN131072 REE65674:REJ131072 ROA65674:ROF131072 RXW65674:RYB131072 SHS65674:SHX131072 SRO65674:SRT131072 TBK65674:TBP131072 TLG65674:TLL131072 TVC65674:TVH131072 UEY65674:UFD131072 UOU65674:UOZ131072 UYQ65674:UYV131072 VIM65674:VIR131072 VSI65674:VSN131072 WCE65674:WCJ131072 WMA65674:WMF131072 WVW65674:WWB131072 O131210:T196608 JK131210:JP196608 TG131210:TL196608 ADC131210:ADH196608 AMY131210:AND196608 AWU131210:AWZ196608 BGQ131210:BGV196608 BQM131210:BQR196608 CAI131210:CAN196608 CKE131210:CKJ196608 CUA131210:CUF196608 DDW131210:DEB196608 DNS131210:DNX196608 DXO131210:DXT196608 EHK131210:EHP196608 ERG131210:ERL196608 FBC131210:FBH196608 FKY131210:FLD196608 FUU131210:FUZ196608 GEQ131210:GEV196608 GOM131210:GOR196608 GYI131210:GYN196608 HIE131210:HIJ196608 HSA131210:HSF196608 IBW131210:ICB196608 ILS131210:ILX196608 IVO131210:IVT196608 JFK131210:JFP196608 JPG131210:JPL196608 JZC131210:JZH196608 KIY131210:KJD196608 KSU131210:KSZ196608 LCQ131210:LCV196608 LMM131210:LMR196608 LWI131210:LWN196608 MGE131210:MGJ196608 MQA131210:MQF196608 MZW131210:NAB196608 NJS131210:NJX196608 NTO131210:NTT196608 ODK131210:ODP196608 ONG131210:ONL196608 OXC131210:OXH196608 PGY131210:PHD196608 PQU131210:PQZ196608 QAQ131210:QAV196608 QKM131210:QKR196608 QUI131210:QUN196608 REE131210:REJ196608 ROA131210:ROF196608 RXW131210:RYB196608 SHS131210:SHX196608 SRO131210:SRT196608 TBK131210:TBP196608 TLG131210:TLL196608 TVC131210:TVH196608 UEY131210:UFD196608 UOU131210:UOZ196608 UYQ131210:UYV196608 VIM131210:VIR196608 VSI131210:VSN196608 WCE131210:WCJ196608 WMA131210:WMF196608 WVW131210:WWB196608 O196746:T262144 JK196746:JP262144 TG196746:TL262144 ADC196746:ADH262144 AMY196746:AND262144 AWU196746:AWZ262144 BGQ196746:BGV262144 BQM196746:BQR262144 CAI196746:CAN262144 CKE196746:CKJ262144 CUA196746:CUF262144 DDW196746:DEB262144 DNS196746:DNX262144 DXO196746:DXT262144 EHK196746:EHP262144 ERG196746:ERL262144 FBC196746:FBH262144 FKY196746:FLD262144 FUU196746:FUZ262144 GEQ196746:GEV262144 GOM196746:GOR262144 GYI196746:GYN262144 HIE196746:HIJ262144 HSA196746:HSF262144 IBW196746:ICB262144 ILS196746:ILX262144 IVO196746:IVT262144 JFK196746:JFP262144 JPG196746:JPL262144 JZC196746:JZH262144 KIY196746:KJD262144 KSU196746:KSZ262144 LCQ196746:LCV262144 LMM196746:LMR262144 LWI196746:LWN262144 MGE196746:MGJ262144 MQA196746:MQF262144 MZW196746:NAB262144 NJS196746:NJX262144 NTO196746:NTT262144 ODK196746:ODP262144 ONG196746:ONL262144 OXC196746:OXH262144 PGY196746:PHD262144 PQU196746:PQZ262144 QAQ196746:QAV262144 QKM196746:QKR262144 QUI196746:QUN262144 REE196746:REJ262144 ROA196746:ROF262144 RXW196746:RYB262144 SHS196746:SHX262144 SRO196746:SRT262144 TBK196746:TBP262144 TLG196746:TLL262144 TVC196746:TVH262144 UEY196746:UFD262144 UOU196746:UOZ262144 UYQ196746:UYV262144 VIM196746:VIR262144 VSI196746:VSN262144 WCE196746:WCJ262144 WMA196746:WMF262144 WVW196746:WWB262144 O262282:T327680 JK262282:JP327680 TG262282:TL327680 ADC262282:ADH327680 AMY262282:AND327680 AWU262282:AWZ327680 BGQ262282:BGV327680 BQM262282:BQR327680 CAI262282:CAN327680 CKE262282:CKJ327680 CUA262282:CUF327680 DDW262282:DEB327680 DNS262282:DNX327680 DXO262282:DXT327680 EHK262282:EHP327680 ERG262282:ERL327680 FBC262282:FBH327680 FKY262282:FLD327680 FUU262282:FUZ327680 GEQ262282:GEV327680 GOM262282:GOR327680 GYI262282:GYN327680 HIE262282:HIJ327680 HSA262282:HSF327680 IBW262282:ICB327680 ILS262282:ILX327680 IVO262282:IVT327680 JFK262282:JFP327680 JPG262282:JPL327680 JZC262282:JZH327680 KIY262282:KJD327680 KSU262282:KSZ327680 LCQ262282:LCV327680 LMM262282:LMR327680 LWI262282:LWN327680 MGE262282:MGJ327680 MQA262282:MQF327680 MZW262282:NAB327680 NJS262282:NJX327680 NTO262282:NTT327680 ODK262282:ODP327680 ONG262282:ONL327680 OXC262282:OXH327680 PGY262282:PHD327680 PQU262282:PQZ327680 QAQ262282:QAV327680 QKM262282:QKR327680 QUI262282:QUN327680 REE262282:REJ327680 ROA262282:ROF327680 RXW262282:RYB327680 SHS262282:SHX327680 SRO262282:SRT327680 TBK262282:TBP327680 TLG262282:TLL327680 TVC262282:TVH327680 UEY262282:UFD327680 UOU262282:UOZ327680 UYQ262282:UYV327680 VIM262282:VIR327680 VSI262282:VSN327680 WCE262282:WCJ327680 WMA262282:WMF327680 WVW262282:WWB327680 O327818:T393216 JK327818:JP393216 TG327818:TL393216 ADC327818:ADH393216 AMY327818:AND393216 AWU327818:AWZ393216 BGQ327818:BGV393216 BQM327818:BQR393216 CAI327818:CAN393216 CKE327818:CKJ393216 CUA327818:CUF393216 DDW327818:DEB393216 DNS327818:DNX393216 DXO327818:DXT393216 EHK327818:EHP393216 ERG327818:ERL393216 FBC327818:FBH393216 FKY327818:FLD393216 FUU327818:FUZ393216 GEQ327818:GEV393216 GOM327818:GOR393216 GYI327818:GYN393216 HIE327818:HIJ393216 HSA327818:HSF393216 IBW327818:ICB393216 ILS327818:ILX393216 IVO327818:IVT393216 JFK327818:JFP393216 JPG327818:JPL393216 JZC327818:JZH393216 KIY327818:KJD393216 KSU327818:KSZ393216 LCQ327818:LCV393216 LMM327818:LMR393216 LWI327818:LWN393216 MGE327818:MGJ393216 MQA327818:MQF393216 MZW327818:NAB393216 NJS327818:NJX393216 NTO327818:NTT393216 ODK327818:ODP393216 ONG327818:ONL393216 OXC327818:OXH393216 PGY327818:PHD393216 PQU327818:PQZ393216 QAQ327818:QAV393216 QKM327818:QKR393216 QUI327818:QUN393216 REE327818:REJ393216 ROA327818:ROF393216 RXW327818:RYB393216 SHS327818:SHX393216 SRO327818:SRT393216 TBK327818:TBP393216 TLG327818:TLL393216 TVC327818:TVH393216 UEY327818:UFD393216 UOU327818:UOZ393216 UYQ327818:UYV393216 VIM327818:VIR393216 VSI327818:VSN393216 WCE327818:WCJ393216 WMA327818:WMF393216 WVW327818:WWB393216 O393354:T458752 JK393354:JP458752 TG393354:TL458752 ADC393354:ADH458752 AMY393354:AND458752 AWU393354:AWZ458752 BGQ393354:BGV458752 BQM393354:BQR458752 CAI393354:CAN458752 CKE393354:CKJ458752 CUA393354:CUF458752 DDW393354:DEB458752 DNS393354:DNX458752 DXO393354:DXT458752 EHK393354:EHP458752 ERG393354:ERL458752 FBC393354:FBH458752 FKY393354:FLD458752 FUU393354:FUZ458752 GEQ393354:GEV458752 GOM393354:GOR458752 GYI393354:GYN458752 HIE393354:HIJ458752 HSA393354:HSF458752 IBW393354:ICB458752 ILS393354:ILX458752 IVO393354:IVT458752 JFK393354:JFP458752 JPG393354:JPL458752 JZC393354:JZH458752 KIY393354:KJD458752 KSU393354:KSZ458752 LCQ393354:LCV458752 LMM393354:LMR458752 LWI393354:LWN458752 MGE393354:MGJ458752 MQA393354:MQF458752 MZW393354:NAB458752 NJS393354:NJX458752 NTO393354:NTT458752 ODK393354:ODP458752 ONG393354:ONL458752 OXC393354:OXH458752 PGY393354:PHD458752 PQU393354:PQZ458752 QAQ393354:QAV458752 QKM393354:QKR458752 QUI393354:QUN458752 REE393354:REJ458752 ROA393354:ROF458752 RXW393354:RYB458752 SHS393354:SHX458752 SRO393354:SRT458752 TBK393354:TBP458752 TLG393354:TLL458752 TVC393354:TVH458752 UEY393354:UFD458752 UOU393354:UOZ458752 UYQ393354:UYV458752 VIM393354:VIR458752 VSI393354:VSN458752 WCE393354:WCJ458752 WMA393354:WMF458752 WVW393354:WWB458752 O458890:T524288 JK458890:JP524288 TG458890:TL524288 ADC458890:ADH524288 AMY458890:AND524288 AWU458890:AWZ524288 BGQ458890:BGV524288 BQM458890:BQR524288 CAI458890:CAN524288 CKE458890:CKJ524288 CUA458890:CUF524288 DDW458890:DEB524288 DNS458890:DNX524288 DXO458890:DXT524288 EHK458890:EHP524288 ERG458890:ERL524288 FBC458890:FBH524288 FKY458890:FLD524288 FUU458890:FUZ524288 GEQ458890:GEV524288 GOM458890:GOR524288 GYI458890:GYN524288 HIE458890:HIJ524288 HSA458890:HSF524288 IBW458890:ICB524288 ILS458890:ILX524288 IVO458890:IVT524288 JFK458890:JFP524288 JPG458890:JPL524288 JZC458890:JZH524288 KIY458890:KJD524288 KSU458890:KSZ524288 LCQ458890:LCV524288 LMM458890:LMR524288 LWI458890:LWN524288 MGE458890:MGJ524288 MQA458890:MQF524288 MZW458890:NAB524288 NJS458890:NJX524288 NTO458890:NTT524288 ODK458890:ODP524288 ONG458890:ONL524288 OXC458890:OXH524288 PGY458890:PHD524288 PQU458890:PQZ524288 QAQ458890:QAV524288 QKM458890:QKR524288 QUI458890:QUN524288 REE458890:REJ524288 ROA458890:ROF524288 RXW458890:RYB524288 SHS458890:SHX524288 SRO458890:SRT524288 TBK458890:TBP524288 TLG458890:TLL524288 TVC458890:TVH524288 UEY458890:UFD524288 UOU458890:UOZ524288 UYQ458890:UYV524288 VIM458890:VIR524288 VSI458890:VSN524288 WCE458890:WCJ524288 WMA458890:WMF524288 WVW458890:WWB524288 O524426:T589824 JK524426:JP589824 TG524426:TL589824 ADC524426:ADH589824 AMY524426:AND589824 AWU524426:AWZ589824 BGQ524426:BGV589824 BQM524426:BQR589824 CAI524426:CAN589824 CKE524426:CKJ589824 CUA524426:CUF589824 DDW524426:DEB589824 DNS524426:DNX589824 DXO524426:DXT589824 EHK524426:EHP589824 ERG524426:ERL589824 FBC524426:FBH589824 FKY524426:FLD589824 FUU524426:FUZ589824 GEQ524426:GEV589824 GOM524426:GOR589824 GYI524426:GYN589824 HIE524426:HIJ589824 HSA524426:HSF589824 IBW524426:ICB589824 ILS524426:ILX589824 IVO524426:IVT589824 JFK524426:JFP589824 JPG524426:JPL589824 JZC524426:JZH589824 KIY524426:KJD589824 KSU524426:KSZ589824 LCQ524426:LCV589824 LMM524426:LMR589824 LWI524426:LWN589824 MGE524426:MGJ589824 MQA524426:MQF589824 MZW524426:NAB589824 NJS524426:NJX589824 NTO524426:NTT589824 ODK524426:ODP589824 ONG524426:ONL589824 OXC524426:OXH589824 PGY524426:PHD589824 PQU524426:PQZ589824 QAQ524426:QAV589824 QKM524426:QKR589824 QUI524426:QUN589824 REE524426:REJ589824 ROA524426:ROF589824 RXW524426:RYB589824 SHS524426:SHX589824 SRO524426:SRT589824 TBK524426:TBP589824 TLG524426:TLL589824 TVC524426:TVH589824 UEY524426:UFD589824 UOU524426:UOZ589824 UYQ524426:UYV589824 VIM524426:VIR589824 VSI524426:VSN589824 WCE524426:WCJ589824 WMA524426:WMF589824 WVW524426:WWB589824 O589962:T655360 JK589962:JP655360 TG589962:TL655360 ADC589962:ADH655360 AMY589962:AND655360 AWU589962:AWZ655360 BGQ589962:BGV655360 BQM589962:BQR655360 CAI589962:CAN655360 CKE589962:CKJ655360 CUA589962:CUF655360 DDW589962:DEB655360 DNS589962:DNX655360 DXO589962:DXT655360 EHK589962:EHP655360 ERG589962:ERL655360 FBC589962:FBH655360 FKY589962:FLD655360 FUU589962:FUZ655360 GEQ589962:GEV655360 GOM589962:GOR655360 GYI589962:GYN655360 HIE589962:HIJ655360 HSA589962:HSF655360 IBW589962:ICB655360 ILS589962:ILX655360 IVO589962:IVT655360 JFK589962:JFP655360 JPG589962:JPL655360 JZC589962:JZH655360 KIY589962:KJD655360 KSU589962:KSZ655360 LCQ589962:LCV655360 LMM589962:LMR655360 LWI589962:LWN655360 MGE589962:MGJ655360 MQA589962:MQF655360 MZW589962:NAB655360 NJS589962:NJX655360 NTO589962:NTT655360 ODK589962:ODP655360 ONG589962:ONL655360 OXC589962:OXH655360 PGY589962:PHD655360 PQU589962:PQZ655360 QAQ589962:QAV655360 QKM589962:QKR655360 QUI589962:QUN655360 REE589962:REJ655360 ROA589962:ROF655360 RXW589962:RYB655360 SHS589962:SHX655360 SRO589962:SRT655360 TBK589962:TBP655360 TLG589962:TLL655360 TVC589962:TVH655360 UEY589962:UFD655360 UOU589962:UOZ655360 UYQ589962:UYV655360 VIM589962:VIR655360 VSI589962:VSN655360 WCE589962:WCJ655360 WMA589962:WMF655360 WVW589962:WWB655360 O655498:T720896 JK655498:JP720896 TG655498:TL720896 ADC655498:ADH720896 AMY655498:AND720896 AWU655498:AWZ720896 BGQ655498:BGV720896 BQM655498:BQR720896 CAI655498:CAN720896 CKE655498:CKJ720896 CUA655498:CUF720896 DDW655498:DEB720896 DNS655498:DNX720896 DXO655498:DXT720896 EHK655498:EHP720896 ERG655498:ERL720896 FBC655498:FBH720896 FKY655498:FLD720896 FUU655498:FUZ720896 GEQ655498:GEV720896 GOM655498:GOR720896 GYI655498:GYN720896 HIE655498:HIJ720896 HSA655498:HSF720896 IBW655498:ICB720896 ILS655498:ILX720896 IVO655498:IVT720896 JFK655498:JFP720896 JPG655498:JPL720896 JZC655498:JZH720896 KIY655498:KJD720896 KSU655498:KSZ720896 LCQ655498:LCV720896 LMM655498:LMR720896 LWI655498:LWN720896 MGE655498:MGJ720896 MQA655498:MQF720896 MZW655498:NAB720896 NJS655498:NJX720896 NTO655498:NTT720896 ODK655498:ODP720896 ONG655498:ONL720896 OXC655498:OXH720896 PGY655498:PHD720896 PQU655498:PQZ720896 QAQ655498:QAV720896 QKM655498:QKR720896 QUI655498:QUN720896 REE655498:REJ720896 ROA655498:ROF720896 RXW655498:RYB720896 SHS655498:SHX720896 SRO655498:SRT720896 TBK655498:TBP720896 TLG655498:TLL720896 TVC655498:TVH720896 UEY655498:UFD720896 UOU655498:UOZ720896 UYQ655498:UYV720896 VIM655498:VIR720896 VSI655498:VSN720896 WCE655498:WCJ720896 WMA655498:WMF720896 WVW655498:WWB720896 O721034:T786432 JK721034:JP786432 TG721034:TL786432 ADC721034:ADH786432 AMY721034:AND786432 AWU721034:AWZ786432 BGQ721034:BGV786432 BQM721034:BQR786432 CAI721034:CAN786432 CKE721034:CKJ786432 CUA721034:CUF786432 DDW721034:DEB786432 DNS721034:DNX786432 DXO721034:DXT786432 EHK721034:EHP786432 ERG721034:ERL786432 FBC721034:FBH786432 FKY721034:FLD786432 FUU721034:FUZ786432 GEQ721034:GEV786432 GOM721034:GOR786432 GYI721034:GYN786432 HIE721034:HIJ786432 HSA721034:HSF786432 IBW721034:ICB786432 ILS721034:ILX786432 IVO721034:IVT786432 JFK721034:JFP786432 JPG721034:JPL786432 JZC721034:JZH786432 KIY721034:KJD786432 KSU721034:KSZ786432 LCQ721034:LCV786432 LMM721034:LMR786432 LWI721034:LWN786432 MGE721034:MGJ786432 MQA721034:MQF786432 MZW721034:NAB786432 NJS721034:NJX786432 NTO721034:NTT786432 ODK721034:ODP786432 ONG721034:ONL786432 OXC721034:OXH786432 PGY721034:PHD786432 PQU721034:PQZ786432 QAQ721034:QAV786432 QKM721034:QKR786432 QUI721034:QUN786432 REE721034:REJ786432 ROA721034:ROF786432 RXW721034:RYB786432 SHS721034:SHX786432 SRO721034:SRT786432 TBK721034:TBP786432 TLG721034:TLL786432 TVC721034:TVH786432 UEY721034:UFD786432 UOU721034:UOZ786432 UYQ721034:UYV786432 VIM721034:VIR786432 VSI721034:VSN786432 WCE721034:WCJ786432 WMA721034:WMF786432 WVW721034:WWB786432 O786570:T851968 JK786570:JP851968 TG786570:TL851968 ADC786570:ADH851968 AMY786570:AND851968 AWU786570:AWZ851968 BGQ786570:BGV851968 BQM786570:BQR851968 CAI786570:CAN851968 CKE786570:CKJ851968 CUA786570:CUF851968 DDW786570:DEB851968 DNS786570:DNX851968 DXO786570:DXT851968 EHK786570:EHP851968 ERG786570:ERL851968 FBC786570:FBH851968 FKY786570:FLD851968 FUU786570:FUZ851968 GEQ786570:GEV851968 GOM786570:GOR851968 GYI786570:GYN851968 HIE786570:HIJ851968 HSA786570:HSF851968 IBW786570:ICB851968 ILS786570:ILX851968 IVO786570:IVT851968 JFK786570:JFP851968 JPG786570:JPL851968 JZC786570:JZH851968 KIY786570:KJD851968 KSU786570:KSZ851968 LCQ786570:LCV851968 LMM786570:LMR851968 LWI786570:LWN851968 MGE786570:MGJ851968 MQA786570:MQF851968 MZW786570:NAB851968 NJS786570:NJX851968 NTO786570:NTT851968 ODK786570:ODP851968 ONG786570:ONL851968 OXC786570:OXH851968 PGY786570:PHD851968 PQU786570:PQZ851968 QAQ786570:QAV851968 QKM786570:QKR851968 QUI786570:QUN851968 REE786570:REJ851968 ROA786570:ROF851968 RXW786570:RYB851968 SHS786570:SHX851968 SRO786570:SRT851968 TBK786570:TBP851968 TLG786570:TLL851968 TVC786570:TVH851968 UEY786570:UFD851968 UOU786570:UOZ851968 UYQ786570:UYV851968 VIM786570:VIR851968 VSI786570:VSN851968 WCE786570:WCJ851968 WMA786570:WMF851968 WVW786570:WWB851968 O852106:T917504 JK852106:JP917504 TG852106:TL917504 ADC852106:ADH917504 AMY852106:AND917504 AWU852106:AWZ917504 BGQ852106:BGV917504 BQM852106:BQR917504 CAI852106:CAN917504 CKE852106:CKJ917504 CUA852106:CUF917504 DDW852106:DEB917504 DNS852106:DNX917504 DXO852106:DXT917504 EHK852106:EHP917504 ERG852106:ERL917504 FBC852106:FBH917504 FKY852106:FLD917504 FUU852106:FUZ917504 GEQ852106:GEV917504 GOM852106:GOR917504 GYI852106:GYN917504 HIE852106:HIJ917504 HSA852106:HSF917504 IBW852106:ICB917504 ILS852106:ILX917504 IVO852106:IVT917504 JFK852106:JFP917504 JPG852106:JPL917504 JZC852106:JZH917504 KIY852106:KJD917504 KSU852106:KSZ917504 LCQ852106:LCV917504 LMM852106:LMR917504 LWI852106:LWN917504 MGE852106:MGJ917504 MQA852106:MQF917504 MZW852106:NAB917504 NJS852106:NJX917504 NTO852106:NTT917504 ODK852106:ODP917504 ONG852106:ONL917504 OXC852106:OXH917504 PGY852106:PHD917504 PQU852106:PQZ917504 QAQ852106:QAV917504 QKM852106:QKR917504 QUI852106:QUN917504 REE852106:REJ917504 ROA852106:ROF917504 RXW852106:RYB917504 SHS852106:SHX917504 SRO852106:SRT917504 TBK852106:TBP917504 TLG852106:TLL917504 TVC852106:TVH917504 UEY852106:UFD917504 UOU852106:UOZ917504 UYQ852106:UYV917504 VIM852106:VIR917504 VSI852106:VSN917504 WCE852106:WCJ917504 WMA852106:WMF917504 WVW852106:WWB917504 O917642:T983040 JK917642:JP983040 TG917642:TL983040 ADC917642:ADH983040 AMY917642:AND983040 AWU917642:AWZ983040 BGQ917642:BGV983040 BQM917642:BQR983040 CAI917642:CAN983040 CKE917642:CKJ983040 CUA917642:CUF983040 DDW917642:DEB983040 DNS917642:DNX983040 DXO917642:DXT983040 EHK917642:EHP983040 ERG917642:ERL983040 FBC917642:FBH983040 FKY917642:FLD983040 FUU917642:FUZ983040 GEQ917642:GEV983040 GOM917642:GOR983040 GYI917642:GYN983040 HIE917642:HIJ983040 HSA917642:HSF983040 IBW917642:ICB983040 ILS917642:ILX983040 IVO917642:IVT983040 JFK917642:JFP983040 JPG917642:JPL983040 JZC917642:JZH983040 KIY917642:KJD983040 KSU917642:KSZ983040 LCQ917642:LCV983040 LMM917642:LMR983040 LWI917642:LWN983040 MGE917642:MGJ983040 MQA917642:MQF983040 MZW917642:NAB983040 NJS917642:NJX983040 NTO917642:NTT983040 ODK917642:ODP983040 ONG917642:ONL983040 OXC917642:OXH983040 PGY917642:PHD983040 PQU917642:PQZ983040 QAQ917642:QAV983040 QKM917642:QKR983040 QUI917642:QUN983040 REE917642:REJ983040 ROA917642:ROF983040 RXW917642:RYB983040 SHS917642:SHX983040 SRO917642:SRT983040 TBK917642:TBP983040 TLG917642:TLL983040 TVC917642:TVH983040 UEY917642:UFD983040 UOU917642:UOZ983040 UYQ917642:UYV983040 VIM917642:VIR983040 VSI917642:VSN983040 WCE917642:WCJ983040 WMA917642:WMF983040 WVW917642:WWB983040 O983178:T1048576 JK983178:JP1048576 TG983178:TL1048576 ADC983178:ADH1048576 AMY983178:AND1048576 AWU983178:AWZ1048576 BGQ983178:BGV1048576 BQM983178:BQR1048576 CAI983178:CAN1048576 CKE983178:CKJ1048576 CUA983178:CUF1048576 DDW983178:DEB1048576 DNS983178:DNX1048576 DXO983178:DXT1048576 EHK983178:EHP1048576 ERG983178:ERL1048576 FBC983178:FBH1048576 FKY983178:FLD1048576 FUU983178:FUZ1048576 GEQ983178:GEV1048576 GOM983178:GOR1048576 GYI983178:GYN1048576 HIE983178:HIJ1048576 HSA983178:HSF1048576 IBW983178:ICB1048576 ILS983178:ILX1048576 IVO983178:IVT1048576 JFK983178:JFP1048576 JPG983178:JPL1048576 JZC983178:JZH1048576 KIY983178:KJD1048576 KSU983178:KSZ1048576 LCQ983178:LCV1048576 LMM983178:LMR1048576 LWI983178:LWN1048576 MGE983178:MGJ1048576 MQA983178:MQF1048576 MZW983178:NAB1048576 NJS983178:NJX1048576 NTO983178:NTT1048576 ODK983178:ODP1048576 ONG983178:ONL1048576 OXC983178:OXH1048576 PGY983178:PHD1048576 PQU983178:PQZ1048576 QAQ983178:QAV1048576 QKM983178:QKR1048576 QUI983178:QUN1048576 REE983178:REJ1048576 ROA983178:ROF1048576 RXW983178:RYB1048576 SHS983178:SHX1048576 SRO983178:SRT1048576 TBK983178:TBP1048576 TLG983178:TLL1048576 TVC983178:TVH1048576 UEY983178:UFD1048576 UOU983178:UOZ1048576 UYQ983178:UYV1048576 VIM983178:VIR1048576 VSI983178:VSN1048576 WCE983178:WCJ1048576 WMA983178:WMF1048576 WVW983178:WWB1048576 AK135:IV65536 KG135:SR65536 UC135:ACN65536 ADY135:AMJ65536 ANU135:AWF65536 AXQ135:BGB65536 BHM135:BPX65536 BRI135:BZT65536 CBE135:CJP65536 CLA135:CTL65536 CUW135:DDH65536 DES135:DND65536 DOO135:DWZ65536 DYK135:EGV65536 EIG135:EQR65536 ESC135:FAN65536 FBY135:FKJ65536 FLU135:FUF65536 FVQ135:GEB65536 GFM135:GNX65536 GPI135:GXT65536 GZE135:HHP65536 HJA135:HRL65536 HSW135:IBH65536 ICS135:ILD65536 IMO135:IUZ65536 IWK135:JEV65536 JGG135:JOR65536 JQC135:JYN65536 JZY135:KIJ65536 KJU135:KSF65536 KTQ135:LCB65536 LDM135:LLX65536 LNI135:LVT65536 LXE135:MFP65536 MHA135:MPL65536 MQW135:MZH65536 NAS135:NJD65536 NKO135:NSZ65536 NUK135:OCV65536 OEG135:OMR65536 OOC135:OWN65536 OXY135:PGJ65536 PHU135:PQF65536 PRQ135:QAB65536 QBM135:QJX65536 QLI135:QTT65536 QVE135:RDP65536 RFA135:RNL65536 ROW135:RXH65536 RYS135:SHD65536 SIO135:SQZ65536 SSK135:TAV65536 TCG135:TKR65536 TMC135:TUN65536 TVY135:UEJ65536 UFU135:UOF65536 UPQ135:UYB65536 UZM135:VHX65536 VJI135:VRT65536 VTE135:WBP65536 WDA135:WLL65536 WMW135:WVH65536 WWS135:XFD65536 AK65671:IV131072 KG65671:SR131072 UC65671:ACN131072 ADY65671:AMJ131072 ANU65671:AWF131072 AXQ65671:BGB131072 BHM65671:BPX131072 BRI65671:BZT131072 CBE65671:CJP131072 CLA65671:CTL131072 CUW65671:DDH131072 DES65671:DND131072 DOO65671:DWZ131072 DYK65671:EGV131072 EIG65671:EQR131072 ESC65671:FAN131072 FBY65671:FKJ131072 FLU65671:FUF131072 FVQ65671:GEB131072 GFM65671:GNX131072 GPI65671:GXT131072 GZE65671:HHP131072 HJA65671:HRL131072 HSW65671:IBH131072 ICS65671:ILD131072 IMO65671:IUZ131072 IWK65671:JEV131072 JGG65671:JOR131072 JQC65671:JYN131072 JZY65671:KIJ131072 KJU65671:KSF131072 KTQ65671:LCB131072 LDM65671:LLX131072 LNI65671:LVT131072 LXE65671:MFP131072 MHA65671:MPL131072 MQW65671:MZH131072 NAS65671:NJD131072 NKO65671:NSZ131072 NUK65671:OCV131072 OEG65671:OMR131072 OOC65671:OWN131072 OXY65671:PGJ131072 PHU65671:PQF131072 PRQ65671:QAB131072 QBM65671:QJX131072 QLI65671:QTT131072 QVE65671:RDP131072 RFA65671:RNL131072 ROW65671:RXH131072 RYS65671:SHD131072 SIO65671:SQZ131072 SSK65671:TAV131072 TCG65671:TKR131072 TMC65671:TUN131072 TVY65671:UEJ131072 UFU65671:UOF131072 UPQ65671:UYB131072 UZM65671:VHX131072 VJI65671:VRT131072 VTE65671:WBP131072 WDA65671:WLL131072 WMW65671:WVH131072 WWS65671:XFD131072 AK131207:IV196608 KG131207:SR196608 UC131207:ACN196608 ADY131207:AMJ196608 ANU131207:AWF196608 AXQ131207:BGB196608 BHM131207:BPX196608 BRI131207:BZT196608 CBE131207:CJP196608 CLA131207:CTL196608 CUW131207:DDH196608 DES131207:DND196608 DOO131207:DWZ196608 DYK131207:EGV196608 EIG131207:EQR196608 ESC131207:FAN196608 FBY131207:FKJ196608 FLU131207:FUF196608 FVQ131207:GEB196608 GFM131207:GNX196608 GPI131207:GXT196608 GZE131207:HHP196608 HJA131207:HRL196608 HSW131207:IBH196608 ICS131207:ILD196608 IMO131207:IUZ196608 IWK131207:JEV196608 JGG131207:JOR196608 JQC131207:JYN196608 JZY131207:KIJ196608 KJU131207:KSF196608 KTQ131207:LCB196608 LDM131207:LLX196608 LNI131207:LVT196608 LXE131207:MFP196608 MHA131207:MPL196608 MQW131207:MZH196608 NAS131207:NJD196608 NKO131207:NSZ196608 NUK131207:OCV196608 OEG131207:OMR196608 OOC131207:OWN196608 OXY131207:PGJ196608 PHU131207:PQF196608 PRQ131207:QAB196608 QBM131207:QJX196608 QLI131207:QTT196608 QVE131207:RDP196608 RFA131207:RNL196608 ROW131207:RXH196608 RYS131207:SHD196608 SIO131207:SQZ196608 SSK131207:TAV196608 TCG131207:TKR196608 TMC131207:TUN196608 TVY131207:UEJ196608 UFU131207:UOF196608 UPQ131207:UYB196608 UZM131207:VHX196608 VJI131207:VRT196608 VTE131207:WBP196608 WDA131207:WLL196608 WMW131207:WVH196608 WWS131207:XFD196608 AK196743:IV262144 KG196743:SR262144 UC196743:ACN262144 ADY196743:AMJ262144 ANU196743:AWF262144 AXQ196743:BGB262144 BHM196743:BPX262144 BRI196743:BZT262144 CBE196743:CJP262144 CLA196743:CTL262144 CUW196743:DDH262144 DES196743:DND262144 DOO196743:DWZ262144 DYK196743:EGV262144 EIG196743:EQR262144 ESC196743:FAN262144 FBY196743:FKJ262144 FLU196743:FUF262144 FVQ196743:GEB262144 GFM196743:GNX262144 GPI196743:GXT262144 GZE196743:HHP262144 HJA196743:HRL262144 HSW196743:IBH262144 ICS196743:ILD262144 IMO196743:IUZ262144 IWK196743:JEV262144 JGG196743:JOR262144 JQC196743:JYN262144 JZY196743:KIJ262144 KJU196743:KSF262144 KTQ196743:LCB262144 LDM196743:LLX262144 LNI196743:LVT262144 LXE196743:MFP262144 MHA196743:MPL262144 MQW196743:MZH262144 NAS196743:NJD262144 NKO196743:NSZ262144 NUK196743:OCV262144 OEG196743:OMR262144 OOC196743:OWN262144 OXY196743:PGJ262144 PHU196743:PQF262144 PRQ196743:QAB262144 QBM196743:QJX262144 QLI196743:QTT262144 QVE196743:RDP262144 RFA196743:RNL262144 ROW196743:RXH262144 RYS196743:SHD262144 SIO196743:SQZ262144 SSK196743:TAV262144 TCG196743:TKR262144 TMC196743:TUN262144 TVY196743:UEJ262144 UFU196743:UOF262144 UPQ196743:UYB262144 UZM196743:VHX262144 VJI196743:VRT262144 VTE196743:WBP262144 WDA196743:WLL262144 WMW196743:WVH262144 WWS196743:XFD262144 AK262279:IV327680 KG262279:SR327680 UC262279:ACN327680 ADY262279:AMJ327680 ANU262279:AWF327680 AXQ262279:BGB327680 BHM262279:BPX327680 BRI262279:BZT327680 CBE262279:CJP327680 CLA262279:CTL327680 CUW262279:DDH327680 DES262279:DND327680 DOO262279:DWZ327680 DYK262279:EGV327680 EIG262279:EQR327680 ESC262279:FAN327680 FBY262279:FKJ327680 FLU262279:FUF327680 FVQ262279:GEB327680 GFM262279:GNX327680 GPI262279:GXT327680 GZE262279:HHP327680 HJA262279:HRL327680 HSW262279:IBH327680 ICS262279:ILD327680 IMO262279:IUZ327680 IWK262279:JEV327680 JGG262279:JOR327680 JQC262279:JYN327680 JZY262279:KIJ327680 KJU262279:KSF327680 KTQ262279:LCB327680 LDM262279:LLX327680 LNI262279:LVT327680 LXE262279:MFP327680 MHA262279:MPL327680 MQW262279:MZH327680 NAS262279:NJD327680 NKO262279:NSZ327680 NUK262279:OCV327680 OEG262279:OMR327680 OOC262279:OWN327680 OXY262279:PGJ327680 PHU262279:PQF327680 PRQ262279:QAB327680 QBM262279:QJX327680 QLI262279:QTT327680 QVE262279:RDP327680 RFA262279:RNL327680 ROW262279:RXH327680 RYS262279:SHD327680 SIO262279:SQZ327680 SSK262279:TAV327680 TCG262279:TKR327680 TMC262279:TUN327680 TVY262279:UEJ327680 UFU262279:UOF327680 UPQ262279:UYB327680 UZM262279:VHX327680 VJI262279:VRT327680 VTE262279:WBP327680 WDA262279:WLL327680 WMW262279:WVH327680 WWS262279:XFD327680 AK327815:IV393216 KG327815:SR393216 UC327815:ACN393216 ADY327815:AMJ393216 ANU327815:AWF393216 AXQ327815:BGB393216 BHM327815:BPX393216 BRI327815:BZT393216 CBE327815:CJP393216 CLA327815:CTL393216 CUW327815:DDH393216 DES327815:DND393216 DOO327815:DWZ393216 DYK327815:EGV393216 EIG327815:EQR393216 ESC327815:FAN393216 FBY327815:FKJ393216 FLU327815:FUF393216 FVQ327815:GEB393216 GFM327815:GNX393216 GPI327815:GXT393216 GZE327815:HHP393216 HJA327815:HRL393216 HSW327815:IBH393216 ICS327815:ILD393216 IMO327815:IUZ393216 IWK327815:JEV393216 JGG327815:JOR393216 JQC327815:JYN393216 JZY327815:KIJ393216 KJU327815:KSF393216 KTQ327815:LCB393216 LDM327815:LLX393216 LNI327815:LVT393216 LXE327815:MFP393216 MHA327815:MPL393216 MQW327815:MZH393216 NAS327815:NJD393216 NKO327815:NSZ393216 NUK327815:OCV393216 OEG327815:OMR393216 OOC327815:OWN393216 OXY327815:PGJ393216 PHU327815:PQF393216 PRQ327815:QAB393216 QBM327815:QJX393216 QLI327815:QTT393216 QVE327815:RDP393216 RFA327815:RNL393216 ROW327815:RXH393216 RYS327815:SHD393216 SIO327815:SQZ393216 SSK327815:TAV393216 TCG327815:TKR393216 TMC327815:TUN393216 TVY327815:UEJ393216 UFU327815:UOF393216 UPQ327815:UYB393216 UZM327815:VHX393216 VJI327815:VRT393216 VTE327815:WBP393216 WDA327815:WLL393216 WMW327815:WVH393216 WWS327815:XFD393216 AK393351:IV458752 KG393351:SR458752 UC393351:ACN458752 ADY393351:AMJ458752 ANU393351:AWF458752 AXQ393351:BGB458752 BHM393351:BPX458752 BRI393351:BZT458752 CBE393351:CJP458752 CLA393351:CTL458752 CUW393351:DDH458752 DES393351:DND458752 DOO393351:DWZ458752 DYK393351:EGV458752 EIG393351:EQR458752 ESC393351:FAN458752 FBY393351:FKJ458752 FLU393351:FUF458752 FVQ393351:GEB458752 GFM393351:GNX458752 GPI393351:GXT458752 GZE393351:HHP458752 HJA393351:HRL458752 HSW393351:IBH458752 ICS393351:ILD458752 IMO393351:IUZ458752 IWK393351:JEV458752 JGG393351:JOR458752 JQC393351:JYN458752 JZY393351:KIJ458752 KJU393351:KSF458752 KTQ393351:LCB458752 LDM393351:LLX458752 LNI393351:LVT458752 LXE393351:MFP458752 MHA393351:MPL458752 MQW393351:MZH458752 NAS393351:NJD458752 NKO393351:NSZ458752 NUK393351:OCV458752 OEG393351:OMR458752 OOC393351:OWN458752 OXY393351:PGJ458752 PHU393351:PQF458752 PRQ393351:QAB458752 QBM393351:QJX458752 QLI393351:QTT458752 QVE393351:RDP458752 RFA393351:RNL458752 ROW393351:RXH458752 RYS393351:SHD458752 SIO393351:SQZ458752 SSK393351:TAV458752 TCG393351:TKR458752 TMC393351:TUN458752 TVY393351:UEJ458752 UFU393351:UOF458752 UPQ393351:UYB458752 UZM393351:VHX458752 VJI393351:VRT458752 VTE393351:WBP458752 WDA393351:WLL458752 WMW393351:WVH458752 WWS393351:XFD458752 AK458887:IV524288 KG458887:SR524288 UC458887:ACN524288 ADY458887:AMJ524288 ANU458887:AWF524288 AXQ458887:BGB524288 BHM458887:BPX524288 BRI458887:BZT524288 CBE458887:CJP524288 CLA458887:CTL524288 CUW458887:DDH524288 DES458887:DND524288 DOO458887:DWZ524288 DYK458887:EGV524288 EIG458887:EQR524288 ESC458887:FAN524288 FBY458887:FKJ524288 FLU458887:FUF524288 FVQ458887:GEB524288 GFM458887:GNX524288 GPI458887:GXT524288 GZE458887:HHP524288 HJA458887:HRL524288 HSW458887:IBH524288 ICS458887:ILD524288 IMO458887:IUZ524288 IWK458887:JEV524288 JGG458887:JOR524288 JQC458887:JYN524288 JZY458887:KIJ524288 KJU458887:KSF524288 KTQ458887:LCB524288 LDM458887:LLX524288 LNI458887:LVT524288 LXE458887:MFP524288 MHA458887:MPL524288 MQW458887:MZH524288 NAS458887:NJD524288 NKO458887:NSZ524288 NUK458887:OCV524288 OEG458887:OMR524288 OOC458887:OWN524288 OXY458887:PGJ524288 PHU458887:PQF524288 PRQ458887:QAB524288 QBM458887:QJX524288 QLI458887:QTT524288 QVE458887:RDP524288 RFA458887:RNL524288 ROW458887:RXH524288 RYS458887:SHD524288 SIO458887:SQZ524288 SSK458887:TAV524288 TCG458887:TKR524288 TMC458887:TUN524288 TVY458887:UEJ524288 UFU458887:UOF524288 UPQ458887:UYB524288 UZM458887:VHX524288 VJI458887:VRT524288 VTE458887:WBP524288 WDA458887:WLL524288 WMW458887:WVH524288 WWS458887:XFD524288 AK524423:IV589824 KG524423:SR589824 UC524423:ACN589824 ADY524423:AMJ589824 ANU524423:AWF589824 AXQ524423:BGB589824 BHM524423:BPX589824 BRI524423:BZT589824 CBE524423:CJP589824 CLA524423:CTL589824 CUW524423:DDH589824 DES524423:DND589824 DOO524423:DWZ589824 DYK524423:EGV589824 EIG524423:EQR589824 ESC524423:FAN589824 FBY524423:FKJ589824 FLU524423:FUF589824 FVQ524423:GEB589824 GFM524423:GNX589824 GPI524423:GXT589824 GZE524423:HHP589824 HJA524423:HRL589824 HSW524423:IBH589824 ICS524423:ILD589824 IMO524423:IUZ589824 IWK524423:JEV589824 JGG524423:JOR589824 JQC524423:JYN589824 JZY524423:KIJ589824 KJU524423:KSF589824 KTQ524423:LCB589824 LDM524423:LLX589824 LNI524423:LVT589824 LXE524423:MFP589824 MHA524423:MPL589824 MQW524423:MZH589824 NAS524423:NJD589824 NKO524423:NSZ589824 NUK524423:OCV589824 OEG524423:OMR589824 OOC524423:OWN589824 OXY524423:PGJ589824 PHU524423:PQF589824 PRQ524423:QAB589824 QBM524423:QJX589824 QLI524423:QTT589824 QVE524423:RDP589824 RFA524423:RNL589824 ROW524423:RXH589824 RYS524423:SHD589824 SIO524423:SQZ589824 SSK524423:TAV589824 TCG524423:TKR589824 TMC524423:TUN589824 TVY524423:UEJ589824 UFU524423:UOF589824 UPQ524423:UYB589824 UZM524423:VHX589824 VJI524423:VRT589824 VTE524423:WBP589824 WDA524423:WLL589824 WMW524423:WVH589824 WWS524423:XFD589824 AK589959:IV655360 KG589959:SR655360 UC589959:ACN655360 ADY589959:AMJ655360 ANU589959:AWF655360 AXQ589959:BGB655360 BHM589959:BPX655360 BRI589959:BZT655360 CBE589959:CJP655360 CLA589959:CTL655360 CUW589959:DDH655360 DES589959:DND655360 DOO589959:DWZ655360 DYK589959:EGV655360 EIG589959:EQR655360 ESC589959:FAN655360 FBY589959:FKJ655360 FLU589959:FUF655360 FVQ589959:GEB655360 GFM589959:GNX655360 GPI589959:GXT655360 GZE589959:HHP655360 HJA589959:HRL655360 HSW589959:IBH655360 ICS589959:ILD655360 IMO589959:IUZ655360 IWK589959:JEV655360 JGG589959:JOR655360 JQC589959:JYN655360 JZY589959:KIJ655360 KJU589959:KSF655360 KTQ589959:LCB655360 LDM589959:LLX655360 LNI589959:LVT655360 LXE589959:MFP655360 MHA589959:MPL655360 MQW589959:MZH655360 NAS589959:NJD655360 NKO589959:NSZ655360 NUK589959:OCV655360 OEG589959:OMR655360 OOC589959:OWN655360 OXY589959:PGJ655360 PHU589959:PQF655360 PRQ589959:QAB655360 QBM589959:QJX655360 QLI589959:QTT655360 QVE589959:RDP655360 RFA589959:RNL655360 ROW589959:RXH655360 RYS589959:SHD655360 SIO589959:SQZ655360 SSK589959:TAV655360 TCG589959:TKR655360 TMC589959:TUN655360 TVY589959:UEJ655360 UFU589959:UOF655360 UPQ589959:UYB655360 UZM589959:VHX655360 VJI589959:VRT655360 VTE589959:WBP655360 WDA589959:WLL655360 WMW589959:WVH655360 WWS589959:XFD655360 AK655495:IV720896 KG655495:SR720896 UC655495:ACN720896 ADY655495:AMJ720896 ANU655495:AWF720896 AXQ655495:BGB720896 BHM655495:BPX720896 BRI655495:BZT720896 CBE655495:CJP720896 CLA655495:CTL720896 CUW655495:DDH720896 DES655495:DND720896 DOO655495:DWZ720896 DYK655495:EGV720896 EIG655495:EQR720896 ESC655495:FAN720896 FBY655495:FKJ720896 FLU655495:FUF720896 FVQ655495:GEB720896 GFM655495:GNX720896 GPI655495:GXT720896 GZE655495:HHP720896 HJA655495:HRL720896 HSW655495:IBH720896 ICS655495:ILD720896 IMO655495:IUZ720896 IWK655495:JEV720896 JGG655495:JOR720896 JQC655495:JYN720896 JZY655495:KIJ720896 KJU655495:KSF720896 KTQ655495:LCB720896 LDM655495:LLX720896 LNI655495:LVT720896 LXE655495:MFP720896 MHA655495:MPL720896 MQW655495:MZH720896 NAS655495:NJD720896 NKO655495:NSZ720896 NUK655495:OCV720896 OEG655495:OMR720896 OOC655495:OWN720896 OXY655495:PGJ720896 PHU655495:PQF720896 PRQ655495:QAB720896 QBM655495:QJX720896 QLI655495:QTT720896 QVE655495:RDP720896 RFA655495:RNL720896 ROW655495:RXH720896 RYS655495:SHD720896 SIO655495:SQZ720896 SSK655495:TAV720896 TCG655495:TKR720896 TMC655495:TUN720896 TVY655495:UEJ720896 UFU655495:UOF720896 UPQ655495:UYB720896 UZM655495:VHX720896 VJI655495:VRT720896 VTE655495:WBP720896 WDA655495:WLL720896 WMW655495:WVH720896 WWS655495:XFD720896 AK721031:IV786432 KG721031:SR786432 UC721031:ACN786432 ADY721031:AMJ786432 ANU721031:AWF786432 AXQ721031:BGB786432 BHM721031:BPX786432 BRI721031:BZT786432 CBE721031:CJP786432 CLA721031:CTL786432 CUW721031:DDH786432 DES721031:DND786432 DOO721031:DWZ786432 DYK721031:EGV786432 EIG721031:EQR786432 ESC721031:FAN786432 FBY721031:FKJ786432 FLU721031:FUF786432 FVQ721031:GEB786432 GFM721031:GNX786432 GPI721031:GXT786432 GZE721031:HHP786432 HJA721031:HRL786432 HSW721031:IBH786432 ICS721031:ILD786432 IMO721031:IUZ786432 IWK721031:JEV786432 JGG721031:JOR786432 JQC721031:JYN786432 JZY721031:KIJ786432 KJU721031:KSF786432 KTQ721031:LCB786432 LDM721031:LLX786432 LNI721031:LVT786432 LXE721031:MFP786432 MHA721031:MPL786432 MQW721031:MZH786432 NAS721031:NJD786432 NKO721031:NSZ786432 NUK721031:OCV786432 OEG721031:OMR786432 OOC721031:OWN786432 OXY721031:PGJ786432 PHU721031:PQF786432 PRQ721031:QAB786432 QBM721031:QJX786432 QLI721031:QTT786432 QVE721031:RDP786432 RFA721031:RNL786432 ROW721031:RXH786432 RYS721031:SHD786432 SIO721031:SQZ786432 SSK721031:TAV786432 TCG721031:TKR786432 TMC721031:TUN786432 TVY721031:UEJ786432 UFU721031:UOF786432 UPQ721031:UYB786432 UZM721031:VHX786432 VJI721031:VRT786432 VTE721031:WBP786432 WDA721031:WLL786432 WMW721031:WVH786432 WWS721031:XFD786432 AK786567:IV851968 KG786567:SR851968 UC786567:ACN851968 ADY786567:AMJ851968 ANU786567:AWF851968 AXQ786567:BGB851968 BHM786567:BPX851968 BRI786567:BZT851968 CBE786567:CJP851968 CLA786567:CTL851968 CUW786567:DDH851968 DES786567:DND851968 DOO786567:DWZ851968 DYK786567:EGV851968 EIG786567:EQR851968 ESC786567:FAN851968 FBY786567:FKJ851968 FLU786567:FUF851968 FVQ786567:GEB851968 GFM786567:GNX851968 GPI786567:GXT851968 GZE786567:HHP851968 HJA786567:HRL851968 HSW786567:IBH851968 ICS786567:ILD851968 IMO786567:IUZ851968 IWK786567:JEV851968 JGG786567:JOR851968 JQC786567:JYN851968 JZY786567:KIJ851968 KJU786567:KSF851968 KTQ786567:LCB851968 LDM786567:LLX851968 LNI786567:LVT851968 LXE786567:MFP851968 MHA786567:MPL851968 MQW786567:MZH851968 NAS786567:NJD851968 NKO786567:NSZ851968 NUK786567:OCV851968 OEG786567:OMR851968 OOC786567:OWN851968 OXY786567:PGJ851968 PHU786567:PQF851968 PRQ786567:QAB851968 QBM786567:QJX851968 QLI786567:QTT851968 QVE786567:RDP851968 RFA786567:RNL851968 ROW786567:RXH851968 RYS786567:SHD851968 SIO786567:SQZ851968 SSK786567:TAV851968 TCG786567:TKR851968 TMC786567:TUN851968 TVY786567:UEJ851968 UFU786567:UOF851968 UPQ786567:UYB851968 UZM786567:VHX851968 VJI786567:VRT851968 VTE786567:WBP851968 WDA786567:WLL851968 WMW786567:WVH851968 WWS786567:XFD851968 AK852103:IV917504 KG852103:SR917504 UC852103:ACN917504 ADY852103:AMJ917504 ANU852103:AWF917504 AXQ852103:BGB917504 BHM852103:BPX917504 BRI852103:BZT917504 CBE852103:CJP917504 CLA852103:CTL917504 CUW852103:DDH917504 DES852103:DND917504 DOO852103:DWZ917504 DYK852103:EGV917504 EIG852103:EQR917504 ESC852103:FAN917504 FBY852103:FKJ917504 FLU852103:FUF917504 FVQ852103:GEB917504 GFM852103:GNX917504 GPI852103:GXT917504 GZE852103:HHP917504 HJA852103:HRL917504 HSW852103:IBH917504 ICS852103:ILD917504 IMO852103:IUZ917504 IWK852103:JEV917504 JGG852103:JOR917504 JQC852103:JYN917504 JZY852103:KIJ917504 KJU852103:KSF917504 KTQ852103:LCB917504 LDM852103:LLX917504 LNI852103:LVT917504 LXE852103:MFP917504 MHA852103:MPL917504 MQW852103:MZH917504 NAS852103:NJD917504 NKO852103:NSZ917504 NUK852103:OCV917504 OEG852103:OMR917504 OOC852103:OWN917504 OXY852103:PGJ917504 PHU852103:PQF917504 PRQ852103:QAB917504 QBM852103:QJX917504 QLI852103:QTT917504 QVE852103:RDP917504 RFA852103:RNL917504 ROW852103:RXH917504 RYS852103:SHD917504 SIO852103:SQZ917504 SSK852103:TAV917504 TCG852103:TKR917504 TMC852103:TUN917504 TVY852103:UEJ917504 UFU852103:UOF917504 UPQ852103:UYB917504 UZM852103:VHX917504 VJI852103:VRT917504 VTE852103:WBP917504 WDA852103:WLL917504 WMW852103:WVH917504 WWS852103:XFD917504 AK917639:IV983040 KG917639:SR983040 UC917639:ACN983040 ADY917639:AMJ983040 ANU917639:AWF983040 AXQ917639:BGB983040 BHM917639:BPX983040 BRI917639:BZT983040 CBE917639:CJP983040 CLA917639:CTL983040 CUW917639:DDH983040 DES917639:DND983040 DOO917639:DWZ983040 DYK917639:EGV983040 EIG917639:EQR983040 ESC917639:FAN983040 FBY917639:FKJ983040 FLU917639:FUF983040 FVQ917639:GEB983040 GFM917639:GNX983040 GPI917639:GXT983040 GZE917639:HHP983040 HJA917639:HRL983040 HSW917639:IBH983040 ICS917639:ILD983040 IMO917639:IUZ983040 IWK917639:JEV983040 JGG917639:JOR983040 JQC917639:JYN983040 JZY917639:KIJ983040 KJU917639:KSF983040 KTQ917639:LCB983040 LDM917639:LLX983040 LNI917639:LVT983040 LXE917639:MFP983040 MHA917639:MPL983040 MQW917639:MZH983040 NAS917639:NJD983040 NKO917639:NSZ983040 NUK917639:OCV983040 OEG917639:OMR983040 OOC917639:OWN983040 OXY917639:PGJ983040 PHU917639:PQF983040 PRQ917639:QAB983040 QBM917639:QJX983040 QLI917639:QTT983040 QVE917639:RDP983040 RFA917639:RNL983040 ROW917639:RXH983040 RYS917639:SHD983040 SIO917639:SQZ983040 SSK917639:TAV983040 TCG917639:TKR983040 TMC917639:TUN983040 TVY917639:UEJ983040 UFU917639:UOF983040 UPQ917639:UYB983040 UZM917639:VHX983040 VJI917639:VRT983040 VTE917639:WBP983040 WDA917639:WLL983040 WMW917639:WVH983040 WWS917639:XFD983040 AK983175:IV1048576 KG983175:SR1048576 UC983175:ACN1048576 ADY983175:AMJ1048576 ANU983175:AWF1048576 AXQ983175:BGB1048576 BHM983175:BPX1048576 BRI983175:BZT1048576 CBE983175:CJP1048576 CLA983175:CTL1048576 CUW983175:DDH1048576 DES983175:DND1048576 DOO983175:DWZ1048576 DYK983175:EGV1048576 EIG983175:EQR1048576 ESC983175:FAN1048576 FBY983175:FKJ1048576 FLU983175:FUF1048576 FVQ983175:GEB1048576 GFM983175:GNX1048576 GPI983175:GXT1048576 GZE983175:HHP1048576 HJA983175:HRL1048576 HSW983175:IBH1048576 ICS983175:ILD1048576 IMO983175:IUZ1048576 IWK983175:JEV1048576 JGG983175:JOR1048576 JQC983175:JYN1048576 JZY983175:KIJ1048576 KJU983175:KSF1048576 KTQ983175:LCB1048576 LDM983175:LLX1048576 LNI983175:LVT1048576 LXE983175:MFP1048576 MHA983175:MPL1048576 MQW983175:MZH1048576 NAS983175:NJD1048576 NKO983175:NSZ1048576 NUK983175:OCV1048576 OEG983175:OMR1048576 OOC983175:OWN1048576 OXY983175:PGJ1048576 PHU983175:PQF1048576 PRQ983175:QAB1048576 QBM983175:QJX1048576 QLI983175:QTT1048576 QVE983175:RDP1048576 RFA983175:RNL1048576 ROW983175:RXH1048576 RYS983175:SHD1048576 SIO983175:SQZ1048576 SSK983175:TAV1048576 TCG983175:TKR1048576 TMC983175:TUN1048576 TVY983175:UEJ1048576 UFU983175:UOF1048576 UPQ983175:UYB1048576 UZM983175:VHX1048576 VJI983175:VRT1048576 VTE983175:WBP1048576 WDA983175:WLL1048576 WMW983175:WVH1048576 WWS983175:XFD1048576 AG136:AG137 KC136:KC137 TY136:TY137 ADU136:ADU137 ANQ136:ANQ137 AXM136:AXM137 BHI136:BHI137 BRE136:BRE137 CBA136:CBA137 CKW136:CKW137 CUS136:CUS137 DEO136:DEO137 DOK136:DOK137 DYG136:DYG137 EIC136:EIC137 ERY136:ERY137 FBU136:FBU137 FLQ136:FLQ137 FVM136:FVM137 GFI136:GFI137 GPE136:GPE137 GZA136:GZA137 HIW136:HIW137 HSS136:HSS137 ICO136:ICO137 IMK136:IMK137 IWG136:IWG137 JGC136:JGC137 JPY136:JPY137 JZU136:JZU137 KJQ136:KJQ137 KTM136:KTM137 LDI136:LDI137 LNE136:LNE137 LXA136:LXA137 MGW136:MGW137 MQS136:MQS137 NAO136:NAO137 NKK136:NKK137 NUG136:NUG137 OEC136:OEC137 ONY136:ONY137 OXU136:OXU137 PHQ136:PHQ137 PRM136:PRM137 QBI136:QBI137 QLE136:QLE137 QVA136:QVA137 REW136:REW137 ROS136:ROS137 RYO136:RYO137 SIK136:SIK137 SSG136:SSG137 TCC136:TCC137 TLY136:TLY137 TVU136:TVU137 UFQ136:UFQ137 UPM136:UPM137 UZI136:UZI137 VJE136:VJE137 VTA136:VTA137 WCW136:WCW137 WMS136:WMS137 WWO136:WWO137 AG65672:AG65673 KC65672:KC65673 TY65672:TY65673 ADU65672:ADU65673 ANQ65672:ANQ65673 AXM65672:AXM65673 BHI65672:BHI65673 BRE65672:BRE65673 CBA65672:CBA65673 CKW65672:CKW65673 CUS65672:CUS65673 DEO65672:DEO65673 DOK65672:DOK65673 DYG65672:DYG65673 EIC65672:EIC65673 ERY65672:ERY65673 FBU65672:FBU65673 FLQ65672:FLQ65673 FVM65672:FVM65673 GFI65672:GFI65673 GPE65672:GPE65673 GZA65672:GZA65673 HIW65672:HIW65673 HSS65672:HSS65673 ICO65672:ICO65673 IMK65672:IMK65673 IWG65672:IWG65673 JGC65672:JGC65673 JPY65672:JPY65673 JZU65672:JZU65673 KJQ65672:KJQ65673 KTM65672:KTM65673 LDI65672:LDI65673 LNE65672:LNE65673 LXA65672:LXA65673 MGW65672:MGW65673 MQS65672:MQS65673 NAO65672:NAO65673 NKK65672:NKK65673 NUG65672:NUG65673 OEC65672:OEC65673 ONY65672:ONY65673 OXU65672:OXU65673 PHQ65672:PHQ65673 PRM65672:PRM65673 QBI65672:QBI65673 QLE65672:QLE65673 QVA65672:QVA65673 REW65672:REW65673 ROS65672:ROS65673 RYO65672:RYO65673 SIK65672:SIK65673 SSG65672:SSG65673 TCC65672:TCC65673 TLY65672:TLY65673 TVU65672:TVU65673 UFQ65672:UFQ65673 UPM65672:UPM65673 UZI65672:UZI65673 VJE65672:VJE65673 VTA65672:VTA65673 WCW65672:WCW65673 WMS65672:WMS65673 WWO65672:WWO65673 AG131208:AG131209 KC131208:KC131209 TY131208:TY131209 ADU131208:ADU131209 ANQ131208:ANQ131209 AXM131208:AXM131209 BHI131208:BHI131209 BRE131208:BRE131209 CBA131208:CBA131209 CKW131208:CKW131209 CUS131208:CUS131209 DEO131208:DEO131209 DOK131208:DOK131209 DYG131208:DYG131209 EIC131208:EIC131209 ERY131208:ERY131209 FBU131208:FBU131209 FLQ131208:FLQ131209 FVM131208:FVM131209 GFI131208:GFI131209 GPE131208:GPE131209 GZA131208:GZA131209 HIW131208:HIW131209 HSS131208:HSS131209 ICO131208:ICO131209 IMK131208:IMK131209 IWG131208:IWG131209 JGC131208:JGC131209 JPY131208:JPY131209 JZU131208:JZU131209 KJQ131208:KJQ131209 KTM131208:KTM131209 LDI131208:LDI131209 LNE131208:LNE131209 LXA131208:LXA131209 MGW131208:MGW131209 MQS131208:MQS131209 NAO131208:NAO131209 NKK131208:NKK131209 NUG131208:NUG131209 OEC131208:OEC131209 ONY131208:ONY131209 OXU131208:OXU131209 PHQ131208:PHQ131209 PRM131208:PRM131209 QBI131208:QBI131209 QLE131208:QLE131209 QVA131208:QVA131209 REW131208:REW131209 ROS131208:ROS131209 RYO131208:RYO131209 SIK131208:SIK131209 SSG131208:SSG131209 TCC131208:TCC131209 TLY131208:TLY131209 TVU131208:TVU131209 UFQ131208:UFQ131209 UPM131208:UPM131209 UZI131208:UZI131209 VJE131208:VJE131209 VTA131208:VTA131209 WCW131208:WCW131209 WMS131208:WMS131209 WWO131208:WWO131209 AG196744:AG196745 KC196744:KC196745 TY196744:TY196745 ADU196744:ADU196745 ANQ196744:ANQ196745 AXM196744:AXM196745 BHI196744:BHI196745 BRE196744:BRE196745 CBA196744:CBA196745 CKW196744:CKW196745 CUS196744:CUS196745 DEO196744:DEO196745 DOK196744:DOK196745 DYG196744:DYG196745 EIC196744:EIC196745 ERY196744:ERY196745 FBU196744:FBU196745 FLQ196744:FLQ196745 FVM196744:FVM196745 GFI196744:GFI196745 GPE196744:GPE196745 GZA196744:GZA196745 HIW196744:HIW196745 HSS196744:HSS196745 ICO196744:ICO196745 IMK196744:IMK196745 IWG196744:IWG196745 JGC196744:JGC196745 JPY196744:JPY196745 JZU196744:JZU196745 KJQ196744:KJQ196745 KTM196744:KTM196745 LDI196744:LDI196745 LNE196744:LNE196745 LXA196744:LXA196745 MGW196744:MGW196745 MQS196744:MQS196745 NAO196744:NAO196745 NKK196744:NKK196745 NUG196744:NUG196745 OEC196744:OEC196745 ONY196744:ONY196745 OXU196744:OXU196745 PHQ196744:PHQ196745 PRM196744:PRM196745 QBI196744:QBI196745 QLE196744:QLE196745 QVA196744:QVA196745 REW196744:REW196745 ROS196744:ROS196745 RYO196744:RYO196745 SIK196744:SIK196745 SSG196744:SSG196745 TCC196744:TCC196745 TLY196744:TLY196745 TVU196744:TVU196745 UFQ196744:UFQ196745 UPM196744:UPM196745 UZI196744:UZI196745 VJE196744:VJE196745 VTA196744:VTA196745 WCW196744:WCW196745 WMS196744:WMS196745 WWO196744:WWO196745 AG262280:AG262281 KC262280:KC262281 TY262280:TY262281 ADU262280:ADU262281 ANQ262280:ANQ262281 AXM262280:AXM262281 BHI262280:BHI262281 BRE262280:BRE262281 CBA262280:CBA262281 CKW262280:CKW262281 CUS262280:CUS262281 DEO262280:DEO262281 DOK262280:DOK262281 DYG262280:DYG262281 EIC262280:EIC262281 ERY262280:ERY262281 FBU262280:FBU262281 FLQ262280:FLQ262281 FVM262280:FVM262281 GFI262280:GFI262281 GPE262280:GPE262281 GZA262280:GZA262281 HIW262280:HIW262281 HSS262280:HSS262281 ICO262280:ICO262281 IMK262280:IMK262281 IWG262280:IWG262281 JGC262280:JGC262281 JPY262280:JPY262281 JZU262280:JZU262281 KJQ262280:KJQ262281 KTM262280:KTM262281 LDI262280:LDI262281 LNE262280:LNE262281 LXA262280:LXA262281 MGW262280:MGW262281 MQS262280:MQS262281 NAO262280:NAO262281 NKK262280:NKK262281 NUG262280:NUG262281 OEC262280:OEC262281 ONY262280:ONY262281 OXU262280:OXU262281 PHQ262280:PHQ262281 PRM262280:PRM262281 QBI262280:QBI262281 QLE262280:QLE262281 QVA262280:QVA262281 REW262280:REW262281 ROS262280:ROS262281 RYO262280:RYO262281 SIK262280:SIK262281 SSG262280:SSG262281 TCC262280:TCC262281 TLY262280:TLY262281 TVU262280:TVU262281 UFQ262280:UFQ262281 UPM262280:UPM262281 UZI262280:UZI262281 VJE262280:VJE262281 VTA262280:VTA262281 WCW262280:WCW262281 WMS262280:WMS262281 WWO262280:WWO262281 AG327816:AG327817 KC327816:KC327817 TY327816:TY327817 ADU327816:ADU327817 ANQ327816:ANQ327817 AXM327816:AXM327817 BHI327816:BHI327817 BRE327816:BRE327817 CBA327816:CBA327817 CKW327816:CKW327817 CUS327816:CUS327817 DEO327816:DEO327817 DOK327816:DOK327817 DYG327816:DYG327817 EIC327816:EIC327817 ERY327816:ERY327817 FBU327816:FBU327817 FLQ327816:FLQ327817 FVM327816:FVM327817 GFI327816:GFI327817 GPE327816:GPE327817 GZA327816:GZA327817 HIW327816:HIW327817 HSS327816:HSS327817 ICO327816:ICO327817 IMK327816:IMK327817 IWG327816:IWG327817 JGC327816:JGC327817 JPY327816:JPY327817 JZU327816:JZU327817 KJQ327816:KJQ327817 KTM327816:KTM327817 LDI327816:LDI327817 LNE327816:LNE327817 LXA327816:LXA327817 MGW327816:MGW327817 MQS327816:MQS327817 NAO327816:NAO327817 NKK327816:NKK327817 NUG327816:NUG327817 OEC327816:OEC327817 ONY327816:ONY327817 OXU327816:OXU327817 PHQ327816:PHQ327817 PRM327816:PRM327817 QBI327816:QBI327817 QLE327816:QLE327817 QVA327816:QVA327817 REW327816:REW327817 ROS327816:ROS327817 RYO327816:RYO327817 SIK327816:SIK327817 SSG327816:SSG327817 TCC327816:TCC327817 TLY327816:TLY327817 TVU327816:TVU327817 UFQ327816:UFQ327817 UPM327816:UPM327817 UZI327816:UZI327817 VJE327816:VJE327817 VTA327816:VTA327817 WCW327816:WCW327817 WMS327816:WMS327817 WWO327816:WWO327817 AG393352:AG393353 KC393352:KC393353 TY393352:TY393353 ADU393352:ADU393353 ANQ393352:ANQ393353 AXM393352:AXM393353 BHI393352:BHI393353 BRE393352:BRE393353 CBA393352:CBA393353 CKW393352:CKW393353 CUS393352:CUS393353 DEO393352:DEO393353 DOK393352:DOK393353 DYG393352:DYG393353 EIC393352:EIC393353 ERY393352:ERY393353 FBU393352:FBU393353 FLQ393352:FLQ393353 FVM393352:FVM393353 GFI393352:GFI393353 GPE393352:GPE393353 GZA393352:GZA393353 HIW393352:HIW393353 HSS393352:HSS393353 ICO393352:ICO393353 IMK393352:IMK393353 IWG393352:IWG393353 JGC393352:JGC393353 JPY393352:JPY393353 JZU393352:JZU393353 KJQ393352:KJQ393353 KTM393352:KTM393353 LDI393352:LDI393353 LNE393352:LNE393353 LXA393352:LXA393353 MGW393352:MGW393353 MQS393352:MQS393353 NAO393352:NAO393353 NKK393352:NKK393353 NUG393352:NUG393353 OEC393352:OEC393353 ONY393352:ONY393353 OXU393352:OXU393353 PHQ393352:PHQ393353 PRM393352:PRM393353 QBI393352:QBI393353 QLE393352:QLE393353 QVA393352:QVA393353 REW393352:REW393353 ROS393352:ROS393353 RYO393352:RYO393353 SIK393352:SIK393353 SSG393352:SSG393353 TCC393352:TCC393353 TLY393352:TLY393353 TVU393352:TVU393353 UFQ393352:UFQ393353 UPM393352:UPM393353 UZI393352:UZI393353 VJE393352:VJE393353 VTA393352:VTA393353 WCW393352:WCW393353 WMS393352:WMS393353 WWO393352:WWO393353 AG458888:AG458889 KC458888:KC458889 TY458888:TY458889 ADU458888:ADU458889 ANQ458888:ANQ458889 AXM458888:AXM458889 BHI458888:BHI458889 BRE458888:BRE458889 CBA458888:CBA458889 CKW458888:CKW458889 CUS458888:CUS458889 DEO458888:DEO458889 DOK458888:DOK458889 DYG458888:DYG458889 EIC458888:EIC458889 ERY458888:ERY458889 FBU458888:FBU458889 FLQ458888:FLQ458889 FVM458888:FVM458889 GFI458888:GFI458889 GPE458888:GPE458889 GZA458888:GZA458889 HIW458888:HIW458889 HSS458888:HSS458889 ICO458888:ICO458889 IMK458888:IMK458889 IWG458888:IWG458889 JGC458888:JGC458889 JPY458888:JPY458889 JZU458888:JZU458889 KJQ458888:KJQ458889 KTM458888:KTM458889 LDI458888:LDI458889 LNE458888:LNE458889 LXA458888:LXA458889 MGW458888:MGW458889 MQS458888:MQS458889 NAO458888:NAO458889 NKK458888:NKK458889 NUG458888:NUG458889 OEC458888:OEC458889 ONY458888:ONY458889 OXU458888:OXU458889 PHQ458888:PHQ458889 PRM458888:PRM458889 QBI458888:QBI458889 QLE458888:QLE458889 QVA458888:QVA458889 REW458888:REW458889 ROS458888:ROS458889 RYO458888:RYO458889 SIK458888:SIK458889 SSG458888:SSG458889 TCC458888:TCC458889 TLY458888:TLY458889 TVU458888:TVU458889 UFQ458888:UFQ458889 UPM458888:UPM458889 UZI458888:UZI458889 VJE458888:VJE458889 VTA458888:VTA458889 WCW458888:WCW458889 WMS458888:WMS458889 WWO458888:WWO458889 AG524424:AG524425 KC524424:KC524425 TY524424:TY524425 ADU524424:ADU524425 ANQ524424:ANQ524425 AXM524424:AXM524425 BHI524424:BHI524425 BRE524424:BRE524425 CBA524424:CBA524425 CKW524424:CKW524425 CUS524424:CUS524425 DEO524424:DEO524425 DOK524424:DOK524425 DYG524424:DYG524425 EIC524424:EIC524425 ERY524424:ERY524425 FBU524424:FBU524425 FLQ524424:FLQ524425 FVM524424:FVM524425 GFI524424:GFI524425 GPE524424:GPE524425 GZA524424:GZA524425 HIW524424:HIW524425 HSS524424:HSS524425 ICO524424:ICO524425 IMK524424:IMK524425 IWG524424:IWG524425 JGC524424:JGC524425 JPY524424:JPY524425 JZU524424:JZU524425 KJQ524424:KJQ524425 KTM524424:KTM524425 LDI524424:LDI524425 LNE524424:LNE524425 LXA524424:LXA524425 MGW524424:MGW524425 MQS524424:MQS524425 NAO524424:NAO524425 NKK524424:NKK524425 NUG524424:NUG524425 OEC524424:OEC524425 ONY524424:ONY524425 OXU524424:OXU524425 PHQ524424:PHQ524425 PRM524424:PRM524425 QBI524424:QBI524425 QLE524424:QLE524425 QVA524424:QVA524425 REW524424:REW524425 ROS524424:ROS524425 RYO524424:RYO524425 SIK524424:SIK524425 SSG524424:SSG524425 TCC524424:TCC524425 TLY524424:TLY524425 TVU524424:TVU524425 UFQ524424:UFQ524425 UPM524424:UPM524425 UZI524424:UZI524425 VJE524424:VJE524425 VTA524424:VTA524425 WCW524424:WCW524425 WMS524424:WMS524425 WWO524424:WWO524425 AG589960:AG589961 KC589960:KC589961 TY589960:TY589961 ADU589960:ADU589961 ANQ589960:ANQ589961 AXM589960:AXM589961 BHI589960:BHI589961 BRE589960:BRE589961 CBA589960:CBA589961 CKW589960:CKW589961 CUS589960:CUS589961 DEO589960:DEO589961 DOK589960:DOK589961 DYG589960:DYG589961 EIC589960:EIC589961 ERY589960:ERY589961 FBU589960:FBU589961 FLQ589960:FLQ589961 FVM589960:FVM589961 GFI589960:GFI589961 GPE589960:GPE589961 GZA589960:GZA589961 HIW589960:HIW589961 HSS589960:HSS589961 ICO589960:ICO589961 IMK589960:IMK589961 IWG589960:IWG589961 JGC589960:JGC589961 JPY589960:JPY589961 JZU589960:JZU589961 KJQ589960:KJQ589961 KTM589960:KTM589961 LDI589960:LDI589961 LNE589960:LNE589961 LXA589960:LXA589961 MGW589960:MGW589961 MQS589960:MQS589961 NAO589960:NAO589961 NKK589960:NKK589961 NUG589960:NUG589961 OEC589960:OEC589961 ONY589960:ONY589961 OXU589960:OXU589961 PHQ589960:PHQ589961 PRM589960:PRM589961 QBI589960:QBI589961 QLE589960:QLE589961 QVA589960:QVA589961 REW589960:REW589961 ROS589960:ROS589961 RYO589960:RYO589961 SIK589960:SIK589961 SSG589960:SSG589961 TCC589960:TCC589961 TLY589960:TLY589961 TVU589960:TVU589961 UFQ589960:UFQ589961 UPM589960:UPM589961 UZI589960:UZI589961 VJE589960:VJE589961 VTA589960:VTA589961 WCW589960:WCW589961 WMS589960:WMS589961 WWO589960:WWO589961 AG655496:AG655497 KC655496:KC655497 TY655496:TY655497 ADU655496:ADU655497 ANQ655496:ANQ655497 AXM655496:AXM655497 BHI655496:BHI655497 BRE655496:BRE655497 CBA655496:CBA655497 CKW655496:CKW655497 CUS655496:CUS655497 DEO655496:DEO655497 DOK655496:DOK655497 DYG655496:DYG655497 EIC655496:EIC655497 ERY655496:ERY655497 FBU655496:FBU655497 FLQ655496:FLQ655497 FVM655496:FVM655497 GFI655496:GFI655497 GPE655496:GPE655497 GZA655496:GZA655497 HIW655496:HIW655497 HSS655496:HSS655497 ICO655496:ICO655497 IMK655496:IMK655497 IWG655496:IWG655497 JGC655496:JGC655497 JPY655496:JPY655497 JZU655496:JZU655497 KJQ655496:KJQ655497 KTM655496:KTM655497 LDI655496:LDI655497 LNE655496:LNE655497 LXA655496:LXA655497 MGW655496:MGW655497 MQS655496:MQS655497 NAO655496:NAO655497 NKK655496:NKK655497 NUG655496:NUG655497 OEC655496:OEC655497 ONY655496:ONY655497 OXU655496:OXU655497 PHQ655496:PHQ655497 PRM655496:PRM655497 QBI655496:QBI655497 QLE655496:QLE655497 QVA655496:QVA655497 REW655496:REW655497 ROS655496:ROS655497 RYO655496:RYO655497 SIK655496:SIK655497 SSG655496:SSG655497 TCC655496:TCC655497 TLY655496:TLY655497 TVU655496:TVU655497 UFQ655496:UFQ655497 UPM655496:UPM655497 UZI655496:UZI655497 VJE655496:VJE655497 VTA655496:VTA655497 WCW655496:WCW655497 WMS655496:WMS655497 WWO655496:WWO655497 AG721032:AG721033 KC721032:KC721033 TY721032:TY721033 ADU721032:ADU721033 ANQ721032:ANQ721033 AXM721032:AXM721033 BHI721032:BHI721033 BRE721032:BRE721033 CBA721032:CBA721033 CKW721032:CKW721033 CUS721032:CUS721033 DEO721032:DEO721033 DOK721032:DOK721033 DYG721032:DYG721033 EIC721032:EIC721033 ERY721032:ERY721033 FBU721032:FBU721033 FLQ721032:FLQ721033 FVM721032:FVM721033 GFI721032:GFI721033 GPE721032:GPE721033 GZA721032:GZA721033 HIW721032:HIW721033 HSS721032:HSS721033 ICO721032:ICO721033 IMK721032:IMK721033 IWG721032:IWG721033 JGC721032:JGC721033 JPY721032:JPY721033 JZU721032:JZU721033 KJQ721032:KJQ721033 KTM721032:KTM721033 LDI721032:LDI721033 LNE721032:LNE721033 LXA721032:LXA721033 MGW721032:MGW721033 MQS721032:MQS721033 NAO721032:NAO721033 NKK721032:NKK721033 NUG721032:NUG721033 OEC721032:OEC721033 ONY721032:ONY721033 OXU721032:OXU721033 PHQ721032:PHQ721033 PRM721032:PRM721033 QBI721032:QBI721033 QLE721032:QLE721033 QVA721032:QVA721033 REW721032:REW721033 ROS721032:ROS721033 RYO721032:RYO721033 SIK721032:SIK721033 SSG721032:SSG721033 TCC721032:TCC721033 TLY721032:TLY721033 TVU721032:TVU721033 UFQ721032:UFQ721033 UPM721032:UPM721033 UZI721032:UZI721033 VJE721032:VJE721033 VTA721032:VTA721033 WCW721032:WCW721033 WMS721032:WMS721033 WWO721032:WWO721033 AG786568:AG786569 KC786568:KC786569 TY786568:TY786569 ADU786568:ADU786569 ANQ786568:ANQ786569 AXM786568:AXM786569 BHI786568:BHI786569 BRE786568:BRE786569 CBA786568:CBA786569 CKW786568:CKW786569 CUS786568:CUS786569 DEO786568:DEO786569 DOK786568:DOK786569 DYG786568:DYG786569 EIC786568:EIC786569 ERY786568:ERY786569 FBU786568:FBU786569 FLQ786568:FLQ786569 FVM786568:FVM786569 GFI786568:GFI786569 GPE786568:GPE786569 GZA786568:GZA786569 HIW786568:HIW786569 HSS786568:HSS786569 ICO786568:ICO786569 IMK786568:IMK786569 IWG786568:IWG786569 JGC786568:JGC786569 JPY786568:JPY786569 JZU786568:JZU786569 KJQ786568:KJQ786569 KTM786568:KTM786569 LDI786568:LDI786569 LNE786568:LNE786569 LXA786568:LXA786569 MGW786568:MGW786569 MQS786568:MQS786569 NAO786568:NAO786569 NKK786568:NKK786569 NUG786568:NUG786569 OEC786568:OEC786569 ONY786568:ONY786569 OXU786568:OXU786569 PHQ786568:PHQ786569 PRM786568:PRM786569 QBI786568:QBI786569 QLE786568:QLE786569 QVA786568:QVA786569 REW786568:REW786569 ROS786568:ROS786569 RYO786568:RYO786569 SIK786568:SIK786569 SSG786568:SSG786569 TCC786568:TCC786569 TLY786568:TLY786569 TVU786568:TVU786569 UFQ786568:UFQ786569 UPM786568:UPM786569 UZI786568:UZI786569 VJE786568:VJE786569 VTA786568:VTA786569 WCW786568:WCW786569 WMS786568:WMS786569 WWO786568:WWO786569 AG852104:AG852105 KC852104:KC852105 TY852104:TY852105 ADU852104:ADU852105 ANQ852104:ANQ852105 AXM852104:AXM852105 BHI852104:BHI852105 BRE852104:BRE852105 CBA852104:CBA852105 CKW852104:CKW852105 CUS852104:CUS852105 DEO852104:DEO852105 DOK852104:DOK852105 DYG852104:DYG852105 EIC852104:EIC852105 ERY852104:ERY852105 FBU852104:FBU852105 FLQ852104:FLQ852105 FVM852104:FVM852105 GFI852104:GFI852105 GPE852104:GPE852105 GZA852104:GZA852105 HIW852104:HIW852105 HSS852104:HSS852105 ICO852104:ICO852105 IMK852104:IMK852105 IWG852104:IWG852105 JGC852104:JGC852105 JPY852104:JPY852105 JZU852104:JZU852105 KJQ852104:KJQ852105 KTM852104:KTM852105 LDI852104:LDI852105 LNE852104:LNE852105 LXA852104:LXA852105 MGW852104:MGW852105 MQS852104:MQS852105 NAO852104:NAO852105 NKK852104:NKK852105 NUG852104:NUG852105 OEC852104:OEC852105 ONY852104:ONY852105 OXU852104:OXU852105 PHQ852104:PHQ852105 PRM852104:PRM852105 QBI852104:QBI852105 QLE852104:QLE852105 QVA852104:QVA852105 REW852104:REW852105 ROS852104:ROS852105 RYO852104:RYO852105 SIK852104:SIK852105 SSG852104:SSG852105 TCC852104:TCC852105 TLY852104:TLY852105 TVU852104:TVU852105 UFQ852104:UFQ852105 UPM852104:UPM852105 UZI852104:UZI852105 VJE852104:VJE852105 VTA852104:VTA852105 WCW852104:WCW852105 WMS852104:WMS852105 WWO852104:WWO852105 AG917640:AG917641 KC917640:KC917641 TY917640:TY917641 ADU917640:ADU917641 ANQ917640:ANQ917641 AXM917640:AXM917641 BHI917640:BHI917641 BRE917640:BRE917641 CBA917640:CBA917641 CKW917640:CKW917641 CUS917640:CUS917641 DEO917640:DEO917641 DOK917640:DOK917641 DYG917640:DYG917641 EIC917640:EIC917641 ERY917640:ERY917641 FBU917640:FBU917641 FLQ917640:FLQ917641 FVM917640:FVM917641 GFI917640:GFI917641 GPE917640:GPE917641 GZA917640:GZA917641 HIW917640:HIW917641 HSS917640:HSS917641 ICO917640:ICO917641 IMK917640:IMK917641 IWG917640:IWG917641 JGC917640:JGC917641 JPY917640:JPY917641 JZU917640:JZU917641 KJQ917640:KJQ917641 KTM917640:KTM917641 LDI917640:LDI917641 LNE917640:LNE917641 LXA917640:LXA917641 MGW917640:MGW917641 MQS917640:MQS917641 NAO917640:NAO917641 NKK917640:NKK917641 NUG917640:NUG917641 OEC917640:OEC917641 ONY917640:ONY917641 OXU917640:OXU917641 PHQ917640:PHQ917641 PRM917640:PRM917641 QBI917640:QBI917641 QLE917640:QLE917641 QVA917640:QVA917641 REW917640:REW917641 ROS917640:ROS917641 RYO917640:RYO917641 SIK917640:SIK917641 SSG917640:SSG917641 TCC917640:TCC917641 TLY917640:TLY917641 TVU917640:TVU917641 UFQ917640:UFQ917641 UPM917640:UPM917641 UZI917640:UZI917641 VJE917640:VJE917641 VTA917640:VTA917641 WCW917640:WCW917641 WMS917640:WMS917641 WWO917640:WWO917641 AG983176:AG983177 KC983176:KC983177 TY983176:TY983177 ADU983176:ADU983177 ANQ983176:ANQ983177 AXM983176:AXM983177 BHI983176:BHI983177 BRE983176:BRE983177 CBA983176:CBA983177 CKW983176:CKW983177 CUS983176:CUS983177 DEO983176:DEO983177 DOK983176:DOK983177 DYG983176:DYG983177 EIC983176:EIC983177 ERY983176:ERY983177 FBU983176:FBU983177 FLQ983176:FLQ983177 FVM983176:FVM983177 GFI983176:GFI983177 GPE983176:GPE983177 GZA983176:GZA983177 HIW983176:HIW983177 HSS983176:HSS983177 ICO983176:ICO983177 IMK983176:IMK983177 IWG983176:IWG983177 JGC983176:JGC983177 JPY983176:JPY983177 JZU983176:JZU983177 KJQ983176:KJQ983177 KTM983176:KTM983177 LDI983176:LDI983177 LNE983176:LNE983177 LXA983176:LXA983177 MGW983176:MGW983177 MQS983176:MQS983177 NAO983176:NAO983177 NKK983176:NKK983177 NUG983176:NUG983177 OEC983176:OEC983177 ONY983176:ONY983177 OXU983176:OXU983177 PHQ983176:PHQ983177 PRM983176:PRM983177 QBI983176:QBI983177 QLE983176:QLE983177 QVA983176:QVA983177 REW983176:REW983177 ROS983176:ROS983177 RYO983176:RYO983177 SIK983176:SIK983177 SSG983176:SSG983177 TCC983176:TCC983177 TLY983176:TLY983177 TVU983176:TVU983177 UFQ983176:UFQ983177 UPM983176:UPM983177 UZI983176:UZI983177 VJE983176:VJE983177 VTA983176:VTA983177 WCW983176:WCW983177 WMS983176:WMS983177 WWO983176:WWO983177 R134:R135 JN134:JN135 TJ134:TJ135 ADF134:ADF135 ANB134:ANB135 AWX134:AWX135 BGT134:BGT135 BQP134:BQP135 CAL134:CAL135 CKH134:CKH135 CUD134:CUD135 DDZ134:DDZ135 DNV134:DNV135 DXR134:DXR135 EHN134:EHN135 ERJ134:ERJ135 FBF134:FBF135 FLB134:FLB135 FUX134:FUX135 GET134:GET135 GOP134:GOP135 GYL134:GYL135 HIH134:HIH135 HSD134:HSD135 IBZ134:IBZ135 ILV134:ILV135 IVR134:IVR135 JFN134:JFN135 JPJ134:JPJ135 JZF134:JZF135 KJB134:KJB135 KSX134:KSX135 LCT134:LCT135 LMP134:LMP135 LWL134:LWL135 MGH134:MGH135 MQD134:MQD135 MZZ134:MZZ135 NJV134:NJV135 NTR134:NTR135 ODN134:ODN135 ONJ134:ONJ135 OXF134:OXF135 PHB134:PHB135 PQX134:PQX135 QAT134:QAT135 QKP134:QKP135 QUL134:QUL135 REH134:REH135 ROD134:ROD135 RXZ134:RXZ135 SHV134:SHV135 SRR134:SRR135 TBN134:TBN135 TLJ134:TLJ135 TVF134:TVF135 UFB134:UFB135 UOX134:UOX135 UYT134:UYT135 VIP134:VIP135 VSL134:VSL135 WCH134:WCH135 WMD134:WMD135 WVZ134:WVZ135 R65670:R65671 JN65670:JN65671 TJ65670:TJ65671 ADF65670:ADF65671 ANB65670:ANB65671 AWX65670:AWX65671 BGT65670:BGT65671 BQP65670:BQP65671 CAL65670:CAL65671 CKH65670:CKH65671 CUD65670:CUD65671 DDZ65670:DDZ65671 DNV65670:DNV65671 DXR65670:DXR65671 EHN65670:EHN65671 ERJ65670:ERJ65671 FBF65670:FBF65671 FLB65670:FLB65671 FUX65670:FUX65671 GET65670:GET65671 GOP65670:GOP65671 GYL65670:GYL65671 HIH65670:HIH65671 HSD65670:HSD65671 IBZ65670:IBZ65671 ILV65670:ILV65671 IVR65670:IVR65671 JFN65670:JFN65671 JPJ65670:JPJ65671 JZF65670:JZF65671 KJB65670:KJB65671 KSX65670:KSX65671 LCT65670:LCT65671 LMP65670:LMP65671 LWL65670:LWL65671 MGH65670:MGH65671 MQD65670:MQD65671 MZZ65670:MZZ65671 NJV65670:NJV65671 NTR65670:NTR65671 ODN65670:ODN65671 ONJ65670:ONJ65671 OXF65670:OXF65671 PHB65670:PHB65671 PQX65670:PQX65671 QAT65670:QAT65671 QKP65670:QKP65671 QUL65670:QUL65671 REH65670:REH65671 ROD65670:ROD65671 RXZ65670:RXZ65671 SHV65670:SHV65671 SRR65670:SRR65671 TBN65670:TBN65671 TLJ65670:TLJ65671 TVF65670:TVF65671 UFB65670:UFB65671 UOX65670:UOX65671 UYT65670:UYT65671 VIP65670:VIP65671 VSL65670:VSL65671 WCH65670:WCH65671 WMD65670:WMD65671 WVZ65670:WVZ65671 R131206:R131207 JN131206:JN131207 TJ131206:TJ131207 ADF131206:ADF131207 ANB131206:ANB131207 AWX131206:AWX131207 BGT131206:BGT131207 BQP131206:BQP131207 CAL131206:CAL131207 CKH131206:CKH131207 CUD131206:CUD131207 DDZ131206:DDZ131207 DNV131206:DNV131207 DXR131206:DXR131207 EHN131206:EHN131207 ERJ131206:ERJ131207 FBF131206:FBF131207 FLB131206:FLB131207 FUX131206:FUX131207 GET131206:GET131207 GOP131206:GOP131207 GYL131206:GYL131207 HIH131206:HIH131207 HSD131206:HSD131207 IBZ131206:IBZ131207 ILV131206:ILV131207 IVR131206:IVR131207 JFN131206:JFN131207 JPJ131206:JPJ131207 JZF131206:JZF131207 KJB131206:KJB131207 KSX131206:KSX131207 LCT131206:LCT131207 LMP131206:LMP131207 LWL131206:LWL131207 MGH131206:MGH131207 MQD131206:MQD131207 MZZ131206:MZZ131207 NJV131206:NJV131207 NTR131206:NTR131207 ODN131206:ODN131207 ONJ131206:ONJ131207 OXF131206:OXF131207 PHB131206:PHB131207 PQX131206:PQX131207 QAT131206:QAT131207 QKP131206:QKP131207 QUL131206:QUL131207 REH131206:REH131207 ROD131206:ROD131207 RXZ131206:RXZ131207 SHV131206:SHV131207 SRR131206:SRR131207 TBN131206:TBN131207 TLJ131206:TLJ131207 TVF131206:TVF131207 UFB131206:UFB131207 UOX131206:UOX131207 UYT131206:UYT131207 VIP131206:VIP131207 VSL131206:VSL131207 WCH131206:WCH131207 WMD131206:WMD131207 WVZ131206:WVZ131207 R196742:R196743 JN196742:JN196743 TJ196742:TJ196743 ADF196742:ADF196743 ANB196742:ANB196743 AWX196742:AWX196743 BGT196742:BGT196743 BQP196742:BQP196743 CAL196742:CAL196743 CKH196742:CKH196743 CUD196742:CUD196743 DDZ196742:DDZ196743 DNV196742:DNV196743 DXR196742:DXR196743 EHN196742:EHN196743 ERJ196742:ERJ196743 FBF196742:FBF196743 FLB196742:FLB196743 FUX196742:FUX196743 GET196742:GET196743 GOP196742:GOP196743 GYL196742:GYL196743 HIH196742:HIH196743 HSD196742:HSD196743 IBZ196742:IBZ196743 ILV196742:ILV196743 IVR196742:IVR196743 JFN196742:JFN196743 JPJ196742:JPJ196743 JZF196742:JZF196743 KJB196742:KJB196743 KSX196742:KSX196743 LCT196742:LCT196743 LMP196742:LMP196743 LWL196742:LWL196743 MGH196742:MGH196743 MQD196742:MQD196743 MZZ196742:MZZ196743 NJV196742:NJV196743 NTR196742:NTR196743 ODN196742:ODN196743 ONJ196742:ONJ196743 OXF196742:OXF196743 PHB196742:PHB196743 PQX196742:PQX196743 QAT196742:QAT196743 QKP196742:QKP196743 QUL196742:QUL196743 REH196742:REH196743 ROD196742:ROD196743 RXZ196742:RXZ196743 SHV196742:SHV196743 SRR196742:SRR196743 TBN196742:TBN196743 TLJ196742:TLJ196743 TVF196742:TVF196743 UFB196742:UFB196743 UOX196742:UOX196743 UYT196742:UYT196743 VIP196742:VIP196743 VSL196742:VSL196743 WCH196742:WCH196743 WMD196742:WMD196743 WVZ196742:WVZ196743 R262278:R262279 JN262278:JN262279 TJ262278:TJ262279 ADF262278:ADF262279 ANB262278:ANB262279 AWX262278:AWX262279 BGT262278:BGT262279 BQP262278:BQP262279 CAL262278:CAL262279 CKH262278:CKH262279 CUD262278:CUD262279 DDZ262278:DDZ262279 DNV262278:DNV262279 DXR262278:DXR262279 EHN262278:EHN262279 ERJ262278:ERJ262279 FBF262278:FBF262279 FLB262278:FLB262279 FUX262278:FUX262279 GET262278:GET262279 GOP262278:GOP262279 GYL262278:GYL262279 HIH262278:HIH262279 HSD262278:HSD262279 IBZ262278:IBZ262279 ILV262278:ILV262279 IVR262278:IVR262279 JFN262278:JFN262279 JPJ262278:JPJ262279 JZF262278:JZF262279 KJB262278:KJB262279 KSX262278:KSX262279 LCT262278:LCT262279 LMP262278:LMP262279 LWL262278:LWL262279 MGH262278:MGH262279 MQD262278:MQD262279 MZZ262278:MZZ262279 NJV262278:NJV262279 NTR262278:NTR262279 ODN262278:ODN262279 ONJ262278:ONJ262279 OXF262278:OXF262279 PHB262278:PHB262279 PQX262278:PQX262279 QAT262278:QAT262279 QKP262278:QKP262279 QUL262278:QUL262279 REH262278:REH262279 ROD262278:ROD262279 RXZ262278:RXZ262279 SHV262278:SHV262279 SRR262278:SRR262279 TBN262278:TBN262279 TLJ262278:TLJ262279 TVF262278:TVF262279 UFB262278:UFB262279 UOX262278:UOX262279 UYT262278:UYT262279 VIP262278:VIP262279 VSL262278:VSL262279 WCH262278:WCH262279 WMD262278:WMD262279 WVZ262278:WVZ262279 R327814:R327815 JN327814:JN327815 TJ327814:TJ327815 ADF327814:ADF327815 ANB327814:ANB327815 AWX327814:AWX327815 BGT327814:BGT327815 BQP327814:BQP327815 CAL327814:CAL327815 CKH327814:CKH327815 CUD327814:CUD327815 DDZ327814:DDZ327815 DNV327814:DNV327815 DXR327814:DXR327815 EHN327814:EHN327815 ERJ327814:ERJ327815 FBF327814:FBF327815 FLB327814:FLB327815 FUX327814:FUX327815 GET327814:GET327815 GOP327814:GOP327815 GYL327814:GYL327815 HIH327814:HIH327815 HSD327814:HSD327815 IBZ327814:IBZ327815 ILV327814:ILV327815 IVR327814:IVR327815 JFN327814:JFN327815 JPJ327814:JPJ327815 JZF327814:JZF327815 KJB327814:KJB327815 KSX327814:KSX327815 LCT327814:LCT327815 LMP327814:LMP327815 LWL327814:LWL327815 MGH327814:MGH327815 MQD327814:MQD327815 MZZ327814:MZZ327815 NJV327814:NJV327815 NTR327814:NTR327815 ODN327814:ODN327815 ONJ327814:ONJ327815 OXF327814:OXF327815 PHB327814:PHB327815 PQX327814:PQX327815 QAT327814:QAT327815 QKP327814:QKP327815 QUL327814:QUL327815 REH327814:REH327815 ROD327814:ROD327815 RXZ327814:RXZ327815 SHV327814:SHV327815 SRR327814:SRR327815 TBN327814:TBN327815 TLJ327814:TLJ327815 TVF327814:TVF327815 UFB327814:UFB327815 UOX327814:UOX327815 UYT327814:UYT327815 VIP327814:VIP327815 VSL327814:VSL327815 WCH327814:WCH327815 WMD327814:WMD327815 WVZ327814:WVZ327815 R393350:R393351 JN393350:JN393351 TJ393350:TJ393351 ADF393350:ADF393351 ANB393350:ANB393351 AWX393350:AWX393351 BGT393350:BGT393351 BQP393350:BQP393351 CAL393350:CAL393351 CKH393350:CKH393351 CUD393350:CUD393351 DDZ393350:DDZ393351 DNV393350:DNV393351 DXR393350:DXR393351 EHN393350:EHN393351 ERJ393350:ERJ393351 FBF393350:FBF393351 FLB393350:FLB393351 FUX393350:FUX393351 GET393350:GET393351 GOP393350:GOP393351 GYL393350:GYL393351 HIH393350:HIH393351 HSD393350:HSD393351 IBZ393350:IBZ393351 ILV393350:ILV393351 IVR393350:IVR393351 JFN393350:JFN393351 JPJ393350:JPJ393351 JZF393350:JZF393351 KJB393350:KJB393351 KSX393350:KSX393351 LCT393350:LCT393351 LMP393350:LMP393351 LWL393350:LWL393351 MGH393350:MGH393351 MQD393350:MQD393351 MZZ393350:MZZ393351 NJV393350:NJV393351 NTR393350:NTR393351 ODN393350:ODN393351 ONJ393350:ONJ393351 OXF393350:OXF393351 PHB393350:PHB393351 PQX393350:PQX393351 QAT393350:QAT393351 QKP393350:QKP393351 QUL393350:QUL393351 REH393350:REH393351 ROD393350:ROD393351 RXZ393350:RXZ393351 SHV393350:SHV393351 SRR393350:SRR393351 TBN393350:TBN393351 TLJ393350:TLJ393351 TVF393350:TVF393351 UFB393350:UFB393351 UOX393350:UOX393351 UYT393350:UYT393351 VIP393350:VIP393351 VSL393350:VSL393351 WCH393350:WCH393351 WMD393350:WMD393351 WVZ393350:WVZ393351 R458886:R458887 JN458886:JN458887 TJ458886:TJ458887 ADF458886:ADF458887 ANB458886:ANB458887 AWX458886:AWX458887 BGT458886:BGT458887 BQP458886:BQP458887 CAL458886:CAL458887 CKH458886:CKH458887 CUD458886:CUD458887 DDZ458886:DDZ458887 DNV458886:DNV458887 DXR458886:DXR458887 EHN458886:EHN458887 ERJ458886:ERJ458887 FBF458886:FBF458887 FLB458886:FLB458887 FUX458886:FUX458887 GET458886:GET458887 GOP458886:GOP458887 GYL458886:GYL458887 HIH458886:HIH458887 HSD458886:HSD458887 IBZ458886:IBZ458887 ILV458886:ILV458887 IVR458886:IVR458887 JFN458886:JFN458887 JPJ458886:JPJ458887 JZF458886:JZF458887 KJB458886:KJB458887 KSX458886:KSX458887 LCT458886:LCT458887 LMP458886:LMP458887 LWL458886:LWL458887 MGH458886:MGH458887 MQD458886:MQD458887 MZZ458886:MZZ458887 NJV458886:NJV458887 NTR458886:NTR458887 ODN458886:ODN458887 ONJ458886:ONJ458887 OXF458886:OXF458887 PHB458886:PHB458887 PQX458886:PQX458887 QAT458886:QAT458887 QKP458886:QKP458887 QUL458886:QUL458887 REH458886:REH458887 ROD458886:ROD458887 RXZ458886:RXZ458887 SHV458886:SHV458887 SRR458886:SRR458887 TBN458886:TBN458887 TLJ458886:TLJ458887 TVF458886:TVF458887 UFB458886:UFB458887 UOX458886:UOX458887 UYT458886:UYT458887 VIP458886:VIP458887 VSL458886:VSL458887 WCH458886:WCH458887 WMD458886:WMD458887 WVZ458886:WVZ458887 R524422:R524423 JN524422:JN524423 TJ524422:TJ524423 ADF524422:ADF524423 ANB524422:ANB524423 AWX524422:AWX524423 BGT524422:BGT524423 BQP524422:BQP524423 CAL524422:CAL524423 CKH524422:CKH524423 CUD524422:CUD524423 DDZ524422:DDZ524423 DNV524422:DNV524423 DXR524422:DXR524423 EHN524422:EHN524423 ERJ524422:ERJ524423 FBF524422:FBF524423 FLB524422:FLB524423 FUX524422:FUX524423 GET524422:GET524423 GOP524422:GOP524423 GYL524422:GYL524423 HIH524422:HIH524423 HSD524422:HSD524423 IBZ524422:IBZ524423 ILV524422:ILV524423 IVR524422:IVR524423 JFN524422:JFN524423 JPJ524422:JPJ524423 JZF524422:JZF524423 KJB524422:KJB524423 KSX524422:KSX524423 LCT524422:LCT524423 LMP524422:LMP524423 LWL524422:LWL524423 MGH524422:MGH524423 MQD524422:MQD524423 MZZ524422:MZZ524423 NJV524422:NJV524423 NTR524422:NTR524423 ODN524422:ODN524423 ONJ524422:ONJ524423 OXF524422:OXF524423 PHB524422:PHB524423 PQX524422:PQX524423 QAT524422:QAT524423 QKP524422:QKP524423 QUL524422:QUL524423 REH524422:REH524423 ROD524422:ROD524423 RXZ524422:RXZ524423 SHV524422:SHV524423 SRR524422:SRR524423 TBN524422:TBN524423 TLJ524422:TLJ524423 TVF524422:TVF524423 UFB524422:UFB524423 UOX524422:UOX524423 UYT524422:UYT524423 VIP524422:VIP524423 VSL524422:VSL524423 WCH524422:WCH524423 WMD524422:WMD524423 WVZ524422:WVZ524423 R589958:R589959 JN589958:JN589959 TJ589958:TJ589959 ADF589958:ADF589959 ANB589958:ANB589959 AWX589958:AWX589959 BGT589958:BGT589959 BQP589958:BQP589959 CAL589958:CAL589959 CKH589958:CKH589959 CUD589958:CUD589959 DDZ589958:DDZ589959 DNV589958:DNV589959 DXR589958:DXR589959 EHN589958:EHN589959 ERJ589958:ERJ589959 FBF589958:FBF589959 FLB589958:FLB589959 FUX589958:FUX589959 GET589958:GET589959 GOP589958:GOP589959 GYL589958:GYL589959 HIH589958:HIH589959 HSD589958:HSD589959 IBZ589958:IBZ589959 ILV589958:ILV589959 IVR589958:IVR589959 JFN589958:JFN589959 JPJ589958:JPJ589959 JZF589958:JZF589959 KJB589958:KJB589959 KSX589958:KSX589959 LCT589958:LCT589959 LMP589958:LMP589959 LWL589958:LWL589959 MGH589958:MGH589959 MQD589958:MQD589959 MZZ589958:MZZ589959 NJV589958:NJV589959 NTR589958:NTR589959 ODN589958:ODN589959 ONJ589958:ONJ589959 OXF589958:OXF589959 PHB589958:PHB589959 PQX589958:PQX589959 QAT589958:QAT589959 QKP589958:QKP589959 QUL589958:QUL589959 REH589958:REH589959 ROD589958:ROD589959 RXZ589958:RXZ589959 SHV589958:SHV589959 SRR589958:SRR589959 TBN589958:TBN589959 TLJ589958:TLJ589959 TVF589958:TVF589959 UFB589958:UFB589959 UOX589958:UOX589959 UYT589958:UYT589959 VIP589958:VIP589959 VSL589958:VSL589959 WCH589958:WCH589959 WMD589958:WMD589959 WVZ589958:WVZ589959 R655494:R655495 JN655494:JN655495 TJ655494:TJ655495 ADF655494:ADF655495 ANB655494:ANB655495 AWX655494:AWX655495 BGT655494:BGT655495 BQP655494:BQP655495 CAL655494:CAL655495 CKH655494:CKH655495 CUD655494:CUD655495 DDZ655494:DDZ655495 DNV655494:DNV655495 DXR655494:DXR655495 EHN655494:EHN655495 ERJ655494:ERJ655495 FBF655494:FBF655495 FLB655494:FLB655495 FUX655494:FUX655495 GET655494:GET655495 GOP655494:GOP655495 GYL655494:GYL655495 HIH655494:HIH655495 HSD655494:HSD655495 IBZ655494:IBZ655495 ILV655494:ILV655495 IVR655494:IVR655495 JFN655494:JFN655495 JPJ655494:JPJ655495 JZF655494:JZF655495 KJB655494:KJB655495 KSX655494:KSX655495 LCT655494:LCT655495 LMP655494:LMP655495 LWL655494:LWL655495 MGH655494:MGH655495 MQD655494:MQD655495 MZZ655494:MZZ655495 NJV655494:NJV655495 NTR655494:NTR655495 ODN655494:ODN655495 ONJ655494:ONJ655495 OXF655494:OXF655495 PHB655494:PHB655495 PQX655494:PQX655495 QAT655494:QAT655495 QKP655494:QKP655495 QUL655494:QUL655495 REH655494:REH655495 ROD655494:ROD655495 RXZ655494:RXZ655495 SHV655494:SHV655495 SRR655494:SRR655495 TBN655494:TBN655495 TLJ655494:TLJ655495 TVF655494:TVF655495 UFB655494:UFB655495 UOX655494:UOX655495 UYT655494:UYT655495 VIP655494:VIP655495 VSL655494:VSL655495 WCH655494:WCH655495 WMD655494:WMD655495 WVZ655494:WVZ655495 R721030:R721031 JN721030:JN721031 TJ721030:TJ721031 ADF721030:ADF721031 ANB721030:ANB721031 AWX721030:AWX721031 BGT721030:BGT721031 BQP721030:BQP721031 CAL721030:CAL721031 CKH721030:CKH721031 CUD721030:CUD721031 DDZ721030:DDZ721031 DNV721030:DNV721031 DXR721030:DXR721031 EHN721030:EHN721031 ERJ721030:ERJ721031 FBF721030:FBF721031 FLB721030:FLB721031 FUX721030:FUX721031 GET721030:GET721031 GOP721030:GOP721031 GYL721030:GYL721031 HIH721030:HIH721031 HSD721030:HSD721031 IBZ721030:IBZ721031 ILV721030:ILV721031 IVR721030:IVR721031 JFN721030:JFN721031 JPJ721030:JPJ721031 JZF721030:JZF721031 KJB721030:KJB721031 KSX721030:KSX721031 LCT721030:LCT721031 LMP721030:LMP721031 LWL721030:LWL721031 MGH721030:MGH721031 MQD721030:MQD721031 MZZ721030:MZZ721031 NJV721030:NJV721031 NTR721030:NTR721031 ODN721030:ODN721031 ONJ721030:ONJ721031 OXF721030:OXF721031 PHB721030:PHB721031 PQX721030:PQX721031 QAT721030:QAT721031 QKP721030:QKP721031 QUL721030:QUL721031 REH721030:REH721031 ROD721030:ROD721031 RXZ721030:RXZ721031 SHV721030:SHV721031 SRR721030:SRR721031 TBN721030:TBN721031 TLJ721030:TLJ721031 TVF721030:TVF721031 UFB721030:UFB721031 UOX721030:UOX721031 UYT721030:UYT721031 VIP721030:VIP721031 VSL721030:VSL721031 WCH721030:WCH721031 WMD721030:WMD721031 WVZ721030:WVZ721031 R786566:R786567 JN786566:JN786567 TJ786566:TJ786567 ADF786566:ADF786567 ANB786566:ANB786567 AWX786566:AWX786567 BGT786566:BGT786567 BQP786566:BQP786567 CAL786566:CAL786567 CKH786566:CKH786567 CUD786566:CUD786567 DDZ786566:DDZ786567 DNV786566:DNV786567 DXR786566:DXR786567 EHN786566:EHN786567 ERJ786566:ERJ786567 FBF786566:FBF786567 FLB786566:FLB786567 FUX786566:FUX786567 GET786566:GET786567 GOP786566:GOP786567 GYL786566:GYL786567 HIH786566:HIH786567 HSD786566:HSD786567 IBZ786566:IBZ786567 ILV786566:ILV786567 IVR786566:IVR786567 JFN786566:JFN786567 JPJ786566:JPJ786567 JZF786566:JZF786567 KJB786566:KJB786567 KSX786566:KSX786567 LCT786566:LCT786567 LMP786566:LMP786567 LWL786566:LWL786567 MGH786566:MGH786567 MQD786566:MQD786567 MZZ786566:MZZ786567 NJV786566:NJV786567 NTR786566:NTR786567 ODN786566:ODN786567 ONJ786566:ONJ786567 OXF786566:OXF786567 PHB786566:PHB786567 PQX786566:PQX786567 QAT786566:QAT786567 QKP786566:QKP786567 QUL786566:QUL786567 REH786566:REH786567 ROD786566:ROD786567 RXZ786566:RXZ786567 SHV786566:SHV786567 SRR786566:SRR786567 TBN786566:TBN786567 TLJ786566:TLJ786567 TVF786566:TVF786567 UFB786566:UFB786567 UOX786566:UOX786567 UYT786566:UYT786567 VIP786566:VIP786567 VSL786566:VSL786567 WCH786566:WCH786567 WMD786566:WMD786567 WVZ786566:WVZ786567 R852102:R852103 JN852102:JN852103 TJ852102:TJ852103 ADF852102:ADF852103 ANB852102:ANB852103 AWX852102:AWX852103 BGT852102:BGT852103 BQP852102:BQP852103 CAL852102:CAL852103 CKH852102:CKH852103 CUD852102:CUD852103 DDZ852102:DDZ852103 DNV852102:DNV852103 DXR852102:DXR852103 EHN852102:EHN852103 ERJ852102:ERJ852103 FBF852102:FBF852103 FLB852102:FLB852103 FUX852102:FUX852103 GET852102:GET852103 GOP852102:GOP852103 GYL852102:GYL852103 HIH852102:HIH852103 HSD852102:HSD852103 IBZ852102:IBZ852103 ILV852102:ILV852103 IVR852102:IVR852103 JFN852102:JFN852103 JPJ852102:JPJ852103 JZF852102:JZF852103 KJB852102:KJB852103 KSX852102:KSX852103 LCT852102:LCT852103 LMP852102:LMP852103 LWL852102:LWL852103 MGH852102:MGH852103 MQD852102:MQD852103 MZZ852102:MZZ852103 NJV852102:NJV852103 NTR852102:NTR852103 ODN852102:ODN852103 ONJ852102:ONJ852103 OXF852102:OXF852103 PHB852102:PHB852103 PQX852102:PQX852103 QAT852102:QAT852103 QKP852102:QKP852103 QUL852102:QUL852103 REH852102:REH852103 ROD852102:ROD852103 RXZ852102:RXZ852103 SHV852102:SHV852103 SRR852102:SRR852103 TBN852102:TBN852103 TLJ852102:TLJ852103 TVF852102:TVF852103 UFB852102:UFB852103 UOX852102:UOX852103 UYT852102:UYT852103 VIP852102:VIP852103 VSL852102:VSL852103 WCH852102:WCH852103 WMD852102:WMD852103 WVZ852102:WVZ852103 R917638:R917639 JN917638:JN917639 TJ917638:TJ917639 ADF917638:ADF917639 ANB917638:ANB917639 AWX917638:AWX917639 BGT917638:BGT917639 BQP917638:BQP917639 CAL917638:CAL917639 CKH917638:CKH917639 CUD917638:CUD917639 DDZ917638:DDZ917639 DNV917638:DNV917639 DXR917638:DXR917639 EHN917638:EHN917639 ERJ917638:ERJ917639 FBF917638:FBF917639 FLB917638:FLB917639 FUX917638:FUX917639 GET917638:GET917639 GOP917638:GOP917639 GYL917638:GYL917639 HIH917638:HIH917639 HSD917638:HSD917639 IBZ917638:IBZ917639 ILV917638:ILV917639 IVR917638:IVR917639 JFN917638:JFN917639 JPJ917638:JPJ917639 JZF917638:JZF917639 KJB917638:KJB917639 KSX917638:KSX917639 LCT917638:LCT917639 LMP917638:LMP917639 LWL917638:LWL917639 MGH917638:MGH917639 MQD917638:MQD917639 MZZ917638:MZZ917639 NJV917638:NJV917639 NTR917638:NTR917639 ODN917638:ODN917639 ONJ917638:ONJ917639 OXF917638:OXF917639 PHB917638:PHB917639 PQX917638:PQX917639 QAT917638:QAT917639 QKP917638:QKP917639 QUL917638:QUL917639 REH917638:REH917639 ROD917638:ROD917639 RXZ917638:RXZ917639 SHV917638:SHV917639 SRR917638:SRR917639 TBN917638:TBN917639 TLJ917638:TLJ917639 TVF917638:TVF917639 UFB917638:UFB917639 UOX917638:UOX917639 UYT917638:UYT917639 VIP917638:VIP917639 VSL917638:VSL917639 WCH917638:WCH917639 WMD917638:WMD917639 WVZ917638:WVZ917639 R983174:R983175 JN983174:JN983175 TJ983174:TJ983175 ADF983174:ADF983175 ANB983174:ANB983175 AWX983174:AWX983175 BGT983174:BGT983175 BQP983174:BQP983175 CAL983174:CAL983175 CKH983174:CKH983175 CUD983174:CUD983175 DDZ983174:DDZ983175 DNV983174:DNV983175 DXR983174:DXR983175 EHN983174:EHN983175 ERJ983174:ERJ983175 FBF983174:FBF983175 FLB983174:FLB983175 FUX983174:FUX983175 GET983174:GET983175 GOP983174:GOP983175 GYL983174:GYL983175 HIH983174:HIH983175 HSD983174:HSD983175 IBZ983174:IBZ983175 ILV983174:ILV983175 IVR983174:IVR983175 JFN983174:JFN983175 JPJ983174:JPJ983175 JZF983174:JZF983175 KJB983174:KJB983175 KSX983174:KSX983175 LCT983174:LCT983175 LMP983174:LMP983175 LWL983174:LWL983175 MGH983174:MGH983175 MQD983174:MQD983175 MZZ983174:MZZ983175 NJV983174:NJV983175 NTR983174:NTR983175 ODN983174:ODN983175 ONJ983174:ONJ983175 OXF983174:OXF983175 PHB983174:PHB983175 PQX983174:PQX983175 QAT983174:QAT983175 QKP983174:QKP983175 QUL983174:QUL983175 REH983174:REH983175 ROD983174:ROD983175 RXZ983174:RXZ983175 SHV983174:SHV983175 SRR983174:SRR983175 TBN983174:TBN983175 TLJ983174:TLJ983175 TVF983174:TVF983175 UFB983174:UFB983175 UOX983174:UOX983175 UYT983174:UYT983175 VIP983174:VIP983175 VSL983174:VSL983175 WCH983174:WCH983175 WMD983174:WMD983175 WVZ983174:WVZ983175 AF135:AF137 KB135:KB137 TX135:TX137 ADT135:ADT137 ANP135:ANP137 AXL135:AXL137 BHH135:BHH137 BRD135:BRD137 CAZ135:CAZ137 CKV135:CKV137 CUR135:CUR137 DEN135:DEN137 DOJ135:DOJ137 DYF135:DYF137 EIB135:EIB137 ERX135:ERX137 FBT135:FBT137 FLP135:FLP137 FVL135:FVL137 GFH135:GFH137 GPD135:GPD137 GYZ135:GYZ137 HIV135:HIV137 HSR135:HSR137 ICN135:ICN137 IMJ135:IMJ137 IWF135:IWF137 JGB135:JGB137 JPX135:JPX137 JZT135:JZT137 KJP135:KJP137 KTL135:KTL137 LDH135:LDH137 LND135:LND137 LWZ135:LWZ137 MGV135:MGV137 MQR135:MQR137 NAN135:NAN137 NKJ135:NKJ137 NUF135:NUF137 OEB135:OEB137 ONX135:ONX137 OXT135:OXT137 PHP135:PHP137 PRL135:PRL137 QBH135:QBH137 QLD135:QLD137 QUZ135:QUZ137 REV135:REV137 ROR135:ROR137 RYN135:RYN137 SIJ135:SIJ137 SSF135:SSF137 TCB135:TCB137 TLX135:TLX137 TVT135:TVT137 UFP135:UFP137 UPL135:UPL137 UZH135:UZH137 VJD135:VJD137 VSZ135:VSZ137 WCV135:WCV137 WMR135:WMR137 WWN135:WWN137 AF65671:AF65673 KB65671:KB65673 TX65671:TX65673 ADT65671:ADT65673 ANP65671:ANP65673 AXL65671:AXL65673 BHH65671:BHH65673 BRD65671:BRD65673 CAZ65671:CAZ65673 CKV65671:CKV65673 CUR65671:CUR65673 DEN65671:DEN65673 DOJ65671:DOJ65673 DYF65671:DYF65673 EIB65671:EIB65673 ERX65671:ERX65673 FBT65671:FBT65673 FLP65671:FLP65673 FVL65671:FVL65673 GFH65671:GFH65673 GPD65671:GPD65673 GYZ65671:GYZ65673 HIV65671:HIV65673 HSR65671:HSR65673 ICN65671:ICN65673 IMJ65671:IMJ65673 IWF65671:IWF65673 JGB65671:JGB65673 JPX65671:JPX65673 JZT65671:JZT65673 KJP65671:KJP65673 KTL65671:KTL65673 LDH65671:LDH65673 LND65671:LND65673 LWZ65671:LWZ65673 MGV65671:MGV65673 MQR65671:MQR65673 NAN65671:NAN65673 NKJ65671:NKJ65673 NUF65671:NUF65673 OEB65671:OEB65673 ONX65671:ONX65673 OXT65671:OXT65673 PHP65671:PHP65673 PRL65671:PRL65673 QBH65671:QBH65673 QLD65671:QLD65673 QUZ65671:QUZ65673 REV65671:REV65673 ROR65671:ROR65673 RYN65671:RYN65673 SIJ65671:SIJ65673 SSF65671:SSF65673 TCB65671:TCB65673 TLX65671:TLX65673 TVT65671:TVT65673 UFP65671:UFP65673 UPL65671:UPL65673 UZH65671:UZH65673 VJD65671:VJD65673 VSZ65671:VSZ65673 WCV65671:WCV65673 WMR65671:WMR65673 WWN65671:WWN65673 AF131207:AF131209 KB131207:KB131209 TX131207:TX131209 ADT131207:ADT131209 ANP131207:ANP131209 AXL131207:AXL131209 BHH131207:BHH131209 BRD131207:BRD131209 CAZ131207:CAZ131209 CKV131207:CKV131209 CUR131207:CUR131209 DEN131207:DEN131209 DOJ131207:DOJ131209 DYF131207:DYF131209 EIB131207:EIB131209 ERX131207:ERX131209 FBT131207:FBT131209 FLP131207:FLP131209 FVL131207:FVL131209 GFH131207:GFH131209 GPD131207:GPD131209 GYZ131207:GYZ131209 HIV131207:HIV131209 HSR131207:HSR131209 ICN131207:ICN131209 IMJ131207:IMJ131209 IWF131207:IWF131209 JGB131207:JGB131209 JPX131207:JPX131209 JZT131207:JZT131209 KJP131207:KJP131209 KTL131207:KTL131209 LDH131207:LDH131209 LND131207:LND131209 LWZ131207:LWZ131209 MGV131207:MGV131209 MQR131207:MQR131209 NAN131207:NAN131209 NKJ131207:NKJ131209 NUF131207:NUF131209 OEB131207:OEB131209 ONX131207:ONX131209 OXT131207:OXT131209 PHP131207:PHP131209 PRL131207:PRL131209 QBH131207:QBH131209 QLD131207:QLD131209 QUZ131207:QUZ131209 REV131207:REV131209 ROR131207:ROR131209 RYN131207:RYN131209 SIJ131207:SIJ131209 SSF131207:SSF131209 TCB131207:TCB131209 TLX131207:TLX131209 TVT131207:TVT131209 UFP131207:UFP131209 UPL131207:UPL131209 UZH131207:UZH131209 VJD131207:VJD131209 VSZ131207:VSZ131209 WCV131207:WCV131209 WMR131207:WMR131209 WWN131207:WWN131209 AF196743:AF196745 KB196743:KB196745 TX196743:TX196745 ADT196743:ADT196745 ANP196743:ANP196745 AXL196743:AXL196745 BHH196743:BHH196745 BRD196743:BRD196745 CAZ196743:CAZ196745 CKV196743:CKV196745 CUR196743:CUR196745 DEN196743:DEN196745 DOJ196743:DOJ196745 DYF196743:DYF196745 EIB196743:EIB196745 ERX196743:ERX196745 FBT196743:FBT196745 FLP196743:FLP196745 FVL196743:FVL196745 GFH196743:GFH196745 GPD196743:GPD196745 GYZ196743:GYZ196745 HIV196743:HIV196745 HSR196743:HSR196745 ICN196743:ICN196745 IMJ196743:IMJ196745 IWF196743:IWF196745 JGB196743:JGB196745 JPX196743:JPX196745 JZT196743:JZT196745 KJP196743:KJP196745 KTL196743:KTL196745 LDH196743:LDH196745 LND196743:LND196745 LWZ196743:LWZ196745 MGV196743:MGV196745 MQR196743:MQR196745 NAN196743:NAN196745 NKJ196743:NKJ196745 NUF196743:NUF196745 OEB196743:OEB196745 ONX196743:ONX196745 OXT196743:OXT196745 PHP196743:PHP196745 PRL196743:PRL196745 QBH196743:QBH196745 QLD196743:QLD196745 QUZ196743:QUZ196745 REV196743:REV196745 ROR196743:ROR196745 RYN196743:RYN196745 SIJ196743:SIJ196745 SSF196743:SSF196745 TCB196743:TCB196745 TLX196743:TLX196745 TVT196743:TVT196745 UFP196743:UFP196745 UPL196743:UPL196745 UZH196743:UZH196745 VJD196743:VJD196745 VSZ196743:VSZ196745 WCV196743:WCV196745 WMR196743:WMR196745 WWN196743:WWN196745 AF262279:AF262281 KB262279:KB262281 TX262279:TX262281 ADT262279:ADT262281 ANP262279:ANP262281 AXL262279:AXL262281 BHH262279:BHH262281 BRD262279:BRD262281 CAZ262279:CAZ262281 CKV262279:CKV262281 CUR262279:CUR262281 DEN262279:DEN262281 DOJ262279:DOJ262281 DYF262279:DYF262281 EIB262279:EIB262281 ERX262279:ERX262281 FBT262279:FBT262281 FLP262279:FLP262281 FVL262279:FVL262281 GFH262279:GFH262281 GPD262279:GPD262281 GYZ262279:GYZ262281 HIV262279:HIV262281 HSR262279:HSR262281 ICN262279:ICN262281 IMJ262279:IMJ262281 IWF262279:IWF262281 JGB262279:JGB262281 JPX262279:JPX262281 JZT262279:JZT262281 KJP262279:KJP262281 KTL262279:KTL262281 LDH262279:LDH262281 LND262279:LND262281 LWZ262279:LWZ262281 MGV262279:MGV262281 MQR262279:MQR262281 NAN262279:NAN262281 NKJ262279:NKJ262281 NUF262279:NUF262281 OEB262279:OEB262281 ONX262279:ONX262281 OXT262279:OXT262281 PHP262279:PHP262281 PRL262279:PRL262281 QBH262279:QBH262281 QLD262279:QLD262281 QUZ262279:QUZ262281 REV262279:REV262281 ROR262279:ROR262281 RYN262279:RYN262281 SIJ262279:SIJ262281 SSF262279:SSF262281 TCB262279:TCB262281 TLX262279:TLX262281 TVT262279:TVT262281 UFP262279:UFP262281 UPL262279:UPL262281 UZH262279:UZH262281 VJD262279:VJD262281 VSZ262279:VSZ262281 WCV262279:WCV262281 WMR262279:WMR262281 WWN262279:WWN262281 AF327815:AF327817 KB327815:KB327817 TX327815:TX327817 ADT327815:ADT327817 ANP327815:ANP327817 AXL327815:AXL327817 BHH327815:BHH327817 BRD327815:BRD327817 CAZ327815:CAZ327817 CKV327815:CKV327817 CUR327815:CUR327817 DEN327815:DEN327817 DOJ327815:DOJ327817 DYF327815:DYF327817 EIB327815:EIB327817 ERX327815:ERX327817 FBT327815:FBT327817 FLP327815:FLP327817 FVL327815:FVL327817 GFH327815:GFH327817 GPD327815:GPD327817 GYZ327815:GYZ327817 HIV327815:HIV327817 HSR327815:HSR327817 ICN327815:ICN327817 IMJ327815:IMJ327817 IWF327815:IWF327817 JGB327815:JGB327817 JPX327815:JPX327817 JZT327815:JZT327817 KJP327815:KJP327817 KTL327815:KTL327817 LDH327815:LDH327817 LND327815:LND327817 LWZ327815:LWZ327817 MGV327815:MGV327817 MQR327815:MQR327817 NAN327815:NAN327817 NKJ327815:NKJ327817 NUF327815:NUF327817 OEB327815:OEB327817 ONX327815:ONX327817 OXT327815:OXT327817 PHP327815:PHP327817 PRL327815:PRL327817 QBH327815:QBH327817 QLD327815:QLD327817 QUZ327815:QUZ327817 REV327815:REV327817 ROR327815:ROR327817 RYN327815:RYN327817 SIJ327815:SIJ327817 SSF327815:SSF327817 TCB327815:TCB327817 TLX327815:TLX327817 TVT327815:TVT327817 UFP327815:UFP327817 UPL327815:UPL327817 UZH327815:UZH327817 VJD327815:VJD327817 VSZ327815:VSZ327817 WCV327815:WCV327817 WMR327815:WMR327817 WWN327815:WWN327817 AF393351:AF393353 KB393351:KB393353 TX393351:TX393353 ADT393351:ADT393353 ANP393351:ANP393353 AXL393351:AXL393353 BHH393351:BHH393353 BRD393351:BRD393353 CAZ393351:CAZ393353 CKV393351:CKV393353 CUR393351:CUR393353 DEN393351:DEN393353 DOJ393351:DOJ393353 DYF393351:DYF393353 EIB393351:EIB393353 ERX393351:ERX393353 FBT393351:FBT393353 FLP393351:FLP393353 FVL393351:FVL393353 GFH393351:GFH393353 GPD393351:GPD393353 GYZ393351:GYZ393353 HIV393351:HIV393353 HSR393351:HSR393353 ICN393351:ICN393353 IMJ393351:IMJ393353 IWF393351:IWF393353 JGB393351:JGB393353 JPX393351:JPX393353 JZT393351:JZT393353 KJP393351:KJP393353 KTL393351:KTL393353 LDH393351:LDH393353 LND393351:LND393353 LWZ393351:LWZ393353 MGV393351:MGV393353 MQR393351:MQR393353 NAN393351:NAN393353 NKJ393351:NKJ393353 NUF393351:NUF393353 OEB393351:OEB393353 ONX393351:ONX393353 OXT393351:OXT393353 PHP393351:PHP393353 PRL393351:PRL393353 QBH393351:QBH393353 QLD393351:QLD393353 QUZ393351:QUZ393353 REV393351:REV393353 ROR393351:ROR393353 RYN393351:RYN393353 SIJ393351:SIJ393353 SSF393351:SSF393353 TCB393351:TCB393353 TLX393351:TLX393353 TVT393351:TVT393353 UFP393351:UFP393353 UPL393351:UPL393353 UZH393351:UZH393353 VJD393351:VJD393353 VSZ393351:VSZ393353 WCV393351:WCV393353 WMR393351:WMR393353 WWN393351:WWN393353 AF458887:AF458889 KB458887:KB458889 TX458887:TX458889 ADT458887:ADT458889 ANP458887:ANP458889 AXL458887:AXL458889 BHH458887:BHH458889 BRD458887:BRD458889 CAZ458887:CAZ458889 CKV458887:CKV458889 CUR458887:CUR458889 DEN458887:DEN458889 DOJ458887:DOJ458889 DYF458887:DYF458889 EIB458887:EIB458889 ERX458887:ERX458889 FBT458887:FBT458889 FLP458887:FLP458889 FVL458887:FVL458889 GFH458887:GFH458889 GPD458887:GPD458889 GYZ458887:GYZ458889 HIV458887:HIV458889 HSR458887:HSR458889 ICN458887:ICN458889 IMJ458887:IMJ458889 IWF458887:IWF458889 JGB458887:JGB458889 JPX458887:JPX458889 JZT458887:JZT458889 KJP458887:KJP458889 KTL458887:KTL458889 LDH458887:LDH458889 LND458887:LND458889 LWZ458887:LWZ458889 MGV458887:MGV458889 MQR458887:MQR458889 NAN458887:NAN458889 NKJ458887:NKJ458889 NUF458887:NUF458889 OEB458887:OEB458889 ONX458887:ONX458889 OXT458887:OXT458889 PHP458887:PHP458889 PRL458887:PRL458889 QBH458887:QBH458889 QLD458887:QLD458889 QUZ458887:QUZ458889 REV458887:REV458889 ROR458887:ROR458889 RYN458887:RYN458889 SIJ458887:SIJ458889 SSF458887:SSF458889 TCB458887:TCB458889 TLX458887:TLX458889 TVT458887:TVT458889 UFP458887:UFP458889 UPL458887:UPL458889 UZH458887:UZH458889 VJD458887:VJD458889 VSZ458887:VSZ458889 WCV458887:WCV458889 WMR458887:WMR458889 WWN458887:WWN458889 AF524423:AF524425 KB524423:KB524425 TX524423:TX524425 ADT524423:ADT524425 ANP524423:ANP524425 AXL524423:AXL524425 BHH524423:BHH524425 BRD524423:BRD524425 CAZ524423:CAZ524425 CKV524423:CKV524425 CUR524423:CUR524425 DEN524423:DEN524425 DOJ524423:DOJ524425 DYF524423:DYF524425 EIB524423:EIB524425 ERX524423:ERX524425 FBT524423:FBT524425 FLP524423:FLP524425 FVL524423:FVL524425 GFH524423:GFH524425 GPD524423:GPD524425 GYZ524423:GYZ524425 HIV524423:HIV524425 HSR524423:HSR524425 ICN524423:ICN524425 IMJ524423:IMJ524425 IWF524423:IWF524425 JGB524423:JGB524425 JPX524423:JPX524425 JZT524423:JZT524425 KJP524423:KJP524425 KTL524423:KTL524425 LDH524423:LDH524425 LND524423:LND524425 LWZ524423:LWZ524425 MGV524423:MGV524425 MQR524423:MQR524425 NAN524423:NAN524425 NKJ524423:NKJ524425 NUF524423:NUF524425 OEB524423:OEB524425 ONX524423:ONX524425 OXT524423:OXT524425 PHP524423:PHP524425 PRL524423:PRL524425 QBH524423:QBH524425 QLD524423:QLD524425 QUZ524423:QUZ524425 REV524423:REV524425 ROR524423:ROR524425 RYN524423:RYN524425 SIJ524423:SIJ524425 SSF524423:SSF524425 TCB524423:TCB524425 TLX524423:TLX524425 TVT524423:TVT524425 UFP524423:UFP524425 UPL524423:UPL524425 UZH524423:UZH524425 VJD524423:VJD524425 VSZ524423:VSZ524425 WCV524423:WCV524425 WMR524423:WMR524425 WWN524423:WWN524425 AF589959:AF589961 KB589959:KB589961 TX589959:TX589961 ADT589959:ADT589961 ANP589959:ANP589961 AXL589959:AXL589961 BHH589959:BHH589961 BRD589959:BRD589961 CAZ589959:CAZ589961 CKV589959:CKV589961 CUR589959:CUR589961 DEN589959:DEN589961 DOJ589959:DOJ589961 DYF589959:DYF589961 EIB589959:EIB589961 ERX589959:ERX589961 FBT589959:FBT589961 FLP589959:FLP589961 FVL589959:FVL589961 GFH589959:GFH589961 GPD589959:GPD589961 GYZ589959:GYZ589961 HIV589959:HIV589961 HSR589959:HSR589961 ICN589959:ICN589961 IMJ589959:IMJ589961 IWF589959:IWF589961 JGB589959:JGB589961 JPX589959:JPX589961 JZT589959:JZT589961 KJP589959:KJP589961 KTL589959:KTL589961 LDH589959:LDH589961 LND589959:LND589961 LWZ589959:LWZ589961 MGV589959:MGV589961 MQR589959:MQR589961 NAN589959:NAN589961 NKJ589959:NKJ589961 NUF589959:NUF589961 OEB589959:OEB589961 ONX589959:ONX589961 OXT589959:OXT589961 PHP589959:PHP589961 PRL589959:PRL589961 QBH589959:QBH589961 QLD589959:QLD589961 QUZ589959:QUZ589961 REV589959:REV589961 ROR589959:ROR589961 RYN589959:RYN589961 SIJ589959:SIJ589961 SSF589959:SSF589961 TCB589959:TCB589961 TLX589959:TLX589961 TVT589959:TVT589961 UFP589959:UFP589961 UPL589959:UPL589961 UZH589959:UZH589961 VJD589959:VJD589961 VSZ589959:VSZ589961 WCV589959:WCV589961 WMR589959:WMR589961 WWN589959:WWN589961 AF655495:AF655497 KB655495:KB655497 TX655495:TX655497 ADT655495:ADT655497 ANP655495:ANP655497 AXL655495:AXL655497 BHH655495:BHH655497 BRD655495:BRD655497 CAZ655495:CAZ655497 CKV655495:CKV655497 CUR655495:CUR655497 DEN655495:DEN655497 DOJ655495:DOJ655497 DYF655495:DYF655497 EIB655495:EIB655497 ERX655495:ERX655497 FBT655495:FBT655497 FLP655495:FLP655497 FVL655495:FVL655497 GFH655495:GFH655497 GPD655495:GPD655497 GYZ655495:GYZ655497 HIV655495:HIV655497 HSR655495:HSR655497 ICN655495:ICN655497 IMJ655495:IMJ655497 IWF655495:IWF655497 JGB655495:JGB655497 JPX655495:JPX655497 JZT655495:JZT655497 KJP655495:KJP655497 KTL655495:KTL655497 LDH655495:LDH655497 LND655495:LND655497 LWZ655495:LWZ655497 MGV655495:MGV655497 MQR655495:MQR655497 NAN655495:NAN655497 NKJ655495:NKJ655497 NUF655495:NUF655497 OEB655495:OEB655497 ONX655495:ONX655497 OXT655495:OXT655497 PHP655495:PHP655497 PRL655495:PRL655497 QBH655495:QBH655497 QLD655495:QLD655497 QUZ655495:QUZ655497 REV655495:REV655497 ROR655495:ROR655497 RYN655495:RYN655497 SIJ655495:SIJ655497 SSF655495:SSF655497 TCB655495:TCB655497 TLX655495:TLX655497 TVT655495:TVT655497 UFP655495:UFP655497 UPL655495:UPL655497 UZH655495:UZH655497 VJD655495:VJD655497 VSZ655495:VSZ655497 WCV655495:WCV655497 WMR655495:WMR655497 WWN655495:WWN655497 AF721031:AF721033 KB721031:KB721033 TX721031:TX721033 ADT721031:ADT721033 ANP721031:ANP721033 AXL721031:AXL721033 BHH721031:BHH721033 BRD721031:BRD721033 CAZ721031:CAZ721033 CKV721031:CKV721033 CUR721031:CUR721033 DEN721031:DEN721033 DOJ721031:DOJ721033 DYF721031:DYF721033 EIB721031:EIB721033 ERX721031:ERX721033 FBT721031:FBT721033 FLP721031:FLP721033 FVL721031:FVL721033 GFH721031:GFH721033 GPD721031:GPD721033 GYZ721031:GYZ721033 HIV721031:HIV721033 HSR721031:HSR721033 ICN721031:ICN721033 IMJ721031:IMJ721033 IWF721031:IWF721033 JGB721031:JGB721033 JPX721031:JPX721033 JZT721031:JZT721033 KJP721031:KJP721033 KTL721031:KTL721033 LDH721031:LDH721033 LND721031:LND721033 LWZ721031:LWZ721033 MGV721031:MGV721033 MQR721031:MQR721033 NAN721031:NAN721033 NKJ721031:NKJ721033 NUF721031:NUF721033 OEB721031:OEB721033 ONX721031:ONX721033 OXT721031:OXT721033 PHP721031:PHP721033 PRL721031:PRL721033 QBH721031:QBH721033 QLD721031:QLD721033 QUZ721031:QUZ721033 REV721031:REV721033 ROR721031:ROR721033 RYN721031:RYN721033 SIJ721031:SIJ721033 SSF721031:SSF721033 TCB721031:TCB721033 TLX721031:TLX721033 TVT721031:TVT721033 UFP721031:UFP721033 UPL721031:UPL721033 UZH721031:UZH721033 VJD721031:VJD721033 VSZ721031:VSZ721033 WCV721031:WCV721033 WMR721031:WMR721033 WWN721031:WWN721033 AF786567:AF786569 KB786567:KB786569 TX786567:TX786569 ADT786567:ADT786569 ANP786567:ANP786569 AXL786567:AXL786569 BHH786567:BHH786569 BRD786567:BRD786569 CAZ786567:CAZ786569 CKV786567:CKV786569 CUR786567:CUR786569 DEN786567:DEN786569 DOJ786567:DOJ786569 DYF786567:DYF786569 EIB786567:EIB786569 ERX786567:ERX786569 FBT786567:FBT786569 FLP786567:FLP786569 FVL786567:FVL786569 GFH786567:GFH786569 GPD786567:GPD786569 GYZ786567:GYZ786569 HIV786567:HIV786569 HSR786567:HSR786569 ICN786567:ICN786569 IMJ786567:IMJ786569 IWF786567:IWF786569 JGB786567:JGB786569 JPX786567:JPX786569 JZT786567:JZT786569 KJP786567:KJP786569 KTL786567:KTL786569 LDH786567:LDH786569 LND786567:LND786569 LWZ786567:LWZ786569 MGV786567:MGV786569 MQR786567:MQR786569 NAN786567:NAN786569 NKJ786567:NKJ786569 NUF786567:NUF786569 OEB786567:OEB786569 ONX786567:ONX786569 OXT786567:OXT786569 PHP786567:PHP786569 PRL786567:PRL786569 QBH786567:QBH786569 QLD786567:QLD786569 QUZ786567:QUZ786569 REV786567:REV786569 ROR786567:ROR786569 RYN786567:RYN786569 SIJ786567:SIJ786569 SSF786567:SSF786569 TCB786567:TCB786569 TLX786567:TLX786569 TVT786567:TVT786569 UFP786567:UFP786569 UPL786567:UPL786569 UZH786567:UZH786569 VJD786567:VJD786569 VSZ786567:VSZ786569 WCV786567:WCV786569 WMR786567:WMR786569 WWN786567:WWN786569 AF852103:AF852105 KB852103:KB852105 TX852103:TX852105 ADT852103:ADT852105 ANP852103:ANP852105 AXL852103:AXL852105 BHH852103:BHH852105 BRD852103:BRD852105 CAZ852103:CAZ852105 CKV852103:CKV852105 CUR852103:CUR852105 DEN852103:DEN852105 DOJ852103:DOJ852105 DYF852103:DYF852105 EIB852103:EIB852105 ERX852103:ERX852105 FBT852103:FBT852105 FLP852103:FLP852105 FVL852103:FVL852105 GFH852103:GFH852105 GPD852103:GPD852105 GYZ852103:GYZ852105 HIV852103:HIV852105 HSR852103:HSR852105 ICN852103:ICN852105 IMJ852103:IMJ852105 IWF852103:IWF852105 JGB852103:JGB852105 JPX852103:JPX852105 JZT852103:JZT852105 KJP852103:KJP852105 KTL852103:KTL852105 LDH852103:LDH852105 LND852103:LND852105 LWZ852103:LWZ852105 MGV852103:MGV852105 MQR852103:MQR852105 NAN852103:NAN852105 NKJ852103:NKJ852105 NUF852103:NUF852105 OEB852103:OEB852105 ONX852103:ONX852105 OXT852103:OXT852105 PHP852103:PHP852105 PRL852103:PRL852105 QBH852103:QBH852105 QLD852103:QLD852105 QUZ852103:QUZ852105 REV852103:REV852105 ROR852103:ROR852105 RYN852103:RYN852105 SIJ852103:SIJ852105 SSF852103:SSF852105 TCB852103:TCB852105 TLX852103:TLX852105 TVT852103:TVT852105 UFP852103:UFP852105 UPL852103:UPL852105 UZH852103:UZH852105 VJD852103:VJD852105 VSZ852103:VSZ852105 WCV852103:WCV852105 WMR852103:WMR852105 WWN852103:WWN852105 AF917639:AF917641 KB917639:KB917641 TX917639:TX917641 ADT917639:ADT917641 ANP917639:ANP917641 AXL917639:AXL917641 BHH917639:BHH917641 BRD917639:BRD917641 CAZ917639:CAZ917641 CKV917639:CKV917641 CUR917639:CUR917641 DEN917639:DEN917641 DOJ917639:DOJ917641 DYF917639:DYF917641 EIB917639:EIB917641 ERX917639:ERX917641 FBT917639:FBT917641 FLP917639:FLP917641 FVL917639:FVL917641 GFH917639:GFH917641 GPD917639:GPD917641 GYZ917639:GYZ917641 HIV917639:HIV917641 HSR917639:HSR917641 ICN917639:ICN917641 IMJ917639:IMJ917641 IWF917639:IWF917641 JGB917639:JGB917641 JPX917639:JPX917641 JZT917639:JZT917641 KJP917639:KJP917641 KTL917639:KTL917641 LDH917639:LDH917641 LND917639:LND917641 LWZ917639:LWZ917641 MGV917639:MGV917641 MQR917639:MQR917641 NAN917639:NAN917641 NKJ917639:NKJ917641 NUF917639:NUF917641 OEB917639:OEB917641 ONX917639:ONX917641 OXT917639:OXT917641 PHP917639:PHP917641 PRL917639:PRL917641 QBH917639:QBH917641 QLD917639:QLD917641 QUZ917639:QUZ917641 REV917639:REV917641 ROR917639:ROR917641 RYN917639:RYN917641 SIJ917639:SIJ917641 SSF917639:SSF917641 TCB917639:TCB917641 TLX917639:TLX917641 TVT917639:TVT917641 UFP917639:UFP917641 UPL917639:UPL917641 UZH917639:UZH917641 VJD917639:VJD917641 VSZ917639:VSZ917641 WCV917639:WCV917641 WMR917639:WMR917641 WWN917639:WWN917641 AF983175:AF983177 KB983175:KB983177 TX983175:TX983177 ADT983175:ADT983177 ANP983175:ANP983177 AXL983175:AXL983177 BHH983175:BHH983177 BRD983175:BRD983177 CAZ983175:CAZ983177 CKV983175:CKV983177 CUR983175:CUR983177 DEN983175:DEN983177 DOJ983175:DOJ983177 DYF983175:DYF983177 EIB983175:EIB983177 ERX983175:ERX983177 FBT983175:FBT983177 FLP983175:FLP983177 FVL983175:FVL983177 GFH983175:GFH983177 GPD983175:GPD983177 GYZ983175:GYZ983177 HIV983175:HIV983177 HSR983175:HSR983177 ICN983175:ICN983177 IMJ983175:IMJ983177 IWF983175:IWF983177 JGB983175:JGB983177 JPX983175:JPX983177 JZT983175:JZT983177 KJP983175:KJP983177 KTL983175:KTL983177 LDH983175:LDH983177 LND983175:LND983177 LWZ983175:LWZ983177 MGV983175:MGV983177 MQR983175:MQR983177 NAN983175:NAN983177 NKJ983175:NKJ983177 NUF983175:NUF983177 OEB983175:OEB983177 ONX983175:ONX983177 OXT983175:OXT983177 PHP983175:PHP983177 PRL983175:PRL983177 QBH983175:QBH983177 QLD983175:QLD983177 QUZ983175:QUZ983177 REV983175:REV983177 ROR983175:ROR983177 RYN983175:RYN983177 SIJ983175:SIJ983177 SSF983175:SSF983177 TCB983175:TCB983177 TLX983175:TLX983177 TVT983175:TVT983177 UFP983175:UFP983177 UPL983175:UPL983177 UZH983175:UZH983177 VJD983175:VJD983177 VSZ983175:VSZ983177 WCV983175:WCV983177 WMR983175:WMR983177 WWN983175:WWN983177 AE135:AE136 KA135:KA136 TW135:TW136 ADS135:ADS136 ANO135:ANO136 AXK135:AXK136 BHG135:BHG136 BRC135:BRC136 CAY135:CAY136 CKU135:CKU136 CUQ135:CUQ136 DEM135:DEM136 DOI135:DOI136 DYE135:DYE136 EIA135:EIA136 ERW135:ERW136 FBS135:FBS136 FLO135:FLO136 FVK135:FVK136 GFG135:GFG136 GPC135:GPC136 GYY135:GYY136 HIU135:HIU136 HSQ135:HSQ136 ICM135:ICM136 IMI135:IMI136 IWE135:IWE136 JGA135:JGA136 JPW135:JPW136 JZS135:JZS136 KJO135:KJO136 KTK135:KTK136 LDG135:LDG136 LNC135:LNC136 LWY135:LWY136 MGU135:MGU136 MQQ135:MQQ136 NAM135:NAM136 NKI135:NKI136 NUE135:NUE136 OEA135:OEA136 ONW135:ONW136 OXS135:OXS136 PHO135:PHO136 PRK135:PRK136 QBG135:QBG136 QLC135:QLC136 QUY135:QUY136 REU135:REU136 ROQ135:ROQ136 RYM135:RYM136 SII135:SII136 SSE135:SSE136 TCA135:TCA136 TLW135:TLW136 TVS135:TVS136 UFO135:UFO136 UPK135:UPK136 UZG135:UZG136 VJC135:VJC136 VSY135:VSY136 WCU135:WCU136 WMQ135:WMQ136 WWM135:WWM136 AE65671:AE65672 KA65671:KA65672 TW65671:TW65672 ADS65671:ADS65672 ANO65671:ANO65672 AXK65671:AXK65672 BHG65671:BHG65672 BRC65671:BRC65672 CAY65671:CAY65672 CKU65671:CKU65672 CUQ65671:CUQ65672 DEM65671:DEM65672 DOI65671:DOI65672 DYE65671:DYE65672 EIA65671:EIA65672 ERW65671:ERW65672 FBS65671:FBS65672 FLO65671:FLO65672 FVK65671:FVK65672 GFG65671:GFG65672 GPC65671:GPC65672 GYY65671:GYY65672 HIU65671:HIU65672 HSQ65671:HSQ65672 ICM65671:ICM65672 IMI65671:IMI65672 IWE65671:IWE65672 JGA65671:JGA65672 JPW65671:JPW65672 JZS65671:JZS65672 KJO65671:KJO65672 KTK65671:KTK65672 LDG65671:LDG65672 LNC65671:LNC65672 LWY65671:LWY65672 MGU65671:MGU65672 MQQ65671:MQQ65672 NAM65671:NAM65672 NKI65671:NKI65672 NUE65671:NUE65672 OEA65671:OEA65672 ONW65671:ONW65672 OXS65671:OXS65672 PHO65671:PHO65672 PRK65671:PRK65672 QBG65671:QBG65672 QLC65671:QLC65672 QUY65671:QUY65672 REU65671:REU65672 ROQ65671:ROQ65672 RYM65671:RYM65672 SII65671:SII65672 SSE65671:SSE65672 TCA65671:TCA65672 TLW65671:TLW65672 TVS65671:TVS65672 UFO65671:UFO65672 UPK65671:UPK65672 UZG65671:UZG65672 VJC65671:VJC65672 VSY65671:VSY65672 WCU65671:WCU65672 WMQ65671:WMQ65672 WWM65671:WWM65672 AE131207:AE131208 KA131207:KA131208 TW131207:TW131208 ADS131207:ADS131208 ANO131207:ANO131208 AXK131207:AXK131208 BHG131207:BHG131208 BRC131207:BRC131208 CAY131207:CAY131208 CKU131207:CKU131208 CUQ131207:CUQ131208 DEM131207:DEM131208 DOI131207:DOI131208 DYE131207:DYE131208 EIA131207:EIA131208 ERW131207:ERW131208 FBS131207:FBS131208 FLO131207:FLO131208 FVK131207:FVK131208 GFG131207:GFG131208 GPC131207:GPC131208 GYY131207:GYY131208 HIU131207:HIU131208 HSQ131207:HSQ131208 ICM131207:ICM131208 IMI131207:IMI131208 IWE131207:IWE131208 JGA131207:JGA131208 JPW131207:JPW131208 JZS131207:JZS131208 KJO131207:KJO131208 KTK131207:KTK131208 LDG131207:LDG131208 LNC131207:LNC131208 LWY131207:LWY131208 MGU131207:MGU131208 MQQ131207:MQQ131208 NAM131207:NAM131208 NKI131207:NKI131208 NUE131207:NUE131208 OEA131207:OEA131208 ONW131207:ONW131208 OXS131207:OXS131208 PHO131207:PHO131208 PRK131207:PRK131208 QBG131207:QBG131208 QLC131207:QLC131208 QUY131207:QUY131208 REU131207:REU131208 ROQ131207:ROQ131208 RYM131207:RYM131208 SII131207:SII131208 SSE131207:SSE131208 TCA131207:TCA131208 TLW131207:TLW131208 TVS131207:TVS131208 UFO131207:UFO131208 UPK131207:UPK131208 UZG131207:UZG131208 VJC131207:VJC131208 VSY131207:VSY131208 WCU131207:WCU131208 WMQ131207:WMQ131208 WWM131207:WWM131208 AE196743:AE196744 KA196743:KA196744 TW196743:TW196744 ADS196743:ADS196744 ANO196743:ANO196744 AXK196743:AXK196744 BHG196743:BHG196744 BRC196743:BRC196744 CAY196743:CAY196744 CKU196743:CKU196744 CUQ196743:CUQ196744 DEM196743:DEM196744 DOI196743:DOI196744 DYE196743:DYE196744 EIA196743:EIA196744 ERW196743:ERW196744 FBS196743:FBS196744 FLO196743:FLO196744 FVK196743:FVK196744 GFG196743:GFG196744 GPC196743:GPC196744 GYY196743:GYY196744 HIU196743:HIU196744 HSQ196743:HSQ196744 ICM196743:ICM196744 IMI196743:IMI196744 IWE196743:IWE196744 JGA196743:JGA196744 JPW196743:JPW196744 JZS196743:JZS196744 KJO196743:KJO196744 KTK196743:KTK196744 LDG196743:LDG196744 LNC196743:LNC196744 LWY196743:LWY196744 MGU196743:MGU196744 MQQ196743:MQQ196744 NAM196743:NAM196744 NKI196743:NKI196744 NUE196743:NUE196744 OEA196743:OEA196744 ONW196743:ONW196744 OXS196743:OXS196744 PHO196743:PHO196744 PRK196743:PRK196744 QBG196743:QBG196744 QLC196743:QLC196744 QUY196743:QUY196744 REU196743:REU196744 ROQ196743:ROQ196744 RYM196743:RYM196744 SII196743:SII196744 SSE196743:SSE196744 TCA196743:TCA196744 TLW196743:TLW196744 TVS196743:TVS196744 UFO196743:UFO196744 UPK196743:UPK196744 UZG196743:UZG196744 VJC196743:VJC196744 VSY196743:VSY196744 WCU196743:WCU196744 WMQ196743:WMQ196744 WWM196743:WWM196744 AE262279:AE262280 KA262279:KA262280 TW262279:TW262280 ADS262279:ADS262280 ANO262279:ANO262280 AXK262279:AXK262280 BHG262279:BHG262280 BRC262279:BRC262280 CAY262279:CAY262280 CKU262279:CKU262280 CUQ262279:CUQ262280 DEM262279:DEM262280 DOI262279:DOI262280 DYE262279:DYE262280 EIA262279:EIA262280 ERW262279:ERW262280 FBS262279:FBS262280 FLO262279:FLO262280 FVK262279:FVK262280 GFG262279:GFG262280 GPC262279:GPC262280 GYY262279:GYY262280 HIU262279:HIU262280 HSQ262279:HSQ262280 ICM262279:ICM262280 IMI262279:IMI262280 IWE262279:IWE262280 JGA262279:JGA262280 JPW262279:JPW262280 JZS262279:JZS262280 KJO262279:KJO262280 KTK262279:KTK262280 LDG262279:LDG262280 LNC262279:LNC262280 LWY262279:LWY262280 MGU262279:MGU262280 MQQ262279:MQQ262280 NAM262279:NAM262280 NKI262279:NKI262280 NUE262279:NUE262280 OEA262279:OEA262280 ONW262279:ONW262280 OXS262279:OXS262280 PHO262279:PHO262280 PRK262279:PRK262280 QBG262279:QBG262280 QLC262279:QLC262280 QUY262279:QUY262280 REU262279:REU262280 ROQ262279:ROQ262280 RYM262279:RYM262280 SII262279:SII262280 SSE262279:SSE262280 TCA262279:TCA262280 TLW262279:TLW262280 TVS262279:TVS262280 UFO262279:UFO262280 UPK262279:UPK262280 UZG262279:UZG262280 VJC262279:VJC262280 VSY262279:VSY262280 WCU262279:WCU262280 WMQ262279:WMQ262280 WWM262279:WWM262280 AE327815:AE327816 KA327815:KA327816 TW327815:TW327816 ADS327815:ADS327816 ANO327815:ANO327816 AXK327815:AXK327816 BHG327815:BHG327816 BRC327815:BRC327816 CAY327815:CAY327816 CKU327815:CKU327816 CUQ327815:CUQ327816 DEM327815:DEM327816 DOI327815:DOI327816 DYE327815:DYE327816 EIA327815:EIA327816 ERW327815:ERW327816 FBS327815:FBS327816 FLO327815:FLO327816 FVK327815:FVK327816 GFG327815:GFG327816 GPC327815:GPC327816 GYY327815:GYY327816 HIU327815:HIU327816 HSQ327815:HSQ327816 ICM327815:ICM327816 IMI327815:IMI327816 IWE327815:IWE327816 JGA327815:JGA327816 JPW327815:JPW327816 JZS327815:JZS327816 KJO327815:KJO327816 KTK327815:KTK327816 LDG327815:LDG327816 LNC327815:LNC327816 LWY327815:LWY327816 MGU327815:MGU327816 MQQ327815:MQQ327816 NAM327815:NAM327816 NKI327815:NKI327816 NUE327815:NUE327816 OEA327815:OEA327816 ONW327815:ONW327816 OXS327815:OXS327816 PHO327815:PHO327816 PRK327815:PRK327816 QBG327815:QBG327816 QLC327815:QLC327816 QUY327815:QUY327816 REU327815:REU327816 ROQ327815:ROQ327816 RYM327815:RYM327816 SII327815:SII327816 SSE327815:SSE327816 TCA327815:TCA327816 TLW327815:TLW327816 TVS327815:TVS327816 UFO327815:UFO327816 UPK327815:UPK327816 UZG327815:UZG327816 VJC327815:VJC327816 VSY327815:VSY327816 WCU327815:WCU327816 WMQ327815:WMQ327816 WWM327815:WWM327816 AE393351:AE393352 KA393351:KA393352 TW393351:TW393352 ADS393351:ADS393352 ANO393351:ANO393352 AXK393351:AXK393352 BHG393351:BHG393352 BRC393351:BRC393352 CAY393351:CAY393352 CKU393351:CKU393352 CUQ393351:CUQ393352 DEM393351:DEM393352 DOI393351:DOI393352 DYE393351:DYE393352 EIA393351:EIA393352 ERW393351:ERW393352 FBS393351:FBS393352 FLO393351:FLO393352 FVK393351:FVK393352 GFG393351:GFG393352 GPC393351:GPC393352 GYY393351:GYY393352 HIU393351:HIU393352 HSQ393351:HSQ393352 ICM393351:ICM393352 IMI393351:IMI393352 IWE393351:IWE393352 JGA393351:JGA393352 JPW393351:JPW393352 JZS393351:JZS393352 KJO393351:KJO393352 KTK393351:KTK393352 LDG393351:LDG393352 LNC393351:LNC393352 LWY393351:LWY393352 MGU393351:MGU393352 MQQ393351:MQQ393352 NAM393351:NAM393352 NKI393351:NKI393352 NUE393351:NUE393352 OEA393351:OEA393352 ONW393351:ONW393352 OXS393351:OXS393352 PHO393351:PHO393352 PRK393351:PRK393352 QBG393351:QBG393352 QLC393351:QLC393352 QUY393351:QUY393352 REU393351:REU393352 ROQ393351:ROQ393352 RYM393351:RYM393352 SII393351:SII393352 SSE393351:SSE393352 TCA393351:TCA393352 TLW393351:TLW393352 TVS393351:TVS393352 UFO393351:UFO393352 UPK393351:UPK393352 UZG393351:UZG393352 VJC393351:VJC393352 VSY393351:VSY393352 WCU393351:WCU393352 WMQ393351:WMQ393352 WWM393351:WWM393352 AE458887:AE458888 KA458887:KA458888 TW458887:TW458888 ADS458887:ADS458888 ANO458887:ANO458888 AXK458887:AXK458888 BHG458887:BHG458888 BRC458887:BRC458888 CAY458887:CAY458888 CKU458887:CKU458888 CUQ458887:CUQ458888 DEM458887:DEM458888 DOI458887:DOI458888 DYE458887:DYE458888 EIA458887:EIA458888 ERW458887:ERW458888 FBS458887:FBS458888 FLO458887:FLO458888 FVK458887:FVK458888 GFG458887:GFG458888 GPC458887:GPC458888 GYY458887:GYY458888 HIU458887:HIU458888 HSQ458887:HSQ458888 ICM458887:ICM458888 IMI458887:IMI458888 IWE458887:IWE458888 JGA458887:JGA458888 JPW458887:JPW458888 JZS458887:JZS458888 KJO458887:KJO458888 KTK458887:KTK458888 LDG458887:LDG458888 LNC458887:LNC458888 LWY458887:LWY458888 MGU458887:MGU458888 MQQ458887:MQQ458888 NAM458887:NAM458888 NKI458887:NKI458888 NUE458887:NUE458888 OEA458887:OEA458888 ONW458887:ONW458888 OXS458887:OXS458888 PHO458887:PHO458888 PRK458887:PRK458888 QBG458887:QBG458888 QLC458887:QLC458888 QUY458887:QUY458888 REU458887:REU458888 ROQ458887:ROQ458888 RYM458887:RYM458888 SII458887:SII458888 SSE458887:SSE458888 TCA458887:TCA458888 TLW458887:TLW458888 TVS458887:TVS458888 UFO458887:UFO458888 UPK458887:UPK458888 UZG458887:UZG458888 VJC458887:VJC458888 VSY458887:VSY458888 WCU458887:WCU458888 WMQ458887:WMQ458888 WWM458887:WWM458888 AE524423:AE524424 KA524423:KA524424 TW524423:TW524424 ADS524423:ADS524424 ANO524423:ANO524424 AXK524423:AXK524424 BHG524423:BHG524424 BRC524423:BRC524424 CAY524423:CAY524424 CKU524423:CKU524424 CUQ524423:CUQ524424 DEM524423:DEM524424 DOI524423:DOI524424 DYE524423:DYE524424 EIA524423:EIA524424 ERW524423:ERW524424 FBS524423:FBS524424 FLO524423:FLO524424 FVK524423:FVK524424 GFG524423:GFG524424 GPC524423:GPC524424 GYY524423:GYY524424 HIU524423:HIU524424 HSQ524423:HSQ524424 ICM524423:ICM524424 IMI524423:IMI524424 IWE524423:IWE524424 JGA524423:JGA524424 JPW524423:JPW524424 JZS524423:JZS524424 KJO524423:KJO524424 KTK524423:KTK524424 LDG524423:LDG524424 LNC524423:LNC524424 LWY524423:LWY524424 MGU524423:MGU524424 MQQ524423:MQQ524424 NAM524423:NAM524424 NKI524423:NKI524424 NUE524423:NUE524424 OEA524423:OEA524424 ONW524423:ONW524424 OXS524423:OXS524424 PHO524423:PHO524424 PRK524423:PRK524424 QBG524423:QBG524424 QLC524423:QLC524424 QUY524423:QUY524424 REU524423:REU524424 ROQ524423:ROQ524424 RYM524423:RYM524424 SII524423:SII524424 SSE524423:SSE524424 TCA524423:TCA524424 TLW524423:TLW524424 TVS524423:TVS524424 UFO524423:UFO524424 UPK524423:UPK524424 UZG524423:UZG524424 VJC524423:VJC524424 VSY524423:VSY524424 WCU524423:WCU524424 WMQ524423:WMQ524424 WWM524423:WWM524424 AE589959:AE589960 KA589959:KA589960 TW589959:TW589960 ADS589959:ADS589960 ANO589959:ANO589960 AXK589959:AXK589960 BHG589959:BHG589960 BRC589959:BRC589960 CAY589959:CAY589960 CKU589959:CKU589960 CUQ589959:CUQ589960 DEM589959:DEM589960 DOI589959:DOI589960 DYE589959:DYE589960 EIA589959:EIA589960 ERW589959:ERW589960 FBS589959:FBS589960 FLO589959:FLO589960 FVK589959:FVK589960 GFG589959:GFG589960 GPC589959:GPC589960 GYY589959:GYY589960 HIU589959:HIU589960 HSQ589959:HSQ589960 ICM589959:ICM589960 IMI589959:IMI589960 IWE589959:IWE589960 JGA589959:JGA589960 JPW589959:JPW589960 JZS589959:JZS589960 KJO589959:KJO589960 KTK589959:KTK589960 LDG589959:LDG589960 LNC589959:LNC589960 LWY589959:LWY589960 MGU589959:MGU589960 MQQ589959:MQQ589960 NAM589959:NAM589960 NKI589959:NKI589960 NUE589959:NUE589960 OEA589959:OEA589960 ONW589959:ONW589960 OXS589959:OXS589960 PHO589959:PHO589960 PRK589959:PRK589960 QBG589959:QBG589960 QLC589959:QLC589960 QUY589959:QUY589960 REU589959:REU589960 ROQ589959:ROQ589960 RYM589959:RYM589960 SII589959:SII589960 SSE589959:SSE589960 TCA589959:TCA589960 TLW589959:TLW589960 TVS589959:TVS589960 UFO589959:UFO589960 UPK589959:UPK589960 UZG589959:UZG589960 VJC589959:VJC589960 VSY589959:VSY589960 WCU589959:WCU589960 WMQ589959:WMQ589960 WWM589959:WWM589960 AE655495:AE655496 KA655495:KA655496 TW655495:TW655496 ADS655495:ADS655496 ANO655495:ANO655496 AXK655495:AXK655496 BHG655495:BHG655496 BRC655495:BRC655496 CAY655495:CAY655496 CKU655495:CKU655496 CUQ655495:CUQ655496 DEM655495:DEM655496 DOI655495:DOI655496 DYE655495:DYE655496 EIA655495:EIA655496 ERW655495:ERW655496 FBS655495:FBS655496 FLO655495:FLO655496 FVK655495:FVK655496 GFG655495:GFG655496 GPC655495:GPC655496 GYY655495:GYY655496 HIU655495:HIU655496 HSQ655495:HSQ655496 ICM655495:ICM655496 IMI655495:IMI655496 IWE655495:IWE655496 JGA655495:JGA655496 JPW655495:JPW655496 JZS655495:JZS655496 KJO655495:KJO655496 KTK655495:KTK655496 LDG655495:LDG655496 LNC655495:LNC655496 LWY655495:LWY655496 MGU655495:MGU655496 MQQ655495:MQQ655496 NAM655495:NAM655496 NKI655495:NKI655496 NUE655495:NUE655496 OEA655495:OEA655496 ONW655495:ONW655496 OXS655495:OXS655496 PHO655495:PHO655496 PRK655495:PRK655496 QBG655495:QBG655496 QLC655495:QLC655496 QUY655495:QUY655496 REU655495:REU655496 ROQ655495:ROQ655496 RYM655495:RYM655496 SII655495:SII655496 SSE655495:SSE655496 TCA655495:TCA655496 TLW655495:TLW655496 TVS655495:TVS655496 UFO655495:UFO655496 UPK655495:UPK655496 UZG655495:UZG655496 VJC655495:VJC655496 VSY655495:VSY655496 WCU655495:WCU655496 WMQ655495:WMQ655496 WWM655495:WWM655496 AE721031:AE721032 KA721031:KA721032 TW721031:TW721032 ADS721031:ADS721032 ANO721031:ANO721032 AXK721031:AXK721032 BHG721031:BHG721032 BRC721031:BRC721032 CAY721031:CAY721032 CKU721031:CKU721032 CUQ721031:CUQ721032 DEM721031:DEM721032 DOI721031:DOI721032 DYE721031:DYE721032 EIA721031:EIA721032 ERW721031:ERW721032 FBS721031:FBS721032 FLO721031:FLO721032 FVK721031:FVK721032 GFG721031:GFG721032 GPC721031:GPC721032 GYY721031:GYY721032 HIU721031:HIU721032 HSQ721031:HSQ721032 ICM721031:ICM721032 IMI721031:IMI721032 IWE721031:IWE721032 JGA721031:JGA721032 JPW721031:JPW721032 JZS721031:JZS721032 KJO721031:KJO721032 KTK721031:KTK721032 LDG721031:LDG721032 LNC721031:LNC721032 LWY721031:LWY721032 MGU721031:MGU721032 MQQ721031:MQQ721032 NAM721031:NAM721032 NKI721031:NKI721032 NUE721031:NUE721032 OEA721031:OEA721032 ONW721031:ONW721032 OXS721031:OXS721032 PHO721031:PHO721032 PRK721031:PRK721032 QBG721031:QBG721032 QLC721031:QLC721032 QUY721031:QUY721032 REU721031:REU721032 ROQ721031:ROQ721032 RYM721031:RYM721032 SII721031:SII721032 SSE721031:SSE721032 TCA721031:TCA721032 TLW721031:TLW721032 TVS721031:TVS721032 UFO721031:UFO721032 UPK721031:UPK721032 UZG721031:UZG721032 VJC721031:VJC721032 VSY721031:VSY721032 WCU721031:WCU721032 WMQ721031:WMQ721032 WWM721031:WWM721032 AE786567:AE786568 KA786567:KA786568 TW786567:TW786568 ADS786567:ADS786568 ANO786567:ANO786568 AXK786567:AXK786568 BHG786567:BHG786568 BRC786567:BRC786568 CAY786567:CAY786568 CKU786567:CKU786568 CUQ786567:CUQ786568 DEM786567:DEM786568 DOI786567:DOI786568 DYE786567:DYE786568 EIA786567:EIA786568 ERW786567:ERW786568 FBS786567:FBS786568 FLO786567:FLO786568 FVK786567:FVK786568 GFG786567:GFG786568 GPC786567:GPC786568 GYY786567:GYY786568 HIU786567:HIU786568 HSQ786567:HSQ786568 ICM786567:ICM786568 IMI786567:IMI786568 IWE786567:IWE786568 JGA786567:JGA786568 JPW786567:JPW786568 JZS786567:JZS786568 KJO786567:KJO786568 KTK786567:KTK786568 LDG786567:LDG786568 LNC786567:LNC786568 LWY786567:LWY786568 MGU786567:MGU786568 MQQ786567:MQQ786568 NAM786567:NAM786568 NKI786567:NKI786568 NUE786567:NUE786568 OEA786567:OEA786568 ONW786567:ONW786568 OXS786567:OXS786568 PHO786567:PHO786568 PRK786567:PRK786568 QBG786567:QBG786568 QLC786567:QLC786568 QUY786567:QUY786568 REU786567:REU786568 ROQ786567:ROQ786568 RYM786567:RYM786568 SII786567:SII786568 SSE786567:SSE786568 TCA786567:TCA786568 TLW786567:TLW786568 TVS786567:TVS786568 UFO786567:UFO786568 UPK786567:UPK786568 UZG786567:UZG786568 VJC786567:VJC786568 VSY786567:VSY786568 WCU786567:WCU786568 WMQ786567:WMQ786568 WWM786567:WWM786568 AE852103:AE852104 KA852103:KA852104 TW852103:TW852104 ADS852103:ADS852104 ANO852103:ANO852104 AXK852103:AXK852104 BHG852103:BHG852104 BRC852103:BRC852104 CAY852103:CAY852104 CKU852103:CKU852104 CUQ852103:CUQ852104 DEM852103:DEM852104 DOI852103:DOI852104 DYE852103:DYE852104 EIA852103:EIA852104 ERW852103:ERW852104 FBS852103:FBS852104 FLO852103:FLO852104 FVK852103:FVK852104 GFG852103:GFG852104 GPC852103:GPC852104 GYY852103:GYY852104 HIU852103:HIU852104 HSQ852103:HSQ852104 ICM852103:ICM852104 IMI852103:IMI852104 IWE852103:IWE852104 JGA852103:JGA852104 JPW852103:JPW852104 JZS852103:JZS852104 KJO852103:KJO852104 KTK852103:KTK852104 LDG852103:LDG852104 LNC852103:LNC852104 LWY852103:LWY852104 MGU852103:MGU852104 MQQ852103:MQQ852104 NAM852103:NAM852104 NKI852103:NKI852104 NUE852103:NUE852104 OEA852103:OEA852104 ONW852103:ONW852104 OXS852103:OXS852104 PHO852103:PHO852104 PRK852103:PRK852104 QBG852103:QBG852104 QLC852103:QLC852104 QUY852103:QUY852104 REU852103:REU852104 ROQ852103:ROQ852104 RYM852103:RYM852104 SII852103:SII852104 SSE852103:SSE852104 TCA852103:TCA852104 TLW852103:TLW852104 TVS852103:TVS852104 UFO852103:UFO852104 UPK852103:UPK852104 UZG852103:UZG852104 VJC852103:VJC852104 VSY852103:VSY852104 WCU852103:WCU852104 WMQ852103:WMQ852104 WWM852103:WWM852104 AE917639:AE917640 KA917639:KA917640 TW917639:TW917640 ADS917639:ADS917640 ANO917639:ANO917640 AXK917639:AXK917640 BHG917639:BHG917640 BRC917639:BRC917640 CAY917639:CAY917640 CKU917639:CKU917640 CUQ917639:CUQ917640 DEM917639:DEM917640 DOI917639:DOI917640 DYE917639:DYE917640 EIA917639:EIA917640 ERW917639:ERW917640 FBS917639:FBS917640 FLO917639:FLO917640 FVK917639:FVK917640 GFG917639:GFG917640 GPC917639:GPC917640 GYY917639:GYY917640 HIU917639:HIU917640 HSQ917639:HSQ917640 ICM917639:ICM917640 IMI917639:IMI917640 IWE917639:IWE917640 JGA917639:JGA917640 JPW917639:JPW917640 JZS917639:JZS917640 KJO917639:KJO917640 KTK917639:KTK917640 LDG917639:LDG917640 LNC917639:LNC917640 LWY917639:LWY917640 MGU917639:MGU917640 MQQ917639:MQQ917640 NAM917639:NAM917640 NKI917639:NKI917640 NUE917639:NUE917640 OEA917639:OEA917640 ONW917639:ONW917640 OXS917639:OXS917640 PHO917639:PHO917640 PRK917639:PRK917640 QBG917639:QBG917640 QLC917639:QLC917640 QUY917639:QUY917640 REU917639:REU917640 ROQ917639:ROQ917640 RYM917639:RYM917640 SII917639:SII917640 SSE917639:SSE917640 TCA917639:TCA917640 TLW917639:TLW917640 TVS917639:TVS917640 UFO917639:UFO917640 UPK917639:UPK917640 UZG917639:UZG917640 VJC917639:VJC917640 VSY917639:VSY917640 WCU917639:WCU917640 WMQ917639:WMQ917640 WWM917639:WWM917640 AE983175:AE983176 KA983175:KA983176 TW983175:TW983176 ADS983175:ADS983176 ANO983175:ANO983176 AXK983175:AXK983176 BHG983175:BHG983176 BRC983175:BRC983176 CAY983175:CAY983176 CKU983175:CKU983176 CUQ983175:CUQ983176 DEM983175:DEM983176 DOI983175:DOI983176 DYE983175:DYE983176 EIA983175:EIA983176 ERW983175:ERW983176 FBS983175:FBS983176 FLO983175:FLO983176 FVK983175:FVK983176 GFG983175:GFG983176 GPC983175:GPC983176 GYY983175:GYY983176 HIU983175:HIU983176 HSQ983175:HSQ983176 ICM983175:ICM983176 IMI983175:IMI983176 IWE983175:IWE983176 JGA983175:JGA983176 JPW983175:JPW983176 JZS983175:JZS983176 KJO983175:KJO983176 KTK983175:KTK983176 LDG983175:LDG983176 LNC983175:LNC983176 LWY983175:LWY983176 MGU983175:MGU983176 MQQ983175:MQQ983176 NAM983175:NAM983176 NKI983175:NKI983176 NUE983175:NUE983176 OEA983175:OEA983176 ONW983175:ONW983176 OXS983175:OXS983176 PHO983175:PHO983176 PRK983175:PRK983176 QBG983175:QBG983176 QLC983175:QLC983176 QUY983175:QUY983176 REU983175:REU983176 ROQ983175:ROQ983176 RYM983175:RYM983176 SII983175:SII983176 SSE983175:SSE983176 TCA983175:TCA983176 TLW983175:TLW983176 TVS983175:TVS983176 UFO983175:UFO983176 UPK983175:UPK983176 UZG983175:UZG983176 VJC983175:VJC983176 VSY983175:VSY983176 WCU983175:WCU983176 WMQ983175:WMQ983176 WWM983175:WWM983176 W135:X135 JS135:JT135 TO135:TP135 ADK135:ADL135 ANG135:ANH135 AXC135:AXD135 BGY135:BGZ135 BQU135:BQV135 CAQ135:CAR135 CKM135:CKN135 CUI135:CUJ135 DEE135:DEF135 DOA135:DOB135 DXW135:DXX135 EHS135:EHT135 ERO135:ERP135 FBK135:FBL135 FLG135:FLH135 FVC135:FVD135 GEY135:GEZ135 GOU135:GOV135 GYQ135:GYR135 HIM135:HIN135 HSI135:HSJ135 ICE135:ICF135 IMA135:IMB135 IVW135:IVX135 JFS135:JFT135 JPO135:JPP135 JZK135:JZL135 KJG135:KJH135 KTC135:KTD135 LCY135:LCZ135 LMU135:LMV135 LWQ135:LWR135 MGM135:MGN135 MQI135:MQJ135 NAE135:NAF135 NKA135:NKB135 NTW135:NTX135 ODS135:ODT135 ONO135:ONP135 OXK135:OXL135 PHG135:PHH135 PRC135:PRD135 QAY135:QAZ135 QKU135:QKV135 QUQ135:QUR135 REM135:REN135 ROI135:ROJ135 RYE135:RYF135 SIA135:SIB135 SRW135:SRX135 TBS135:TBT135 TLO135:TLP135 TVK135:TVL135 UFG135:UFH135 UPC135:UPD135 UYY135:UYZ135 VIU135:VIV135 VSQ135:VSR135 WCM135:WCN135 WMI135:WMJ135 WWE135:WWF135 W65671:X65671 JS65671:JT65671 TO65671:TP65671 ADK65671:ADL65671 ANG65671:ANH65671 AXC65671:AXD65671 BGY65671:BGZ65671 BQU65671:BQV65671 CAQ65671:CAR65671 CKM65671:CKN65671 CUI65671:CUJ65671 DEE65671:DEF65671 DOA65671:DOB65671 DXW65671:DXX65671 EHS65671:EHT65671 ERO65671:ERP65671 FBK65671:FBL65671 FLG65671:FLH65671 FVC65671:FVD65671 GEY65671:GEZ65671 GOU65671:GOV65671 GYQ65671:GYR65671 HIM65671:HIN65671 HSI65671:HSJ65671 ICE65671:ICF65671 IMA65671:IMB65671 IVW65671:IVX65671 JFS65671:JFT65671 JPO65671:JPP65671 JZK65671:JZL65671 KJG65671:KJH65671 KTC65671:KTD65671 LCY65671:LCZ65671 LMU65671:LMV65671 LWQ65671:LWR65671 MGM65671:MGN65671 MQI65671:MQJ65671 NAE65671:NAF65671 NKA65671:NKB65671 NTW65671:NTX65671 ODS65671:ODT65671 ONO65671:ONP65671 OXK65671:OXL65671 PHG65671:PHH65671 PRC65671:PRD65671 QAY65671:QAZ65671 QKU65671:QKV65671 QUQ65671:QUR65671 REM65671:REN65671 ROI65671:ROJ65671 RYE65671:RYF65671 SIA65671:SIB65671 SRW65671:SRX65671 TBS65671:TBT65671 TLO65671:TLP65671 TVK65671:TVL65671 UFG65671:UFH65671 UPC65671:UPD65671 UYY65671:UYZ65671 VIU65671:VIV65671 VSQ65671:VSR65671 WCM65671:WCN65671 WMI65671:WMJ65671 WWE65671:WWF65671 W131207:X131207 JS131207:JT131207 TO131207:TP131207 ADK131207:ADL131207 ANG131207:ANH131207 AXC131207:AXD131207 BGY131207:BGZ131207 BQU131207:BQV131207 CAQ131207:CAR131207 CKM131207:CKN131207 CUI131207:CUJ131207 DEE131207:DEF131207 DOA131207:DOB131207 DXW131207:DXX131207 EHS131207:EHT131207 ERO131207:ERP131207 FBK131207:FBL131207 FLG131207:FLH131207 FVC131207:FVD131207 GEY131207:GEZ131207 GOU131207:GOV131207 GYQ131207:GYR131207 HIM131207:HIN131207 HSI131207:HSJ131207 ICE131207:ICF131207 IMA131207:IMB131207 IVW131207:IVX131207 JFS131207:JFT131207 JPO131207:JPP131207 JZK131207:JZL131207 KJG131207:KJH131207 KTC131207:KTD131207 LCY131207:LCZ131207 LMU131207:LMV131207 LWQ131207:LWR131207 MGM131207:MGN131207 MQI131207:MQJ131207 NAE131207:NAF131207 NKA131207:NKB131207 NTW131207:NTX131207 ODS131207:ODT131207 ONO131207:ONP131207 OXK131207:OXL131207 PHG131207:PHH131207 PRC131207:PRD131207 QAY131207:QAZ131207 QKU131207:QKV131207 QUQ131207:QUR131207 REM131207:REN131207 ROI131207:ROJ131207 RYE131207:RYF131207 SIA131207:SIB131207 SRW131207:SRX131207 TBS131207:TBT131207 TLO131207:TLP131207 TVK131207:TVL131207 UFG131207:UFH131207 UPC131207:UPD131207 UYY131207:UYZ131207 VIU131207:VIV131207 VSQ131207:VSR131207 WCM131207:WCN131207 WMI131207:WMJ131207 WWE131207:WWF131207 W196743:X196743 JS196743:JT196743 TO196743:TP196743 ADK196743:ADL196743 ANG196743:ANH196743 AXC196743:AXD196743 BGY196743:BGZ196743 BQU196743:BQV196743 CAQ196743:CAR196743 CKM196743:CKN196743 CUI196743:CUJ196743 DEE196743:DEF196743 DOA196743:DOB196743 DXW196743:DXX196743 EHS196743:EHT196743 ERO196743:ERP196743 FBK196743:FBL196743 FLG196743:FLH196743 FVC196743:FVD196743 GEY196743:GEZ196743 GOU196743:GOV196743 GYQ196743:GYR196743 HIM196743:HIN196743 HSI196743:HSJ196743 ICE196743:ICF196743 IMA196743:IMB196743 IVW196743:IVX196743 JFS196743:JFT196743 JPO196743:JPP196743 JZK196743:JZL196743 KJG196743:KJH196743 KTC196743:KTD196743 LCY196743:LCZ196743 LMU196743:LMV196743 LWQ196743:LWR196743 MGM196743:MGN196743 MQI196743:MQJ196743 NAE196743:NAF196743 NKA196743:NKB196743 NTW196743:NTX196743 ODS196743:ODT196743 ONO196743:ONP196743 OXK196743:OXL196743 PHG196743:PHH196743 PRC196743:PRD196743 QAY196743:QAZ196743 QKU196743:QKV196743 QUQ196743:QUR196743 REM196743:REN196743 ROI196743:ROJ196743 RYE196743:RYF196743 SIA196743:SIB196743 SRW196743:SRX196743 TBS196743:TBT196743 TLO196743:TLP196743 TVK196743:TVL196743 UFG196743:UFH196743 UPC196743:UPD196743 UYY196743:UYZ196743 VIU196743:VIV196743 VSQ196743:VSR196743 WCM196743:WCN196743 WMI196743:WMJ196743 WWE196743:WWF196743 W262279:X262279 JS262279:JT262279 TO262279:TP262279 ADK262279:ADL262279 ANG262279:ANH262279 AXC262279:AXD262279 BGY262279:BGZ262279 BQU262279:BQV262279 CAQ262279:CAR262279 CKM262279:CKN262279 CUI262279:CUJ262279 DEE262279:DEF262279 DOA262279:DOB262279 DXW262279:DXX262279 EHS262279:EHT262279 ERO262279:ERP262279 FBK262279:FBL262279 FLG262279:FLH262279 FVC262279:FVD262279 GEY262279:GEZ262279 GOU262279:GOV262279 GYQ262279:GYR262279 HIM262279:HIN262279 HSI262279:HSJ262279 ICE262279:ICF262279 IMA262279:IMB262279 IVW262279:IVX262279 JFS262279:JFT262279 JPO262279:JPP262279 JZK262279:JZL262279 KJG262279:KJH262279 KTC262279:KTD262279 LCY262279:LCZ262279 LMU262279:LMV262279 LWQ262279:LWR262279 MGM262279:MGN262279 MQI262279:MQJ262279 NAE262279:NAF262279 NKA262279:NKB262279 NTW262279:NTX262279 ODS262279:ODT262279 ONO262279:ONP262279 OXK262279:OXL262279 PHG262279:PHH262279 PRC262279:PRD262279 QAY262279:QAZ262279 QKU262279:QKV262279 QUQ262279:QUR262279 REM262279:REN262279 ROI262279:ROJ262279 RYE262279:RYF262279 SIA262279:SIB262279 SRW262279:SRX262279 TBS262279:TBT262279 TLO262279:TLP262279 TVK262279:TVL262279 UFG262279:UFH262279 UPC262279:UPD262279 UYY262279:UYZ262279 VIU262279:VIV262279 VSQ262279:VSR262279 WCM262279:WCN262279 WMI262279:WMJ262279 WWE262279:WWF262279 W327815:X327815 JS327815:JT327815 TO327815:TP327815 ADK327815:ADL327815 ANG327815:ANH327815 AXC327815:AXD327815 BGY327815:BGZ327815 BQU327815:BQV327815 CAQ327815:CAR327815 CKM327815:CKN327815 CUI327815:CUJ327815 DEE327815:DEF327815 DOA327815:DOB327815 DXW327815:DXX327815 EHS327815:EHT327815 ERO327815:ERP327815 FBK327815:FBL327815 FLG327815:FLH327815 FVC327815:FVD327815 GEY327815:GEZ327815 GOU327815:GOV327815 GYQ327815:GYR327815 HIM327815:HIN327815 HSI327815:HSJ327815 ICE327815:ICF327815 IMA327815:IMB327815 IVW327815:IVX327815 JFS327815:JFT327815 JPO327815:JPP327815 JZK327815:JZL327815 KJG327815:KJH327815 KTC327815:KTD327815 LCY327815:LCZ327815 LMU327815:LMV327815 LWQ327815:LWR327815 MGM327815:MGN327815 MQI327815:MQJ327815 NAE327815:NAF327815 NKA327815:NKB327815 NTW327815:NTX327815 ODS327815:ODT327815 ONO327815:ONP327815 OXK327815:OXL327815 PHG327815:PHH327815 PRC327815:PRD327815 QAY327815:QAZ327815 QKU327815:QKV327815 QUQ327815:QUR327815 REM327815:REN327815 ROI327815:ROJ327815 RYE327815:RYF327815 SIA327815:SIB327815 SRW327815:SRX327815 TBS327815:TBT327815 TLO327815:TLP327815 TVK327815:TVL327815 UFG327815:UFH327815 UPC327815:UPD327815 UYY327815:UYZ327815 VIU327815:VIV327815 VSQ327815:VSR327815 WCM327815:WCN327815 WMI327815:WMJ327815 WWE327815:WWF327815 W393351:X393351 JS393351:JT393351 TO393351:TP393351 ADK393351:ADL393351 ANG393351:ANH393351 AXC393351:AXD393351 BGY393351:BGZ393351 BQU393351:BQV393351 CAQ393351:CAR393351 CKM393351:CKN393351 CUI393351:CUJ393351 DEE393351:DEF393351 DOA393351:DOB393351 DXW393351:DXX393351 EHS393351:EHT393351 ERO393351:ERP393351 FBK393351:FBL393351 FLG393351:FLH393351 FVC393351:FVD393351 GEY393351:GEZ393351 GOU393351:GOV393351 GYQ393351:GYR393351 HIM393351:HIN393351 HSI393351:HSJ393351 ICE393351:ICF393351 IMA393351:IMB393351 IVW393351:IVX393351 JFS393351:JFT393351 JPO393351:JPP393351 JZK393351:JZL393351 KJG393351:KJH393351 KTC393351:KTD393351 LCY393351:LCZ393351 LMU393351:LMV393351 LWQ393351:LWR393351 MGM393351:MGN393351 MQI393351:MQJ393351 NAE393351:NAF393351 NKA393351:NKB393351 NTW393351:NTX393351 ODS393351:ODT393351 ONO393351:ONP393351 OXK393351:OXL393351 PHG393351:PHH393351 PRC393351:PRD393351 QAY393351:QAZ393351 QKU393351:QKV393351 QUQ393351:QUR393351 REM393351:REN393351 ROI393351:ROJ393351 RYE393351:RYF393351 SIA393351:SIB393351 SRW393351:SRX393351 TBS393351:TBT393351 TLO393351:TLP393351 TVK393351:TVL393351 UFG393351:UFH393351 UPC393351:UPD393351 UYY393351:UYZ393351 VIU393351:VIV393351 VSQ393351:VSR393351 WCM393351:WCN393351 WMI393351:WMJ393351 WWE393351:WWF393351 W458887:X458887 JS458887:JT458887 TO458887:TP458887 ADK458887:ADL458887 ANG458887:ANH458887 AXC458887:AXD458887 BGY458887:BGZ458887 BQU458887:BQV458887 CAQ458887:CAR458887 CKM458887:CKN458887 CUI458887:CUJ458887 DEE458887:DEF458887 DOA458887:DOB458887 DXW458887:DXX458887 EHS458887:EHT458887 ERO458887:ERP458887 FBK458887:FBL458887 FLG458887:FLH458887 FVC458887:FVD458887 GEY458887:GEZ458887 GOU458887:GOV458887 GYQ458887:GYR458887 HIM458887:HIN458887 HSI458887:HSJ458887 ICE458887:ICF458887 IMA458887:IMB458887 IVW458887:IVX458887 JFS458887:JFT458887 JPO458887:JPP458887 JZK458887:JZL458887 KJG458887:KJH458887 KTC458887:KTD458887 LCY458887:LCZ458887 LMU458887:LMV458887 LWQ458887:LWR458887 MGM458887:MGN458887 MQI458887:MQJ458887 NAE458887:NAF458887 NKA458887:NKB458887 NTW458887:NTX458887 ODS458887:ODT458887 ONO458887:ONP458887 OXK458887:OXL458887 PHG458887:PHH458887 PRC458887:PRD458887 QAY458887:QAZ458887 QKU458887:QKV458887 QUQ458887:QUR458887 REM458887:REN458887 ROI458887:ROJ458887 RYE458887:RYF458887 SIA458887:SIB458887 SRW458887:SRX458887 TBS458887:TBT458887 TLO458887:TLP458887 TVK458887:TVL458887 UFG458887:UFH458887 UPC458887:UPD458887 UYY458887:UYZ458887 VIU458887:VIV458887 VSQ458887:VSR458887 WCM458887:WCN458887 WMI458887:WMJ458887 WWE458887:WWF458887 W524423:X524423 JS524423:JT524423 TO524423:TP524423 ADK524423:ADL524423 ANG524423:ANH524423 AXC524423:AXD524423 BGY524423:BGZ524423 BQU524423:BQV524423 CAQ524423:CAR524423 CKM524423:CKN524423 CUI524423:CUJ524423 DEE524423:DEF524423 DOA524423:DOB524423 DXW524423:DXX524423 EHS524423:EHT524423 ERO524423:ERP524423 FBK524423:FBL524423 FLG524423:FLH524423 FVC524423:FVD524423 GEY524423:GEZ524423 GOU524423:GOV524423 GYQ524423:GYR524423 HIM524423:HIN524423 HSI524423:HSJ524423 ICE524423:ICF524423 IMA524423:IMB524423 IVW524423:IVX524423 JFS524423:JFT524423 JPO524423:JPP524423 JZK524423:JZL524423 KJG524423:KJH524423 KTC524423:KTD524423 LCY524423:LCZ524423 LMU524423:LMV524423 LWQ524423:LWR524423 MGM524423:MGN524423 MQI524423:MQJ524423 NAE524423:NAF524423 NKA524423:NKB524423 NTW524423:NTX524423 ODS524423:ODT524423 ONO524423:ONP524423 OXK524423:OXL524423 PHG524423:PHH524423 PRC524423:PRD524423 QAY524423:QAZ524423 QKU524423:QKV524423 QUQ524423:QUR524423 REM524423:REN524423 ROI524423:ROJ524423 RYE524423:RYF524423 SIA524423:SIB524423 SRW524423:SRX524423 TBS524423:TBT524423 TLO524423:TLP524423 TVK524423:TVL524423 UFG524423:UFH524423 UPC524423:UPD524423 UYY524423:UYZ524423 VIU524423:VIV524423 VSQ524423:VSR524423 WCM524423:WCN524423 WMI524423:WMJ524423 WWE524423:WWF524423 W589959:X589959 JS589959:JT589959 TO589959:TP589959 ADK589959:ADL589959 ANG589959:ANH589959 AXC589959:AXD589959 BGY589959:BGZ589959 BQU589959:BQV589959 CAQ589959:CAR589959 CKM589959:CKN589959 CUI589959:CUJ589959 DEE589959:DEF589959 DOA589959:DOB589959 DXW589959:DXX589959 EHS589959:EHT589959 ERO589959:ERP589959 FBK589959:FBL589959 FLG589959:FLH589959 FVC589959:FVD589959 GEY589959:GEZ589959 GOU589959:GOV589959 GYQ589959:GYR589959 HIM589959:HIN589959 HSI589959:HSJ589959 ICE589959:ICF589959 IMA589959:IMB589959 IVW589959:IVX589959 JFS589959:JFT589959 JPO589959:JPP589959 JZK589959:JZL589959 KJG589959:KJH589959 KTC589959:KTD589959 LCY589959:LCZ589959 LMU589959:LMV589959 LWQ589959:LWR589959 MGM589959:MGN589959 MQI589959:MQJ589959 NAE589959:NAF589959 NKA589959:NKB589959 NTW589959:NTX589959 ODS589959:ODT589959 ONO589959:ONP589959 OXK589959:OXL589959 PHG589959:PHH589959 PRC589959:PRD589959 QAY589959:QAZ589959 QKU589959:QKV589959 QUQ589959:QUR589959 REM589959:REN589959 ROI589959:ROJ589959 RYE589959:RYF589959 SIA589959:SIB589959 SRW589959:SRX589959 TBS589959:TBT589959 TLO589959:TLP589959 TVK589959:TVL589959 UFG589959:UFH589959 UPC589959:UPD589959 UYY589959:UYZ589959 VIU589959:VIV589959 VSQ589959:VSR589959 WCM589959:WCN589959 WMI589959:WMJ589959 WWE589959:WWF589959 W655495:X655495 JS655495:JT655495 TO655495:TP655495 ADK655495:ADL655495 ANG655495:ANH655495 AXC655495:AXD655495 BGY655495:BGZ655495 BQU655495:BQV655495 CAQ655495:CAR655495 CKM655495:CKN655495 CUI655495:CUJ655495 DEE655495:DEF655495 DOA655495:DOB655495 DXW655495:DXX655495 EHS655495:EHT655495 ERO655495:ERP655495 FBK655495:FBL655495 FLG655495:FLH655495 FVC655495:FVD655495 GEY655495:GEZ655495 GOU655495:GOV655495 GYQ655495:GYR655495 HIM655495:HIN655495 HSI655495:HSJ655495 ICE655495:ICF655495 IMA655495:IMB655495 IVW655495:IVX655495 JFS655495:JFT655495 JPO655495:JPP655495 JZK655495:JZL655495 KJG655495:KJH655495 KTC655495:KTD655495 LCY655495:LCZ655495 LMU655495:LMV655495 LWQ655495:LWR655495 MGM655495:MGN655495 MQI655495:MQJ655495 NAE655495:NAF655495 NKA655495:NKB655495 NTW655495:NTX655495 ODS655495:ODT655495 ONO655495:ONP655495 OXK655495:OXL655495 PHG655495:PHH655495 PRC655495:PRD655495 QAY655495:QAZ655495 QKU655495:QKV655495 QUQ655495:QUR655495 REM655495:REN655495 ROI655495:ROJ655495 RYE655495:RYF655495 SIA655495:SIB655495 SRW655495:SRX655495 TBS655495:TBT655495 TLO655495:TLP655495 TVK655495:TVL655495 UFG655495:UFH655495 UPC655495:UPD655495 UYY655495:UYZ655495 VIU655495:VIV655495 VSQ655495:VSR655495 WCM655495:WCN655495 WMI655495:WMJ655495 WWE655495:WWF655495 W721031:X721031 JS721031:JT721031 TO721031:TP721031 ADK721031:ADL721031 ANG721031:ANH721031 AXC721031:AXD721031 BGY721031:BGZ721031 BQU721031:BQV721031 CAQ721031:CAR721031 CKM721031:CKN721031 CUI721031:CUJ721031 DEE721031:DEF721031 DOA721031:DOB721031 DXW721031:DXX721031 EHS721031:EHT721031 ERO721031:ERP721031 FBK721031:FBL721031 FLG721031:FLH721031 FVC721031:FVD721031 GEY721031:GEZ721031 GOU721031:GOV721031 GYQ721031:GYR721031 HIM721031:HIN721031 HSI721031:HSJ721031 ICE721031:ICF721031 IMA721031:IMB721031 IVW721031:IVX721031 JFS721031:JFT721031 JPO721031:JPP721031 JZK721031:JZL721031 KJG721031:KJH721031 KTC721031:KTD721031 LCY721031:LCZ721031 LMU721031:LMV721031 LWQ721031:LWR721031 MGM721031:MGN721031 MQI721031:MQJ721031 NAE721031:NAF721031 NKA721031:NKB721031 NTW721031:NTX721031 ODS721031:ODT721031 ONO721031:ONP721031 OXK721031:OXL721031 PHG721031:PHH721031 PRC721031:PRD721031 QAY721031:QAZ721031 QKU721031:QKV721031 QUQ721031:QUR721031 REM721031:REN721031 ROI721031:ROJ721031 RYE721031:RYF721031 SIA721031:SIB721031 SRW721031:SRX721031 TBS721031:TBT721031 TLO721031:TLP721031 TVK721031:TVL721031 UFG721031:UFH721031 UPC721031:UPD721031 UYY721031:UYZ721031 VIU721031:VIV721031 VSQ721031:VSR721031 WCM721031:WCN721031 WMI721031:WMJ721031 WWE721031:WWF721031 W786567:X786567 JS786567:JT786567 TO786567:TP786567 ADK786567:ADL786567 ANG786567:ANH786567 AXC786567:AXD786567 BGY786567:BGZ786567 BQU786567:BQV786567 CAQ786567:CAR786567 CKM786567:CKN786567 CUI786567:CUJ786567 DEE786567:DEF786567 DOA786567:DOB786567 DXW786567:DXX786567 EHS786567:EHT786567 ERO786567:ERP786567 FBK786567:FBL786567 FLG786567:FLH786567 FVC786567:FVD786567 GEY786567:GEZ786567 GOU786567:GOV786567 GYQ786567:GYR786567 HIM786567:HIN786567 HSI786567:HSJ786567 ICE786567:ICF786567 IMA786567:IMB786567 IVW786567:IVX786567 JFS786567:JFT786567 JPO786567:JPP786567 JZK786567:JZL786567 KJG786567:KJH786567 KTC786567:KTD786567 LCY786567:LCZ786567 LMU786567:LMV786567 LWQ786567:LWR786567 MGM786567:MGN786567 MQI786567:MQJ786567 NAE786567:NAF786567 NKA786567:NKB786567 NTW786567:NTX786567 ODS786567:ODT786567 ONO786567:ONP786567 OXK786567:OXL786567 PHG786567:PHH786567 PRC786567:PRD786567 QAY786567:QAZ786567 QKU786567:QKV786567 QUQ786567:QUR786567 REM786567:REN786567 ROI786567:ROJ786567 RYE786567:RYF786567 SIA786567:SIB786567 SRW786567:SRX786567 TBS786567:TBT786567 TLO786567:TLP786567 TVK786567:TVL786567 UFG786567:UFH786567 UPC786567:UPD786567 UYY786567:UYZ786567 VIU786567:VIV786567 VSQ786567:VSR786567 WCM786567:WCN786567 WMI786567:WMJ786567 WWE786567:WWF786567 W852103:X852103 JS852103:JT852103 TO852103:TP852103 ADK852103:ADL852103 ANG852103:ANH852103 AXC852103:AXD852103 BGY852103:BGZ852103 BQU852103:BQV852103 CAQ852103:CAR852103 CKM852103:CKN852103 CUI852103:CUJ852103 DEE852103:DEF852103 DOA852103:DOB852103 DXW852103:DXX852103 EHS852103:EHT852103 ERO852103:ERP852103 FBK852103:FBL852103 FLG852103:FLH852103 FVC852103:FVD852103 GEY852103:GEZ852103 GOU852103:GOV852103 GYQ852103:GYR852103 HIM852103:HIN852103 HSI852103:HSJ852103 ICE852103:ICF852103 IMA852103:IMB852103 IVW852103:IVX852103 JFS852103:JFT852103 JPO852103:JPP852103 JZK852103:JZL852103 KJG852103:KJH852103 KTC852103:KTD852103 LCY852103:LCZ852103 LMU852103:LMV852103 LWQ852103:LWR852103 MGM852103:MGN852103 MQI852103:MQJ852103 NAE852103:NAF852103 NKA852103:NKB852103 NTW852103:NTX852103 ODS852103:ODT852103 ONO852103:ONP852103 OXK852103:OXL852103 PHG852103:PHH852103 PRC852103:PRD852103 QAY852103:QAZ852103 QKU852103:QKV852103 QUQ852103:QUR852103 REM852103:REN852103 ROI852103:ROJ852103 RYE852103:RYF852103 SIA852103:SIB852103 SRW852103:SRX852103 TBS852103:TBT852103 TLO852103:TLP852103 TVK852103:TVL852103 UFG852103:UFH852103 UPC852103:UPD852103 UYY852103:UYZ852103 VIU852103:VIV852103 VSQ852103:VSR852103 WCM852103:WCN852103 WMI852103:WMJ852103 WWE852103:WWF852103 W917639:X917639 JS917639:JT917639 TO917639:TP917639 ADK917639:ADL917639 ANG917639:ANH917639 AXC917639:AXD917639 BGY917639:BGZ917639 BQU917639:BQV917639 CAQ917639:CAR917639 CKM917639:CKN917639 CUI917639:CUJ917639 DEE917639:DEF917639 DOA917639:DOB917639 DXW917639:DXX917639 EHS917639:EHT917639 ERO917639:ERP917639 FBK917639:FBL917639 FLG917639:FLH917639 FVC917639:FVD917639 GEY917639:GEZ917639 GOU917639:GOV917639 GYQ917639:GYR917639 HIM917639:HIN917639 HSI917639:HSJ917639 ICE917639:ICF917639 IMA917639:IMB917639 IVW917639:IVX917639 JFS917639:JFT917639 JPO917639:JPP917639 JZK917639:JZL917639 KJG917639:KJH917639 KTC917639:KTD917639 LCY917639:LCZ917639 LMU917639:LMV917639 LWQ917639:LWR917639 MGM917639:MGN917639 MQI917639:MQJ917639 NAE917639:NAF917639 NKA917639:NKB917639 NTW917639:NTX917639 ODS917639:ODT917639 ONO917639:ONP917639 OXK917639:OXL917639 PHG917639:PHH917639 PRC917639:PRD917639 QAY917639:QAZ917639 QKU917639:QKV917639 QUQ917639:QUR917639 REM917639:REN917639 ROI917639:ROJ917639 RYE917639:RYF917639 SIA917639:SIB917639 SRW917639:SRX917639 TBS917639:TBT917639 TLO917639:TLP917639 TVK917639:TVL917639 UFG917639:UFH917639 UPC917639:UPD917639 UYY917639:UYZ917639 VIU917639:VIV917639 VSQ917639:VSR917639 WCM917639:WCN917639 WMI917639:WMJ917639 WWE917639:WWF917639 W983175:X983175 JS983175:JT983175 TO983175:TP983175 ADK983175:ADL983175 ANG983175:ANH983175 AXC983175:AXD983175 BGY983175:BGZ983175 BQU983175:BQV983175 CAQ983175:CAR983175 CKM983175:CKN983175 CUI983175:CUJ983175 DEE983175:DEF983175 DOA983175:DOB983175 DXW983175:DXX983175 EHS983175:EHT983175 ERO983175:ERP983175 FBK983175:FBL983175 FLG983175:FLH983175 FVC983175:FVD983175 GEY983175:GEZ983175 GOU983175:GOV983175 GYQ983175:GYR983175 HIM983175:HIN983175 HSI983175:HSJ983175 ICE983175:ICF983175 IMA983175:IMB983175 IVW983175:IVX983175 JFS983175:JFT983175 JPO983175:JPP983175 JZK983175:JZL983175 KJG983175:KJH983175 KTC983175:KTD983175 LCY983175:LCZ983175 LMU983175:LMV983175 LWQ983175:LWR983175 MGM983175:MGN983175 MQI983175:MQJ983175 NAE983175:NAF983175 NKA983175:NKB983175 NTW983175:NTX983175 ODS983175:ODT983175 ONO983175:ONP983175 OXK983175:OXL983175 PHG983175:PHH983175 PRC983175:PRD983175 QAY983175:QAZ983175 QKU983175:QKV983175 QUQ983175:QUR983175 REM983175:REN983175 ROI983175:ROJ983175 RYE983175:RYF983175 SIA983175:SIB983175 SRW983175:SRX983175 TBS983175:TBT983175 TLO983175:TLP983175 TVK983175:TVL983175 UFG983175:UFH983175 UPC983175:UPD983175 UYY983175:UYZ983175 VIU983175:VIV983175 VSQ983175:VSR983175 WCM983175:WCN983175 WMI983175:WMJ983175 WWE983175:WWF983175 Y136:AA136 JU136:JW136 TQ136:TS136 ADM136:ADO136 ANI136:ANK136 AXE136:AXG136 BHA136:BHC136 BQW136:BQY136 CAS136:CAU136 CKO136:CKQ136 CUK136:CUM136 DEG136:DEI136 DOC136:DOE136 DXY136:DYA136 EHU136:EHW136 ERQ136:ERS136 FBM136:FBO136 FLI136:FLK136 FVE136:FVG136 GFA136:GFC136 GOW136:GOY136 GYS136:GYU136 HIO136:HIQ136 HSK136:HSM136 ICG136:ICI136 IMC136:IME136 IVY136:IWA136 JFU136:JFW136 JPQ136:JPS136 JZM136:JZO136 KJI136:KJK136 KTE136:KTG136 LDA136:LDC136 LMW136:LMY136 LWS136:LWU136 MGO136:MGQ136 MQK136:MQM136 NAG136:NAI136 NKC136:NKE136 NTY136:NUA136 ODU136:ODW136 ONQ136:ONS136 OXM136:OXO136 PHI136:PHK136 PRE136:PRG136 QBA136:QBC136 QKW136:QKY136 QUS136:QUU136 REO136:REQ136 ROK136:ROM136 RYG136:RYI136 SIC136:SIE136 SRY136:SSA136 TBU136:TBW136 TLQ136:TLS136 TVM136:TVO136 UFI136:UFK136 UPE136:UPG136 UZA136:UZC136 VIW136:VIY136 VSS136:VSU136 WCO136:WCQ136 WMK136:WMM136 WWG136:WWI136 Y65672:AA65672 JU65672:JW65672 TQ65672:TS65672 ADM65672:ADO65672 ANI65672:ANK65672 AXE65672:AXG65672 BHA65672:BHC65672 BQW65672:BQY65672 CAS65672:CAU65672 CKO65672:CKQ65672 CUK65672:CUM65672 DEG65672:DEI65672 DOC65672:DOE65672 DXY65672:DYA65672 EHU65672:EHW65672 ERQ65672:ERS65672 FBM65672:FBO65672 FLI65672:FLK65672 FVE65672:FVG65672 GFA65672:GFC65672 GOW65672:GOY65672 GYS65672:GYU65672 HIO65672:HIQ65672 HSK65672:HSM65672 ICG65672:ICI65672 IMC65672:IME65672 IVY65672:IWA65672 JFU65672:JFW65672 JPQ65672:JPS65672 JZM65672:JZO65672 KJI65672:KJK65672 KTE65672:KTG65672 LDA65672:LDC65672 LMW65672:LMY65672 LWS65672:LWU65672 MGO65672:MGQ65672 MQK65672:MQM65672 NAG65672:NAI65672 NKC65672:NKE65672 NTY65672:NUA65672 ODU65672:ODW65672 ONQ65672:ONS65672 OXM65672:OXO65672 PHI65672:PHK65672 PRE65672:PRG65672 QBA65672:QBC65672 QKW65672:QKY65672 QUS65672:QUU65672 REO65672:REQ65672 ROK65672:ROM65672 RYG65672:RYI65672 SIC65672:SIE65672 SRY65672:SSA65672 TBU65672:TBW65672 TLQ65672:TLS65672 TVM65672:TVO65672 UFI65672:UFK65672 UPE65672:UPG65672 UZA65672:UZC65672 VIW65672:VIY65672 VSS65672:VSU65672 WCO65672:WCQ65672 WMK65672:WMM65672 WWG65672:WWI65672 Y131208:AA131208 JU131208:JW131208 TQ131208:TS131208 ADM131208:ADO131208 ANI131208:ANK131208 AXE131208:AXG131208 BHA131208:BHC131208 BQW131208:BQY131208 CAS131208:CAU131208 CKO131208:CKQ131208 CUK131208:CUM131208 DEG131208:DEI131208 DOC131208:DOE131208 DXY131208:DYA131208 EHU131208:EHW131208 ERQ131208:ERS131208 FBM131208:FBO131208 FLI131208:FLK131208 FVE131208:FVG131208 GFA131208:GFC131208 GOW131208:GOY131208 GYS131208:GYU131208 HIO131208:HIQ131208 HSK131208:HSM131208 ICG131208:ICI131208 IMC131208:IME131208 IVY131208:IWA131208 JFU131208:JFW131208 JPQ131208:JPS131208 JZM131208:JZO131208 KJI131208:KJK131208 KTE131208:KTG131208 LDA131208:LDC131208 LMW131208:LMY131208 LWS131208:LWU131208 MGO131208:MGQ131208 MQK131208:MQM131208 NAG131208:NAI131208 NKC131208:NKE131208 NTY131208:NUA131208 ODU131208:ODW131208 ONQ131208:ONS131208 OXM131208:OXO131208 PHI131208:PHK131208 PRE131208:PRG131208 QBA131208:QBC131208 QKW131208:QKY131208 QUS131208:QUU131208 REO131208:REQ131208 ROK131208:ROM131208 RYG131208:RYI131208 SIC131208:SIE131208 SRY131208:SSA131208 TBU131208:TBW131208 TLQ131208:TLS131208 TVM131208:TVO131208 UFI131208:UFK131208 UPE131208:UPG131208 UZA131208:UZC131208 VIW131208:VIY131208 VSS131208:VSU131208 WCO131208:WCQ131208 WMK131208:WMM131208 WWG131208:WWI131208 Y196744:AA196744 JU196744:JW196744 TQ196744:TS196744 ADM196744:ADO196744 ANI196744:ANK196744 AXE196744:AXG196744 BHA196744:BHC196744 BQW196744:BQY196744 CAS196744:CAU196744 CKO196744:CKQ196744 CUK196744:CUM196744 DEG196744:DEI196744 DOC196744:DOE196744 DXY196744:DYA196744 EHU196744:EHW196744 ERQ196744:ERS196744 FBM196744:FBO196744 FLI196744:FLK196744 FVE196744:FVG196744 GFA196744:GFC196744 GOW196744:GOY196744 GYS196744:GYU196744 HIO196744:HIQ196744 HSK196744:HSM196744 ICG196744:ICI196744 IMC196744:IME196744 IVY196744:IWA196744 JFU196744:JFW196744 JPQ196744:JPS196744 JZM196744:JZO196744 KJI196744:KJK196744 KTE196744:KTG196744 LDA196744:LDC196744 LMW196744:LMY196744 LWS196744:LWU196744 MGO196744:MGQ196744 MQK196744:MQM196744 NAG196744:NAI196744 NKC196744:NKE196744 NTY196744:NUA196744 ODU196744:ODW196744 ONQ196744:ONS196744 OXM196744:OXO196744 PHI196744:PHK196744 PRE196744:PRG196744 QBA196744:QBC196744 QKW196744:QKY196744 QUS196744:QUU196744 REO196744:REQ196744 ROK196744:ROM196744 RYG196744:RYI196744 SIC196744:SIE196744 SRY196744:SSA196744 TBU196744:TBW196744 TLQ196744:TLS196744 TVM196744:TVO196744 UFI196744:UFK196744 UPE196744:UPG196744 UZA196744:UZC196744 VIW196744:VIY196744 VSS196744:VSU196744 WCO196744:WCQ196744 WMK196744:WMM196744 WWG196744:WWI196744 Y262280:AA262280 JU262280:JW262280 TQ262280:TS262280 ADM262280:ADO262280 ANI262280:ANK262280 AXE262280:AXG262280 BHA262280:BHC262280 BQW262280:BQY262280 CAS262280:CAU262280 CKO262280:CKQ262280 CUK262280:CUM262280 DEG262280:DEI262280 DOC262280:DOE262280 DXY262280:DYA262280 EHU262280:EHW262280 ERQ262280:ERS262280 FBM262280:FBO262280 FLI262280:FLK262280 FVE262280:FVG262280 GFA262280:GFC262280 GOW262280:GOY262280 GYS262280:GYU262280 HIO262280:HIQ262280 HSK262280:HSM262280 ICG262280:ICI262280 IMC262280:IME262280 IVY262280:IWA262280 JFU262280:JFW262280 JPQ262280:JPS262280 JZM262280:JZO262280 KJI262280:KJK262280 KTE262280:KTG262280 LDA262280:LDC262280 LMW262280:LMY262280 LWS262280:LWU262280 MGO262280:MGQ262280 MQK262280:MQM262280 NAG262280:NAI262280 NKC262280:NKE262280 NTY262280:NUA262280 ODU262280:ODW262280 ONQ262280:ONS262280 OXM262280:OXO262280 PHI262280:PHK262280 PRE262280:PRG262280 QBA262280:QBC262280 QKW262280:QKY262280 QUS262280:QUU262280 REO262280:REQ262280 ROK262280:ROM262280 RYG262280:RYI262280 SIC262280:SIE262280 SRY262280:SSA262280 TBU262280:TBW262280 TLQ262280:TLS262280 TVM262280:TVO262280 UFI262280:UFK262280 UPE262280:UPG262280 UZA262280:UZC262280 VIW262280:VIY262280 VSS262280:VSU262280 WCO262280:WCQ262280 WMK262280:WMM262280 WWG262280:WWI262280 Y327816:AA327816 JU327816:JW327816 TQ327816:TS327816 ADM327816:ADO327816 ANI327816:ANK327816 AXE327816:AXG327816 BHA327816:BHC327816 BQW327816:BQY327816 CAS327816:CAU327816 CKO327816:CKQ327816 CUK327816:CUM327816 DEG327816:DEI327816 DOC327816:DOE327816 DXY327816:DYA327816 EHU327816:EHW327816 ERQ327816:ERS327816 FBM327816:FBO327816 FLI327816:FLK327816 FVE327816:FVG327816 GFA327816:GFC327816 GOW327816:GOY327816 GYS327816:GYU327816 HIO327816:HIQ327816 HSK327816:HSM327816 ICG327816:ICI327816 IMC327816:IME327816 IVY327816:IWA327816 JFU327816:JFW327816 JPQ327816:JPS327816 JZM327816:JZO327816 KJI327816:KJK327816 KTE327816:KTG327816 LDA327816:LDC327816 LMW327816:LMY327816 LWS327816:LWU327816 MGO327816:MGQ327816 MQK327816:MQM327816 NAG327816:NAI327816 NKC327816:NKE327816 NTY327816:NUA327816 ODU327816:ODW327816 ONQ327816:ONS327816 OXM327816:OXO327816 PHI327816:PHK327816 PRE327816:PRG327816 QBA327816:QBC327816 QKW327816:QKY327816 QUS327816:QUU327816 REO327816:REQ327816 ROK327816:ROM327816 RYG327816:RYI327816 SIC327816:SIE327816 SRY327816:SSA327816 TBU327816:TBW327816 TLQ327816:TLS327816 TVM327816:TVO327816 UFI327816:UFK327816 UPE327816:UPG327816 UZA327816:UZC327816 VIW327816:VIY327816 VSS327816:VSU327816 WCO327816:WCQ327816 WMK327816:WMM327816 WWG327816:WWI327816 Y393352:AA393352 JU393352:JW393352 TQ393352:TS393352 ADM393352:ADO393352 ANI393352:ANK393352 AXE393352:AXG393352 BHA393352:BHC393352 BQW393352:BQY393352 CAS393352:CAU393352 CKO393352:CKQ393352 CUK393352:CUM393352 DEG393352:DEI393352 DOC393352:DOE393352 DXY393352:DYA393352 EHU393352:EHW393352 ERQ393352:ERS393352 FBM393352:FBO393352 FLI393352:FLK393352 FVE393352:FVG393352 GFA393352:GFC393352 GOW393352:GOY393352 GYS393352:GYU393352 HIO393352:HIQ393352 HSK393352:HSM393352 ICG393352:ICI393352 IMC393352:IME393352 IVY393352:IWA393352 JFU393352:JFW393352 JPQ393352:JPS393352 JZM393352:JZO393352 KJI393352:KJK393352 KTE393352:KTG393352 LDA393352:LDC393352 LMW393352:LMY393352 LWS393352:LWU393352 MGO393352:MGQ393352 MQK393352:MQM393352 NAG393352:NAI393352 NKC393352:NKE393352 NTY393352:NUA393352 ODU393352:ODW393352 ONQ393352:ONS393352 OXM393352:OXO393352 PHI393352:PHK393352 PRE393352:PRG393352 QBA393352:QBC393352 QKW393352:QKY393352 QUS393352:QUU393352 REO393352:REQ393352 ROK393352:ROM393352 RYG393352:RYI393352 SIC393352:SIE393352 SRY393352:SSA393352 TBU393352:TBW393352 TLQ393352:TLS393352 TVM393352:TVO393352 UFI393352:UFK393352 UPE393352:UPG393352 UZA393352:UZC393352 VIW393352:VIY393352 VSS393352:VSU393352 WCO393352:WCQ393352 WMK393352:WMM393352 WWG393352:WWI393352 Y458888:AA458888 JU458888:JW458888 TQ458888:TS458888 ADM458888:ADO458888 ANI458888:ANK458888 AXE458888:AXG458888 BHA458888:BHC458888 BQW458888:BQY458888 CAS458888:CAU458888 CKO458888:CKQ458888 CUK458888:CUM458888 DEG458888:DEI458888 DOC458888:DOE458888 DXY458888:DYA458888 EHU458888:EHW458888 ERQ458888:ERS458888 FBM458888:FBO458888 FLI458888:FLK458888 FVE458888:FVG458888 GFA458888:GFC458888 GOW458888:GOY458888 GYS458888:GYU458888 HIO458888:HIQ458888 HSK458888:HSM458888 ICG458888:ICI458888 IMC458888:IME458888 IVY458888:IWA458888 JFU458888:JFW458888 JPQ458888:JPS458888 JZM458888:JZO458888 KJI458888:KJK458888 KTE458888:KTG458888 LDA458888:LDC458888 LMW458888:LMY458888 LWS458888:LWU458888 MGO458888:MGQ458888 MQK458888:MQM458888 NAG458888:NAI458888 NKC458888:NKE458888 NTY458888:NUA458888 ODU458888:ODW458888 ONQ458888:ONS458888 OXM458888:OXO458888 PHI458888:PHK458888 PRE458888:PRG458888 QBA458888:QBC458888 QKW458888:QKY458888 QUS458888:QUU458888 REO458888:REQ458888 ROK458888:ROM458888 RYG458888:RYI458888 SIC458888:SIE458888 SRY458888:SSA458888 TBU458888:TBW458888 TLQ458888:TLS458888 TVM458888:TVO458888 UFI458888:UFK458888 UPE458888:UPG458888 UZA458888:UZC458888 VIW458888:VIY458888 VSS458888:VSU458888 WCO458888:WCQ458888 WMK458888:WMM458888 WWG458888:WWI458888 Y524424:AA524424 JU524424:JW524424 TQ524424:TS524424 ADM524424:ADO524424 ANI524424:ANK524424 AXE524424:AXG524424 BHA524424:BHC524424 BQW524424:BQY524424 CAS524424:CAU524424 CKO524424:CKQ524424 CUK524424:CUM524424 DEG524424:DEI524424 DOC524424:DOE524424 DXY524424:DYA524424 EHU524424:EHW524424 ERQ524424:ERS524424 FBM524424:FBO524424 FLI524424:FLK524424 FVE524424:FVG524424 GFA524424:GFC524424 GOW524424:GOY524424 GYS524424:GYU524424 HIO524424:HIQ524424 HSK524424:HSM524424 ICG524424:ICI524424 IMC524424:IME524424 IVY524424:IWA524424 JFU524424:JFW524424 JPQ524424:JPS524424 JZM524424:JZO524424 KJI524424:KJK524424 KTE524424:KTG524424 LDA524424:LDC524424 LMW524424:LMY524424 LWS524424:LWU524424 MGO524424:MGQ524424 MQK524424:MQM524424 NAG524424:NAI524424 NKC524424:NKE524424 NTY524424:NUA524424 ODU524424:ODW524424 ONQ524424:ONS524424 OXM524424:OXO524424 PHI524424:PHK524424 PRE524424:PRG524424 QBA524424:QBC524424 QKW524424:QKY524424 QUS524424:QUU524424 REO524424:REQ524424 ROK524424:ROM524424 RYG524424:RYI524424 SIC524424:SIE524424 SRY524424:SSA524424 TBU524424:TBW524424 TLQ524424:TLS524424 TVM524424:TVO524424 UFI524424:UFK524424 UPE524424:UPG524424 UZA524424:UZC524424 VIW524424:VIY524424 VSS524424:VSU524424 WCO524424:WCQ524424 WMK524424:WMM524424 WWG524424:WWI524424 Y589960:AA589960 JU589960:JW589960 TQ589960:TS589960 ADM589960:ADO589960 ANI589960:ANK589960 AXE589960:AXG589960 BHA589960:BHC589960 BQW589960:BQY589960 CAS589960:CAU589960 CKO589960:CKQ589960 CUK589960:CUM589960 DEG589960:DEI589960 DOC589960:DOE589960 DXY589960:DYA589960 EHU589960:EHW589960 ERQ589960:ERS589960 FBM589960:FBO589960 FLI589960:FLK589960 FVE589960:FVG589960 GFA589960:GFC589960 GOW589960:GOY589960 GYS589960:GYU589960 HIO589960:HIQ589960 HSK589960:HSM589960 ICG589960:ICI589960 IMC589960:IME589960 IVY589960:IWA589960 JFU589960:JFW589960 JPQ589960:JPS589960 JZM589960:JZO589960 KJI589960:KJK589960 KTE589960:KTG589960 LDA589960:LDC589960 LMW589960:LMY589960 LWS589960:LWU589960 MGO589960:MGQ589960 MQK589960:MQM589960 NAG589960:NAI589960 NKC589960:NKE589960 NTY589960:NUA589960 ODU589960:ODW589960 ONQ589960:ONS589960 OXM589960:OXO589960 PHI589960:PHK589960 PRE589960:PRG589960 QBA589960:QBC589960 QKW589960:QKY589960 QUS589960:QUU589960 REO589960:REQ589960 ROK589960:ROM589960 RYG589960:RYI589960 SIC589960:SIE589960 SRY589960:SSA589960 TBU589960:TBW589960 TLQ589960:TLS589960 TVM589960:TVO589960 UFI589960:UFK589960 UPE589960:UPG589960 UZA589960:UZC589960 VIW589960:VIY589960 VSS589960:VSU589960 WCO589960:WCQ589960 WMK589960:WMM589960 WWG589960:WWI589960 Y655496:AA655496 JU655496:JW655496 TQ655496:TS655496 ADM655496:ADO655496 ANI655496:ANK655496 AXE655496:AXG655496 BHA655496:BHC655496 BQW655496:BQY655496 CAS655496:CAU655496 CKO655496:CKQ655496 CUK655496:CUM655496 DEG655496:DEI655496 DOC655496:DOE655496 DXY655496:DYA655496 EHU655496:EHW655496 ERQ655496:ERS655496 FBM655496:FBO655496 FLI655496:FLK655496 FVE655496:FVG655496 GFA655496:GFC655496 GOW655496:GOY655496 GYS655496:GYU655496 HIO655496:HIQ655496 HSK655496:HSM655496 ICG655496:ICI655496 IMC655496:IME655496 IVY655496:IWA655496 JFU655496:JFW655496 JPQ655496:JPS655496 JZM655496:JZO655496 KJI655496:KJK655496 KTE655496:KTG655496 LDA655496:LDC655496 LMW655496:LMY655496 LWS655496:LWU655496 MGO655496:MGQ655496 MQK655496:MQM655496 NAG655496:NAI655496 NKC655496:NKE655496 NTY655496:NUA655496 ODU655496:ODW655496 ONQ655496:ONS655496 OXM655496:OXO655496 PHI655496:PHK655496 PRE655496:PRG655496 QBA655496:QBC655496 QKW655496:QKY655496 QUS655496:QUU655496 REO655496:REQ655496 ROK655496:ROM655496 RYG655496:RYI655496 SIC655496:SIE655496 SRY655496:SSA655496 TBU655496:TBW655496 TLQ655496:TLS655496 TVM655496:TVO655496 UFI655496:UFK655496 UPE655496:UPG655496 UZA655496:UZC655496 VIW655496:VIY655496 VSS655496:VSU655496 WCO655496:WCQ655496 WMK655496:WMM655496 WWG655496:WWI655496 Y721032:AA721032 JU721032:JW721032 TQ721032:TS721032 ADM721032:ADO721032 ANI721032:ANK721032 AXE721032:AXG721032 BHA721032:BHC721032 BQW721032:BQY721032 CAS721032:CAU721032 CKO721032:CKQ721032 CUK721032:CUM721032 DEG721032:DEI721032 DOC721032:DOE721032 DXY721032:DYA721032 EHU721032:EHW721032 ERQ721032:ERS721032 FBM721032:FBO721032 FLI721032:FLK721032 FVE721032:FVG721032 GFA721032:GFC721032 GOW721032:GOY721032 GYS721032:GYU721032 HIO721032:HIQ721032 HSK721032:HSM721032 ICG721032:ICI721032 IMC721032:IME721032 IVY721032:IWA721032 JFU721032:JFW721032 JPQ721032:JPS721032 JZM721032:JZO721032 KJI721032:KJK721032 KTE721032:KTG721032 LDA721032:LDC721032 LMW721032:LMY721032 LWS721032:LWU721032 MGO721032:MGQ721032 MQK721032:MQM721032 NAG721032:NAI721032 NKC721032:NKE721032 NTY721032:NUA721032 ODU721032:ODW721032 ONQ721032:ONS721032 OXM721032:OXO721032 PHI721032:PHK721032 PRE721032:PRG721032 QBA721032:QBC721032 QKW721032:QKY721032 QUS721032:QUU721032 REO721032:REQ721032 ROK721032:ROM721032 RYG721032:RYI721032 SIC721032:SIE721032 SRY721032:SSA721032 TBU721032:TBW721032 TLQ721032:TLS721032 TVM721032:TVO721032 UFI721032:UFK721032 UPE721032:UPG721032 UZA721032:UZC721032 VIW721032:VIY721032 VSS721032:VSU721032 WCO721032:WCQ721032 WMK721032:WMM721032 WWG721032:WWI721032 Y786568:AA786568 JU786568:JW786568 TQ786568:TS786568 ADM786568:ADO786568 ANI786568:ANK786568 AXE786568:AXG786568 BHA786568:BHC786568 BQW786568:BQY786568 CAS786568:CAU786568 CKO786568:CKQ786568 CUK786568:CUM786568 DEG786568:DEI786568 DOC786568:DOE786568 DXY786568:DYA786568 EHU786568:EHW786568 ERQ786568:ERS786568 FBM786568:FBO786568 FLI786568:FLK786568 FVE786568:FVG786568 GFA786568:GFC786568 GOW786568:GOY786568 GYS786568:GYU786568 HIO786568:HIQ786568 HSK786568:HSM786568 ICG786568:ICI786568 IMC786568:IME786568 IVY786568:IWA786568 JFU786568:JFW786568 JPQ786568:JPS786568 JZM786568:JZO786568 KJI786568:KJK786568 KTE786568:KTG786568 LDA786568:LDC786568 LMW786568:LMY786568 LWS786568:LWU786568 MGO786568:MGQ786568 MQK786568:MQM786568 NAG786568:NAI786568 NKC786568:NKE786568 NTY786568:NUA786568 ODU786568:ODW786568 ONQ786568:ONS786568 OXM786568:OXO786568 PHI786568:PHK786568 PRE786568:PRG786568 QBA786568:QBC786568 QKW786568:QKY786568 QUS786568:QUU786568 REO786568:REQ786568 ROK786568:ROM786568 RYG786568:RYI786568 SIC786568:SIE786568 SRY786568:SSA786568 TBU786568:TBW786568 TLQ786568:TLS786568 TVM786568:TVO786568 UFI786568:UFK786568 UPE786568:UPG786568 UZA786568:UZC786568 VIW786568:VIY786568 VSS786568:VSU786568 WCO786568:WCQ786568 WMK786568:WMM786568 WWG786568:WWI786568 Y852104:AA852104 JU852104:JW852104 TQ852104:TS852104 ADM852104:ADO852104 ANI852104:ANK852104 AXE852104:AXG852104 BHA852104:BHC852104 BQW852104:BQY852104 CAS852104:CAU852104 CKO852104:CKQ852104 CUK852104:CUM852104 DEG852104:DEI852104 DOC852104:DOE852104 DXY852104:DYA852104 EHU852104:EHW852104 ERQ852104:ERS852104 FBM852104:FBO852104 FLI852104:FLK852104 FVE852104:FVG852104 GFA852104:GFC852104 GOW852104:GOY852104 GYS852104:GYU852104 HIO852104:HIQ852104 HSK852104:HSM852104 ICG852104:ICI852104 IMC852104:IME852104 IVY852104:IWA852104 JFU852104:JFW852104 JPQ852104:JPS852104 JZM852104:JZO852104 KJI852104:KJK852104 KTE852104:KTG852104 LDA852104:LDC852104 LMW852104:LMY852104 LWS852104:LWU852104 MGO852104:MGQ852104 MQK852104:MQM852104 NAG852104:NAI852104 NKC852104:NKE852104 NTY852104:NUA852104 ODU852104:ODW852104 ONQ852104:ONS852104 OXM852104:OXO852104 PHI852104:PHK852104 PRE852104:PRG852104 QBA852104:QBC852104 QKW852104:QKY852104 QUS852104:QUU852104 REO852104:REQ852104 ROK852104:ROM852104 RYG852104:RYI852104 SIC852104:SIE852104 SRY852104:SSA852104 TBU852104:TBW852104 TLQ852104:TLS852104 TVM852104:TVO852104 UFI852104:UFK852104 UPE852104:UPG852104 UZA852104:UZC852104 VIW852104:VIY852104 VSS852104:VSU852104 WCO852104:WCQ852104 WMK852104:WMM852104 WWG852104:WWI852104 Y917640:AA917640 JU917640:JW917640 TQ917640:TS917640 ADM917640:ADO917640 ANI917640:ANK917640 AXE917640:AXG917640 BHA917640:BHC917640 BQW917640:BQY917640 CAS917640:CAU917640 CKO917640:CKQ917640 CUK917640:CUM917640 DEG917640:DEI917640 DOC917640:DOE917640 DXY917640:DYA917640 EHU917640:EHW917640 ERQ917640:ERS917640 FBM917640:FBO917640 FLI917640:FLK917640 FVE917640:FVG917640 GFA917640:GFC917640 GOW917640:GOY917640 GYS917640:GYU917640 HIO917640:HIQ917640 HSK917640:HSM917640 ICG917640:ICI917640 IMC917640:IME917640 IVY917640:IWA917640 JFU917640:JFW917640 JPQ917640:JPS917640 JZM917640:JZO917640 KJI917640:KJK917640 KTE917640:KTG917640 LDA917640:LDC917640 LMW917640:LMY917640 LWS917640:LWU917640 MGO917640:MGQ917640 MQK917640:MQM917640 NAG917640:NAI917640 NKC917640:NKE917640 NTY917640:NUA917640 ODU917640:ODW917640 ONQ917640:ONS917640 OXM917640:OXO917640 PHI917640:PHK917640 PRE917640:PRG917640 QBA917640:QBC917640 QKW917640:QKY917640 QUS917640:QUU917640 REO917640:REQ917640 ROK917640:ROM917640 RYG917640:RYI917640 SIC917640:SIE917640 SRY917640:SSA917640 TBU917640:TBW917640 TLQ917640:TLS917640 TVM917640:TVO917640 UFI917640:UFK917640 UPE917640:UPG917640 UZA917640:UZC917640 VIW917640:VIY917640 VSS917640:VSU917640 WCO917640:WCQ917640 WMK917640:WMM917640 WWG917640:WWI917640 Y983176:AA983176 JU983176:JW983176 TQ983176:TS983176 ADM983176:ADO983176 ANI983176:ANK983176 AXE983176:AXG983176 BHA983176:BHC983176 BQW983176:BQY983176 CAS983176:CAU983176 CKO983176:CKQ983176 CUK983176:CUM983176 DEG983176:DEI983176 DOC983176:DOE983176 DXY983176:DYA983176 EHU983176:EHW983176 ERQ983176:ERS983176 FBM983176:FBO983176 FLI983176:FLK983176 FVE983176:FVG983176 GFA983176:GFC983176 GOW983176:GOY983176 GYS983176:GYU983176 HIO983176:HIQ983176 HSK983176:HSM983176 ICG983176:ICI983176 IMC983176:IME983176 IVY983176:IWA983176 JFU983176:JFW983176 JPQ983176:JPS983176 JZM983176:JZO983176 KJI983176:KJK983176 KTE983176:KTG983176 LDA983176:LDC983176 LMW983176:LMY983176 LWS983176:LWU983176 MGO983176:MGQ983176 MQK983176:MQM983176 NAG983176:NAI983176 NKC983176:NKE983176 NTY983176:NUA983176 ODU983176:ODW983176 ONQ983176:ONS983176 OXM983176:OXO983176 PHI983176:PHK983176 PRE983176:PRG983176 QBA983176:QBC983176 QKW983176:QKY983176 QUS983176:QUU983176 REO983176:REQ983176 ROK983176:ROM983176 RYG983176:RYI983176 SIC983176:SIE983176 SRY983176:SSA983176 TBU983176:TBW983176 TLQ983176:TLS983176 TVM983176:TVO983176 UFI983176:UFK983176 UPE983176:UPG983176 UZA983176:UZC983176 VIW983176:VIY983176 VSS983176:VSU983176 WCO983176:WCQ983176 WMK983176:WMM983176 WWG983176:WWI983176 P10:P132 JL10:JL132 TH10:TH132 ADD10:ADD132 AMZ10:AMZ132 AWV10:AWV132 BGR10:BGR132 BQN10:BQN132 CAJ10:CAJ132 CKF10:CKF132 CUB10:CUB132 DDX10:DDX132 DNT10:DNT132 DXP10:DXP132 EHL10:EHL132 ERH10:ERH132 FBD10:FBD132 FKZ10:FKZ132 FUV10:FUV132 GER10:GER132 GON10:GON132 GYJ10:GYJ132 HIF10:HIF132 HSB10:HSB132 IBX10:IBX132 ILT10:ILT132 IVP10:IVP132 JFL10:JFL132 JPH10:JPH132 JZD10:JZD132 KIZ10:KIZ132 KSV10:KSV132 LCR10:LCR132 LMN10:LMN132 LWJ10:LWJ132 MGF10:MGF132 MQB10:MQB132 MZX10:MZX132 NJT10:NJT132 NTP10:NTP132 ODL10:ODL132 ONH10:ONH132 OXD10:OXD132 PGZ10:PGZ132 PQV10:PQV132 QAR10:QAR132 QKN10:QKN132 QUJ10:QUJ132 REF10:REF132 ROB10:ROB132 RXX10:RXX132 SHT10:SHT132 SRP10:SRP132 TBL10:TBL132 TLH10:TLH132 TVD10:TVD132 UEZ10:UEZ132 UOV10:UOV132 UYR10:UYR132 VIN10:VIN132 VSJ10:VSJ132 WCF10:WCF132 WMB10:WMB132 WVX10:WVX132 P65546:P65668 JL65546:JL65668 TH65546:TH65668 ADD65546:ADD65668 AMZ65546:AMZ65668 AWV65546:AWV65668 BGR65546:BGR65668 BQN65546:BQN65668 CAJ65546:CAJ65668 CKF65546:CKF65668 CUB65546:CUB65668 DDX65546:DDX65668 DNT65546:DNT65668 DXP65546:DXP65668 EHL65546:EHL65668 ERH65546:ERH65668 FBD65546:FBD65668 FKZ65546:FKZ65668 FUV65546:FUV65668 GER65546:GER65668 GON65546:GON65668 GYJ65546:GYJ65668 HIF65546:HIF65668 HSB65546:HSB65668 IBX65546:IBX65668 ILT65546:ILT65668 IVP65546:IVP65668 JFL65546:JFL65668 JPH65546:JPH65668 JZD65546:JZD65668 KIZ65546:KIZ65668 KSV65546:KSV65668 LCR65546:LCR65668 LMN65546:LMN65668 LWJ65546:LWJ65668 MGF65546:MGF65668 MQB65546:MQB65668 MZX65546:MZX65668 NJT65546:NJT65668 NTP65546:NTP65668 ODL65546:ODL65668 ONH65546:ONH65668 OXD65546:OXD65668 PGZ65546:PGZ65668 PQV65546:PQV65668 QAR65546:QAR65668 QKN65546:QKN65668 QUJ65546:QUJ65668 REF65546:REF65668 ROB65546:ROB65668 RXX65546:RXX65668 SHT65546:SHT65668 SRP65546:SRP65668 TBL65546:TBL65668 TLH65546:TLH65668 TVD65546:TVD65668 UEZ65546:UEZ65668 UOV65546:UOV65668 UYR65546:UYR65668 VIN65546:VIN65668 VSJ65546:VSJ65668 WCF65546:WCF65668 WMB65546:WMB65668 WVX65546:WVX65668 P131082:P131204 JL131082:JL131204 TH131082:TH131204 ADD131082:ADD131204 AMZ131082:AMZ131204 AWV131082:AWV131204 BGR131082:BGR131204 BQN131082:BQN131204 CAJ131082:CAJ131204 CKF131082:CKF131204 CUB131082:CUB131204 DDX131082:DDX131204 DNT131082:DNT131204 DXP131082:DXP131204 EHL131082:EHL131204 ERH131082:ERH131204 FBD131082:FBD131204 FKZ131082:FKZ131204 FUV131082:FUV131204 GER131082:GER131204 GON131082:GON131204 GYJ131082:GYJ131204 HIF131082:HIF131204 HSB131082:HSB131204 IBX131082:IBX131204 ILT131082:ILT131204 IVP131082:IVP131204 JFL131082:JFL131204 JPH131082:JPH131204 JZD131082:JZD131204 KIZ131082:KIZ131204 KSV131082:KSV131204 LCR131082:LCR131204 LMN131082:LMN131204 LWJ131082:LWJ131204 MGF131082:MGF131204 MQB131082:MQB131204 MZX131082:MZX131204 NJT131082:NJT131204 NTP131082:NTP131204 ODL131082:ODL131204 ONH131082:ONH131204 OXD131082:OXD131204 PGZ131082:PGZ131204 PQV131082:PQV131204 QAR131082:QAR131204 QKN131082:QKN131204 QUJ131082:QUJ131204 REF131082:REF131204 ROB131082:ROB131204 RXX131082:RXX131204 SHT131082:SHT131204 SRP131082:SRP131204 TBL131082:TBL131204 TLH131082:TLH131204 TVD131082:TVD131204 UEZ131082:UEZ131204 UOV131082:UOV131204 UYR131082:UYR131204 VIN131082:VIN131204 VSJ131082:VSJ131204 WCF131082:WCF131204 WMB131082:WMB131204 WVX131082:WVX131204 P196618:P196740 JL196618:JL196740 TH196618:TH196740 ADD196618:ADD196740 AMZ196618:AMZ196740 AWV196618:AWV196740 BGR196618:BGR196740 BQN196618:BQN196740 CAJ196618:CAJ196740 CKF196618:CKF196740 CUB196618:CUB196740 DDX196618:DDX196740 DNT196618:DNT196740 DXP196618:DXP196740 EHL196618:EHL196740 ERH196618:ERH196740 FBD196618:FBD196740 FKZ196618:FKZ196740 FUV196618:FUV196740 GER196618:GER196740 GON196618:GON196740 GYJ196618:GYJ196740 HIF196618:HIF196740 HSB196618:HSB196740 IBX196618:IBX196740 ILT196618:ILT196740 IVP196618:IVP196740 JFL196618:JFL196740 JPH196618:JPH196740 JZD196618:JZD196740 KIZ196618:KIZ196740 KSV196618:KSV196740 LCR196618:LCR196740 LMN196618:LMN196740 LWJ196618:LWJ196740 MGF196618:MGF196740 MQB196618:MQB196740 MZX196618:MZX196740 NJT196618:NJT196740 NTP196618:NTP196740 ODL196618:ODL196740 ONH196618:ONH196740 OXD196618:OXD196740 PGZ196618:PGZ196740 PQV196618:PQV196740 QAR196618:QAR196740 QKN196618:QKN196740 QUJ196618:QUJ196740 REF196618:REF196740 ROB196618:ROB196740 RXX196618:RXX196740 SHT196618:SHT196740 SRP196618:SRP196740 TBL196618:TBL196740 TLH196618:TLH196740 TVD196618:TVD196740 UEZ196618:UEZ196740 UOV196618:UOV196740 UYR196618:UYR196740 VIN196618:VIN196740 VSJ196618:VSJ196740 WCF196618:WCF196740 WMB196618:WMB196740 WVX196618:WVX196740 P262154:P262276 JL262154:JL262276 TH262154:TH262276 ADD262154:ADD262276 AMZ262154:AMZ262276 AWV262154:AWV262276 BGR262154:BGR262276 BQN262154:BQN262276 CAJ262154:CAJ262276 CKF262154:CKF262276 CUB262154:CUB262276 DDX262154:DDX262276 DNT262154:DNT262276 DXP262154:DXP262276 EHL262154:EHL262276 ERH262154:ERH262276 FBD262154:FBD262276 FKZ262154:FKZ262276 FUV262154:FUV262276 GER262154:GER262276 GON262154:GON262276 GYJ262154:GYJ262276 HIF262154:HIF262276 HSB262154:HSB262276 IBX262154:IBX262276 ILT262154:ILT262276 IVP262154:IVP262276 JFL262154:JFL262276 JPH262154:JPH262276 JZD262154:JZD262276 KIZ262154:KIZ262276 KSV262154:KSV262276 LCR262154:LCR262276 LMN262154:LMN262276 LWJ262154:LWJ262276 MGF262154:MGF262276 MQB262154:MQB262276 MZX262154:MZX262276 NJT262154:NJT262276 NTP262154:NTP262276 ODL262154:ODL262276 ONH262154:ONH262276 OXD262154:OXD262276 PGZ262154:PGZ262276 PQV262154:PQV262276 QAR262154:QAR262276 QKN262154:QKN262276 QUJ262154:QUJ262276 REF262154:REF262276 ROB262154:ROB262276 RXX262154:RXX262276 SHT262154:SHT262276 SRP262154:SRP262276 TBL262154:TBL262276 TLH262154:TLH262276 TVD262154:TVD262276 UEZ262154:UEZ262276 UOV262154:UOV262276 UYR262154:UYR262276 VIN262154:VIN262276 VSJ262154:VSJ262276 WCF262154:WCF262276 WMB262154:WMB262276 WVX262154:WVX262276 P327690:P327812 JL327690:JL327812 TH327690:TH327812 ADD327690:ADD327812 AMZ327690:AMZ327812 AWV327690:AWV327812 BGR327690:BGR327812 BQN327690:BQN327812 CAJ327690:CAJ327812 CKF327690:CKF327812 CUB327690:CUB327812 DDX327690:DDX327812 DNT327690:DNT327812 DXP327690:DXP327812 EHL327690:EHL327812 ERH327690:ERH327812 FBD327690:FBD327812 FKZ327690:FKZ327812 FUV327690:FUV327812 GER327690:GER327812 GON327690:GON327812 GYJ327690:GYJ327812 HIF327690:HIF327812 HSB327690:HSB327812 IBX327690:IBX327812 ILT327690:ILT327812 IVP327690:IVP327812 JFL327690:JFL327812 JPH327690:JPH327812 JZD327690:JZD327812 KIZ327690:KIZ327812 KSV327690:KSV327812 LCR327690:LCR327812 LMN327690:LMN327812 LWJ327690:LWJ327812 MGF327690:MGF327812 MQB327690:MQB327812 MZX327690:MZX327812 NJT327690:NJT327812 NTP327690:NTP327812 ODL327690:ODL327812 ONH327690:ONH327812 OXD327690:OXD327812 PGZ327690:PGZ327812 PQV327690:PQV327812 QAR327690:QAR327812 QKN327690:QKN327812 QUJ327690:QUJ327812 REF327690:REF327812 ROB327690:ROB327812 RXX327690:RXX327812 SHT327690:SHT327812 SRP327690:SRP327812 TBL327690:TBL327812 TLH327690:TLH327812 TVD327690:TVD327812 UEZ327690:UEZ327812 UOV327690:UOV327812 UYR327690:UYR327812 VIN327690:VIN327812 VSJ327690:VSJ327812 WCF327690:WCF327812 WMB327690:WMB327812 WVX327690:WVX327812 P393226:P393348 JL393226:JL393348 TH393226:TH393348 ADD393226:ADD393348 AMZ393226:AMZ393348 AWV393226:AWV393348 BGR393226:BGR393348 BQN393226:BQN393348 CAJ393226:CAJ393348 CKF393226:CKF393348 CUB393226:CUB393348 DDX393226:DDX393348 DNT393226:DNT393348 DXP393226:DXP393348 EHL393226:EHL393348 ERH393226:ERH393348 FBD393226:FBD393348 FKZ393226:FKZ393348 FUV393226:FUV393348 GER393226:GER393348 GON393226:GON393348 GYJ393226:GYJ393348 HIF393226:HIF393348 HSB393226:HSB393348 IBX393226:IBX393348 ILT393226:ILT393348 IVP393226:IVP393348 JFL393226:JFL393348 JPH393226:JPH393348 JZD393226:JZD393348 KIZ393226:KIZ393348 KSV393226:KSV393348 LCR393226:LCR393348 LMN393226:LMN393348 LWJ393226:LWJ393348 MGF393226:MGF393348 MQB393226:MQB393348 MZX393226:MZX393348 NJT393226:NJT393348 NTP393226:NTP393348 ODL393226:ODL393348 ONH393226:ONH393348 OXD393226:OXD393348 PGZ393226:PGZ393348 PQV393226:PQV393348 QAR393226:QAR393348 QKN393226:QKN393348 QUJ393226:QUJ393348 REF393226:REF393348 ROB393226:ROB393348 RXX393226:RXX393348 SHT393226:SHT393348 SRP393226:SRP393348 TBL393226:TBL393348 TLH393226:TLH393348 TVD393226:TVD393348 UEZ393226:UEZ393348 UOV393226:UOV393348 UYR393226:UYR393348 VIN393226:VIN393348 VSJ393226:VSJ393348 WCF393226:WCF393348 WMB393226:WMB393348 WVX393226:WVX393348 P458762:P458884 JL458762:JL458884 TH458762:TH458884 ADD458762:ADD458884 AMZ458762:AMZ458884 AWV458762:AWV458884 BGR458762:BGR458884 BQN458762:BQN458884 CAJ458762:CAJ458884 CKF458762:CKF458884 CUB458762:CUB458884 DDX458762:DDX458884 DNT458762:DNT458884 DXP458762:DXP458884 EHL458762:EHL458884 ERH458762:ERH458884 FBD458762:FBD458884 FKZ458762:FKZ458884 FUV458762:FUV458884 GER458762:GER458884 GON458762:GON458884 GYJ458762:GYJ458884 HIF458762:HIF458884 HSB458762:HSB458884 IBX458762:IBX458884 ILT458762:ILT458884 IVP458762:IVP458884 JFL458762:JFL458884 JPH458762:JPH458884 JZD458762:JZD458884 KIZ458762:KIZ458884 KSV458762:KSV458884 LCR458762:LCR458884 LMN458762:LMN458884 LWJ458762:LWJ458884 MGF458762:MGF458884 MQB458762:MQB458884 MZX458762:MZX458884 NJT458762:NJT458884 NTP458762:NTP458884 ODL458762:ODL458884 ONH458762:ONH458884 OXD458762:OXD458884 PGZ458762:PGZ458884 PQV458762:PQV458884 QAR458762:QAR458884 QKN458762:QKN458884 QUJ458762:QUJ458884 REF458762:REF458884 ROB458762:ROB458884 RXX458762:RXX458884 SHT458762:SHT458884 SRP458762:SRP458884 TBL458762:TBL458884 TLH458762:TLH458884 TVD458762:TVD458884 UEZ458762:UEZ458884 UOV458762:UOV458884 UYR458762:UYR458884 VIN458762:VIN458884 VSJ458762:VSJ458884 WCF458762:WCF458884 WMB458762:WMB458884 WVX458762:WVX458884 P524298:P524420 JL524298:JL524420 TH524298:TH524420 ADD524298:ADD524420 AMZ524298:AMZ524420 AWV524298:AWV524420 BGR524298:BGR524420 BQN524298:BQN524420 CAJ524298:CAJ524420 CKF524298:CKF524420 CUB524298:CUB524420 DDX524298:DDX524420 DNT524298:DNT524420 DXP524298:DXP524420 EHL524298:EHL524420 ERH524298:ERH524420 FBD524298:FBD524420 FKZ524298:FKZ524420 FUV524298:FUV524420 GER524298:GER524420 GON524298:GON524420 GYJ524298:GYJ524420 HIF524298:HIF524420 HSB524298:HSB524420 IBX524298:IBX524420 ILT524298:ILT524420 IVP524298:IVP524420 JFL524298:JFL524420 JPH524298:JPH524420 JZD524298:JZD524420 KIZ524298:KIZ524420 KSV524298:KSV524420 LCR524298:LCR524420 LMN524298:LMN524420 LWJ524298:LWJ524420 MGF524298:MGF524420 MQB524298:MQB524420 MZX524298:MZX524420 NJT524298:NJT524420 NTP524298:NTP524420 ODL524298:ODL524420 ONH524298:ONH524420 OXD524298:OXD524420 PGZ524298:PGZ524420 PQV524298:PQV524420 QAR524298:QAR524420 QKN524298:QKN524420 QUJ524298:QUJ524420 REF524298:REF524420 ROB524298:ROB524420 RXX524298:RXX524420 SHT524298:SHT524420 SRP524298:SRP524420 TBL524298:TBL524420 TLH524298:TLH524420 TVD524298:TVD524420 UEZ524298:UEZ524420 UOV524298:UOV524420 UYR524298:UYR524420 VIN524298:VIN524420 VSJ524298:VSJ524420 WCF524298:WCF524420 WMB524298:WMB524420 WVX524298:WVX524420 P589834:P589956 JL589834:JL589956 TH589834:TH589956 ADD589834:ADD589956 AMZ589834:AMZ589956 AWV589834:AWV589956 BGR589834:BGR589956 BQN589834:BQN589956 CAJ589834:CAJ589956 CKF589834:CKF589956 CUB589834:CUB589956 DDX589834:DDX589956 DNT589834:DNT589956 DXP589834:DXP589956 EHL589834:EHL589956 ERH589834:ERH589956 FBD589834:FBD589956 FKZ589834:FKZ589956 FUV589834:FUV589956 GER589834:GER589956 GON589834:GON589956 GYJ589834:GYJ589956 HIF589834:HIF589956 HSB589834:HSB589956 IBX589834:IBX589956 ILT589834:ILT589956 IVP589834:IVP589956 JFL589834:JFL589956 JPH589834:JPH589956 JZD589834:JZD589956 KIZ589834:KIZ589956 KSV589834:KSV589956 LCR589834:LCR589956 LMN589834:LMN589956 LWJ589834:LWJ589956 MGF589834:MGF589956 MQB589834:MQB589956 MZX589834:MZX589956 NJT589834:NJT589956 NTP589834:NTP589956 ODL589834:ODL589956 ONH589834:ONH589956 OXD589834:OXD589956 PGZ589834:PGZ589956 PQV589834:PQV589956 QAR589834:QAR589956 QKN589834:QKN589956 QUJ589834:QUJ589956 REF589834:REF589956 ROB589834:ROB589956 RXX589834:RXX589956 SHT589834:SHT589956 SRP589834:SRP589956 TBL589834:TBL589956 TLH589834:TLH589956 TVD589834:TVD589956 UEZ589834:UEZ589956 UOV589834:UOV589956 UYR589834:UYR589956 VIN589834:VIN589956 VSJ589834:VSJ589956 WCF589834:WCF589956 WMB589834:WMB589956 WVX589834:WVX589956 P655370:P655492 JL655370:JL655492 TH655370:TH655492 ADD655370:ADD655492 AMZ655370:AMZ655492 AWV655370:AWV655492 BGR655370:BGR655492 BQN655370:BQN655492 CAJ655370:CAJ655492 CKF655370:CKF655492 CUB655370:CUB655492 DDX655370:DDX655492 DNT655370:DNT655492 DXP655370:DXP655492 EHL655370:EHL655492 ERH655370:ERH655492 FBD655370:FBD655492 FKZ655370:FKZ655492 FUV655370:FUV655492 GER655370:GER655492 GON655370:GON655492 GYJ655370:GYJ655492 HIF655370:HIF655492 HSB655370:HSB655492 IBX655370:IBX655492 ILT655370:ILT655492 IVP655370:IVP655492 JFL655370:JFL655492 JPH655370:JPH655492 JZD655370:JZD655492 KIZ655370:KIZ655492 KSV655370:KSV655492 LCR655370:LCR655492 LMN655370:LMN655492 LWJ655370:LWJ655492 MGF655370:MGF655492 MQB655370:MQB655492 MZX655370:MZX655492 NJT655370:NJT655492 NTP655370:NTP655492 ODL655370:ODL655492 ONH655370:ONH655492 OXD655370:OXD655492 PGZ655370:PGZ655492 PQV655370:PQV655492 QAR655370:QAR655492 QKN655370:QKN655492 QUJ655370:QUJ655492 REF655370:REF655492 ROB655370:ROB655492 RXX655370:RXX655492 SHT655370:SHT655492 SRP655370:SRP655492 TBL655370:TBL655492 TLH655370:TLH655492 TVD655370:TVD655492 UEZ655370:UEZ655492 UOV655370:UOV655492 UYR655370:UYR655492 VIN655370:VIN655492 VSJ655370:VSJ655492 WCF655370:WCF655492 WMB655370:WMB655492 WVX655370:WVX655492 P720906:P721028 JL720906:JL721028 TH720906:TH721028 ADD720906:ADD721028 AMZ720906:AMZ721028 AWV720906:AWV721028 BGR720906:BGR721028 BQN720906:BQN721028 CAJ720906:CAJ721028 CKF720906:CKF721028 CUB720906:CUB721028 DDX720906:DDX721028 DNT720906:DNT721028 DXP720906:DXP721028 EHL720906:EHL721028 ERH720906:ERH721028 FBD720906:FBD721028 FKZ720906:FKZ721028 FUV720906:FUV721028 GER720906:GER721028 GON720906:GON721028 GYJ720906:GYJ721028 HIF720906:HIF721028 HSB720906:HSB721028 IBX720906:IBX721028 ILT720906:ILT721028 IVP720906:IVP721028 JFL720906:JFL721028 JPH720906:JPH721028 JZD720906:JZD721028 KIZ720906:KIZ721028 KSV720906:KSV721028 LCR720906:LCR721028 LMN720906:LMN721028 LWJ720906:LWJ721028 MGF720906:MGF721028 MQB720906:MQB721028 MZX720906:MZX721028 NJT720906:NJT721028 NTP720906:NTP721028 ODL720906:ODL721028 ONH720906:ONH721028 OXD720906:OXD721028 PGZ720906:PGZ721028 PQV720906:PQV721028 QAR720906:QAR721028 QKN720906:QKN721028 QUJ720906:QUJ721028 REF720906:REF721028 ROB720906:ROB721028 RXX720906:RXX721028 SHT720906:SHT721028 SRP720906:SRP721028 TBL720906:TBL721028 TLH720906:TLH721028 TVD720906:TVD721028 UEZ720906:UEZ721028 UOV720906:UOV721028 UYR720906:UYR721028 VIN720906:VIN721028 VSJ720906:VSJ721028 WCF720906:WCF721028 WMB720906:WMB721028 WVX720906:WVX721028 P786442:P786564 JL786442:JL786564 TH786442:TH786564 ADD786442:ADD786564 AMZ786442:AMZ786564 AWV786442:AWV786564 BGR786442:BGR786564 BQN786442:BQN786564 CAJ786442:CAJ786564 CKF786442:CKF786564 CUB786442:CUB786564 DDX786442:DDX786564 DNT786442:DNT786564 DXP786442:DXP786564 EHL786442:EHL786564 ERH786442:ERH786564 FBD786442:FBD786564 FKZ786442:FKZ786564 FUV786442:FUV786564 GER786442:GER786564 GON786442:GON786564 GYJ786442:GYJ786564 HIF786442:HIF786564 HSB786442:HSB786564 IBX786442:IBX786564 ILT786442:ILT786564 IVP786442:IVP786564 JFL786442:JFL786564 JPH786442:JPH786564 JZD786442:JZD786564 KIZ786442:KIZ786564 KSV786442:KSV786564 LCR786442:LCR786564 LMN786442:LMN786564 LWJ786442:LWJ786564 MGF786442:MGF786564 MQB786442:MQB786564 MZX786442:MZX786564 NJT786442:NJT786564 NTP786442:NTP786564 ODL786442:ODL786564 ONH786442:ONH786564 OXD786442:OXD786564 PGZ786442:PGZ786564 PQV786442:PQV786564 QAR786442:QAR786564 QKN786442:QKN786564 QUJ786442:QUJ786564 REF786442:REF786564 ROB786442:ROB786564 RXX786442:RXX786564 SHT786442:SHT786564 SRP786442:SRP786564 TBL786442:TBL786564 TLH786442:TLH786564 TVD786442:TVD786564 UEZ786442:UEZ786564 UOV786442:UOV786564 UYR786442:UYR786564 VIN786442:VIN786564 VSJ786442:VSJ786564 WCF786442:WCF786564 WMB786442:WMB786564 WVX786442:WVX786564 P851978:P852100 JL851978:JL852100 TH851978:TH852100 ADD851978:ADD852100 AMZ851978:AMZ852100 AWV851978:AWV852100 BGR851978:BGR852100 BQN851978:BQN852100 CAJ851978:CAJ852100 CKF851978:CKF852100 CUB851978:CUB852100 DDX851978:DDX852100 DNT851978:DNT852100 DXP851978:DXP852100 EHL851978:EHL852100 ERH851978:ERH852100 FBD851978:FBD852100 FKZ851978:FKZ852100 FUV851978:FUV852100 GER851978:GER852100 GON851978:GON852100 GYJ851978:GYJ852100 HIF851978:HIF852100 HSB851978:HSB852100 IBX851978:IBX852100 ILT851978:ILT852100 IVP851978:IVP852100 JFL851978:JFL852100 JPH851978:JPH852100 JZD851978:JZD852100 KIZ851978:KIZ852100 KSV851978:KSV852100 LCR851978:LCR852100 LMN851978:LMN852100 LWJ851978:LWJ852100 MGF851978:MGF852100 MQB851978:MQB852100 MZX851978:MZX852100 NJT851978:NJT852100 NTP851978:NTP852100 ODL851978:ODL852100 ONH851978:ONH852100 OXD851978:OXD852100 PGZ851978:PGZ852100 PQV851978:PQV852100 QAR851978:QAR852100 QKN851978:QKN852100 QUJ851978:QUJ852100 REF851978:REF852100 ROB851978:ROB852100 RXX851978:RXX852100 SHT851978:SHT852100 SRP851978:SRP852100 TBL851978:TBL852100 TLH851978:TLH852100 TVD851978:TVD852100 UEZ851978:UEZ852100 UOV851978:UOV852100 UYR851978:UYR852100 VIN851978:VIN852100 VSJ851978:VSJ852100 WCF851978:WCF852100 WMB851978:WMB852100 WVX851978:WVX852100 P917514:P917636 JL917514:JL917636 TH917514:TH917636 ADD917514:ADD917636 AMZ917514:AMZ917636 AWV917514:AWV917636 BGR917514:BGR917636 BQN917514:BQN917636 CAJ917514:CAJ917636 CKF917514:CKF917636 CUB917514:CUB917636 DDX917514:DDX917636 DNT917514:DNT917636 DXP917514:DXP917636 EHL917514:EHL917636 ERH917514:ERH917636 FBD917514:FBD917636 FKZ917514:FKZ917636 FUV917514:FUV917636 GER917514:GER917636 GON917514:GON917636 GYJ917514:GYJ917636 HIF917514:HIF917636 HSB917514:HSB917636 IBX917514:IBX917636 ILT917514:ILT917636 IVP917514:IVP917636 JFL917514:JFL917636 JPH917514:JPH917636 JZD917514:JZD917636 KIZ917514:KIZ917636 KSV917514:KSV917636 LCR917514:LCR917636 LMN917514:LMN917636 LWJ917514:LWJ917636 MGF917514:MGF917636 MQB917514:MQB917636 MZX917514:MZX917636 NJT917514:NJT917636 NTP917514:NTP917636 ODL917514:ODL917636 ONH917514:ONH917636 OXD917514:OXD917636 PGZ917514:PGZ917636 PQV917514:PQV917636 QAR917514:QAR917636 QKN917514:QKN917636 QUJ917514:QUJ917636 REF917514:REF917636 ROB917514:ROB917636 RXX917514:RXX917636 SHT917514:SHT917636 SRP917514:SRP917636 TBL917514:TBL917636 TLH917514:TLH917636 TVD917514:TVD917636 UEZ917514:UEZ917636 UOV917514:UOV917636 UYR917514:UYR917636 VIN917514:VIN917636 VSJ917514:VSJ917636 WCF917514:WCF917636 WMB917514:WMB917636 WVX917514:WVX917636 P983050:P983172 JL983050:JL983172 TH983050:TH983172 ADD983050:ADD983172 AMZ983050:AMZ983172 AWV983050:AWV983172 BGR983050:BGR983172 BQN983050:BQN983172 CAJ983050:CAJ983172 CKF983050:CKF983172 CUB983050:CUB983172 DDX983050:DDX983172 DNT983050:DNT983172 DXP983050:DXP983172 EHL983050:EHL983172 ERH983050:ERH983172 FBD983050:FBD983172 FKZ983050:FKZ983172 FUV983050:FUV983172 GER983050:GER983172 GON983050:GON983172 GYJ983050:GYJ983172 HIF983050:HIF983172 HSB983050:HSB983172 IBX983050:IBX983172 ILT983050:ILT983172 IVP983050:IVP983172 JFL983050:JFL983172 JPH983050:JPH983172 JZD983050:JZD983172 KIZ983050:KIZ983172 KSV983050:KSV983172 LCR983050:LCR983172 LMN983050:LMN983172 LWJ983050:LWJ983172 MGF983050:MGF983172 MQB983050:MQB983172 MZX983050:MZX983172 NJT983050:NJT983172 NTP983050:NTP983172 ODL983050:ODL983172 ONH983050:ONH983172 OXD983050:OXD983172 PGZ983050:PGZ983172 PQV983050:PQV983172 QAR983050:QAR983172 QKN983050:QKN983172 QUJ983050:QUJ983172 REF983050:REF983172 ROB983050:ROB983172 RXX983050:RXX983172 SHT983050:SHT983172 SRP983050:SRP983172 TBL983050:TBL983172 TLH983050:TLH983172 TVD983050:TVD983172 UEZ983050:UEZ983172 UOV983050:UOV983172 UYR983050:UYR983172 VIN983050:VIN983172 VSJ983050:VSJ983172 WCF983050:WCF983172 WMB983050:WMB983172 WVX983050:WVX983172 Q14:T132 JM14:JP132 TI14:TL132 ADE14:ADH132 ANA14:AND132 AWW14:AWZ132 BGS14:BGV132 BQO14:BQR132 CAK14:CAN132 CKG14:CKJ132 CUC14:CUF132 DDY14:DEB132 DNU14:DNX132 DXQ14:DXT132 EHM14:EHP132 ERI14:ERL132 FBE14:FBH132 FLA14:FLD132 FUW14:FUZ132 GES14:GEV132 GOO14:GOR132 GYK14:GYN132 HIG14:HIJ132 HSC14:HSF132 IBY14:ICB132 ILU14:ILX132 IVQ14:IVT132 JFM14:JFP132 JPI14:JPL132 JZE14:JZH132 KJA14:KJD132 KSW14:KSZ132 LCS14:LCV132 LMO14:LMR132 LWK14:LWN132 MGG14:MGJ132 MQC14:MQF132 MZY14:NAB132 NJU14:NJX132 NTQ14:NTT132 ODM14:ODP132 ONI14:ONL132 OXE14:OXH132 PHA14:PHD132 PQW14:PQZ132 QAS14:QAV132 QKO14:QKR132 QUK14:QUN132 REG14:REJ132 ROC14:ROF132 RXY14:RYB132 SHU14:SHX132 SRQ14:SRT132 TBM14:TBP132 TLI14:TLL132 TVE14:TVH132 UFA14:UFD132 UOW14:UOZ132 UYS14:UYV132 VIO14:VIR132 VSK14:VSN132 WCG14:WCJ132 WMC14:WMF132 WVY14:WWB132 Q65550:T65668 JM65550:JP65668 TI65550:TL65668 ADE65550:ADH65668 ANA65550:AND65668 AWW65550:AWZ65668 BGS65550:BGV65668 BQO65550:BQR65668 CAK65550:CAN65668 CKG65550:CKJ65668 CUC65550:CUF65668 DDY65550:DEB65668 DNU65550:DNX65668 DXQ65550:DXT65668 EHM65550:EHP65668 ERI65550:ERL65668 FBE65550:FBH65668 FLA65550:FLD65668 FUW65550:FUZ65668 GES65550:GEV65668 GOO65550:GOR65668 GYK65550:GYN65668 HIG65550:HIJ65668 HSC65550:HSF65668 IBY65550:ICB65668 ILU65550:ILX65668 IVQ65550:IVT65668 JFM65550:JFP65668 JPI65550:JPL65668 JZE65550:JZH65668 KJA65550:KJD65668 KSW65550:KSZ65668 LCS65550:LCV65668 LMO65550:LMR65668 LWK65550:LWN65668 MGG65550:MGJ65668 MQC65550:MQF65668 MZY65550:NAB65668 NJU65550:NJX65668 NTQ65550:NTT65668 ODM65550:ODP65668 ONI65550:ONL65668 OXE65550:OXH65668 PHA65550:PHD65668 PQW65550:PQZ65668 QAS65550:QAV65668 QKO65550:QKR65668 QUK65550:QUN65668 REG65550:REJ65668 ROC65550:ROF65668 RXY65550:RYB65668 SHU65550:SHX65668 SRQ65550:SRT65668 TBM65550:TBP65668 TLI65550:TLL65668 TVE65550:TVH65668 UFA65550:UFD65668 UOW65550:UOZ65668 UYS65550:UYV65668 VIO65550:VIR65668 VSK65550:VSN65668 WCG65550:WCJ65668 WMC65550:WMF65668 WVY65550:WWB65668 Q131086:T131204 JM131086:JP131204 TI131086:TL131204 ADE131086:ADH131204 ANA131086:AND131204 AWW131086:AWZ131204 BGS131086:BGV131204 BQO131086:BQR131204 CAK131086:CAN131204 CKG131086:CKJ131204 CUC131086:CUF131204 DDY131086:DEB131204 DNU131086:DNX131204 DXQ131086:DXT131204 EHM131086:EHP131204 ERI131086:ERL131204 FBE131086:FBH131204 FLA131086:FLD131204 FUW131086:FUZ131204 GES131086:GEV131204 GOO131086:GOR131204 GYK131086:GYN131204 HIG131086:HIJ131204 HSC131086:HSF131204 IBY131086:ICB131204 ILU131086:ILX131204 IVQ131086:IVT131204 JFM131086:JFP131204 JPI131086:JPL131204 JZE131086:JZH131204 KJA131086:KJD131204 KSW131086:KSZ131204 LCS131086:LCV131204 LMO131086:LMR131204 LWK131086:LWN131204 MGG131086:MGJ131204 MQC131086:MQF131204 MZY131086:NAB131204 NJU131086:NJX131204 NTQ131086:NTT131204 ODM131086:ODP131204 ONI131086:ONL131204 OXE131086:OXH131204 PHA131086:PHD131204 PQW131086:PQZ131204 QAS131086:QAV131204 QKO131086:QKR131204 QUK131086:QUN131204 REG131086:REJ131204 ROC131086:ROF131204 RXY131086:RYB131204 SHU131086:SHX131204 SRQ131086:SRT131204 TBM131086:TBP131204 TLI131086:TLL131204 TVE131086:TVH131204 UFA131086:UFD131204 UOW131086:UOZ131204 UYS131086:UYV131204 VIO131086:VIR131204 VSK131086:VSN131204 WCG131086:WCJ131204 WMC131086:WMF131204 WVY131086:WWB131204 Q196622:T196740 JM196622:JP196740 TI196622:TL196740 ADE196622:ADH196740 ANA196622:AND196740 AWW196622:AWZ196740 BGS196622:BGV196740 BQO196622:BQR196740 CAK196622:CAN196740 CKG196622:CKJ196740 CUC196622:CUF196740 DDY196622:DEB196740 DNU196622:DNX196740 DXQ196622:DXT196740 EHM196622:EHP196740 ERI196622:ERL196740 FBE196622:FBH196740 FLA196622:FLD196740 FUW196622:FUZ196740 GES196622:GEV196740 GOO196622:GOR196740 GYK196622:GYN196740 HIG196622:HIJ196740 HSC196622:HSF196740 IBY196622:ICB196740 ILU196622:ILX196740 IVQ196622:IVT196740 JFM196622:JFP196740 JPI196622:JPL196740 JZE196622:JZH196740 KJA196622:KJD196740 KSW196622:KSZ196740 LCS196622:LCV196740 LMO196622:LMR196740 LWK196622:LWN196740 MGG196622:MGJ196740 MQC196622:MQF196740 MZY196622:NAB196740 NJU196622:NJX196740 NTQ196622:NTT196740 ODM196622:ODP196740 ONI196622:ONL196740 OXE196622:OXH196740 PHA196622:PHD196740 PQW196622:PQZ196740 QAS196622:QAV196740 QKO196622:QKR196740 QUK196622:QUN196740 REG196622:REJ196740 ROC196622:ROF196740 RXY196622:RYB196740 SHU196622:SHX196740 SRQ196622:SRT196740 TBM196622:TBP196740 TLI196622:TLL196740 TVE196622:TVH196740 UFA196622:UFD196740 UOW196622:UOZ196740 UYS196622:UYV196740 VIO196622:VIR196740 VSK196622:VSN196740 WCG196622:WCJ196740 WMC196622:WMF196740 WVY196622:WWB196740 Q262158:T262276 JM262158:JP262276 TI262158:TL262276 ADE262158:ADH262276 ANA262158:AND262276 AWW262158:AWZ262276 BGS262158:BGV262276 BQO262158:BQR262276 CAK262158:CAN262276 CKG262158:CKJ262276 CUC262158:CUF262276 DDY262158:DEB262276 DNU262158:DNX262276 DXQ262158:DXT262276 EHM262158:EHP262276 ERI262158:ERL262276 FBE262158:FBH262276 FLA262158:FLD262276 FUW262158:FUZ262276 GES262158:GEV262276 GOO262158:GOR262276 GYK262158:GYN262276 HIG262158:HIJ262276 HSC262158:HSF262276 IBY262158:ICB262276 ILU262158:ILX262276 IVQ262158:IVT262276 JFM262158:JFP262276 JPI262158:JPL262276 JZE262158:JZH262276 KJA262158:KJD262276 KSW262158:KSZ262276 LCS262158:LCV262276 LMO262158:LMR262276 LWK262158:LWN262276 MGG262158:MGJ262276 MQC262158:MQF262276 MZY262158:NAB262276 NJU262158:NJX262276 NTQ262158:NTT262276 ODM262158:ODP262276 ONI262158:ONL262276 OXE262158:OXH262276 PHA262158:PHD262276 PQW262158:PQZ262276 QAS262158:QAV262276 QKO262158:QKR262276 QUK262158:QUN262276 REG262158:REJ262276 ROC262158:ROF262276 RXY262158:RYB262276 SHU262158:SHX262276 SRQ262158:SRT262276 TBM262158:TBP262276 TLI262158:TLL262276 TVE262158:TVH262276 UFA262158:UFD262276 UOW262158:UOZ262276 UYS262158:UYV262276 VIO262158:VIR262276 VSK262158:VSN262276 WCG262158:WCJ262276 WMC262158:WMF262276 WVY262158:WWB262276 Q327694:T327812 JM327694:JP327812 TI327694:TL327812 ADE327694:ADH327812 ANA327694:AND327812 AWW327694:AWZ327812 BGS327694:BGV327812 BQO327694:BQR327812 CAK327694:CAN327812 CKG327694:CKJ327812 CUC327694:CUF327812 DDY327694:DEB327812 DNU327694:DNX327812 DXQ327694:DXT327812 EHM327694:EHP327812 ERI327694:ERL327812 FBE327694:FBH327812 FLA327694:FLD327812 FUW327694:FUZ327812 GES327694:GEV327812 GOO327694:GOR327812 GYK327694:GYN327812 HIG327694:HIJ327812 HSC327694:HSF327812 IBY327694:ICB327812 ILU327694:ILX327812 IVQ327694:IVT327812 JFM327694:JFP327812 JPI327694:JPL327812 JZE327694:JZH327812 KJA327694:KJD327812 KSW327694:KSZ327812 LCS327694:LCV327812 LMO327694:LMR327812 LWK327694:LWN327812 MGG327694:MGJ327812 MQC327694:MQF327812 MZY327694:NAB327812 NJU327694:NJX327812 NTQ327694:NTT327812 ODM327694:ODP327812 ONI327694:ONL327812 OXE327694:OXH327812 PHA327694:PHD327812 PQW327694:PQZ327812 QAS327694:QAV327812 QKO327694:QKR327812 QUK327694:QUN327812 REG327694:REJ327812 ROC327694:ROF327812 RXY327694:RYB327812 SHU327694:SHX327812 SRQ327694:SRT327812 TBM327694:TBP327812 TLI327694:TLL327812 TVE327694:TVH327812 UFA327694:UFD327812 UOW327694:UOZ327812 UYS327694:UYV327812 VIO327694:VIR327812 VSK327694:VSN327812 WCG327694:WCJ327812 WMC327694:WMF327812 WVY327694:WWB327812 Q393230:T393348 JM393230:JP393348 TI393230:TL393348 ADE393230:ADH393348 ANA393230:AND393348 AWW393230:AWZ393348 BGS393230:BGV393348 BQO393230:BQR393348 CAK393230:CAN393348 CKG393230:CKJ393348 CUC393230:CUF393348 DDY393230:DEB393348 DNU393230:DNX393348 DXQ393230:DXT393348 EHM393230:EHP393348 ERI393230:ERL393348 FBE393230:FBH393348 FLA393230:FLD393348 FUW393230:FUZ393348 GES393230:GEV393348 GOO393230:GOR393348 GYK393230:GYN393348 HIG393230:HIJ393348 HSC393230:HSF393348 IBY393230:ICB393348 ILU393230:ILX393348 IVQ393230:IVT393348 JFM393230:JFP393348 JPI393230:JPL393348 JZE393230:JZH393348 KJA393230:KJD393348 KSW393230:KSZ393348 LCS393230:LCV393348 LMO393230:LMR393348 LWK393230:LWN393348 MGG393230:MGJ393348 MQC393230:MQF393348 MZY393230:NAB393348 NJU393230:NJX393348 NTQ393230:NTT393348 ODM393230:ODP393348 ONI393230:ONL393348 OXE393230:OXH393348 PHA393230:PHD393348 PQW393230:PQZ393348 QAS393230:QAV393348 QKO393230:QKR393348 QUK393230:QUN393348 REG393230:REJ393348 ROC393230:ROF393348 RXY393230:RYB393348 SHU393230:SHX393348 SRQ393230:SRT393348 TBM393230:TBP393348 TLI393230:TLL393348 TVE393230:TVH393348 UFA393230:UFD393348 UOW393230:UOZ393348 UYS393230:UYV393348 VIO393230:VIR393348 VSK393230:VSN393348 WCG393230:WCJ393348 WMC393230:WMF393348 WVY393230:WWB393348 Q458766:T458884 JM458766:JP458884 TI458766:TL458884 ADE458766:ADH458884 ANA458766:AND458884 AWW458766:AWZ458884 BGS458766:BGV458884 BQO458766:BQR458884 CAK458766:CAN458884 CKG458766:CKJ458884 CUC458766:CUF458884 DDY458766:DEB458884 DNU458766:DNX458884 DXQ458766:DXT458884 EHM458766:EHP458884 ERI458766:ERL458884 FBE458766:FBH458884 FLA458766:FLD458884 FUW458766:FUZ458884 GES458766:GEV458884 GOO458766:GOR458884 GYK458766:GYN458884 HIG458766:HIJ458884 HSC458766:HSF458884 IBY458766:ICB458884 ILU458766:ILX458884 IVQ458766:IVT458884 JFM458766:JFP458884 JPI458766:JPL458884 JZE458766:JZH458884 KJA458766:KJD458884 KSW458766:KSZ458884 LCS458766:LCV458884 LMO458766:LMR458884 LWK458766:LWN458884 MGG458766:MGJ458884 MQC458766:MQF458884 MZY458766:NAB458884 NJU458766:NJX458884 NTQ458766:NTT458884 ODM458766:ODP458884 ONI458766:ONL458884 OXE458766:OXH458884 PHA458766:PHD458884 PQW458766:PQZ458884 QAS458766:QAV458884 QKO458766:QKR458884 QUK458766:QUN458884 REG458766:REJ458884 ROC458766:ROF458884 RXY458766:RYB458884 SHU458766:SHX458884 SRQ458766:SRT458884 TBM458766:TBP458884 TLI458766:TLL458884 TVE458766:TVH458884 UFA458766:UFD458884 UOW458766:UOZ458884 UYS458766:UYV458884 VIO458766:VIR458884 VSK458766:VSN458884 WCG458766:WCJ458884 WMC458766:WMF458884 WVY458766:WWB458884 Q524302:T524420 JM524302:JP524420 TI524302:TL524420 ADE524302:ADH524420 ANA524302:AND524420 AWW524302:AWZ524420 BGS524302:BGV524420 BQO524302:BQR524420 CAK524302:CAN524420 CKG524302:CKJ524420 CUC524302:CUF524420 DDY524302:DEB524420 DNU524302:DNX524420 DXQ524302:DXT524420 EHM524302:EHP524420 ERI524302:ERL524420 FBE524302:FBH524420 FLA524302:FLD524420 FUW524302:FUZ524420 GES524302:GEV524420 GOO524302:GOR524420 GYK524302:GYN524420 HIG524302:HIJ524420 HSC524302:HSF524420 IBY524302:ICB524420 ILU524302:ILX524420 IVQ524302:IVT524420 JFM524302:JFP524420 JPI524302:JPL524420 JZE524302:JZH524420 KJA524302:KJD524420 KSW524302:KSZ524420 LCS524302:LCV524420 LMO524302:LMR524420 LWK524302:LWN524420 MGG524302:MGJ524420 MQC524302:MQF524420 MZY524302:NAB524420 NJU524302:NJX524420 NTQ524302:NTT524420 ODM524302:ODP524420 ONI524302:ONL524420 OXE524302:OXH524420 PHA524302:PHD524420 PQW524302:PQZ524420 QAS524302:QAV524420 QKO524302:QKR524420 QUK524302:QUN524420 REG524302:REJ524420 ROC524302:ROF524420 RXY524302:RYB524420 SHU524302:SHX524420 SRQ524302:SRT524420 TBM524302:TBP524420 TLI524302:TLL524420 TVE524302:TVH524420 UFA524302:UFD524420 UOW524302:UOZ524420 UYS524302:UYV524420 VIO524302:VIR524420 VSK524302:VSN524420 WCG524302:WCJ524420 WMC524302:WMF524420 WVY524302:WWB524420 Q589838:T589956 JM589838:JP589956 TI589838:TL589956 ADE589838:ADH589956 ANA589838:AND589956 AWW589838:AWZ589956 BGS589838:BGV589956 BQO589838:BQR589956 CAK589838:CAN589956 CKG589838:CKJ589956 CUC589838:CUF589956 DDY589838:DEB589956 DNU589838:DNX589956 DXQ589838:DXT589956 EHM589838:EHP589956 ERI589838:ERL589956 FBE589838:FBH589956 FLA589838:FLD589956 FUW589838:FUZ589956 GES589838:GEV589956 GOO589838:GOR589956 GYK589838:GYN589956 HIG589838:HIJ589956 HSC589838:HSF589956 IBY589838:ICB589956 ILU589838:ILX589956 IVQ589838:IVT589956 JFM589838:JFP589956 JPI589838:JPL589956 JZE589838:JZH589956 KJA589838:KJD589956 KSW589838:KSZ589956 LCS589838:LCV589956 LMO589838:LMR589956 LWK589838:LWN589956 MGG589838:MGJ589956 MQC589838:MQF589956 MZY589838:NAB589956 NJU589838:NJX589956 NTQ589838:NTT589956 ODM589838:ODP589956 ONI589838:ONL589956 OXE589838:OXH589956 PHA589838:PHD589956 PQW589838:PQZ589956 QAS589838:QAV589956 QKO589838:QKR589956 QUK589838:QUN589956 REG589838:REJ589956 ROC589838:ROF589956 RXY589838:RYB589956 SHU589838:SHX589956 SRQ589838:SRT589956 TBM589838:TBP589956 TLI589838:TLL589956 TVE589838:TVH589956 UFA589838:UFD589956 UOW589838:UOZ589956 UYS589838:UYV589956 VIO589838:VIR589956 VSK589838:VSN589956 WCG589838:WCJ589956 WMC589838:WMF589956 WVY589838:WWB589956 Q655374:T655492 JM655374:JP655492 TI655374:TL655492 ADE655374:ADH655492 ANA655374:AND655492 AWW655374:AWZ655492 BGS655374:BGV655492 BQO655374:BQR655492 CAK655374:CAN655492 CKG655374:CKJ655492 CUC655374:CUF655492 DDY655374:DEB655492 DNU655374:DNX655492 DXQ655374:DXT655492 EHM655374:EHP655492 ERI655374:ERL655492 FBE655374:FBH655492 FLA655374:FLD655492 FUW655374:FUZ655492 GES655374:GEV655492 GOO655374:GOR655492 GYK655374:GYN655492 HIG655374:HIJ655492 HSC655374:HSF655492 IBY655374:ICB655492 ILU655374:ILX655492 IVQ655374:IVT655492 JFM655374:JFP655492 JPI655374:JPL655492 JZE655374:JZH655492 KJA655374:KJD655492 KSW655374:KSZ655492 LCS655374:LCV655492 LMO655374:LMR655492 LWK655374:LWN655492 MGG655374:MGJ655492 MQC655374:MQF655492 MZY655374:NAB655492 NJU655374:NJX655492 NTQ655374:NTT655492 ODM655374:ODP655492 ONI655374:ONL655492 OXE655374:OXH655492 PHA655374:PHD655492 PQW655374:PQZ655492 QAS655374:QAV655492 QKO655374:QKR655492 QUK655374:QUN655492 REG655374:REJ655492 ROC655374:ROF655492 RXY655374:RYB655492 SHU655374:SHX655492 SRQ655374:SRT655492 TBM655374:TBP655492 TLI655374:TLL655492 TVE655374:TVH655492 UFA655374:UFD655492 UOW655374:UOZ655492 UYS655374:UYV655492 VIO655374:VIR655492 VSK655374:VSN655492 WCG655374:WCJ655492 WMC655374:WMF655492 WVY655374:WWB655492 Q720910:T721028 JM720910:JP721028 TI720910:TL721028 ADE720910:ADH721028 ANA720910:AND721028 AWW720910:AWZ721028 BGS720910:BGV721028 BQO720910:BQR721028 CAK720910:CAN721028 CKG720910:CKJ721028 CUC720910:CUF721028 DDY720910:DEB721028 DNU720910:DNX721028 DXQ720910:DXT721028 EHM720910:EHP721028 ERI720910:ERL721028 FBE720910:FBH721028 FLA720910:FLD721028 FUW720910:FUZ721028 GES720910:GEV721028 GOO720910:GOR721028 GYK720910:GYN721028 HIG720910:HIJ721028 HSC720910:HSF721028 IBY720910:ICB721028 ILU720910:ILX721028 IVQ720910:IVT721028 JFM720910:JFP721028 JPI720910:JPL721028 JZE720910:JZH721028 KJA720910:KJD721028 KSW720910:KSZ721028 LCS720910:LCV721028 LMO720910:LMR721028 LWK720910:LWN721028 MGG720910:MGJ721028 MQC720910:MQF721028 MZY720910:NAB721028 NJU720910:NJX721028 NTQ720910:NTT721028 ODM720910:ODP721028 ONI720910:ONL721028 OXE720910:OXH721028 PHA720910:PHD721028 PQW720910:PQZ721028 QAS720910:QAV721028 QKO720910:QKR721028 QUK720910:QUN721028 REG720910:REJ721028 ROC720910:ROF721028 RXY720910:RYB721028 SHU720910:SHX721028 SRQ720910:SRT721028 TBM720910:TBP721028 TLI720910:TLL721028 TVE720910:TVH721028 UFA720910:UFD721028 UOW720910:UOZ721028 UYS720910:UYV721028 VIO720910:VIR721028 VSK720910:VSN721028 WCG720910:WCJ721028 WMC720910:WMF721028 WVY720910:WWB721028 Q786446:T786564 JM786446:JP786564 TI786446:TL786564 ADE786446:ADH786564 ANA786446:AND786564 AWW786446:AWZ786564 BGS786446:BGV786564 BQO786446:BQR786564 CAK786446:CAN786564 CKG786446:CKJ786564 CUC786446:CUF786564 DDY786446:DEB786564 DNU786446:DNX786564 DXQ786446:DXT786564 EHM786446:EHP786564 ERI786446:ERL786564 FBE786446:FBH786564 FLA786446:FLD786564 FUW786446:FUZ786564 GES786446:GEV786564 GOO786446:GOR786564 GYK786446:GYN786564 HIG786446:HIJ786564 HSC786446:HSF786564 IBY786446:ICB786564 ILU786446:ILX786564 IVQ786446:IVT786564 JFM786446:JFP786564 JPI786446:JPL786564 JZE786446:JZH786564 KJA786446:KJD786564 KSW786446:KSZ786564 LCS786446:LCV786564 LMO786446:LMR786564 LWK786446:LWN786564 MGG786446:MGJ786564 MQC786446:MQF786564 MZY786446:NAB786564 NJU786446:NJX786564 NTQ786446:NTT786564 ODM786446:ODP786564 ONI786446:ONL786564 OXE786446:OXH786564 PHA786446:PHD786564 PQW786446:PQZ786564 QAS786446:QAV786564 QKO786446:QKR786564 QUK786446:QUN786564 REG786446:REJ786564 ROC786446:ROF786564 RXY786446:RYB786564 SHU786446:SHX786564 SRQ786446:SRT786564 TBM786446:TBP786564 TLI786446:TLL786564 TVE786446:TVH786564 UFA786446:UFD786564 UOW786446:UOZ786564 UYS786446:UYV786564 VIO786446:VIR786564 VSK786446:VSN786564 WCG786446:WCJ786564 WMC786446:WMF786564 WVY786446:WWB786564 Q851982:T852100 JM851982:JP852100 TI851982:TL852100 ADE851982:ADH852100 ANA851982:AND852100 AWW851982:AWZ852100 BGS851982:BGV852100 BQO851982:BQR852100 CAK851982:CAN852100 CKG851982:CKJ852100 CUC851982:CUF852100 DDY851982:DEB852100 DNU851982:DNX852100 DXQ851982:DXT852100 EHM851982:EHP852100 ERI851982:ERL852100 FBE851982:FBH852100 FLA851982:FLD852100 FUW851982:FUZ852100 GES851982:GEV852100 GOO851982:GOR852100 GYK851982:GYN852100 HIG851982:HIJ852100 HSC851982:HSF852100 IBY851982:ICB852100 ILU851982:ILX852100 IVQ851982:IVT852100 JFM851982:JFP852100 JPI851982:JPL852100 JZE851982:JZH852100 KJA851982:KJD852100 KSW851982:KSZ852100 LCS851982:LCV852100 LMO851982:LMR852100 LWK851982:LWN852100 MGG851982:MGJ852100 MQC851982:MQF852100 MZY851982:NAB852100 NJU851982:NJX852100 NTQ851982:NTT852100 ODM851982:ODP852100 ONI851982:ONL852100 OXE851982:OXH852100 PHA851982:PHD852100 PQW851982:PQZ852100 QAS851982:QAV852100 QKO851982:QKR852100 QUK851982:QUN852100 REG851982:REJ852100 ROC851982:ROF852100 RXY851982:RYB852100 SHU851982:SHX852100 SRQ851982:SRT852100 TBM851982:TBP852100 TLI851982:TLL852100 TVE851982:TVH852100 UFA851982:UFD852100 UOW851982:UOZ852100 UYS851982:UYV852100 VIO851982:VIR852100 VSK851982:VSN852100 WCG851982:WCJ852100 WMC851982:WMF852100 WVY851982:WWB852100 Q917518:T917636 JM917518:JP917636 TI917518:TL917636 ADE917518:ADH917636 ANA917518:AND917636 AWW917518:AWZ917636 BGS917518:BGV917636 BQO917518:BQR917636 CAK917518:CAN917636 CKG917518:CKJ917636 CUC917518:CUF917636 DDY917518:DEB917636 DNU917518:DNX917636 DXQ917518:DXT917636 EHM917518:EHP917636 ERI917518:ERL917636 FBE917518:FBH917636 FLA917518:FLD917636 FUW917518:FUZ917636 GES917518:GEV917636 GOO917518:GOR917636 GYK917518:GYN917636 HIG917518:HIJ917636 HSC917518:HSF917636 IBY917518:ICB917636 ILU917518:ILX917636 IVQ917518:IVT917636 JFM917518:JFP917636 JPI917518:JPL917636 JZE917518:JZH917636 KJA917518:KJD917636 KSW917518:KSZ917636 LCS917518:LCV917636 LMO917518:LMR917636 LWK917518:LWN917636 MGG917518:MGJ917636 MQC917518:MQF917636 MZY917518:NAB917636 NJU917518:NJX917636 NTQ917518:NTT917636 ODM917518:ODP917636 ONI917518:ONL917636 OXE917518:OXH917636 PHA917518:PHD917636 PQW917518:PQZ917636 QAS917518:QAV917636 QKO917518:QKR917636 QUK917518:QUN917636 REG917518:REJ917636 ROC917518:ROF917636 RXY917518:RYB917636 SHU917518:SHX917636 SRQ917518:SRT917636 TBM917518:TBP917636 TLI917518:TLL917636 TVE917518:TVH917636 UFA917518:UFD917636 UOW917518:UOZ917636 UYS917518:UYV917636 VIO917518:VIR917636 VSK917518:VSN917636 WCG917518:WCJ917636 WMC917518:WMF917636 WVY917518:WWB917636 Q983054:T983172 JM983054:JP983172 TI983054:TL983172 ADE983054:ADH983172 ANA983054:AND983172 AWW983054:AWZ983172 BGS983054:BGV983172 BQO983054:BQR983172 CAK983054:CAN983172 CKG983054:CKJ983172 CUC983054:CUF983172 DDY983054:DEB983172 DNU983054:DNX983172 DXQ983054:DXT983172 EHM983054:EHP983172 ERI983054:ERL983172 FBE983054:FBH983172 FLA983054:FLD983172 FUW983054:FUZ983172 GES983054:GEV983172 GOO983054:GOR983172 GYK983054:GYN983172 HIG983054:HIJ983172 HSC983054:HSF983172 IBY983054:ICB983172 ILU983054:ILX983172 IVQ983054:IVT983172 JFM983054:JFP983172 JPI983054:JPL983172 JZE983054:JZH983172 KJA983054:KJD983172 KSW983054:KSZ983172 LCS983054:LCV983172 LMO983054:LMR983172 LWK983054:LWN983172 MGG983054:MGJ983172 MQC983054:MQF983172 MZY983054:NAB983172 NJU983054:NJX983172 NTQ983054:NTT983172 ODM983054:ODP983172 ONI983054:ONL983172 OXE983054:OXH983172 PHA983054:PHD983172 PQW983054:PQZ983172 QAS983054:QAV983172 QKO983054:QKR983172 QUK983054:QUN983172 REG983054:REJ983172 ROC983054:ROF983172 RXY983054:RYB983172 SHU983054:SHX983172 SRQ983054:SRT983172 TBM983054:TBP983172 TLI983054:TLL983172 TVE983054:TVH983172 UFA983054:UFD983172 UOW983054:UOZ983172 UYS983054:UYV983172 VIO983054:VIR983172 VSK983054:VSN983172 WCG983054:WCJ983172 WMC983054:WMF983172 WVY983054:WWB983172 E14:E82 JA14:JA82 SW14:SW82 ACS14:ACS82 AMO14:AMO82 AWK14:AWK82 BGG14:BGG82 BQC14:BQC82 BZY14:BZY82 CJU14:CJU82 CTQ14:CTQ82 DDM14:DDM82 DNI14:DNI82 DXE14:DXE82 EHA14:EHA82 EQW14:EQW82 FAS14:FAS82 FKO14:FKO82 FUK14:FUK82 GEG14:GEG82 GOC14:GOC82 GXY14:GXY82 HHU14:HHU82 HRQ14:HRQ82 IBM14:IBM82 ILI14:ILI82 IVE14:IVE82 JFA14:JFA82 JOW14:JOW82 JYS14:JYS82 KIO14:KIO82 KSK14:KSK82 LCG14:LCG82 LMC14:LMC82 LVY14:LVY82 MFU14:MFU82 MPQ14:MPQ82 MZM14:MZM82 NJI14:NJI82 NTE14:NTE82 ODA14:ODA82 OMW14:OMW82 OWS14:OWS82 PGO14:PGO82 PQK14:PQK82 QAG14:QAG82 QKC14:QKC82 QTY14:QTY82 RDU14:RDU82 RNQ14:RNQ82 RXM14:RXM82 SHI14:SHI82 SRE14:SRE82 TBA14:TBA82 TKW14:TKW82 TUS14:TUS82 UEO14:UEO82 UOK14:UOK82 UYG14:UYG82 VIC14:VIC82 VRY14:VRY82 WBU14:WBU82 WLQ14:WLQ82 WVM14:WVM82 E65550:E65618 JA65550:JA65618 SW65550:SW65618 ACS65550:ACS65618 AMO65550:AMO65618 AWK65550:AWK65618 BGG65550:BGG65618 BQC65550:BQC65618 BZY65550:BZY65618 CJU65550:CJU65618 CTQ65550:CTQ65618 DDM65550:DDM65618 DNI65550:DNI65618 DXE65550:DXE65618 EHA65550:EHA65618 EQW65550:EQW65618 FAS65550:FAS65618 FKO65550:FKO65618 FUK65550:FUK65618 GEG65550:GEG65618 GOC65550:GOC65618 GXY65550:GXY65618 HHU65550:HHU65618 HRQ65550:HRQ65618 IBM65550:IBM65618 ILI65550:ILI65618 IVE65550:IVE65618 JFA65550:JFA65618 JOW65550:JOW65618 JYS65550:JYS65618 KIO65550:KIO65618 KSK65550:KSK65618 LCG65550:LCG65618 LMC65550:LMC65618 LVY65550:LVY65618 MFU65550:MFU65618 MPQ65550:MPQ65618 MZM65550:MZM65618 NJI65550:NJI65618 NTE65550:NTE65618 ODA65550:ODA65618 OMW65550:OMW65618 OWS65550:OWS65618 PGO65550:PGO65618 PQK65550:PQK65618 QAG65550:QAG65618 QKC65550:QKC65618 QTY65550:QTY65618 RDU65550:RDU65618 RNQ65550:RNQ65618 RXM65550:RXM65618 SHI65550:SHI65618 SRE65550:SRE65618 TBA65550:TBA65618 TKW65550:TKW65618 TUS65550:TUS65618 UEO65550:UEO65618 UOK65550:UOK65618 UYG65550:UYG65618 VIC65550:VIC65618 VRY65550:VRY65618 WBU65550:WBU65618 WLQ65550:WLQ65618 WVM65550:WVM65618 E131086:E131154 JA131086:JA131154 SW131086:SW131154 ACS131086:ACS131154 AMO131086:AMO131154 AWK131086:AWK131154 BGG131086:BGG131154 BQC131086:BQC131154 BZY131086:BZY131154 CJU131086:CJU131154 CTQ131086:CTQ131154 DDM131086:DDM131154 DNI131086:DNI131154 DXE131086:DXE131154 EHA131086:EHA131154 EQW131086:EQW131154 FAS131086:FAS131154 FKO131086:FKO131154 FUK131086:FUK131154 GEG131086:GEG131154 GOC131086:GOC131154 GXY131086:GXY131154 HHU131086:HHU131154 HRQ131086:HRQ131154 IBM131086:IBM131154 ILI131086:ILI131154 IVE131086:IVE131154 JFA131086:JFA131154 JOW131086:JOW131154 JYS131086:JYS131154 KIO131086:KIO131154 KSK131086:KSK131154 LCG131086:LCG131154 LMC131086:LMC131154 LVY131086:LVY131154 MFU131086:MFU131154 MPQ131086:MPQ131154 MZM131086:MZM131154 NJI131086:NJI131154 NTE131086:NTE131154 ODA131086:ODA131154 OMW131086:OMW131154 OWS131086:OWS131154 PGO131086:PGO131154 PQK131086:PQK131154 QAG131086:QAG131154 QKC131086:QKC131154 QTY131086:QTY131154 RDU131086:RDU131154 RNQ131086:RNQ131154 RXM131086:RXM131154 SHI131086:SHI131154 SRE131086:SRE131154 TBA131086:TBA131154 TKW131086:TKW131154 TUS131086:TUS131154 UEO131086:UEO131154 UOK131086:UOK131154 UYG131086:UYG131154 VIC131086:VIC131154 VRY131086:VRY131154 WBU131086:WBU131154 WLQ131086:WLQ131154 WVM131086:WVM131154 E196622:E196690 JA196622:JA196690 SW196622:SW196690 ACS196622:ACS196690 AMO196622:AMO196690 AWK196622:AWK196690 BGG196622:BGG196690 BQC196622:BQC196690 BZY196622:BZY196690 CJU196622:CJU196690 CTQ196622:CTQ196690 DDM196622:DDM196690 DNI196622:DNI196690 DXE196622:DXE196690 EHA196622:EHA196690 EQW196622:EQW196690 FAS196622:FAS196690 FKO196622:FKO196690 FUK196622:FUK196690 GEG196622:GEG196690 GOC196622:GOC196690 GXY196622:GXY196690 HHU196622:HHU196690 HRQ196622:HRQ196690 IBM196622:IBM196690 ILI196622:ILI196690 IVE196622:IVE196690 JFA196622:JFA196690 JOW196622:JOW196690 JYS196622:JYS196690 KIO196622:KIO196690 KSK196622:KSK196690 LCG196622:LCG196690 LMC196622:LMC196690 LVY196622:LVY196690 MFU196622:MFU196690 MPQ196622:MPQ196690 MZM196622:MZM196690 NJI196622:NJI196690 NTE196622:NTE196690 ODA196622:ODA196690 OMW196622:OMW196690 OWS196622:OWS196690 PGO196622:PGO196690 PQK196622:PQK196690 QAG196622:QAG196690 QKC196622:QKC196690 QTY196622:QTY196690 RDU196622:RDU196690 RNQ196622:RNQ196690 RXM196622:RXM196690 SHI196622:SHI196690 SRE196622:SRE196690 TBA196622:TBA196690 TKW196622:TKW196690 TUS196622:TUS196690 UEO196622:UEO196690 UOK196622:UOK196690 UYG196622:UYG196690 VIC196622:VIC196690 VRY196622:VRY196690 WBU196622:WBU196690 WLQ196622:WLQ196690 WVM196622:WVM196690 E262158:E262226 JA262158:JA262226 SW262158:SW262226 ACS262158:ACS262226 AMO262158:AMO262226 AWK262158:AWK262226 BGG262158:BGG262226 BQC262158:BQC262226 BZY262158:BZY262226 CJU262158:CJU262226 CTQ262158:CTQ262226 DDM262158:DDM262226 DNI262158:DNI262226 DXE262158:DXE262226 EHA262158:EHA262226 EQW262158:EQW262226 FAS262158:FAS262226 FKO262158:FKO262226 FUK262158:FUK262226 GEG262158:GEG262226 GOC262158:GOC262226 GXY262158:GXY262226 HHU262158:HHU262226 HRQ262158:HRQ262226 IBM262158:IBM262226 ILI262158:ILI262226 IVE262158:IVE262226 JFA262158:JFA262226 JOW262158:JOW262226 JYS262158:JYS262226 KIO262158:KIO262226 KSK262158:KSK262226 LCG262158:LCG262226 LMC262158:LMC262226 LVY262158:LVY262226 MFU262158:MFU262226 MPQ262158:MPQ262226 MZM262158:MZM262226 NJI262158:NJI262226 NTE262158:NTE262226 ODA262158:ODA262226 OMW262158:OMW262226 OWS262158:OWS262226 PGO262158:PGO262226 PQK262158:PQK262226 QAG262158:QAG262226 QKC262158:QKC262226 QTY262158:QTY262226 RDU262158:RDU262226 RNQ262158:RNQ262226 RXM262158:RXM262226 SHI262158:SHI262226 SRE262158:SRE262226 TBA262158:TBA262226 TKW262158:TKW262226 TUS262158:TUS262226 UEO262158:UEO262226 UOK262158:UOK262226 UYG262158:UYG262226 VIC262158:VIC262226 VRY262158:VRY262226 WBU262158:WBU262226 WLQ262158:WLQ262226 WVM262158:WVM262226 E327694:E327762 JA327694:JA327762 SW327694:SW327762 ACS327694:ACS327762 AMO327694:AMO327762 AWK327694:AWK327762 BGG327694:BGG327762 BQC327694:BQC327762 BZY327694:BZY327762 CJU327694:CJU327762 CTQ327694:CTQ327762 DDM327694:DDM327762 DNI327694:DNI327762 DXE327694:DXE327762 EHA327694:EHA327762 EQW327694:EQW327762 FAS327694:FAS327762 FKO327694:FKO327762 FUK327694:FUK327762 GEG327694:GEG327762 GOC327694:GOC327762 GXY327694:GXY327762 HHU327694:HHU327762 HRQ327694:HRQ327762 IBM327694:IBM327762 ILI327694:ILI327762 IVE327694:IVE327762 JFA327694:JFA327762 JOW327694:JOW327762 JYS327694:JYS327762 KIO327694:KIO327762 KSK327694:KSK327762 LCG327694:LCG327762 LMC327694:LMC327762 LVY327694:LVY327762 MFU327694:MFU327762 MPQ327694:MPQ327762 MZM327694:MZM327762 NJI327694:NJI327762 NTE327694:NTE327762 ODA327694:ODA327762 OMW327694:OMW327762 OWS327694:OWS327762 PGO327694:PGO327762 PQK327694:PQK327762 QAG327694:QAG327762 QKC327694:QKC327762 QTY327694:QTY327762 RDU327694:RDU327762 RNQ327694:RNQ327762 RXM327694:RXM327762 SHI327694:SHI327762 SRE327694:SRE327762 TBA327694:TBA327762 TKW327694:TKW327762 TUS327694:TUS327762 UEO327694:UEO327762 UOK327694:UOK327762 UYG327694:UYG327762 VIC327694:VIC327762 VRY327694:VRY327762 WBU327694:WBU327762 WLQ327694:WLQ327762 WVM327694:WVM327762 E393230:E393298 JA393230:JA393298 SW393230:SW393298 ACS393230:ACS393298 AMO393230:AMO393298 AWK393230:AWK393298 BGG393230:BGG393298 BQC393230:BQC393298 BZY393230:BZY393298 CJU393230:CJU393298 CTQ393230:CTQ393298 DDM393230:DDM393298 DNI393230:DNI393298 DXE393230:DXE393298 EHA393230:EHA393298 EQW393230:EQW393298 FAS393230:FAS393298 FKO393230:FKO393298 FUK393230:FUK393298 GEG393230:GEG393298 GOC393230:GOC393298 GXY393230:GXY393298 HHU393230:HHU393298 HRQ393230:HRQ393298 IBM393230:IBM393298 ILI393230:ILI393298 IVE393230:IVE393298 JFA393230:JFA393298 JOW393230:JOW393298 JYS393230:JYS393298 KIO393230:KIO393298 KSK393230:KSK393298 LCG393230:LCG393298 LMC393230:LMC393298 LVY393230:LVY393298 MFU393230:MFU393298 MPQ393230:MPQ393298 MZM393230:MZM393298 NJI393230:NJI393298 NTE393230:NTE393298 ODA393230:ODA393298 OMW393230:OMW393298 OWS393230:OWS393298 PGO393230:PGO393298 PQK393230:PQK393298 QAG393230:QAG393298 QKC393230:QKC393298 QTY393230:QTY393298 RDU393230:RDU393298 RNQ393230:RNQ393298 RXM393230:RXM393298 SHI393230:SHI393298 SRE393230:SRE393298 TBA393230:TBA393298 TKW393230:TKW393298 TUS393230:TUS393298 UEO393230:UEO393298 UOK393230:UOK393298 UYG393230:UYG393298 VIC393230:VIC393298 VRY393230:VRY393298 WBU393230:WBU393298 WLQ393230:WLQ393298 WVM393230:WVM393298 E458766:E458834 JA458766:JA458834 SW458766:SW458834 ACS458766:ACS458834 AMO458766:AMO458834 AWK458766:AWK458834 BGG458766:BGG458834 BQC458766:BQC458834 BZY458766:BZY458834 CJU458766:CJU458834 CTQ458766:CTQ458834 DDM458766:DDM458834 DNI458766:DNI458834 DXE458766:DXE458834 EHA458766:EHA458834 EQW458766:EQW458834 FAS458766:FAS458834 FKO458766:FKO458834 FUK458766:FUK458834 GEG458766:GEG458834 GOC458766:GOC458834 GXY458766:GXY458834 HHU458766:HHU458834 HRQ458766:HRQ458834 IBM458766:IBM458834 ILI458766:ILI458834 IVE458766:IVE458834 JFA458766:JFA458834 JOW458766:JOW458834 JYS458766:JYS458834 KIO458766:KIO458834 KSK458766:KSK458834 LCG458766:LCG458834 LMC458766:LMC458834 LVY458766:LVY458834 MFU458766:MFU458834 MPQ458766:MPQ458834 MZM458766:MZM458834 NJI458766:NJI458834 NTE458766:NTE458834 ODA458766:ODA458834 OMW458766:OMW458834 OWS458766:OWS458834 PGO458766:PGO458834 PQK458766:PQK458834 QAG458766:QAG458834 QKC458766:QKC458834 QTY458766:QTY458834 RDU458766:RDU458834 RNQ458766:RNQ458834 RXM458766:RXM458834 SHI458766:SHI458834 SRE458766:SRE458834 TBA458766:TBA458834 TKW458766:TKW458834 TUS458766:TUS458834 UEO458766:UEO458834 UOK458766:UOK458834 UYG458766:UYG458834 VIC458766:VIC458834 VRY458766:VRY458834 WBU458766:WBU458834 WLQ458766:WLQ458834 WVM458766:WVM458834 E524302:E524370 JA524302:JA524370 SW524302:SW524370 ACS524302:ACS524370 AMO524302:AMO524370 AWK524302:AWK524370 BGG524302:BGG524370 BQC524302:BQC524370 BZY524302:BZY524370 CJU524302:CJU524370 CTQ524302:CTQ524370 DDM524302:DDM524370 DNI524302:DNI524370 DXE524302:DXE524370 EHA524302:EHA524370 EQW524302:EQW524370 FAS524302:FAS524370 FKO524302:FKO524370 FUK524302:FUK524370 GEG524302:GEG524370 GOC524302:GOC524370 GXY524302:GXY524370 HHU524302:HHU524370 HRQ524302:HRQ524370 IBM524302:IBM524370 ILI524302:ILI524370 IVE524302:IVE524370 JFA524302:JFA524370 JOW524302:JOW524370 JYS524302:JYS524370 KIO524302:KIO524370 KSK524302:KSK524370 LCG524302:LCG524370 LMC524302:LMC524370 LVY524302:LVY524370 MFU524302:MFU524370 MPQ524302:MPQ524370 MZM524302:MZM524370 NJI524302:NJI524370 NTE524302:NTE524370 ODA524302:ODA524370 OMW524302:OMW524370 OWS524302:OWS524370 PGO524302:PGO524370 PQK524302:PQK524370 QAG524302:QAG524370 QKC524302:QKC524370 QTY524302:QTY524370 RDU524302:RDU524370 RNQ524302:RNQ524370 RXM524302:RXM524370 SHI524302:SHI524370 SRE524302:SRE524370 TBA524302:TBA524370 TKW524302:TKW524370 TUS524302:TUS524370 UEO524302:UEO524370 UOK524302:UOK524370 UYG524302:UYG524370 VIC524302:VIC524370 VRY524302:VRY524370 WBU524302:WBU524370 WLQ524302:WLQ524370 WVM524302:WVM524370 E589838:E589906 JA589838:JA589906 SW589838:SW589906 ACS589838:ACS589906 AMO589838:AMO589906 AWK589838:AWK589906 BGG589838:BGG589906 BQC589838:BQC589906 BZY589838:BZY589906 CJU589838:CJU589906 CTQ589838:CTQ589906 DDM589838:DDM589906 DNI589838:DNI589906 DXE589838:DXE589906 EHA589838:EHA589906 EQW589838:EQW589906 FAS589838:FAS589906 FKO589838:FKO589906 FUK589838:FUK589906 GEG589838:GEG589906 GOC589838:GOC589906 GXY589838:GXY589906 HHU589838:HHU589906 HRQ589838:HRQ589906 IBM589838:IBM589906 ILI589838:ILI589906 IVE589838:IVE589906 JFA589838:JFA589906 JOW589838:JOW589906 JYS589838:JYS589906 KIO589838:KIO589906 KSK589838:KSK589906 LCG589838:LCG589906 LMC589838:LMC589906 LVY589838:LVY589906 MFU589838:MFU589906 MPQ589838:MPQ589906 MZM589838:MZM589906 NJI589838:NJI589906 NTE589838:NTE589906 ODA589838:ODA589906 OMW589838:OMW589906 OWS589838:OWS589906 PGO589838:PGO589906 PQK589838:PQK589906 QAG589838:QAG589906 QKC589838:QKC589906 QTY589838:QTY589906 RDU589838:RDU589906 RNQ589838:RNQ589906 RXM589838:RXM589906 SHI589838:SHI589906 SRE589838:SRE589906 TBA589838:TBA589906 TKW589838:TKW589906 TUS589838:TUS589906 UEO589838:UEO589906 UOK589838:UOK589906 UYG589838:UYG589906 VIC589838:VIC589906 VRY589838:VRY589906 WBU589838:WBU589906 WLQ589838:WLQ589906 WVM589838:WVM589906 E655374:E655442 JA655374:JA655442 SW655374:SW655442 ACS655374:ACS655442 AMO655374:AMO655442 AWK655374:AWK655442 BGG655374:BGG655442 BQC655374:BQC655442 BZY655374:BZY655442 CJU655374:CJU655442 CTQ655374:CTQ655442 DDM655374:DDM655442 DNI655374:DNI655442 DXE655374:DXE655442 EHA655374:EHA655442 EQW655374:EQW655442 FAS655374:FAS655442 FKO655374:FKO655442 FUK655374:FUK655442 GEG655374:GEG655442 GOC655374:GOC655442 GXY655374:GXY655442 HHU655374:HHU655442 HRQ655374:HRQ655442 IBM655374:IBM655442 ILI655374:ILI655442 IVE655374:IVE655442 JFA655374:JFA655442 JOW655374:JOW655442 JYS655374:JYS655442 KIO655374:KIO655442 KSK655374:KSK655442 LCG655374:LCG655442 LMC655374:LMC655442 LVY655374:LVY655442 MFU655374:MFU655442 MPQ655374:MPQ655442 MZM655374:MZM655442 NJI655374:NJI655442 NTE655374:NTE655442 ODA655374:ODA655442 OMW655374:OMW655442 OWS655374:OWS655442 PGO655374:PGO655442 PQK655374:PQK655442 QAG655374:QAG655442 QKC655374:QKC655442 QTY655374:QTY655442 RDU655374:RDU655442 RNQ655374:RNQ655442 RXM655374:RXM655442 SHI655374:SHI655442 SRE655374:SRE655442 TBA655374:TBA655442 TKW655374:TKW655442 TUS655374:TUS655442 UEO655374:UEO655442 UOK655374:UOK655442 UYG655374:UYG655442 VIC655374:VIC655442 VRY655374:VRY655442 WBU655374:WBU655442 WLQ655374:WLQ655442 WVM655374:WVM655442 E720910:E720978 JA720910:JA720978 SW720910:SW720978 ACS720910:ACS720978 AMO720910:AMO720978 AWK720910:AWK720978 BGG720910:BGG720978 BQC720910:BQC720978 BZY720910:BZY720978 CJU720910:CJU720978 CTQ720910:CTQ720978 DDM720910:DDM720978 DNI720910:DNI720978 DXE720910:DXE720978 EHA720910:EHA720978 EQW720910:EQW720978 FAS720910:FAS720978 FKO720910:FKO720978 FUK720910:FUK720978 GEG720910:GEG720978 GOC720910:GOC720978 GXY720910:GXY720978 HHU720910:HHU720978 HRQ720910:HRQ720978 IBM720910:IBM720978 ILI720910:ILI720978 IVE720910:IVE720978 JFA720910:JFA720978 JOW720910:JOW720978 JYS720910:JYS720978 KIO720910:KIO720978 KSK720910:KSK720978 LCG720910:LCG720978 LMC720910:LMC720978 LVY720910:LVY720978 MFU720910:MFU720978 MPQ720910:MPQ720978 MZM720910:MZM720978 NJI720910:NJI720978 NTE720910:NTE720978 ODA720910:ODA720978 OMW720910:OMW720978 OWS720910:OWS720978 PGO720910:PGO720978 PQK720910:PQK720978 QAG720910:QAG720978 QKC720910:QKC720978 QTY720910:QTY720978 RDU720910:RDU720978 RNQ720910:RNQ720978 RXM720910:RXM720978 SHI720910:SHI720978 SRE720910:SRE720978 TBA720910:TBA720978 TKW720910:TKW720978 TUS720910:TUS720978 UEO720910:UEO720978 UOK720910:UOK720978 UYG720910:UYG720978 VIC720910:VIC720978 VRY720910:VRY720978 WBU720910:WBU720978 WLQ720910:WLQ720978 WVM720910:WVM720978 E786446:E786514 JA786446:JA786514 SW786446:SW786514 ACS786446:ACS786514 AMO786446:AMO786514 AWK786446:AWK786514 BGG786446:BGG786514 BQC786446:BQC786514 BZY786446:BZY786514 CJU786446:CJU786514 CTQ786446:CTQ786514 DDM786446:DDM786514 DNI786446:DNI786514 DXE786446:DXE786514 EHA786446:EHA786514 EQW786446:EQW786514 FAS786446:FAS786514 FKO786446:FKO786514 FUK786446:FUK786514 GEG786446:GEG786514 GOC786446:GOC786514 GXY786446:GXY786514 HHU786446:HHU786514 HRQ786446:HRQ786514 IBM786446:IBM786514 ILI786446:ILI786514 IVE786446:IVE786514 JFA786446:JFA786514 JOW786446:JOW786514 JYS786446:JYS786514 KIO786446:KIO786514 KSK786446:KSK786514 LCG786446:LCG786514 LMC786446:LMC786514 LVY786446:LVY786514 MFU786446:MFU786514 MPQ786446:MPQ786514 MZM786446:MZM786514 NJI786446:NJI786514 NTE786446:NTE786514 ODA786446:ODA786514 OMW786446:OMW786514 OWS786446:OWS786514 PGO786446:PGO786514 PQK786446:PQK786514 QAG786446:QAG786514 QKC786446:QKC786514 QTY786446:QTY786514 RDU786446:RDU786514 RNQ786446:RNQ786514 RXM786446:RXM786514 SHI786446:SHI786514 SRE786446:SRE786514 TBA786446:TBA786514 TKW786446:TKW786514 TUS786446:TUS786514 UEO786446:UEO786514 UOK786446:UOK786514 UYG786446:UYG786514 VIC786446:VIC786514 VRY786446:VRY786514 WBU786446:WBU786514 WLQ786446:WLQ786514 WVM786446:WVM786514 E851982:E852050 JA851982:JA852050 SW851982:SW852050 ACS851982:ACS852050 AMO851982:AMO852050 AWK851982:AWK852050 BGG851982:BGG852050 BQC851982:BQC852050 BZY851982:BZY852050 CJU851982:CJU852050 CTQ851982:CTQ852050 DDM851982:DDM852050 DNI851982:DNI852050 DXE851982:DXE852050 EHA851982:EHA852050 EQW851982:EQW852050 FAS851982:FAS852050 FKO851982:FKO852050 FUK851982:FUK852050 GEG851982:GEG852050 GOC851982:GOC852050 GXY851982:GXY852050 HHU851982:HHU852050 HRQ851982:HRQ852050 IBM851982:IBM852050 ILI851982:ILI852050 IVE851982:IVE852050 JFA851982:JFA852050 JOW851982:JOW852050 JYS851982:JYS852050 KIO851982:KIO852050 KSK851982:KSK852050 LCG851982:LCG852050 LMC851982:LMC852050 LVY851982:LVY852050 MFU851982:MFU852050 MPQ851982:MPQ852050 MZM851982:MZM852050 NJI851982:NJI852050 NTE851982:NTE852050 ODA851982:ODA852050 OMW851982:OMW852050 OWS851982:OWS852050 PGO851982:PGO852050 PQK851982:PQK852050 QAG851982:QAG852050 QKC851982:QKC852050 QTY851982:QTY852050 RDU851982:RDU852050 RNQ851982:RNQ852050 RXM851982:RXM852050 SHI851982:SHI852050 SRE851982:SRE852050 TBA851982:TBA852050 TKW851982:TKW852050 TUS851982:TUS852050 UEO851982:UEO852050 UOK851982:UOK852050 UYG851982:UYG852050 VIC851982:VIC852050 VRY851982:VRY852050 WBU851982:WBU852050 WLQ851982:WLQ852050 WVM851982:WVM852050 E917518:E917586 JA917518:JA917586 SW917518:SW917586 ACS917518:ACS917586 AMO917518:AMO917586 AWK917518:AWK917586 BGG917518:BGG917586 BQC917518:BQC917586 BZY917518:BZY917586 CJU917518:CJU917586 CTQ917518:CTQ917586 DDM917518:DDM917586 DNI917518:DNI917586 DXE917518:DXE917586 EHA917518:EHA917586 EQW917518:EQW917586 FAS917518:FAS917586 FKO917518:FKO917586 FUK917518:FUK917586 GEG917518:GEG917586 GOC917518:GOC917586 GXY917518:GXY917586 HHU917518:HHU917586 HRQ917518:HRQ917586 IBM917518:IBM917586 ILI917518:ILI917586 IVE917518:IVE917586 JFA917518:JFA917586 JOW917518:JOW917586 JYS917518:JYS917586 KIO917518:KIO917586 KSK917518:KSK917586 LCG917518:LCG917586 LMC917518:LMC917586 LVY917518:LVY917586 MFU917518:MFU917586 MPQ917518:MPQ917586 MZM917518:MZM917586 NJI917518:NJI917586 NTE917518:NTE917586 ODA917518:ODA917586 OMW917518:OMW917586 OWS917518:OWS917586 PGO917518:PGO917586 PQK917518:PQK917586 QAG917518:QAG917586 QKC917518:QKC917586 QTY917518:QTY917586 RDU917518:RDU917586 RNQ917518:RNQ917586 RXM917518:RXM917586 SHI917518:SHI917586 SRE917518:SRE917586 TBA917518:TBA917586 TKW917518:TKW917586 TUS917518:TUS917586 UEO917518:UEO917586 UOK917518:UOK917586 UYG917518:UYG917586 VIC917518:VIC917586 VRY917518:VRY917586 WBU917518:WBU917586 WLQ917518:WLQ917586 WVM917518:WVM917586 E983054:E983122 JA983054:JA983122 SW983054:SW983122 ACS983054:ACS983122 AMO983054:AMO983122 AWK983054:AWK983122 BGG983054:BGG983122 BQC983054:BQC983122 BZY983054:BZY983122 CJU983054:CJU983122 CTQ983054:CTQ983122 DDM983054:DDM983122 DNI983054:DNI983122 DXE983054:DXE983122 EHA983054:EHA983122 EQW983054:EQW983122 FAS983054:FAS983122 FKO983054:FKO983122 FUK983054:FUK983122 GEG983054:GEG983122 GOC983054:GOC983122 GXY983054:GXY983122 HHU983054:HHU983122 HRQ983054:HRQ983122 IBM983054:IBM983122 ILI983054:ILI983122 IVE983054:IVE983122 JFA983054:JFA983122 JOW983054:JOW983122 JYS983054:JYS983122 KIO983054:KIO983122 KSK983054:KSK983122 LCG983054:LCG983122 LMC983054:LMC983122 LVY983054:LVY983122 MFU983054:MFU983122 MPQ983054:MPQ983122 MZM983054:MZM983122 NJI983054:NJI983122 NTE983054:NTE983122 ODA983054:ODA983122 OMW983054:OMW983122 OWS983054:OWS983122 PGO983054:PGO983122 PQK983054:PQK983122 QAG983054:QAG983122 QKC983054:QKC983122 QTY983054:QTY983122 RDU983054:RDU983122 RNQ983054:RNQ983122 RXM983054:RXM983122 SHI983054:SHI983122 SRE983054:SRE983122 TBA983054:TBA983122 TKW983054:TKW983122 TUS983054:TUS983122 UEO983054:UEO983122 UOK983054:UOK983122 UYG983054:UYG983122 VIC983054:VIC983122 VRY983054:VRY983122 WBU983054:WBU983122 WLQ983054:WLQ983122 WVM983054:WVM983122 J14:J82 JF14:JF82 TB14:TB82 ACX14:ACX82 AMT14:AMT82 AWP14:AWP82 BGL14:BGL82 BQH14:BQH82 CAD14:CAD82 CJZ14:CJZ82 CTV14:CTV82 DDR14:DDR82 DNN14:DNN82 DXJ14:DXJ82 EHF14:EHF82 ERB14:ERB82 FAX14:FAX82 FKT14:FKT82 FUP14:FUP82 GEL14:GEL82 GOH14:GOH82 GYD14:GYD82 HHZ14:HHZ82 HRV14:HRV82 IBR14:IBR82 ILN14:ILN82 IVJ14:IVJ82 JFF14:JFF82 JPB14:JPB82 JYX14:JYX82 KIT14:KIT82 KSP14:KSP82 LCL14:LCL82 LMH14:LMH82 LWD14:LWD82 MFZ14:MFZ82 MPV14:MPV82 MZR14:MZR82 NJN14:NJN82 NTJ14:NTJ82 ODF14:ODF82 ONB14:ONB82 OWX14:OWX82 PGT14:PGT82 PQP14:PQP82 QAL14:QAL82 QKH14:QKH82 QUD14:QUD82 RDZ14:RDZ82 RNV14:RNV82 RXR14:RXR82 SHN14:SHN82 SRJ14:SRJ82 TBF14:TBF82 TLB14:TLB82 TUX14:TUX82 UET14:UET82 UOP14:UOP82 UYL14:UYL82 VIH14:VIH82 VSD14:VSD82 WBZ14:WBZ82 WLV14:WLV82 WVR14:WVR82 J65550:J65618 JF65550:JF65618 TB65550:TB65618 ACX65550:ACX65618 AMT65550:AMT65618 AWP65550:AWP65618 BGL65550:BGL65618 BQH65550:BQH65618 CAD65550:CAD65618 CJZ65550:CJZ65618 CTV65550:CTV65618 DDR65550:DDR65618 DNN65550:DNN65618 DXJ65550:DXJ65618 EHF65550:EHF65618 ERB65550:ERB65618 FAX65550:FAX65618 FKT65550:FKT65618 FUP65550:FUP65618 GEL65550:GEL65618 GOH65550:GOH65618 GYD65550:GYD65618 HHZ65550:HHZ65618 HRV65550:HRV65618 IBR65550:IBR65618 ILN65550:ILN65618 IVJ65550:IVJ65618 JFF65550:JFF65618 JPB65550:JPB65618 JYX65550:JYX65618 KIT65550:KIT65618 KSP65550:KSP65618 LCL65550:LCL65618 LMH65550:LMH65618 LWD65550:LWD65618 MFZ65550:MFZ65618 MPV65550:MPV65618 MZR65550:MZR65618 NJN65550:NJN65618 NTJ65550:NTJ65618 ODF65550:ODF65618 ONB65550:ONB65618 OWX65550:OWX65618 PGT65550:PGT65618 PQP65550:PQP65618 QAL65550:QAL65618 QKH65550:QKH65618 QUD65550:QUD65618 RDZ65550:RDZ65618 RNV65550:RNV65618 RXR65550:RXR65618 SHN65550:SHN65618 SRJ65550:SRJ65618 TBF65550:TBF65618 TLB65550:TLB65618 TUX65550:TUX65618 UET65550:UET65618 UOP65550:UOP65618 UYL65550:UYL65618 VIH65550:VIH65618 VSD65550:VSD65618 WBZ65550:WBZ65618 WLV65550:WLV65618 WVR65550:WVR65618 J131086:J131154 JF131086:JF131154 TB131086:TB131154 ACX131086:ACX131154 AMT131086:AMT131154 AWP131086:AWP131154 BGL131086:BGL131154 BQH131086:BQH131154 CAD131086:CAD131154 CJZ131086:CJZ131154 CTV131086:CTV131154 DDR131086:DDR131154 DNN131086:DNN131154 DXJ131086:DXJ131154 EHF131086:EHF131154 ERB131086:ERB131154 FAX131086:FAX131154 FKT131086:FKT131154 FUP131086:FUP131154 GEL131086:GEL131154 GOH131086:GOH131154 GYD131086:GYD131154 HHZ131086:HHZ131154 HRV131086:HRV131154 IBR131086:IBR131154 ILN131086:ILN131154 IVJ131086:IVJ131154 JFF131086:JFF131154 JPB131086:JPB131154 JYX131086:JYX131154 KIT131086:KIT131154 KSP131086:KSP131154 LCL131086:LCL131154 LMH131086:LMH131154 LWD131086:LWD131154 MFZ131086:MFZ131154 MPV131086:MPV131154 MZR131086:MZR131154 NJN131086:NJN131154 NTJ131086:NTJ131154 ODF131086:ODF131154 ONB131086:ONB131154 OWX131086:OWX131154 PGT131086:PGT131154 PQP131086:PQP131154 QAL131086:QAL131154 QKH131086:QKH131154 QUD131086:QUD131154 RDZ131086:RDZ131154 RNV131086:RNV131154 RXR131086:RXR131154 SHN131086:SHN131154 SRJ131086:SRJ131154 TBF131086:TBF131154 TLB131086:TLB131154 TUX131086:TUX131154 UET131086:UET131154 UOP131086:UOP131154 UYL131086:UYL131154 VIH131086:VIH131154 VSD131086:VSD131154 WBZ131086:WBZ131154 WLV131086:WLV131154 WVR131086:WVR131154 J196622:J196690 JF196622:JF196690 TB196622:TB196690 ACX196622:ACX196690 AMT196622:AMT196690 AWP196622:AWP196690 BGL196622:BGL196690 BQH196622:BQH196690 CAD196622:CAD196690 CJZ196622:CJZ196690 CTV196622:CTV196690 DDR196622:DDR196690 DNN196622:DNN196690 DXJ196622:DXJ196690 EHF196622:EHF196690 ERB196622:ERB196690 FAX196622:FAX196690 FKT196622:FKT196690 FUP196622:FUP196690 GEL196622:GEL196690 GOH196622:GOH196690 GYD196622:GYD196690 HHZ196622:HHZ196690 HRV196622:HRV196690 IBR196622:IBR196690 ILN196622:ILN196690 IVJ196622:IVJ196690 JFF196622:JFF196690 JPB196622:JPB196690 JYX196622:JYX196690 KIT196622:KIT196690 KSP196622:KSP196690 LCL196622:LCL196690 LMH196622:LMH196690 LWD196622:LWD196690 MFZ196622:MFZ196690 MPV196622:MPV196690 MZR196622:MZR196690 NJN196622:NJN196690 NTJ196622:NTJ196690 ODF196622:ODF196690 ONB196622:ONB196690 OWX196622:OWX196690 PGT196622:PGT196690 PQP196622:PQP196690 QAL196622:QAL196690 QKH196622:QKH196690 QUD196622:QUD196690 RDZ196622:RDZ196690 RNV196622:RNV196690 RXR196622:RXR196690 SHN196622:SHN196690 SRJ196622:SRJ196690 TBF196622:TBF196690 TLB196622:TLB196690 TUX196622:TUX196690 UET196622:UET196690 UOP196622:UOP196690 UYL196622:UYL196690 VIH196622:VIH196690 VSD196622:VSD196690 WBZ196622:WBZ196690 WLV196622:WLV196690 WVR196622:WVR196690 J262158:J262226 JF262158:JF262226 TB262158:TB262226 ACX262158:ACX262226 AMT262158:AMT262226 AWP262158:AWP262226 BGL262158:BGL262226 BQH262158:BQH262226 CAD262158:CAD262226 CJZ262158:CJZ262226 CTV262158:CTV262226 DDR262158:DDR262226 DNN262158:DNN262226 DXJ262158:DXJ262226 EHF262158:EHF262226 ERB262158:ERB262226 FAX262158:FAX262226 FKT262158:FKT262226 FUP262158:FUP262226 GEL262158:GEL262226 GOH262158:GOH262226 GYD262158:GYD262226 HHZ262158:HHZ262226 HRV262158:HRV262226 IBR262158:IBR262226 ILN262158:ILN262226 IVJ262158:IVJ262226 JFF262158:JFF262226 JPB262158:JPB262226 JYX262158:JYX262226 KIT262158:KIT262226 KSP262158:KSP262226 LCL262158:LCL262226 LMH262158:LMH262226 LWD262158:LWD262226 MFZ262158:MFZ262226 MPV262158:MPV262226 MZR262158:MZR262226 NJN262158:NJN262226 NTJ262158:NTJ262226 ODF262158:ODF262226 ONB262158:ONB262226 OWX262158:OWX262226 PGT262158:PGT262226 PQP262158:PQP262226 QAL262158:QAL262226 QKH262158:QKH262226 QUD262158:QUD262226 RDZ262158:RDZ262226 RNV262158:RNV262226 RXR262158:RXR262226 SHN262158:SHN262226 SRJ262158:SRJ262226 TBF262158:TBF262226 TLB262158:TLB262226 TUX262158:TUX262226 UET262158:UET262226 UOP262158:UOP262226 UYL262158:UYL262226 VIH262158:VIH262226 VSD262158:VSD262226 WBZ262158:WBZ262226 WLV262158:WLV262226 WVR262158:WVR262226 J327694:J327762 JF327694:JF327762 TB327694:TB327762 ACX327694:ACX327762 AMT327694:AMT327762 AWP327694:AWP327762 BGL327694:BGL327762 BQH327694:BQH327762 CAD327694:CAD327762 CJZ327694:CJZ327762 CTV327694:CTV327762 DDR327694:DDR327762 DNN327694:DNN327762 DXJ327694:DXJ327762 EHF327694:EHF327762 ERB327694:ERB327762 FAX327694:FAX327762 FKT327694:FKT327762 FUP327694:FUP327762 GEL327694:GEL327762 GOH327694:GOH327762 GYD327694:GYD327762 HHZ327694:HHZ327762 HRV327694:HRV327762 IBR327694:IBR327762 ILN327694:ILN327762 IVJ327694:IVJ327762 JFF327694:JFF327762 JPB327694:JPB327762 JYX327694:JYX327762 KIT327694:KIT327762 KSP327694:KSP327762 LCL327694:LCL327762 LMH327694:LMH327762 LWD327694:LWD327762 MFZ327694:MFZ327762 MPV327694:MPV327762 MZR327694:MZR327762 NJN327694:NJN327762 NTJ327694:NTJ327762 ODF327694:ODF327762 ONB327694:ONB327762 OWX327694:OWX327762 PGT327694:PGT327762 PQP327694:PQP327762 QAL327694:QAL327762 QKH327694:QKH327762 QUD327694:QUD327762 RDZ327694:RDZ327762 RNV327694:RNV327762 RXR327694:RXR327762 SHN327694:SHN327762 SRJ327694:SRJ327762 TBF327694:TBF327762 TLB327694:TLB327762 TUX327694:TUX327762 UET327694:UET327762 UOP327694:UOP327762 UYL327694:UYL327762 VIH327694:VIH327762 VSD327694:VSD327762 WBZ327694:WBZ327762 WLV327694:WLV327762 WVR327694:WVR327762 J393230:J393298 JF393230:JF393298 TB393230:TB393298 ACX393230:ACX393298 AMT393230:AMT393298 AWP393230:AWP393298 BGL393230:BGL393298 BQH393230:BQH393298 CAD393230:CAD393298 CJZ393230:CJZ393298 CTV393230:CTV393298 DDR393230:DDR393298 DNN393230:DNN393298 DXJ393230:DXJ393298 EHF393230:EHF393298 ERB393230:ERB393298 FAX393230:FAX393298 FKT393230:FKT393298 FUP393230:FUP393298 GEL393230:GEL393298 GOH393230:GOH393298 GYD393230:GYD393298 HHZ393230:HHZ393298 HRV393230:HRV393298 IBR393230:IBR393298 ILN393230:ILN393298 IVJ393230:IVJ393298 JFF393230:JFF393298 JPB393230:JPB393298 JYX393230:JYX393298 KIT393230:KIT393298 KSP393230:KSP393298 LCL393230:LCL393298 LMH393230:LMH393298 LWD393230:LWD393298 MFZ393230:MFZ393298 MPV393230:MPV393298 MZR393230:MZR393298 NJN393230:NJN393298 NTJ393230:NTJ393298 ODF393230:ODF393298 ONB393230:ONB393298 OWX393230:OWX393298 PGT393230:PGT393298 PQP393230:PQP393298 QAL393230:QAL393298 QKH393230:QKH393298 QUD393230:QUD393298 RDZ393230:RDZ393298 RNV393230:RNV393298 RXR393230:RXR393298 SHN393230:SHN393298 SRJ393230:SRJ393298 TBF393230:TBF393298 TLB393230:TLB393298 TUX393230:TUX393298 UET393230:UET393298 UOP393230:UOP393298 UYL393230:UYL393298 VIH393230:VIH393298 VSD393230:VSD393298 WBZ393230:WBZ393298 WLV393230:WLV393298 WVR393230:WVR393298 J458766:J458834 JF458766:JF458834 TB458766:TB458834 ACX458766:ACX458834 AMT458766:AMT458834 AWP458766:AWP458834 BGL458766:BGL458834 BQH458766:BQH458834 CAD458766:CAD458834 CJZ458766:CJZ458834 CTV458766:CTV458834 DDR458766:DDR458834 DNN458766:DNN458834 DXJ458766:DXJ458834 EHF458766:EHF458834 ERB458766:ERB458834 FAX458766:FAX458834 FKT458766:FKT458834 FUP458766:FUP458834 GEL458766:GEL458834 GOH458766:GOH458834 GYD458766:GYD458834 HHZ458766:HHZ458834 HRV458766:HRV458834 IBR458766:IBR458834 ILN458766:ILN458834 IVJ458766:IVJ458834 JFF458766:JFF458834 JPB458766:JPB458834 JYX458766:JYX458834 KIT458766:KIT458834 KSP458766:KSP458834 LCL458766:LCL458834 LMH458766:LMH458834 LWD458766:LWD458834 MFZ458766:MFZ458834 MPV458766:MPV458834 MZR458766:MZR458834 NJN458766:NJN458834 NTJ458766:NTJ458834 ODF458766:ODF458834 ONB458766:ONB458834 OWX458766:OWX458834 PGT458766:PGT458834 PQP458766:PQP458834 QAL458766:QAL458834 QKH458766:QKH458834 QUD458766:QUD458834 RDZ458766:RDZ458834 RNV458766:RNV458834 RXR458766:RXR458834 SHN458766:SHN458834 SRJ458766:SRJ458834 TBF458766:TBF458834 TLB458766:TLB458834 TUX458766:TUX458834 UET458766:UET458834 UOP458766:UOP458834 UYL458766:UYL458834 VIH458766:VIH458834 VSD458766:VSD458834 WBZ458766:WBZ458834 WLV458766:WLV458834 WVR458766:WVR458834 J524302:J524370 JF524302:JF524370 TB524302:TB524370 ACX524302:ACX524370 AMT524302:AMT524370 AWP524302:AWP524370 BGL524302:BGL524370 BQH524302:BQH524370 CAD524302:CAD524370 CJZ524302:CJZ524370 CTV524302:CTV524370 DDR524302:DDR524370 DNN524302:DNN524370 DXJ524302:DXJ524370 EHF524302:EHF524370 ERB524302:ERB524370 FAX524302:FAX524370 FKT524302:FKT524370 FUP524302:FUP524370 GEL524302:GEL524370 GOH524302:GOH524370 GYD524302:GYD524370 HHZ524302:HHZ524370 HRV524302:HRV524370 IBR524302:IBR524370 ILN524302:ILN524370 IVJ524302:IVJ524370 JFF524302:JFF524370 JPB524302:JPB524370 JYX524302:JYX524370 KIT524302:KIT524370 KSP524302:KSP524370 LCL524302:LCL524370 LMH524302:LMH524370 LWD524302:LWD524370 MFZ524302:MFZ524370 MPV524302:MPV524370 MZR524302:MZR524370 NJN524302:NJN524370 NTJ524302:NTJ524370 ODF524302:ODF524370 ONB524302:ONB524370 OWX524302:OWX524370 PGT524302:PGT524370 PQP524302:PQP524370 QAL524302:QAL524370 QKH524302:QKH524370 QUD524302:QUD524370 RDZ524302:RDZ524370 RNV524302:RNV524370 RXR524302:RXR524370 SHN524302:SHN524370 SRJ524302:SRJ524370 TBF524302:TBF524370 TLB524302:TLB524370 TUX524302:TUX524370 UET524302:UET524370 UOP524302:UOP524370 UYL524302:UYL524370 VIH524302:VIH524370 VSD524302:VSD524370 WBZ524302:WBZ524370 WLV524302:WLV524370 WVR524302:WVR524370 J589838:J589906 JF589838:JF589906 TB589838:TB589906 ACX589838:ACX589906 AMT589838:AMT589906 AWP589838:AWP589906 BGL589838:BGL589906 BQH589838:BQH589906 CAD589838:CAD589906 CJZ589838:CJZ589906 CTV589838:CTV589906 DDR589838:DDR589906 DNN589838:DNN589906 DXJ589838:DXJ589906 EHF589838:EHF589906 ERB589838:ERB589906 FAX589838:FAX589906 FKT589838:FKT589906 FUP589838:FUP589906 GEL589838:GEL589906 GOH589838:GOH589906 GYD589838:GYD589906 HHZ589838:HHZ589906 HRV589838:HRV589906 IBR589838:IBR589906 ILN589838:ILN589906 IVJ589838:IVJ589906 JFF589838:JFF589906 JPB589838:JPB589906 JYX589838:JYX589906 KIT589838:KIT589906 KSP589838:KSP589906 LCL589838:LCL589906 LMH589838:LMH589906 LWD589838:LWD589906 MFZ589838:MFZ589906 MPV589838:MPV589906 MZR589838:MZR589906 NJN589838:NJN589906 NTJ589838:NTJ589906 ODF589838:ODF589906 ONB589838:ONB589906 OWX589838:OWX589906 PGT589838:PGT589906 PQP589838:PQP589906 QAL589838:QAL589906 QKH589838:QKH589906 QUD589838:QUD589906 RDZ589838:RDZ589906 RNV589838:RNV589906 RXR589838:RXR589906 SHN589838:SHN589906 SRJ589838:SRJ589906 TBF589838:TBF589906 TLB589838:TLB589906 TUX589838:TUX589906 UET589838:UET589906 UOP589838:UOP589906 UYL589838:UYL589906 VIH589838:VIH589906 VSD589838:VSD589906 WBZ589838:WBZ589906 WLV589838:WLV589906 WVR589838:WVR589906 J655374:J655442 JF655374:JF655442 TB655374:TB655442 ACX655374:ACX655442 AMT655374:AMT655442 AWP655374:AWP655442 BGL655374:BGL655442 BQH655374:BQH655442 CAD655374:CAD655442 CJZ655374:CJZ655442 CTV655374:CTV655442 DDR655374:DDR655442 DNN655374:DNN655442 DXJ655374:DXJ655442 EHF655374:EHF655442 ERB655374:ERB655442 FAX655374:FAX655442 FKT655374:FKT655442 FUP655374:FUP655442 GEL655374:GEL655442 GOH655374:GOH655442 GYD655374:GYD655442 HHZ655374:HHZ655442 HRV655374:HRV655442 IBR655374:IBR655442 ILN655374:ILN655442 IVJ655374:IVJ655442 JFF655374:JFF655442 JPB655374:JPB655442 JYX655374:JYX655442 KIT655374:KIT655442 KSP655374:KSP655442 LCL655374:LCL655442 LMH655374:LMH655442 LWD655374:LWD655442 MFZ655374:MFZ655442 MPV655374:MPV655442 MZR655374:MZR655442 NJN655374:NJN655442 NTJ655374:NTJ655442 ODF655374:ODF655442 ONB655374:ONB655442 OWX655374:OWX655442 PGT655374:PGT655442 PQP655374:PQP655442 QAL655374:QAL655442 QKH655374:QKH655442 QUD655374:QUD655442 RDZ655374:RDZ655442 RNV655374:RNV655442 RXR655374:RXR655442 SHN655374:SHN655442 SRJ655374:SRJ655442 TBF655374:TBF655442 TLB655374:TLB655442 TUX655374:TUX655442 UET655374:UET655442 UOP655374:UOP655442 UYL655374:UYL655442 VIH655374:VIH655442 VSD655374:VSD655442 WBZ655374:WBZ655442 WLV655374:WLV655442 WVR655374:WVR655442 J720910:J720978 JF720910:JF720978 TB720910:TB720978 ACX720910:ACX720978 AMT720910:AMT720978 AWP720910:AWP720978 BGL720910:BGL720978 BQH720910:BQH720978 CAD720910:CAD720978 CJZ720910:CJZ720978 CTV720910:CTV720978 DDR720910:DDR720978 DNN720910:DNN720978 DXJ720910:DXJ720978 EHF720910:EHF720978 ERB720910:ERB720978 FAX720910:FAX720978 FKT720910:FKT720978 FUP720910:FUP720978 GEL720910:GEL720978 GOH720910:GOH720978 GYD720910:GYD720978 HHZ720910:HHZ720978 HRV720910:HRV720978 IBR720910:IBR720978 ILN720910:ILN720978 IVJ720910:IVJ720978 JFF720910:JFF720978 JPB720910:JPB720978 JYX720910:JYX720978 KIT720910:KIT720978 KSP720910:KSP720978 LCL720910:LCL720978 LMH720910:LMH720978 LWD720910:LWD720978 MFZ720910:MFZ720978 MPV720910:MPV720978 MZR720910:MZR720978 NJN720910:NJN720978 NTJ720910:NTJ720978 ODF720910:ODF720978 ONB720910:ONB720978 OWX720910:OWX720978 PGT720910:PGT720978 PQP720910:PQP720978 QAL720910:QAL720978 QKH720910:QKH720978 QUD720910:QUD720978 RDZ720910:RDZ720978 RNV720910:RNV720978 RXR720910:RXR720978 SHN720910:SHN720978 SRJ720910:SRJ720978 TBF720910:TBF720978 TLB720910:TLB720978 TUX720910:TUX720978 UET720910:UET720978 UOP720910:UOP720978 UYL720910:UYL720978 VIH720910:VIH720978 VSD720910:VSD720978 WBZ720910:WBZ720978 WLV720910:WLV720978 WVR720910:WVR720978 J786446:J786514 JF786446:JF786514 TB786446:TB786514 ACX786446:ACX786514 AMT786446:AMT786514 AWP786446:AWP786514 BGL786446:BGL786514 BQH786446:BQH786514 CAD786446:CAD786514 CJZ786446:CJZ786514 CTV786446:CTV786514 DDR786446:DDR786514 DNN786446:DNN786514 DXJ786446:DXJ786514 EHF786446:EHF786514 ERB786446:ERB786514 FAX786446:FAX786514 FKT786446:FKT786514 FUP786446:FUP786514 GEL786446:GEL786514 GOH786446:GOH786514 GYD786446:GYD786514 HHZ786446:HHZ786514 HRV786446:HRV786514 IBR786446:IBR786514 ILN786446:ILN786514 IVJ786446:IVJ786514 JFF786446:JFF786514 JPB786446:JPB786514 JYX786446:JYX786514 KIT786446:KIT786514 KSP786446:KSP786514 LCL786446:LCL786514 LMH786446:LMH786514 LWD786446:LWD786514 MFZ786446:MFZ786514 MPV786446:MPV786514 MZR786446:MZR786514 NJN786446:NJN786514 NTJ786446:NTJ786514 ODF786446:ODF786514 ONB786446:ONB786514 OWX786446:OWX786514 PGT786446:PGT786514 PQP786446:PQP786514 QAL786446:QAL786514 QKH786446:QKH786514 QUD786446:QUD786514 RDZ786446:RDZ786514 RNV786446:RNV786514 RXR786446:RXR786514 SHN786446:SHN786514 SRJ786446:SRJ786514 TBF786446:TBF786514 TLB786446:TLB786514 TUX786446:TUX786514 UET786446:UET786514 UOP786446:UOP786514 UYL786446:UYL786514 VIH786446:VIH786514 VSD786446:VSD786514 WBZ786446:WBZ786514 WLV786446:WLV786514 WVR786446:WVR786514 J851982:J852050 JF851982:JF852050 TB851982:TB852050 ACX851982:ACX852050 AMT851982:AMT852050 AWP851982:AWP852050 BGL851982:BGL852050 BQH851982:BQH852050 CAD851982:CAD852050 CJZ851982:CJZ852050 CTV851982:CTV852050 DDR851982:DDR852050 DNN851982:DNN852050 DXJ851982:DXJ852050 EHF851982:EHF852050 ERB851982:ERB852050 FAX851982:FAX852050 FKT851982:FKT852050 FUP851982:FUP852050 GEL851982:GEL852050 GOH851982:GOH852050 GYD851982:GYD852050 HHZ851982:HHZ852050 HRV851982:HRV852050 IBR851982:IBR852050 ILN851982:ILN852050 IVJ851982:IVJ852050 JFF851982:JFF852050 JPB851982:JPB852050 JYX851982:JYX852050 KIT851982:KIT852050 KSP851982:KSP852050 LCL851982:LCL852050 LMH851982:LMH852050 LWD851982:LWD852050 MFZ851982:MFZ852050 MPV851982:MPV852050 MZR851982:MZR852050 NJN851982:NJN852050 NTJ851982:NTJ852050 ODF851982:ODF852050 ONB851982:ONB852050 OWX851982:OWX852050 PGT851982:PGT852050 PQP851982:PQP852050 QAL851982:QAL852050 QKH851982:QKH852050 QUD851982:QUD852050 RDZ851982:RDZ852050 RNV851982:RNV852050 RXR851982:RXR852050 SHN851982:SHN852050 SRJ851982:SRJ852050 TBF851982:TBF852050 TLB851982:TLB852050 TUX851982:TUX852050 UET851982:UET852050 UOP851982:UOP852050 UYL851982:UYL852050 VIH851982:VIH852050 VSD851982:VSD852050 WBZ851982:WBZ852050 WLV851982:WLV852050 WVR851982:WVR852050 J917518:J917586 JF917518:JF917586 TB917518:TB917586 ACX917518:ACX917586 AMT917518:AMT917586 AWP917518:AWP917586 BGL917518:BGL917586 BQH917518:BQH917586 CAD917518:CAD917586 CJZ917518:CJZ917586 CTV917518:CTV917586 DDR917518:DDR917586 DNN917518:DNN917586 DXJ917518:DXJ917586 EHF917518:EHF917586 ERB917518:ERB917586 FAX917518:FAX917586 FKT917518:FKT917586 FUP917518:FUP917586 GEL917518:GEL917586 GOH917518:GOH917586 GYD917518:GYD917586 HHZ917518:HHZ917586 HRV917518:HRV917586 IBR917518:IBR917586 ILN917518:ILN917586 IVJ917518:IVJ917586 JFF917518:JFF917586 JPB917518:JPB917586 JYX917518:JYX917586 KIT917518:KIT917586 KSP917518:KSP917586 LCL917518:LCL917586 LMH917518:LMH917586 LWD917518:LWD917586 MFZ917518:MFZ917586 MPV917518:MPV917586 MZR917518:MZR917586 NJN917518:NJN917586 NTJ917518:NTJ917586 ODF917518:ODF917586 ONB917518:ONB917586 OWX917518:OWX917586 PGT917518:PGT917586 PQP917518:PQP917586 QAL917518:QAL917586 QKH917518:QKH917586 QUD917518:QUD917586 RDZ917518:RDZ917586 RNV917518:RNV917586 RXR917518:RXR917586 SHN917518:SHN917586 SRJ917518:SRJ917586 TBF917518:TBF917586 TLB917518:TLB917586 TUX917518:TUX917586 UET917518:UET917586 UOP917518:UOP917586 UYL917518:UYL917586 VIH917518:VIH917586 VSD917518:VSD917586 WBZ917518:WBZ917586 WLV917518:WLV917586 WVR917518:WVR917586 J983054:J983122 JF983054:JF983122 TB983054:TB983122 ACX983054:ACX983122 AMT983054:AMT983122 AWP983054:AWP983122 BGL983054:BGL983122 BQH983054:BQH983122 CAD983054:CAD983122 CJZ983054:CJZ983122 CTV983054:CTV983122 DDR983054:DDR983122 DNN983054:DNN983122 DXJ983054:DXJ983122 EHF983054:EHF983122 ERB983054:ERB983122 FAX983054:FAX983122 FKT983054:FKT983122 FUP983054:FUP983122 GEL983054:GEL983122 GOH983054:GOH983122 GYD983054:GYD983122 HHZ983054:HHZ983122 HRV983054:HRV983122 IBR983054:IBR983122 ILN983054:ILN983122 IVJ983054:IVJ983122 JFF983054:JFF983122 JPB983054:JPB983122 JYX983054:JYX983122 KIT983054:KIT983122 KSP983054:KSP983122 LCL983054:LCL983122 LMH983054:LMH983122 LWD983054:LWD983122 MFZ983054:MFZ983122 MPV983054:MPV983122 MZR983054:MZR983122 NJN983054:NJN983122 NTJ983054:NTJ983122 ODF983054:ODF983122 ONB983054:ONB983122 OWX983054:OWX983122 PGT983054:PGT983122 PQP983054:PQP983122 QAL983054:QAL983122 QKH983054:QKH983122 QUD983054:QUD983122 RDZ983054:RDZ983122 RNV983054:RNV983122 RXR983054:RXR983122 SHN983054:SHN983122 SRJ983054:SRJ983122 TBF983054:TBF983122 TLB983054:TLB983122 TUX983054:TUX983122 UET983054:UET983122 UOP983054:UOP983122 UYL983054:UYL983122 VIH983054:VIH983122 VSD983054:VSD983122 WBZ983054:WBZ983122 WLV983054:WLV983122 WVR983054:WVR983122 X1:IV5 JT1:SR5 TP1:ACN5 ADL1:AMJ5 ANH1:AWF5 AXD1:BGB5 BGZ1:BPX5 BQV1:BZT5 CAR1:CJP5 CKN1:CTL5 CUJ1:DDH5 DEF1:DND5 DOB1:DWZ5 DXX1:EGV5 EHT1:EQR5 ERP1:FAN5 FBL1:FKJ5 FLH1:FUF5 FVD1:GEB5 GEZ1:GNX5 GOV1:GXT5 GYR1:HHP5 HIN1:HRL5 HSJ1:IBH5 ICF1:ILD5 IMB1:IUZ5 IVX1:JEV5 JFT1:JOR5 JPP1:JYN5 JZL1:KIJ5 KJH1:KSF5 KTD1:LCB5 LCZ1:LLX5 LMV1:LVT5 LWR1:MFP5 MGN1:MPL5 MQJ1:MZH5 NAF1:NJD5 NKB1:NSZ5 NTX1:OCV5 ODT1:OMR5 ONP1:OWN5 OXL1:PGJ5 PHH1:PQF5 PRD1:QAB5 QAZ1:QJX5 QKV1:QTT5 QUR1:RDP5 REN1:RNL5 ROJ1:RXH5 RYF1:SHD5 SIB1:SQZ5 SRX1:TAV5 TBT1:TKR5 TLP1:TUN5 TVL1:UEJ5 UFH1:UOF5 UPD1:UYB5 UYZ1:VHX5 VIV1:VRT5 VSR1:WBP5 WCN1:WLL5 WMJ1:WVH5 WWF1:XFD5 X65537:IV65541 JT65537:SR65541 TP65537:ACN65541 ADL65537:AMJ65541 ANH65537:AWF65541 AXD65537:BGB65541 BGZ65537:BPX65541 BQV65537:BZT65541 CAR65537:CJP65541 CKN65537:CTL65541 CUJ65537:DDH65541 DEF65537:DND65541 DOB65537:DWZ65541 DXX65537:EGV65541 EHT65537:EQR65541 ERP65537:FAN65541 FBL65537:FKJ65541 FLH65537:FUF65541 FVD65537:GEB65541 GEZ65537:GNX65541 GOV65537:GXT65541 GYR65537:HHP65541 HIN65537:HRL65541 HSJ65537:IBH65541 ICF65537:ILD65541 IMB65537:IUZ65541 IVX65537:JEV65541 JFT65537:JOR65541 JPP65537:JYN65541 JZL65537:KIJ65541 KJH65537:KSF65541 KTD65537:LCB65541 LCZ65537:LLX65541 LMV65537:LVT65541 LWR65537:MFP65541 MGN65537:MPL65541 MQJ65537:MZH65541 NAF65537:NJD65541 NKB65537:NSZ65541 NTX65537:OCV65541 ODT65537:OMR65541 ONP65537:OWN65541 OXL65537:PGJ65541 PHH65537:PQF65541 PRD65537:QAB65541 QAZ65537:QJX65541 QKV65537:QTT65541 QUR65537:RDP65541 REN65537:RNL65541 ROJ65537:RXH65541 RYF65537:SHD65541 SIB65537:SQZ65541 SRX65537:TAV65541 TBT65537:TKR65541 TLP65537:TUN65541 TVL65537:UEJ65541 UFH65537:UOF65541 UPD65537:UYB65541 UYZ65537:VHX65541 VIV65537:VRT65541 VSR65537:WBP65541 WCN65537:WLL65541 WMJ65537:WVH65541 WWF65537:XFD65541 X131073:IV131077 JT131073:SR131077 TP131073:ACN131077 ADL131073:AMJ131077 ANH131073:AWF131077 AXD131073:BGB131077 BGZ131073:BPX131077 BQV131073:BZT131077 CAR131073:CJP131077 CKN131073:CTL131077 CUJ131073:DDH131077 DEF131073:DND131077 DOB131073:DWZ131077 DXX131073:EGV131077 EHT131073:EQR131077 ERP131073:FAN131077 FBL131073:FKJ131077 FLH131073:FUF131077 FVD131073:GEB131077 GEZ131073:GNX131077 GOV131073:GXT131077 GYR131073:HHP131077 HIN131073:HRL131077 HSJ131073:IBH131077 ICF131073:ILD131077 IMB131073:IUZ131077 IVX131073:JEV131077 JFT131073:JOR131077 JPP131073:JYN131077 JZL131073:KIJ131077 KJH131073:KSF131077 KTD131073:LCB131077 LCZ131073:LLX131077 LMV131073:LVT131077 LWR131073:MFP131077 MGN131073:MPL131077 MQJ131073:MZH131077 NAF131073:NJD131077 NKB131073:NSZ131077 NTX131073:OCV131077 ODT131073:OMR131077 ONP131073:OWN131077 OXL131073:PGJ131077 PHH131073:PQF131077 PRD131073:QAB131077 QAZ131073:QJX131077 QKV131073:QTT131077 QUR131073:RDP131077 REN131073:RNL131077 ROJ131073:RXH131077 RYF131073:SHD131077 SIB131073:SQZ131077 SRX131073:TAV131077 TBT131073:TKR131077 TLP131073:TUN131077 TVL131073:UEJ131077 UFH131073:UOF131077 UPD131073:UYB131077 UYZ131073:VHX131077 VIV131073:VRT131077 VSR131073:WBP131077 WCN131073:WLL131077 WMJ131073:WVH131077 WWF131073:XFD131077 X196609:IV196613 JT196609:SR196613 TP196609:ACN196613 ADL196609:AMJ196613 ANH196609:AWF196613 AXD196609:BGB196613 BGZ196609:BPX196613 BQV196609:BZT196613 CAR196609:CJP196613 CKN196609:CTL196613 CUJ196609:DDH196613 DEF196609:DND196613 DOB196609:DWZ196613 DXX196609:EGV196613 EHT196609:EQR196613 ERP196609:FAN196613 FBL196609:FKJ196613 FLH196609:FUF196613 FVD196609:GEB196613 GEZ196609:GNX196613 GOV196609:GXT196613 GYR196609:HHP196613 HIN196609:HRL196613 HSJ196609:IBH196613 ICF196609:ILD196613 IMB196609:IUZ196613 IVX196609:JEV196613 JFT196609:JOR196613 JPP196609:JYN196613 JZL196609:KIJ196613 KJH196609:KSF196613 KTD196609:LCB196613 LCZ196609:LLX196613 LMV196609:LVT196613 LWR196609:MFP196613 MGN196609:MPL196613 MQJ196609:MZH196613 NAF196609:NJD196613 NKB196609:NSZ196613 NTX196609:OCV196613 ODT196609:OMR196613 ONP196609:OWN196613 OXL196609:PGJ196613 PHH196609:PQF196613 PRD196609:QAB196613 QAZ196609:QJX196613 QKV196609:QTT196613 QUR196609:RDP196613 REN196609:RNL196613 ROJ196609:RXH196613 RYF196609:SHD196613 SIB196609:SQZ196613 SRX196609:TAV196613 TBT196609:TKR196613 TLP196609:TUN196613 TVL196609:UEJ196613 UFH196609:UOF196613 UPD196609:UYB196613 UYZ196609:VHX196613 VIV196609:VRT196613 VSR196609:WBP196613 WCN196609:WLL196613 WMJ196609:WVH196613 WWF196609:XFD196613 X262145:IV262149 JT262145:SR262149 TP262145:ACN262149 ADL262145:AMJ262149 ANH262145:AWF262149 AXD262145:BGB262149 BGZ262145:BPX262149 BQV262145:BZT262149 CAR262145:CJP262149 CKN262145:CTL262149 CUJ262145:DDH262149 DEF262145:DND262149 DOB262145:DWZ262149 DXX262145:EGV262149 EHT262145:EQR262149 ERP262145:FAN262149 FBL262145:FKJ262149 FLH262145:FUF262149 FVD262145:GEB262149 GEZ262145:GNX262149 GOV262145:GXT262149 GYR262145:HHP262149 HIN262145:HRL262149 HSJ262145:IBH262149 ICF262145:ILD262149 IMB262145:IUZ262149 IVX262145:JEV262149 JFT262145:JOR262149 JPP262145:JYN262149 JZL262145:KIJ262149 KJH262145:KSF262149 KTD262145:LCB262149 LCZ262145:LLX262149 LMV262145:LVT262149 LWR262145:MFP262149 MGN262145:MPL262149 MQJ262145:MZH262149 NAF262145:NJD262149 NKB262145:NSZ262149 NTX262145:OCV262149 ODT262145:OMR262149 ONP262145:OWN262149 OXL262145:PGJ262149 PHH262145:PQF262149 PRD262145:QAB262149 QAZ262145:QJX262149 QKV262145:QTT262149 QUR262145:RDP262149 REN262145:RNL262149 ROJ262145:RXH262149 RYF262145:SHD262149 SIB262145:SQZ262149 SRX262145:TAV262149 TBT262145:TKR262149 TLP262145:TUN262149 TVL262145:UEJ262149 UFH262145:UOF262149 UPD262145:UYB262149 UYZ262145:VHX262149 VIV262145:VRT262149 VSR262145:WBP262149 WCN262145:WLL262149 WMJ262145:WVH262149 WWF262145:XFD262149 X327681:IV327685 JT327681:SR327685 TP327681:ACN327685 ADL327681:AMJ327685 ANH327681:AWF327685 AXD327681:BGB327685 BGZ327681:BPX327685 BQV327681:BZT327685 CAR327681:CJP327685 CKN327681:CTL327685 CUJ327681:DDH327685 DEF327681:DND327685 DOB327681:DWZ327685 DXX327681:EGV327685 EHT327681:EQR327685 ERP327681:FAN327685 FBL327681:FKJ327685 FLH327681:FUF327685 FVD327681:GEB327685 GEZ327681:GNX327685 GOV327681:GXT327685 GYR327681:HHP327685 HIN327681:HRL327685 HSJ327681:IBH327685 ICF327681:ILD327685 IMB327681:IUZ327685 IVX327681:JEV327685 JFT327681:JOR327685 JPP327681:JYN327685 JZL327681:KIJ327685 KJH327681:KSF327685 KTD327681:LCB327685 LCZ327681:LLX327685 LMV327681:LVT327685 LWR327681:MFP327685 MGN327681:MPL327685 MQJ327681:MZH327685 NAF327681:NJD327685 NKB327681:NSZ327685 NTX327681:OCV327685 ODT327681:OMR327685 ONP327681:OWN327685 OXL327681:PGJ327685 PHH327681:PQF327685 PRD327681:QAB327685 QAZ327681:QJX327685 QKV327681:QTT327685 QUR327681:RDP327685 REN327681:RNL327685 ROJ327681:RXH327685 RYF327681:SHD327685 SIB327681:SQZ327685 SRX327681:TAV327685 TBT327681:TKR327685 TLP327681:TUN327685 TVL327681:UEJ327685 UFH327681:UOF327685 UPD327681:UYB327685 UYZ327681:VHX327685 VIV327681:VRT327685 VSR327681:WBP327685 WCN327681:WLL327685 WMJ327681:WVH327685 WWF327681:XFD327685 X393217:IV393221 JT393217:SR393221 TP393217:ACN393221 ADL393217:AMJ393221 ANH393217:AWF393221 AXD393217:BGB393221 BGZ393217:BPX393221 BQV393217:BZT393221 CAR393217:CJP393221 CKN393217:CTL393221 CUJ393217:DDH393221 DEF393217:DND393221 DOB393217:DWZ393221 DXX393217:EGV393221 EHT393217:EQR393221 ERP393217:FAN393221 FBL393217:FKJ393221 FLH393217:FUF393221 FVD393217:GEB393221 GEZ393217:GNX393221 GOV393217:GXT393221 GYR393217:HHP393221 HIN393217:HRL393221 HSJ393217:IBH393221 ICF393217:ILD393221 IMB393217:IUZ393221 IVX393217:JEV393221 JFT393217:JOR393221 JPP393217:JYN393221 JZL393217:KIJ393221 KJH393217:KSF393221 KTD393217:LCB393221 LCZ393217:LLX393221 LMV393217:LVT393221 LWR393217:MFP393221 MGN393217:MPL393221 MQJ393217:MZH393221 NAF393217:NJD393221 NKB393217:NSZ393221 NTX393217:OCV393221 ODT393217:OMR393221 ONP393217:OWN393221 OXL393217:PGJ393221 PHH393217:PQF393221 PRD393217:QAB393221 QAZ393217:QJX393221 QKV393217:QTT393221 QUR393217:RDP393221 REN393217:RNL393221 ROJ393217:RXH393221 RYF393217:SHD393221 SIB393217:SQZ393221 SRX393217:TAV393221 TBT393217:TKR393221 TLP393217:TUN393221 TVL393217:UEJ393221 UFH393217:UOF393221 UPD393217:UYB393221 UYZ393217:VHX393221 VIV393217:VRT393221 VSR393217:WBP393221 WCN393217:WLL393221 WMJ393217:WVH393221 WWF393217:XFD393221 X458753:IV458757 JT458753:SR458757 TP458753:ACN458757 ADL458753:AMJ458757 ANH458753:AWF458757 AXD458753:BGB458757 BGZ458753:BPX458757 BQV458753:BZT458757 CAR458753:CJP458757 CKN458753:CTL458757 CUJ458753:DDH458757 DEF458753:DND458757 DOB458753:DWZ458757 DXX458753:EGV458757 EHT458753:EQR458757 ERP458753:FAN458757 FBL458753:FKJ458757 FLH458753:FUF458757 FVD458753:GEB458757 GEZ458753:GNX458757 GOV458753:GXT458757 GYR458753:HHP458757 HIN458753:HRL458757 HSJ458753:IBH458757 ICF458753:ILD458757 IMB458753:IUZ458757 IVX458753:JEV458757 JFT458753:JOR458757 JPP458753:JYN458757 JZL458753:KIJ458757 KJH458753:KSF458757 KTD458753:LCB458757 LCZ458753:LLX458757 LMV458753:LVT458757 LWR458753:MFP458757 MGN458753:MPL458757 MQJ458753:MZH458757 NAF458753:NJD458757 NKB458753:NSZ458757 NTX458753:OCV458757 ODT458753:OMR458757 ONP458753:OWN458757 OXL458753:PGJ458757 PHH458753:PQF458757 PRD458753:QAB458757 QAZ458753:QJX458757 QKV458753:QTT458757 QUR458753:RDP458757 REN458753:RNL458757 ROJ458753:RXH458757 RYF458753:SHD458757 SIB458753:SQZ458757 SRX458753:TAV458757 TBT458753:TKR458757 TLP458753:TUN458757 TVL458753:UEJ458757 UFH458753:UOF458757 UPD458753:UYB458757 UYZ458753:VHX458757 VIV458753:VRT458757 VSR458753:WBP458757 WCN458753:WLL458757 WMJ458753:WVH458757 WWF458753:XFD458757 X524289:IV524293 JT524289:SR524293 TP524289:ACN524293 ADL524289:AMJ524293 ANH524289:AWF524293 AXD524289:BGB524293 BGZ524289:BPX524293 BQV524289:BZT524293 CAR524289:CJP524293 CKN524289:CTL524293 CUJ524289:DDH524293 DEF524289:DND524293 DOB524289:DWZ524293 DXX524289:EGV524293 EHT524289:EQR524293 ERP524289:FAN524293 FBL524289:FKJ524293 FLH524289:FUF524293 FVD524289:GEB524293 GEZ524289:GNX524293 GOV524289:GXT524293 GYR524289:HHP524293 HIN524289:HRL524293 HSJ524289:IBH524293 ICF524289:ILD524293 IMB524289:IUZ524293 IVX524289:JEV524293 JFT524289:JOR524293 JPP524289:JYN524293 JZL524289:KIJ524293 KJH524289:KSF524293 KTD524289:LCB524293 LCZ524289:LLX524293 LMV524289:LVT524293 LWR524289:MFP524293 MGN524289:MPL524293 MQJ524289:MZH524293 NAF524289:NJD524293 NKB524289:NSZ524293 NTX524289:OCV524293 ODT524289:OMR524293 ONP524289:OWN524293 OXL524289:PGJ524293 PHH524289:PQF524293 PRD524289:QAB524293 QAZ524289:QJX524293 QKV524289:QTT524293 QUR524289:RDP524293 REN524289:RNL524293 ROJ524289:RXH524293 RYF524289:SHD524293 SIB524289:SQZ524293 SRX524289:TAV524293 TBT524289:TKR524293 TLP524289:TUN524293 TVL524289:UEJ524293 UFH524289:UOF524293 UPD524289:UYB524293 UYZ524289:VHX524293 VIV524289:VRT524293 VSR524289:WBP524293 WCN524289:WLL524293 WMJ524289:WVH524293 WWF524289:XFD524293 X589825:IV589829 JT589825:SR589829 TP589825:ACN589829 ADL589825:AMJ589829 ANH589825:AWF589829 AXD589825:BGB589829 BGZ589825:BPX589829 BQV589825:BZT589829 CAR589825:CJP589829 CKN589825:CTL589829 CUJ589825:DDH589829 DEF589825:DND589829 DOB589825:DWZ589829 DXX589825:EGV589829 EHT589825:EQR589829 ERP589825:FAN589829 FBL589825:FKJ589829 FLH589825:FUF589829 FVD589825:GEB589829 GEZ589825:GNX589829 GOV589825:GXT589829 GYR589825:HHP589829 HIN589825:HRL589829 HSJ589825:IBH589829 ICF589825:ILD589829 IMB589825:IUZ589829 IVX589825:JEV589829 JFT589825:JOR589829 JPP589825:JYN589829 JZL589825:KIJ589829 KJH589825:KSF589829 KTD589825:LCB589829 LCZ589825:LLX589829 LMV589825:LVT589829 LWR589825:MFP589829 MGN589825:MPL589829 MQJ589825:MZH589829 NAF589825:NJD589829 NKB589825:NSZ589829 NTX589825:OCV589829 ODT589825:OMR589829 ONP589825:OWN589829 OXL589825:PGJ589829 PHH589825:PQF589829 PRD589825:QAB589829 QAZ589825:QJX589829 QKV589825:QTT589829 QUR589825:RDP589829 REN589825:RNL589829 ROJ589825:RXH589829 RYF589825:SHD589829 SIB589825:SQZ589829 SRX589825:TAV589829 TBT589825:TKR589829 TLP589825:TUN589829 TVL589825:UEJ589829 UFH589825:UOF589829 UPD589825:UYB589829 UYZ589825:VHX589829 VIV589825:VRT589829 VSR589825:WBP589829 WCN589825:WLL589829 WMJ589825:WVH589829 WWF589825:XFD589829 X655361:IV655365 JT655361:SR655365 TP655361:ACN655365 ADL655361:AMJ655365 ANH655361:AWF655365 AXD655361:BGB655365 BGZ655361:BPX655365 BQV655361:BZT655365 CAR655361:CJP655365 CKN655361:CTL655365 CUJ655361:DDH655365 DEF655361:DND655365 DOB655361:DWZ655365 DXX655361:EGV655365 EHT655361:EQR655365 ERP655361:FAN655365 FBL655361:FKJ655365 FLH655361:FUF655365 FVD655361:GEB655365 GEZ655361:GNX655365 GOV655361:GXT655365 GYR655361:HHP655365 HIN655361:HRL655365 HSJ655361:IBH655365 ICF655361:ILD655365 IMB655361:IUZ655365 IVX655361:JEV655365 JFT655361:JOR655365 JPP655361:JYN655365 JZL655361:KIJ655365 KJH655361:KSF655365 KTD655361:LCB655365 LCZ655361:LLX655365 LMV655361:LVT655365 LWR655361:MFP655365 MGN655361:MPL655365 MQJ655361:MZH655365 NAF655361:NJD655365 NKB655361:NSZ655365 NTX655361:OCV655365 ODT655361:OMR655365 ONP655361:OWN655365 OXL655361:PGJ655365 PHH655361:PQF655365 PRD655361:QAB655365 QAZ655361:QJX655365 QKV655361:QTT655365 QUR655361:RDP655365 REN655361:RNL655365 ROJ655361:RXH655365 RYF655361:SHD655365 SIB655361:SQZ655365 SRX655361:TAV655365 TBT655361:TKR655365 TLP655361:TUN655365 TVL655361:UEJ655365 UFH655361:UOF655365 UPD655361:UYB655365 UYZ655361:VHX655365 VIV655361:VRT655365 VSR655361:WBP655365 WCN655361:WLL655365 WMJ655361:WVH655365 WWF655361:XFD655365 X720897:IV720901 JT720897:SR720901 TP720897:ACN720901 ADL720897:AMJ720901 ANH720897:AWF720901 AXD720897:BGB720901 BGZ720897:BPX720901 BQV720897:BZT720901 CAR720897:CJP720901 CKN720897:CTL720901 CUJ720897:DDH720901 DEF720897:DND720901 DOB720897:DWZ720901 DXX720897:EGV720901 EHT720897:EQR720901 ERP720897:FAN720901 FBL720897:FKJ720901 FLH720897:FUF720901 FVD720897:GEB720901 GEZ720897:GNX720901 GOV720897:GXT720901 GYR720897:HHP720901 HIN720897:HRL720901 HSJ720897:IBH720901 ICF720897:ILD720901 IMB720897:IUZ720901 IVX720897:JEV720901 JFT720897:JOR720901 JPP720897:JYN720901 JZL720897:KIJ720901 KJH720897:KSF720901 KTD720897:LCB720901 LCZ720897:LLX720901 LMV720897:LVT720901 LWR720897:MFP720901 MGN720897:MPL720901 MQJ720897:MZH720901 NAF720897:NJD720901 NKB720897:NSZ720901 NTX720897:OCV720901 ODT720897:OMR720901 ONP720897:OWN720901 OXL720897:PGJ720901 PHH720897:PQF720901 PRD720897:QAB720901 QAZ720897:QJX720901 QKV720897:QTT720901 QUR720897:RDP720901 REN720897:RNL720901 ROJ720897:RXH720901 RYF720897:SHD720901 SIB720897:SQZ720901 SRX720897:TAV720901 TBT720897:TKR720901 TLP720897:TUN720901 TVL720897:UEJ720901 UFH720897:UOF720901 UPD720897:UYB720901 UYZ720897:VHX720901 VIV720897:VRT720901 VSR720897:WBP720901 WCN720897:WLL720901 WMJ720897:WVH720901 WWF720897:XFD720901 X786433:IV786437 JT786433:SR786437 TP786433:ACN786437 ADL786433:AMJ786437 ANH786433:AWF786437 AXD786433:BGB786437 BGZ786433:BPX786437 BQV786433:BZT786437 CAR786433:CJP786437 CKN786433:CTL786437 CUJ786433:DDH786437 DEF786433:DND786437 DOB786433:DWZ786437 DXX786433:EGV786437 EHT786433:EQR786437 ERP786433:FAN786437 FBL786433:FKJ786437 FLH786433:FUF786437 FVD786433:GEB786437 GEZ786433:GNX786437 GOV786433:GXT786437 GYR786433:HHP786437 HIN786433:HRL786437 HSJ786433:IBH786437 ICF786433:ILD786437 IMB786433:IUZ786437 IVX786433:JEV786437 JFT786433:JOR786437 JPP786433:JYN786437 JZL786433:KIJ786437 KJH786433:KSF786437 KTD786433:LCB786437 LCZ786433:LLX786437 LMV786433:LVT786437 LWR786433:MFP786437 MGN786433:MPL786437 MQJ786433:MZH786437 NAF786433:NJD786437 NKB786433:NSZ786437 NTX786433:OCV786437 ODT786433:OMR786437 ONP786433:OWN786437 OXL786433:PGJ786437 PHH786433:PQF786437 PRD786433:QAB786437 QAZ786433:QJX786437 QKV786433:QTT786437 QUR786433:RDP786437 REN786433:RNL786437 ROJ786433:RXH786437 RYF786433:SHD786437 SIB786433:SQZ786437 SRX786433:TAV786437 TBT786433:TKR786437 TLP786433:TUN786437 TVL786433:UEJ786437 UFH786433:UOF786437 UPD786433:UYB786437 UYZ786433:VHX786437 VIV786433:VRT786437 VSR786433:WBP786437 WCN786433:WLL786437 WMJ786433:WVH786437 WWF786433:XFD786437 X851969:IV851973 JT851969:SR851973 TP851969:ACN851973 ADL851969:AMJ851973 ANH851969:AWF851973 AXD851969:BGB851973 BGZ851969:BPX851973 BQV851969:BZT851973 CAR851969:CJP851973 CKN851969:CTL851973 CUJ851969:DDH851973 DEF851969:DND851973 DOB851969:DWZ851973 DXX851969:EGV851973 EHT851969:EQR851973 ERP851969:FAN851973 FBL851969:FKJ851973 FLH851969:FUF851973 FVD851969:GEB851973 GEZ851969:GNX851973 GOV851969:GXT851973 GYR851969:HHP851973 HIN851969:HRL851973 HSJ851969:IBH851973 ICF851969:ILD851973 IMB851969:IUZ851973 IVX851969:JEV851973 JFT851969:JOR851973 JPP851969:JYN851973 JZL851969:KIJ851973 KJH851969:KSF851973 KTD851969:LCB851973 LCZ851969:LLX851973 LMV851969:LVT851973 LWR851969:MFP851973 MGN851969:MPL851973 MQJ851969:MZH851973 NAF851969:NJD851973 NKB851969:NSZ851973 NTX851969:OCV851973 ODT851969:OMR851973 ONP851969:OWN851973 OXL851969:PGJ851973 PHH851969:PQF851973 PRD851969:QAB851973 QAZ851969:QJX851973 QKV851969:QTT851973 QUR851969:RDP851973 REN851969:RNL851973 ROJ851969:RXH851973 RYF851969:SHD851973 SIB851969:SQZ851973 SRX851969:TAV851973 TBT851969:TKR851973 TLP851969:TUN851973 TVL851969:UEJ851973 UFH851969:UOF851973 UPD851969:UYB851973 UYZ851969:VHX851973 VIV851969:VRT851973 VSR851969:WBP851973 WCN851969:WLL851973 WMJ851969:WVH851973 WWF851969:XFD851973 X917505:IV917509 JT917505:SR917509 TP917505:ACN917509 ADL917505:AMJ917509 ANH917505:AWF917509 AXD917505:BGB917509 BGZ917505:BPX917509 BQV917505:BZT917509 CAR917505:CJP917509 CKN917505:CTL917509 CUJ917505:DDH917509 DEF917505:DND917509 DOB917505:DWZ917509 DXX917505:EGV917509 EHT917505:EQR917509 ERP917505:FAN917509 FBL917505:FKJ917509 FLH917505:FUF917509 FVD917505:GEB917509 GEZ917505:GNX917509 GOV917505:GXT917509 GYR917505:HHP917509 HIN917505:HRL917509 HSJ917505:IBH917509 ICF917505:ILD917509 IMB917505:IUZ917509 IVX917505:JEV917509 JFT917505:JOR917509 JPP917505:JYN917509 JZL917505:KIJ917509 KJH917505:KSF917509 KTD917505:LCB917509 LCZ917505:LLX917509 LMV917505:LVT917509 LWR917505:MFP917509 MGN917505:MPL917509 MQJ917505:MZH917509 NAF917505:NJD917509 NKB917505:NSZ917509 NTX917505:OCV917509 ODT917505:OMR917509 ONP917505:OWN917509 OXL917505:PGJ917509 PHH917505:PQF917509 PRD917505:QAB917509 QAZ917505:QJX917509 QKV917505:QTT917509 QUR917505:RDP917509 REN917505:RNL917509 ROJ917505:RXH917509 RYF917505:SHD917509 SIB917505:SQZ917509 SRX917505:TAV917509 TBT917505:TKR917509 TLP917505:TUN917509 TVL917505:UEJ917509 UFH917505:UOF917509 UPD917505:UYB917509 UYZ917505:VHX917509 VIV917505:VRT917509 VSR917505:WBP917509 WCN917505:WLL917509 WMJ917505:WVH917509 WWF917505:XFD917509 X983041:IV983045 JT983041:SR983045 TP983041:ACN983045 ADL983041:AMJ983045 ANH983041:AWF983045 AXD983041:BGB983045 BGZ983041:BPX983045 BQV983041:BZT983045 CAR983041:CJP983045 CKN983041:CTL983045 CUJ983041:DDH983045 DEF983041:DND983045 DOB983041:DWZ983045 DXX983041:EGV983045 EHT983041:EQR983045 ERP983041:FAN983045 FBL983041:FKJ983045 FLH983041:FUF983045 FVD983041:GEB983045 GEZ983041:GNX983045 GOV983041:GXT983045 GYR983041:HHP983045 HIN983041:HRL983045 HSJ983041:IBH983045 ICF983041:ILD983045 IMB983041:IUZ983045 IVX983041:JEV983045 JFT983041:JOR983045 JPP983041:JYN983045 JZL983041:KIJ983045 KJH983041:KSF983045 KTD983041:LCB983045 LCZ983041:LLX983045 LMV983041:LVT983045 LWR983041:MFP983045 MGN983041:MPL983045 MQJ983041:MZH983045 NAF983041:NJD983045 NKB983041:NSZ983045 NTX983041:OCV983045 ODT983041:OMR983045 ONP983041:OWN983045 OXL983041:PGJ983045 PHH983041:PQF983045 PRD983041:QAB983045 QAZ983041:QJX983045 QKV983041:QTT983045 QUR983041:RDP983045 REN983041:RNL983045 ROJ983041:RXH983045 RYF983041:SHD983045 SIB983041:SQZ983045 SRX983041:TAV983045 TBT983041:TKR983045 TLP983041:TUN983045 TVL983041:UEJ983045 UFH983041:UOF983045 UPD983041:UYB983045 UYZ983041:VHX983045 VIV983041:VRT983045 VSR983041:WBP983045 WCN983041:WLL983045 WMJ983041:WVH983045 WWF983041:XFD983045 I10:J10 JE10:JF10 TA10:TB10 ACW10:ACX10 AMS10:AMT10 AWO10:AWP10 BGK10:BGL10 BQG10:BQH10 CAC10:CAD10 CJY10:CJZ10 CTU10:CTV10 DDQ10:DDR10 DNM10:DNN10 DXI10:DXJ10 EHE10:EHF10 ERA10:ERB10 FAW10:FAX10 FKS10:FKT10 FUO10:FUP10 GEK10:GEL10 GOG10:GOH10 GYC10:GYD10 HHY10:HHZ10 HRU10:HRV10 IBQ10:IBR10 ILM10:ILN10 IVI10:IVJ10 JFE10:JFF10 JPA10:JPB10 JYW10:JYX10 KIS10:KIT10 KSO10:KSP10 LCK10:LCL10 LMG10:LMH10 LWC10:LWD10 MFY10:MFZ10 MPU10:MPV10 MZQ10:MZR10 NJM10:NJN10 NTI10:NTJ10 ODE10:ODF10 ONA10:ONB10 OWW10:OWX10 PGS10:PGT10 PQO10:PQP10 QAK10:QAL10 QKG10:QKH10 QUC10:QUD10 RDY10:RDZ10 RNU10:RNV10 RXQ10:RXR10 SHM10:SHN10 SRI10:SRJ10 TBE10:TBF10 TLA10:TLB10 TUW10:TUX10 UES10:UET10 UOO10:UOP10 UYK10:UYL10 VIG10:VIH10 VSC10:VSD10 WBY10:WBZ10 WLU10:WLV10 WVQ10:WVR10 I65546:J65546 JE65546:JF65546 TA65546:TB65546 ACW65546:ACX65546 AMS65546:AMT65546 AWO65546:AWP65546 BGK65546:BGL65546 BQG65546:BQH65546 CAC65546:CAD65546 CJY65546:CJZ65546 CTU65546:CTV65546 DDQ65546:DDR65546 DNM65546:DNN65546 DXI65546:DXJ65546 EHE65546:EHF65546 ERA65546:ERB65546 FAW65546:FAX65546 FKS65546:FKT65546 FUO65546:FUP65546 GEK65546:GEL65546 GOG65546:GOH65546 GYC65546:GYD65546 HHY65546:HHZ65546 HRU65546:HRV65546 IBQ65546:IBR65546 ILM65546:ILN65546 IVI65546:IVJ65546 JFE65546:JFF65546 JPA65546:JPB65546 JYW65546:JYX65546 KIS65546:KIT65546 KSO65546:KSP65546 LCK65546:LCL65546 LMG65546:LMH65546 LWC65546:LWD65546 MFY65546:MFZ65546 MPU65546:MPV65546 MZQ65546:MZR65546 NJM65546:NJN65546 NTI65546:NTJ65546 ODE65546:ODF65546 ONA65546:ONB65546 OWW65546:OWX65546 PGS65546:PGT65546 PQO65546:PQP65546 QAK65546:QAL65546 QKG65546:QKH65546 QUC65546:QUD65546 RDY65546:RDZ65546 RNU65546:RNV65546 RXQ65546:RXR65546 SHM65546:SHN65546 SRI65546:SRJ65546 TBE65546:TBF65546 TLA65546:TLB65546 TUW65546:TUX65546 UES65546:UET65546 UOO65546:UOP65546 UYK65546:UYL65546 VIG65546:VIH65546 VSC65546:VSD65546 WBY65546:WBZ65546 WLU65546:WLV65546 WVQ65546:WVR65546 I131082:J131082 JE131082:JF131082 TA131082:TB131082 ACW131082:ACX131082 AMS131082:AMT131082 AWO131082:AWP131082 BGK131082:BGL131082 BQG131082:BQH131082 CAC131082:CAD131082 CJY131082:CJZ131082 CTU131082:CTV131082 DDQ131082:DDR131082 DNM131082:DNN131082 DXI131082:DXJ131082 EHE131082:EHF131082 ERA131082:ERB131082 FAW131082:FAX131082 FKS131082:FKT131082 FUO131082:FUP131082 GEK131082:GEL131082 GOG131082:GOH131082 GYC131082:GYD131082 HHY131082:HHZ131082 HRU131082:HRV131082 IBQ131082:IBR131082 ILM131082:ILN131082 IVI131082:IVJ131082 JFE131082:JFF131082 JPA131082:JPB131082 JYW131082:JYX131082 KIS131082:KIT131082 KSO131082:KSP131082 LCK131082:LCL131082 LMG131082:LMH131082 LWC131082:LWD131082 MFY131082:MFZ131082 MPU131082:MPV131082 MZQ131082:MZR131082 NJM131082:NJN131082 NTI131082:NTJ131082 ODE131082:ODF131082 ONA131082:ONB131082 OWW131082:OWX131082 PGS131082:PGT131082 PQO131082:PQP131082 QAK131082:QAL131082 QKG131082:QKH131082 QUC131082:QUD131082 RDY131082:RDZ131082 RNU131082:RNV131082 RXQ131082:RXR131082 SHM131082:SHN131082 SRI131082:SRJ131082 TBE131082:TBF131082 TLA131082:TLB131082 TUW131082:TUX131082 UES131082:UET131082 UOO131082:UOP131082 UYK131082:UYL131082 VIG131082:VIH131082 VSC131082:VSD131082 WBY131082:WBZ131082 WLU131082:WLV131082 WVQ131082:WVR131082 I196618:J196618 JE196618:JF196618 TA196618:TB196618 ACW196618:ACX196618 AMS196618:AMT196618 AWO196618:AWP196618 BGK196618:BGL196618 BQG196618:BQH196618 CAC196618:CAD196618 CJY196618:CJZ196618 CTU196618:CTV196618 DDQ196618:DDR196618 DNM196618:DNN196618 DXI196618:DXJ196618 EHE196618:EHF196618 ERA196618:ERB196618 FAW196618:FAX196618 FKS196618:FKT196618 FUO196618:FUP196618 GEK196618:GEL196618 GOG196618:GOH196618 GYC196618:GYD196618 HHY196618:HHZ196618 HRU196618:HRV196618 IBQ196618:IBR196618 ILM196618:ILN196618 IVI196618:IVJ196618 JFE196618:JFF196618 JPA196618:JPB196618 JYW196618:JYX196618 KIS196618:KIT196618 KSO196618:KSP196618 LCK196618:LCL196618 LMG196618:LMH196618 LWC196618:LWD196618 MFY196618:MFZ196618 MPU196618:MPV196618 MZQ196618:MZR196618 NJM196618:NJN196618 NTI196618:NTJ196618 ODE196618:ODF196618 ONA196618:ONB196618 OWW196618:OWX196618 PGS196618:PGT196618 PQO196618:PQP196618 QAK196618:QAL196618 QKG196618:QKH196618 QUC196618:QUD196618 RDY196618:RDZ196618 RNU196618:RNV196618 RXQ196618:RXR196618 SHM196618:SHN196618 SRI196618:SRJ196618 TBE196618:TBF196618 TLA196618:TLB196618 TUW196618:TUX196618 UES196618:UET196618 UOO196618:UOP196618 UYK196618:UYL196618 VIG196618:VIH196618 VSC196618:VSD196618 WBY196618:WBZ196618 WLU196618:WLV196618 WVQ196618:WVR196618 I262154:J262154 JE262154:JF262154 TA262154:TB262154 ACW262154:ACX262154 AMS262154:AMT262154 AWO262154:AWP262154 BGK262154:BGL262154 BQG262154:BQH262154 CAC262154:CAD262154 CJY262154:CJZ262154 CTU262154:CTV262154 DDQ262154:DDR262154 DNM262154:DNN262154 DXI262154:DXJ262154 EHE262154:EHF262154 ERA262154:ERB262154 FAW262154:FAX262154 FKS262154:FKT262154 FUO262154:FUP262154 GEK262154:GEL262154 GOG262154:GOH262154 GYC262154:GYD262154 HHY262154:HHZ262154 HRU262154:HRV262154 IBQ262154:IBR262154 ILM262154:ILN262154 IVI262154:IVJ262154 JFE262154:JFF262154 JPA262154:JPB262154 JYW262154:JYX262154 KIS262154:KIT262154 KSO262154:KSP262154 LCK262154:LCL262154 LMG262154:LMH262154 LWC262154:LWD262154 MFY262154:MFZ262154 MPU262154:MPV262154 MZQ262154:MZR262154 NJM262154:NJN262154 NTI262154:NTJ262154 ODE262154:ODF262154 ONA262154:ONB262154 OWW262154:OWX262154 PGS262154:PGT262154 PQO262154:PQP262154 QAK262154:QAL262154 QKG262154:QKH262154 QUC262154:QUD262154 RDY262154:RDZ262154 RNU262154:RNV262154 RXQ262154:RXR262154 SHM262154:SHN262154 SRI262154:SRJ262154 TBE262154:TBF262154 TLA262154:TLB262154 TUW262154:TUX262154 UES262154:UET262154 UOO262154:UOP262154 UYK262154:UYL262154 VIG262154:VIH262154 VSC262154:VSD262154 WBY262154:WBZ262154 WLU262154:WLV262154 WVQ262154:WVR262154 I327690:J327690 JE327690:JF327690 TA327690:TB327690 ACW327690:ACX327690 AMS327690:AMT327690 AWO327690:AWP327690 BGK327690:BGL327690 BQG327690:BQH327690 CAC327690:CAD327690 CJY327690:CJZ327690 CTU327690:CTV327690 DDQ327690:DDR327690 DNM327690:DNN327690 DXI327690:DXJ327690 EHE327690:EHF327690 ERA327690:ERB327690 FAW327690:FAX327690 FKS327690:FKT327690 FUO327690:FUP327690 GEK327690:GEL327690 GOG327690:GOH327690 GYC327690:GYD327690 HHY327690:HHZ327690 HRU327690:HRV327690 IBQ327690:IBR327690 ILM327690:ILN327690 IVI327690:IVJ327690 JFE327690:JFF327690 JPA327690:JPB327690 JYW327690:JYX327690 KIS327690:KIT327690 KSO327690:KSP327690 LCK327690:LCL327690 LMG327690:LMH327690 LWC327690:LWD327690 MFY327690:MFZ327690 MPU327690:MPV327690 MZQ327690:MZR327690 NJM327690:NJN327690 NTI327690:NTJ327690 ODE327690:ODF327690 ONA327690:ONB327690 OWW327690:OWX327690 PGS327690:PGT327690 PQO327690:PQP327690 QAK327690:QAL327690 QKG327690:QKH327690 QUC327690:QUD327690 RDY327690:RDZ327690 RNU327690:RNV327690 RXQ327690:RXR327690 SHM327690:SHN327690 SRI327690:SRJ327690 TBE327690:TBF327690 TLA327690:TLB327690 TUW327690:TUX327690 UES327690:UET327690 UOO327690:UOP327690 UYK327690:UYL327690 VIG327690:VIH327690 VSC327690:VSD327690 WBY327690:WBZ327690 WLU327690:WLV327690 WVQ327690:WVR327690 I393226:J393226 JE393226:JF393226 TA393226:TB393226 ACW393226:ACX393226 AMS393226:AMT393226 AWO393226:AWP393226 BGK393226:BGL393226 BQG393226:BQH393226 CAC393226:CAD393226 CJY393226:CJZ393226 CTU393226:CTV393226 DDQ393226:DDR393226 DNM393226:DNN393226 DXI393226:DXJ393226 EHE393226:EHF393226 ERA393226:ERB393226 FAW393226:FAX393226 FKS393226:FKT393226 FUO393226:FUP393226 GEK393226:GEL393226 GOG393226:GOH393226 GYC393226:GYD393226 HHY393226:HHZ393226 HRU393226:HRV393226 IBQ393226:IBR393226 ILM393226:ILN393226 IVI393226:IVJ393226 JFE393226:JFF393226 JPA393226:JPB393226 JYW393226:JYX393226 KIS393226:KIT393226 KSO393226:KSP393226 LCK393226:LCL393226 LMG393226:LMH393226 LWC393226:LWD393226 MFY393226:MFZ393226 MPU393226:MPV393226 MZQ393226:MZR393226 NJM393226:NJN393226 NTI393226:NTJ393226 ODE393226:ODF393226 ONA393226:ONB393226 OWW393226:OWX393226 PGS393226:PGT393226 PQO393226:PQP393226 QAK393226:QAL393226 QKG393226:QKH393226 QUC393226:QUD393226 RDY393226:RDZ393226 RNU393226:RNV393226 RXQ393226:RXR393226 SHM393226:SHN393226 SRI393226:SRJ393226 TBE393226:TBF393226 TLA393226:TLB393226 TUW393226:TUX393226 UES393226:UET393226 UOO393226:UOP393226 UYK393226:UYL393226 VIG393226:VIH393226 VSC393226:VSD393226 WBY393226:WBZ393226 WLU393226:WLV393226 WVQ393226:WVR393226 I458762:J458762 JE458762:JF458762 TA458762:TB458762 ACW458762:ACX458762 AMS458762:AMT458762 AWO458762:AWP458762 BGK458762:BGL458762 BQG458762:BQH458762 CAC458762:CAD458762 CJY458762:CJZ458762 CTU458762:CTV458762 DDQ458762:DDR458762 DNM458762:DNN458762 DXI458762:DXJ458762 EHE458762:EHF458762 ERA458762:ERB458762 FAW458762:FAX458762 FKS458762:FKT458762 FUO458762:FUP458762 GEK458762:GEL458762 GOG458762:GOH458762 GYC458762:GYD458762 HHY458762:HHZ458762 HRU458762:HRV458762 IBQ458762:IBR458762 ILM458762:ILN458762 IVI458762:IVJ458762 JFE458762:JFF458762 JPA458762:JPB458762 JYW458762:JYX458762 KIS458762:KIT458762 KSO458762:KSP458762 LCK458762:LCL458762 LMG458762:LMH458762 LWC458762:LWD458762 MFY458762:MFZ458762 MPU458762:MPV458762 MZQ458762:MZR458762 NJM458762:NJN458762 NTI458762:NTJ458762 ODE458762:ODF458762 ONA458762:ONB458762 OWW458762:OWX458762 PGS458762:PGT458762 PQO458762:PQP458762 QAK458762:QAL458762 QKG458762:QKH458762 QUC458762:QUD458762 RDY458762:RDZ458762 RNU458762:RNV458762 RXQ458762:RXR458762 SHM458762:SHN458762 SRI458762:SRJ458762 TBE458762:TBF458762 TLA458762:TLB458762 TUW458762:TUX458762 UES458762:UET458762 UOO458762:UOP458762 UYK458762:UYL458762 VIG458762:VIH458762 VSC458762:VSD458762 WBY458762:WBZ458762 WLU458762:WLV458762 WVQ458762:WVR458762 I524298:J524298 JE524298:JF524298 TA524298:TB524298 ACW524298:ACX524298 AMS524298:AMT524298 AWO524298:AWP524298 BGK524298:BGL524298 BQG524298:BQH524298 CAC524298:CAD524298 CJY524298:CJZ524298 CTU524298:CTV524298 DDQ524298:DDR524298 DNM524298:DNN524298 DXI524298:DXJ524298 EHE524298:EHF524298 ERA524298:ERB524298 FAW524298:FAX524298 FKS524298:FKT524298 FUO524298:FUP524298 GEK524298:GEL524298 GOG524298:GOH524298 GYC524298:GYD524298 HHY524298:HHZ524298 HRU524298:HRV524298 IBQ524298:IBR524298 ILM524298:ILN524298 IVI524298:IVJ524298 JFE524298:JFF524298 JPA524298:JPB524298 JYW524298:JYX524298 KIS524298:KIT524298 KSO524298:KSP524298 LCK524298:LCL524298 LMG524298:LMH524298 LWC524298:LWD524298 MFY524298:MFZ524298 MPU524298:MPV524298 MZQ524298:MZR524298 NJM524298:NJN524298 NTI524298:NTJ524298 ODE524298:ODF524298 ONA524298:ONB524298 OWW524298:OWX524298 PGS524298:PGT524298 PQO524298:PQP524298 QAK524298:QAL524298 QKG524298:QKH524298 QUC524298:QUD524298 RDY524298:RDZ524298 RNU524298:RNV524298 RXQ524298:RXR524298 SHM524298:SHN524298 SRI524298:SRJ524298 TBE524298:TBF524298 TLA524298:TLB524298 TUW524298:TUX524298 UES524298:UET524298 UOO524298:UOP524298 UYK524298:UYL524298 VIG524298:VIH524298 VSC524298:VSD524298 WBY524298:WBZ524298 WLU524298:WLV524298 WVQ524298:WVR524298 I589834:J589834 JE589834:JF589834 TA589834:TB589834 ACW589834:ACX589834 AMS589834:AMT589834 AWO589834:AWP589834 BGK589834:BGL589834 BQG589834:BQH589834 CAC589834:CAD589834 CJY589834:CJZ589834 CTU589834:CTV589834 DDQ589834:DDR589834 DNM589834:DNN589834 DXI589834:DXJ589834 EHE589834:EHF589834 ERA589834:ERB589834 FAW589834:FAX589834 FKS589834:FKT589834 FUO589834:FUP589834 GEK589834:GEL589834 GOG589834:GOH589834 GYC589834:GYD589834 HHY589834:HHZ589834 HRU589834:HRV589834 IBQ589834:IBR589834 ILM589834:ILN589834 IVI589834:IVJ589834 JFE589834:JFF589834 JPA589834:JPB589834 JYW589834:JYX589834 KIS589834:KIT589834 KSO589834:KSP589834 LCK589834:LCL589834 LMG589834:LMH589834 LWC589834:LWD589834 MFY589834:MFZ589834 MPU589834:MPV589834 MZQ589834:MZR589834 NJM589834:NJN589834 NTI589834:NTJ589834 ODE589834:ODF589834 ONA589834:ONB589834 OWW589834:OWX589834 PGS589834:PGT589834 PQO589834:PQP589834 QAK589834:QAL589834 QKG589834:QKH589834 QUC589834:QUD589834 RDY589834:RDZ589834 RNU589834:RNV589834 RXQ589834:RXR589834 SHM589834:SHN589834 SRI589834:SRJ589834 TBE589834:TBF589834 TLA589834:TLB589834 TUW589834:TUX589834 UES589834:UET589834 UOO589834:UOP589834 UYK589834:UYL589834 VIG589834:VIH589834 VSC589834:VSD589834 WBY589834:WBZ589834 WLU589834:WLV589834 WVQ589834:WVR589834 I655370:J655370 JE655370:JF655370 TA655370:TB655370 ACW655370:ACX655370 AMS655370:AMT655370 AWO655370:AWP655370 BGK655370:BGL655370 BQG655370:BQH655370 CAC655370:CAD655370 CJY655370:CJZ655370 CTU655370:CTV655370 DDQ655370:DDR655370 DNM655370:DNN655370 DXI655370:DXJ655370 EHE655370:EHF655370 ERA655370:ERB655370 FAW655370:FAX655370 FKS655370:FKT655370 FUO655370:FUP655370 GEK655370:GEL655370 GOG655370:GOH655370 GYC655370:GYD655370 HHY655370:HHZ655370 HRU655370:HRV655370 IBQ655370:IBR655370 ILM655370:ILN655370 IVI655370:IVJ655370 JFE655370:JFF655370 JPA655370:JPB655370 JYW655370:JYX655370 KIS655370:KIT655370 KSO655370:KSP655370 LCK655370:LCL655370 LMG655370:LMH655370 LWC655370:LWD655370 MFY655370:MFZ655370 MPU655370:MPV655370 MZQ655370:MZR655370 NJM655370:NJN655370 NTI655370:NTJ655370 ODE655370:ODF655370 ONA655370:ONB655370 OWW655370:OWX655370 PGS655370:PGT655370 PQO655370:PQP655370 QAK655370:QAL655370 QKG655370:QKH655370 QUC655370:QUD655370 RDY655370:RDZ655370 RNU655370:RNV655370 RXQ655370:RXR655370 SHM655370:SHN655370 SRI655370:SRJ655370 TBE655370:TBF655370 TLA655370:TLB655370 TUW655370:TUX655370 UES655370:UET655370 UOO655370:UOP655370 UYK655370:UYL655370 VIG655370:VIH655370 VSC655370:VSD655370 WBY655370:WBZ655370 WLU655370:WLV655370 WVQ655370:WVR655370 I720906:J720906 JE720906:JF720906 TA720906:TB720906 ACW720906:ACX720906 AMS720906:AMT720906 AWO720906:AWP720906 BGK720906:BGL720906 BQG720906:BQH720906 CAC720906:CAD720906 CJY720906:CJZ720906 CTU720906:CTV720906 DDQ720906:DDR720906 DNM720906:DNN720906 DXI720906:DXJ720906 EHE720906:EHF720906 ERA720906:ERB720906 FAW720906:FAX720906 FKS720906:FKT720906 FUO720906:FUP720906 GEK720906:GEL720906 GOG720906:GOH720906 GYC720906:GYD720906 HHY720906:HHZ720906 HRU720906:HRV720906 IBQ720906:IBR720906 ILM720906:ILN720906 IVI720906:IVJ720906 JFE720906:JFF720906 JPA720906:JPB720906 JYW720906:JYX720906 KIS720906:KIT720906 KSO720906:KSP720906 LCK720906:LCL720906 LMG720906:LMH720906 LWC720906:LWD720906 MFY720906:MFZ720906 MPU720906:MPV720906 MZQ720906:MZR720906 NJM720906:NJN720906 NTI720906:NTJ720906 ODE720906:ODF720906 ONA720906:ONB720906 OWW720906:OWX720906 PGS720906:PGT720906 PQO720906:PQP720906 QAK720906:QAL720906 QKG720906:QKH720906 QUC720906:QUD720906 RDY720906:RDZ720906 RNU720906:RNV720906 RXQ720906:RXR720906 SHM720906:SHN720906 SRI720906:SRJ720906 TBE720906:TBF720906 TLA720906:TLB720906 TUW720906:TUX720906 UES720906:UET720906 UOO720906:UOP720906 UYK720906:UYL720906 VIG720906:VIH720906 VSC720906:VSD720906 WBY720906:WBZ720906 WLU720906:WLV720906 WVQ720906:WVR720906 I786442:J786442 JE786442:JF786442 TA786442:TB786442 ACW786442:ACX786442 AMS786442:AMT786442 AWO786442:AWP786442 BGK786442:BGL786442 BQG786442:BQH786442 CAC786442:CAD786442 CJY786442:CJZ786442 CTU786442:CTV786442 DDQ786442:DDR786442 DNM786442:DNN786442 DXI786442:DXJ786442 EHE786442:EHF786442 ERA786442:ERB786442 FAW786442:FAX786442 FKS786442:FKT786442 FUO786442:FUP786442 GEK786442:GEL786442 GOG786442:GOH786442 GYC786442:GYD786442 HHY786442:HHZ786442 HRU786442:HRV786442 IBQ786442:IBR786442 ILM786442:ILN786442 IVI786442:IVJ786442 JFE786442:JFF786442 JPA786442:JPB786442 JYW786442:JYX786442 KIS786442:KIT786442 KSO786442:KSP786442 LCK786442:LCL786442 LMG786442:LMH786442 LWC786442:LWD786442 MFY786442:MFZ786442 MPU786442:MPV786442 MZQ786442:MZR786442 NJM786442:NJN786442 NTI786442:NTJ786442 ODE786442:ODF786442 ONA786442:ONB786442 OWW786442:OWX786442 PGS786442:PGT786442 PQO786442:PQP786442 QAK786442:QAL786442 QKG786442:QKH786442 QUC786442:QUD786442 RDY786442:RDZ786442 RNU786442:RNV786442 RXQ786442:RXR786442 SHM786442:SHN786442 SRI786442:SRJ786442 TBE786442:TBF786442 TLA786442:TLB786442 TUW786442:TUX786442 UES786442:UET786442 UOO786442:UOP786442 UYK786442:UYL786442 VIG786442:VIH786442 VSC786442:VSD786442 WBY786442:WBZ786442 WLU786442:WLV786442 WVQ786442:WVR786442 I851978:J851978 JE851978:JF851978 TA851978:TB851978 ACW851978:ACX851978 AMS851978:AMT851978 AWO851978:AWP851978 BGK851978:BGL851978 BQG851978:BQH851978 CAC851978:CAD851978 CJY851978:CJZ851978 CTU851978:CTV851978 DDQ851978:DDR851978 DNM851978:DNN851978 DXI851978:DXJ851978 EHE851978:EHF851978 ERA851978:ERB851978 FAW851978:FAX851978 FKS851978:FKT851978 FUO851978:FUP851978 GEK851978:GEL851978 GOG851978:GOH851978 GYC851978:GYD851978 HHY851978:HHZ851978 HRU851978:HRV851978 IBQ851978:IBR851978 ILM851978:ILN851978 IVI851978:IVJ851978 JFE851978:JFF851978 JPA851978:JPB851978 JYW851978:JYX851978 KIS851978:KIT851978 KSO851978:KSP851978 LCK851978:LCL851978 LMG851978:LMH851978 LWC851978:LWD851978 MFY851978:MFZ851978 MPU851978:MPV851978 MZQ851978:MZR851978 NJM851978:NJN851978 NTI851978:NTJ851978 ODE851978:ODF851978 ONA851978:ONB851978 OWW851978:OWX851978 PGS851978:PGT851978 PQO851978:PQP851978 QAK851978:QAL851978 QKG851978:QKH851978 QUC851978:QUD851978 RDY851978:RDZ851978 RNU851978:RNV851978 RXQ851978:RXR851978 SHM851978:SHN851978 SRI851978:SRJ851978 TBE851978:TBF851978 TLA851978:TLB851978 TUW851978:TUX851978 UES851978:UET851978 UOO851978:UOP851978 UYK851978:UYL851978 VIG851978:VIH851978 VSC851978:VSD851978 WBY851978:WBZ851978 WLU851978:WLV851978 WVQ851978:WVR851978 I917514:J917514 JE917514:JF917514 TA917514:TB917514 ACW917514:ACX917514 AMS917514:AMT917514 AWO917514:AWP917514 BGK917514:BGL917514 BQG917514:BQH917514 CAC917514:CAD917514 CJY917514:CJZ917514 CTU917514:CTV917514 DDQ917514:DDR917514 DNM917514:DNN917514 DXI917514:DXJ917514 EHE917514:EHF917514 ERA917514:ERB917514 FAW917514:FAX917514 FKS917514:FKT917514 FUO917514:FUP917514 GEK917514:GEL917514 GOG917514:GOH917514 GYC917514:GYD917514 HHY917514:HHZ917514 HRU917514:HRV917514 IBQ917514:IBR917514 ILM917514:ILN917514 IVI917514:IVJ917514 JFE917514:JFF917514 JPA917514:JPB917514 JYW917514:JYX917514 KIS917514:KIT917514 KSO917514:KSP917514 LCK917514:LCL917514 LMG917514:LMH917514 LWC917514:LWD917514 MFY917514:MFZ917514 MPU917514:MPV917514 MZQ917514:MZR917514 NJM917514:NJN917514 NTI917514:NTJ917514 ODE917514:ODF917514 ONA917514:ONB917514 OWW917514:OWX917514 PGS917514:PGT917514 PQO917514:PQP917514 QAK917514:QAL917514 QKG917514:QKH917514 QUC917514:QUD917514 RDY917514:RDZ917514 RNU917514:RNV917514 RXQ917514:RXR917514 SHM917514:SHN917514 SRI917514:SRJ917514 TBE917514:TBF917514 TLA917514:TLB917514 TUW917514:TUX917514 UES917514:UET917514 UOO917514:UOP917514 UYK917514:UYL917514 VIG917514:VIH917514 VSC917514:VSD917514 WBY917514:WBZ917514 WLU917514:WLV917514 WVQ917514:WVR917514 I983050:J983050 JE983050:JF983050 TA983050:TB983050 ACW983050:ACX983050 AMS983050:AMT983050 AWO983050:AWP983050 BGK983050:BGL983050 BQG983050:BQH983050 CAC983050:CAD983050 CJY983050:CJZ983050 CTU983050:CTV983050 DDQ983050:DDR983050 DNM983050:DNN983050 DXI983050:DXJ983050 EHE983050:EHF983050 ERA983050:ERB983050 FAW983050:FAX983050 FKS983050:FKT983050 FUO983050:FUP983050 GEK983050:GEL983050 GOG983050:GOH983050 GYC983050:GYD983050 HHY983050:HHZ983050 HRU983050:HRV983050 IBQ983050:IBR983050 ILM983050:ILN983050 IVI983050:IVJ983050 JFE983050:JFF983050 JPA983050:JPB983050 JYW983050:JYX983050 KIS983050:KIT983050 KSO983050:KSP983050 LCK983050:LCL983050 LMG983050:LMH983050 LWC983050:LWD983050 MFY983050:MFZ983050 MPU983050:MPV983050 MZQ983050:MZR983050 NJM983050:NJN983050 NTI983050:NTJ983050 ODE983050:ODF983050 ONA983050:ONB983050 OWW983050:OWX983050 PGS983050:PGT983050 PQO983050:PQP983050 QAK983050:QAL983050 QKG983050:QKH983050 QUC983050:QUD983050 RDY983050:RDZ983050 RNU983050:RNV983050 RXQ983050:RXR983050 SHM983050:SHN983050 SRI983050:SRJ983050 TBE983050:TBF983050 TLA983050:TLB983050 TUW983050:TUX983050 UES983050:UET983050 UOO983050:UOP983050 UYK983050:UYL983050 VIG983050:VIH983050 VSC983050:VSD983050 WBY983050:WBZ983050 WLU983050:WLV983050 WVQ983050:WVR983050 H10:H13 JD10:JD13 SZ10:SZ13 ACV10:ACV13 AMR10:AMR13 AWN10:AWN13 BGJ10:BGJ13 BQF10:BQF13 CAB10:CAB13 CJX10:CJX13 CTT10:CTT13 DDP10:DDP13 DNL10:DNL13 DXH10:DXH13 EHD10:EHD13 EQZ10:EQZ13 FAV10:FAV13 FKR10:FKR13 FUN10:FUN13 GEJ10:GEJ13 GOF10:GOF13 GYB10:GYB13 HHX10:HHX13 HRT10:HRT13 IBP10:IBP13 ILL10:ILL13 IVH10:IVH13 JFD10:JFD13 JOZ10:JOZ13 JYV10:JYV13 KIR10:KIR13 KSN10:KSN13 LCJ10:LCJ13 LMF10:LMF13 LWB10:LWB13 MFX10:MFX13 MPT10:MPT13 MZP10:MZP13 NJL10:NJL13 NTH10:NTH13 ODD10:ODD13 OMZ10:OMZ13 OWV10:OWV13 PGR10:PGR13 PQN10:PQN13 QAJ10:QAJ13 QKF10:QKF13 QUB10:QUB13 RDX10:RDX13 RNT10:RNT13 RXP10:RXP13 SHL10:SHL13 SRH10:SRH13 TBD10:TBD13 TKZ10:TKZ13 TUV10:TUV13 UER10:UER13 UON10:UON13 UYJ10:UYJ13 VIF10:VIF13 VSB10:VSB13 WBX10:WBX13 WLT10:WLT13 WVP10:WVP13 H65546:H65549 JD65546:JD65549 SZ65546:SZ65549 ACV65546:ACV65549 AMR65546:AMR65549 AWN65546:AWN65549 BGJ65546:BGJ65549 BQF65546:BQF65549 CAB65546:CAB65549 CJX65546:CJX65549 CTT65546:CTT65549 DDP65546:DDP65549 DNL65546:DNL65549 DXH65546:DXH65549 EHD65546:EHD65549 EQZ65546:EQZ65549 FAV65546:FAV65549 FKR65546:FKR65549 FUN65546:FUN65549 GEJ65546:GEJ65549 GOF65546:GOF65549 GYB65546:GYB65549 HHX65546:HHX65549 HRT65546:HRT65549 IBP65546:IBP65549 ILL65546:ILL65549 IVH65546:IVH65549 JFD65546:JFD65549 JOZ65546:JOZ65549 JYV65546:JYV65549 KIR65546:KIR65549 KSN65546:KSN65549 LCJ65546:LCJ65549 LMF65546:LMF65549 LWB65546:LWB65549 MFX65546:MFX65549 MPT65546:MPT65549 MZP65546:MZP65549 NJL65546:NJL65549 NTH65546:NTH65549 ODD65546:ODD65549 OMZ65546:OMZ65549 OWV65546:OWV65549 PGR65546:PGR65549 PQN65546:PQN65549 QAJ65546:QAJ65549 QKF65546:QKF65549 QUB65546:QUB65549 RDX65546:RDX65549 RNT65546:RNT65549 RXP65546:RXP65549 SHL65546:SHL65549 SRH65546:SRH65549 TBD65546:TBD65549 TKZ65546:TKZ65549 TUV65546:TUV65549 UER65546:UER65549 UON65546:UON65549 UYJ65546:UYJ65549 VIF65546:VIF65549 VSB65546:VSB65549 WBX65546:WBX65549 WLT65546:WLT65549 WVP65546:WVP65549 H131082:H131085 JD131082:JD131085 SZ131082:SZ131085 ACV131082:ACV131085 AMR131082:AMR131085 AWN131082:AWN131085 BGJ131082:BGJ131085 BQF131082:BQF131085 CAB131082:CAB131085 CJX131082:CJX131085 CTT131082:CTT131085 DDP131082:DDP131085 DNL131082:DNL131085 DXH131082:DXH131085 EHD131082:EHD131085 EQZ131082:EQZ131085 FAV131082:FAV131085 FKR131082:FKR131085 FUN131082:FUN131085 GEJ131082:GEJ131085 GOF131082:GOF131085 GYB131082:GYB131085 HHX131082:HHX131085 HRT131082:HRT131085 IBP131082:IBP131085 ILL131082:ILL131085 IVH131082:IVH131085 JFD131082:JFD131085 JOZ131082:JOZ131085 JYV131082:JYV131085 KIR131082:KIR131085 KSN131082:KSN131085 LCJ131082:LCJ131085 LMF131082:LMF131085 LWB131082:LWB131085 MFX131082:MFX131085 MPT131082:MPT131085 MZP131082:MZP131085 NJL131082:NJL131085 NTH131082:NTH131085 ODD131082:ODD131085 OMZ131082:OMZ131085 OWV131082:OWV131085 PGR131082:PGR131085 PQN131082:PQN131085 QAJ131082:QAJ131085 QKF131082:QKF131085 QUB131082:QUB131085 RDX131082:RDX131085 RNT131082:RNT131085 RXP131082:RXP131085 SHL131082:SHL131085 SRH131082:SRH131085 TBD131082:TBD131085 TKZ131082:TKZ131085 TUV131082:TUV131085 UER131082:UER131085 UON131082:UON131085 UYJ131082:UYJ131085 VIF131082:VIF131085 VSB131082:VSB131085 WBX131082:WBX131085 WLT131082:WLT131085 WVP131082:WVP131085 H196618:H196621 JD196618:JD196621 SZ196618:SZ196621 ACV196618:ACV196621 AMR196618:AMR196621 AWN196618:AWN196621 BGJ196618:BGJ196621 BQF196618:BQF196621 CAB196618:CAB196621 CJX196618:CJX196621 CTT196618:CTT196621 DDP196618:DDP196621 DNL196618:DNL196621 DXH196618:DXH196621 EHD196618:EHD196621 EQZ196618:EQZ196621 FAV196618:FAV196621 FKR196618:FKR196621 FUN196618:FUN196621 GEJ196618:GEJ196621 GOF196618:GOF196621 GYB196618:GYB196621 HHX196618:HHX196621 HRT196618:HRT196621 IBP196618:IBP196621 ILL196618:ILL196621 IVH196618:IVH196621 JFD196618:JFD196621 JOZ196618:JOZ196621 JYV196618:JYV196621 KIR196618:KIR196621 KSN196618:KSN196621 LCJ196618:LCJ196621 LMF196618:LMF196621 LWB196618:LWB196621 MFX196618:MFX196621 MPT196618:MPT196621 MZP196618:MZP196621 NJL196618:NJL196621 NTH196618:NTH196621 ODD196618:ODD196621 OMZ196618:OMZ196621 OWV196618:OWV196621 PGR196618:PGR196621 PQN196618:PQN196621 QAJ196618:QAJ196621 QKF196618:QKF196621 QUB196618:QUB196621 RDX196618:RDX196621 RNT196618:RNT196621 RXP196618:RXP196621 SHL196618:SHL196621 SRH196618:SRH196621 TBD196618:TBD196621 TKZ196618:TKZ196621 TUV196618:TUV196621 UER196618:UER196621 UON196618:UON196621 UYJ196618:UYJ196621 VIF196618:VIF196621 VSB196618:VSB196621 WBX196618:WBX196621 WLT196618:WLT196621 WVP196618:WVP196621 H262154:H262157 JD262154:JD262157 SZ262154:SZ262157 ACV262154:ACV262157 AMR262154:AMR262157 AWN262154:AWN262157 BGJ262154:BGJ262157 BQF262154:BQF262157 CAB262154:CAB262157 CJX262154:CJX262157 CTT262154:CTT262157 DDP262154:DDP262157 DNL262154:DNL262157 DXH262154:DXH262157 EHD262154:EHD262157 EQZ262154:EQZ262157 FAV262154:FAV262157 FKR262154:FKR262157 FUN262154:FUN262157 GEJ262154:GEJ262157 GOF262154:GOF262157 GYB262154:GYB262157 HHX262154:HHX262157 HRT262154:HRT262157 IBP262154:IBP262157 ILL262154:ILL262157 IVH262154:IVH262157 JFD262154:JFD262157 JOZ262154:JOZ262157 JYV262154:JYV262157 KIR262154:KIR262157 KSN262154:KSN262157 LCJ262154:LCJ262157 LMF262154:LMF262157 LWB262154:LWB262157 MFX262154:MFX262157 MPT262154:MPT262157 MZP262154:MZP262157 NJL262154:NJL262157 NTH262154:NTH262157 ODD262154:ODD262157 OMZ262154:OMZ262157 OWV262154:OWV262157 PGR262154:PGR262157 PQN262154:PQN262157 QAJ262154:QAJ262157 QKF262154:QKF262157 QUB262154:QUB262157 RDX262154:RDX262157 RNT262154:RNT262157 RXP262154:RXP262157 SHL262154:SHL262157 SRH262154:SRH262157 TBD262154:TBD262157 TKZ262154:TKZ262157 TUV262154:TUV262157 UER262154:UER262157 UON262154:UON262157 UYJ262154:UYJ262157 VIF262154:VIF262157 VSB262154:VSB262157 WBX262154:WBX262157 WLT262154:WLT262157 WVP262154:WVP262157 H327690:H327693 JD327690:JD327693 SZ327690:SZ327693 ACV327690:ACV327693 AMR327690:AMR327693 AWN327690:AWN327693 BGJ327690:BGJ327693 BQF327690:BQF327693 CAB327690:CAB327693 CJX327690:CJX327693 CTT327690:CTT327693 DDP327690:DDP327693 DNL327690:DNL327693 DXH327690:DXH327693 EHD327690:EHD327693 EQZ327690:EQZ327693 FAV327690:FAV327693 FKR327690:FKR327693 FUN327690:FUN327693 GEJ327690:GEJ327693 GOF327690:GOF327693 GYB327690:GYB327693 HHX327690:HHX327693 HRT327690:HRT327693 IBP327690:IBP327693 ILL327690:ILL327693 IVH327690:IVH327693 JFD327690:JFD327693 JOZ327690:JOZ327693 JYV327690:JYV327693 KIR327690:KIR327693 KSN327690:KSN327693 LCJ327690:LCJ327693 LMF327690:LMF327693 LWB327690:LWB327693 MFX327690:MFX327693 MPT327690:MPT327693 MZP327690:MZP327693 NJL327690:NJL327693 NTH327690:NTH327693 ODD327690:ODD327693 OMZ327690:OMZ327693 OWV327690:OWV327693 PGR327690:PGR327693 PQN327690:PQN327693 QAJ327690:QAJ327693 QKF327690:QKF327693 QUB327690:QUB327693 RDX327690:RDX327693 RNT327690:RNT327693 RXP327690:RXP327693 SHL327690:SHL327693 SRH327690:SRH327693 TBD327690:TBD327693 TKZ327690:TKZ327693 TUV327690:TUV327693 UER327690:UER327693 UON327690:UON327693 UYJ327690:UYJ327693 VIF327690:VIF327693 VSB327690:VSB327693 WBX327690:WBX327693 WLT327690:WLT327693 WVP327690:WVP327693 H393226:H393229 JD393226:JD393229 SZ393226:SZ393229 ACV393226:ACV393229 AMR393226:AMR393229 AWN393226:AWN393229 BGJ393226:BGJ393229 BQF393226:BQF393229 CAB393226:CAB393229 CJX393226:CJX393229 CTT393226:CTT393229 DDP393226:DDP393229 DNL393226:DNL393229 DXH393226:DXH393229 EHD393226:EHD393229 EQZ393226:EQZ393229 FAV393226:FAV393229 FKR393226:FKR393229 FUN393226:FUN393229 GEJ393226:GEJ393229 GOF393226:GOF393229 GYB393226:GYB393229 HHX393226:HHX393229 HRT393226:HRT393229 IBP393226:IBP393229 ILL393226:ILL393229 IVH393226:IVH393229 JFD393226:JFD393229 JOZ393226:JOZ393229 JYV393226:JYV393229 KIR393226:KIR393229 KSN393226:KSN393229 LCJ393226:LCJ393229 LMF393226:LMF393229 LWB393226:LWB393229 MFX393226:MFX393229 MPT393226:MPT393229 MZP393226:MZP393229 NJL393226:NJL393229 NTH393226:NTH393229 ODD393226:ODD393229 OMZ393226:OMZ393229 OWV393226:OWV393229 PGR393226:PGR393229 PQN393226:PQN393229 QAJ393226:QAJ393229 QKF393226:QKF393229 QUB393226:QUB393229 RDX393226:RDX393229 RNT393226:RNT393229 RXP393226:RXP393229 SHL393226:SHL393229 SRH393226:SRH393229 TBD393226:TBD393229 TKZ393226:TKZ393229 TUV393226:TUV393229 UER393226:UER393229 UON393226:UON393229 UYJ393226:UYJ393229 VIF393226:VIF393229 VSB393226:VSB393229 WBX393226:WBX393229 WLT393226:WLT393229 WVP393226:WVP393229 H458762:H458765 JD458762:JD458765 SZ458762:SZ458765 ACV458762:ACV458765 AMR458762:AMR458765 AWN458762:AWN458765 BGJ458762:BGJ458765 BQF458762:BQF458765 CAB458762:CAB458765 CJX458762:CJX458765 CTT458762:CTT458765 DDP458762:DDP458765 DNL458762:DNL458765 DXH458762:DXH458765 EHD458762:EHD458765 EQZ458762:EQZ458765 FAV458762:FAV458765 FKR458762:FKR458765 FUN458762:FUN458765 GEJ458762:GEJ458765 GOF458762:GOF458765 GYB458762:GYB458765 HHX458762:HHX458765 HRT458762:HRT458765 IBP458762:IBP458765 ILL458762:ILL458765 IVH458762:IVH458765 JFD458762:JFD458765 JOZ458762:JOZ458765 JYV458762:JYV458765 KIR458762:KIR458765 KSN458762:KSN458765 LCJ458762:LCJ458765 LMF458762:LMF458765 LWB458762:LWB458765 MFX458762:MFX458765 MPT458762:MPT458765 MZP458762:MZP458765 NJL458762:NJL458765 NTH458762:NTH458765 ODD458762:ODD458765 OMZ458762:OMZ458765 OWV458762:OWV458765 PGR458762:PGR458765 PQN458762:PQN458765 QAJ458762:QAJ458765 QKF458762:QKF458765 QUB458762:QUB458765 RDX458762:RDX458765 RNT458762:RNT458765 RXP458762:RXP458765 SHL458762:SHL458765 SRH458762:SRH458765 TBD458762:TBD458765 TKZ458762:TKZ458765 TUV458762:TUV458765 UER458762:UER458765 UON458762:UON458765 UYJ458762:UYJ458765 VIF458762:VIF458765 VSB458762:VSB458765 WBX458762:WBX458765 WLT458762:WLT458765 WVP458762:WVP458765 H524298:H524301 JD524298:JD524301 SZ524298:SZ524301 ACV524298:ACV524301 AMR524298:AMR524301 AWN524298:AWN524301 BGJ524298:BGJ524301 BQF524298:BQF524301 CAB524298:CAB524301 CJX524298:CJX524301 CTT524298:CTT524301 DDP524298:DDP524301 DNL524298:DNL524301 DXH524298:DXH524301 EHD524298:EHD524301 EQZ524298:EQZ524301 FAV524298:FAV524301 FKR524298:FKR524301 FUN524298:FUN524301 GEJ524298:GEJ524301 GOF524298:GOF524301 GYB524298:GYB524301 HHX524298:HHX524301 HRT524298:HRT524301 IBP524298:IBP524301 ILL524298:ILL524301 IVH524298:IVH524301 JFD524298:JFD524301 JOZ524298:JOZ524301 JYV524298:JYV524301 KIR524298:KIR524301 KSN524298:KSN524301 LCJ524298:LCJ524301 LMF524298:LMF524301 LWB524298:LWB524301 MFX524298:MFX524301 MPT524298:MPT524301 MZP524298:MZP524301 NJL524298:NJL524301 NTH524298:NTH524301 ODD524298:ODD524301 OMZ524298:OMZ524301 OWV524298:OWV524301 PGR524298:PGR524301 PQN524298:PQN524301 QAJ524298:QAJ524301 QKF524298:QKF524301 QUB524298:QUB524301 RDX524298:RDX524301 RNT524298:RNT524301 RXP524298:RXP524301 SHL524298:SHL524301 SRH524298:SRH524301 TBD524298:TBD524301 TKZ524298:TKZ524301 TUV524298:TUV524301 UER524298:UER524301 UON524298:UON524301 UYJ524298:UYJ524301 VIF524298:VIF524301 VSB524298:VSB524301 WBX524298:WBX524301 WLT524298:WLT524301 WVP524298:WVP524301 H589834:H589837 JD589834:JD589837 SZ589834:SZ589837 ACV589834:ACV589837 AMR589834:AMR589837 AWN589834:AWN589837 BGJ589834:BGJ589837 BQF589834:BQF589837 CAB589834:CAB589837 CJX589834:CJX589837 CTT589834:CTT589837 DDP589834:DDP589837 DNL589834:DNL589837 DXH589834:DXH589837 EHD589834:EHD589837 EQZ589834:EQZ589837 FAV589834:FAV589837 FKR589834:FKR589837 FUN589834:FUN589837 GEJ589834:GEJ589837 GOF589834:GOF589837 GYB589834:GYB589837 HHX589834:HHX589837 HRT589834:HRT589837 IBP589834:IBP589837 ILL589834:ILL589837 IVH589834:IVH589837 JFD589834:JFD589837 JOZ589834:JOZ589837 JYV589834:JYV589837 KIR589834:KIR589837 KSN589834:KSN589837 LCJ589834:LCJ589837 LMF589834:LMF589837 LWB589834:LWB589837 MFX589834:MFX589837 MPT589834:MPT589837 MZP589834:MZP589837 NJL589834:NJL589837 NTH589834:NTH589837 ODD589834:ODD589837 OMZ589834:OMZ589837 OWV589834:OWV589837 PGR589834:PGR589837 PQN589834:PQN589837 QAJ589834:QAJ589837 QKF589834:QKF589837 QUB589834:QUB589837 RDX589834:RDX589837 RNT589834:RNT589837 RXP589834:RXP589837 SHL589834:SHL589837 SRH589834:SRH589837 TBD589834:TBD589837 TKZ589834:TKZ589837 TUV589834:TUV589837 UER589834:UER589837 UON589834:UON589837 UYJ589834:UYJ589837 VIF589834:VIF589837 VSB589834:VSB589837 WBX589834:WBX589837 WLT589834:WLT589837 WVP589834:WVP589837 H655370:H655373 JD655370:JD655373 SZ655370:SZ655373 ACV655370:ACV655373 AMR655370:AMR655373 AWN655370:AWN655373 BGJ655370:BGJ655373 BQF655370:BQF655373 CAB655370:CAB655373 CJX655370:CJX655373 CTT655370:CTT655373 DDP655370:DDP655373 DNL655370:DNL655373 DXH655370:DXH655373 EHD655370:EHD655373 EQZ655370:EQZ655373 FAV655370:FAV655373 FKR655370:FKR655373 FUN655370:FUN655373 GEJ655370:GEJ655373 GOF655370:GOF655373 GYB655370:GYB655373 HHX655370:HHX655373 HRT655370:HRT655373 IBP655370:IBP655373 ILL655370:ILL655373 IVH655370:IVH655373 JFD655370:JFD655373 JOZ655370:JOZ655373 JYV655370:JYV655373 KIR655370:KIR655373 KSN655370:KSN655373 LCJ655370:LCJ655373 LMF655370:LMF655373 LWB655370:LWB655373 MFX655370:MFX655373 MPT655370:MPT655373 MZP655370:MZP655373 NJL655370:NJL655373 NTH655370:NTH655373 ODD655370:ODD655373 OMZ655370:OMZ655373 OWV655370:OWV655373 PGR655370:PGR655373 PQN655370:PQN655373 QAJ655370:QAJ655373 QKF655370:QKF655373 QUB655370:QUB655373 RDX655370:RDX655373 RNT655370:RNT655373 RXP655370:RXP655373 SHL655370:SHL655373 SRH655370:SRH655373 TBD655370:TBD655373 TKZ655370:TKZ655373 TUV655370:TUV655373 UER655370:UER655373 UON655370:UON655373 UYJ655370:UYJ655373 VIF655370:VIF655373 VSB655370:VSB655373 WBX655370:WBX655373 WLT655370:WLT655373 WVP655370:WVP655373 H720906:H720909 JD720906:JD720909 SZ720906:SZ720909 ACV720906:ACV720909 AMR720906:AMR720909 AWN720906:AWN720909 BGJ720906:BGJ720909 BQF720906:BQF720909 CAB720906:CAB720909 CJX720906:CJX720909 CTT720906:CTT720909 DDP720906:DDP720909 DNL720906:DNL720909 DXH720906:DXH720909 EHD720906:EHD720909 EQZ720906:EQZ720909 FAV720906:FAV720909 FKR720906:FKR720909 FUN720906:FUN720909 GEJ720906:GEJ720909 GOF720906:GOF720909 GYB720906:GYB720909 HHX720906:HHX720909 HRT720906:HRT720909 IBP720906:IBP720909 ILL720906:ILL720909 IVH720906:IVH720909 JFD720906:JFD720909 JOZ720906:JOZ720909 JYV720906:JYV720909 KIR720906:KIR720909 KSN720906:KSN720909 LCJ720906:LCJ720909 LMF720906:LMF720909 LWB720906:LWB720909 MFX720906:MFX720909 MPT720906:MPT720909 MZP720906:MZP720909 NJL720906:NJL720909 NTH720906:NTH720909 ODD720906:ODD720909 OMZ720906:OMZ720909 OWV720906:OWV720909 PGR720906:PGR720909 PQN720906:PQN720909 QAJ720906:QAJ720909 QKF720906:QKF720909 QUB720906:QUB720909 RDX720906:RDX720909 RNT720906:RNT720909 RXP720906:RXP720909 SHL720906:SHL720909 SRH720906:SRH720909 TBD720906:TBD720909 TKZ720906:TKZ720909 TUV720906:TUV720909 UER720906:UER720909 UON720906:UON720909 UYJ720906:UYJ720909 VIF720906:VIF720909 VSB720906:VSB720909 WBX720906:WBX720909 WLT720906:WLT720909 WVP720906:WVP720909 H786442:H786445 JD786442:JD786445 SZ786442:SZ786445 ACV786442:ACV786445 AMR786442:AMR786445 AWN786442:AWN786445 BGJ786442:BGJ786445 BQF786442:BQF786445 CAB786442:CAB786445 CJX786442:CJX786445 CTT786442:CTT786445 DDP786442:DDP786445 DNL786442:DNL786445 DXH786442:DXH786445 EHD786442:EHD786445 EQZ786442:EQZ786445 FAV786442:FAV786445 FKR786442:FKR786445 FUN786442:FUN786445 GEJ786442:GEJ786445 GOF786442:GOF786445 GYB786442:GYB786445 HHX786442:HHX786445 HRT786442:HRT786445 IBP786442:IBP786445 ILL786442:ILL786445 IVH786442:IVH786445 JFD786442:JFD786445 JOZ786442:JOZ786445 JYV786442:JYV786445 KIR786442:KIR786445 KSN786442:KSN786445 LCJ786442:LCJ786445 LMF786442:LMF786445 LWB786442:LWB786445 MFX786442:MFX786445 MPT786442:MPT786445 MZP786442:MZP786445 NJL786442:NJL786445 NTH786442:NTH786445 ODD786442:ODD786445 OMZ786442:OMZ786445 OWV786442:OWV786445 PGR786442:PGR786445 PQN786442:PQN786445 QAJ786442:QAJ786445 QKF786442:QKF786445 QUB786442:QUB786445 RDX786442:RDX786445 RNT786442:RNT786445 RXP786442:RXP786445 SHL786442:SHL786445 SRH786442:SRH786445 TBD786442:TBD786445 TKZ786442:TKZ786445 TUV786442:TUV786445 UER786442:UER786445 UON786442:UON786445 UYJ786442:UYJ786445 VIF786442:VIF786445 VSB786442:VSB786445 WBX786442:WBX786445 WLT786442:WLT786445 WVP786442:WVP786445 H851978:H851981 JD851978:JD851981 SZ851978:SZ851981 ACV851978:ACV851981 AMR851978:AMR851981 AWN851978:AWN851981 BGJ851978:BGJ851981 BQF851978:BQF851981 CAB851978:CAB851981 CJX851978:CJX851981 CTT851978:CTT851981 DDP851978:DDP851981 DNL851978:DNL851981 DXH851978:DXH851981 EHD851978:EHD851981 EQZ851978:EQZ851981 FAV851978:FAV851981 FKR851978:FKR851981 FUN851978:FUN851981 GEJ851978:GEJ851981 GOF851978:GOF851981 GYB851978:GYB851981 HHX851978:HHX851981 HRT851978:HRT851981 IBP851978:IBP851981 ILL851978:ILL851981 IVH851978:IVH851981 JFD851978:JFD851981 JOZ851978:JOZ851981 JYV851978:JYV851981 KIR851978:KIR851981 KSN851978:KSN851981 LCJ851978:LCJ851981 LMF851978:LMF851981 LWB851978:LWB851981 MFX851978:MFX851981 MPT851978:MPT851981 MZP851978:MZP851981 NJL851978:NJL851981 NTH851978:NTH851981 ODD851978:ODD851981 OMZ851978:OMZ851981 OWV851978:OWV851981 PGR851978:PGR851981 PQN851978:PQN851981 QAJ851978:QAJ851981 QKF851978:QKF851981 QUB851978:QUB851981 RDX851978:RDX851981 RNT851978:RNT851981 RXP851978:RXP851981 SHL851978:SHL851981 SRH851978:SRH851981 TBD851978:TBD851981 TKZ851978:TKZ851981 TUV851978:TUV851981 UER851978:UER851981 UON851978:UON851981 UYJ851978:UYJ851981 VIF851978:VIF851981 VSB851978:VSB851981 WBX851978:WBX851981 WLT851978:WLT851981 WVP851978:WVP851981 H917514:H917517 JD917514:JD917517 SZ917514:SZ917517 ACV917514:ACV917517 AMR917514:AMR917517 AWN917514:AWN917517 BGJ917514:BGJ917517 BQF917514:BQF917517 CAB917514:CAB917517 CJX917514:CJX917517 CTT917514:CTT917517 DDP917514:DDP917517 DNL917514:DNL917517 DXH917514:DXH917517 EHD917514:EHD917517 EQZ917514:EQZ917517 FAV917514:FAV917517 FKR917514:FKR917517 FUN917514:FUN917517 GEJ917514:GEJ917517 GOF917514:GOF917517 GYB917514:GYB917517 HHX917514:HHX917517 HRT917514:HRT917517 IBP917514:IBP917517 ILL917514:ILL917517 IVH917514:IVH917517 JFD917514:JFD917517 JOZ917514:JOZ917517 JYV917514:JYV917517 KIR917514:KIR917517 KSN917514:KSN917517 LCJ917514:LCJ917517 LMF917514:LMF917517 LWB917514:LWB917517 MFX917514:MFX917517 MPT917514:MPT917517 MZP917514:MZP917517 NJL917514:NJL917517 NTH917514:NTH917517 ODD917514:ODD917517 OMZ917514:OMZ917517 OWV917514:OWV917517 PGR917514:PGR917517 PQN917514:PQN917517 QAJ917514:QAJ917517 QKF917514:QKF917517 QUB917514:QUB917517 RDX917514:RDX917517 RNT917514:RNT917517 RXP917514:RXP917517 SHL917514:SHL917517 SRH917514:SRH917517 TBD917514:TBD917517 TKZ917514:TKZ917517 TUV917514:TUV917517 UER917514:UER917517 UON917514:UON917517 UYJ917514:UYJ917517 VIF917514:VIF917517 VSB917514:VSB917517 WBX917514:WBX917517 WLT917514:WLT917517 WVP917514:WVP917517 H983050:H983053 JD983050:JD983053 SZ983050:SZ983053 ACV983050:ACV983053 AMR983050:AMR983053 AWN983050:AWN983053 BGJ983050:BGJ983053 BQF983050:BQF983053 CAB983050:CAB983053 CJX983050:CJX983053 CTT983050:CTT983053 DDP983050:DDP983053 DNL983050:DNL983053 DXH983050:DXH983053 EHD983050:EHD983053 EQZ983050:EQZ983053 FAV983050:FAV983053 FKR983050:FKR983053 FUN983050:FUN983053 GEJ983050:GEJ983053 GOF983050:GOF983053 GYB983050:GYB983053 HHX983050:HHX983053 HRT983050:HRT983053 IBP983050:IBP983053 ILL983050:ILL983053 IVH983050:IVH983053 JFD983050:JFD983053 JOZ983050:JOZ983053 JYV983050:JYV983053 KIR983050:KIR983053 KSN983050:KSN983053 LCJ983050:LCJ983053 LMF983050:LMF983053 LWB983050:LWB983053 MFX983050:MFX983053 MPT983050:MPT983053 MZP983050:MZP983053 NJL983050:NJL983053 NTH983050:NTH983053 ODD983050:ODD983053 OMZ983050:OMZ983053 OWV983050:OWV983053 PGR983050:PGR983053 PQN983050:PQN983053 QAJ983050:QAJ983053 QKF983050:QKF983053 QUB983050:QUB983053 RDX983050:RDX983053 RNT983050:RNT983053 RXP983050:RXP983053 SHL983050:SHL983053 SRH983050:SRH983053 TBD983050:TBD983053 TKZ983050:TKZ983053 TUV983050:TUV983053 UER983050:UER983053 UON983050:UON983053 UYJ983050:UYJ983053 VIF983050:VIF983053 VSB983050:VSB983053 WBX983050:WBX983053 WLT983050:WLT983053 WVP983050:WVP983053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A5:A14 IW5:IW14 SS5:SS14 ACO5:ACO14 AMK5:AMK14 AWG5:AWG14 BGC5:BGC14 BPY5:BPY14 BZU5:BZU14 CJQ5:CJQ14 CTM5:CTM14 DDI5:DDI14 DNE5:DNE14 DXA5:DXA14 EGW5:EGW14 EQS5:EQS14 FAO5:FAO14 FKK5:FKK14 FUG5:FUG14 GEC5:GEC14 GNY5:GNY14 GXU5:GXU14 HHQ5:HHQ14 HRM5:HRM14 IBI5:IBI14 ILE5:ILE14 IVA5:IVA14 JEW5:JEW14 JOS5:JOS14 JYO5:JYO14 KIK5:KIK14 KSG5:KSG14 LCC5:LCC14 LLY5:LLY14 LVU5:LVU14 MFQ5:MFQ14 MPM5:MPM14 MZI5:MZI14 NJE5:NJE14 NTA5:NTA14 OCW5:OCW14 OMS5:OMS14 OWO5:OWO14 PGK5:PGK14 PQG5:PQG14 QAC5:QAC14 QJY5:QJY14 QTU5:QTU14 RDQ5:RDQ14 RNM5:RNM14 RXI5:RXI14 SHE5:SHE14 SRA5:SRA14 TAW5:TAW14 TKS5:TKS14 TUO5:TUO14 UEK5:UEK14 UOG5:UOG14 UYC5:UYC14 VHY5:VHY14 VRU5:VRU14 WBQ5:WBQ14 WLM5:WLM14 WVI5:WVI14 A65541:A65550 IW65541:IW65550 SS65541:SS65550 ACO65541:ACO65550 AMK65541:AMK65550 AWG65541:AWG65550 BGC65541:BGC65550 BPY65541:BPY65550 BZU65541:BZU65550 CJQ65541:CJQ65550 CTM65541:CTM65550 DDI65541:DDI65550 DNE65541:DNE65550 DXA65541:DXA65550 EGW65541:EGW65550 EQS65541:EQS65550 FAO65541:FAO65550 FKK65541:FKK65550 FUG65541:FUG65550 GEC65541:GEC65550 GNY65541:GNY65550 GXU65541:GXU65550 HHQ65541:HHQ65550 HRM65541:HRM65550 IBI65541:IBI65550 ILE65541:ILE65550 IVA65541:IVA65550 JEW65541:JEW65550 JOS65541:JOS65550 JYO65541:JYO65550 KIK65541:KIK65550 KSG65541:KSG65550 LCC65541:LCC65550 LLY65541:LLY65550 LVU65541:LVU65550 MFQ65541:MFQ65550 MPM65541:MPM65550 MZI65541:MZI65550 NJE65541:NJE65550 NTA65541:NTA65550 OCW65541:OCW65550 OMS65541:OMS65550 OWO65541:OWO65550 PGK65541:PGK65550 PQG65541:PQG65550 QAC65541:QAC65550 QJY65541:QJY65550 QTU65541:QTU65550 RDQ65541:RDQ65550 RNM65541:RNM65550 RXI65541:RXI65550 SHE65541:SHE65550 SRA65541:SRA65550 TAW65541:TAW65550 TKS65541:TKS65550 TUO65541:TUO65550 UEK65541:UEK65550 UOG65541:UOG65550 UYC65541:UYC65550 VHY65541:VHY65550 VRU65541:VRU65550 WBQ65541:WBQ65550 WLM65541:WLM65550 WVI65541:WVI65550 A131077:A131086 IW131077:IW131086 SS131077:SS131086 ACO131077:ACO131086 AMK131077:AMK131086 AWG131077:AWG131086 BGC131077:BGC131086 BPY131077:BPY131086 BZU131077:BZU131086 CJQ131077:CJQ131086 CTM131077:CTM131086 DDI131077:DDI131086 DNE131077:DNE131086 DXA131077:DXA131086 EGW131077:EGW131086 EQS131077:EQS131086 FAO131077:FAO131086 FKK131077:FKK131086 FUG131077:FUG131086 GEC131077:GEC131086 GNY131077:GNY131086 GXU131077:GXU131086 HHQ131077:HHQ131086 HRM131077:HRM131086 IBI131077:IBI131086 ILE131077:ILE131086 IVA131077:IVA131086 JEW131077:JEW131086 JOS131077:JOS131086 JYO131077:JYO131086 KIK131077:KIK131086 KSG131077:KSG131086 LCC131077:LCC131086 LLY131077:LLY131086 LVU131077:LVU131086 MFQ131077:MFQ131086 MPM131077:MPM131086 MZI131077:MZI131086 NJE131077:NJE131086 NTA131077:NTA131086 OCW131077:OCW131086 OMS131077:OMS131086 OWO131077:OWO131086 PGK131077:PGK131086 PQG131077:PQG131086 QAC131077:QAC131086 QJY131077:QJY131086 QTU131077:QTU131086 RDQ131077:RDQ131086 RNM131077:RNM131086 RXI131077:RXI131086 SHE131077:SHE131086 SRA131077:SRA131086 TAW131077:TAW131086 TKS131077:TKS131086 TUO131077:TUO131086 UEK131077:UEK131086 UOG131077:UOG131086 UYC131077:UYC131086 VHY131077:VHY131086 VRU131077:VRU131086 WBQ131077:WBQ131086 WLM131077:WLM131086 WVI131077:WVI131086 A196613:A196622 IW196613:IW196622 SS196613:SS196622 ACO196613:ACO196622 AMK196613:AMK196622 AWG196613:AWG196622 BGC196613:BGC196622 BPY196613:BPY196622 BZU196613:BZU196622 CJQ196613:CJQ196622 CTM196613:CTM196622 DDI196613:DDI196622 DNE196613:DNE196622 DXA196613:DXA196622 EGW196613:EGW196622 EQS196613:EQS196622 FAO196613:FAO196622 FKK196613:FKK196622 FUG196613:FUG196622 GEC196613:GEC196622 GNY196613:GNY196622 GXU196613:GXU196622 HHQ196613:HHQ196622 HRM196613:HRM196622 IBI196613:IBI196622 ILE196613:ILE196622 IVA196613:IVA196622 JEW196613:JEW196622 JOS196613:JOS196622 JYO196613:JYO196622 KIK196613:KIK196622 KSG196613:KSG196622 LCC196613:LCC196622 LLY196613:LLY196622 LVU196613:LVU196622 MFQ196613:MFQ196622 MPM196613:MPM196622 MZI196613:MZI196622 NJE196613:NJE196622 NTA196613:NTA196622 OCW196613:OCW196622 OMS196613:OMS196622 OWO196613:OWO196622 PGK196613:PGK196622 PQG196613:PQG196622 QAC196613:QAC196622 QJY196613:QJY196622 QTU196613:QTU196622 RDQ196613:RDQ196622 RNM196613:RNM196622 RXI196613:RXI196622 SHE196613:SHE196622 SRA196613:SRA196622 TAW196613:TAW196622 TKS196613:TKS196622 TUO196613:TUO196622 UEK196613:UEK196622 UOG196613:UOG196622 UYC196613:UYC196622 VHY196613:VHY196622 VRU196613:VRU196622 WBQ196613:WBQ196622 WLM196613:WLM196622 WVI196613:WVI196622 A262149:A262158 IW262149:IW262158 SS262149:SS262158 ACO262149:ACO262158 AMK262149:AMK262158 AWG262149:AWG262158 BGC262149:BGC262158 BPY262149:BPY262158 BZU262149:BZU262158 CJQ262149:CJQ262158 CTM262149:CTM262158 DDI262149:DDI262158 DNE262149:DNE262158 DXA262149:DXA262158 EGW262149:EGW262158 EQS262149:EQS262158 FAO262149:FAO262158 FKK262149:FKK262158 FUG262149:FUG262158 GEC262149:GEC262158 GNY262149:GNY262158 GXU262149:GXU262158 HHQ262149:HHQ262158 HRM262149:HRM262158 IBI262149:IBI262158 ILE262149:ILE262158 IVA262149:IVA262158 JEW262149:JEW262158 JOS262149:JOS262158 JYO262149:JYO262158 KIK262149:KIK262158 KSG262149:KSG262158 LCC262149:LCC262158 LLY262149:LLY262158 LVU262149:LVU262158 MFQ262149:MFQ262158 MPM262149:MPM262158 MZI262149:MZI262158 NJE262149:NJE262158 NTA262149:NTA262158 OCW262149:OCW262158 OMS262149:OMS262158 OWO262149:OWO262158 PGK262149:PGK262158 PQG262149:PQG262158 QAC262149:QAC262158 QJY262149:QJY262158 QTU262149:QTU262158 RDQ262149:RDQ262158 RNM262149:RNM262158 RXI262149:RXI262158 SHE262149:SHE262158 SRA262149:SRA262158 TAW262149:TAW262158 TKS262149:TKS262158 TUO262149:TUO262158 UEK262149:UEK262158 UOG262149:UOG262158 UYC262149:UYC262158 VHY262149:VHY262158 VRU262149:VRU262158 WBQ262149:WBQ262158 WLM262149:WLM262158 WVI262149:WVI262158 A327685:A327694 IW327685:IW327694 SS327685:SS327694 ACO327685:ACO327694 AMK327685:AMK327694 AWG327685:AWG327694 BGC327685:BGC327694 BPY327685:BPY327694 BZU327685:BZU327694 CJQ327685:CJQ327694 CTM327685:CTM327694 DDI327685:DDI327694 DNE327685:DNE327694 DXA327685:DXA327694 EGW327685:EGW327694 EQS327685:EQS327694 FAO327685:FAO327694 FKK327685:FKK327694 FUG327685:FUG327694 GEC327685:GEC327694 GNY327685:GNY327694 GXU327685:GXU327694 HHQ327685:HHQ327694 HRM327685:HRM327694 IBI327685:IBI327694 ILE327685:ILE327694 IVA327685:IVA327694 JEW327685:JEW327694 JOS327685:JOS327694 JYO327685:JYO327694 KIK327685:KIK327694 KSG327685:KSG327694 LCC327685:LCC327694 LLY327685:LLY327694 LVU327685:LVU327694 MFQ327685:MFQ327694 MPM327685:MPM327694 MZI327685:MZI327694 NJE327685:NJE327694 NTA327685:NTA327694 OCW327685:OCW327694 OMS327685:OMS327694 OWO327685:OWO327694 PGK327685:PGK327694 PQG327685:PQG327694 QAC327685:QAC327694 QJY327685:QJY327694 QTU327685:QTU327694 RDQ327685:RDQ327694 RNM327685:RNM327694 RXI327685:RXI327694 SHE327685:SHE327694 SRA327685:SRA327694 TAW327685:TAW327694 TKS327685:TKS327694 TUO327685:TUO327694 UEK327685:UEK327694 UOG327685:UOG327694 UYC327685:UYC327694 VHY327685:VHY327694 VRU327685:VRU327694 WBQ327685:WBQ327694 WLM327685:WLM327694 WVI327685:WVI327694 A393221:A393230 IW393221:IW393230 SS393221:SS393230 ACO393221:ACO393230 AMK393221:AMK393230 AWG393221:AWG393230 BGC393221:BGC393230 BPY393221:BPY393230 BZU393221:BZU393230 CJQ393221:CJQ393230 CTM393221:CTM393230 DDI393221:DDI393230 DNE393221:DNE393230 DXA393221:DXA393230 EGW393221:EGW393230 EQS393221:EQS393230 FAO393221:FAO393230 FKK393221:FKK393230 FUG393221:FUG393230 GEC393221:GEC393230 GNY393221:GNY393230 GXU393221:GXU393230 HHQ393221:HHQ393230 HRM393221:HRM393230 IBI393221:IBI393230 ILE393221:ILE393230 IVA393221:IVA393230 JEW393221:JEW393230 JOS393221:JOS393230 JYO393221:JYO393230 KIK393221:KIK393230 KSG393221:KSG393230 LCC393221:LCC393230 LLY393221:LLY393230 LVU393221:LVU393230 MFQ393221:MFQ393230 MPM393221:MPM393230 MZI393221:MZI393230 NJE393221:NJE393230 NTA393221:NTA393230 OCW393221:OCW393230 OMS393221:OMS393230 OWO393221:OWO393230 PGK393221:PGK393230 PQG393221:PQG393230 QAC393221:QAC393230 QJY393221:QJY393230 QTU393221:QTU393230 RDQ393221:RDQ393230 RNM393221:RNM393230 RXI393221:RXI393230 SHE393221:SHE393230 SRA393221:SRA393230 TAW393221:TAW393230 TKS393221:TKS393230 TUO393221:TUO393230 UEK393221:UEK393230 UOG393221:UOG393230 UYC393221:UYC393230 VHY393221:VHY393230 VRU393221:VRU393230 WBQ393221:WBQ393230 WLM393221:WLM393230 WVI393221:WVI393230 A458757:A458766 IW458757:IW458766 SS458757:SS458766 ACO458757:ACO458766 AMK458757:AMK458766 AWG458757:AWG458766 BGC458757:BGC458766 BPY458757:BPY458766 BZU458757:BZU458766 CJQ458757:CJQ458766 CTM458757:CTM458766 DDI458757:DDI458766 DNE458757:DNE458766 DXA458757:DXA458766 EGW458757:EGW458766 EQS458757:EQS458766 FAO458757:FAO458766 FKK458757:FKK458766 FUG458757:FUG458766 GEC458757:GEC458766 GNY458757:GNY458766 GXU458757:GXU458766 HHQ458757:HHQ458766 HRM458757:HRM458766 IBI458757:IBI458766 ILE458757:ILE458766 IVA458757:IVA458766 JEW458757:JEW458766 JOS458757:JOS458766 JYO458757:JYO458766 KIK458757:KIK458766 KSG458757:KSG458766 LCC458757:LCC458766 LLY458757:LLY458766 LVU458757:LVU458766 MFQ458757:MFQ458766 MPM458757:MPM458766 MZI458757:MZI458766 NJE458757:NJE458766 NTA458757:NTA458766 OCW458757:OCW458766 OMS458757:OMS458766 OWO458757:OWO458766 PGK458757:PGK458766 PQG458757:PQG458766 QAC458757:QAC458766 QJY458757:QJY458766 QTU458757:QTU458766 RDQ458757:RDQ458766 RNM458757:RNM458766 RXI458757:RXI458766 SHE458757:SHE458766 SRA458757:SRA458766 TAW458757:TAW458766 TKS458757:TKS458766 TUO458757:TUO458766 UEK458757:UEK458766 UOG458757:UOG458766 UYC458757:UYC458766 VHY458757:VHY458766 VRU458757:VRU458766 WBQ458757:WBQ458766 WLM458757:WLM458766 WVI458757:WVI458766 A524293:A524302 IW524293:IW524302 SS524293:SS524302 ACO524293:ACO524302 AMK524293:AMK524302 AWG524293:AWG524302 BGC524293:BGC524302 BPY524293:BPY524302 BZU524293:BZU524302 CJQ524293:CJQ524302 CTM524293:CTM524302 DDI524293:DDI524302 DNE524293:DNE524302 DXA524293:DXA524302 EGW524293:EGW524302 EQS524293:EQS524302 FAO524293:FAO524302 FKK524293:FKK524302 FUG524293:FUG524302 GEC524293:GEC524302 GNY524293:GNY524302 GXU524293:GXU524302 HHQ524293:HHQ524302 HRM524293:HRM524302 IBI524293:IBI524302 ILE524293:ILE524302 IVA524293:IVA524302 JEW524293:JEW524302 JOS524293:JOS524302 JYO524293:JYO524302 KIK524293:KIK524302 KSG524293:KSG524302 LCC524293:LCC524302 LLY524293:LLY524302 LVU524293:LVU524302 MFQ524293:MFQ524302 MPM524293:MPM524302 MZI524293:MZI524302 NJE524293:NJE524302 NTA524293:NTA524302 OCW524293:OCW524302 OMS524293:OMS524302 OWO524293:OWO524302 PGK524293:PGK524302 PQG524293:PQG524302 QAC524293:QAC524302 QJY524293:QJY524302 QTU524293:QTU524302 RDQ524293:RDQ524302 RNM524293:RNM524302 RXI524293:RXI524302 SHE524293:SHE524302 SRA524293:SRA524302 TAW524293:TAW524302 TKS524293:TKS524302 TUO524293:TUO524302 UEK524293:UEK524302 UOG524293:UOG524302 UYC524293:UYC524302 VHY524293:VHY524302 VRU524293:VRU524302 WBQ524293:WBQ524302 WLM524293:WLM524302 WVI524293:WVI524302 A589829:A589838 IW589829:IW589838 SS589829:SS589838 ACO589829:ACO589838 AMK589829:AMK589838 AWG589829:AWG589838 BGC589829:BGC589838 BPY589829:BPY589838 BZU589829:BZU589838 CJQ589829:CJQ589838 CTM589829:CTM589838 DDI589829:DDI589838 DNE589829:DNE589838 DXA589829:DXA589838 EGW589829:EGW589838 EQS589829:EQS589838 FAO589829:FAO589838 FKK589829:FKK589838 FUG589829:FUG589838 GEC589829:GEC589838 GNY589829:GNY589838 GXU589829:GXU589838 HHQ589829:HHQ589838 HRM589829:HRM589838 IBI589829:IBI589838 ILE589829:ILE589838 IVA589829:IVA589838 JEW589829:JEW589838 JOS589829:JOS589838 JYO589829:JYO589838 KIK589829:KIK589838 KSG589829:KSG589838 LCC589829:LCC589838 LLY589829:LLY589838 LVU589829:LVU589838 MFQ589829:MFQ589838 MPM589829:MPM589838 MZI589829:MZI589838 NJE589829:NJE589838 NTA589829:NTA589838 OCW589829:OCW589838 OMS589829:OMS589838 OWO589829:OWO589838 PGK589829:PGK589838 PQG589829:PQG589838 QAC589829:QAC589838 QJY589829:QJY589838 QTU589829:QTU589838 RDQ589829:RDQ589838 RNM589829:RNM589838 RXI589829:RXI589838 SHE589829:SHE589838 SRA589829:SRA589838 TAW589829:TAW589838 TKS589829:TKS589838 TUO589829:TUO589838 UEK589829:UEK589838 UOG589829:UOG589838 UYC589829:UYC589838 VHY589829:VHY589838 VRU589829:VRU589838 WBQ589829:WBQ589838 WLM589829:WLM589838 WVI589829:WVI589838 A655365:A655374 IW655365:IW655374 SS655365:SS655374 ACO655365:ACO655374 AMK655365:AMK655374 AWG655365:AWG655374 BGC655365:BGC655374 BPY655365:BPY655374 BZU655365:BZU655374 CJQ655365:CJQ655374 CTM655365:CTM655374 DDI655365:DDI655374 DNE655365:DNE655374 DXA655365:DXA655374 EGW655365:EGW655374 EQS655365:EQS655374 FAO655365:FAO655374 FKK655365:FKK655374 FUG655365:FUG655374 GEC655365:GEC655374 GNY655365:GNY655374 GXU655365:GXU655374 HHQ655365:HHQ655374 HRM655365:HRM655374 IBI655365:IBI655374 ILE655365:ILE655374 IVA655365:IVA655374 JEW655365:JEW655374 JOS655365:JOS655374 JYO655365:JYO655374 KIK655365:KIK655374 KSG655365:KSG655374 LCC655365:LCC655374 LLY655365:LLY655374 LVU655365:LVU655374 MFQ655365:MFQ655374 MPM655365:MPM655374 MZI655365:MZI655374 NJE655365:NJE655374 NTA655365:NTA655374 OCW655365:OCW655374 OMS655365:OMS655374 OWO655365:OWO655374 PGK655365:PGK655374 PQG655365:PQG655374 QAC655365:QAC655374 QJY655365:QJY655374 QTU655365:QTU655374 RDQ655365:RDQ655374 RNM655365:RNM655374 RXI655365:RXI655374 SHE655365:SHE655374 SRA655365:SRA655374 TAW655365:TAW655374 TKS655365:TKS655374 TUO655365:TUO655374 UEK655365:UEK655374 UOG655365:UOG655374 UYC655365:UYC655374 VHY655365:VHY655374 VRU655365:VRU655374 WBQ655365:WBQ655374 WLM655365:WLM655374 WVI655365:WVI655374 A720901:A720910 IW720901:IW720910 SS720901:SS720910 ACO720901:ACO720910 AMK720901:AMK720910 AWG720901:AWG720910 BGC720901:BGC720910 BPY720901:BPY720910 BZU720901:BZU720910 CJQ720901:CJQ720910 CTM720901:CTM720910 DDI720901:DDI720910 DNE720901:DNE720910 DXA720901:DXA720910 EGW720901:EGW720910 EQS720901:EQS720910 FAO720901:FAO720910 FKK720901:FKK720910 FUG720901:FUG720910 GEC720901:GEC720910 GNY720901:GNY720910 GXU720901:GXU720910 HHQ720901:HHQ720910 HRM720901:HRM720910 IBI720901:IBI720910 ILE720901:ILE720910 IVA720901:IVA720910 JEW720901:JEW720910 JOS720901:JOS720910 JYO720901:JYO720910 KIK720901:KIK720910 KSG720901:KSG720910 LCC720901:LCC720910 LLY720901:LLY720910 LVU720901:LVU720910 MFQ720901:MFQ720910 MPM720901:MPM720910 MZI720901:MZI720910 NJE720901:NJE720910 NTA720901:NTA720910 OCW720901:OCW720910 OMS720901:OMS720910 OWO720901:OWO720910 PGK720901:PGK720910 PQG720901:PQG720910 QAC720901:QAC720910 QJY720901:QJY720910 QTU720901:QTU720910 RDQ720901:RDQ720910 RNM720901:RNM720910 RXI720901:RXI720910 SHE720901:SHE720910 SRA720901:SRA720910 TAW720901:TAW720910 TKS720901:TKS720910 TUO720901:TUO720910 UEK720901:UEK720910 UOG720901:UOG720910 UYC720901:UYC720910 VHY720901:VHY720910 VRU720901:VRU720910 WBQ720901:WBQ720910 WLM720901:WLM720910 WVI720901:WVI720910 A786437:A786446 IW786437:IW786446 SS786437:SS786446 ACO786437:ACO786446 AMK786437:AMK786446 AWG786437:AWG786446 BGC786437:BGC786446 BPY786437:BPY786446 BZU786437:BZU786446 CJQ786437:CJQ786446 CTM786437:CTM786446 DDI786437:DDI786446 DNE786437:DNE786446 DXA786437:DXA786446 EGW786437:EGW786446 EQS786437:EQS786446 FAO786437:FAO786446 FKK786437:FKK786446 FUG786437:FUG786446 GEC786437:GEC786446 GNY786437:GNY786446 GXU786437:GXU786446 HHQ786437:HHQ786446 HRM786437:HRM786446 IBI786437:IBI786446 ILE786437:ILE786446 IVA786437:IVA786446 JEW786437:JEW786446 JOS786437:JOS786446 JYO786437:JYO786446 KIK786437:KIK786446 KSG786437:KSG786446 LCC786437:LCC786446 LLY786437:LLY786446 LVU786437:LVU786446 MFQ786437:MFQ786446 MPM786437:MPM786446 MZI786437:MZI786446 NJE786437:NJE786446 NTA786437:NTA786446 OCW786437:OCW786446 OMS786437:OMS786446 OWO786437:OWO786446 PGK786437:PGK786446 PQG786437:PQG786446 QAC786437:QAC786446 QJY786437:QJY786446 QTU786437:QTU786446 RDQ786437:RDQ786446 RNM786437:RNM786446 RXI786437:RXI786446 SHE786437:SHE786446 SRA786437:SRA786446 TAW786437:TAW786446 TKS786437:TKS786446 TUO786437:TUO786446 UEK786437:UEK786446 UOG786437:UOG786446 UYC786437:UYC786446 VHY786437:VHY786446 VRU786437:VRU786446 WBQ786437:WBQ786446 WLM786437:WLM786446 WVI786437:WVI786446 A851973:A851982 IW851973:IW851982 SS851973:SS851982 ACO851973:ACO851982 AMK851973:AMK851982 AWG851973:AWG851982 BGC851973:BGC851982 BPY851973:BPY851982 BZU851973:BZU851982 CJQ851973:CJQ851982 CTM851973:CTM851982 DDI851973:DDI851982 DNE851973:DNE851982 DXA851973:DXA851982 EGW851973:EGW851982 EQS851973:EQS851982 FAO851973:FAO851982 FKK851973:FKK851982 FUG851973:FUG851982 GEC851973:GEC851982 GNY851973:GNY851982 GXU851973:GXU851982 HHQ851973:HHQ851982 HRM851973:HRM851982 IBI851973:IBI851982 ILE851973:ILE851982 IVA851973:IVA851982 JEW851973:JEW851982 JOS851973:JOS851982 JYO851973:JYO851982 KIK851973:KIK851982 KSG851973:KSG851982 LCC851973:LCC851982 LLY851973:LLY851982 LVU851973:LVU851982 MFQ851973:MFQ851982 MPM851973:MPM851982 MZI851973:MZI851982 NJE851973:NJE851982 NTA851973:NTA851982 OCW851973:OCW851982 OMS851973:OMS851982 OWO851973:OWO851982 PGK851973:PGK851982 PQG851973:PQG851982 QAC851973:QAC851982 QJY851973:QJY851982 QTU851973:QTU851982 RDQ851973:RDQ851982 RNM851973:RNM851982 RXI851973:RXI851982 SHE851973:SHE851982 SRA851973:SRA851982 TAW851973:TAW851982 TKS851973:TKS851982 TUO851973:TUO851982 UEK851973:UEK851982 UOG851973:UOG851982 UYC851973:UYC851982 VHY851973:VHY851982 VRU851973:VRU851982 WBQ851973:WBQ851982 WLM851973:WLM851982 WVI851973:WVI851982 A917509:A917518 IW917509:IW917518 SS917509:SS917518 ACO917509:ACO917518 AMK917509:AMK917518 AWG917509:AWG917518 BGC917509:BGC917518 BPY917509:BPY917518 BZU917509:BZU917518 CJQ917509:CJQ917518 CTM917509:CTM917518 DDI917509:DDI917518 DNE917509:DNE917518 DXA917509:DXA917518 EGW917509:EGW917518 EQS917509:EQS917518 FAO917509:FAO917518 FKK917509:FKK917518 FUG917509:FUG917518 GEC917509:GEC917518 GNY917509:GNY917518 GXU917509:GXU917518 HHQ917509:HHQ917518 HRM917509:HRM917518 IBI917509:IBI917518 ILE917509:ILE917518 IVA917509:IVA917518 JEW917509:JEW917518 JOS917509:JOS917518 JYO917509:JYO917518 KIK917509:KIK917518 KSG917509:KSG917518 LCC917509:LCC917518 LLY917509:LLY917518 LVU917509:LVU917518 MFQ917509:MFQ917518 MPM917509:MPM917518 MZI917509:MZI917518 NJE917509:NJE917518 NTA917509:NTA917518 OCW917509:OCW917518 OMS917509:OMS917518 OWO917509:OWO917518 PGK917509:PGK917518 PQG917509:PQG917518 QAC917509:QAC917518 QJY917509:QJY917518 QTU917509:QTU917518 RDQ917509:RDQ917518 RNM917509:RNM917518 RXI917509:RXI917518 SHE917509:SHE917518 SRA917509:SRA917518 TAW917509:TAW917518 TKS917509:TKS917518 TUO917509:TUO917518 UEK917509:UEK917518 UOG917509:UOG917518 UYC917509:UYC917518 VHY917509:VHY917518 VRU917509:VRU917518 WBQ917509:WBQ917518 WLM917509:WLM917518 WVI917509:WVI917518 A983045:A983054 IW983045:IW983054 SS983045:SS983054 ACO983045:ACO983054 AMK983045:AMK983054 AWG983045:AWG983054 BGC983045:BGC983054 BPY983045:BPY983054 BZU983045:BZU983054 CJQ983045:CJQ983054 CTM983045:CTM983054 DDI983045:DDI983054 DNE983045:DNE983054 DXA983045:DXA983054 EGW983045:EGW983054 EQS983045:EQS983054 FAO983045:FAO983054 FKK983045:FKK983054 FUG983045:FUG983054 GEC983045:GEC983054 GNY983045:GNY983054 GXU983045:GXU983054 HHQ983045:HHQ983054 HRM983045:HRM983054 IBI983045:IBI983054 ILE983045:ILE983054 IVA983045:IVA983054 JEW983045:JEW983054 JOS983045:JOS983054 JYO983045:JYO983054 KIK983045:KIK983054 KSG983045:KSG983054 LCC983045:LCC983054 LLY983045:LLY983054 LVU983045:LVU983054 MFQ983045:MFQ983054 MPM983045:MPM983054 MZI983045:MZI983054 NJE983045:NJE983054 NTA983045:NTA983054 OCW983045:OCW983054 OMS983045:OMS983054 OWO983045:OWO983054 PGK983045:PGK983054 PQG983045:PQG983054 QAC983045:QAC983054 QJY983045:QJY983054 QTU983045:QTU983054 RDQ983045:RDQ983054 RNM983045:RNM983054 RXI983045:RXI983054 SHE983045:SHE983054 SRA983045:SRA983054 TAW983045:TAW983054 TKS983045:TKS983054 TUO983045:TUO983054 UEK983045:UEK983054 UOG983045:UOG983054 UYC983045:UYC983054 VHY983045:VHY983054 VRU983045:VRU983054 WBQ983045:WBQ983054 WLM983045:WLM983054 WVI983045:WVI983054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Q10:R10 JM10:JN10 TI10:TJ10 ADE10:ADF10 ANA10:ANB10 AWW10:AWX10 BGS10:BGT10 BQO10:BQP10 CAK10:CAL10 CKG10:CKH10 CUC10:CUD10 DDY10:DDZ10 DNU10:DNV10 DXQ10:DXR10 EHM10:EHN10 ERI10:ERJ10 FBE10:FBF10 FLA10:FLB10 FUW10:FUX10 GES10:GET10 GOO10:GOP10 GYK10:GYL10 HIG10:HIH10 HSC10:HSD10 IBY10:IBZ10 ILU10:ILV10 IVQ10:IVR10 JFM10:JFN10 JPI10:JPJ10 JZE10:JZF10 KJA10:KJB10 KSW10:KSX10 LCS10:LCT10 LMO10:LMP10 LWK10:LWL10 MGG10:MGH10 MQC10:MQD10 MZY10:MZZ10 NJU10:NJV10 NTQ10:NTR10 ODM10:ODN10 ONI10:ONJ10 OXE10:OXF10 PHA10:PHB10 PQW10:PQX10 QAS10:QAT10 QKO10:QKP10 QUK10:QUL10 REG10:REH10 ROC10:ROD10 RXY10:RXZ10 SHU10:SHV10 SRQ10:SRR10 TBM10:TBN10 TLI10:TLJ10 TVE10:TVF10 UFA10:UFB10 UOW10:UOX10 UYS10:UYT10 VIO10:VIP10 VSK10:VSL10 WCG10:WCH10 WMC10:WMD10 WVY10:WVZ10 Q65546:R65546 JM65546:JN65546 TI65546:TJ65546 ADE65546:ADF65546 ANA65546:ANB65546 AWW65546:AWX65546 BGS65546:BGT65546 BQO65546:BQP65546 CAK65546:CAL65546 CKG65546:CKH65546 CUC65546:CUD65546 DDY65546:DDZ65546 DNU65546:DNV65546 DXQ65546:DXR65546 EHM65546:EHN65546 ERI65546:ERJ65546 FBE65546:FBF65546 FLA65546:FLB65546 FUW65546:FUX65546 GES65546:GET65546 GOO65546:GOP65546 GYK65546:GYL65546 HIG65546:HIH65546 HSC65546:HSD65546 IBY65546:IBZ65546 ILU65546:ILV65546 IVQ65546:IVR65546 JFM65546:JFN65546 JPI65546:JPJ65546 JZE65546:JZF65546 KJA65546:KJB65546 KSW65546:KSX65546 LCS65546:LCT65546 LMO65546:LMP65546 LWK65546:LWL65546 MGG65546:MGH65546 MQC65546:MQD65546 MZY65546:MZZ65546 NJU65546:NJV65546 NTQ65546:NTR65546 ODM65546:ODN65546 ONI65546:ONJ65546 OXE65546:OXF65546 PHA65546:PHB65546 PQW65546:PQX65546 QAS65546:QAT65546 QKO65546:QKP65546 QUK65546:QUL65546 REG65546:REH65546 ROC65546:ROD65546 RXY65546:RXZ65546 SHU65546:SHV65546 SRQ65546:SRR65546 TBM65546:TBN65546 TLI65546:TLJ65546 TVE65546:TVF65546 UFA65546:UFB65546 UOW65546:UOX65546 UYS65546:UYT65546 VIO65546:VIP65546 VSK65546:VSL65546 WCG65546:WCH65546 WMC65546:WMD65546 WVY65546:WVZ65546 Q131082:R131082 JM131082:JN131082 TI131082:TJ131082 ADE131082:ADF131082 ANA131082:ANB131082 AWW131082:AWX131082 BGS131082:BGT131082 BQO131082:BQP131082 CAK131082:CAL131082 CKG131082:CKH131082 CUC131082:CUD131082 DDY131082:DDZ131082 DNU131082:DNV131082 DXQ131082:DXR131082 EHM131082:EHN131082 ERI131082:ERJ131082 FBE131082:FBF131082 FLA131082:FLB131082 FUW131082:FUX131082 GES131082:GET131082 GOO131082:GOP131082 GYK131082:GYL131082 HIG131082:HIH131082 HSC131082:HSD131082 IBY131082:IBZ131082 ILU131082:ILV131082 IVQ131082:IVR131082 JFM131082:JFN131082 JPI131082:JPJ131082 JZE131082:JZF131082 KJA131082:KJB131082 KSW131082:KSX131082 LCS131082:LCT131082 LMO131082:LMP131082 LWK131082:LWL131082 MGG131082:MGH131082 MQC131082:MQD131082 MZY131082:MZZ131082 NJU131082:NJV131082 NTQ131082:NTR131082 ODM131082:ODN131082 ONI131082:ONJ131082 OXE131082:OXF131082 PHA131082:PHB131082 PQW131082:PQX131082 QAS131082:QAT131082 QKO131082:QKP131082 QUK131082:QUL131082 REG131082:REH131082 ROC131082:ROD131082 RXY131082:RXZ131082 SHU131082:SHV131082 SRQ131082:SRR131082 TBM131082:TBN131082 TLI131082:TLJ131082 TVE131082:TVF131082 UFA131082:UFB131082 UOW131082:UOX131082 UYS131082:UYT131082 VIO131082:VIP131082 VSK131082:VSL131082 WCG131082:WCH131082 WMC131082:WMD131082 WVY131082:WVZ131082 Q196618:R196618 JM196618:JN196618 TI196618:TJ196618 ADE196618:ADF196618 ANA196618:ANB196618 AWW196618:AWX196618 BGS196618:BGT196618 BQO196618:BQP196618 CAK196618:CAL196618 CKG196618:CKH196618 CUC196618:CUD196618 DDY196618:DDZ196618 DNU196618:DNV196618 DXQ196618:DXR196618 EHM196618:EHN196618 ERI196618:ERJ196618 FBE196618:FBF196618 FLA196618:FLB196618 FUW196618:FUX196618 GES196618:GET196618 GOO196618:GOP196618 GYK196618:GYL196618 HIG196618:HIH196618 HSC196618:HSD196618 IBY196618:IBZ196618 ILU196618:ILV196618 IVQ196618:IVR196618 JFM196618:JFN196618 JPI196618:JPJ196618 JZE196618:JZF196618 KJA196618:KJB196618 KSW196618:KSX196618 LCS196618:LCT196618 LMO196618:LMP196618 LWK196618:LWL196618 MGG196618:MGH196618 MQC196618:MQD196618 MZY196618:MZZ196618 NJU196618:NJV196618 NTQ196618:NTR196618 ODM196618:ODN196618 ONI196618:ONJ196618 OXE196618:OXF196618 PHA196618:PHB196618 PQW196618:PQX196618 QAS196618:QAT196618 QKO196618:QKP196618 QUK196618:QUL196618 REG196618:REH196618 ROC196618:ROD196618 RXY196618:RXZ196618 SHU196618:SHV196618 SRQ196618:SRR196618 TBM196618:TBN196618 TLI196618:TLJ196618 TVE196618:TVF196618 UFA196618:UFB196618 UOW196618:UOX196618 UYS196618:UYT196618 VIO196618:VIP196618 VSK196618:VSL196618 WCG196618:WCH196618 WMC196618:WMD196618 WVY196618:WVZ196618 Q262154:R262154 JM262154:JN262154 TI262154:TJ262154 ADE262154:ADF262154 ANA262154:ANB262154 AWW262154:AWX262154 BGS262154:BGT262154 BQO262154:BQP262154 CAK262154:CAL262154 CKG262154:CKH262154 CUC262154:CUD262154 DDY262154:DDZ262154 DNU262154:DNV262154 DXQ262154:DXR262154 EHM262154:EHN262154 ERI262154:ERJ262154 FBE262154:FBF262154 FLA262154:FLB262154 FUW262154:FUX262154 GES262154:GET262154 GOO262154:GOP262154 GYK262154:GYL262154 HIG262154:HIH262154 HSC262154:HSD262154 IBY262154:IBZ262154 ILU262154:ILV262154 IVQ262154:IVR262154 JFM262154:JFN262154 JPI262154:JPJ262154 JZE262154:JZF262154 KJA262154:KJB262154 KSW262154:KSX262154 LCS262154:LCT262154 LMO262154:LMP262154 LWK262154:LWL262154 MGG262154:MGH262154 MQC262154:MQD262154 MZY262154:MZZ262154 NJU262154:NJV262154 NTQ262154:NTR262154 ODM262154:ODN262154 ONI262154:ONJ262154 OXE262154:OXF262154 PHA262154:PHB262154 PQW262154:PQX262154 QAS262154:QAT262154 QKO262154:QKP262154 QUK262154:QUL262154 REG262154:REH262154 ROC262154:ROD262154 RXY262154:RXZ262154 SHU262154:SHV262154 SRQ262154:SRR262154 TBM262154:TBN262154 TLI262154:TLJ262154 TVE262154:TVF262154 UFA262154:UFB262154 UOW262154:UOX262154 UYS262154:UYT262154 VIO262154:VIP262154 VSK262154:VSL262154 WCG262154:WCH262154 WMC262154:WMD262154 WVY262154:WVZ262154 Q327690:R327690 JM327690:JN327690 TI327690:TJ327690 ADE327690:ADF327690 ANA327690:ANB327690 AWW327690:AWX327690 BGS327690:BGT327690 BQO327690:BQP327690 CAK327690:CAL327690 CKG327690:CKH327690 CUC327690:CUD327690 DDY327690:DDZ327690 DNU327690:DNV327690 DXQ327690:DXR327690 EHM327690:EHN327690 ERI327690:ERJ327690 FBE327690:FBF327690 FLA327690:FLB327690 FUW327690:FUX327690 GES327690:GET327690 GOO327690:GOP327690 GYK327690:GYL327690 HIG327690:HIH327690 HSC327690:HSD327690 IBY327690:IBZ327690 ILU327690:ILV327690 IVQ327690:IVR327690 JFM327690:JFN327690 JPI327690:JPJ327690 JZE327690:JZF327690 KJA327690:KJB327690 KSW327690:KSX327690 LCS327690:LCT327690 LMO327690:LMP327690 LWK327690:LWL327690 MGG327690:MGH327690 MQC327690:MQD327690 MZY327690:MZZ327690 NJU327690:NJV327690 NTQ327690:NTR327690 ODM327690:ODN327690 ONI327690:ONJ327690 OXE327690:OXF327690 PHA327690:PHB327690 PQW327690:PQX327690 QAS327690:QAT327690 QKO327690:QKP327690 QUK327690:QUL327690 REG327690:REH327690 ROC327690:ROD327690 RXY327690:RXZ327690 SHU327690:SHV327690 SRQ327690:SRR327690 TBM327690:TBN327690 TLI327690:TLJ327690 TVE327690:TVF327690 UFA327690:UFB327690 UOW327690:UOX327690 UYS327690:UYT327690 VIO327690:VIP327690 VSK327690:VSL327690 WCG327690:WCH327690 WMC327690:WMD327690 WVY327690:WVZ327690 Q393226:R393226 JM393226:JN393226 TI393226:TJ393226 ADE393226:ADF393226 ANA393226:ANB393226 AWW393226:AWX393226 BGS393226:BGT393226 BQO393226:BQP393226 CAK393226:CAL393226 CKG393226:CKH393226 CUC393226:CUD393226 DDY393226:DDZ393226 DNU393226:DNV393226 DXQ393226:DXR393226 EHM393226:EHN393226 ERI393226:ERJ393226 FBE393226:FBF393226 FLA393226:FLB393226 FUW393226:FUX393226 GES393226:GET393226 GOO393226:GOP393226 GYK393226:GYL393226 HIG393226:HIH393226 HSC393226:HSD393226 IBY393226:IBZ393226 ILU393226:ILV393226 IVQ393226:IVR393226 JFM393226:JFN393226 JPI393226:JPJ393226 JZE393226:JZF393226 KJA393226:KJB393226 KSW393226:KSX393226 LCS393226:LCT393226 LMO393226:LMP393226 LWK393226:LWL393226 MGG393226:MGH393226 MQC393226:MQD393226 MZY393226:MZZ393226 NJU393226:NJV393226 NTQ393226:NTR393226 ODM393226:ODN393226 ONI393226:ONJ393226 OXE393226:OXF393226 PHA393226:PHB393226 PQW393226:PQX393226 QAS393226:QAT393226 QKO393226:QKP393226 QUK393226:QUL393226 REG393226:REH393226 ROC393226:ROD393226 RXY393226:RXZ393226 SHU393226:SHV393226 SRQ393226:SRR393226 TBM393226:TBN393226 TLI393226:TLJ393226 TVE393226:TVF393226 UFA393226:UFB393226 UOW393226:UOX393226 UYS393226:UYT393226 VIO393226:VIP393226 VSK393226:VSL393226 WCG393226:WCH393226 WMC393226:WMD393226 WVY393226:WVZ393226 Q458762:R458762 JM458762:JN458762 TI458762:TJ458762 ADE458762:ADF458762 ANA458762:ANB458762 AWW458762:AWX458762 BGS458762:BGT458762 BQO458762:BQP458762 CAK458762:CAL458762 CKG458762:CKH458762 CUC458762:CUD458762 DDY458762:DDZ458762 DNU458762:DNV458762 DXQ458762:DXR458762 EHM458762:EHN458762 ERI458762:ERJ458762 FBE458762:FBF458762 FLA458762:FLB458762 FUW458762:FUX458762 GES458762:GET458762 GOO458762:GOP458762 GYK458762:GYL458762 HIG458762:HIH458762 HSC458762:HSD458762 IBY458762:IBZ458762 ILU458762:ILV458762 IVQ458762:IVR458762 JFM458762:JFN458762 JPI458762:JPJ458762 JZE458762:JZF458762 KJA458762:KJB458762 KSW458762:KSX458762 LCS458762:LCT458762 LMO458762:LMP458762 LWK458762:LWL458762 MGG458762:MGH458762 MQC458762:MQD458762 MZY458762:MZZ458762 NJU458762:NJV458762 NTQ458762:NTR458762 ODM458762:ODN458762 ONI458762:ONJ458762 OXE458762:OXF458762 PHA458762:PHB458762 PQW458762:PQX458762 QAS458762:QAT458762 QKO458762:QKP458762 QUK458762:QUL458762 REG458762:REH458762 ROC458762:ROD458762 RXY458762:RXZ458762 SHU458762:SHV458762 SRQ458762:SRR458762 TBM458762:TBN458762 TLI458762:TLJ458762 TVE458762:TVF458762 UFA458762:UFB458762 UOW458762:UOX458762 UYS458762:UYT458762 VIO458762:VIP458762 VSK458762:VSL458762 WCG458762:WCH458762 WMC458762:WMD458762 WVY458762:WVZ458762 Q524298:R524298 JM524298:JN524298 TI524298:TJ524298 ADE524298:ADF524298 ANA524298:ANB524298 AWW524298:AWX524298 BGS524298:BGT524298 BQO524298:BQP524298 CAK524298:CAL524298 CKG524298:CKH524298 CUC524298:CUD524298 DDY524298:DDZ524298 DNU524298:DNV524298 DXQ524298:DXR524298 EHM524298:EHN524298 ERI524298:ERJ524298 FBE524298:FBF524298 FLA524298:FLB524298 FUW524298:FUX524298 GES524298:GET524298 GOO524298:GOP524298 GYK524298:GYL524298 HIG524298:HIH524298 HSC524298:HSD524298 IBY524298:IBZ524298 ILU524298:ILV524298 IVQ524298:IVR524298 JFM524298:JFN524298 JPI524298:JPJ524298 JZE524298:JZF524298 KJA524298:KJB524298 KSW524298:KSX524298 LCS524298:LCT524298 LMO524298:LMP524298 LWK524298:LWL524298 MGG524298:MGH524298 MQC524298:MQD524298 MZY524298:MZZ524298 NJU524298:NJV524298 NTQ524298:NTR524298 ODM524298:ODN524298 ONI524298:ONJ524298 OXE524298:OXF524298 PHA524298:PHB524298 PQW524298:PQX524298 QAS524298:QAT524298 QKO524298:QKP524298 QUK524298:QUL524298 REG524298:REH524298 ROC524298:ROD524298 RXY524298:RXZ524298 SHU524298:SHV524298 SRQ524298:SRR524298 TBM524298:TBN524298 TLI524298:TLJ524298 TVE524298:TVF524298 UFA524298:UFB524298 UOW524298:UOX524298 UYS524298:UYT524298 VIO524298:VIP524298 VSK524298:VSL524298 WCG524298:WCH524298 WMC524298:WMD524298 WVY524298:WVZ524298 Q589834:R589834 JM589834:JN589834 TI589834:TJ589834 ADE589834:ADF589834 ANA589834:ANB589834 AWW589834:AWX589834 BGS589834:BGT589834 BQO589834:BQP589834 CAK589834:CAL589834 CKG589834:CKH589834 CUC589834:CUD589834 DDY589834:DDZ589834 DNU589834:DNV589834 DXQ589834:DXR589834 EHM589834:EHN589834 ERI589834:ERJ589834 FBE589834:FBF589834 FLA589834:FLB589834 FUW589834:FUX589834 GES589834:GET589834 GOO589834:GOP589834 GYK589834:GYL589834 HIG589834:HIH589834 HSC589834:HSD589834 IBY589834:IBZ589834 ILU589834:ILV589834 IVQ589834:IVR589834 JFM589834:JFN589834 JPI589834:JPJ589834 JZE589834:JZF589834 KJA589834:KJB589834 KSW589834:KSX589834 LCS589834:LCT589834 LMO589834:LMP589834 LWK589834:LWL589834 MGG589834:MGH589834 MQC589834:MQD589834 MZY589834:MZZ589834 NJU589834:NJV589834 NTQ589834:NTR589834 ODM589834:ODN589834 ONI589834:ONJ589834 OXE589834:OXF589834 PHA589834:PHB589834 PQW589834:PQX589834 QAS589834:QAT589834 QKO589834:QKP589834 QUK589834:QUL589834 REG589834:REH589834 ROC589834:ROD589834 RXY589834:RXZ589834 SHU589834:SHV589834 SRQ589834:SRR589834 TBM589834:TBN589834 TLI589834:TLJ589834 TVE589834:TVF589834 UFA589834:UFB589834 UOW589834:UOX589834 UYS589834:UYT589834 VIO589834:VIP589834 VSK589834:VSL589834 WCG589834:WCH589834 WMC589834:WMD589834 WVY589834:WVZ589834 Q655370:R655370 JM655370:JN655370 TI655370:TJ655370 ADE655370:ADF655370 ANA655370:ANB655370 AWW655370:AWX655370 BGS655370:BGT655370 BQO655370:BQP655370 CAK655370:CAL655370 CKG655370:CKH655370 CUC655370:CUD655370 DDY655370:DDZ655370 DNU655370:DNV655370 DXQ655370:DXR655370 EHM655370:EHN655370 ERI655370:ERJ655370 FBE655370:FBF655370 FLA655370:FLB655370 FUW655370:FUX655370 GES655370:GET655370 GOO655370:GOP655370 GYK655370:GYL655370 HIG655370:HIH655370 HSC655370:HSD655370 IBY655370:IBZ655370 ILU655370:ILV655370 IVQ655370:IVR655370 JFM655370:JFN655370 JPI655370:JPJ655370 JZE655370:JZF655370 KJA655370:KJB655370 KSW655370:KSX655370 LCS655370:LCT655370 LMO655370:LMP655370 LWK655370:LWL655370 MGG655370:MGH655370 MQC655370:MQD655370 MZY655370:MZZ655370 NJU655370:NJV655370 NTQ655370:NTR655370 ODM655370:ODN655370 ONI655370:ONJ655370 OXE655370:OXF655370 PHA655370:PHB655370 PQW655370:PQX655370 QAS655370:QAT655370 QKO655370:QKP655370 QUK655370:QUL655370 REG655370:REH655370 ROC655370:ROD655370 RXY655370:RXZ655370 SHU655370:SHV655370 SRQ655370:SRR655370 TBM655370:TBN655370 TLI655370:TLJ655370 TVE655370:TVF655370 UFA655370:UFB655370 UOW655370:UOX655370 UYS655370:UYT655370 VIO655370:VIP655370 VSK655370:VSL655370 WCG655370:WCH655370 WMC655370:WMD655370 WVY655370:WVZ655370 Q720906:R720906 JM720906:JN720906 TI720906:TJ720906 ADE720906:ADF720906 ANA720906:ANB720906 AWW720906:AWX720906 BGS720906:BGT720906 BQO720906:BQP720906 CAK720906:CAL720906 CKG720906:CKH720906 CUC720906:CUD720906 DDY720906:DDZ720906 DNU720906:DNV720906 DXQ720906:DXR720906 EHM720906:EHN720906 ERI720906:ERJ720906 FBE720906:FBF720906 FLA720906:FLB720906 FUW720906:FUX720906 GES720906:GET720906 GOO720906:GOP720906 GYK720906:GYL720906 HIG720906:HIH720906 HSC720906:HSD720906 IBY720906:IBZ720906 ILU720906:ILV720906 IVQ720906:IVR720906 JFM720906:JFN720906 JPI720906:JPJ720906 JZE720906:JZF720906 KJA720906:KJB720906 KSW720906:KSX720906 LCS720906:LCT720906 LMO720906:LMP720906 LWK720906:LWL720906 MGG720906:MGH720906 MQC720906:MQD720906 MZY720906:MZZ720906 NJU720906:NJV720906 NTQ720906:NTR720906 ODM720906:ODN720906 ONI720906:ONJ720906 OXE720906:OXF720906 PHA720906:PHB720906 PQW720906:PQX720906 QAS720906:QAT720906 QKO720906:QKP720906 QUK720906:QUL720906 REG720906:REH720906 ROC720906:ROD720906 RXY720906:RXZ720906 SHU720906:SHV720906 SRQ720906:SRR720906 TBM720906:TBN720906 TLI720906:TLJ720906 TVE720906:TVF720906 UFA720906:UFB720906 UOW720906:UOX720906 UYS720906:UYT720906 VIO720906:VIP720906 VSK720906:VSL720906 WCG720906:WCH720906 WMC720906:WMD720906 WVY720906:WVZ720906 Q786442:R786442 JM786442:JN786442 TI786442:TJ786442 ADE786442:ADF786442 ANA786442:ANB786442 AWW786442:AWX786442 BGS786442:BGT786442 BQO786442:BQP786442 CAK786442:CAL786442 CKG786442:CKH786442 CUC786442:CUD786442 DDY786442:DDZ786442 DNU786442:DNV786442 DXQ786442:DXR786442 EHM786442:EHN786442 ERI786442:ERJ786442 FBE786442:FBF786442 FLA786442:FLB786442 FUW786442:FUX786442 GES786442:GET786442 GOO786442:GOP786442 GYK786442:GYL786442 HIG786442:HIH786442 HSC786442:HSD786442 IBY786442:IBZ786442 ILU786442:ILV786442 IVQ786442:IVR786442 JFM786442:JFN786442 JPI786442:JPJ786442 JZE786442:JZF786442 KJA786442:KJB786442 KSW786442:KSX786442 LCS786442:LCT786442 LMO786442:LMP786442 LWK786442:LWL786442 MGG786442:MGH786442 MQC786442:MQD786442 MZY786442:MZZ786442 NJU786442:NJV786442 NTQ786442:NTR786442 ODM786442:ODN786442 ONI786442:ONJ786442 OXE786442:OXF786442 PHA786442:PHB786442 PQW786442:PQX786442 QAS786442:QAT786442 QKO786442:QKP786442 QUK786442:QUL786442 REG786442:REH786442 ROC786442:ROD786442 RXY786442:RXZ786442 SHU786442:SHV786442 SRQ786442:SRR786442 TBM786442:TBN786442 TLI786442:TLJ786442 TVE786442:TVF786442 UFA786442:UFB786442 UOW786442:UOX786442 UYS786442:UYT786442 VIO786442:VIP786442 VSK786442:VSL786442 WCG786442:WCH786442 WMC786442:WMD786442 WVY786442:WVZ786442 Q851978:R851978 JM851978:JN851978 TI851978:TJ851978 ADE851978:ADF851978 ANA851978:ANB851978 AWW851978:AWX851978 BGS851978:BGT851978 BQO851978:BQP851978 CAK851978:CAL851978 CKG851978:CKH851978 CUC851978:CUD851978 DDY851978:DDZ851978 DNU851978:DNV851978 DXQ851978:DXR851978 EHM851978:EHN851978 ERI851978:ERJ851978 FBE851978:FBF851978 FLA851978:FLB851978 FUW851978:FUX851978 GES851978:GET851978 GOO851978:GOP851978 GYK851978:GYL851978 HIG851978:HIH851978 HSC851978:HSD851978 IBY851978:IBZ851978 ILU851978:ILV851978 IVQ851978:IVR851978 JFM851978:JFN851978 JPI851978:JPJ851978 JZE851978:JZF851978 KJA851978:KJB851978 KSW851978:KSX851978 LCS851978:LCT851978 LMO851978:LMP851978 LWK851978:LWL851978 MGG851978:MGH851978 MQC851978:MQD851978 MZY851978:MZZ851978 NJU851978:NJV851978 NTQ851978:NTR851978 ODM851978:ODN851978 ONI851978:ONJ851978 OXE851978:OXF851978 PHA851978:PHB851978 PQW851978:PQX851978 QAS851978:QAT851978 QKO851978:QKP851978 QUK851978:QUL851978 REG851978:REH851978 ROC851978:ROD851978 RXY851978:RXZ851978 SHU851978:SHV851978 SRQ851978:SRR851978 TBM851978:TBN851978 TLI851978:TLJ851978 TVE851978:TVF851978 UFA851978:UFB851978 UOW851978:UOX851978 UYS851978:UYT851978 VIO851978:VIP851978 VSK851978:VSL851978 WCG851978:WCH851978 WMC851978:WMD851978 WVY851978:WVZ851978 Q917514:R917514 JM917514:JN917514 TI917514:TJ917514 ADE917514:ADF917514 ANA917514:ANB917514 AWW917514:AWX917514 BGS917514:BGT917514 BQO917514:BQP917514 CAK917514:CAL917514 CKG917514:CKH917514 CUC917514:CUD917514 DDY917514:DDZ917514 DNU917514:DNV917514 DXQ917514:DXR917514 EHM917514:EHN917514 ERI917514:ERJ917514 FBE917514:FBF917514 FLA917514:FLB917514 FUW917514:FUX917514 GES917514:GET917514 GOO917514:GOP917514 GYK917514:GYL917514 HIG917514:HIH917514 HSC917514:HSD917514 IBY917514:IBZ917514 ILU917514:ILV917514 IVQ917514:IVR917514 JFM917514:JFN917514 JPI917514:JPJ917514 JZE917514:JZF917514 KJA917514:KJB917514 KSW917514:KSX917514 LCS917514:LCT917514 LMO917514:LMP917514 LWK917514:LWL917514 MGG917514:MGH917514 MQC917514:MQD917514 MZY917514:MZZ917514 NJU917514:NJV917514 NTQ917514:NTR917514 ODM917514:ODN917514 ONI917514:ONJ917514 OXE917514:OXF917514 PHA917514:PHB917514 PQW917514:PQX917514 QAS917514:QAT917514 QKO917514:QKP917514 QUK917514:QUL917514 REG917514:REH917514 ROC917514:ROD917514 RXY917514:RXZ917514 SHU917514:SHV917514 SRQ917514:SRR917514 TBM917514:TBN917514 TLI917514:TLJ917514 TVE917514:TVF917514 UFA917514:UFB917514 UOW917514:UOX917514 UYS917514:UYT917514 VIO917514:VIP917514 VSK917514:VSL917514 WCG917514:WCH917514 WMC917514:WMD917514 WVY917514:WVZ917514 Q983050:R983050 JM983050:JN983050 TI983050:TJ983050 ADE983050:ADF983050 ANA983050:ANB983050 AWW983050:AWX983050 BGS983050:BGT983050 BQO983050:BQP983050 CAK983050:CAL983050 CKG983050:CKH983050 CUC983050:CUD983050 DDY983050:DDZ983050 DNU983050:DNV983050 DXQ983050:DXR983050 EHM983050:EHN983050 ERI983050:ERJ983050 FBE983050:FBF983050 FLA983050:FLB983050 FUW983050:FUX983050 GES983050:GET983050 GOO983050:GOP983050 GYK983050:GYL983050 HIG983050:HIH983050 HSC983050:HSD983050 IBY983050:IBZ983050 ILU983050:ILV983050 IVQ983050:IVR983050 JFM983050:JFN983050 JPI983050:JPJ983050 JZE983050:JZF983050 KJA983050:KJB983050 KSW983050:KSX983050 LCS983050:LCT983050 LMO983050:LMP983050 LWK983050:LWL983050 MGG983050:MGH983050 MQC983050:MQD983050 MZY983050:MZZ983050 NJU983050:NJV983050 NTQ983050:NTR983050 ODM983050:ODN983050 ONI983050:ONJ983050 OXE983050:OXF983050 PHA983050:PHB983050 PQW983050:PQX983050 QAS983050:QAT983050 QKO983050:QKP983050 QUK983050:QUL983050 REG983050:REH983050 ROC983050:ROD983050 RXY983050:RXZ983050 SHU983050:SHV983050 SRQ983050:SRR983050 TBM983050:TBN983050 TLI983050:TLJ983050 TVE983050:TVF983050 UFA983050:UFB983050 UOW983050:UOX983050 UYS983050:UYT983050 VIO983050:VIP983050 VSK983050:VSL983050 WCG983050:WCH983050 WMC983050:WMD983050 WVY983050:WVZ983050 AE10:AF13 KA10:KB13 TW10:TX13 ADS10:ADT13 ANO10:ANP13 AXK10:AXL13 BHG10:BHH13 BRC10:BRD13 CAY10:CAZ13 CKU10:CKV13 CUQ10:CUR13 DEM10:DEN13 DOI10:DOJ13 DYE10:DYF13 EIA10:EIB13 ERW10:ERX13 FBS10:FBT13 FLO10:FLP13 FVK10:FVL13 GFG10:GFH13 GPC10:GPD13 GYY10:GYZ13 HIU10:HIV13 HSQ10:HSR13 ICM10:ICN13 IMI10:IMJ13 IWE10:IWF13 JGA10:JGB13 JPW10:JPX13 JZS10:JZT13 KJO10:KJP13 KTK10:KTL13 LDG10:LDH13 LNC10:LND13 LWY10:LWZ13 MGU10:MGV13 MQQ10:MQR13 NAM10:NAN13 NKI10:NKJ13 NUE10:NUF13 OEA10:OEB13 ONW10:ONX13 OXS10:OXT13 PHO10:PHP13 PRK10:PRL13 QBG10:QBH13 QLC10:QLD13 QUY10:QUZ13 REU10:REV13 ROQ10:ROR13 RYM10:RYN13 SII10:SIJ13 SSE10:SSF13 TCA10:TCB13 TLW10:TLX13 TVS10:TVT13 UFO10:UFP13 UPK10:UPL13 UZG10:UZH13 VJC10:VJD13 VSY10:VSZ13 WCU10:WCV13 WMQ10:WMR13 WWM10:WWN13 AE65546:AF65549 KA65546:KB65549 TW65546:TX65549 ADS65546:ADT65549 ANO65546:ANP65549 AXK65546:AXL65549 BHG65546:BHH65549 BRC65546:BRD65549 CAY65546:CAZ65549 CKU65546:CKV65549 CUQ65546:CUR65549 DEM65546:DEN65549 DOI65546:DOJ65549 DYE65546:DYF65549 EIA65546:EIB65549 ERW65546:ERX65549 FBS65546:FBT65549 FLO65546:FLP65549 FVK65546:FVL65549 GFG65546:GFH65549 GPC65546:GPD65549 GYY65546:GYZ65549 HIU65546:HIV65549 HSQ65546:HSR65549 ICM65546:ICN65549 IMI65546:IMJ65549 IWE65546:IWF65549 JGA65546:JGB65549 JPW65546:JPX65549 JZS65546:JZT65549 KJO65546:KJP65549 KTK65546:KTL65549 LDG65546:LDH65549 LNC65546:LND65549 LWY65546:LWZ65549 MGU65546:MGV65549 MQQ65546:MQR65549 NAM65546:NAN65549 NKI65546:NKJ65549 NUE65546:NUF65549 OEA65546:OEB65549 ONW65546:ONX65549 OXS65546:OXT65549 PHO65546:PHP65549 PRK65546:PRL65549 QBG65546:QBH65549 QLC65546:QLD65549 QUY65546:QUZ65549 REU65546:REV65549 ROQ65546:ROR65549 RYM65546:RYN65549 SII65546:SIJ65549 SSE65546:SSF65549 TCA65546:TCB65549 TLW65546:TLX65549 TVS65546:TVT65549 UFO65546:UFP65549 UPK65546:UPL65549 UZG65546:UZH65549 VJC65546:VJD65549 VSY65546:VSZ65549 WCU65546:WCV65549 WMQ65546:WMR65549 WWM65546:WWN65549 AE131082:AF131085 KA131082:KB131085 TW131082:TX131085 ADS131082:ADT131085 ANO131082:ANP131085 AXK131082:AXL131085 BHG131082:BHH131085 BRC131082:BRD131085 CAY131082:CAZ131085 CKU131082:CKV131085 CUQ131082:CUR131085 DEM131082:DEN131085 DOI131082:DOJ131085 DYE131082:DYF131085 EIA131082:EIB131085 ERW131082:ERX131085 FBS131082:FBT131085 FLO131082:FLP131085 FVK131082:FVL131085 GFG131082:GFH131085 GPC131082:GPD131085 GYY131082:GYZ131085 HIU131082:HIV131085 HSQ131082:HSR131085 ICM131082:ICN131085 IMI131082:IMJ131085 IWE131082:IWF131085 JGA131082:JGB131085 JPW131082:JPX131085 JZS131082:JZT131085 KJO131082:KJP131085 KTK131082:KTL131085 LDG131082:LDH131085 LNC131082:LND131085 LWY131082:LWZ131085 MGU131082:MGV131085 MQQ131082:MQR131085 NAM131082:NAN131085 NKI131082:NKJ131085 NUE131082:NUF131085 OEA131082:OEB131085 ONW131082:ONX131085 OXS131082:OXT131085 PHO131082:PHP131085 PRK131082:PRL131085 QBG131082:QBH131085 QLC131082:QLD131085 QUY131082:QUZ131085 REU131082:REV131085 ROQ131082:ROR131085 RYM131082:RYN131085 SII131082:SIJ131085 SSE131082:SSF131085 TCA131082:TCB131085 TLW131082:TLX131085 TVS131082:TVT131085 UFO131082:UFP131085 UPK131082:UPL131085 UZG131082:UZH131085 VJC131082:VJD131085 VSY131082:VSZ131085 WCU131082:WCV131085 WMQ131082:WMR131085 WWM131082:WWN131085 AE196618:AF196621 KA196618:KB196621 TW196618:TX196621 ADS196618:ADT196621 ANO196618:ANP196621 AXK196618:AXL196621 BHG196618:BHH196621 BRC196618:BRD196621 CAY196618:CAZ196621 CKU196618:CKV196621 CUQ196618:CUR196621 DEM196618:DEN196621 DOI196618:DOJ196621 DYE196618:DYF196621 EIA196618:EIB196621 ERW196618:ERX196621 FBS196618:FBT196621 FLO196618:FLP196621 FVK196618:FVL196621 GFG196618:GFH196621 GPC196618:GPD196621 GYY196618:GYZ196621 HIU196618:HIV196621 HSQ196618:HSR196621 ICM196618:ICN196621 IMI196618:IMJ196621 IWE196618:IWF196621 JGA196618:JGB196621 JPW196618:JPX196621 JZS196618:JZT196621 KJO196618:KJP196621 KTK196618:KTL196621 LDG196618:LDH196621 LNC196618:LND196621 LWY196618:LWZ196621 MGU196618:MGV196621 MQQ196618:MQR196621 NAM196618:NAN196621 NKI196618:NKJ196621 NUE196618:NUF196621 OEA196618:OEB196621 ONW196618:ONX196621 OXS196618:OXT196621 PHO196618:PHP196621 PRK196618:PRL196621 QBG196618:QBH196621 QLC196618:QLD196621 QUY196618:QUZ196621 REU196618:REV196621 ROQ196618:ROR196621 RYM196618:RYN196621 SII196618:SIJ196621 SSE196618:SSF196621 TCA196618:TCB196621 TLW196618:TLX196621 TVS196618:TVT196621 UFO196618:UFP196621 UPK196618:UPL196621 UZG196618:UZH196621 VJC196618:VJD196621 VSY196618:VSZ196621 WCU196618:WCV196621 WMQ196618:WMR196621 WWM196618:WWN196621 AE262154:AF262157 KA262154:KB262157 TW262154:TX262157 ADS262154:ADT262157 ANO262154:ANP262157 AXK262154:AXL262157 BHG262154:BHH262157 BRC262154:BRD262157 CAY262154:CAZ262157 CKU262154:CKV262157 CUQ262154:CUR262157 DEM262154:DEN262157 DOI262154:DOJ262157 DYE262154:DYF262157 EIA262154:EIB262157 ERW262154:ERX262157 FBS262154:FBT262157 FLO262154:FLP262157 FVK262154:FVL262157 GFG262154:GFH262157 GPC262154:GPD262157 GYY262154:GYZ262157 HIU262154:HIV262157 HSQ262154:HSR262157 ICM262154:ICN262157 IMI262154:IMJ262157 IWE262154:IWF262157 JGA262154:JGB262157 JPW262154:JPX262157 JZS262154:JZT262157 KJO262154:KJP262157 KTK262154:KTL262157 LDG262154:LDH262157 LNC262154:LND262157 LWY262154:LWZ262157 MGU262154:MGV262157 MQQ262154:MQR262157 NAM262154:NAN262157 NKI262154:NKJ262157 NUE262154:NUF262157 OEA262154:OEB262157 ONW262154:ONX262157 OXS262154:OXT262157 PHO262154:PHP262157 PRK262154:PRL262157 QBG262154:QBH262157 QLC262154:QLD262157 QUY262154:QUZ262157 REU262154:REV262157 ROQ262154:ROR262157 RYM262154:RYN262157 SII262154:SIJ262157 SSE262154:SSF262157 TCA262154:TCB262157 TLW262154:TLX262157 TVS262154:TVT262157 UFO262154:UFP262157 UPK262154:UPL262157 UZG262154:UZH262157 VJC262154:VJD262157 VSY262154:VSZ262157 WCU262154:WCV262157 WMQ262154:WMR262157 WWM262154:WWN262157 AE327690:AF327693 KA327690:KB327693 TW327690:TX327693 ADS327690:ADT327693 ANO327690:ANP327693 AXK327690:AXL327693 BHG327690:BHH327693 BRC327690:BRD327693 CAY327690:CAZ327693 CKU327690:CKV327693 CUQ327690:CUR327693 DEM327690:DEN327693 DOI327690:DOJ327693 DYE327690:DYF327693 EIA327690:EIB327693 ERW327690:ERX327693 FBS327690:FBT327693 FLO327690:FLP327693 FVK327690:FVL327693 GFG327690:GFH327693 GPC327690:GPD327693 GYY327690:GYZ327693 HIU327690:HIV327693 HSQ327690:HSR327693 ICM327690:ICN327693 IMI327690:IMJ327693 IWE327690:IWF327693 JGA327690:JGB327693 JPW327690:JPX327693 JZS327690:JZT327693 KJO327690:KJP327693 KTK327690:KTL327693 LDG327690:LDH327693 LNC327690:LND327693 LWY327690:LWZ327693 MGU327690:MGV327693 MQQ327690:MQR327693 NAM327690:NAN327693 NKI327690:NKJ327693 NUE327690:NUF327693 OEA327690:OEB327693 ONW327690:ONX327693 OXS327690:OXT327693 PHO327690:PHP327693 PRK327690:PRL327693 QBG327690:QBH327693 QLC327690:QLD327693 QUY327690:QUZ327693 REU327690:REV327693 ROQ327690:ROR327693 RYM327690:RYN327693 SII327690:SIJ327693 SSE327690:SSF327693 TCA327690:TCB327693 TLW327690:TLX327693 TVS327690:TVT327693 UFO327690:UFP327693 UPK327690:UPL327693 UZG327690:UZH327693 VJC327690:VJD327693 VSY327690:VSZ327693 WCU327690:WCV327693 WMQ327690:WMR327693 WWM327690:WWN327693 AE393226:AF393229 KA393226:KB393229 TW393226:TX393229 ADS393226:ADT393229 ANO393226:ANP393229 AXK393226:AXL393229 BHG393226:BHH393229 BRC393226:BRD393229 CAY393226:CAZ393229 CKU393226:CKV393229 CUQ393226:CUR393229 DEM393226:DEN393229 DOI393226:DOJ393229 DYE393226:DYF393229 EIA393226:EIB393229 ERW393226:ERX393229 FBS393226:FBT393229 FLO393226:FLP393229 FVK393226:FVL393229 GFG393226:GFH393229 GPC393226:GPD393229 GYY393226:GYZ393229 HIU393226:HIV393229 HSQ393226:HSR393229 ICM393226:ICN393229 IMI393226:IMJ393229 IWE393226:IWF393229 JGA393226:JGB393229 JPW393226:JPX393229 JZS393226:JZT393229 KJO393226:KJP393229 KTK393226:KTL393229 LDG393226:LDH393229 LNC393226:LND393229 LWY393226:LWZ393229 MGU393226:MGV393229 MQQ393226:MQR393229 NAM393226:NAN393229 NKI393226:NKJ393229 NUE393226:NUF393229 OEA393226:OEB393229 ONW393226:ONX393229 OXS393226:OXT393229 PHO393226:PHP393229 PRK393226:PRL393229 QBG393226:QBH393229 QLC393226:QLD393229 QUY393226:QUZ393229 REU393226:REV393229 ROQ393226:ROR393229 RYM393226:RYN393229 SII393226:SIJ393229 SSE393226:SSF393229 TCA393226:TCB393229 TLW393226:TLX393229 TVS393226:TVT393229 UFO393226:UFP393229 UPK393226:UPL393229 UZG393226:UZH393229 VJC393226:VJD393229 VSY393226:VSZ393229 WCU393226:WCV393229 WMQ393226:WMR393229 WWM393226:WWN393229 AE458762:AF458765 KA458762:KB458765 TW458762:TX458765 ADS458762:ADT458765 ANO458762:ANP458765 AXK458762:AXL458765 BHG458762:BHH458765 BRC458762:BRD458765 CAY458762:CAZ458765 CKU458762:CKV458765 CUQ458762:CUR458765 DEM458762:DEN458765 DOI458762:DOJ458765 DYE458762:DYF458765 EIA458762:EIB458765 ERW458762:ERX458765 FBS458762:FBT458765 FLO458762:FLP458765 FVK458762:FVL458765 GFG458762:GFH458765 GPC458762:GPD458765 GYY458762:GYZ458765 HIU458762:HIV458765 HSQ458762:HSR458765 ICM458762:ICN458765 IMI458762:IMJ458765 IWE458762:IWF458765 JGA458762:JGB458765 JPW458762:JPX458765 JZS458762:JZT458765 KJO458762:KJP458765 KTK458762:KTL458765 LDG458762:LDH458765 LNC458762:LND458765 LWY458762:LWZ458765 MGU458762:MGV458765 MQQ458762:MQR458765 NAM458762:NAN458765 NKI458762:NKJ458765 NUE458762:NUF458765 OEA458762:OEB458765 ONW458762:ONX458765 OXS458762:OXT458765 PHO458762:PHP458765 PRK458762:PRL458765 QBG458762:QBH458765 QLC458762:QLD458765 QUY458762:QUZ458765 REU458762:REV458765 ROQ458762:ROR458765 RYM458762:RYN458765 SII458762:SIJ458765 SSE458762:SSF458765 TCA458762:TCB458765 TLW458762:TLX458765 TVS458762:TVT458765 UFO458762:UFP458765 UPK458762:UPL458765 UZG458762:UZH458765 VJC458762:VJD458765 VSY458762:VSZ458765 WCU458762:WCV458765 WMQ458762:WMR458765 WWM458762:WWN458765 AE524298:AF524301 KA524298:KB524301 TW524298:TX524301 ADS524298:ADT524301 ANO524298:ANP524301 AXK524298:AXL524301 BHG524298:BHH524301 BRC524298:BRD524301 CAY524298:CAZ524301 CKU524298:CKV524301 CUQ524298:CUR524301 DEM524298:DEN524301 DOI524298:DOJ524301 DYE524298:DYF524301 EIA524298:EIB524301 ERW524298:ERX524301 FBS524298:FBT524301 FLO524298:FLP524301 FVK524298:FVL524301 GFG524298:GFH524301 GPC524298:GPD524301 GYY524298:GYZ524301 HIU524298:HIV524301 HSQ524298:HSR524301 ICM524298:ICN524301 IMI524298:IMJ524301 IWE524298:IWF524301 JGA524298:JGB524301 JPW524298:JPX524301 JZS524298:JZT524301 KJO524298:KJP524301 KTK524298:KTL524301 LDG524298:LDH524301 LNC524298:LND524301 LWY524298:LWZ524301 MGU524298:MGV524301 MQQ524298:MQR524301 NAM524298:NAN524301 NKI524298:NKJ524301 NUE524298:NUF524301 OEA524298:OEB524301 ONW524298:ONX524301 OXS524298:OXT524301 PHO524298:PHP524301 PRK524298:PRL524301 QBG524298:QBH524301 QLC524298:QLD524301 QUY524298:QUZ524301 REU524298:REV524301 ROQ524298:ROR524301 RYM524298:RYN524301 SII524298:SIJ524301 SSE524298:SSF524301 TCA524298:TCB524301 TLW524298:TLX524301 TVS524298:TVT524301 UFO524298:UFP524301 UPK524298:UPL524301 UZG524298:UZH524301 VJC524298:VJD524301 VSY524298:VSZ524301 WCU524298:WCV524301 WMQ524298:WMR524301 WWM524298:WWN524301 AE589834:AF589837 KA589834:KB589837 TW589834:TX589837 ADS589834:ADT589837 ANO589834:ANP589837 AXK589834:AXL589837 BHG589834:BHH589837 BRC589834:BRD589837 CAY589834:CAZ589837 CKU589834:CKV589837 CUQ589834:CUR589837 DEM589834:DEN589837 DOI589834:DOJ589837 DYE589834:DYF589837 EIA589834:EIB589837 ERW589834:ERX589837 FBS589834:FBT589837 FLO589834:FLP589837 FVK589834:FVL589837 GFG589834:GFH589837 GPC589834:GPD589837 GYY589834:GYZ589837 HIU589834:HIV589837 HSQ589834:HSR589837 ICM589834:ICN589837 IMI589834:IMJ589837 IWE589834:IWF589837 JGA589834:JGB589837 JPW589834:JPX589837 JZS589834:JZT589837 KJO589834:KJP589837 KTK589834:KTL589837 LDG589834:LDH589837 LNC589834:LND589837 LWY589834:LWZ589837 MGU589834:MGV589837 MQQ589834:MQR589837 NAM589834:NAN589837 NKI589834:NKJ589837 NUE589834:NUF589837 OEA589834:OEB589837 ONW589834:ONX589837 OXS589834:OXT589837 PHO589834:PHP589837 PRK589834:PRL589837 QBG589834:QBH589837 QLC589834:QLD589837 QUY589834:QUZ589837 REU589834:REV589837 ROQ589834:ROR589837 RYM589834:RYN589837 SII589834:SIJ589837 SSE589834:SSF589837 TCA589834:TCB589837 TLW589834:TLX589837 TVS589834:TVT589837 UFO589834:UFP589837 UPK589834:UPL589837 UZG589834:UZH589837 VJC589834:VJD589837 VSY589834:VSZ589837 WCU589834:WCV589837 WMQ589834:WMR589837 WWM589834:WWN589837 AE655370:AF655373 KA655370:KB655373 TW655370:TX655373 ADS655370:ADT655373 ANO655370:ANP655373 AXK655370:AXL655373 BHG655370:BHH655373 BRC655370:BRD655373 CAY655370:CAZ655373 CKU655370:CKV655373 CUQ655370:CUR655373 DEM655370:DEN655373 DOI655370:DOJ655373 DYE655370:DYF655373 EIA655370:EIB655373 ERW655370:ERX655373 FBS655370:FBT655373 FLO655370:FLP655373 FVK655370:FVL655373 GFG655370:GFH655373 GPC655370:GPD655373 GYY655370:GYZ655373 HIU655370:HIV655373 HSQ655370:HSR655373 ICM655370:ICN655373 IMI655370:IMJ655373 IWE655370:IWF655373 JGA655370:JGB655373 JPW655370:JPX655373 JZS655370:JZT655373 KJO655370:KJP655373 KTK655370:KTL655373 LDG655370:LDH655373 LNC655370:LND655373 LWY655370:LWZ655373 MGU655370:MGV655373 MQQ655370:MQR655373 NAM655370:NAN655373 NKI655370:NKJ655373 NUE655370:NUF655373 OEA655370:OEB655373 ONW655370:ONX655373 OXS655370:OXT655373 PHO655370:PHP655373 PRK655370:PRL655373 QBG655370:QBH655373 QLC655370:QLD655373 QUY655370:QUZ655373 REU655370:REV655373 ROQ655370:ROR655373 RYM655370:RYN655373 SII655370:SIJ655373 SSE655370:SSF655373 TCA655370:TCB655373 TLW655370:TLX655373 TVS655370:TVT655373 UFO655370:UFP655373 UPK655370:UPL655373 UZG655370:UZH655373 VJC655370:VJD655373 VSY655370:VSZ655373 WCU655370:WCV655373 WMQ655370:WMR655373 WWM655370:WWN655373 AE720906:AF720909 KA720906:KB720909 TW720906:TX720909 ADS720906:ADT720909 ANO720906:ANP720909 AXK720906:AXL720909 BHG720906:BHH720909 BRC720906:BRD720909 CAY720906:CAZ720909 CKU720906:CKV720909 CUQ720906:CUR720909 DEM720906:DEN720909 DOI720906:DOJ720909 DYE720906:DYF720909 EIA720906:EIB720909 ERW720906:ERX720909 FBS720906:FBT720909 FLO720906:FLP720909 FVK720906:FVL720909 GFG720906:GFH720909 GPC720906:GPD720909 GYY720906:GYZ720909 HIU720906:HIV720909 HSQ720906:HSR720909 ICM720906:ICN720909 IMI720906:IMJ720909 IWE720906:IWF720909 JGA720906:JGB720909 JPW720906:JPX720909 JZS720906:JZT720909 KJO720906:KJP720909 KTK720906:KTL720909 LDG720906:LDH720909 LNC720906:LND720909 LWY720906:LWZ720909 MGU720906:MGV720909 MQQ720906:MQR720909 NAM720906:NAN720909 NKI720906:NKJ720909 NUE720906:NUF720909 OEA720906:OEB720909 ONW720906:ONX720909 OXS720906:OXT720909 PHO720906:PHP720909 PRK720906:PRL720909 QBG720906:QBH720909 QLC720906:QLD720909 QUY720906:QUZ720909 REU720906:REV720909 ROQ720906:ROR720909 RYM720906:RYN720909 SII720906:SIJ720909 SSE720906:SSF720909 TCA720906:TCB720909 TLW720906:TLX720909 TVS720906:TVT720909 UFO720906:UFP720909 UPK720906:UPL720909 UZG720906:UZH720909 VJC720906:VJD720909 VSY720906:VSZ720909 WCU720906:WCV720909 WMQ720906:WMR720909 WWM720906:WWN720909 AE786442:AF786445 KA786442:KB786445 TW786442:TX786445 ADS786442:ADT786445 ANO786442:ANP786445 AXK786442:AXL786445 BHG786442:BHH786445 BRC786442:BRD786445 CAY786442:CAZ786445 CKU786442:CKV786445 CUQ786442:CUR786445 DEM786442:DEN786445 DOI786442:DOJ786445 DYE786442:DYF786445 EIA786442:EIB786445 ERW786442:ERX786445 FBS786442:FBT786445 FLO786442:FLP786445 FVK786442:FVL786445 GFG786442:GFH786445 GPC786442:GPD786445 GYY786442:GYZ786445 HIU786442:HIV786445 HSQ786442:HSR786445 ICM786442:ICN786445 IMI786442:IMJ786445 IWE786442:IWF786445 JGA786442:JGB786445 JPW786442:JPX786445 JZS786442:JZT786445 KJO786442:KJP786445 KTK786442:KTL786445 LDG786442:LDH786445 LNC786442:LND786445 LWY786442:LWZ786445 MGU786442:MGV786445 MQQ786442:MQR786445 NAM786442:NAN786445 NKI786442:NKJ786445 NUE786442:NUF786445 OEA786442:OEB786445 ONW786442:ONX786445 OXS786442:OXT786445 PHO786442:PHP786445 PRK786442:PRL786445 QBG786442:QBH786445 QLC786442:QLD786445 QUY786442:QUZ786445 REU786442:REV786445 ROQ786442:ROR786445 RYM786442:RYN786445 SII786442:SIJ786445 SSE786442:SSF786445 TCA786442:TCB786445 TLW786442:TLX786445 TVS786442:TVT786445 UFO786442:UFP786445 UPK786442:UPL786445 UZG786442:UZH786445 VJC786442:VJD786445 VSY786442:VSZ786445 WCU786442:WCV786445 WMQ786442:WMR786445 WWM786442:WWN786445 AE851978:AF851981 KA851978:KB851981 TW851978:TX851981 ADS851978:ADT851981 ANO851978:ANP851981 AXK851978:AXL851981 BHG851978:BHH851981 BRC851978:BRD851981 CAY851978:CAZ851981 CKU851978:CKV851981 CUQ851978:CUR851981 DEM851978:DEN851981 DOI851978:DOJ851981 DYE851978:DYF851981 EIA851978:EIB851981 ERW851978:ERX851981 FBS851978:FBT851981 FLO851978:FLP851981 FVK851978:FVL851981 GFG851978:GFH851981 GPC851978:GPD851981 GYY851978:GYZ851981 HIU851978:HIV851981 HSQ851978:HSR851981 ICM851978:ICN851981 IMI851978:IMJ851981 IWE851978:IWF851981 JGA851978:JGB851981 JPW851978:JPX851981 JZS851978:JZT851981 KJO851978:KJP851981 KTK851978:KTL851981 LDG851978:LDH851981 LNC851978:LND851981 LWY851978:LWZ851981 MGU851978:MGV851981 MQQ851978:MQR851981 NAM851978:NAN851981 NKI851978:NKJ851981 NUE851978:NUF851981 OEA851978:OEB851981 ONW851978:ONX851981 OXS851978:OXT851981 PHO851978:PHP851981 PRK851978:PRL851981 QBG851978:QBH851981 QLC851978:QLD851981 QUY851978:QUZ851981 REU851978:REV851981 ROQ851978:ROR851981 RYM851978:RYN851981 SII851978:SIJ851981 SSE851978:SSF851981 TCA851978:TCB851981 TLW851978:TLX851981 TVS851978:TVT851981 UFO851978:UFP851981 UPK851978:UPL851981 UZG851978:UZH851981 VJC851978:VJD851981 VSY851978:VSZ851981 WCU851978:WCV851981 WMQ851978:WMR851981 WWM851978:WWN851981 AE917514:AF917517 KA917514:KB917517 TW917514:TX917517 ADS917514:ADT917517 ANO917514:ANP917517 AXK917514:AXL917517 BHG917514:BHH917517 BRC917514:BRD917517 CAY917514:CAZ917517 CKU917514:CKV917517 CUQ917514:CUR917517 DEM917514:DEN917517 DOI917514:DOJ917517 DYE917514:DYF917517 EIA917514:EIB917517 ERW917514:ERX917517 FBS917514:FBT917517 FLO917514:FLP917517 FVK917514:FVL917517 GFG917514:GFH917517 GPC917514:GPD917517 GYY917514:GYZ917517 HIU917514:HIV917517 HSQ917514:HSR917517 ICM917514:ICN917517 IMI917514:IMJ917517 IWE917514:IWF917517 JGA917514:JGB917517 JPW917514:JPX917517 JZS917514:JZT917517 KJO917514:KJP917517 KTK917514:KTL917517 LDG917514:LDH917517 LNC917514:LND917517 LWY917514:LWZ917517 MGU917514:MGV917517 MQQ917514:MQR917517 NAM917514:NAN917517 NKI917514:NKJ917517 NUE917514:NUF917517 OEA917514:OEB917517 ONW917514:ONX917517 OXS917514:OXT917517 PHO917514:PHP917517 PRK917514:PRL917517 QBG917514:QBH917517 QLC917514:QLD917517 QUY917514:QUZ917517 REU917514:REV917517 ROQ917514:ROR917517 RYM917514:RYN917517 SII917514:SIJ917517 SSE917514:SSF917517 TCA917514:TCB917517 TLW917514:TLX917517 TVS917514:TVT917517 UFO917514:UFP917517 UPK917514:UPL917517 UZG917514:UZH917517 VJC917514:VJD917517 VSY917514:VSZ917517 WCU917514:WCV917517 WMQ917514:WMR917517 WWM917514:WWN917517 AE983050:AF983053 KA983050:KB983053 TW983050:TX983053 ADS983050:ADT983053 ANO983050:ANP983053 AXK983050:AXL983053 BHG983050:BHH983053 BRC983050:BRD983053 CAY983050:CAZ983053 CKU983050:CKV983053 CUQ983050:CUR983053 DEM983050:DEN983053 DOI983050:DOJ983053 DYE983050:DYF983053 EIA983050:EIB983053 ERW983050:ERX983053 FBS983050:FBT983053 FLO983050:FLP983053 FVK983050:FVL983053 GFG983050:GFH983053 GPC983050:GPD983053 GYY983050:GYZ983053 HIU983050:HIV983053 HSQ983050:HSR983053 ICM983050:ICN983053 IMI983050:IMJ983053 IWE983050:IWF983053 JGA983050:JGB983053 JPW983050:JPX983053 JZS983050:JZT983053 KJO983050:KJP983053 KTK983050:KTL983053 LDG983050:LDH983053 LNC983050:LND983053 LWY983050:LWZ983053 MGU983050:MGV983053 MQQ983050:MQR983053 NAM983050:NAN983053 NKI983050:NKJ983053 NUE983050:NUF983053 OEA983050:OEB983053 ONW983050:ONX983053 OXS983050:OXT983053 PHO983050:PHP983053 PRK983050:PRL983053 QBG983050:QBH983053 QLC983050:QLD983053 QUY983050:QUZ983053 REU983050:REV983053 ROQ983050:ROR983053 RYM983050:RYN983053 SII983050:SIJ983053 SSE983050:SSF983053 TCA983050:TCB983053 TLW983050:TLX983053 TVS983050:TVT983053 UFO983050:UFP983053 UPK983050:UPL983053 UZG983050:UZH983053 VJC983050:VJD983053 VSY983050:VSZ983053 WCU983050:WCV983053 WMQ983050:WMR983053 WWM983050:WWN983053 AH10:AI10 KD10:KE10 TZ10:UA10 ADV10:ADW10 ANR10:ANS10 AXN10:AXO10 BHJ10:BHK10 BRF10:BRG10 CBB10:CBC10 CKX10:CKY10 CUT10:CUU10 DEP10:DEQ10 DOL10:DOM10 DYH10:DYI10 EID10:EIE10 ERZ10:ESA10 FBV10:FBW10 FLR10:FLS10 FVN10:FVO10 GFJ10:GFK10 GPF10:GPG10 GZB10:GZC10 HIX10:HIY10 HST10:HSU10 ICP10:ICQ10 IML10:IMM10 IWH10:IWI10 JGD10:JGE10 JPZ10:JQA10 JZV10:JZW10 KJR10:KJS10 KTN10:KTO10 LDJ10:LDK10 LNF10:LNG10 LXB10:LXC10 MGX10:MGY10 MQT10:MQU10 NAP10:NAQ10 NKL10:NKM10 NUH10:NUI10 OED10:OEE10 ONZ10:OOA10 OXV10:OXW10 PHR10:PHS10 PRN10:PRO10 QBJ10:QBK10 QLF10:QLG10 QVB10:QVC10 REX10:REY10 ROT10:ROU10 RYP10:RYQ10 SIL10:SIM10 SSH10:SSI10 TCD10:TCE10 TLZ10:TMA10 TVV10:TVW10 UFR10:UFS10 UPN10:UPO10 UZJ10:UZK10 VJF10:VJG10 VTB10:VTC10 WCX10:WCY10 WMT10:WMU10 WWP10:WWQ10 AH65546:AI65546 KD65546:KE65546 TZ65546:UA65546 ADV65546:ADW65546 ANR65546:ANS65546 AXN65546:AXO65546 BHJ65546:BHK65546 BRF65546:BRG65546 CBB65546:CBC65546 CKX65546:CKY65546 CUT65546:CUU65546 DEP65546:DEQ65546 DOL65546:DOM65546 DYH65546:DYI65546 EID65546:EIE65546 ERZ65546:ESA65546 FBV65546:FBW65546 FLR65546:FLS65546 FVN65546:FVO65546 GFJ65546:GFK65546 GPF65546:GPG65546 GZB65546:GZC65546 HIX65546:HIY65546 HST65546:HSU65546 ICP65546:ICQ65546 IML65546:IMM65546 IWH65546:IWI65546 JGD65546:JGE65546 JPZ65546:JQA65546 JZV65546:JZW65546 KJR65546:KJS65546 KTN65546:KTO65546 LDJ65546:LDK65546 LNF65546:LNG65546 LXB65546:LXC65546 MGX65546:MGY65546 MQT65546:MQU65546 NAP65546:NAQ65546 NKL65546:NKM65546 NUH65546:NUI65546 OED65546:OEE65546 ONZ65546:OOA65546 OXV65546:OXW65546 PHR65546:PHS65546 PRN65546:PRO65546 QBJ65546:QBK65546 QLF65546:QLG65546 QVB65546:QVC65546 REX65546:REY65546 ROT65546:ROU65546 RYP65546:RYQ65546 SIL65546:SIM65546 SSH65546:SSI65546 TCD65546:TCE65546 TLZ65546:TMA65546 TVV65546:TVW65546 UFR65546:UFS65546 UPN65546:UPO65546 UZJ65546:UZK65546 VJF65546:VJG65546 VTB65546:VTC65546 WCX65546:WCY65546 WMT65546:WMU65546 WWP65546:WWQ65546 AH131082:AI131082 KD131082:KE131082 TZ131082:UA131082 ADV131082:ADW131082 ANR131082:ANS131082 AXN131082:AXO131082 BHJ131082:BHK131082 BRF131082:BRG131082 CBB131082:CBC131082 CKX131082:CKY131082 CUT131082:CUU131082 DEP131082:DEQ131082 DOL131082:DOM131082 DYH131082:DYI131082 EID131082:EIE131082 ERZ131082:ESA131082 FBV131082:FBW131082 FLR131082:FLS131082 FVN131082:FVO131082 GFJ131082:GFK131082 GPF131082:GPG131082 GZB131082:GZC131082 HIX131082:HIY131082 HST131082:HSU131082 ICP131082:ICQ131082 IML131082:IMM131082 IWH131082:IWI131082 JGD131082:JGE131082 JPZ131082:JQA131082 JZV131082:JZW131082 KJR131082:KJS131082 KTN131082:KTO131082 LDJ131082:LDK131082 LNF131082:LNG131082 LXB131082:LXC131082 MGX131082:MGY131082 MQT131082:MQU131082 NAP131082:NAQ131082 NKL131082:NKM131082 NUH131082:NUI131082 OED131082:OEE131082 ONZ131082:OOA131082 OXV131082:OXW131082 PHR131082:PHS131082 PRN131082:PRO131082 QBJ131082:QBK131082 QLF131082:QLG131082 QVB131082:QVC131082 REX131082:REY131082 ROT131082:ROU131082 RYP131082:RYQ131082 SIL131082:SIM131082 SSH131082:SSI131082 TCD131082:TCE131082 TLZ131082:TMA131082 TVV131082:TVW131082 UFR131082:UFS131082 UPN131082:UPO131082 UZJ131082:UZK131082 VJF131082:VJG131082 VTB131082:VTC131082 WCX131082:WCY131082 WMT131082:WMU131082 WWP131082:WWQ131082 AH196618:AI196618 KD196618:KE196618 TZ196618:UA196618 ADV196618:ADW196618 ANR196618:ANS196618 AXN196618:AXO196618 BHJ196618:BHK196618 BRF196618:BRG196618 CBB196618:CBC196618 CKX196618:CKY196618 CUT196618:CUU196618 DEP196618:DEQ196618 DOL196618:DOM196618 DYH196618:DYI196618 EID196618:EIE196618 ERZ196618:ESA196618 FBV196618:FBW196618 FLR196618:FLS196618 FVN196618:FVO196618 GFJ196618:GFK196618 GPF196618:GPG196618 GZB196618:GZC196618 HIX196618:HIY196618 HST196618:HSU196618 ICP196618:ICQ196618 IML196618:IMM196618 IWH196618:IWI196618 JGD196618:JGE196618 JPZ196618:JQA196618 JZV196618:JZW196618 KJR196618:KJS196618 KTN196618:KTO196618 LDJ196618:LDK196618 LNF196618:LNG196618 LXB196618:LXC196618 MGX196618:MGY196618 MQT196618:MQU196618 NAP196618:NAQ196618 NKL196618:NKM196618 NUH196618:NUI196618 OED196618:OEE196618 ONZ196618:OOA196618 OXV196618:OXW196618 PHR196618:PHS196618 PRN196618:PRO196618 QBJ196618:QBK196618 QLF196618:QLG196618 QVB196618:QVC196618 REX196618:REY196618 ROT196618:ROU196618 RYP196618:RYQ196618 SIL196618:SIM196618 SSH196618:SSI196618 TCD196618:TCE196618 TLZ196618:TMA196618 TVV196618:TVW196618 UFR196618:UFS196618 UPN196618:UPO196618 UZJ196618:UZK196618 VJF196618:VJG196618 VTB196618:VTC196618 WCX196618:WCY196618 WMT196618:WMU196618 WWP196618:WWQ196618 AH262154:AI262154 KD262154:KE262154 TZ262154:UA262154 ADV262154:ADW262154 ANR262154:ANS262154 AXN262154:AXO262154 BHJ262154:BHK262154 BRF262154:BRG262154 CBB262154:CBC262154 CKX262154:CKY262154 CUT262154:CUU262154 DEP262154:DEQ262154 DOL262154:DOM262154 DYH262154:DYI262154 EID262154:EIE262154 ERZ262154:ESA262154 FBV262154:FBW262154 FLR262154:FLS262154 FVN262154:FVO262154 GFJ262154:GFK262154 GPF262154:GPG262154 GZB262154:GZC262154 HIX262154:HIY262154 HST262154:HSU262154 ICP262154:ICQ262154 IML262154:IMM262154 IWH262154:IWI262154 JGD262154:JGE262154 JPZ262154:JQA262154 JZV262154:JZW262154 KJR262154:KJS262154 KTN262154:KTO262154 LDJ262154:LDK262154 LNF262154:LNG262154 LXB262154:LXC262154 MGX262154:MGY262154 MQT262154:MQU262154 NAP262154:NAQ262154 NKL262154:NKM262154 NUH262154:NUI262154 OED262154:OEE262154 ONZ262154:OOA262154 OXV262154:OXW262154 PHR262154:PHS262154 PRN262154:PRO262154 QBJ262154:QBK262154 QLF262154:QLG262154 QVB262154:QVC262154 REX262154:REY262154 ROT262154:ROU262154 RYP262154:RYQ262154 SIL262154:SIM262154 SSH262154:SSI262154 TCD262154:TCE262154 TLZ262154:TMA262154 TVV262154:TVW262154 UFR262154:UFS262154 UPN262154:UPO262154 UZJ262154:UZK262154 VJF262154:VJG262154 VTB262154:VTC262154 WCX262154:WCY262154 WMT262154:WMU262154 WWP262154:WWQ262154 AH327690:AI327690 KD327690:KE327690 TZ327690:UA327690 ADV327690:ADW327690 ANR327690:ANS327690 AXN327690:AXO327690 BHJ327690:BHK327690 BRF327690:BRG327690 CBB327690:CBC327690 CKX327690:CKY327690 CUT327690:CUU327690 DEP327690:DEQ327690 DOL327690:DOM327690 DYH327690:DYI327690 EID327690:EIE327690 ERZ327690:ESA327690 FBV327690:FBW327690 FLR327690:FLS327690 FVN327690:FVO327690 GFJ327690:GFK327690 GPF327690:GPG327690 GZB327690:GZC327690 HIX327690:HIY327690 HST327690:HSU327690 ICP327690:ICQ327690 IML327690:IMM327690 IWH327690:IWI327690 JGD327690:JGE327690 JPZ327690:JQA327690 JZV327690:JZW327690 KJR327690:KJS327690 KTN327690:KTO327690 LDJ327690:LDK327690 LNF327690:LNG327690 LXB327690:LXC327690 MGX327690:MGY327690 MQT327690:MQU327690 NAP327690:NAQ327690 NKL327690:NKM327690 NUH327690:NUI327690 OED327690:OEE327690 ONZ327690:OOA327690 OXV327690:OXW327690 PHR327690:PHS327690 PRN327690:PRO327690 QBJ327690:QBK327690 QLF327690:QLG327690 QVB327690:QVC327690 REX327690:REY327690 ROT327690:ROU327690 RYP327690:RYQ327690 SIL327690:SIM327690 SSH327690:SSI327690 TCD327690:TCE327690 TLZ327690:TMA327690 TVV327690:TVW327690 UFR327690:UFS327690 UPN327690:UPO327690 UZJ327690:UZK327690 VJF327690:VJG327690 VTB327690:VTC327690 WCX327690:WCY327690 WMT327690:WMU327690 WWP327690:WWQ327690 AH393226:AI393226 KD393226:KE393226 TZ393226:UA393226 ADV393226:ADW393226 ANR393226:ANS393226 AXN393226:AXO393226 BHJ393226:BHK393226 BRF393226:BRG393226 CBB393226:CBC393226 CKX393226:CKY393226 CUT393226:CUU393226 DEP393226:DEQ393226 DOL393226:DOM393226 DYH393226:DYI393226 EID393226:EIE393226 ERZ393226:ESA393226 FBV393226:FBW393226 FLR393226:FLS393226 FVN393226:FVO393226 GFJ393226:GFK393226 GPF393226:GPG393226 GZB393226:GZC393226 HIX393226:HIY393226 HST393226:HSU393226 ICP393226:ICQ393226 IML393226:IMM393226 IWH393226:IWI393226 JGD393226:JGE393226 JPZ393226:JQA393226 JZV393226:JZW393226 KJR393226:KJS393226 KTN393226:KTO393226 LDJ393226:LDK393226 LNF393226:LNG393226 LXB393226:LXC393226 MGX393226:MGY393226 MQT393226:MQU393226 NAP393226:NAQ393226 NKL393226:NKM393226 NUH393226:NUI393226 OED393226:OEE393226 ONZ393226:OOA393226 OXV393226:OXW393226 PHR393226:PHS393226 PRN393226:PRO393226 QBJ393226:QBK393226 QLF393226:QLG393226 QVB393226:QVC393226 REX393226:REY393226 ROT393226:ROU393226 RYP393226:RYQ393226 SIL393226:SIM393226 SSH393226:SSI393226 TCD393226:TCE393226 TLZ393226:TMA393226 TVV393226:TVW393226 UFR393226:UFS393226 UPN393226:UPO393226 UZJ393226:UZK393226 VJF393226:VJG393226 VTB393226:VTC393226 WCX393226:WCY393226 WMT393226:WMU393226 WWP393226:WWQ393226 AH458762:AI458762 KD458762:KE458762 TZ458762:UA458762 ADV458762:ADW458762 ANR458762:ANS458762 AXN458762:AXO458762 BHJ458762:BHK458762 BRF458762:BRG458762 CBB458762:CBC458762 CKX458762:CKY458762 CUT458762:CUU458762 DEP458762:DEQ458762 DOL458762:DOM458762 DYH458762:DYI458762 EID458762:EIE458762 ERZ458762:ESA458762 FBV458762:FBW458762 FLR458762:FLS458762 FVN458762:FVO458762 GFJ458762:GFK458762 GPF458762:GPG458762 GZB458762:GZC458762 HIX458762:HIY458762 HST458762:HSU458762 ICP458762:ICQ458762 IML458762:IMM458762 IWH458762:IWI458762 JGD458762:JGE458762 JPZ458762:JQA458762 JZV458762:JZW458762 KJR458762:KJS458762 KTN458762:KTO458762 LDJ458762:LDK458762 LNF458762:LNG458762 LXB458762:LXC458762 MGX458762:MGY458762 MQT458762:MQU458762 NAP458762:NAQ458762 NKL458762:NKM458762 NUH458762:NUI458762 OED458762:OEE458762 ONZ458762:OOA458762 OXV458762:OXW458762 PHR458762:PHS458762 PRN458762:PRO458762 QBJ458762:QBK458762 QLF458762:QLG458762 QVB458762:QVC458762 REX458762:REY458762 ROT458762:ROU458762 RYP458762:RYQ458762 SIL458762:SIM458762 SSH458762:SSI458762 TCD458762:TCE458762 TLZ458762:TMA458762 TVV458762:TVW458762 UFR458762:UFS458762 UPN458762:UPO458762 UZJ458762:UZK458762 VJF458762:VJG458762 VTB458762:VTC458762 WCX458762:WCY458762 WMT458762:WMU458762 WWP458762:WWQ458762 AH524298:AI524298 KD524298:KE524298 TZ524298:UA524298 ADV524298:ADW524298 ANR524298:ANS524298 AXN524298:AXO524298 BHJ524298:BHK524298 BRF524298:BRG524298 CBB524298:CBC524298 CKX524298:CKY524298 CUT524298:CUU524298 DEP524298:DEQ524298 DOL524298:DOM524298 DYH524298:DYI524298 EID524298:EIE524298 ERZ524298:ESA524298 FBV524298:FBW524298 FLR524298:FLS524298 FVN524298:FVO524298 GFJ524298:GFK524298 GPF524298:GPG524298 GZB524298:GZC524298 HIX524298:HIY524298 HST524298:HSU524298 ICP524298:ICQ524298 IML524298:IMM524298 IWH524298:IWI524298 JGD524298:JGE524298 JPZ524298:JQA524298 JZV524298:JZW524298 KJR524298:KJS524298 KTN524298:KTO524298 LDJ524298:LDK524298 LNF524298:LNG524298 LXB524298:LXC524298 MGX524298:MGY524298 MQT524298:MQU524298 NAP524298:NAQ524298 NKL524298:NKM524298 NUH524298:NUI524298 OED524298:OEE524298 ONZ524298:OOA524298 OXV524298:OXW524298 PHR524298:PHS524298 PRN524298:PRO524298 QBJ524298:QBK524298 QLF524298:QLG524298 QVB524298:QVC524298 REX524298:REY524298 ROT524298:ROU524298 RYP524298:RYQ524298 SIL524298:SIM524298 SSH524298:SSI524298 TCD524298:TCE524298 TLZ524298:TMA524298 TVV524298:TVW524298 UFR524298:UFS524298 UPN524298:UPO524298 UZJ524298:UZK524298 VJF524298:VJG524298 VTB524298:VTC524298 WCX524298:WCY524298 WMT524298:WMU524298 WWP524298:WWQ524298 AH589834:AI589834 KD589834:KE589834 TZ589834:UA589834 ADV589834:ADW589834 ANR589834:ANS589834 AXN589834:AXO589834 BHJ589834:BHK589834 BRF589834:BRG589834 CBB589834:CBC589834 CKX589834:CKY589834 CUT589834:CUU589834 DEP589834:DEQ589834 DOL589834:DOM589834 DYH589834:DYI589834 EID589834:EIE589834 ERZ589834:ESA589834 FBV589834:FBW589834 FLR589834:FLS589834 FVN589834:FVO589834 GFJ589834:GFK589834 GPF589834:GPG589834 GZB589834:GZC589834 HIX589834:HIY589834 HST589834:HSU589834 ICP589834:ICQ589834 IML589834:IMM589834 IWH589834:IWI589834 JGD589834:JGE589834 JPZ589834:JQA589834 JZV589834:JZW589834 KJR589834:KJS589834 KTN589834:KTO589834 LDJ589834:LDK589834 LNF589834:LNG589834 LXB589834:LXC589834 MGX589834:MGY589834 MQT589834:MQU589834 NAP589834:NAQ589834 NKL589834:NKM589834 NUH589834:NUI589834 OED589834:OEE589834 ONZ589834:OOA589834 OXV589834:OXW589834 PHR589834:PHS589834 PRN589834:PRO589834 QBJ589834:QBK589834 QLF589834:QLG589834 QVB589834:QVC589834 REX589834:REY589834 ROT589834:ROU589834 RYP589834:RYQ589834 SIL589834:SIM589834 SSH589834:SSI589834 TCD589834:TCE589834 TLZ589834:TMA589834 TVV589834:TVW589834 UFR589834:UFS589834 UPN589834:UPO589834 UZJ589834:UZK589834 VJF589834:VJG589834 VTB589834:VTC589834 WCX589834:WCY589834 WMT589834:WMU589834 WWP589834:WWQ589834 AH655370:AI655370 KD655370:KE655370 TZ655370:UA655370 ADV655370:ADW655370 ANR655370:ANS655370 AXN655370:AXO655370 BHJ655370:BHK655370 BRF655370:BRG655370 CBB655370:CBC655370 CKX655370:CKY655370 CUT655370:CUU655370 DEP655370:DEQ655370 DOL655370:DOM655370 DYH655370:DYI655370 EID655370:EIE655370 ERZ655370:ESA655370 FBV655370:FBW655370 FLR655370:FLS655370 FVN655370:FVO655370 GFJ655370:GFK655370 GPF655370:GPG655370 GZB655370:GZC655370 HIX655370:HIY655370 HST655370:HSU655370 ICP655370:ICQ655370 IML655370:IMM655370 IWH655370:IWI655370 JGD655370:JGE655370 JPZ655370:JQA655370 JZV655370:JZW655370 KJR655370:KJS655370 KTN655370:KTO655370 LDJ655370:LDK655370 LNF655370:LNG655370 LXB655370:LXC655370 MGX655370:MGY655370 MQT655370:MQU655370 NAP655370:NAQ655370 NKL655370:NKM655370 NUH655370:NUI655370 OED655370:OEE655370 ONZ655370:OOA655370 OXV655370:OXW655370 PHR655370:PHS655370 PRN655370:PRO655370 QBJ655370:QBK655370 QLF655370:QLG655370 QVB655370:QVC655370 REX655370:REY655370 ROT655370:ROU655370 RYP655370:RYQ655370 SIL655370:SIM655370 SSH655370:SSI655370 TCD655370:TCE655370 TLZ655370:TMA655370 TVV655370:TVW655370 UFR655370:UFS655370 UPN655370:UPO655370 UZJ655370:UZK655370 VJF655370:VJG655370 VTB655370:VTC655370 WCX655370:WCY655370 WMT655370:WMU655370 WWP655370:WWQ655370 AH720906:AI720906 KD720906:KE720906 TZ720906:UA720906 ADV720906:ADW720906 ANR720906:ANS720906 AXN720906:AXO720906 BHJ720906:BHK720906 BRF720906:BRG720906 CBB720906:CBC720906 CKX720906:CKY720906 CUT720906:CUU720906 DEP720906:DEQ720906 DOL720906:DOM720906 DYH720906:DYI720906 EID720906:EIE720906 ERZ720906:ESA720906 FBV720906:FBW720906 FLR720906:FLS720906 FVN720906:FVO720906 GFJ720906:GFK720906 GPF720906:GPG720906 GZB720906:GZC720906 HIX720906:HIY720906 HST720906:HSU720906 ICP720906:ICQ720906 IML720906:IMM720906 IWH720906:IWI720906 JGD720906:JGE720906 JPZ720906:JQA720906 JZV720906:JZW720906 KJR720906:KJS720906 KTN720906:KTO720906 LDJ720906:LDK720906 LNF720906:LNG720906 LXB720906:LXC720906 MGX720906:MGY720906 MQT720906:MQU720906 NAP720906:NAQ720906 NKL720906:NKM720906 NUH720906:NUI720906 OED720906:OEE720906 ONZ720906:OOA720906 OXV720906:OXW720906 PHR720906:PHS720906 PRN720906:PRO720906 QBJ720906:QBK720906 QLF720906:QLG720906 QVB720906:QVC720906 REX720906:REY720906 ROT720906:ROU720906 RYP720906:RYQ720906 SIL720906:SIM720906 SSH720906:SSI720906 TCD720906:TCE720906 TLZ720906:TMA720906 TVV720906:TVW720906 UFR720906:UFS720906 UPN720906:UPO720906 UZJ720906:UZK720906 VJF720906:VJG720906 VTB720906:VTC720906 WCX720906:WCY720906 WMT720906:WMU720906 WWP720906:WWQ720906 AH786442:AI786442 KD786442:KE786442 TZ786442:UA786442 ADV786442:ADW786442 ANR786442:ANS786442 AXN786442:AXO786442 BHJ786442:BHK786442 BRF786442:BRG786442 CBB786442:CBC786442 CKX786442:CKY786442 CUT786442:CUU786442 DEP786442:DEQ786442 DOL786442:DOM786442 DYH786442:DYI786442 EID786442:EIE786442 ERZ786442:ESA786442 FBV786442:FBW786442 FLR786442:FLS786442 FVN786442:FVO786442 GFJ786442:GFK786442 GPF786442:GPG786442 GZB786442:GZC786442 HIX786442:HIY786442 HST786442:HSU786442 ICP786442:ICQ786442 IML786442:IMM786442 IWH786442:IWI786442 JGD786442:JGE786442 JPZ786442:JQA786442 JZV786442:JZW786442 KJR786442:KJS786442 KTN786442:KTO786442 LDJ786442:LDK786442 LNF786442:LNG786442 LXB786442:LXC786442 MGX786442:MGY786442 MQT786442:MQU786442 NAP786442:NAQ786442 NKL786442:NKM786442 NUH786442:NUI786442 OED786442:OEE786442 ONZ786442:OOA786442 OXV786442:OXW786442 PHR786442:PHS786442 PRN786442:PRO786442 QBJ786442:QBK786442 QLF786442:QLG786442 QVB786442:QVC786442 REX786442:REY786442 ROT786442:ROU786442 RYP786442:RYQ786442 SIL786442:SIM786442 SSH786442:SSI786442 TCD786442:TCE786442 TLZ786442:TMA786442 TVV786442:TVW786442 UFR786442:UFS786442 UPN786442:UPO786442 UZJ786442:UZK786442 VJF786442:VJG786442 VTB786442:VTC786442 WCX786442:WCY786442 WMT786442:WMU786442 WWP786442:WWQ786442 AH851978:AI851978 KD851978:KE851978 TZ851978:UA851978 ADV851978:ADW851978 ANR851978:ANS851978 AXN851978:AXO851978 BHJ851978:BHK851978 BRF851978:BRG851978 CBB851978:CBC851978 CKX851978:CKY851978 CUT851978:CUU851978 DEP851978:DEQ851978 DOL851978:DOM851978 DYH851978:DYI851978 EID851978:EIE851978 ERZ851978:ESA851978 FBV851978:FBW851978 FLR851978:FLS851978 FVN851978:FVO851978 GFJ851978:GFK851978 GPF851978:GPG851978 GZB851978:GZC851978 HIX851978:HIY851978 HST851978:HSU851978 ICP851978:ICQ851978 IML851978:IMM851978 IWH851978:IWI851978 JGD851978:JGE851978 JPZ851978:JQA851978 JZV851978:JZW851978 KJR851978:KJS851978 KTN851978:KTO851978 LDJ851978:LDK851978 LNF851978:LNG851978 LXB851978:LXC851978 MGX851978:MGY851978 MQT851978:MQU851978 NAP851978:NAQ851978 NKL851978:NKM851978 NUH851978:NUI851978 OED851978:OEE851978 ONZ851978:OOA851978 OXV851978:OXW851978 PHR851978:PHS851978 PRN851978:PRO851978 QBJ851978:QBK851978 QLF851978:QLG851978 QVB851978:QVC851978 REX851978:REY851978 ROT851978:ROU851978 RYP851978:RYQ851978 SIL851978:SIM851978 SSH851978:SSI851978 TCD851978:TCE851978 TLZ851978:TMA851978 TVV851978:TVW851978 UFR851978:UFS851978 UPN851978:UPO851978 UZJ851978:UZK851978 VJF851978:VJG851978 VTB851978:VTC851978 WCX851978:WCY851978 WMT851978:WMU851978 WWP851978:WWQ851978 AH917514:AI917514 KD917514:KE917514 TZ917514:UA917514 ADV917514:ADW917514 ANR917514:ANS917514 AXN917514:AXO917514 BHJ917514:BHK917514 BRF917514:BRG917514 CBB917514:CBC917514 CKX917514:CKY917514 CUT917514:CUU917514 DEP917514:DEQ917514 DOL917514:DOM917514 DYH917514:DYI917514 EID917514:EIE917514 ERZ917514:ESA917514 FBV917514:FBW917514 FLR917514:FLS917514 FVN917514:FVO917514 GFJ917514:GFK917514 GPF917514:GPG917514 GZB917514:GZC917514 HIX917514:HIY917514 HST917514:HSU917514 ICP917514:ICQ917514 IML917514:IMM917514 IWH917514:IWI917514 JGD917514:JGE917514 JPZ917514:JQA917514 JZV917514:JZW917514 KJR917514:KJS917514 KTN917514:KTO917514 LDJ917514:LDK917514 LNF917514:LNG917514 LXB917514:LXC917514 MGX917514:MGY917514 MQT917514:MQU917514 NAP917514:NAQ917514 NKL917514:NKM917514 NUH917514:NUI917514 OED917514:OEE917514 ONZ917514:OOA917514 OXV917514:OXW917514 PHR917514:PHS917514 PRN917514:PRO917514 QBJ917514:QBK917514 QLF917514:QLG917514 QVB917514:QVC917514 REX917514:REY917514 ROT917514:ROU917514 RYP917514:RYQ917514 SIL917514:SIM917514 SSH917514:SSI917514 TCD917514:TCE917514 TLZ917514:TMA917514 TVV917514:TVW917514 UFR917514:UFS917514 UPN917514:UPO917514 UZJ917514:UZK917514 VJF917514:VJG917514 VTB917514:VTC917514 WCX917514:WCY917514 WMT917514:WMU917514 WWP917514:WWQ917514 AH983050:AI983050 KD983050:KE983050 TZ983050:UA983050 ADV983050:ADW983050 ANR983050:ANS983050 AXN983050:AXO983050 BHJ983050:BHK983050 BRF983050:BRG983050 CBB983050:CBC983050 CKX983050:CKY983050 CUT983050:CUU983050 DEP983050:DEQ983050 DOL983050:DOM983050 DYH983050:DYI983050 EID983050:EIE983050 ERZ983050:ESA983050 FBV983050:FBW983050 FLR983050:FLS983050 FVN983050:FVO983050 GFJ983050:GFK983050 GPF983050:GPG983050 GZB983050:GZC983050 HIX983050:HIY983050 HST983050:HSU983050 ICP983050:ICQ983050 IML983050:IMM983050 IWH983050:IWI983050 JGD983050:JGE983050 JPZ983050:JQA983050 JZV983050:JZW983050 KJR983050:KJS983050 KTN983050:KTO983050 LDJ983050:LDK983050 LNF983050:LNG983050 LXB983050:LXC983050 MGX983050:MGY983050 MQT983050:MQU983050 NAP983050:NAQ983050 NKL983050:NKM983050 NUH983050:NUI983050 OED983050:OEE983050 ONZ983050:OOA983050 OXV983050:OXW983050 PHR983050:PHS983050 PRN983050:PRO983050 QBJ983050:QBK983050 QLF983050:QLG983050 QVB983050:QVC983050 REX983050:REY983050 ROT983050:ROU983050 RYP983050:RYQ983050 SIL983050:SIM983050 SSH983050:SSI983050 TCD983050:TCE983050 TLZ983050:TMA983050 TVV983050:TVW983050 UFR983050:UFS983050 UPN983050:UPO983050 UZJ983050:UZK983050 VJF983050:VJG983050 VTB983050:VTC983050 WCX983050:WCY983050 WMT983050:WMU983050 WWP983050:WWQ983050 M14:O82 JI14:JK82 TE14:TG82 ADA14:ADC82 AMW14:AMY82 AWS14:AWU82 BGO14:BGQ82 BQK14:BQM82 CAG14:CAI82 CKC14:CKE82 CTY14:CUA82 DDU14:DDW82 DNQ14:DNS82 DXM14:DXO82 EHI14:EHK82 ERE14:ERG82 FBA14:FBC82 FKW14:FKY82 FUS14:FUU82 GEO14:GEQ82 GOK14:GOM82 GYG14:GYI82 HIC14:HIE82 HRY14:HSA82 IBU14:IBW82 ILQ14:ILS82 IVM14:IVO82 JFI14:JFK82 JPE14:JPG82 JZA14:JZC82 KIW14:KIY82 KSS14:KSU82 LCO14:LCQ82 LMK14:LMM82 LWG14:LWI82 MGC14:MGE82 MPY14:MQA82 MZU14:MZW82 NJQ14:NJS82 NTM14:NTO82 ODI14:ODK82 ONE14:ONG82 OXA14:OXC82 PGW14:PGY82 PQS14:PQU82 QAO14:QAQ82 QKK14:QKM82 QUG14:QUI82 REC14:REE82 RNY14:ROA82 RXU14:RXW82 SHQ14:SHS82 SRM14:SRO82 TBI14:TBK82 TLE14:TLG82 TVA14:TVC82 UEW14:UEY82 UOS14:UOU82 UYO14:UYQ82 VIK14:VIM82 VSG14:VSI82 WCC14:WCE82 WLY14:WMA82 WVU14:WVW82 M65550:O65618 JI65550:JK65618 TE65550:TG65618 ADA65550:ADC65618 AMW65550:AMY65618 AWS65550:AWU65618 BGO65550:BGQ65618 BQK65550:BQM65618 CAG65550:CAI65618 CKC65550:CKE65618 CTY65550:CUA65618 DDU65550:DDW65618 DNQ65550:DNS65618 DXM65550:DXO65618 EHI65550:EHK65618 ERE65550:ERG65618 FBA65550:FBC65618 FKW65550:FKY65618 FUS65550:FUU65618 GEO65550:GEQ65618 GOK65550:GOM65618 GYG65550:GYI65618 HIC65550:HIE65618 HRY65550:HSA65618 IBU65550:IBW65618 ILQ65550:ILS65618 IVM65550:IVO65618 JFI65550:JFK65618 JPE65550:JPG65618 JZA65550:JZC65618 KIW65550:KIY65618 KSS65550:KSU65618 LCO65550:LCQ65618 LMK65550:LMM65618 LWG65550:LWI65618 MGC65550:MGE65618 MPY65550:MQA65618 MZU65550:MZW65618 NJQ65550:NJS65618 NTM65550:NTO65618 ODI65550:ODK65618 ONE65550:ONG65618 OXA65550:OXC65618 PGW65550:PGY65618 PQS65550:PQU65618 QAO65550:QAQ65618 QKK65550:QKM65618 QUG65550:QUI65618 REC65550:REE65618 RNY65550:ROA65618 RXU65550:RXW65618 SHQ65550:SHS65618 SRM65550:SRO65618 TBI65550:TBK65618 TLE65550:TLG65618 TVA65550:TVC65618 UEW65550:UEY65618 UOS65550:UOU65618 UYO65550:UYQ65618 VIK65550:VIM65618 VSG65550:VSI65618 WCC65550:WCE65618 WLY65550:WMA65618 WVU65550:WVW65618 M131086:O131154 JI131086:JK131154 TE131086:TG131154 ADA131086:ADC131154 AMW131086:AMY131154 AWS131086:AWU131154 BGO131086:BGQ131154 BQK131086:BQM131154 CAG131086:CAI131154 CKC131086:CKE131154 CTY131086:CUA131154 DDU131086:DDW131154 DNQ131086:DNS131154 DXM131086:DXO131154 EHI131086:EHK131154 ERE131086:ERG131154 FBA131086:FBC131154 FKW131086:FKY131154 FUS131086:FUU131154 GEO131086:GEQ131154 GOK131086:GOM131154 GYG131086:GYI131154 HIC131086:HIE131154 HRY131086:HSA131154 IBU131086:IBW131154 ILQ131086:ILS131154 IVM131086:IVO131154 JFI131086:JFK131154 JPE131086:JPG131154 JZA131086:JZC131154 KIW131086:KIY131154 KSS131086:KSU131154 LCO131086:LCQ131154 LMK131086:LMM131154 LWG131086:LWI131154 MGC131086:MGE131154 MPY131086:MQA131154 MZU131086:MZW131154 NJQ131086:NJS131154 NTM131086:NTO131154 ODI131086:ODK131154 ONE131086:ONG131154 OXA131086:OXC131154 PGW131086:PGY131154 PQS131086:PQU131154 QAO131086:QAQ131154 QKK131086:QKM131154 QUG131086:QUI131154 REC131086:REE131154 RNY131086:ROA131154 RXU131086:RXW131154 SHQ131086:SHS131154 SRM131086:SRO131154 TBI131086:TBK131154 TLE131086:TLG131154 TVA131086:TVC131154 UEW131086:UEY131154 UOS131086:UOU131154 UYO131086:UYQ131154 VIK131086:VIM131154 VSG131086:VSI131154 WCC131086:WCE131154 WLY131086:WMA131154 WVU131086:WVW131154 M196622:O196690 JI196622:JK196690 TE196622:TG196690 ADA196622:ADC196690 AMW196622:AMY196690 AWS196622:AWU196690 BGO196622:BGQ196690 BQK196622:BQM196690 CAG196622:CAI196690 CKC196622:CKE196690 CTY196622:CUA196690 DDU196622:DDW196690 DNQ196622:DNS196690 DXM196622:DXO196690 EHI196622:EHK196690 ERE196622:ERG196690 FBA196622:FBC196690 FKW196622:FKY196690 FUS196622:FUU196690 GEO196622:GEQ196690 GOK196622:GOM196690 GYG196622:GYI196690 HIC196622:HIE196690 HRY196622:HSA196690 IBU196622:IBW196690 ILQ196622:ILS196690 IVM196622:IVO196690 JFI196622:JFK196690 JPE196622:JPG196690 JZA196622:JZC196690 KIW196622:KIY196690 KSS196622:KSU196690 LCO196622:LCQ196690 LMK196622:LMM196690 LWG196622:LWI196690 MGC196622:MGE196690 MPY196622:MQA196690 MZU196622:MZW196690 NJQ196622:NJS196690 NTM196622:NTO196690 ODI196622:ODK196690 ONE196622:ONG196690 OXA196622:OXC196690 PGW196622:PGY196690 PQS196622:PQU196690 QAO196622:QAQ196690 QKK196622:QKM196690 QUG196622:QUI196690 REC196622:REE196690 RNY196622:ROA196690 RXU196622:RXW196690 SHQ196622:SHS196690 SRM196622:SRO196690 TBI196622:TBK196690 TLE196622:TLG196690 TVA196622:TVC196690 UEW196622:UEY196690 UOS196622:UOU196690 UYO196622:UYQ196690 VIK196622:VIM196690 VSG196622:VSI196690 WCC196622:WCE196690 WLY196622:WMA196690 WVU196622:WVW196690 M262158:O262226 JI262158:JK262226 TE262158:TG262226 ADA262158:ADC262226 AMW262158:AMY262226 AWS262158:AWU262226 BGO262158:BGQ262226 BQK262158:BQM262226 CAG262158:CAI262226 CKC262158:CKE262226 CTY262158:CUA262226 DDU262158:DDW262226 DNQ262158:DNS262226 DXM262158:DXO262226 EHI262158:EHK262226 ERE262158:ERG262226 FBA262158:FBC262226 FKW262158:FKY262226 FUS262158:FUU262226 GEO262158:GEQ262226 GOK262158:GOM262226 GYG262158:GYI262226 HIC262158:HIE262226 HRY262158:HSA262226 IBU262158:IBW262226 ILQ262158:ILS262226 IVM262158:IVO262226 JFI262158:JFK262226 JPE262158:JPG262226 JZA262158:JZC262226 KIW262158:KIY262226 KSS262158:KSU262226 LCO262158:LCQ262226 LMK262158:LMM262226 LWG262158:LWI262226 MGC262158:MGE262226 MPY262158:MQA262226 MZU262158:MZW262226 NJQ262158:NJS262226 NTM262158:NTO262226 ODI262158:ODK262226 ONE262158:ONG262226 OXA262158:OXC262226 PGW262158:PGY262226 PQS262158:PQU262226 QAO262158:QAQ262226 QKK262158:QKM262226 QUG262158:QUI262226 REC262158:REE262226 RNY262158:ROA262226 RXU262158:RXW262226 SHQ262158:SHS262226 SRM262158:SRO262226 TBI262158:TBK262226 TLE262158:TLG262226 TVA262158:TVC262226 UEW262158:UEY262226 UOS262158:UOU262226 UYO262158:UYQ262226 VIK262158:VIM262226 VSG262158:VSI262226 WCC262158:WCE262226 WLY262158:WMA262226 WVU262158:WVW262226 M327694:O327762 JI327694:JK327762 TE327694:TG327762 ADA327694:ADC327762 AMW327694:AMY327762 AWS327694:AWU327762 BGO327694:BGQ327762 BQK327694:BQM327762 CAG327694:CAI327762 CKC327694:CKE327762 CTY327694:CUA327762 DDU327694:DDW327762 DNQ327694:DNS327762 DXM327694:DXO327762 EHI327694:EHK327762 ERE327694:ERG327762 FBA327694:FBC327762 FKW327694:FKY327762 FUS327694:FUU327762 GEO327694:GEQ327762 GOK327694:GOM327762 GYG327694:GYI327762 HIC327694:HIE327762 HRY327694:HSA327762 IBU327694:IBW327762 ILQ327694:ILS327762 IVM327694:IVO327762 JFI327694:JFK327762 JPE327694:JPG327762 JZA327694:JZC327762 KIW327694:KIY327762 KSS327694:KSU327762 LCO327694:LCQ327762 LMK327694:LMM327762 LWG327694:LWI327762 MGC327694:MGE327762 MPY327694:MQA327762 MZU327694:MZW327762 NJQ327694:NJS327762 NTM327694:NTO327762 ODI327694:ODK327762 ONE327694:ONG327762 OXA327694:OXC327762 PGW327694:PGY327762 PQS327694:PQU327762 QAO327694:QAQ327762 QKK327694:QKM327762 QUG327694:QUI327762 REC327694:REE327762 RNY327694:ROA327762 RXU327694:RXW327762 SHQ327694:SHS327762 SRM327694:SRO327762 TBI327694:TBK327762 TLE327694:TLG327762 TVA327694:TVC327762 UEW327694:UEY327762 UOS327694:UOU327762 UYO327694:UYQ327762 VIK327694:VIM327762 VSG327694:VSI327762 WCC327694:WCE327762 WLY327694:WMA327762 WVU327694:WVW327762 M393230:O393298 JI393230:JK393298 TE393230:TG393298 ADA393230:ADC393298 AMW393230:AMY393298 AWS393230:AWU393298 BGO393230:BGQ393298 BQK393230:BQM393298 CAG393230:CAI393298 CKC393230:CKE393298 CTY393230:CUA393298 DDU393230:DDW393298 DNQ393230:DNS393298 DXM393230:DXO393298 EHI393230:EHK393298 ERE393230:ERG393298 FBA393230:FBC393298 FKW393230:FKY393298 FUS393230:FUU393298 GEO393230:GEQ393298 GOK393230:GOM393298 GYG393230:GYI393298 HIC393230:HIE393298 HRY393230:HSA393298 IBU393230:IBW393298 ILQ393230:ILS393298 IVM393230:IVO393298 JFI393230:JFK393298 JPE393230:JPG393298 JZA393230:JZC393298 KIW393230:KIY393298 KSS393230:KSU393298 LCO393230:LCQ393298 LMK393230:LMM393298 LWG393230:LWI393298 MGC393230:MGE393298 MPY393230:MQA393298 MZU393230:MZW393298 NJQ393230:NJS393298 NTM393230:NTO393298 ODI393230:ODK393298 ONE393230:ONG393298 OXA393230:OXC393298 PGW393230:PGY393298 PQS393230:PQU393298 QAO393230:QAQ393298 QKK393230:QKM393298 QUG393230:QUI393298 REC393230:REE393298 RNY393230:ROA393298 RXU393230:RXW393298 SHQ393230:SHS393298 SRM393230:SRO393298 TBI393230:TBK393298 TLE393230:TLG393298 TVA393230:TVC393298 UEW393230:UEY393298 UOS393230:UOU393298 UYO393230:UYQ393298 VIK393230:VIM393298 VSG393230:VSI393298 WCC393230:WCE393298 WLY393230:WMA393298 WVU393230:WVW393298 M458766:O458834 JI458766:JK458834 TE458766:TG458834 ADA458766:ADC458834 AMW458766:AMY458834 AWS458766:AWU458834 BGO458766:BGQ458834 BQK458766:BQM458834 CAG458766:CAI458834 CKC458766:CKE458834 CTY458766:CUA458834 DDU458766:DDW458834 DNQ458766:DNS458834 DXM458766:DXO458834 EHI458766:EHK458834 ERE458766:ERG458834 FBA458766:FBC458834 FKW458766:FKY458834 FUS458766:FUU458834 GEO458766:GEQ458834 GOK458766:GOM458834 GYG458766:GYI458834 HIC458766:HIE458834 HRY458766:HSA458834 IBU458766:IBW458834 ILQ458766:ILS458834 IVM458766:IVO458834 JFI458766:JFK458834 JPE458766:JPG458834 JZA458766:JZC458834 KIW458766:KIY458834 KSS458766:KSU458834 LCO458766:LCQ458834 LMK458766:LMM458834 LWG458766:LWI458834 MGC458766:MGE458834 MPY458766:MQA458834 MZU458766:MZW458834 NJQ458766:NJS458834 NTM458766:NTO458834 ODI458766:ODK458834 ONE458766:ONG458834 OXA458766:OXC458834 PGW458766:PGY458834 PQS458766:PQU458834 QAO458766:QAQ458834 QKK458766:QKM458834 QUG458766:QUI458834 REC458766:REE458834 RNY458766:ROA458834 RXU458766:RXW458834 SHQ458766:SHS458834 SRM458766:SRO458834 TBI458766:TBK458834 TLE458766:TLG458834 TVA458766:TVC458834 UEW458766:UEY458834 UOS458766:UOU458834 UYO458766:UYQ458834 VIK458766:VIM458834 VSG458766:VSI458834 WCC458766:WCE458834 WLY458766:WMA458834 WVU458766:WVW458834 M524302:O524370 JI524302:JK524370 TE524302:TG524370 ADA524302:ADC524370 AMW524302:AMY524370 AWS524302:AWU524370 BGO524302:BGQ524370 BQK524302:BQM524370 CAG524302:CAI524370 CKC524302:CKE524370 CTY524302:CUA524370 DDU524302:DDW524370 DNQ524302:DNS524370 DXM524302:DXO524370 EHI524302:EHK524370 ERE524302:ERG524370 FBA524302:FBC524370 FKW524302:FKY524370 FUS524302:FUU524370 GEO524302:GEQ524370 GOK524302:GOM524370 GYG524302:GYI524370 HIC524302:HIE524370 HRY524302:HSA524370 IBU524302:IBW524370 ILQ524302:ILS524370 IVM524302:IVO524370 JFI524302:JFK524370 JPE524302:JPG524370 JZA524302:JZC524370 KIW524302:KIY524370 KSS524302:KSU524370 LCO524302:LCQ524370 LMK524302:LMM524370 LWG524302:LWI524370 MGC524302:MGE524370 MPY524302:MQA524370 MZU524302:MZW524370 NJQ524302:NJS524370 NTM524302:NTO524370 ODI524302:ODK524370 ONE524302:ONG524370 OXA524302:OXC524370 PGW524302:PGY524370 PQS524302:PQU524370 QAO524302:QAQ524370 QKK524302:QKM524370 QUG524302:QUI524370 REC524302:REE524370 RNY524302:ROA524370 RXU524302:RXW524370 SHQ524302:SHS524370 SRM524302:SRO524370 TBI524302:TBK524370 TLE524302:TLG524370 TVA524302:TVC524370 UEW524302:UEY524370 UOS524302:UOU524370 UYO524302:UYQ524370 VIK524302:VIM524370 VSG524302:VSI524370 WCC524302:WCE524370 WLY524302:WMA524370 WVU524302:WVW524370 M589838:O589906 JI589838:JK589906 TE589838:TG589906 ADA589838:ADC589906 AMW589838:AMY589906 AWS589838:AWU589906 BGO589838:BGQ589906 BQK589838:BQM589906 CAG589838:CAI589906 CKC589838:CKE589906 CTY589838:CUA589906 DDU589838:DDW589906 DNQ589838:DNS589906 DXM589838:DXO589906 EHI589838:EHK589906 ERE589838:ERG589906 FBA589838:FBC589906 FKW589838:FKY589906 FUS589838:FUU589906 GEO589838:GEQ589906 GOK589838:GOM589906 GYG589838:GYI589906 HIC589838:HIE589906 HRY589838:HSA589906 IBU589838:IBW589906 ILQ589838:ILS589906 IVM589838:IVO589906 JFI589838:JFK589906 JPE589838:JPG589906 JZA589838:JZC589906 KIW589838:KIY589906 KSS589838:KSU589906 LCO589838:LCQ589906 LMK589838:LMM589906 LWG589838:LWI589906 MGC589838:MGE589906 MPY589838:MQA589906 MZU589838:MZW589906 NJQ589838:NJS589906 NTM589838:NTO589906 ODI589838:ODK589906 ONE589838:ONG589906 OXA589838:OXC589906 PGW589838:PGY589906 PQS589838:PQU589906 QAO589838:QAQ589906 QKK589838:QKM589906 QUG589838:QUI589906 REC589838:REE589906 RNY589838:ROA589906 RXU589838:RXW589906 SHQ589838:SHS589906 SRM589838:SRO589906 TBI589838:TBK589906 TLE589838:TLG589906 TVA589838:TVC589906 UEW589838:UEY589906 UOS589838:UOU589906 UYO589838:UYQ589906 VIK589838:VIM589906 VSG589838:VSI589906 WCC589838:WCE589906 WLY589838:WMA589906 WVU589838:WVW589906 M655374:O655442 JI655374:JK655442 TE655374:TG655442 ADA655374:ADC655442 AMW655374:AMY655442 AWS655374:AWU655442 BGO655374:BGQ655442 BQK655374:BQM655442 CAG655374:CAI655442 CKC655374:CKE655442 CTY655374:CUA655442 DDU655374:DDW655442 DNQ655374:DNS655442 DXM655374:DXO655442 EHI655374:EHK655442 ERE655374:ERG655442 FBA655374:FBC655442 FKW655374:FKY655442 FUS655374:FUU655442 GEO655374:GEQ655442 GOK655374:GOM655442 GYG655374:GYI655442 HIC655374:HIE655442 HRY655374:HSA655442 IBU655374:IBW655442 ILQ655374:ILS655442 IVM655374:IVO655442 JFI655374:JFK655442 JPE655374:JPG655442 JZA655374:JZC655442 KIW655374:KIY655442 KSS655374:KSU655442 LCO655374:LCQ655442 LMK655374:LMM655442 LWG655374:LWI655442 MGC655374:MGE655442 MPY655374:MQA655442 MZU655374:MZW655442 NJQ655374:NJS655442 NTM655374:NTO655442 ODI655374:ODK655442 ONE655374:ONG655442 OXA655374:OXC655442 PGW655374:PGY655442 PQS655374:PQU655442 QAO655374:QAQ655442 QKK655374:QKM655442 QUG655374:QUI655442 REC655374:REE655442 RNY655374:ROA655442 RXU655374:RXW655442 SHQ655374:SHS655442 SRM655374:SRO655442 TBI655374:TBK655442 TLE655374:TLG655442 TVA655374:TVC655442 UEW655374:UEY655442 UOS655374:UOU655442 UYO655374:UYQ655442 VIK655374:VIM655442 VSG655374:VSI655442 WCC655374:WCE655442 WLY655374:WMA655442 WVU655374:WVW655442 M720910:O720978 JI720910:JK720978 TE720910:TG720978 ADA720910:ADC720978 AMW720910:AMY720978 AWS720910:AWU720978 BGO720910:BGQ720978 BQK720910:BQM720978 CAG720910:CAI720978 CKC720910:CKE720978 CTY720910:CUA720978 DDU720910:DDW720978 DNQ720910:DNS720978 DXM720910:DXO720978 EHI720910:EHK720978 ERE720910:ERG720978 FBA720910:FBC720978 FKW720910:FKY720978 FUS720910:FUU720978 GEO720910:GEQ720978 GOK720910:GOM720978 GYG720910:GYI720978 HIC720910:HIE720978 HRY720910:HSA720978 IBU720910:IBW720978 ILQ720910:ILS720978 IVM720910:IVO720978 JFI720910:JFK720978 JPE720910:JPG720978 JZA720910:JZC720978 KIW720910:KIY720978 KSS720910:KSU720978 LCO720910:LCQ720978 LMK720910:LMM720978 LWG720910:LWI720978 MGC720910:MGE720978 MPY720910:MQA720978 MZU720910:MZW720978 NJQ720910:NJS720978 NTM720910:NTO720978 ODI720910:ODK720978 ONE720910:ONG720978 OXA720910:OXC720978 PGW720910:PGY720978 PQS720910:PQU720978 QAO720910:QAQ720978 QKK720910:QKM720978 QUG720910:QUI720978 REC720910:REE720978 RNY720910:ROA720978 RXU720910:RXW720978 SHQ720910:SHS720978 SRM720910:SRO720978 TBI720910:TBK720978 TLE720910:TLG720978 TVA720910:TVC720978 UEW720910:UEY720978 UOS720910:UOU720978 UYO720910:UYQ720978 VIK720910:VIM720978 VSG720910:VSI720978 WCC720910:WCE720978 WLY720910:WMA720978 WVU720910:WVW720978 M786446:O786514 JI786446:JK786514 TE786446:TG786514 ADA786446:ADC786514 AMW786446:AMY786514 AWS786446:AWU786514 BGO786446:BGQ786514 BQK786446:BQM786514 CAG786446:CAI786514 CKC786446:CKE786514 CTY786446:CUA786514 DDU786446:DDW786514 DNQ786446:DNS786514 DXM786446:DXO786514 EHI786446:EHK786514 ERE786446:ERG786514 FBA786446:FBC786514 FKW786446:FKY786514 FUS786446:FUU786514 GEO786446:GEQ786514 GOK786446:GOM786514 GYG786446:GYI786514 HIC786446:HIE786514 HRY786446:HSA786514 IBU786446:IBW786514 ILQ786446:ILS786514 IVM786446:IVO786514 JFI786446:JFK786514 JPE786446:JPG786514 JZA786446:JZC786514 KIW786446:KIY786514 KSS786446:KSU786514 LCO786446:LCQ786514 LMK786446:LMM786514 LWG786446:LWI786514 MGC786446:MGE786514 MPY786446:MQA786514 MZU786446:MZW786514 NJQ786446:NJS786514 NTM786446:NTO786514 ODI786446:ODK786514 ONE786446:ONG786514 OXA786446:OXC786514 PGW786446:PGY786514 PQS786446:PQU786514 QAO786446:QAQ786514 QKK786446:QKM786514 QUG786446:QUI786514 REC786446:REE786514 RNY786446:ROA786514 RXU786446:RXW786514 SHQ786446:SHS786514 SRM786446:SRO786514 TBI786446:TBK786514 TLE786446:TLG786514 TVA786446:TVC786514 UEW786446:UEY786514 UOS786446:UOU786514 UYO786446:UYQ786514 VIK786446:VIM786514 VSG786446:VSI786514 WCC786446:WCE786514 WLY786446:WMA786514 WVU786446:WVW786514 M851982:O852050 JI851982:JK852050 TE851982:TG852050 ADA851982:ADC852050 AMW851982:AMY852050 AWS851982:AWU852050 BGO851982:BGQ852050 BQK851982:BQM852050 CAG851982:CAI852050 CKC851982:CKE852050 CTY851982:CUA852050 DDU851982:DDW852050 DNQ851982:DNS852050 DXM851982:DXO852050 EHI851982:EHK852050 ERE851982:ERG852050 FBA851982:FBC852050 FKW851982:FKY852050 FUS851982:FUU852050 GEO851982:GEQ852050 GOK851982:GOM852050 GYG851982:GYI852050 HIC851982:HIE852050 HRY851982:HSA852050 IBU851982:IBW852050 ILQ851982:ILS852050 IVM851982:IVO852050 JFI851982:JFK852050 JPE851982:JPG852050 JZA851982:JZC852050 KIW851982:KIY852050 KSS851982:KSU852050 LCO851982:LCQ852050 LMK851982:LMM852050 LWG851982:LWI852050 MGC851982:MGE852050 MPY851982:MQA852050 MZU851982:MZW852050 NJQ851982:NJS852050 NTM851982:NTO852050 ODI851982:ODK852050 ONE851982:ONG852050 OXA851982:OXC852050 PGW851982:PGY852050 PQS851982:PQU852050 QAO851982:QAQ852050 QKK851982:QKM852050 QUG851982:QUI852050 REC851982:REE852050 RNY851982:ROA852050 RXU851982:RXW852050 SHQ851982:SHS852050 SRM851982:SRO852050 TBI851982:TBK852050 TLE851982:TLG852050 TVA851982:TVC852050 UEW851982:UEY852050 UOS851982:UOU852050 UYO851982:UYQ852050 VIK851982:VIM852050 VSG851982:VSI852050 WCC851982:WCE852050 WLY851982:WMA852050 WVU851982:WVW852050 M917518:O917586 JI917518:JK917586 TE917518:TG917586 ADA917518:ADC917586 AMW917518:AMY917586 AWS917518:AWU917586 BGO917518:BGQ917586 BQK917518:BQM917586 CAG917518:CAI917586 CKC917518:CKE917586 CTY917518:CUA917586 DDU917518:DDW917586 DNQ917518:DNS917586 DXM917518:DXO917586 EHI917518:EHK917586 ERE917518:ERG917586 FBA917518:FBC917586 FKW917518:FKY917586 FUS917518:FUU917586 GEO917518:GEQ917586 GOK917518:GOM917586 GYG917518:GYI917586 HIC917518:HIE917586 HRY917518:HSA917586 IBU917518:IBW917586 ILQ917518:ILS917586 IVM917518:IVO917586 JFI917518:JFK917586 JPE917518:JPG917586 JZA917518:JZC917586 KIW917518:KIY917586 KSS917518:KSU917586 LCO917518:LCQ917586 LMK917518:LMM917586 LWG917518:LWI917586 MGC917518:MGE917586 MPY917518:MQA917586 MZU917518:MZW917586 NJQ917518:NJS917586 NTM917518:NTO917586 ODI917518:ODK917586 ONE917518:ONG917586 OXA917518:OXC917586 PGW917518:PGY917586 PQS917518:PQU917586 QAO917518:QAQ917586 QKK917518:QKM917586 QUG917518:QUI917586 REC917518:REE917586 RNY917518:ROA917586 RXU917518:RXW917586 SHQ917518:SHS917586 SRM917518:SRO917586 TBI917518:TBK917586 TLE917518:TLG917586 TVA917518:TVC917586 UEW917518:UEY917586 UOS917518:UOU917586 UYO917518:UYQ917586 VIK917518:VIM917586 VSG917518:VSI917586 WCC917518:WCE917586 WLY917518:WMA917586 WVU917518:WVW917586 M983054:O983122 JI983054:JK983122 TE983054:TG983122 ADA983054:ADC983122 AMW983054:AMY983122 AWS983054:AWU983122 BGO983054:BGQ983122 BQK983054:BQM983122 CAG983054:CAI983122 CKC983054:CKE983122 CTY983054:CUA983122 DDU983054:DDW983122 DNQ983054:DNS983122 DXM983054:DXO983122 EHI983054:EHK983122 ERE983054:ERG983122 FBA983054:FBC983122 FKW983054:FKY983122 FUS983054:FUU983122 GEO983054:GEQ983122 GOK983054:GOM983122 GYG983054:GYI983122 HIC983054:HIE983122 HRY983054:HSA983122 IBU983054:IBW983122 ILQ983054:ILS983122 IVM983054:IVO983122 JFI983054:JFK983122 JPE983054:JPG983122 JZA983054:JZC983122 KIW983054:KIY983122 KSS983054:KSU983122 LCO983054:LCQ983122 LMK983054:LMM983122 LWG983054:LWI983122 MGC983054:MGE983122 MPY983054:MQA983122 MZU983054:MZW983122 NJQ983054:NJS983122 NTM983054:NTO983122 ODI983054:ODK983122 ONE983054:ONG983122 OXA983054:OXC983122 PGW983054:PGY983122 PQS983054:PQU983122 QAO983054:QAQ983122 QKK983054:QKM983122 QUG983054:QUI983122 REC983054:REE983122 RNY983054:ROA983122 RXU983054:RXW983122 SHQ983054:SHS983122 SRM983054:SRO983122 TBI983054:TBK983122 TLE983054:TLG983122 TVA983054:TVC983122 UEW983054:UEY983122 UOS983054:UOU983122 UYO983054:UYQ983122 VIK983054:VIM983122 VSG983054:VSI983122 WCC983054:WCE983122 WLY983054:WMA983122 WVU983054:WVW983122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B14:B82 IX14:IX82 ST14:ST82 ACP14:ACP82 AML14:AML82 AWH14:AWH82 BGD14:BGD82 BPZ14:BPZ82 BZV14:BZV82 CJR14:CJR82 CTN14:CTN82 DDJ14:DDJ82 DNF14:DNF82 DXB14:DXB82 EGX14:EGX82 EQT14:EQT82 FAP14:FAP82 FKL14:FKL82 FUH14:FUH82 GED14:GED82 GNZ14:GNZ82 GXV14:GXV82 HHR14:HHR82 HRN14:HRN82 IBJ14:IBJ82 ILF14:ILF82 IVB14:IVB82 JEX14:JEX82 JOT14:JOT82 JYP14:JYP82 KIL14:KIL82 KSH14:KSH82 LCD14:LCD82 LLZ14:LLZ82 LVV14:LVV82 MFR14:MFR82 MPN14:MPN82 MZJ14:MZJ82 NJF14:NJF82 NTB14:NTB82 OCX14:OCX82 OMT14:OMT82 OWP14:OWP82 PGL14:PGL82 PQH14:PQH82 QAD14:QAD82 QJZ14:QJZ82 QTV14:QTV82 RDR14:RDR82 RNN14:RNN82 RXJ14:RXJ82 SHF14:SHF82 SRB14:SRB82 TAX14:TAX82 TKT14:TKT82 TUP14:TUP82 UEL14:UEL82 UOH14:UOH82 UYD14:UYD82 VHZ14:VHZ82 VRV14:VRV82 WBR14:WBR82 WLN14:WLN82 WVJ14:WVJ82 B65550:B65618 IX65550:IX65618 ST65550:ST65618 ACP65550:ACP65618 AML65550:AML65618 AWH65550:AWH65618 BGD65550:BGD65618 BPZ65550:BPZ65618 BZV65550:BZV65618 CJR65550:CJR65618 CTN65550:CTN65618 DDJ65550:DDJ65618 DNF65550:DNF65618 DXB65550:DXB65618 EGX65550:EGX65618 EQT65550:EQT65618 FAP65550:FAP65618 FKL65550:FKL65618 FUH65550:FUH65618 GED65550:GED65618 GNZ65550:GNZ65618 GXV65550:GXV65618 HHR65550:HHR65618 HRN65550:HRN65618 IBJ65550:IBJ65618 ILF65550:ILF65618 IVB65550:IVB65618 JEX65550:JEX65618 JOT65550:JOT65618 JYP65550:JYP65618 KIL65550:KIL65618 KSH65550:KSH65618 LCD65550:LCD65618 LLZ65550:LLZ65618 LVV65550:LVV65618 MFR65550:MFR65618 MPN65550:MPN65618 MZJ65550:MZJ65618 NJF65550:NJF65618 NTB65550:NTB65618 OCX65550:OCX65618 OMT65550:OMT65618 OWP65550:OWP65618 PGL65550:PGL65618 PQH65550:PQH65618 QAD65550:QAD65618 QJZ65550:QJZ65618 QTV65550:QTV65618 RDR65550:RDR65618 RNN65550:RNN65618 RXJ65550:RXJ65618 SHF65550:SHF65618 SRB65550:SRB65618 TAX65550:TAX65618 TKT65550:TKT65618 TUP65550:TUP65618 UEL65550:UEL65618 UOH65550:UOH65618 UYD65550:UYD65618 VHZ65550:VHZ65618 VRV65550:VRV65618 WBR65550:WBR65618 WLN65550:WLN65618 WVJ65550:WVJ65618 B131086:B131154 IX131086:IX131154 ST131086:ST131154 ACP131086:ACP131154 AML131086:AML131154 AWH131086:AWH131154 BGD131086:BGD131154 BPZ131086:BPZ131154 BZV131086:BZV131154 CJR131086:CJR131154 CTN131086:CTN131154 DDJ131086:DDJ131154 DNF131086:DNF131154 DXB131086:DXB131154 EGX131086:EGX131154 EQT131086:EQT131154 FAP131086:FAP131154 FKL131086:FKL131154 FUH131086:FUH131154 GED131086:GED131154 GNZ131086:GNZ131154 GXV131086:GXV131154 HHR131086:HHR131154 HRN131086:HRN131154 IBJ131086:IBJ131154 ILF131086:ILF131154 IVB131086:IVB131154 JEX131086:JEX131154 JOT131086:JOT131154 JYP131086:JYP131154 KIL131086:KIL131154 KSH131086:KSH131154 LCD131086:LCD131154 LLZ131086:LLZ131154 LVV131086:LVV131154 MFR131086:MFR131154 MPN131086:MPN131154 MZJ131086:MZJ131154 NJF131086:NJF131154 NTB131086:NTB131154 OCX131086:OCX131154 OMT131086:OMT131154 OWP131086:OWP131154 PGL131086:PGL131154 PQH131086:PQH131154 QAD131086:QAD131154 QJZ131086:QJZ131154 QTV131086:QTV131154 RDR131086:RDR131154 RNN131086:RNN131154 RXJ131086:RXJ131154 SHF131086:SHF131154 SRB131086:SRB131154 TAX131086:TAX131154 TKT131086:TKT131154 TUP131086:TUP131154 UEL131086:UEL131154 UOH131086:UOH131154 UYD131086:UYD131154 VHZ131086:VHZ131154 VRV131086:VRV131154 WBR131086:WBR131154 WLN131086:WLN131154 WVJ131086:WVJ131154 B196622:B196690 IX196622:IX196690 ST196622:ST196690 ACP196622:ACP196690 AML196622:AML196690 AWH196622:AWH196690 BGD196622:BGD196690 BPZ196622:BPZ196690 BZV196622:BZV196690 CJR196622:CJR196690 CTN196622:CTN196690 DDJ196622:DDJ196690 DNF196622:DNF196690 DXB196622:DXB196690 EGX196622:EGX196690 EQT196622:EQT196690 FAP196622:FAP196690 FKL196622:FKL196690 FUH196622:FUH196690 GED196622:GED196690 GNZ196622:GNZ196690 GXV196622:GXV196690 HHR196622:HHR196690 HRN196622:HRN196690 IBJ196622:IBJ196690 ILF196622:ILF196690 IVB196622:IVB196690 JEX196622:JEX196690 JOT196622:JOT196690 JYP196622:JYP196690 KIL196622:KIL196690 KSH196622:KSH196690 LCD196622:LCD196690 LLZ196622:LLZ196690 LVV196622:LVV196690 MFR196622:MFR196690 MPN196622:MPN196690 MZJ196622:MZJ196690 NJF196622:NJF196690 NTB196622:NTB196690 OCX196622:OCX196690 OMT196622:OMT196690 OWP196622:OWP196690 PGL196622:PGL196690 PQH196622:PQH196690 QAD196622:QAD196690 QJZ196622:QJZ196690 QTV196622:QTV196690 RDR196622:RDR196690 RNN196622:RNN196690 RXJ196622:RXJ196690 SHF196622:SHF196690 SRB196622:SRB196690 TAX196622:TAX196690 TKT196622:TKT196690 TUP196622:TUP196690 UEL196622:UEL196690 UOH196622:UOH196690 UYD196622:UYD196690 VHZ196622:VHZ196690 VRV196622:VRV196690 WBR196622:WBR196690 WLN196622:WLN196690 WVJ196622:WVJ196690 B262158:B262226 IX262158:IX262226 ST262158:ST262226 ACP262158:ACP262226 AML262158:AML262226 AWH262158:AWH262226 BGD262158:BGD262226 BPZ262158:BPZ262226 BZV262158:BZV262226 CJR262158:CJR262226 CTN262158:CTN262226 DDJ262158:DDJ262226 DNF262158:DNF262226 DXB262158:DXB262226 EGX262158:EGX262226 EQT262158:EQT262226 FAP262158:FAP262226 FKL262158:FKL262226 FUH262158:FUH262226 GED262158:GED262226 GNZ262158:GNZ262226 GXV262158:GXV262226 HHR262158:HHR262226 HRN262158:HRN262226 IBJ262158:IBJ262226 ILF262158:ILF262226 IVB262158:IVB262226 JEX262158:JEX262226 JOT262158:JOT262226 JYP262158:JYP262226 KIL262158:KIL262226 KSH262158:KSH262226 LCD262158:LCD262226 LLZ262158:LLZ262226 LVV262158:LVV262226 MFR262158:MFR262226 MPN262158:MPN262226 MZJ262158:MZJ262226 NJF262158:NJF262226 NTB262158:NTB262226 OCX262158:OCX262226 OMT262158:OMT262226 OWP262158:OWP262226 PGL262158:PGL262226 PQH262158:PQH262226 QAD262158:QAD262226 QJZ262158:QJZ262226 QTV262158:QTV262226 RDR262158:RDR262226 RNN262158:RNN262226 RXJ262158:RXJ262226 SHF262158:SHF262226 SRB262158:SRB262226 TAX262158:TAX262226 TKT262158:TKT262226 TUP262158:TUP262226 UEL262158:UEL262226 UOH262158:UOH262226 UYD262158:UYD262226 VHZ262158:VHZ262226 VRV262158:VRV262226 WBR262158:WBR262226 WLN262158:WLN262226 WVJ262158:WVJ262226 B327694:B327762 IX327694:IX327762 ST327694:ST327762 ACP327694:ACP327762 AML327694:AML327762 AWH327694:AWH327762 BGD327694:BGD327762 BPZ327694:BPZ327762 BZV327694:BZV327762 CJR327694:CJR327762 CTN327694:CTN327762 DDJ327694:DDJ327762 DNF327694:DNF327762 DXB327694:DXB327762 EGX327694:EGX327762 EQT327694:EQT327762 FAP327694:FAP327762 FKL327694:FKL327762 FUH327694:FUH327762 GED327694:GED327762 GNZ327694:GNZ327762 GXV327694:GXV327762 HHR327694:HHR327762 HRN327694:HRN327762 IBJ327694:IBJ327762 ILF327694:ILF327762 IVB327694:IVB327762 JEX327694:JEX327762 JOT327694:JOT327762 JYP327694:JYP327762 KIL327694:KIL327762 KSH327694:KSH327762 LCD327694:LCD327762 LLZ327694:LLZ327762 LVV327694:LVV327762 MFR327694:MFR327762 MPN327694:MPN327762 MZJ327694:MZJ327762 NJF327694:NJF327762 NTB327694:NTB327762 OCX327694:OCX327762 OMT327694:OMT327762 OWP327694:OWP327762 PGL327694:PGL327762 PQH327694:PQH327762 QAD327694:QAD327762 QJZ327694:QJZ327762 QTV327694:QTV327762 RDR327694:RDR327762 RNN327694:RNN327762 RXJ327694:RXJ327762 SHF327694:SHF327762 SRB327694:SRB327762 TAX327694:TAX327762 TKT327694:TKT327762 TUP327694:TUP327762 UEL327694:UEL327762 UOH327694:UOH327762 UYD327694:UYD327762 VHZ327694:VHZ327762 VRV327694:VRV327762 WBR327694:WBR327762 WLN327694:WLN327762 WVJ327694:WVJ327762 B393230:B393298 IX393230:IX393298 ST393230:ST393298 ACP393230:ACP393298 AML393230:AML393298 AWH393230:AWH393298 BGD393230:BGD393298 BPZ393230:BPZ393298 BZV393230:BZV393298 CJR393230:CJR393298 CTN393230:CTN393298 DDJ393230:DDJ393298 DNF393230:DNF393298 DXB393230:DXB393298 EGX393230:EGX393298 EQT393230:EQT393298 FAP393230:FAP393298 FKL393230:FKL393298 FUH393230:FUH393298 GED393230:GED393298 GNZ393230:GNZ393298 GXV393230:GXV393298 HHR393230:HHR393298 HRN393230:HRN393298 IBJ393230:IBJ393298 ILF393230:ILF393298 IVB393230:IVB393298 JEX393230:JEX393298 JOT393230:JOT393298 JYP393230:JYP393298 KIL393230:KIL393298 KSH393230:KSH393298 LCD393230:LCD393298 LLZ393230:LLZ393298 LVV393230:LVV393298 MFR393230:MFR393298 MPN393230:MPN393298 MZJ393230:MZJ393298 NJF393230:NJF393298 NTB393230:NTB393298 OCX393230:OCX393298 OMT393230:OMT393298 OWP393230:OWP393298 PGL393230:PGL393298 PQH393230:PQH393298 QAD393230:QAD393298 QJZ393230:QJZ393298 QTV393230:QTV393298 RDR393230:RDR393298 RNN393230:RNN393298 RXJ393230:RXJ393298 SHF393230:SHF393298 SRB393230:SRB393298 TAX393230:TAX393298 TKT393230:TKT393298 TUP393230:TUP393298 UEL393230:UEL393298 UOH393230:UOH393298 UYD393230:UYD393298 VHZ393230:VHZ393298 VRV393230:VRV393298 WBR393230:WBR393298 WLN393230:WLN393298 WVJ393230:WVJ393298 B458766:B458834 IX458766:IX458834 ST458766:ST458834 ACP458766:ACP458834 AML458766:AML458834 AWH458766:AWH458834 BGD458766:BGD458834 BPZ458766:BPZ458834 BZV458766:BZV458834 CJR458766:CJR458834 CTN458766:CTN458834 DDJ458766:DDJ458834 DNF458766:DNF458834 DXB458766:DXB458834 EGX458766:EGX458834 EQT458766:EQT458834 FAP458766:FAP458834 FKL458766:FKL458834 FUH458766:FUH458834 GED458766:GED458834 GNZ458766:GNZ458834 GXV458766:GXV458834 HHR458766:HHR458834 HRN458766:HRN458834 IBJ458766:IBJ458834 ILF458766:ILF458834 IVB458766:IVB458834 JEX458766:JEX458834 JOT458766:JOT458834 JYP458766:JYP458834 KIL458766:KIL458834 KSH458766:KSH458834 LCD458766:LCD458834 LLZ458766:LLZ458834 LVV458766:LVV458834 MFR458766:MFR458834 MPN458766:MPN458834 MZJ458766:MZJ458834 NJF458766:NJF458834 NTB458766:NTB458834 OCX458766:OCX458834 OMT458766:OMT458834 OWP458766:OWP458834 PGL458766:PGL458834 PQH458766:PQH458834 QAD458766:QAD458834 QJZ458766:QJZ458834 QTV458766:QTV458834 RDR458766:RDR458834 RNN458766:RNN458834 RXJ458766:RXJ458834 SHF458766:SHF458834 SRB458766:SRB458834 TAX458766:TAX458834 TKT458766:TKT458834 TUP458766:TUP458834 UEL458766:UEL458834 UOH458766:UOH458834 UYD458766:UYD458834 VHZ458766:VHZ458834 VRV458766:VRV458834 WBR458766:WBR458834 WLN458766:WLN458834 WVJ458766:WVJ458834 B524302:B524370 IX524302:IX524370 ST524302:ST524370 ACP524302:ACP524370 AML524302:AML524370 AWH524302:AWH524370 BGD524302:BGD524370 BPZ524302:BPZ524370 BZV524302:BZV524370 CJR524302:CJR524370 CTN524302:CTN524370 DDJ524302:DDJ524370 DNF524302:DNF524370 DXB524302:DXB524370 EGX524302:EGX524370 EQT524302:EQT524370 FAP524302:FAP524370 FKL524302:FKL524370 FUH524302:FUH524370 GED524302:GED524370 GNZ524302:GNZ524370 GXV524302:GXV524370 HHR524302:HHR524370 HRN524302:HRN524370 IBJ524302:IBJ524370 ILF524302:ILF524370 IVB524302:IVB524370 JEX524302:JEX524370 JOT524302:JOT524370 JYP524302:JYP524370 KIL524302:KIL524370 KSH524302:KSH524370 LCD524302:LCD524370 LLZ524302:LLZ524370 LVV524302:LVV524370 MFR524302:MFR524370 MPN524302:MPN524370 MZJ524302:MZJ524370 NJF524302:NJF524370 NTB524302:NTB524370 OCX524302:OCX524370 OMT524302:OMT524370 OWP524302:OWP524370 PGL524302:PGL524370 PQH524302:PQH524370 QAD524302:QAD524370 QJZ524302:QJZ524370 QTV524302:QTV524370 RDR524302:RDR524370 RNN524302:RNN524370 RXJ524302:RXJ524370 SHF524302:SHF524370 SRB524302:SRB524370 TAX524302:TAX524370 TKT524302:TKT524370 TUP524302:TUP524370 UEL524302:UEL524370 UOH524302:UOH524370 UYD524302:UYD524370 VHZ524302:VHZ524370 VRV524302:VRV524370 WBR524302:WBR524370 WLN524302:WLN524370 WVJ524302:WVJ524370 B589838:B589906 IX589838:IX589906 ST589838:ST589906 ACP589838:ACP589906 AML589838:AML589906 AWH589838:AWH589906 BGD589838:BGD589906 BPZ589838:BPZ589906 BZV589838:BZV589906 CJR589838:CJR589906 CTN589838:CTN589906 DDJ589838:DDJ589906 DNF589838:DNF589906 DXB589838:DXB589906 EGX589838:EGX589906 EQT589838:EQT589906 FAP589838:FAP589906 FKL589838:FKL589906 FUH589838:FUH589906 GED589838:GED589906 GNZ589838:GNZ589906 GXV589838:GXV589906 HHR589838:HHR589906 HRN589838:HRN589906 IBJ589838:IBJ589906 ILF589838:ILF589906 IVB589838:IVB589906 JEX589838:JEX589906 JOT589838:JOT589906 JYP589838:JYP589906 KIL589838:KIL589906 KSH589838:KSH589906 LCD589838:LCD589906 LLZ589838:LLZ589906 LVV589838:LVV589906 MFR589838:MFR589906 MPN589838:MPN589906 MZJ589838:MZJ589906 NJF589838:NJF589906 NTB589838:NTB589906 OCX589838:OCX589906 OMT589838:OMT589906 OWP589838:OWP589906 PGL589838:PGL589906 PQH589838:PQH589906 QAD589838:QAD589906 QJZ589838:QJZ589906 QTV589838:QTV589906 RDR589838:RDR589906 RNN589838:RNN589906 RXJ589838:RXJ589906 SHF589838:SHF589906 SRB589838:SRB589906 TAX589838:TAX589906 TKT589838:TKT589906 TUP589838:TUP589906 UEL589838:UEL589906 UOH589838:UOH589906 UYD589838:UYD589906 VHZ589838:VHZ589906 VRV589838:VRV589906 WBR589838:WBR589906 WLN589838:WLN589906 WVJ589838:WVJ589906 B655374:B655442 IX655374:IX655442 ST655374:ST655442 ACP655374:ACP655442 AML655374:AML655442 AWH655374:AWH655442 BGD655374:BGD655442 BPZ655374:BPZ655442 BZV655374:BZV655442 CJR655374:CJR655442 CTN655374:CTN655442 DDJ655374:DDJ655442 DNF655374:DNF655442 DXB655374:DXB655442 EGX655374:EGX655442 EQT655374:EQT655442 FAP655374:FAP655442 FKL655374:FKL655442 FUH655374:FUH655442 GED655374:GED655442 GNZ655374:GNZ655442 GXV655374:GXV655442 HHR655374:HHR655442 HRN655374:HRN655442 IBJ655374:IBJ655442 ILF655374:ILF655442 IVB655374:IVB655442 JEX655374:JEX655442 JOT655374:JOT655442 JYP655374:JYP655442 KIL655374:KIL655442 KSH655374:KSH655442 LCD655374:LCD655442 LLZ655374:LLZ655442 LVV655374:LVV655442 MFR655374:MFR655442 MPN655374:MPN655442 MZJ655374:MZJ655442 NJF655374:NJF655442 NTB655374:NTB655442 OCX655374:OCX655442 OMT655374:OMT655442 OWP655374:OWP655442 PGL655374:PGL655442 PQH655374:PQH655442 QAD655374:QAD655442 QJZ655374:QJZ655442 QTV655374:QTV655442 RDR655374:RDR655442 RNN655374:RNN655442 RXJ655374:RXJ655442 SHF655374:SHF655442 SRB655374:SRB655442 TAX655374:TAX655442 TKT655374:TKT655442 TUP655374:TUP655442 UEL655374:UEL655442 UOH655374:UOH655442 UYD655374:UYD655442 VHZ655374:VHZ655442 VRV655374:VRV655442 WBR655374:WBR655442 WLN655374:WLN655442 WVJ655374:WVJ655442 B720910:B720978 IX720910:IX720978 ST720910:ST720978 ACP720910:ACP720978 AML720910:AML720978 AWH720910:AWH720978 BGD720910:BGD720978 BPZ720910:BPZ720978 BZV720910:BZV720978 CJR720910:CJR720978 CTN720910:CTN720978 DDJ720910:DDJ720978 DNF720910:DNF720978 DXB720910:DXB720978 EGX720910:EGX720978 EQT720910:EQT720978 FAP720910:FAP720978 FKL720910:FKL720978 FUH720910:FUH720978 GED720910:GED720978 GNZ720910:GNZ720978 GXV720910:GXV720978 HHR720910:HHR720978 HRN720910:HRN720978 IBJ720910:IBJ720978 ILF720910:ILF720978 IVB720910:IVB720978 JEX720910:JEX720978 JOT720910:JOT720978 JYP720910:JYP720978 KIL720910:KIL720978 KSH720910:KSH720978 LCD720910:LCD720978 LLZ720910:LLZ720978 LVV720910:LVV720978 MFR720910:MFR720978 MPN720910:MPN720978 MZJ720910:MZJ720978 NJF720910:NJF720978 NTB720910:NTB720978 OCX720910:OCX720978 OMT720910:OMT720978 OWP720910:OWP720978 PGL720910:PGL720978 PQH720910:PQH720978 QAD720910:QAD720978 QJZ720910:QJZ720978 QTV720910:QTV720978 RDR720910:RDR720978 RNN720910:RNN720978 RXJ720910:RXJ720978 SHF720910:SHF720978 SRB720910:SRB720978 TAX720910:TAX720978 TKT720910:TKT720978 TUP720910:TUP720978 UEL720910:UEL720978 UOH720910:UOH720978 UYD720910:UYD720978 VHZ720910:VHZ720978 VRV720910:VRV720978 WBR720910:WBR720978 WLN720910:WLN720978 WVJ720910:WVJ720978 B786446:B786514 IX786446:IX786514 ST786446:ST786514 ACP786446:ACP786514 AML786446:AML786514 AWH786446:AWH786514 BGD786446:BGD786514 BPZ786446:BPZ786514 BZV786446:BZV786514 CJR786446:CJR786514 CTN786446:CTN786514 DDJ786446:DDJ786514 DNF786446:DNF786514 DXB786446:DXB786514 EGX786446:EGX786514 EQT786446:EQT786514 FAP786446:FAP786514 FKL786446:FKL786514 FUH786446:FUH786514 GED786446:GED786514 GNZ786446:GNZ786514 GXV786446:GXV786514 HHR786446:HHR786514 HRN786446:HRN786514 IBJ786446:IBJ786514 ILF786446:ILF786514 IVB786446:IVB786514 JEX786446:JEX786514 JOT786446:JOT786514 JYP786446:JYP786514 KIL786446:KIL786514 KSH786446:KSH786514 LCD786446:LCD786514 LLZ786446:LLZ786514 LVV786446:LVV786514 MFR786446:MFR786514 MPN786446:MPN786514 MZJ786446:MZJ786514 NJF786446:NJF786514 NTB786446:NTB786514 OCX786446:OCX786514 OMT786446:OMT786514 OWP786446:OWP786514 PGL786446:PGL786514 PQH786446:PQH786514 QAD786446:QAD786514 QJZ786446:QJZ786514 QTV786446:QTV786514 RDR786446:RDR786514 RNN786446:RNN786514 RXJ786446:RXJ786514 SHF786446:SHF786514 SRB786446:SRB786514 TAX786446:TAX786514 TKT786446:TKT786514 TUP786446:TUP786514 UEL786446:UEL786514 UOH786446:UOH786514 UYD786446:UYD786514 VHZ786446:VHZ786514 VRV786446:VRV786514 WBR786446:WBR786514 WLN786446:WLN786514 WVJ786446:WVJ786514 B851982:B852050 IX851982:IX852050 ST851982:ST852050 ACP851982:ACP852050 AML851982:AML852050 AWH851982:AWH852050 BGD851982:BGD852050 BPZ851982:BPZ852050 BZV851982:BZV852050 CJR851982:CJR852050 CTN851982:CTN852050 DDJ851982:DDJ852050 DNF851982:DNF852050 DXB851982:DXB852050 EGX851982:EGX852050 EQT851982:EQT852050 FAP851982:FAP852050 FKL851982:FKL852050 FUH851982:FUH852050 GED851982:GED852050 GNZ851982:GNZ852050 GXV851982:GXV852050 HHR851982:HHR852050 HRN851982:HRN852050 IBJ851982:IBJ852050 ILF851982:ILF852050 IVB851982:IVB852050 JEX851982:JEX852050 JOT851982:JOT852050 JYP851982:JYP852050 KIL851982:KIL852050 KSH851982:KSH852050 LCD851982:LCD852050 LLZ851982:LLZ852050 LVV851982:LVV852050 MFR851982:MFR852050 MPN851982:MPN852050 MZJ851982:MZJ852050 NJF851982:NJF852050 NTB851982:NTB852050 OCX851982:OCX852050 OMT851982:OMT852050 OWP851982:OWP852050 PGL851982:PGL852050 PQH851982:PQH852050 QAD851982:QAD852050 QJZ851982:QJZ852050 QTV851982:QTV852050 RDR851982:RDR852050 RNN851982:RNN852050 RXJ851982:RXJ852050 SHF851982:SHF852050 SRB851982:SRB852050 TAX851982:TAX852050 TKT851982:TKT852050 TUP851982:TUP852050 UEL851982:UEL852050 UOH851982:UOH852050 UYD851982:UYD852050 VHZ851982:VHZ852050 VRV851982:VRV852050 WBR851982:WBR852050 WLN851982:WLN852050 WVJ851982:WVJ852050 B917518:B917586 IX917518:IX917586 ST917518:ST917586 ACP917518:ACP917586 AML917518:AML917586 AWH917518:AWH917586 BGD917518:BGD917586 BPZ917518:BPZ917586 BZV917518:BZV917586 CJR917518:CJR917586 CTN917518:CTN917586 DDJ917518:DDJ917586 DNF917518:DNF917586 DXB917518:DXB917586 EGX917518:EGX917586 EQT917518:EQT917586 FAP917518:FAP917586 FKL917518:FKL917586 FUH917518:FUH917586 GED917518:GED917586 GNZ917518:GNZ917586 GXV917518:GXV917586 HHR917518:HHR917586 HRN917518:HRN917586 IBJ917518:IBJ917586 ILF917518:ILF917586 IVB917518:IVB917586 JEX917518:JEX917586 JOT917518:JOT917586 JYP917518:JYP917586 KIL917518:KIL917586 KSH917518:KSH917586 LCD917518:LCD917586 LLZ917518:LLZ917586 LVV917518:LVV917586 MFR917518:MFR917586 MPN917518:MPN917586 MZJ917518:MZJ917586 NJF917518:NJF917586 NTB917518:NTB917586 OCX917518:OCX917586 OMT917518:OMT917586 OWP917518:OWP917586 PGL917518:PGL917586 PQH917518:PQH917586 QAD917518:QAD917586 QJZ917518:QJZ917586 QTV917518:QTV917586 RDR917518:RDR917586 RNN917518:RNN917586 RXJ917518:RXJ917586 SHF917518:SHF917586 SRB917518:SRB917586 TAX917518:TAX917586 TKT917518:TKT917586 TUP917518:TUP917586 UEL917518:UEL917586 UOH917518:UOH917586 UYD917518:UYD917586 VHZ917518:VHZ917586 VRV917518:VRV917586 WBR917518:WBR917586 WLN917518:WLN917586 WVJ917518:WVJ917586 B983054:B983122 IX983054:IX983122 ST983054:ST983122 ACP983054:ACP983122 AML983054:AML983122 AWH983054:AWH983122 BGD983054:BGD983122 BPZ983054:BPZ983122 BZV983054:BZV983122 CJR983054:CJR983122 CTN983054:CTN983122 DDJ983054:DDJ983122 DNF983054:DNF983122 DXB983054:DXB983122 EGX983054:EGX983122 EQT983054:EQT983122 FAP983054:FAP983122 FKL983054:FKL983122 FUH983054:FUH983122 GED983054:GED983122 GNZ983054:GNZ983122 GXV983054:GXV983122 HHR983054:HHR983122 HRN983054:HRN983122 IBJ983054:IBJ983122 ILF983054:ILF983122 IVB983054:IVB983122 JEX983054:JEX983122 JOT983054:JOT983122 JYP983054:JYP983122 KIL983054:KIL983122 KSH983054:KSH983122 LCD983054:LCD983122 LLZ983054:LLZ983122 LVV983054:LVV983122 MFR983054:MFR983122 MPN983054:MPN983122 MZJ983054:MZJ983122 NJF983054:NJF983122 NTB983054:NTB983122 OCX983054:OCX983122 OMT983054:OMT983122 OWP983054:OWP983122 PGL983054:PGL983122 PQH983054:PQH983122 QAD983054:QAD983122 QJZ983054:QJZ983122 QTV983054:QTV983122 RDR983054:RDR983122 RNN983054:RNN983122 RXJ983054:RXJ983122 SHF983054:SHF983122 SRB983054:SRB983122 TAX983054:TAX983122 TKT983054:TKT983122 TUP983054:TUP983122 UEL983054:UEL983122 UOH983054:UOH983122 UYD983054:UYD983122 VHZ983054:VHZ983122 VRV983054:VRV983122 WBR983054:WBR983122 WLN983054:WLN983122 WVJ983054:WVJ983122 C10:D82 IY10:IZ82 SU10:SV82 ACQ10:ACR82 AMM10:AMN82 AWI10:AWJ82 BGE10:BGF82 BQA10:BQB82 BZW10:BZX82 CJS10:CJT82 CTO10:CTP82 DDK10:DDL82 DNG10:DNH82 DXC10:DXD82 EGY10:EGZ82 EQU10:EQV82 FAQ10:FAR82 FKM10:FKN82 FUI10:FUJ82 GEE10:GEF82 GOA10:GOB82 GXW10:GXX82 HHS10:HHT82 HRO10:HRP82 IBK10:IBL82 ILG10:ILH82 IVC10:IVD82 JEY10:JEZ82 JOU10:JOV82 JYQ10:JYR82 KIM10:KIN82 KSI10:KSJ82 LCE10:LCF82 LMA10:LMB82 LVW10:LVX82 MFS10:MFT82 MPO10:MPP82 MZK10:MZL82 NJG10:NJH82 NTC10:NTD82 OCY10:OCZ82 OMU10:OMV82 OWQ10:OWR82 PGM10:PGN82 PQI10:PQJ82 QAE10:QAF82 QKA10:QKB82 QTW10:QTX82 RDS10:RDT82 RNO10:RNP82 RXK10:RXL82 SHG10:SHH82 SRC10:SRD82 TAY10:TAZ82 TKU10:TKV82 TUQ10:TUR82 UEM10:UEN82 UOI10:UOJ82 UYE10:UYF82 VIA10:VIB82 VRW10:VRX82 WBS10:WBT82 WLO10:WLP82 WVK10:WVL82 C65546:D65618 IY65546:IZ65618 SU65546:SV65618 ACQ65546:ACR65618 AMM65546:AMN65618 AWI65546:AWJ65618 BGE65546:BGF65618 BQA65546:BQB65618 BZW65546:BZX65618 CJS65546:CJT65618 CTO65546:CTP65618 DDK65546:DDL65618 DNG65546:DNH65618 DXC65546:DXD65618 EGY65546:EGZ65618 EQU65546:EQV65618 FAQ65546:FAR65618 FKM65546:FKN65618 FUI65546:FUJ65618 GEE65546:GEF65618 GOA65546:GOB65618 GXW65546:GXX65618 HHS65546:HHT65618 HRO65546:HRP65618 IBK65546:IBL65618 ILG65546:ILH65618 IVC65546:IVD65618 JEY65546:JEZ65618 JOU65546:JOV65618 JYQ65546:JYR65618 KIM65546:KIN65618 KSI65546:KSJ65618 LCE65546:LCF65618 LMA65546:LMB65618 LVW65546:LVX65618 MFS65546:MFT65618 MPO65546:MPP65618 MZK65546:MZL65618 NJG65546:NJH65618 NTC65546:NTD65618 OCY65546:OCZ65618 OMU65546:OMV65618 OWQ65546:OWR65618 PGM65546:PGN65618 PQI65546:PQJ65618 QAE65546:QAF65618 QKA65546:QKB65618 QTW65546:QTX65618 RDS65546:RDT65618 RNO65546:RNP65618 RXK65546:RXL65618 SHG65546:SHH65618 SRC65546:SRD65618 TAY65546:TAZ65618 TKU65546:TKV65618 TUQ65546:TUR65618 UEM65546:UEN65618 UOI65546:UOJ65618 UYE65546:UYF65618 VIA65546:VIB65618 VRW65546:VRX65618 WBS65546:WBT65618 WLO65546:WLP65618 WVK65546:WVL65618 C131082:D131154 IY131082:IZ131154 SU131082:SV131154 ACQ131082:ACR131154 AMM131082:AMN131154 AWI131082:AWJ131154 BGE131082:BGF131154 BQA131082:BQB131154 BZW131082:BZX131154 CJS131082:CJT131154 CTO131082:CTP131154 DDK131082:DDL131154 DNG131082:DNH131154 DXC131082:DXD131154 EGY131082:EGZ131154 EQU131082:EQV131154 FAQ131082:FAR131154 FKM131082:FKN131154 FUI131082:FUJ131154 GEE131082:GEF131154 GOA131082:GOB131154 GXW131082:GXX131154 HHS131082:HHT131154 HRO131082:HRP131154 IBK131082:IBL131154 ILG131082:ILH131154 IVC131082:IVD131154 JEY131082:JEZ131154 JOU131082:JOV131154 JYQ131082:JYR131154 KIM131082:KIN131154 KSI131082:KSJ131154 LCE131082:LCF131154 LMA131082:LMB131154 LVW131082:LVX131154 MFS131082:MFT131154 MPO131082:MPP131154 MZK131082:MZL131154 NJG131082:NJH131154 NTC131082:NTD131154 OCY131082:OCZ131154 OMU131082:OMV131154 OWQ131082:OWR131154 PGM131082:PGN131154 PQI131082:PQJ131154 QAE131082:QAF131154 QKA131082:QKB131154 QTW131082:QTX131154 RDS131082:RDT131154 RNO131082:RNP131154 RXK131082:RXL131154 SHG131082:SHH131154 SRC131082:SRD131154 TAY131082:TAZ131154 TKU131082:TKV131154 TUQ131082:TUR131154 UEM131082:UEN131154 UOI131082:UOJ131154 UYE131082:UYF131154 VIA131082:VIB131154 VRW131082:VRX131154 WBS131082:WBT131154 WLO131082:WLP131154 WVK131082:WVL131154 C196618:D196690 IY196618:IZ196690 SU196618:SV196690 ACQ196618:ACR196690 AMM196618:AMN196690 AWI196618:AWJ196690 BGE196618:BGF196690 BQA196618:BQB196690 BZW196618:BZX196690 CJS196618:CJT196690 CTO196618:CTP196690 DDK196618:DDL196690 DNG196618:DNH196690 DXC196618:DXD196690 EGY196618:EGZ196690 EQU196618:EQV196690 FAQ196618:FAR196690 FKM196618:FKN196690 FUI196618:FUJ196690 GEE196618:GEF196690 GOA196618:GOB196690 GXW196618:GXX196690 HHS196618:HHT196690 HRO196618:HRP196690 IBK196618:IBL196690 ILG196618:ILH196690 IVC196618:IVD196690 JEY196618:JEZ196690 JOU196618:JOV196690 JYQ196618:JYR196690 KIM196618:KIN196690 KSI196618:KSJ196690 LCE196618:LCF196690 LMA196618:LMB196690 LVW196618:LVX196690 MFS196618:MFT196690 MPO196618:MPP196690 MZK196618:MZL196690 NJG196618:NJH196690 NTC196618:NTD196690 OCY196618:OCZ196690 OMU196618:OMV196690 OWQ196618:OWR196690 PGM196618:PGN196690 PQI196618:PQJ196690 QAE196618:QAF196690 QKA196618:QKB196690 QTW196618:QTX196690 RDS196618:RDT196690 RNO196618:RNP196690 RXK196618:RXL196690 SHG196618:SHH196690 SRC196618:SRD196690 TAY196618:TAZ196690 TKU196618:TKV196690 TUQ196618:TUR196690 UEM196618:UEN196690 UOI196618:UOJ196690 UYE196618:UYF196690 VIA196618:VIB196690 VRW196618:VRX196690 WBS196618:WBT196690 WLO196618:WLP196690 WVK196618:WVL196690 C262154:D262226 IY262154:IZ262226 SU262154:SV262226 ACQ262154:ACR262226 AMM262154:AMN262226 AWI262154:AWJ262226 BGE262154:BGF262226 BQA262154:BQB262226 BZW262154:BZX262226 CJS262154:CJT262226 CTO262154:CTP262226 DDK262154:DDL262226 DNG262154:DNH262226 DXC262154:DXD262226 EGY262154:EGZ262226 EQU262154:EQV262226 FAQ262154:FAR262226 FKM262154:FKN262226 FUI262154:FUJ262226 GEE262154:GEF262226 GOA262154:GOB262226 GXW262154:GXX262226 HHS262154:HHT262226 HRO262154:HRP262226 IBK262154:IBL262226 ILG262154:ILH262226 IVC262154:IVD262226 JEY262154:JEZ262226 JOU262154:JOV262226 JYQ262154:JYR262226 KIM262154:KIN262226 KSI262154:KSJ262226 LCE262154:LCF262226 LMA262154:LMB262226 LVW262154:LVX262226 MFS262154:MFT262226 MPO262154:MPP262226 MZK262154:MZL262226 NJG262154:NJH262226 NTC262154:NTD262226 OCY262154:OCZ262226 OMU262154:OMV262226 OWQ262154:OWR262226 PGM262154:PGN262226 PQI262154:PQJ262226 QAE262154:QAF262226 QKA262154:QKB262226 QTW262154:QTX262226 RDS262154:RDT262226 RNO262154:RNP262226 RXK262154:RXL262226 SHG262154:SHH262226 SRC262154:SRD262226 TAY262154:TAZ262226 TKU262154:TKV262226 TUQ262154:TUR262226 UEM262154:UEN262226 UOI262154:UOJ262226 UYE262154:UYF262226 VIA262154:VIB262226 VRW262154:VRX262226 WBS262154:WBT262226 WLO262154:WLP262226 WVK262154:WVL262226 C327690:D327762 IY327690:IZ327762 SU327690:SV327762 ACQ327690:ACR327762 AMM327690:AMN327762 AWI327690:AWJ327762 BGE327690:BGF327762 BQA327690:BQB327762 BZW327690:BZX327762 CJS327690:CJT327762 CTO327690:CTP327762 DDK327690:DDL327762 DNG327690:DNH327762 DXC327690:DXD327762 EGY327690:EGZ327762 EQU327690:EQV327762 FAQ327690:FAR327762 FKM327690:FKN327762 FUI327690:FUJ327762 GEE327690:GEF327762 GOA327690:GOB327762 GXW327690:GXX327762 HHS327690:HHT327762 HRO327690:HRP327762 IBK327690:IBL327762 ILG327690:ILH327762 IVC327690:IVD327762 JEY327690:JEZ327762 JOU327690:JOV327762 JYQ327690:JYR327762 KIM327690:KIN327762 KSI327690:KSJ327762 LCE327690:LCF327762 LMA327690:LMB327762 LVW327690:LVX327762 MFS327690:MFT327762 MPO327690:MPP327762 MZK327690:MZL327762 NJG327690:NJH327762 NTC327690:NTD327762 OCY327690:OCZ327762 OMU327690:OMV327762 OWQ327690:OWR327762 PGM327690:PGN327762 PQI327690:PQJ327762 QAE327690:QAF327762 QKA327690:QKB327762 QTW327690:QTX327762 RDS327690:RDT327762 RNO327690:RNP327762 RXK327690:RXL327762 SHG327690:SHH327762 SRC327690:SRD327762 TAY327690:TAZ327762 TKU327690:TKV327762 TUQ327690:TUR327762 UEM327690:UEN327762 UOI327690:UOJ327762 UYE327690:UYF327762 VIA327690:VIB327762 VRW327690:VRX327762 WBS327690:WBT327762 WLO327690:WLP327762 WVK327690:WVL327762 C393226:D393298 IY393226:IZ393298 SU393226:SV393298 ACQ393226:ACR393298 AMM393226:AMN393298 AWI393226:AWJ393298 BGE393226:BGF393298 BQA393226:BQB393298 BZW393226:BZX393298 CJS393226:CJT393298 CTO393226:CTP393298 DDK393226:DDL393298 DNG393226:DNH393298 DXC393226:DXD393298 EGY393226:EGZ393298 EQU393226:EQV393298 FAQ393226:FAR393298 FKM393226:FKN393298 FUI393226:FUJ393298 GEE393226:GEF393298 GOA393226:GOB393298 GXW393226:GXX393298 HHS393226:HHT393298 HRO393226:HRP393298 IBK393226:IBL393298 ILG393226:ILH393298 IVC393226:IVD393298 JEY393226:JEZ393298 JOU393226:JOV393298 JYQ393226:JYR393298 KIM393226:KIN393298 KSI393226:KSJ393298 LCE393226:LCF393298 LMA393226:LMB393298 LVW393226:LVX393298 MFS393226:MFT393298 MPO393226:MPP393298 MZK393226:MZL393298 NJG393226:NJH393298 NTC393226:NTD393298 OCY393226:OCZ393298 OMU393226:OMV393298 OWQ393226:OWR393298 PGM393226:PGN393298 PQI393226:PQJ393298 QAE393226:QAF393298 QKA393226:QKB393298 QTW393226:QTX393298 RDS393226:RDT393298 RNO393226:RNP393298 RXK393226:RXL393298 SHG393226:SHH393298 SRC393226:SRD393298 TAY393226:TAZ393298 TKU393226:TKV393298 TUQ393226:TUR393298 UEM393226:UEN393298 UOI393226:UOJ393298 UYE393226:UYF393298 VIA393226:VIB393298 VRW393226:VRX393298 WBS393226:WBT393298 WLO393226:WLP393298 WVK393226:WVL393298 C458762:D458834 IY458762:IZ458834 SU458762:SV458834 ACQ458762:ACR458834 AMM458762:AMN458834 AWI458762:AWJ458834 BGE458762:BGF458834 BQA458762:BQB458834 BZW458762:BZX458834 CJS458762:CJT458834 CTO458762:CTP458834 DDK458762:DDL458834 DNG458762:DNH458834 DXC458762:DXD458834 EGY458762:EGZ458834 EQU458762:EQV458834 FAQ458762:FAR458834 FKM458762:FKN458834 FUI458762:FUJ458834 GEE458762:GEF458834 GOA458762:GOB458834 GXW458762:GXX458834 HHS458762:HHT458834 HRO458762:HRP458834 IBK458762:IBL458834 ILG458762:ILH458834 IVC458762:IVD458834 JEY458762:JEZ458834 JOU458762:JOV458834 JYQ458762:JYR458834 KIM458762:KIN458834 KSI458762:KSJ458834 LCE458762:LCF458834 LMA458762:LMB458834 LVW458762:LVX458834 MFS458762:MFT458834 MPO458762:MPP458834 MZK458762:MZL458834 NJG458762:NJH458834 NTC458762:NTD458834 OCY458762:OCZ458834 OMU458762:OMV458834 OWQ458762:OWR458834 PGM458762:PGN458834 PQI458762:PQJ458834 QAE458762:QAF458834 QKA458762:QKB458834 QTW458762:QTX458834 RDS458762:RDT458834 RNO458762:RNP458834 RXK458762:RXL458834 SHG458762:SHH458834 SRC458762:SRD458834 TAY458762:TAZ458834 TKU458762:TKV458834 TUQ458762:TUR458834 UEM458762:UEN458834 UOI458762:UOJ458834 UYE458762:UYF458834 VIA458762:VIB458834 VRW458762:VRX458834 WBS458762:WBT458834 WLO458762:WLP458834 WVK458762:WVL458834 C524298:D524370 IY524298:IZ524370 SU524298:SV524370 ACQ524298:ACR524370 AMM524298:AMN524370 AWI524298:AWJ524370 BGE524298:BGF524370 BQA524298:BQB524370 BZW524298:BZX524370 CJS524298:CJT524370 CTO524298:CTP524370 DDK524298:DDL524370 DNG524298:DNH524370 DXC524298:DXD524370 EGY524298:EGZ524370 EQU524298:EQV524370 FAQ524298:FAR524370 FKM524298:FKN524370 FUI524298:FUJ524370 GEE524298:GEF524370 GOA524298:GOB524370 GXW524298:GXX524370 HHS524298:HHT524370 HRO524298:HRP524370 IBK524298:IBL524370 ILG524298:ILH524370 IVC524298:IVD524370 JEY524298:JEZ524370 JOU524298:JOV524370 JYQ524298:JYR524370 KIM524298:KIN524370 KSI524298:KSJ524370 LCE524298:LCF524370 LMA524298:LMB524370 LVW524298:LVX524370 MFS524298:MFT524370 MPO524298:MPP524370 MZK524298:MZL524370 NJG524298:NJH524370 NTC524298:NTD524370 OCY524298:OCZ524370 OMU524298:OMV524370 OWQ524298:OWR524370 PGM524298:PGN524370 PQI524298:PQJ524370 QAE524298:QAF524370 QKA524298:QKB524370 QTW524298:QTX524370 RDS524298:RDT524370 RNO524298:RNP524370 RXK524298:RXL524370 SHG524298:SHH524370 SRC524298:SRD524370 TAY524298:TAZ524370 TKU524298:TKV524370 TUQ524298:TUR524370 UEM524298:UEN524370 UOI524298:UOJ524370 UYE524298:UYF524370 VIA524298:VIB524370 VRW524298:VRX524370 WBS524298:WBT524370 WLO524298:WLP524370 WVK524298:WVL524370 C589834:D589906 IY589834:IZ589906 SU589834:SV589906 ACQ589834:ACR589906 AMM589834:AMN589906 AWI589834:AWJ589906 BGE589834:BGF589906 BQA589834:BQB589906 BZW589834:BZX589906 CJS589834:CJT589906 CTO589834:CTP589906 DDK589834:DDL589906 DNG589834:DNH589906 DXC589834:DXD589906 EGY589834:EGZ589906 EQU589834:EQV589906 FAQ589834:FAR589906 FKM589834:FKN589906 FUI589834:FUJ589906 GEE589834:GEF589906 GOA589834:GOB589906 GXW589834:GXX589906 HHS589834:HHT589906 HRO589834:HRP589906 IBK589834:IBL589906 ILG589834:ILH589906 IVC589834:IVD589906 JEY589834:JEZ589906 JOU589834:JOV589906 JYQ589834:JYR589906 KIM589834:KIN589906 KSI589834:KSJ589906 LCE589834:LCF589906 LMA589834:LMB589906 LVW589834:LVX589906 MFS589834:MFT589906 MPO589834:MPP589906 MZK589834:MZL589906 NJG589834:NJH589906 NTC589834:NTD589906 OCY589834:OCZ589906 OMU589834:OMV589906 OWQ589834:OWR589906 PGM589834:PGN589906 PQI589834:PQJ589906 QAE589834:QAF589906 QKA589834:QKB589906 QTW589834:QTX589906 RDS589834:RDT589906 RNO589834:RNP589906 RXK589834:RXL589906 SHG589834:SHH589906 SRC589834:SRD589906 TAY589834:TAZ589906 TKU589834:TKV589906 TUQ589834:TUR589906 UEM589834:UEN589906 UOI589834:UOJ589906 UYE589834:UYF589906 VIA589834:VIB589906 VRW589834:VRX589906 WBS589834:WBT589906 WLO589834:WLP589906 WVK589834:WVL589906 C655370:D655442 IY655370:IZ655442 SU655370:SV655442 ACQ655370:ACR655442 AMM655370:AMN655442 AWI655370:AWJ655442 BGE655370:BGF655442 BQA655370:BQB655442 BZW655370:BZX655442 CJS655370:CJT655442 CTO655370:CTP655442 DDK655370:DDL655442 DNG655370:DNH655442 DXC655370:DXD655442 EGY655370:EGZ655442 EQU655370:EQV655442 FAQ655370:FAR655442 FKM655370:FKN655442 FUI655370:FUJ655442 GEE655370:GEF655442 GOA655370:GOB655442 GXW655370:GXX655442 HHS655370:HHT655442 HRO655370:HRP655442 IBK655370:IBL655442 ILG655370:ILH655442 IVC655370:IVD655442 JEY655370:JEZ655442 JOU655370:JOV655442 JYQ655370:JYR655442 KIM655370:KIN655442 KSI655370:KSJ655442 LCE655370:LCF655442 LMA655370:LMB655442 LVW655370:LVX655442 MFS655370:MFT655442 MPO655370:MPP655442 MZK655370:MZL655442 NJG655370:NJH655442 NTC655370:NTD655442 OCY655370:OCZ655442 OMU655370:OMV655442 OWQ655370:OWR655442 PGM655370:PGN655442 PQI655370:PQJ655442 QAE655370:QAF655442 QKA655370:QKB655442 QTW655370:QTX655442 RDS655370:RDT655442 RNO655370:RNP655442 RXK655370:RXL655442 SHG655370:SHH655442 SRC655370:SRD655442 TAY655370:TAZ655442 TKU655370:TKV655442 TUQ655370:TUR655442 UEM655370:UEN655442 UOI655370:UOJ655442 UYE655370:UYF655442 VIA655370:VIB655442 VRW655370:VRX655442 WBS655370:WBT655442 WLO655370:WLP655442 WVK655370:WVL655442 C720906:D720978 IY720906:IZ720978 SU720906:SV720978 ACQ720906:ACR720978 AMM720906:AMN720978 AWI720906:AWJ720978 BGE720906:BGF720978 BQA720906:BQB720978 BZW720906:BZX720978 CJS720906:CJT720978 CTO720906:CTP720978 DDK720906:DDL720978 DNG720906:DNH720978 DXC720906:DXD720978 EGY720906:EGZ720978 EQU720906:EQV720978 FAQ720906:FAR720978 FKM720906:FKN720978 FUI720906:FUJ720978 GEE720906:GEF720978 GOA720906:GOB720978 GXW720906:GXX720978 HHS720906:HHT720978 HRO720906:HRP720978 IBK720906:IBL720978 ILG720906:ILH720978 IVC720906:IVD720978 JEY720906:JEZ720978 JOU720906:JOV720978 JYQ720906:JYR720978 KIM720906:KIN720978 KSI720906:KSJ720978 LCE720906:LCF720978 LMA720906:LMB720978 LVW720906:LVX720978 MFS720906:MFT720978 MPO720906:MPP720978 MZK720906:MZL720978 NJG720906:NJH720978 NTC720906:NTD720978 OCY720906:OCZ720978 OMU720906:OMV720978 OWQ720906:OWR720978 PGM720906:PGN720978 PQI720906:PQJ720978 QAE720906:QAF720978 QKA720906:QKB720978 QTW720906:QTX720978 RDS720906:RDT720978 RNO720906:RNP720978 RXK720906:RXL720978 SHG720906:SHH720978 SRC720906:SRD720978 TAY720906:TAZ720978 TKU720906:TKV720978 TUQ720906:TUR720978 UEM720906:UEN720978 UOI720906:UOJ720978 UYE720906:UYF720978 VIA720906:VIB720978 VRW720906:VRX720978 WBS720906:WBT720978 WLO720906:WLP720978 WVK720906:WVL720978 C786442:D786514 IY786442:IZ786514 SU786442:SV786514 ACQ786442:ACR786514 AMM786442:AMN786514 AWI786442:AWJ786514 BGE786442:BGF786514 BQA786442:BQB786514 BZW786442:BZX786514 CJS786442:CJT786514 CTO786442:CTP786514 DDK786442:DDL786514 DNG786442:DNH786514 DXC786442:DXD786514 EGY786442:EGZ786514 EQU786442:EQV786514 FAQ786442:FAR786514 FKM786442:FKN786514 FUI786442:FUJ786514 GEE786442:GEF786514 GOA786442:GOB786514 GXW786442:GXX786514 HHS786442:HHT786514 HRO786442:HRP786514 IBK786442:IBL786514 ILG786442:ILH786514 IVC786442:IVD786514 JEY786442:JEZ786514 JOU786442:JOV786514 JYQ786442:JYR786514 KIM786442:KIN786514 KSI786442:KSJ786514 LCE786442:LCF786514 LMA786442:LMB786514 LVW786442:LVX786514 MFS786442:MFT786514 MPO786442:MPP786514 MZK786442:MZL786514 NJG786442:NJH786514 NTC786442:NTD786514 OCY786442:OCZ786514 OMU786442:OMV786514 OWQ786442:OWR786514 PGM786442:PGN786514 PQI786442:PQJ786514 QAE786442:QAF786514 QKA786442:QKB786514 QTW786442:QTX786514 RDS786442:RDT786514 RNO786442:RNP786514 RXK786442:RXL786514 SHG786442:SHH786514 SRC786442:SRD786514 TAY786442:TAZ786514 TKU786442:TKV786514 TUQ786442:TUR786514 UEM786442:UEN786514 UOI786442:UOJ786514 UYE786442:UYF786514 VIA786442:VIB786514 VRW786442:VRX786514 WBS786442:WBT786514 WLO786442:WLP786514 WVK786442:WVL786514 C851978:D852050 IY851978:IZ852050 SU851978:SV852050 ACQ851978:ACR852050 AMM851978:AMN852050 AWI851978:AWJ852050 BGE851978:BGF852050 BQA851978:BQB852050 BZW851978:BZX852050 CJS851978:CJT852050 CTO851978:CTP852050 DDK851978:DDL852050 DNG851978:DNH852050 DXC851978:DXD852050 EGY851978:EGZ852050 EQU851978:EQV852050 FAQ851978:FAR852050 FKM851978:FKN852050 FUI851978:FUJ852050 GEE851978:GEF852050 GOA851978:GOB852050 GXW851978:GXX852050 HHS851978:HHT852050 HRO851978:HRP852050 IBK851978:IBL852050 ILG851978:ILH852050 IVC851978:IVD852050 JEY851978:JEZ852050 JOU851978:JOV852050 JYQ851978:JYR852050 KIM851978:KIN852050 KSI851978:KSJ852050 LCE851978:LCF852050 LMA851978:LMB852050 LVW851978:LVX852050 MFS851978:MFT852050 MPO851978:MPP852050 MZK851978:MZL852050 NJG851978:NJH852050 NTC851978:NTD852050 OCY851978:OCZ852050 OMU851978:OMV852050 OWQ851978:OWR852050 PGM851978:PGN852050 PQI851978:PQJ852050 QAE851978:QAF852050 QKA851978:QKB852050 QTW851978:QTX852050 RDS851978:RDT852050 RNO851978:RNP852050 RXK851978:RXL852050 SHG851978:SHH852050 SRC851978:SRD852050 TAY851978:TAZ852050 TKU851978:TKV852050 TUQ851978:TUR852050 UEM851978:UEN852050 UOI851978:UOJ852050 UYE851978:UYF852050 VIA851978:VIB852050 VRW851978:VRX852050 WBS851978:WBT852050 WLO851978:WLP852050 WVK851978:WVL852050 C917514:D917586 IY917514:IZ917586 SU917514:SV917586 ACQ917514:ACR917586 AMM917514:AMN917586 AWI917514:AWJ917586 BGE917514:BGF917586 BQA917514:BQB917586 BZW917514:BZX917586 CJS917514:CJT917586 CTO917514:CTP917586 DDK917514:DDL917586 DNG917514:DNH917586 DXC917514:DXD917586 EGY917514:EGZ917586 EQU917514:EQV917586 FAQ917514:FAR917586 FKM917514:FKN917586 FUI917514:FUJ917586 GEE917514:GEF917586 GOA917514:GOB917586 GXW917514:GXX917586 HHS917514:HHT917586 HRO917514:HRP917586 IBK917514:IBL917586 ILG917514:ILH917586 IVC917514:IVD917586 JEY917514:JEZ917586 JOU917514:JOV917586 JYQ917514:JYR917586 KIM917514:KIN917586 KSI917514:KSJ917586 LCE917514:LCF917586 LMA917514:LMB917586 LVW917514:LVX917586 MFS917514:MFT917586 MPO917514:MPP917586 MZK917514:MZL917586 NJG917514:NJH917586 NTC917514:NTD917586 OCY917514:OCZ917586 OMU917514:OMV917586 OWQ917514:OWR917586 PGM917514:PGN917586 PQI917514:PQJ917586 QAE917514:QAF917586 QKA917514:QKB917586 QTW917514:QTX917586 RDS917514:RDT917586 RNO917514:RNP917586 RXK917514:RXL917586 SHG917514:SHH917586 SRC917514:SRD917586 TAY917514:TAZ917586 TKU917514:TKV917586 TUQ917514:TUR917586 UEM917514:UEN917586 UOI917514:UOJ917586 UYE917514:UYF917586 VIA917514:VIB917586 VRW917514:VRX917586 WBS917514:WBT917586 WLO917514:WLP917586 WVK917514:WVL917586 C983050:D983122 IY983050:IZ983122 SU983050:SV983122 ACQ983050:ACR983122 AMM983050:AMN983122 AWI983050:AWJ983122 BGE983050:BGF983122 BQA983050:BQB983122 BZW983050:BZX983122 CJS983050:CJT983122 CTO983050:CTP983122 DDK983050:DDL983122 DNG983050:DNH983122 DXC983050:DXD983122 EGY983050:EGZ983122 EQU983050:EQV983122 FAQ983050:FAR983122 FKM983050:FKN983122 FUI983050:FUJ983122 GEE983050:GEF983122 GOA983050:GOB983122 GXW983050:GXX983122 HHS983050:HHT983122 HRO983050:HRP983122 IBK983050:IBL983122 ILG983050:ILH983122 IVC983050:IVD983122 JEY983050:JEZ983122 JOU983050:JOV983122 JYQ983050:JYR983122 KIM983050:KIN983122 KSI983050:KSJ983122 LCE983050:LCF983122 LMA983050:LMB983122 LVW983050:LVX983122 MFS983050:MFT983122 MPO983050:MPP983122 MZK983050:MZL983122 NJG983050:NJH983122 NTC983050:NTD983122 OCY983050:OCZ983122 OMU983050:OMV983122 OWQ983050:OWR983122 PGM983050:PGN983122 PQI983050:PQJ983122 QAE983050:QAF983122 QKA983050:QKB983122 QTW983050:QTX983122 RDS983050:RDT983122 RNO983050:RNP983122 RXK983050:RXL983122 SHG983050:SHH983122 SRC983050:SRD983122 TAY983050:TAZ983122 TKU983050:TKV983122 TUQ983050:TUR983122 UEM983050:UEN983122 UOI983050:UOJ983122 UYE983050:UYF983122 VIA983050:VIB983122 VRW983050:VRX983122 WBS983050:WBT983122 WLO983050:WLP983122 WVK983050:WVL983122 K10:L82 JG10:JH82 TC10:TD82 ACY10:ACZ82 AMU10:AMV82 AWQ10:AWR82 BGM10:BGN82 BQI10:BQJ82 CAE10:CAF82 CKA10:CKB82 CTW10:CTX82 DDS10:DDT82 DNO10:DNP82 DXK10:DXL82 EHG10:EHH82 ERC10:ERD82 FAY10:FAZ82 FKU10:FKV82 FUQ10:FUR82 GEM10:GEN82 GOI10:GOJ82 GYE10:GYF82 HIA10:HIB82 HRW10:HRX82 IBS10:IBT82 ILO10:ILP82 IVK10:IVL82 JFG10:JFH82 JPC10:JPD82 JYY10:JYZ82 KIU10:KIV82 KSQ10:KSR82 LCM10:LCN82 LMI10:LMJ82 LWE10:LWF82 MGA10:MGB82 MPW10:MPX82 MZS10:MZT82 NJO10:NJP82 NTK10:NTL82 ODG10:ODH82 ONC10:OND82 OWY10:OWZ82 PGU10:PGV82 PQQ10:PQR82 QAM10:QAN82 QKI10:QKJ82 QUE10:QUF82 REA10:REB82 RNW10:RNX82 RXS10:RXT82 SHO10:SHP82 SRK10:SRL82 TBG10:TBH82 TLC10:TLD82 TUY10:TUZ82 UEU10:UEV82 UOQ10:UOR82 UYM10:UYN82 VII10:VIJ82 VSE10:VSF82 WCA10:WCB82 WLW10:WLX82 WVS10:WVT82 K65546:L65618 JG65546:JH65618 TC65546:TD65618 ACY65546:ACZ65618 AMU65546:AMV65618 AWQ65546:AWR65618 BGM65546:BGN65618 BQI65546:BQJ65618 CAE65546:CAF65618 CKA65546:CKB65618 CTW65546:CTX65618 DDS65546:DDT65618 DNO65546:DNP65618 DXK65546:DXL65618 EHG65546:EHH65618 ERC65546:ERD65618 FAY65546:FAZ65618 FKU65546:FKV65618 FUQ65546:FUR65618 GEM65546:GEN65618 GOI65546:GOJ65618 GYE65546:GYF65618 HIA65546:HIB65618 HRW65546:HRX65618 IBS65546:IBT65618 ILO65546:ILP65618 IVK65546:IVL65618 JFG65546:JFH65618 JPC65546:JPD65618 JYY65546:JYZ65618 KIU65546:KIV65618 KSQ65546:KSR65618 LCM65546:LCN65618 LMI65546:LMJ65618 LWE65546:LWF65618 MGA65546:MGB65618 MPW65546:MPX65618 MZS65546:MZT65618 NJO65546:NJP65618 NTK65546:NTL65618 ODG65546:ODH65618 ONC65546:OND65618 OWY65546:OWZ65618 PGU65546:PGV65618 PQQ65546:PQR65618 QAM65546:QAN65618 QKI65546:QKJ65618 QUE65546:QUF65618 REA65546:REB65618 RNW65546:RNX65618 RXS65546:RXT65618 SHO65546:SHP65618 SRK65546:SRL65618 TBG65546:TBH65618 TLC65546:TLD65618 TUY65546:TUZ65618 UEU65546:UEV65618 UOQ65546:UOR65618 UYM65546:UYN65618 VII65546:VIJ65618 VSE65546:VSF65618 WCA65546:WCB65618 WLW65546:WLX65618 WVS65546:WVT65618 K131082:L131154 JG131082:JH131154 TC131082:TD131154 ACY131082:ACZ131154 AMU131082:AMV131154 AWQ131082:AWR131154 BGM131082:BGN131154 BQI131082:BQJ131154 CAE131082:CAF131154 CKA131082:CKB131154 CTW131082:CTX131154 DDS131082:DDT131154 DNO131082:DNP131154 DXK131082:DXL131154 EHG131082:EHH131154 ERC131082:ERD131154 FAY131082:FAZ131154 FKU131082:FKV131154 FUQ131082:FUR131154 GEM131082:GEN131154 GOI131082:GOJ131154 GYE131082:GYF131154 HIA131082:HIB131154 HRW131082:HRX131154 IBS131082:IBT131154 ILO131082:ILP131154 IVK131082:IVL131154 JFG131082:JFH131154 JPC131082:JPD131154 JYY131082:JYZ131154 KIU131082:KIV131154 KSQ131082:KSR131154 LCM131082:LCN131154 LMI131082:LMJ131154 LWE131082:LWF131154 MGA131082:MGB131154 MPW131082:MPX131154 MZS131082:MZT131154 NJO131082:NJP131154 NTK131082:NTL131154 ODG131082:ODH131154 ONC131082:OND131154 OWY131082:OWZ131154 PGU131082:PGV131154 PQQ131082:PQR131154 QAM131082:QAN131154 QKI131082:QKJ131154 QUE131082:QUF131154 REA131082:REB131154 RNW131082:RNX131154 RXS131082:RXT131154 SHO131082:SHP131154 SRK131082:SRL131154 TBG131082:TBH131154 TLC131082:TLD131154 TUY131082:TUZ131154 UEU131082:UEV131154 UOQ131082:UOR131154 UYM131082:UYN131154 VII131082:VIJ131154 VSE131082:VSF131154 WCA131082:WCB131154 WLW131082:WLX131154 WVS131082:WVT131154 K196618:L196690 JG196618:JH196690 TC196618:TD196690 ACY196618:ACZ196690 AMU196618:AMV196690 AWQ196618:AWR196690 BGM196618:BGN196690 BQI196618:BQJ196690 CAE196618:CAF196690 CKA196618:CKB196690 CTW196618:CTX196690 DDS196618:DDT196690 DNO196618:DNP196690 DXK196618:DXL196690 EHG196618:EHH196690 ERC196618:ERD196690 FAY196618:FAZ196690 FKU196618:FKV196690 FUQ196618:FUR196690 GEM196618:GEN196690 GOI196618:GOJ196690 GYE196618:GYF196690 HIA196618:HIB196690 HRW196618:HRX196690 IBS196618:IBT196690 ILO196618:ILP196690 IVK196618:IVL196690 JFG196618:JFH196690 JPC196618:JPD196690 JYY196618:JYZ196690 KIU196618:KIV196690 KSQ196618:KSR196690 LCM196618:LCN196690 LMI196618:LMJ196690 LWE196618:LWF196690 MGA196618:MGB196690 MPW196618:MPX196690 MZS196618:MZT196690 NJO196618:NJP196690 NTK196618:NTL196690 ODG196618:ODH196690 ONC196618:OND196690 OWY196618:OWZ196690 PGU196618:PGV196690 PQQ196618:PQR196690 QAM196618:QAN196690 QKI196618:QKJ196690 QUE196618:QUF196690 REA196618:REB196690 RNW196618:RNX196690 RXS196618:RXT196690 SHO196618:SHP196690 SRK196618:SRL196690 TBG196618:TBH196690 TLC196618:TLD196690 TUY196618:TUZ196690 UEU196618:UEV196690 UOQ196618:UOR196690 UYM196618:UYN196690 VII196618:VIJ196690 VSE196618:VSF196690 WCA196618:WCB196690 WLW196618:WLX196690 WVS196618:WVT196690 K262154:L262226 JG262154:JH262226 TC262154:TD262226 ACY262154:ACZ262226 AMU262154:AMV262226 AWQ262154:AWR262226 BGM262154:BGN262226 BQI262154:BQJ262226 CAE262154:CAF262226 CKA262154:CKB262226 CTW262154:CTX262226 DDS262154:DDT262226 DNO262154:DNP262226 DXK262154:DXL262226 EHG262154:EHH262226 ERC262154:ERD262226 FAY262154:FAZ262226 FKU262154:FKV262226 FUQ262154:FUR262226 GEM262154:GEN262226 GOI262154:GOJ262226 GYE262154:GYF262226 HIA262154:HIB262226 HRW262154:HRX262226 IBS262154:IBT262226 ILO262154:ILP262226 IVK262154:IVL262226 JFG262154:JFH262226 JPC262154:JPD262226 JYY262154:JYZ262226 KIU262154:KIV262226 KSQ262154:KSR262226 LCM262154:LCN262226 LMI262154:LMJ262226 LWE262154:LWF262226 MGA262154:MGB262226 MPW262154:MPX262226 MZS262154:MZT262226 NJO262154:NJP262226 NTK262154:NTL262226 ODG262154:ODH262226 ONC262154:OND262226 OWY262154:OWZ262226 PGU262154:PGV262226 PQQ262154:PQR262226 QAM262154:QAN262226 QKI262154:QKJ262226 QUE262154:QUF262226 REA262154:REB262226 RNW262154:RNX262226 RXS262154:RXT262226 SHO262154:SHP262226 SRK262154:SRL262226 TBG262154:TBH262226 TLC262154:TLD262226 TUY262154:TUZ262226 UEU262154:UEV262226 UOQ262154:UOR262226 UYM262154:UYN262226 VII262154:VIJ262226 VSE262154:VSF262226 WCA262154:WCB262226 WLW262154:WLX262226 WVS262154:WVT262226 K327690:L327762 JG327690:JH327762 TC327690:TD327762 ACY327690:ACZ327762 AMU327690:AMV327762 AWQ327690:AWR327762 BGM327690:BGN327762 BQI327690:BQJ327762 CAE327690:CAF327762 CKA327690:CKB327762 CTW327690:CTX327762 DDS327690:DDT327762 DNO327690:DNP327762 DXK327690:DXL327762 EHG327690:EHH327762 ERC327690:ERD327762 FAY327690:FAZ327762 FKU327690:FKV327762 FUQ327690:FUR327762 GEM327690:GEN327762 GOI327690:GOJ327762 GYE327690:GYF327762 HIA327690:HIB327762 HRW327690:HRX327762 IBS327690:IBT327762 ILO327690:ILP327762 IVK327690:IVL327762 JFG327690:JFH327762 JPC327690:JPD327762 JYY327690:JYZ327762 KIU327690:KIV327762 KSQ327690:KSR327762 LCM327690:LCN327762 LMI327690:LMJ327762 LWE327690:LWF327762 MGA327690:MGB327762 MPW327690:MPX327762 MZS327690:MZT327762 NJO327690:NJP327762 NTK327690:NTL327762 ODG327690:ODH327762 ONC327690:OND327762 OWY327690:OWZ327762 PGU327690:PGV327762 PQQ327690:PQR327762 QAM327690:QAN327762 QKI327690:QKJ327762 QUE327690:QUF327762 REA327690:REB327762 RNW327690:RNX327762 RXS327690:RXT327762 SHO327690:SHP327762 SRK327690:SRL327762 TBG327690:TBH327762 TLC327690:TLD327762 TUY327690:TUZ327762 UEU327690:UEV327762 UOQ327690:UOR327762 UYM327690:UYN327762 VII327690:VIJ327762 VSE327690:VSF327762 WCA327690:WCB327762 WLW327690:WLX327762 WVS327690:WVT327762 K393226:L393298 JG393226:JH393298 TC393226:TD393298 ACY393226:ACZ393298 AMU393226:AMV393298 AWQ393226:AWR393298 BGM393226:BGN393298 BQI393226:BQJ393298 CAE393226:CAF393298 CKA393226:CKB393298 CTW393226:CTX393298 DDS393226:DDT393298 DNO393226:DNP393298 DXK393226:DXL393298 EHG393226:EHH393298 ERC393226:ERD393298 FAY393226:FAZ393298 FKU393226:FKV393298 FUQ393226:FUR393298 GEM393226:GEN393298 GOI393226:GOJ393298 GYE393226:GYF393298 HIA393226:HIB393298 HRW393226:HRX393298 IBS393226:IBT393298 ILO393226:ILP393298 IVK393226:IVL393298 JFG393226:JFH393298 JPC393226:JPD393298 JYY393226:JYZ393298 KIU393226:KIV393298 KSQ393226:KSR393298 LCM393226:LCN393298 LMI393226:LMJ393298 LWE393226:LWF393298 MGA393226:MGB393298 MPW393226:MPX393298 MZS393226:MZT393298 NJO393226:NJP393298 NTK393226:NTL393298 ODG393226:ODH393298 ONC393226:OND393298 OWY393226:OWZ393298 PGU393226:PGV393298 PQQ393226:PQR393298 QAM393226:QAN393298 QKI393226:QKJ393298 QUE393226:QUF393298 REA393226:REB393298 RNW393226:RNX393298 RXS393226:RXT393298 SHO393226:SHP393298 SRK393226:SRL393298 TBG393226:TBH393298 TLC393226:TLD393298 TUY393226:TUZ393298 UEU393226:UEV393298 UOQ393226:UOR393298 UYM393226:UYN393298 VII393226:VIJ393298 VSE393226:VSF393298 WCA393226:WCB393298 WLW393226:WLX393298 WVS393226:WVT393298 K458762:L458834 JG458762:JH458834 TC458762:TD458834 ACY458762:ACZ458834 AMU458762:AMV458834 AWQ458762:AWR458834 BGM458762:BGN458834 BQI458762:BQJ458834 CAE458762:CAF458834 CKA458762:CKB458834 CTW458762:CTX458834 DDS458762:DDT458834 DNO458762:DNP458834 DXK458762:DXL458834 EHG458762:EHH458834 ERC458762:ERD458834 FAY458762:FAZ458834 FKU458762:FKV458834 FUQ458762:FUR458834 GEM458762:GEN458834 GOI458762:GOJ458834 GYE458762:GYF458834 HIA458762:HIB458834 HRW458762:HRX458834 IBS458762:IBT458834 ILO458762:ILP458834 IVK458762:IVL458834 JFG458762:JFH458834 JPC458762:JPD458834 JYY458762:JYZ458834 KIU458762:KIV458834 KSQ458762:KSR458834 LCM458762:LCN458834 LMI458762:LMJ458834 LWE458762:LWF458834 MGA458762:MGB458834 MPW458762:MPX458834 MZS458762:MZT458834 NJO458762:NJP458834 NTK458762:NTL458834 ODG458762:ODH458834 ONC458762:OND458834 OWY458762:OWZ458834 PGU458762:PGV458834 PQQ458762:PQR458834 QAM458762:QAN458834 QKI458762:QKJ458834 QUE458762:QUF458834 REA458762:REB458834 RNW458762:RNX458834 RXS458762:RXT458834 SHO458762:SHP458834 SRK458762:SRL458834 TBG458762:TBH458834 TLC458762:TLD458834 TUY458762:TUZ458834 UEU458762:UEV458834 UOQ458762:UOR458834 UYM458762:UYN458834 VII458762:VIJ458834 VSE458762:VSF458834 WCA458762:WCB458834 WLW458762:WLX458834 WVS458762:WVT458834 K524298:L524370 JG524298:JH524370 TC524298:TD524370 ACY524298:ACZ524370 AMU524298:AMV524370 AWQ524298:AWR524370 BGM524298:BGN524370 BQI524298:BQJ524370 CAE524298:CAF524370 CKA524298:CKB524370 CTW524298:CTX524370 DDS524298:DDT524370 DNO524298:DNP524370 DXK524298:DXL524370 EHG524298:EHH524370 ERC524298:ERD524370 FAY524298:FAZ524370 FKU524298:FKV524370 FUQ524298:FUR524370 GEM524298:GEN524370 GOI524298:GOJ524370 GYE524298:GYF524370 HIA524298:HIB524370 HRW524298:HRX524370 IBS524298:IBT524370 ILO524298:ILP524370 IVK524298:IVL524370 JFG524298:JFH524370 JPC524298:JPD524370 JYY524298:JYZ524370 KIU524298:KIV524370 KSQ524298:KSR524370 LCM524298:LCN524370 LMI524298:LMJ524370 LWE524298:LWF524370 MGA524298:MGB524370 MPW524298:MPX524370 MZS524298:MZT524370 NJO524298:NJP524370 NTK524298:NTL524370 ODG524298:ODH524370 ONC524298:OND524370 OWY524298:OWZ524370 PGU524298:PGV524370 PQQ524298:PQR524370 QAM524298:QAN524370 QKI524298:QKJ524370 QUE524298:QUF524370 REA524298:REB524370 RNW524298:RNX524370 RXS524298:RXT524370 SHO524298:SHP524370 SRK524298:SRL524370 TBG524298:TBH524370 TLC524298:TLD524370 TUY524298:TUZ524370 UEU524298:UEV524370 UOQ524298:UOR524370 UYM524298:UYN524370 VII524298:VIJ524370 VSE524298:VSF524370 WCA524298:WCB524370 WLW524298:WLX524370 WVS524298:WVT524370 K589834:L589906 JG589834:JH589906 TC589834:TD589906 ACY589834:ACZ589906 AMU589834:AMV589906 AWQ589834:AWR589906 BGM589834:BGN589906 BQI589834:BQJ589906 CAE589834:CAF589906 CKA589834:CKB589906 CTW589834:CTX589906 DDS589834:DDT589906 DNO589834:DNP589906 DXK589834:DXL589906 EHG589834:EHH589906 ERC589834:ERD589906 FAY589834:FAZ589906 FKU589834:FKV589906 FUQ589834:FUR589906 GEM589834:GEN589906 GOI589834:GOJ589906 GYE589834:GYF589906 HIA589834:HIB589906 HRW589834:HRX589906 IBS589834:IBT589906 ILO589834:ILP589906 IVK589834:IVL589906 JFG589834:JFH589906 JPC589834:JPD589906 JYY589834:JYZ589906 KIU589834:KIV589906 KSQ589834:KSR589906 LCM589834:LCN589906 LMI589834:LMJ589906 LWE589834:LWF589906 MGA589834:MGB589906 MPW589834:MPX589906 MZS589834:MZT589906 NJO589834:NJP589906 NTK589834:NTL589906 ODG589834:ODH589906 ONC589834:OND589906 OWY589834:OWZ589906 PGU589834:PGV589906 PQQ589834:PQR589906 QAM589834:QAN589906 QKI589834:QKJ589906 QUE589834:QUF589906 REA589834:REB589906 RNW589834:RNX589906 RXS589834:RXT589906 SHO589834:SHP589906 SRK589834:SRL589906 TBG589834:TBH589906 TLC589834:TLD589906 TUY589834:TUZ589906 UEU589834:UEV589906 UOQ589834:UOR589906 UYM589834:UYN589906 VII589834:VIJ589906 VSE589834:VSF589906 WCA589834:WCB589906 WLW589834:WLX589906 WVS589834:WVT589906 K655370:L655442 JG655370:JH655442 TC655370:TD655442 ACY655370:ACZ655442 AMU655370:AMV655442 AWQ655370:AWR655442 BGM655370:BGN655442 BQI655370:BQJ655442 CAE655370:CAF655442 CKA655370:CKB655442 CTW655370:CTX655442 DDS655370:DDT655442 DNO655370:DNP655442 DXK655370:DXL655442 EHG655370:EHH655442 ERC655370:ERD655442 FAY655370:FAZ655442 FKU655370:FKV655442 FUQ655370:FUR655442 GEM655370:GEN655442 GOI655370:GOJ655442 GYE655370:GYF655442 HIA655370:HIB655442 HRW655370:HRX655442 IBS655370:IBT655442 ILO655370:ILP655442 IVK655370:IVL655442 JFG655370:JFH655442 JPC655370:JPD655442 JYY655370:JYZ655442 KIU655370:KIV655442 KSQ655370:KSR655442 LCM655370:LCN655442 LMI655370:LMJ655442 LWE655370:LWF655442 MGA655370:MGB655442 MPW655370:MPX655442 MZS655370:MZT655442 NJO655370:NJP655442 NTK655370:NTL655442 ODG655370:ODH655442 ONC655370:OND655442 OWY655370:OWZ655442 PGU655370:PGV655442 PQQ655370:PQR655442 QAM655370:QAN655442 QKI655370:QKJ655442 QUE655370:QUF655442 REA655370:REB655442 RNW655370:RNX655442 RXS655370:RXT655442 SHO655370:SHP655442 SRK655370:SRL655442 TBG655370:TBH655442 TLC655370:TLD655442 TUY655370:TUZ655442 UEU655370:UEV655442 UOQ655370:UOR655442 UYM655370:UYN655442 VII655370:VIJ655442 VSE655370:VSF655442 WCA655370:WCB655442 WLW655370:WLX655442 WVS655370:WVT655442 K720906:L720978 JG720906:JH720978 TC720906:TD720978 ACY720906:ACZ720978 AMU720906:AMV720978 AWQ720906:AWR720978 BGM720906:BGN720978 BQI720906:BQJ720978 CAE720906:CAF720978 CKA720906:CKB720978 CTW720906:CTX720978 DDS720906:DDT720978 DNO720906:DNP720978 DXK720906:DXL720978 EHG720906:EHH720978 ERC720906:ERD720978 FAY720906:FAZ720978 FKU720906:FKV720978 FUQ720906:FUR720978 GEM720906:GEN720978 GOI720906:GOJ720978 GYE720906:GYF720978 HIA720906:HIB720978 HRW720906:HRX720978 IBS720906:IBT720978 ILO720906:ILP720978 IVK720906:IVL720978 JFG720906:JFH720978 JPC720906:JPD720978 JYY720906:JYZ720978 KIU720906:KIV720978 KSQ720906:KSR720978 LCM720906:LCN720978 LMI720906:LMJ720978 LWE720906:LWF720978 MGA720906:MGB720978 MPW720906:MPX720978 MZS720906:MZT720978 NJO720906:NJP720978 NTK720906:NTL720978 ODG720906:ODH720978 ONC720906:OND720978 OWY720906:OWZ720978 PGU720906:PGV720978 PQQ720906:PQR720978 QAM720906:QAN720978 QKI720906:QKJ720978 QUE720906:QUF720978 REA720906:REB720978 RNW720906:RNX720978 RXS720906:RXT720978 SHO720906:SHP720978 SRK720906:SRL720978 TBG720906:TBH720978 TLC720906:TLD720978 TUY720906:TUZ720978 UEU720906:UEV720978 UOQ720906:UOR720978 UYM720906:UYN720978 VII720906:VIJ720978 VSE720906:VSF720978 WCA720906:WCB720978 WLW720906:WLX720978 WVS720906:WVT720978 K786442:L786514 JG786442:JH786514 TC786442:TD786514 ACY786442:ACZ786514 AMU786442:AMV786514 AWQ786442:AWR786514 BGM786442:BGN786514 BQI786442:BQJ786514 CAE786442:CAF786514 CKA786442:CKB786514 CTW786442:CTX786514 DDS786442:DDT786514 DNO786442:DNP786514 DXK786442:DXL786514 EHG786442:EHH786514 ERC786442:ERD786514 FAY786442:FAZ786514 FKU786442:FKV786514 FUQ786442:FUR786514 GEM786442:GEN786514 GOI786442:GOJ786514 GYE786442:GYF786514 HIA786442:HIB786514 HRW786442:HRX786514 IBS786442:IBT786514 ILO786442:ILP786514 IVK786442:IVL786514 JFG786442:JFH786514 JPC786442:JPD786514 JYY786442:JYZ786514 KIU786442:KIV786514 KSQ786442:KSR786514 LCM786442:LCN786514 LMI786442:LMJ786514 LWE786442:LWF786514 MGA786442:MGB786514 MPW786442:MPX786514 MZS786442:MZT786514 NJO786442:NJP786514 NTK786442:NTL786514 ODG786442:ODH786514 ONC786442:OND786514 OWY786442:OWZ786514 PGU786442:PGV786514 PQQ786442:PQR786514 QAM786442:QAN786514 QKI786442:QKJ786514 QUE786442:QUF786514 REA786442:REB786514 RNW786442:RNX786514 RXS786442:RXT786514 SHO786442:SHP786514 SRK786442:SRL786514 TBG786442:TBH786514 TLC786442:TLD786514 TUY786442:TUZ786514 UEU786442:UEV786514 UOQ786442:UOR786514 UYM786442:UYN786514 VII786442:VIJ786514 VSE786442:VSF786514 WCA786442:WCB786514 WLW786442:WLX786514 WVS786442:WVT786514 K851978:L852050 JG851978:JH852050 TC851978:TD852050 ACY851978:ACZ852050 AMU851978:AMV852050 AWQ851978:AWR852050 BGM851978:BGN852050 BQI851978:BQJ852050 CAE851978:CAF852050 CKA851978:CKB852050 CTW851978:CTX852050 DDS851978:DDT852050 DNO851978:DNP852050 DXK851978:DXL852050 EHG851978:EHH852050 ERC851978:ERD852050 FAY851978:FAZ852050 FKU851978:FKV852050 FUQ851978:FUR852050 GEM851978:GEN852050 GOI851978:GOJ852050 GYE851978:GYF852050 HIA851978:HIB852050 HRW851978:HRX852050 IBS851978:IBT852050 ILO851978:ILP852050 IVK851978:IVL852050 JFG851978:JFH852050 JPC851978:JPD852050 JYY851978:JYZ852050 KIU851978:KIV852050 KSQ851978:KSR852050 LCM851978:LCN852050 LMI851978:LMJ852050 LWE851978:LWF852050 MGA851978:MGB852050 MPW851978:MPX852050 MZS851978:MZT852050 NJO851978:NJP852050 NTK851978:NTL852050 ODG851978:ODH852050 ONC851978:OND852050 OWY851978:OWZ852050 PGU851978:PGV852050 PQQ851978:PQR852050 QAM851978:QAN852050 QKI851978:QKJ852050 QUE851978:QUF852050 REA851978:REB852050 RNW851978:RNX852050 RXS851978:RXT852050 SHO851978:SHP852050 SRK851978:SRL852050 TBG851978:TBH852050 TLC851978:TLD852050 TUY851978:TUZ852050 UEU851978:UEV852050 UOQ851978:UOR852050 UYM851978:UYN852050 VII851978:VIJ852050 VSE851978:VSF852050 WCA851978:WCB852050 WLW851978:WLX852050 WVS851978:WVT852050 K917514:L917586 JG917514:JH917586 TC917514:TD917586 ACY917514:ACZ917586 AMU917514:AMV917586 AWQ917514:AWR917586 BGM917514:BGN917586 BQI917514:BQJ917586 CAE917514:CAF917586 CKA917514:CKB917586 CTW917514:CTX917586 DDS917514:DDT917586 DNO917514:DNP917586 DXK917514:DXL917586 EHG917514:EHH917586 ERC917514:ERD917586 FAY917514:FAZ917586 FKU917514:FKV917586 FUQ917514:FUR917586 GEM917514:GEN917586 GOI917514:GOJ917586 GYE917514:GYF917586 HIA917514:HIB917586 HRW917514:HRX917586 IBS917514:IBT917586 ILO917514:ILP917586 IVK917514:IVL917586 JFG917514:JFH917586 JPC917514:JPD917586 JYY917514:JYZ917586 KIU917514:KIV917586 KSQ917514:KSR917586 LCM917514:LCN917586 LMI917514:LMJ917586 LWE917514:LWF917586 MGA917514:MGB917586 MPW917514:MPX917586 MZS917514:MZT917586 NJO917514:NJP917586 NTK917514:NTL917586 ODG917514:ODH917586 ONC917514:OND917586 OWY917514:OWZ917586 PGU917514:PGV917586 PQQ917514:PQR917586 QAM917514:QAN917586 QKI917514:QKJ917586 QUE917514:QUF917586 REA917514:REB917586 RNW917514:RNX917586 RXS917514:RXT917586 SHO917514:SHP917586 SRK917514:SRL917586 TBG917514:TBH917586 TLC917514:TLD917586 TUY917514:TUZ917586 UEU917514:UEV917586 UOQ917514:UOR917586 UYM917514:UYN917586 VII917514:VIJ917586 VSE917514:VSF917586 WCA917514:WCB917586 WLW917514:WLX917586 WVS917514:WVT917586 K983050:L983122 JG983050:JH983122 TC983050:TD983122 ACY983050:ACZ983122 AMU983050:AMV983122 AWQ983050:AWR983122 BGM983050:BGN983122 BQI983050:BQJ983122 CAE983050:CAF983122 CKA983050:CKB983122 CTW983050:CTX983122 DDS983050:DDT983122 DNO983050:DNP983122 DXK983050:DXL983122 EHG983050:EHH983122 ERC983050:ERD983122 FAY983050:FAZ983122 FKU983050:FKV983122 FUQ983050:FUR983122 GEM983050:GEN983122 GOI983050:GOJ983122 GYE983050:GYF983122 HIA983050:HIB983122 HRW983050:HRX983122 IBS983050:IBT983122 ILO983050:ILP983122 IVK983050:IVL983122 JFG983050:JFH983122 JPC983050:JPD983122 JYY983050:JYZ983122 KIU983050:KIV983122 KSQ983050:KSR983122 LCM983050:LCN983122 LMI983050:LMJ983122 LWE983050:LWF983122 MGA983050:MGB983122 MPW983050:MPX983122 MZS983050:MZT983122 NJO983050:NJP983122 NTK983050:NTL983122 ODG983050:ODH983122 ONC983050:OND983122 OWY983050:OWZ983122 PGU983050:PGV983122 PQQ983050:PQR983122 QAM983050:QAN983122 QKI983050:QKJ983122 QUE983050:QUF983122 REA983050:REB983122 RNW983050:RNX983122 RXS983050:RXT983122 SHO983050:SHP983122 SRK983050:SRL983122 TBG983050:TBH983122 TLC983050:TLD983122 TUY983050:TUZ983122 UEU983050:UEV983122 UOQ983050:UOR983122 UYM983050:UYN983122 VII983050:VIJ983122 VSE983050:VSF983122 WCA983050:WCB983122 WLW983050:WLX983122 WVS983050:WVT983122 V10:X10 JR10:JT10 TN10:TP10 ADJ10:ADL10 ANF10:ANH10 AXB10:AXD10 BGX10:BGZ10 BQT10:BQV10 CAP10:CAR10 CKL10:CKN10 CUH10:CUJ10 DED10:DEF10 DNZ10:DOB10 DXV10:DXX10 EHR10:EHT10 ERN10:ERP10 FBJ10:FBL10 FLF10:FLH10 FVB10:FVD10 GEX10:GEZ10 GOT10:GOV10 GYP10:GYR10 HIL10:HIN10 HSH10:HSJ10 ICD10:ICF10 ILZ10:IMB10 IVV10:IVX10 JFR10:JFT10 JPN10:JPP10 JZJ10:JZL10 KJF10:KJH10 KTB10:KTD10 LCX10:LCZ10 LMT10:LMV10 LWP10:LWR10 MGL10:MGN10 MQH10:MQJ10 NAD10:NAF10 NJZ10:NKB10 NTV10:NTX10 ODR10:ODT10 ONN10:ONP10 OXJ10:OXL10 PHF10:PHH10 PRB10:PRD10 QAX10:QAZ10 QKT10:QKV10 QUP10:QUR10 REL10:REN10 ROH10:ROJ10 RYD10:RYF10 SHZ10:SIB10 SRV10:SRX10 TBR10:TBT10 TLN10:TLP10 TVJ10:TVL10 UFF10:UFH10 UPB10:UPD10 UYX10:UYZ10 VIT10:VIV10 VSP10:VSR10 WCL10:WCN10 WMH10:WMJ10 WWD10:WWF10 V65546:X65546 JR65546:JT65546 TN65546:TP65546 ADJ65546:ADL65546 ANF65546:ANH65546 AXB65546:AXD65546 BGX65546:BGZ65546 BQT65546:BQV65546 CAP65546:CAR65546 CKL65546:CKN65546 CUH65546:CUJ65546 DED65546:DEF65546 DNZ65546:DOB65546 DXV65546:DXX65546 EHR65546:EHT65546 ERN65546:ERP65546 FBJ65546:FBL65546 FLF65546:FLH65546 FVB65546:FVD65546 GEX65546:GEZ65546 GOT65546:GOV65546 GYP65546:GYR65546 HIL65546:HIN65546 HSH65546:HSJ65546 ICD65546:ICF65546 ILZ65546:IMB65546 IVV65546:IVX65546 JFR65546:JFT65546 JPN65546:JPP65546 JZJ65546:JZL65546 KJF65546:KJH65546 KTB65546:KTD65546 LCX65546:LCZ65546 LMT65546:LMV65546 LWP65546:LWR65546 MGL65546:MGN65546 MQH65546:MQJ65546 NAD65546:NAF65546 NJZ65546:NKB65546 NTV65546:NTX65546 ODR65546:ODT65546 ONN65546:ONP65546 OXJ65546:OXL65546 PHF65546:PHH65546 PRB65546:PRD65546 QAX65546:QAZ65546 QKT65546:QKV65546 QUP65546:QUR65546 REL65546:REN65546 ROH65546:ROJ65546 RYD65546:RYF65546 SHZ65546:SIB65546 SRV65546:SRX65546 TBR65546:TBT65546 TLN65546:TLP65546 TVJ65546:TVL65546 UFF65546:UFH65546 UPB65546:UPD65546 UYX65546:UYZ65546 VIT65546:VIV65546 VSP65546:VSR65546 WCL65546:WCN65546 WMH65546:WMJ65546 WWD65546:WWF65546 V131082:X131082 JR131082:JT131082 TN131082:TP131082 ADJ131082:ADL131082 ANF131082:ANH131082 AXB131082:AXD131082 BGX131082:BGZ131082 BQT131082:BQV131082 CAP131082:CAR131082 CKL131082:CKN131082 CUH131082:CUJ131082 DED131082:DEF131082 DNZ131082:DOB131082 DXV131082:DXX131082 EHR131082:EHT131082 ERN131082:ERP131082 FBJ131082:FBL131082 FLF131082:FLH131082 FVB131082:FVD131082 GEX131082:GEZ131082 GOT131082:GOV131082 GYP131082:GYR131082 HIL131082:HIN131082 HSH131082:HSJ131082 ICD131082:ICF131082 ILZ131082:IMB131082 IVV131082:IVX131082 JFR131082:JFT131082 JPN131082:JPP131082 JZJ131082:JZL131082 KJF131082:KJH131082 KTB131082:KTD131082 LCX131082:LCZ131082 LMT131082:LMV131082 LWP131082:LWR131082 MGL131082:MGN131082 MQH131082:MQJ131082 NAD131082:NAF131082 NJZ131082:NKB131082 NTV131082:NTX131082 ODR131082:ODT131082 ONN131082:ONP131082 OXJ131082:OXL131082 PHF131082:PHH131082 PRB131082:PRD131082 QAX131082:QAZ131082 QKT131082:QKV131082 QUP131082:QUR131082 REL131082:REN131082 ROH131082:ROJ131082 RYD131082:RYF131082 SHZ131082:SIB131082 SRV131082:SRX131082 TBR131082:TBT131082 TLN131082:TLP131082 TVJ131082:TVL131082 UFF131082:UFH131082 UPB131082:UPD131082 UYX131082:UYZ131082 VIT131082:VIV131082 VSP131082:VSR131082 WCL131082:WCN131082 WMH131082:WMJ131082 WWD131082:WWF131082 V196618:X196618 JR196618:JT196618 TN196618:TP196618 ADJ196618:ADL196618 ANF196618:ANH196618 AXB196618:AXD196618 BGX196618:BGZ196618 BQT196618:BQV196618 CAP196618:CAR196618 CKL196618:CKN196618 CUH196618:CUJ196618 DED196618:DEF196618 DNZ196618:DOB196618 DXV196618:DXX196618 EHR196618:EHT196618 ERN196618:ERP196618 FBJ196618:FBL196618 FLF196618:FLH196618 FVB196618:FVD196618 GEX196618:GEZ196618 GOT196618:GOV196618 GYP196618:GYR196618 HIL196618:HIN196618 HSH196618:HSJ196618 ICD196618:ICF196618 ILZ196618:IMB196618 IVV196618:IVX196618 JFR196618:JFT196618 JPN196618:JPP196618 JZJ196618:JZL196618 KJF196618:KJH196618 KTB196618:KTD196618 LCX196618:LCZ196618 LMT196618:LMV196618 LWP196618:LWR196618 MGL196618:MGN196618 MQH196618:MQJ196618 NAD196618:NAF196618 NJZ196618:NKB196618 NTV196618:NTX196618 ODR196618:ODT196618 ONN196618:ONP196618 OXJ196618:OXL196618 PHF196618:PHH196618 PRB196618:PRD196618 QAX196618:QAZ196618 QKT196618:QKV196618 QUP196618:QUR196618 REL196618:REN196618 ROH196618:ROJ196618 RYD196618:RYF196618 SHZ196618:SIB196618 SRV196618:SRX196618 TBR196618:TBT196618 TLN196618:TLP196618 TVJ196618:TVL196618 UFF196618:UFH196618 UPB196618:UPD196618 UYX196618:UYZ196618 VIT196618:VIV196618 VSP196618:VSR196618 WCL196618:WCN196618 WMH196618:WMJ196618 WWD196618:WWF196618 V262154:X262154 JR262154:JT262154 TN262154:TP262154 ADJ262154:ADL262154 ANF262154:ANH262154 AXB262154:AXD262154 BGX262154:BGZ262154 BQT262154:BQV262154 CAP262154:CAR262154 CKL262154:CKN262154 CUH262154:CUJ262154 DED262154:DEF262154 DNZ262154:DOB262154 DXV262154:DXX262154 EHR262154:EHT262154 ERN262154:ERP262154 FBJ262154:FBL262154 FLF262154:FLH262154 FVB262154:FVD262154 GEX262154:GEZ262154 GOT262154:GOV262154 GYP262154:GYR262154 HIL262154:HIN262154 HSH262154:HSJ262154 ICD262154:ICF262154 ILZ262154:IMB262154 IVV262154:IVX262154 JFR262154:JFT262154 JPN262154:JPP262154 JZJ262154:JZL262154 KJF262154:KJH262154 KTB262154:KTD262154 LCX262154:LCZ262154 LMT262154:LMV262154 LWP262154:LWR262154 MGL262154:MGN262154 MQH262154:MQJ262154 NAD262154:NAF262154 NJZ262154:NKB262154 NTV262154:NTX262154 ODR262154:ODT262154 ONN262154:ONP262154 OXJ262154:OXL262154 PHF262154:PHH262154 PRB262154:PRD262154 QAX262154:QAZ262154 QKT262154:QKV262154 QUP262154:QUR262154 REL262154:REN262154 ROH262154:ROJ262154 RYD262154:RYF262154 SHZ262154:SIB262154 SRV262154:SRX262154 TBR262154:TBT262154 TLN262154:TLP262154 TVJ262154:TVL262154 UFF262154:UFH262154 UPB262154:UPD262154 UYX262154:UYZ262154 VIT262154:VIV262154 VSP262154:VSR262154 WCL262154:WCN262154 WMH262154:WMJ262154 WWD262154:WWF262154 V327690:X327690 JR327690:JT327690 TN327690:TP327690 ADJ327690:ADL327690 ANF327690:ANH327690 AXB327690:AXD327690 BGX327690:BGZ327690 BQT327690:BQV327690 CAP327690:CAR327690 CKL327690:CKN327690 CUH327690:CUJ327690 DED327690:DEF327690 DNZ327690:DOB327690 DXV327690:DXX327690 EHR327690:EHT327690 ERN327690:ERP327690 FBJ327690:FBL327690 FLF327690:FLH327690 FVB327690:FVD327690 GEX327690:GEZ327690 GOT327690:GOV327690 GYP327690:GYR327690 HIL327690:HIN327690 HSH327690:HSJ327690 ICD327690:ICF327690 ILZ327690:IMB327690 IVV327690:IVX327690 JFR327690:JFT327690 JPN327690:JPP327690 JZJ327690:JZL327690 KJF327690:KJH327690 KTB327690:KTD327690 LCX327690:LCZ327690 LMT327690:LMV327690 LWP327690:LWR327690 MGL327690:MGN327690 MQH327690:MQJ327690 NAD327690:NAF327690 NJZ327690:NKB327690 NTV327690:NTX327690 ODR327690:ODT327690 ONN327690:ONP327690 OXJ327690:OXL327690 PHF327690:PHH327690 PRB327690:PRD327690 QAX327690:QAZ327690 QKT327690:QKV327690 QUP327690:QUR327690 REL327690:REN327690 ROH327690:ROJ327690 RYD327690:RYF327690 SHZ327690:SIB327690 SRV327690:SRX327690 TBR327690:TBT327690 TLN327690:TLP327690 TVJ327690:TVL327690 UFF327690:UFH327690 UPB327690:UPD327690 UYX327690:UYZ327690 VIT327690:VIV327690 VSP327690:VSR327690 WCL327690:WCN327690 WMH327690:WMJ327690 WWD327690:WWF327690 V393226:X393226 JR393226:JT393226 TN393226:TP393226 ADJ393226:ADL393226 ANF393226:ANH393226 AXB393226:AXD393226 BGX393226:BGZ393226 BQT393226:BQV393226 CAP393226:CAR393226 CKL393226:CKN393226 CUH393226:CUJ393226 DED393226:DEF393226 DNZ393226:DOB393226 DXV393226:DXX393226 EHR393226:EHT393226 ERN393226:ERP393226 FBJ393226:FBL393226 FLF393226:FLH393226 FVB393226:FVD393226 GEX393226:GEZ393226 GOT393226:GOV393226 GYP393226:GYR393226 HIL393226:HIN393226 HSH393226:HSJ393226 ICD393226:ICF393226 ILZ393226:IMB393226 IVV393226:IVX393226 JFR393226:JFT393226 JPN393226:JPP393226 JZJ393226:JZL393226 KJF393226:KJH393226 KTB393226:KTD393226 LCX393226:LCZ393226 LMT393226:LMV393226 LWP393226:LWR393226 MGL393226:MGN393226 MQH393226:MQJ393226 NAD393226:NAF393226 NJZ393226:NKB393226 NTV393226:NTX393226 ODR393226:ODT393226 ONN393226:ONP393226 OXJ393226:OXL393226 PHF393226:PHH393226 PRB393226:PRD393226 QAX393226:QAZ393226 QKT393226:QKV393226 QUP393226:QUR393226 REL393226:REN393226 ROH393226:ROJ393226 RYD393226:RYF393226 SHZ393226:SIB393226 SRV393226:SRX393226 TBR393226:TBT393226 TLN393226:TLP393226 TVJ393226:TVL393226 UFF393226:UFH393226 UPB393226:UPD393226 UYX393226:UYZ393226 VIT393226:VIV393226 VSP393226:VSR393226 WCL393226:WCN393226 WMH393226:WMJ393226 WWD393226:WWF393226 V458762:X458762 JR458762:JT458762 TN458762:TP458762 ADJ458762:ADL458762 ANF458762:ANH458762 AXB458762:AXD458762 BGX458762:BGZ458762 BQT458762:BQV458762 CAP458762:CAR458762 CKL458762:CKN458762 CUH458762:CUJ458762 DED458762:DEF458762 DNZ458762:DOB458762 DXV458762:DXX458762 EHR458762:EHT458762 ERN458762:ERP458762 FBJ458762:FBL458762 FLF458762:FLH458762 FVB458762:FVD458762 GEX458762:GEZ458762 GOT458762:GOV458762 GYP458762:GYR458762 HIL458762:HIN458762 HSH458762:HSJ458762 ICD458762:ICF458762 ILZ458762:IMB458762 IVV458762:IVX458762 JFR458762:JFT458762 JPN458762:JPP458762 JZJ458762:JZL458762 KJF458762:KJH458762 KTB458762:KTD458762 LCX458762:LCZ458762 LMT458762:LMV458762 LWP458762:LWR458762 MGL458762:MGN458762 MQH458762:MQJ458762 NAD458762:NAF458762 NJZ458762:NKB458762 NTV458762:NTX458762 ODR458762:ODT458762 ONN458762:ONP458762 OXJ458762:OXL458762 PHF458762:PHH458762 PRB458762:PRD458762 QAX458762:QAZ458762 QKT458762:QKV458762 QUP458762:QUR458762 REL458762:REN458762 ROH458762:ROJ458762 RYD458762:RYF458762 SHZ458762:SIB458762 SRV458762:SRX458762 TBR458762:TBT458762 TLN458762:TLP458762 TVJ458762:TVL458762 UFF458762:UFH458762 UPB458762:UPD458762 UYX458762:UYZ458762 VIT458762:VIV458762 VSP458762:VSR458762 WCL458762:WCN458762 WMH458762:WMJ458762 WWD458762:WWF458762 V524298:X524298 JR524298:JT524298 TN524298:TP524298 ADJ524298:ADL524298 ANF524298:ANH524298 AXB524298:AXD524298 BGX524298:BGZ524298 BQT524298:BQV524298 CAP524298:CAR524298 CKL524298:CKN524298 CUH524298:CUJ524298 DED524298:DEF524298 DNZ524298:DOB524298 DXV524298:DXX524298 EHR524298:EHT524298 ERN524298:ERP524298 FBJ524298:FBL524298 FLF524298:FLH524298 FVB524298:FVD524298 GEX524298:GEZ524298 GOT524298:GOV524298 GYP524298:GYR524298 HIL524298:HIN524298 HSH524298:HSJ524298 ICD524298:ICF524298 ILZ524298:IMB524298 IVV524298:IVX524298 JFR524298:JFT524298 JPN524298:JPP524298 JZJ524298:JZL524298 KJF524298:KJH524298 KTB524298:KTD524298 LCX524298:LCZ524298 LMT524298:LMV524298 LWP524298:LWR524298 MGL524298:MGN524298 MQH524298:MQJ524298 NAD524298:NAF524298 NJZ524298:NKB524298 NTV524298:NTX524298 ODR524298:ODT524298 ONN524298:ONP524298 OXJ524298:OXL524298 PHF524298:PHH524298 PRB524298:PRD524298 QAX524298:QAZ524298 QKT524298:QKV524298 QUP524298:QUR524298 REL524298:REN524298 ROH524298:ROJ524298 RYD524298:RYF524298 SHZ524298:SIB524298 SRV524298:SRX524298 TBR524298:TBT524298 TLN524298:TLP524298 TVJ524298:TVL524298 UFF524298:UFH524298 UPB524298:UPD524298 UYX524298:UYZ524298 VIT524298:VIV524298 VSP524298:VSR524298 WCL524298:WCN524298 WMH524298:WMJ524298 WWD524298:WWF524298 V589834:X589834 JR589834:JT589834 TN589834:TP589834 ADJ589834:ADL589834 ANF589834:ANH589834 AXB589834:AXD589834 BGX589834:BGZ589834 BQT589834:BQV589834 CAP589834:CAR589834 CKL589834:CKN589834 CUH589834:CUJ589834 DED589834:DEF589834 DNZ589834:DOB589834 DXV589834:DXX589834 EHR589834:EHT589834 ERN589834:ERP589834 FBJ589834:FBL589834 FLF589834:FLH589834 FVB589834:FVD589834 GEX589834:GEZ589834 GOT589834:GOV589834 GYP589834:GYR589834 HIL589834:HIN589834 HSH589834:HSJ589834 ICD589834:ICF589834 ILZ589834:IMB589834 IVV589834:IVX589834 JFR589834:JFT589834 JPN589834:JPP589834 JZJ589834:JZL589834 KJF589834:KJH589834 KTB589834:KTD589834 LCX589834:LCZ589834 LMT589834:LMV589834 LWP589834:LWR589834 MGL589834:MGN589834 MQH589834:MQJ589834 NAD589834:NAF589834 NJZ589834:NKB589834 NTV589834:NTX589834 ODR589834:ODT589834 ONN589834:ONP589834 OXJ589834:OXL589834 PHF589834:PHH589834 PRB589834:PRD589834 QAX589834:QAZ589834 QKT589834:QKV589834 QUP589834:QUR589834 REL589834:REN589834 ROH589834:ROJ589834 RYD589834:RYF589834 SHZ589834:SIB589834 SRV589834:SRX589834 TBR589834:TBT589834 TLN589834:TLP589834 TVJ589834:TVL589834 UFF589834:UFH589834 UPB589834:UPD589834 UYX589834:UYZ589834 VIT589834:VIV589834 VSP589834:VSR589834 WCL589834:WCN589834 WMH589834:WMJ589834 WWD589834:WWF589834 V655370:X655370 JR655370:JT655370 TN655370:TP655370 ADJ655370:ADL655370 ANF655370:ANH655370 AXB655370:AXD655370 BGX655370:BGZ655370 BQT655370:BQV655370 CAP655370:CAR655370 CKL655370:CKN655370 CUH655370:CUJ655370 DED655370:DEF655370 DNZ655370:DOB655370 DXV655370:DXX655370 EHR655370:EHT655370 ERN655370:ERP655370 FBJ655370:FBL655370 FLF655370:FLH655370 FVB655370:FVD655370 GEX655370:GEZ655370 GOT655370:GOV655370 GYP655370:GYR655370 HIL655370:HIN655370 HSH655370:HSJ655370 ICD655370:ICF655370 ILZ655370:IMB655370 IVV655370:IVX655370 JFR655370:JFT655370 JPN655370:JPP655370 JZJ655370:JZL655370 KJF655370:KJH655370 KTB655370:KTD655370 LCX655370:LCZ655370 LMT655370:LMV655370 LWP655370:LWR655370 MGL655370:MGN655370 MQH655370:MQJ655370 NAD655370:NAF655370 NJZ655370:NKB655370 NTV655370:NTX655370 ODR655370:ODT655370 ONN655370:ONP655370 OXJ655370:OXL655370 PHF655370:PHH655370 PRB655370:PRD655370 QAX655370:QAZ655370 QKT655370:QKV655370 QUP655370:QUR655370 REL655370:REN655370 ROH655370:ROJ655370 RYD655370:RYF655370 SHZ655370:SIB655370 SRV655370:SRX655370 TBR655370:TBT655370 TLN655370:TLP655370 TVJ655370:TVL655370 UFF655370:UFH655370 UPB655370:UPD655370 UYX655370:UYZ655370 VIT655370:VIV655370 VSP655370:VSR655370 WCL655370:WCN655370 WMH655370:WMJ655370 WWD655370:WWF655370 V720906:X720906 JR720906:JT720906 TN720906:TP720906 ADJ720906:ADL720906 ANF720906:ANH720906 AXB720906:AXD720906 BGX720906:BGZ720906 BQT720906:BQV720906 CAP720906:CAR720906 CKL720906:CKN720906 CUH720906:CUJ720906 DED720906:DEF720906 DNZ720906:DOB720906 DXV720906:DXX720906 EHR720906:EHT720906 ERN720906:ERP720906 FBJ720906:FBL720906 FLF720906:FLH720906 FVB720906:FVD720906 GEX720906:GEZ720906 GOT720906:GOV720906 GYP720906:GYR720906 HIL720906:HIN720906 HSH720906:HSJ720906 ICD720906:ICF720906 ILZ720906:IMB720906 IVV720906:IVX720906 JFR720906:JFT720906 JPN720906:JPP720906 JZJ720906:JZL720906 KJF720906:KJH720906 KTB720906:KTD720906 LCX720906:LCZ720906 LMT720906:LMV720906 LWP720906:LWR720906 MGL720906:MGN720906 MQH720906:MQJ720906 NAD720906:NAF720906 NJZ720906:NKB720906 NTV720906:NTX720906 ODR720906:ODT720906 ONN720906:ONP720906 OXJ720906:OXL720906 PHF720906:PHH720906 PRB720906:PRD720906 QAX720906:QAZ720906 QKT720906:QKV720906 QUP720906:QUR720906 REL720906:REN720906 ROH720906:ROJ720906 RYD720906:RYF720906 SHZ720906:SIB720906 SRV720906:SRX720906 TBR720906:TBT720906 TLN720906:TLP720906 TVJ720906:TVL720906 UFF720906:UFH720906 UPB720906:UPD720906 UYX720906:UYZ720906 VIT720906:VIV720906 VSP720906:VSR720906 WCL720906:WCN720906 WMH720906:WMJ720906 WWD720906:WWF720906 V786442:X786442 JR786442:JT786442 TN786442:TP786442 ADJ786442:ADL786442 ANF786442:ANH786442 AXB786442:AXD786442 BGX786442:BGZ786442 BQT786442:BQV786442 CAP786442:CAR786442 CKL786442:CKN786442 CUH786442:CUJ786442 DED786442:DEF786442 DNZ786442:DOB786442 DXV786442:DXX786442 EHR786442:EHT786442 ERN786442:ERP786442 FBJ786442:FBL786442 FLF786442:FLH786442 FVB786442:FVD786442 GEX786442:GEZ786442 GOT786442:GOV786442 GYP786442:GYR786442 HIL786442:HIN786442 HSH786442:HSJ786442 ICD786442:ICF786442 ILZ786442:IMB786442 IVV786442:IVX786442 JFR786442:JFT786442 JPN786442:JPP786442 JZJ786442:JZL786442 KJF786442:KJH786442 KTB786442:KTD786442 LCX786442:LCZ786442 LMT786442:LMV786442 LWP786442:LWR786442 MGL786442:MGN786442 MQH786442:MQJ786442 NAD786442:NAF786442 NJZ786442:NKB786442 NTV786442:NTX786442 ODR786442:ODT786442 ONN786442:ONP786442 OXJ786442:OXL786442 PHF786442:PHH786442 PRB786442:PRD786442 QAX786442:QAZ786442 QKT786442:QKV786442 QUP786442:QUR786442 REL786442:REN786442 ROH786442:ROJ786442 RYD786442:RYF786442 SHZ786442:SIB786442 SRV786442:SRX786442 TBR786442:TBT786442 TLN786442:TLP786442 TVJ786442:TVL786442 UFF786442:UFH786442 UPB786442:UPD786442 UYX786442:UYZ786442 VIT786442:VIV786442 VSP786442:VSR786442 WCL786442:WCN786442 WMH786442:WMJ786442 WWD786442:WWF786442 V851978:X851978 JR851978:JT851978 TN851978:TP851978 ADJ851978:ADL851978 ANF851978:ANH851978 AXB851978:AXD851978 BGX851978:BGZ851978 BQT851978:BQV851978 CAP851978:CAR851978 CKL851978:CKN851978 CUH851978:CUJ851978 DED851978:DEF851978 DNZ851978:DOB851978 DXV851978:DXX851978 EHR851978:EHT851978 ERN851978:ERP851978 FBJ851978:FBL851978 FLF851978:FLH851978 FVB851978:FVD851978 GEX851978:GEZ851978 GOT851978:GOV851978 GYP851978:GYR851978 HIL851978:HIN851978 HSH851978:HSJ851978 ICD851978:ICF851978 ILZ851978:IMB851978 IVV851978:IVX851978 JFR851978:JFT851978 JPN851978:JPP851978 JZJ851978:JZL851978 KJF851978:KJH851978 KTB851978:KTD851978 LCX851978:LCZ851978 LMT851978:LMV851978 LWP851978:LWR851978 MGL851978:MGN851978 MQH851978:MQJ851978 NAD851978:NAF851978 NJZ851978:NKB851978 NTV851978:NTX851978 ODR851978:ODT851978 ONN851978:ONP851978 OXJ851978:OXL851978 PHF851978:PHH851978 PRB851978:PRD851978 QAX851978:QAZ851978 QKT851978:QKV851978 QUP851978:QUR851978 REL851978:REN851978 ROH851978:ROJ851978 RYD851978:RYF851978 SHZ851978:SIB851978 SRV851978:SRX851978 TBR851978:TBT851978 TLN851978:TLP851978 TVJ851978:TVL851978 UFF851978:UFH851978 UPB851978:UPD851978 UYX851978:UYZ851978 VIT851978:VIV851978 VSP851978:VSR851978 WCL851978:WCN851978 WMH851978:WMJ851978 WWD851978:WWF851978 V917514:X917514 JR917514:JT917514 TN917514:TP917514 ADJ917514:ADL917514 ANF917514:ANH917514 AXB917514:AXD917514 BGX917514:BGZ917514 BQT917514:BQV917514 CAP917514:CAR917514 CKL917514:CKN917514 CUH917514:CUJ917514 DED917514:DEF917514 DNZ917514:DOB917514 DXV917514:DXX917514 EHR917514:EHT917514 ERN917514:ERP917514 FBJ917514:FBL917514 FLF917514:FLH917514 FVB917514:FVD917514 GEX917514:GEZ917514 GOT917514:GOV917514 GYP917514:GYR917514 HIL917514:HIN917514 HSH917514:HSJ917514 ICD917514:ICF917514 ILZ917514:IMB917514 IVV917514:IVX917514 JFR917514:JFT917514 JPN917514:JPP917514 JZJ917514:JZL917514 KJF917514:KJH917514 KTB917514:KTD917514 LCX917514:LCZ917514 LMT917514:LMV917514 LWP917514:LWR917514 MGL917514:MGN917514 MQH917514:MQJ917514 NAD917514:NAF917514 NJZ917514:NKB917514 NTV917514:NTX917514 ODR917514:ODT917514 ONN917514:ONP917514 OXJ917514:OXL917514 PHF917514:PHH917514 PRB917514:PRD917514 QAX917514:QAZ917514 QKT917514:QKV917514 QUP917514:QUR917514 REL917514:REN917514 ROH917514:ROJ917514 RYD917514:RYF917514 SHZ917514:SIB917514 SRV917514:SRX917514 TBR917514:TBT917514 TLN917514:TLP917514 TVJ917514:TVL917514 UFF917514:UFH917514 UPB917514:UPD917514 UYX917514:UYZ917514 VIT917514:VIV917514 VSP917514:VSR917514 WCL917514:WCN917514 WMH917514:WMJ917514 WWD917514:WWF917514 V983050:X983050 JR983050:JT983050 TN983050:TP983050 ADJ983050:ADL983050 ANF983050:ANH983050 AXB983050:AXD983050 BGX983050:BGZ983050 BQT983050:BQV983050 CAP983050:CAR983050 CKL983050:CKN983050 CUH983050:CUJ983050 DED983050:DEF983050 DNZ983050:DOB983050 DXV983050:DXX983050 EHR983050:EHT983050 ERN983050:ERP983050 FBJ983050:FBL983050 FLF983050:FLH983050 FVB983050:FVD983050 GEX983050:GEZ983050 GOT983050:GOV983050 GYP983050:GYR983050 HIL983050:HIN983050 HSH983050:HSJ983050 ICD983050:ICF983050 ILZ983050:IMB983050 IVV983050:IVX983050 JFR983050:JFT983050 JPN983050:JPP983050 JZJ983050:JZL983050 KJF983050:KJH983050 KTB983050:KTD983050 LCX983050:LCZ983050 LMT983050:LMV983050 LWP983050:LWR983050 MGL983050:MGN983050 MQH983050:MQJ983050 NAD983050:NAF983050 NJZ983050:NKB983050 NTV983050:NTX983050 ODR983050:ODT983050 ONN983050:ONP983050 OXJ983050:OXL983050 PHF983050:PHH983050 PRB983050:PRD983050 QAX983050:QAZ983050 QKT983050:QKV983050 QUP983050:QUR983050 REL983050:REN983050 ROH983050:ROJ983050 RYD983050:RYF983050 SHZ983050:SIB983050 SRV983050:SRX983050 TBR983050:TBT983050 TLN983050:TLP983050 TVJ983050:TVL983050 UFF983050:UFH983050 UPB983050:UPD983050 UYX983050:UYZ983050 VIT983050:VIV983050 VSP983050:VSR983050 WCL983050:WCN983050 WMH983050:WMJ983050 WWD983050:WWF983050 Y10:Z13 JU10:JV13 TQ10:TR13 ADM10:ADN13 ANI10:ANJ13 AXE10:AXF13 BHA10:BHB13 BQW10:BQX13 CAS10:CAT13 CKO10:CKP13 CUK10:CUL13 DEG10:DEH13 DOC10:DOD13 DXY10:DXZ13 EHU10:EHV13 ERQ10:ERR13 FBM10:FBN13 FLI10:FLJ13 FVE10:FVF13 GFA10:GFB13 GOW10:GOX13 GYS10:GYT13 HIO10:HIP13 HSK10:HSL13 ICG10:ICH13 IMC10:IMD13 IVY10:IVZ13 JFU10:JFV13 JPQ10:JPR13 JZM10:JZN13 KJI10:KJJ13 KTE10:KTF13 LDA10:LDB13 LMW10:LMX13 LWS10:LWT13 MGO10:MGP13 MQK10:MQL13 NAG10:NAH13 NKC10:NKD13 NTY10:NTZ13 ODU10:ODV13 ONQ10:ONR13 OXM10:OXN13 PHI10:PHJ13 PRE10:PRF13 QBA10:QBB13 QKW10:QKX13 QUS10:QUT13 REO10:REP13 ROK10:ROL13 RYG10:RYH13 SIC10:SID13 SRY10:SRZ13 TBU10:TBV13 TLQ10:TLR13 TVM10:TVN13 UFI10:UFJ13 UPE10:UPF13 UZA10:UZB13 VIW10:VIX13 VSS10:VST13 WCO10:WCP13 WMK10:WML13 WWG10:WWH13 Y65546:Z65549 JU65546:JV65549 TQ65546:TR65549 ADM65546:ADN65549 ANI65546:ANJ65549 AXE65546:AXF65549 BHA65546:BHB65549 BQW65546:BQX65549 CAS65546:CAT65549 CKO65546:CKP65549 CUK65546:CUL65549 DEG65546:DEH65549 DOC65546:DOD65549 DXY65546:DXZ65549 EHU65546:EHV65549 ERQ65546:ERR65549 FBM65546:FBN65549 FLI65546:FLJ65549 FVE65546:FVF65549 GFA65546:GFB65549 GOW65546:GOX65549 GYS65546:GYT65549 HIO65546:HIP65549 HSK65546:HSL65549 ICG65546:ICH65549 IMC65546:IMD65549 IVY65546:IVZ65549 JFU65546:JFV65549 JPQ65546:JPR65549 JZM65546:JZN65549 KJI65546:KJJ65549 KTE65546:KTF65549 LDA65546:LDB65549 LMW65546:LMX65549 LWS65546:LWT65549 MGO65546:MGP65549 MQK65546:MQL65549 NAG65546:NAH65549 NKC65546:NKD65549 NTY65546:NTZ65549 ODU65546:ODV65549 ONQ65546:ONR65549 OXM65546:OXN65549 PHI65546:PHJ65549 PRE65546:PRF65549 QBA65546:QBB65549 QKW65546:QKX65549 QUS65546:QUT65549 REO65546:REP65549 ROK65546:ROL65549 RYG65546:RYH65549 SIC65546:SID65549 SRY65546:SRZ65549 TBU65546:TBV65549 TLQ65546:TLR65549 TVM65546:TVN65549 UFI65546:UFJ65549 UPE65546:UPF65549 UZA65546:UZB65549 VIW65546:VIX65549 VSS65546:VST65549 WCO65546:WCP65549 WMK65546:WML65549 WWG65546:WWH65549 Y131082:Z131085 JU131082:JV131085 TQ131082:TR131085 ADM131082:ADN131085 ANI131082:ANJ131085 AXE131082:AXF131085 BHA131082:BHB131085 BQW131082:BQX131085 CAS131082:CAT131085 CKO131082:CKP131085 CUK131082:CUL131085 DEG131082:DEH131085 DOC131082:DOD131085 DXY131082:DXZ131085 EHU131082:EHV131085 ERQ131082:ERR131085 FBM131082:FBN131085 FLI131082:FLJ131085 FVE131082:FVF131085 GFA131082:GFB131085 GOW131082:GOX131085 GYS131082:GYT131085 HIO131082:HIP131085 HSK131082:HSL131085 ICG131082:ICH131085 IMC131082:IMD131085 IVY131082:IVZ131085 JFU131082:JFV131085 JPQ131082:JPR131085 JZM131082:JZN131085 KJI131082:KJJ131085 KTE131082:KTF131085 LDA131082:LDB131085 LMW131082:LMX131085 LWS131082:LWT131085 MGO131082:MGP131085 MQK131082:MQL131085 NAG131082:NAH131085 NKC131082:NKD131085 NTY131082:NTZ131085 ODU131082:ODV131085 ONQ131082:ONR131085 OXM131082:OXN131085 PHI131082:PHJ131085 PRE131082:PRF131085 QBA131082:QBB131085 QKW131082:QKX131085 QUS131082:QUT131085 REO131082:REP131085 ROK131082:ROL131085 RYG131082:RYH131085 SIC131082:SID131085 SRY131082:SRZ131085 TBU131082:TBV131085 TLQ131082:TLR131085 TVM131082:TVN131085 UFI131082:UFJ131085 UPE131082:UPF131085 UZA131082:UZB131085 VIW131082:VIX131085 VSS131082:VST131085 WCO131082:WCP131085 WMK131082:WML131085 WWG131082:WWH131085 Y196618:Z196621 JU196618:JV196621 TQ196618:TR196621 ADM196618:ADN196621 ANI196618:ANJ196621 AXE196618:AXF196621 BHA196618:BHB196621 BQW196618:BQX196621 CAS196618:CAT196621 CKO196618:CKP196621 CUK196618:CUL196621 DEG196618:DEH196621 DOC196618:DOD196621 DXY196618:DXZ196621 EHU196618:EHV196621 ERQ196618:ERR196621 FBM196618:FBN196621 FLI196618:FLJ196621 FVE196618:FVF196621 GFA196618:GFB196621 GOW196618:GOX196621 GYS196618:GYT196621 HIO196618:HIP196621 HSK196618:HSL196621 ICG196618:ICH196621 IMC196618:IMD196621 IVY196618:IVZ196621 JFU196618:JFV196621 JPQ196618:JPR196621 JZM196618:JZN196621 KJI196618:KJJ196621 KTE196618:KTF196621 LDA196618:LDB196621 LMW196618:LMX196621 LWS196618:LWT196621 MGO196618:MGP196621 MQK196618:MQL196621 NAG196618:NAH196621 NKC196618:NKD196621 NTY196618:NTZ196621 ODU196618:ODV196621 ONQ196618:ONR196621 OXM196618:OXN196621 PHI196618:PHJ196621 PRE196618:PRF196621 QBA196618:QBB196621 QKW196618:QKX196621 QUS196618:QUT196621 REO196618:REP196621 ROK196618:ROL196621 RYG196618:RYH196621 SIC196618:SID196621 SRY196618:SRZ196621 TBU196618:TBV196621 TLQ196618:TLR196621 TVM196618:TVN196621 UFI196618:UFJ196621 UPE196618:UPF196621 UZA196618:UZB196621 VIW196618:VIX196621 VSS196618:VST196621 WCO196618:WCP196621 WMK196618:WML196621 WWG196618:WWH196621 Y262154:Z262157 JU262154:JV262157 TQ262154:TR262157 ADM262154:ADN262157 ANI262154:ANJ262157 AXE262154:AXF262157 BHA262154:BHB262157 BQW262154:BQX262157 CAS262154:CAT262157 CKO262154:CKP262157 CUK262154:CUL262157 DEG262154:DEH262157 DOC262154:DOD262157 DXY262154:DXZ262157 EHU262154:EHV262157 ERQ262154:ERR262157 FBM262154:FBN262157 FLI262154:FLJ262157 FVE262154:FVF262157 GFA262154:GFB262157 GOW262154:GOX262157 GYS262154:GYT262157 HIO262154:HIP262157 HSK262154:HSL262157 ICG262154:ICH262157 IMC262154:IMD262157 IVY262154:IVZ262157 JFU262154:JFV262157 JPQ262154:JPR262157 JZM262154:JZN262157 KJI262154:KJJ262157 KTE262154:KTF262157 LDA262154:LDB262157 LMW262154:LMX262157 LWS262154:LWT262157 MGO262154:MGP262157 MQK262154:MQL262157 NAG262154:NAH262157 NKC262154:NKD262157 NTY262154:NTZ262157 ODU262154:ODV262157 ONQ262154:ONR262157 OXM262154:OXN262157 PHI262154:PHJ262157 PRE262154:PRF262157 QBA262154:QBB262157 QKW262154:QKX262157 QUS262154:QUT262157 REO262154:REP262157 ROK262154:ROL262157 RYG262154:RYH262157 SIC262154:SID262157 SRY262154:SRZ262157 TBU262154:TBV262157 TLQ262154:TLR262157 TVM262154:TVN262157 UFI262154:UFJ262157 UPE262154:UPF262157 UZA262154:UZB262157 VIW262154:VIX262157 VSS262154:VST262157 WCO262154:WCP262157 WMK262154:WML262157 WWG262154:WWH262157 Y327690:Z327693 JU327690:JV327693 TQ327690:TR327693 ADM327690:ADN327693 ANI327690:ANJ327693 AXE327690:AXF327693 BHA327690:BHB327693 BQW327690:BQX327693 CAS327690:CAT327693 CKO327690:CKP327693 CUK327690:CUL327693 DEG327690:DEH327693 DOC327690:DOD327693 DXY327690:DXZ327693 EHU327690:EHV327693 ERQ327690:ERR327693 FBM327690:FBN327693 FLI327690:FLJ327693 FVE327690:FVF327693 GFA327690:GFB327693 GOW327690:GOX327693 GYS327690:GYT327693 HIO327690:HIP327693 HSK327690:HSL327693 ICG327690:ICH327693 IMC327690:IMD327693 IVY327690:IVZ327693 JFU327690:JFV327693 JPQ327690:JPR327693 JZM327690:JZN327693 KJI327690:KJJ327693 KTE327690:KTF327693 LDA327690:LDB327693 LMW327690:LMX327693 LWS327690:LWT327693 MGO327690:MGP327693 MQK327690:MQL327693 NAG327690:NAH327693 NKC327690:NKD327693 NTY327690:NTZ327693 ODU327690:ODV327693 ONQ327690:ONR327693 OXM327690:OXN327693 PHI327690:PHJ327693 PRE327690:PRF327693 QBA327690:QBB327693 QKW327690:QKX327693 QUS327690:QUT327693 REO327690:REP327693 ROK327690:ROL327693 RYG327690:RYH327693 SIC327690:SID327693 SRY327690:SRZ327693 TBU327690:TBV327693 TLQ327690:TLR327693 TVM327690:TVN327693 UFI327690:UFJ327693 UPE327690:UPF327693 UZA327690:UZB327693 VIW327690:VIX327693 VSS327690:VST327693 WCO327690:WCP327693 WMK327690:WML327693 WWG327690:WWH327693 Y393226:Z393229 JU393226:JV393229 TQ393226:TR393229 ADM393226:ADN393229 ANI393226:ANJ393229 AXE393226:AXF393229 BHA393226:BHB393229 BQW393226:BQX393229 CAS393226:CAT393229 CKO393226:CKP393229 CUK393226:CUL393229 DEG393226:DEH393229 DOC393226:DOD393229 DXY393226:DXZ393229 EHU393226:EHV393229 ERQ393226:ERR393229 FBM393226:FBN393229 FLI393226:FLJ393229 FVE393226:FVF393229 GFA393226:GFB393229 GOW393226:GOX393229 GYS393226:GYT393229 HIO393226:HIP393229 HSK393226:HSL393229 ICG393226:ICH393229 IMC393226:IMD393229 IVY393226:IVZ393229 JFU393226:JFV393229 JPQ393226:JPR393229 JZM393226:JZN393229 KJI393226:KJJ393229 KTE393226:KTF393229 LDA393226:LDB393229 LMW393226:LMX393229 LWS393226:LWT393229 MGO393226:MGP393229 MQK393226:MQL393229 NAG393226:NAH393229 NKC393226:NKD393229 NTY393226:NTZ393229 ODU393226:ODV393229 ONQ393226:ONR393229 OXM393226:OXN393229 PHI393226:PHJ393229 PRE393226:PRF393229 QBA393226:QBB393229 QKW393226:QKX393229 QUS393226:QUT393229 REO393226:REP393229 ROK393226:ROL393229 RYG393226:RYH393229 SIC393226:SID393229 SRY393226:SRZ393229 TBU393226:TBV393229 TLQ393226:TLR393229 TVM393226:TVN393229 UFI393226:UFJ393229 UPE393226:UPF393229 UZA393226:UZB393229 VIW393226:VIX393229 VSS393226:VST393229 WCO393226:WCP393229 WMK393226:WML393229 WWG393226:WWH393229 Y458762:Z458765 JU458762:JV458765 TQ458762:TR458765 ADM458762:ADN458765 ANI458762:ANJ458765 AXE458762:AXF458765 BHA458762:BHB458765 BQW458762:BQX458765 CAS458762:CAT458765 CKO458762:CKP458765 CUK458762:CUL458765 DEG458762:DEH458765 DOC458762:DOD458765 DXY458762:DXZ458765 EHU458762:EHV458765 ERQ458762:ERR458765 FBM458762:FBN458765 FLI458762:FLJ458765 FVE458762:FVF458765 GFA458762:GFB458765 GOW458762:GOX458765 GYS458762:GYT458765 HIO458762:HIP458765 HSK458762:HSL458765 ICG458762:ICH458765 IMC458762:IMD458765 IVY458762:IVZ458765 JFU458762:JFV458765 JPQ458762:JPR458765 JZM458762:JZN458765 KJI458762:KJJ458765 KTE458762:KTF458765 LDA458762:LDB458765 LMW458762:LMX458765 LWS458762:LWT458765 MGO458762:MGP458765 MQK458762:MQL458765 NAG458762:NAH458765 NKC458762:NKD458765 NTY458762:NTZ458765 ODU458762:ODV458765 ONQ458762:ONR458765 OXM458762:OXN458765 PHI458762:PHJ458765 PRE458762:PRF458765 QBA458762:QBB458765 QKW458762:QKX458765 QUS458762:QUT458765 REO458762:REP458765 ROK458762:ROL458765 RYG458762:RYH458765 SIC458762:SID458765 SRY458762:SRZ458765 TBU458762:TBV458765 TLQ458762:TLR458765 TVM458762:TVN458765 UFI458762:UFJ458765 UPE458762:UPF458765 UZA458762:UZB458765 VIW458762:VIX458765 VSS458762:VST458765 WCO458762:WCP458765 WMK458762:WML458765 WWG458762:WWH458765 Y524298:Z524301 JU524298:JV524301 TQ524298:TR524301 ADM524298:ADN524301 ANI524298:ANJ524301 AXE524298:AXF524301 BHA524298:BHB524301 BQW524298:BQX524301 CAS524298:CAT524301 CKO524298:CKP524301 CUK524298:CUL524301 DEG524298:DEH524301 DOC524298:DOD524301 DXY524298:DXZ524301 EHU524298:EHV524301 ERQ524298:ERR524301 FBM524298:FBN524301 FLI524298:FLJ524301 FVE524298:FVF524301 GFA524298:GFB524301 GOW524298:GOX524301 GYS524298:GYT524301 HIO524298:HIP524301 HSK524298:HSL524301 ICG524298:ICH524301 IMC524298:IMD524301 IVY524298:IVZ524301 JFU524298:JFV524301 JPQ524298:JPR524301 JZM524298:JZN524301 KJI524298:KJJ524301 KTE524298:KTF524301 LDA524298:LDB524301 LMW524298:LMX524301 LWS524298:LWT524301 MGO524298:MGP524301 MQK524298:MQL524301 NAG524298:NAH524301 NKC524298:NKD524301 NTY524298:NTZ524301 ODU524298:ODV524301 ONQ524298:ONR524301 OXM524298:OXN524301 PHI524298:PHJ524301 PRE524298:PRF524301 QBA524298:QBB524301 QKW524298:QKX524301 QUS524298:QUT524301 REO524298:REP524301 ROK524298:ROL524301 RYG524298:RYH524301 SIC524298:SID524301 SRY524298:SRZ524301 TBU524298:TBV524301 TLQ524298:TLR524301 TVM524298:TVN524301 UFI524298:UFJ524301 UPE524298:UPF524301 UZA524298:UZB524301 VIW524298:VIX524301 VSS524298:VST524301 WCO524298:WCP524301 WMK524298:WML524301 WWG524298:WWH524301 Y589834:Z589837 JU589834:JV589837 TQ589834:TR589837 ADM589834:ADN589837 ANI589834:ANJ589837 AXE589834:AXF589837 BHA589834:BHB589837 BQW589834:BQX589837 CAS589834:CAT589837 CKO589834:CKP589837 CUK589834:CUL589837 DEG589834:DEH589837 DOC589834:DOD589837 DXY589834:DXZ589837 EHU589834:EHV589837 ERQ589834:ERR589837 FBM589834:FBN589837 FLI589834:FLJ589837 FVE589834:FVF589837 GFA589834:GFB589837 GOW589834:GOX589837 GYS589834:GYT589837 HIO589834:HIP589837 HSK589834:HSL589837 ICG589834:ICH589837 IMC589834:IMD589837 IVY589834:IVZ589837 JFU589834:JFV589837 JPQ589834:JPR589837 JZM589834:JZN589837 KJI589834:KJJ589837 KTE589834:KTF589837 LDA589834:LDB589837 LMW589834:LMX589837 LWS589834:LWT589837 MGO589834:MGP589837 MQK589834:MQL589837 NAG589834:NAH589837 NKC589834:NKD589837 NTY589834:NTZ589837 ODU589834:ODV589837 ONQ589834:ONR589837 OXM589834:OXN589837 PHI589834:PHJ589837 PRE589834:PRF589837 QBA589834:QBB589837 QKW589834:QKX589837 QUS589834:QUT589837 REO589834:REP589837 ROK589834:ROL589837 RYG589834:RYH589837 SIC589834:SID589837 SRY589834:SRZ589837 TBU589834:TBV589837 TLQ589834:TLR589837 TVM589834:TVN589837 UFI589834:UFJ589837 UPE589834:UPF589837 UZA589834:UZB589837 VIW589834:VIX589837 VSS589834:VST589837 WCO589834:WCP589837 WMK589834:WML589837 WWG589834:WWH589837 Y655370:Z655373 JU655370:JV655373 TQ655370:TR655373 ADM655370:ADN655373 ANI655370:ANJ655373 AXE655370:AXF655373 BHA655370:BHB655373 BQW655370:BQX655373 CAS655370:CAT655373 CKO655370:CKP655373 CUK655370:CUL655373 DEG655370:DEH655373 DOC655370:DOD655373 DXY655370:DXZ655373 EHU655370:EHV655373 ERQ655370:ERR655373 FBM655370:FBN655373 FLI655370:FLJ655373 FVE655370:FVF655373 GFA655370:GFB655373 GOW655370:GOX655373 GYS655370:GYT655373 HIO655370:HIP655373 HSK655370:HSL655373 ICG655370:ICH655373 IMC655370:IMD655373 IVY655370:IVZ655373 JFU655370:JFV655373 JPQ655370:JPR655373 JZM655370:JZN655373 KJI655370:KJJ655373 KTE655370:KTF655373 LDA655370:LDB655373 LMW655370:LMX655373 LWS655370:LWT655373 MGO655370:MGP655373 MQK655370:MQL655373 NAG655370:NAH655373 NKC655370:NKD655373 NTY655370:NTZ655373 ODU655370:ODV655373 ONQ655370:ONR655373 OXM655370:OXN655373 PHI655370:PHJ655373 PRE655370:PRF655373 QBA655370:QBB655373 QKW655370:QKX655373 QUS655370:QUT655373 REO655370:REP655373 ROK655370:ROL655373 RYG655370:RYH655373 SIC655370:SID655373 SRY655370:SRZ655373 TBU655370:TBV655373 TLQ655370:TLR655373 TVM655370:TVN655373 UFI655370:UFJ655373 UPE655370:UPF655373 UZA655370:UZB655373 VIW655370:VIX655373 VSS655370:VST655373 WCO655370:WCP655373 WMK655370:WML655373 WWG655370:WWH655373 Y720906:Z720909 JU720906:JV720909 TQ720906:TR720909 ADM720906:ADN720909 ANI720906:ANJ720909 AXE720906:AXF720909 BHA720906:BHB720909 BQW720906:BQX720909 CAS720906:CAT720909 CKO720906:CKP720909 CUK720906:CUL720909 DEG720906:DEH720909 DOC720906:DOD720909 DXY720906:DXZ720909 EHU720906:EHV720909 ERQ720906:ERR720909 FBM720906:FBN720909 FLI720906:FLJ720909 FVE720906:FVF720909 GFA720906:GFB720909 GOW720906:GOX720909 GYS720906:GYT720909 HIO720906:HIP720909 HSK720906:HSL720909 ICG720906:ICH720909 IMC720906:IMD720909 IVY720906:IVZ720909 JFU720906:JFV720909 JPQ720906:JPR720909 JZM720906:JZN720909 KJI720906:KJJ720909 KTE720906:KTF720909 LDA720906:LDB720909 LMW720906:LMX720909 LWS720906:LWT720909 MGO720906:MGP720909 MQK720906:MQL720909 NAG720906:NAH720909 NKC720906:NKD720909 NTY720906:NTZ720909 ODU720906:ODV720909 ONQ720906:ONR720909 OXM720906:OXN720909 PHI720906:PHJ720909 PRE720906:PRF720909 QBA720906:QBB720909 QKW720906:QKX720909 QUS720906:QUT720909 REO720906:REP720909 ROK720906:ROL720909 RYG720906:RYH720909 SIC720906:SID720909 SRY720906:SRZ720909 TBU720906:TBV720909 TLQ720906:TLR720909 TVM720906:TVN720909 UFI720906:UFJ720909 UPE720906:UPF720909 UZA720906:UZB720909 VIW720906:VIX720909 VSS720906:VST720909 WCO720906:WCP720909 WMK720906:WML720909 WWG720906:WWH720909 Y786442:Z786445 JU786442:JV786445 TQ786442:TR786445 ADM786442:ADN786445 ANI786442:ANJ786445 AXE786442:AXF786445 BHA786442:BHB786445 BQW786442:BQX786445 CAS786442:CAT786445 CKO786442:CKP786445 CUK786442:CUL786445 DEG786442:DEH786445 DOC786442:DOD786445 DXY786442:DXZ786445 EHU786442:EHV786445 ERQ786442:ERR786445 FBM786442:FBN786445 FLI786442:FLJ786445 FVE786442:FVF786445 GFA786442:GFB786445 GOW786442:GOX786445 GYS786442:GYT786445 HIO786442:HIP786445 HSK786442:HSL786445 ICG786442:ICH786445 IMC786442:IMD786445 IVY786442:IVZ786445 JFU786442:JFV786445 JPQ786442:JPR786445 JZM786442:JZN786445 KJI786442:KJJ786445 KTE786442:KTF786445 LDA786442:LDB786445 LMW786442:LMX786445 LWS786442:LWT786445 MGO786442:MGP786445 MQK786442:MQL786445 NAG786442:NAH786445 NKC786442:NKD786445 NTY786442:NTZ786445 ODU786442:ODV786445 ONQ786442:ONR786445 OXM786442:OXN786445 PHI786442:PHJ786445 PRE786442:PRF786445 QBA786442:QBB786445 QKW786442:QKX786445 QUS786442:QUT786445 REO786442:REP786445 ROK786442:ROL786445 RYG786442:RYH786445 SIC786442:SID786445 SRY786442:SRZ786445 TBU786442:TBV786445 TLQ786442:TLR786445 TVM786442:TVN786445 UFI786442:UFJ786445 UPE786442:UPF786445 UZA786442:UZB786445 VIW786442:VIX786445 VSS786442:VST786445 WCO786442:WCP786445 WMK786442:WML786445 WWG786442:WWH786445 Y851978:Z851981 JU851978:JV851981 TQ851978:TR851981 ADM851978:ADN851981 ANI851978:ANJ851981 AXE851978:AXF851981 BHA851978:BHB851981 BQW851978:BQX851981 CAS851978:CAT851981 CKO851978:CKP851981 CUK851978:CUL851981 DEG851978:DEH851981 DOC851978:DOD851981 DXY851978:DXZ851981 EHU851978:EHV851981 ERQ851978:ERR851981 FBM851978:FBN851981 FLI851978:FLJ851981 FVE851978:FVF851981 GFA851978:GFB851981 GOW851978:GOX851981 GYS851978:GYT851981 HIO851978:HIP851981 HSK851978:HSL851981 ICG851978:ICH851981 IMC851978:IMD851981 IVY851978:IVZ851981 JFU851978:JFV851981 JPQ851978:JPR851981 JZM851978:JZN851981 KJI851978:KJJ851981 KTE851978:KTF851981 LDA851978:LDB851981 LMW851978:LMX851981 LWS851978:LWT851981 MGO851978:MGP851981 MQK851978:MQL851981 NAG851978:NAH851981 NKC851978:NKD851981 NTY851978:NTZ851981 ODU851978:ODV851981 ONQ851978:ONR851981 OXM851978:OXN851981 PHI851978:PHJ851981 PRE851978:PRF851981 QBA851978:QBB851981 QKW851978:QKX851981 QUS851978:QUT851981 REO851978:REP851981 ROK851978:ROL851981 RYG851978:RYH851981 SIC851978:SID851981 SRY851978:SRZ851981 TBU851978:TBV851981 TLQ851978:TLR851981 TVM851978:TVN851981 UFI851978:UFJ851981 UPE851978:UPF851981 UZA851978:UZB851981 VIW851978:VIX851981 VSS851978:VST851981 WCO851978:WCP851981 WMK851978:WML851981 WWG851978:WWH851981 Y917514:Z917517 JU917514:JV917517 TQ917514:TR917517 ADM917514:ADN917517 ANI917514:ANJ917517 AXE917514:AXF917517 BHA917514:BHB917517 BQW917514:BQX917517 CAS917514:CAT917517 CKO917514:CKP917517 CUK917514:CUL917517 DEG917514:DEH917517 DOC917514:DOD917517 DXY917514:DXZ917517 EHU917514:EHV917517 ERQ917514:ERR917517 FBM917514:FBN917517 FLI917514:FLJ917517 FVE917514:FVF917517 GFA917514:GFB917517 GOW917514:GOX917517 GYS917514:GYT917517 HIO917514:HIP917517 HSK917514:HSL917517 ICG917514:ICH917517 IMC917514:IMD917517 IVY917514:IVZ917517 JFU917514:JFV917517 JPQ917514:JPR917517 JZM917514:JZN917517 KJI917514:KJJ917517 KTE917514:KTF917517 LDA917514:LDB917517 LMW917514:LMX917517 LWS917514:LWT917517 MGO917514:MGP917517 MQK917514:MQL917517 NAG917514:NAH917517 NKC917514:NKD917517 NTY917514:NTZ917517 ODU917514:ODV917517 ONQ917514:ONR917517 OXM917514:OXN917517 PHI917514:PHJ917517 PRE917514:PRF917517 QBA917514:QBB917517 QKW917514:QKX917517 QUS917514:QUT917517 REO917514:REP917517 ROK917514:ROL917517 RYG917514:RYH917517 SIC917514:SID917517 SRY917514:SRZ917517 TBU917514:TBV917517 TLQ917514:TLR917517 TVM917514:TVN917517 UFI917514:UFJ917517 UPE917514:UPF917517 UZA917514:UZB917517 VIW917514:VIX917517 VSS917514:VST917517 WCO917514:WCP917517 WMK917514:WML917517 WWG917514:WWH917517 Y983050:Z983053 JU983050:JV983053 TQ983050:TR983053 ADM983050:ADN983053 ANI983050:ANJ983053 AXE983050:AXF983053 BHA983050:BHB983053 BQW983050:BQX983053 CAS983050:CAT983053 CKO983050:CKP983053 CUK983050:CUL983053 DEG983050:DEH983053 DOC983050:DOD983053 DXY983050:DXZ983053 EHU983050:EHV983053 ERQ983050:ERR983053 FBM983050:FBN983053 FLI983050:FLJ983053 FVE983050:FVF983053 GFA983050:GFB983053 GOW983050:GOX983053 GYS983050:GYT983053 HIO983050:HIP983053 HSK983050:HSL983053 ICG983050:ICH983053 IMC983050:IMD983053 IVY983050:IVZ983053 JFU983050:JFV983053 JPQ983050:JPR983053 JZM983050:JZN983053 KJI983050:KJJ983053 KTE983050:KTF983053 LDA983050:LDB983053 LMW983050:LMX983053 LWS983050:LWT983053 MGO983050:MGP983053 MQK983050:MQL983053 NAG983050:NAH983053 NKC983050:NKD983053 NTY983050:NTZ983053 ODU983050:ODV983053 ONQ983050:ONR983053 OXM983050:OXN983053 PHI983050:PHJ983053 PRE983050:PRF983053 QBA983050:QBB983053 QKW983050:QKX983053 QUS983050:QUT983053 REO983050:REP983053 ROK983050:ROL983053 RYG983050:RYH983053 SIC983050:SID983053 SRY983050:SRZ983053 TBU983050:TBV983053 TLQ983050:TLR983053 TVM983050:TVN983053 UFI983050:UFJ983053 UPE983050:UPF983053 UZA983050:UZB983053 VIW983050:VIX983053 VSS983050:VST983053 WCO983050:WCP983053 WMK983050:WML983053 WWG983050:WWH983053 F14:I132 JB14:JE132 SX14:TA132 ACT14:ACW132 AMP14:AMS132 AWL14:AWO132 BGH14:BGK132 BQD14:BQG132 BZZ14:CAC132 CJV14:CJY132 CTR14:CTU132 DDN14:DDQ132 DNJ14:DNM132 DXF14:DXI132 EHB14:EHE132 EQX14:ERA132 FAT14:FAW132 FKP14:FKS132 FUL14:FUO132 GEH14:GEK132 GOD14:GOG132 GXZ14:GYC132 HHV14:HHY132 HRR14:HRU132 IBN14:IBQ132 ILJ14:ILM132 IVF14:IVI132 JFB14:JFE132 JOX14:JPA132 JYT14:JYW132 KIP14:KIS132 KSL14:KSO132 LCH14:LCK132 LMD14:LMG132 LVZ14:LWC132 MFV14:MFY132 MPR14:MPU132 MZN14:MZQ132 NJJ14:NJM132 NTF14:NTI132 ODB14:ODE132 OMX14:ONA132 OWT14:OWW132 PGP14:PGS132 PQL14:PQO132 QAH14:QAK132 QKD14:QKG132 QTZ14:QUC132 RDV14:RDY132 RNR14:RNU132 RXN14:RXQ132 SHJ14:SHM132 SRF14:SRI132 TBB14:TBE132 TKX14:TLA132 TUT14:TUW132 UEP14:UES132 UOL14:UOO132 UYH14:UYK132 VID14:VIG132 VRZ14:VSC132 WBV14:WBY132 WLR14:WLU132 WVN14:WVQ132 F65550:I65668 JB65550:JE65668 SX65550:TA65668 ACT65550:ACW65668 AMP65550:AMS65668 AWL65550:AWO65668 BGH65550:BGK65668 BQD65550:BQG65668 BZZ65550:CAC65668 CJV65550:CJY65668 CTR65550:CTU65668 DDN65550:DDQ65668 DNJ65550:DNM65668 DXF65550:DXI65668 EHB65550:EHE65668 EQX65550:ERA65668 FAT65550:FAW65668 FKP65550:FKS65668 FUL65550:FUO65668 GEH65550:GEK65668 GOD65550:GOG65668 GXZ65550:GYC65668 HHV65550:HHY65668 HRR65550:HRU65668 IBN65550:IBQ65668 ILJ65550:ILM65668 IVF65550:IVI65668 JFB65550:JFE65668 JOX65550:JPA65668 JYT65550:JYW65668 KIP65550:KIS65668 KSL65550:KSO65668 LCH65550:LCK65668 LMD65550:LMG65668 LVZ65550:LWC65668 MFV65550:MFY65668 MPR65550:MPU65668 MZN65550:MZQ65668 NJJ65550:NJM65668 NTF65550:NTI65668 ODB65550:ODE65668 OMX65550:ONA65668 OWT65550:OWW65668 PGP65550:PGS65668 PQL65550:PQO65668 QAH65550:QAK65668 QKD65550:QKG65668 QTZ65550:QUC65668 RDV65550:RDY65668 RNR65550:RNU65668 RXN65550:RXQ65668 SHJ65550:SHM65668 SRF65550:SRI65668 TBB65550:TBE65668 TKX65550:TLA65668 TUT65550:TUW65668 UEP65550:UES65668 UOL65550:UOO65668 UYH65550:UYK65668 VID65550:VIG65668 VRZ65550:VSC65668 WBV65550:WBY65668 WLR65550:WLU65668 WVN65550:WVQ65668 F131086:I131204 JB131086:JE131204 SX131086:TA131204 ACT131086:ACW131204 AMP131086:AMS131204 AWL131086:AWO131204 BGH131086:BGK131204 BQD131086:BQG131204 BZZ131086:CAC131204 CJV131086:CJY131204 CTR131086:CTU131204 DDN131086:DDQ131204 DNJ131086:DNM131204 DXF131086:DXI131204 EHB131086:EHE131204 EQX131086:ERA131204 FAT131086:FAW131204 FKP131086:FKS131204 FUL131086:FUO131204 GEH131086:GEK131204 GOD131086:GOG131204 GXZ131086:GYC131204 HHV131086:HHY131204 HRR131086:HRU131204 IBN131086:IBQ131204 ILJ131086:ILM131204 IVF131086:IVI131204 JFB131086:JFE131204 JOX131086:JPA131204 JYT131086:JYW131204 KIP131086:KIS131204 KSL131086:KSO131204 LCH131086:LCK131204 LMD131086:LMG131204 LVZ131086:LWC131204 MFV131086:MFY131204 MPR131086:MPU131204 MZN131086:MZQ131204 NJJ131086:NJM131204 NTF131086:NTI131204 ODB131086:ODE131204 OMX131086:ONA131204 OWT131086:OWW131204 PGP131086:PGS131204 PQL131086:PQO131204 QAH131086:QAK131204 QKD131086:QKG131204 QTZ131086:QUC131204 RDV131086:RDY131204 RNR131086:RNU131204 RXN131086:RXQ131204 SHJ131086:SHM131204 SRF131086:SRI131204 TBB131086:TBE131204 TKX131086:TLA131204 TUT131086:TUW131204 UEP131086:UES131204 UOL131086:UOO131204 UYH131086:UYK131204 VID131086:VIG131204 VRZ131086:VSC131204 WBV131086:WBY131204 WLR131086:WLU131204 WVN131086:WVQ131204 F196622:I196740 JB196622:JE196740 SX196622:TA196740 ACT196622:ACW196740 AMP196622:AMS196740 AWL196622:AWO196740 BGH196622:BGK196740 BQD196622:BQG196740 BZZ196622:CAC196740 CJV196622:CJY196740 CTR196622:CTU196740 DDN196622:DDQ196740 DNJ196622:DNM196740 DXF196622:DXI196740 EHB196622:EHE196740 EQX196622:ERA196740 FAT196622:FAW196740 FKP196622:FKS196740 FUL196622:FUO196740 GEH196622:GEK196740 GOD196622:GOG196740 GXZ196622:GYC196740 HHV196622:HHY196740 HRR196622:HRU196740 IBN196622:IBQ196740 ILJ196622:ILM196740 IVF196622:IVI196740 JFB196622:JFE196740 JOX196622:JPA196740 JYT196622:JYW196740 KIP196622:KIS196740 KSL196622:KSO196740 LCH196622:LCK196740 LMD196622:LMG196740 LVZ196622:LWC196740 MFV196622:MFY196740 MPR196622:MPU196740 MZN196622:MZQ196740 NJJ196622:NJM196740 NTF196622:NTI196740 ODB196622:ODE196740 OMX196622:ONA196740 OWT196622:OWW196740 PGP196622:PGS196740 PQL196622:PQO196740 QAH196622:QAK196740 QKD196622:QKG196740 QTZ196622:QUC196740 RDV196622:RDY196740 RNR196622:RNU196740 RXN196622:RXQ196740 SHJ196622:SHM196740 SRF196622:SRI196740 TBB196622:TBE196740 TKX196622:TLA196740 TUT196622:TUW196740 UEP196622:UES196740 UOL196622:UOO196740 UYH196622:UYK196740 VID196622:VIG196740 VRZ196622:VSC196740 WBV196622:WBY196740 WLR196622:WLU196740 WVN196622:WVQ196740 F262158:I262276 JB262158:JE262276 SX262158:TA262276 ACT262158:ACW262276 AMP262158:AMS262276 AWL262158:AWO262276 BGH262158:BGK262276 BQD262158:BQG262276 BZZ262158:CAC262276 CJV262158:CJY262276 CTR262158:CTU262276 DDN262158:DDQ262276 DNJ262158:DNM262276 DXF262158:DXI262276 EHB262158:EHE262276 EQX262158:ERA262276 FAT262158:FAW262276 FKP262158:FKS262276 FUL262158:FUO262276 GEH262158:GEK262276 GOD262158:GOG262276 GXZ262158:GYC262276 HHV262158:HHY262276 HRR262158:HRU262276 IBN262158:IBQ262276 ILJ262158:ILM262276 IVF262158:IVI262276 JFB262158:JFE262276 JOX262158:JPA262276 JYT262158:JYW262276 KIP262158:KIS262276 KSL262158:KSO262276 LCH262158:LCK262276 LMD262158:LMG262276 LVZ262158:LWC262276 MFV262158:MFY262276 MPR262158:MPU262276 MZN262158:MZQ262276 NJJ262158:NJM262276 NTF262158:NTI262276 ODB262158:ODE262276 OMX262158:ONA262276 OWT262158:OWW262276 PGP262158:PGS262276 PQL262158:PQO262276 QAH262158:QAK262276 QKD262158:QKG262276 QTZ262158:QUC262276 RDV262158:RDY262276 RNR262158:RNU262276 RXN262158:RXQ262276 SHJ262158:SHM262276 SRF262158:SRI262276 TBB262158:TBE262276 TKX262158:TLA262276 TUT262158:TUW262276 UEP262158:UES262276 UOL262158:UOO262276 UYH262158:UYK262276 VID262158:VIG262276 VRZ262158:VSC262276 WBV262158:WBY262276 WLR262158:WLU262276 WVN262158:WVQ262276 F327694:I327812 JB327694:JE327812 SX327694:TA327812 ACT327694:ACW327812 AMP327694:AMS327812 AWL327694:AWO327812 BGH327694:BGK327812 BQD327694:BQG327812 BZZ327694:CAC327812 CJV327694:CJY327812 CTR327694:CTU327812 DDN327694:DDQ327812 DNJ327694:DNM327812 DXF327694:DXI327812 EHB327694:EHE327812 EQX327694:ERA327812 FAT327694:FAW327812 FKP327694:FKS327812 FUL327694:FUO327812 GEH327694:GEK327812 GOD327694:GOG327812 GXZ327694:GYC327812 HHV327694:HHY327812 HRR327694:HRU327812 IBN327694:IBQ327812 ILJ327694:ILM327812 IVF327694:IVI327812 JFB327694:JFE327812 JOX327694:JPA327812 JYT327694:JYW327812 KIP327694:KIS327812 KSL327694:KSO327812 LCH327694:LCK327812 LMD327694:LMG327812 LVZ327694:LWC327812 MFV327694:MFY327812 MPR327694:MPU327812 MZN327694:MZQ327812 NJJ327694:NJM327812 NTF327694:NTI327812 ODB327694:ODE327812 OMX327694:ONA327812 OWT327694:OWW327812 PGP327694:PGS327812 PQL327694:PQO327812 QAH327694:QAK327812 QKD327694:QKG327812 QTZ327694:QUC327812 RDV327694:RDY327812 RNR327694:RNU327812 RXN327694:RXQ327812 SHJ327694:SHM327812 SRF327694:SRI327812 TBB327694:TBE327812 TKX327694:TLA327812 TUT327694:TUW327812 UEP327694:UES327812 UOL327694:UOO327812 UYH327694:UYK327812 VID327694:VIG327812 VRZ327694:VSC327812 WBV327694:WBY327812 WLR327694:WLU327812 WVN327694:WVQ327812 F393230:I393348 JB393230:JE393348 SX393230:TA393348 ACT393230:ACW393348 AMP393230:AMS393348 AWL393230:AWO393348 BGH393230:BGK393348 BQD393230:BQG393348 BZZ393230:CAC393348 CJV393230:CJY393348 CTR393230:CTU393348 DDN393230:DDQ393348 DNJ393230:DNM393348 DXF393230:DXI393348 EHB393230:EHE393348 EQX393230:ERA393348 FAT393230:FAW393348 FKP393230:FKS393348 FUL393230:FUO393348 GEH393230:GEK393348 GOD393230:GOG393348 GXZ393230:GYC393348 HHV393230:HHY393348 HRR393230:HRU393348 IBN393230:IBQ393348 ILJ393230:ILM393348 IVF393230:IVI393348 JFB393230:JFE393348 JOX393230:JPA393348 JYT393230:JYW393348 KIP393230:KIS393348 KSL393230:KSO393348 LCH393230:LCK393348 LMD393230:LMG393348 LVZ393230:LWC393348 MFV393230:MFY393348 MPR393230:MPU393348 MZN393230:MZQ393348 NJJ393230:NJM393348 NTF393230:NTI393348 ODB393230:ODE393348 OMX393230:ONA393348 OWT393230:OWW393348 PGP393230:PGS393348 PQL393230:PQO393348 QAH393230:QAK393348 QKD393230:QKG393348 QTZ393230:QUC393348 RDV393230:RDY393348 RNR393230:RNU393348 RXN393230:RXQ393348 SHJ393230:SHM393348 SRF393230:SRI393348 TBB393230:TBE393348 TKX393230:TLA393348 TUT393230:TUW393348 UEP393230:UES393348 UOL393230:UOO393348 UYH393230:UYK393348 VID393230:VIG393348 VRZ393230:VSC393348 WBV393230:WBY393348 WLR393230:WLU393348 WVN393230:WVQ393348 F458766:I458884 JB458766:JE458884 SX458766:TA458884 ACT458766:ACW458884 AMP458766:AMS458884 AWL458766:AWO458884 BGH458766:BGK458884 BQD458766:BQG458884 BZZ458766:CAC458884 CJV458766:CJY458884 CTR458766:CTU458884 DDN458766:DDQ458884 DNJ458766:DNM458884 DXF458766:DXI458884 EHB458766:EHE458884 EQX458766:ERA458884 FAT458766:FAW458884 FKP458766:FKS458884 FUL458766:FUO458884 GEH458766:GEK458884 GOD458766:GOG458884 GXZ458766:GYC458884 HHV458766:HHY458884 HRR458766:HRU458884 IBN458766:IBQ458884 ILJ458766:ILM458884 IVF458766:IVI458884 JFB458766:JFE458884 JOX458766:JPA458884 JYT458766:JYW458884 KIP458766:KIS458884 KSL458766:KSO458884 LCH458766:LCK458884 LMD458766:LMG458884 LVZ458766:LWC458884 MFV458766:MFY458884 MPR458766:MPU458884 MZN458766:MZQ458884 NJJ458766:NJM458884 NTF458766:NTI458884 ODB458766:ODE458884 OMX458766:ONA458884 OWT458766:OWW458884 PGP458766:PGS458884 PQL458766:PQO458884 QAH458766:QAK458884 QKD458766:QKG458884 QTZ458766:QUC458884 RDV458766:RDY458884 RNR458766:RNU458884 RXN458766:RXQ458884 SHJ458766:SHM458884 SRF458766:SRI458884 TBB458766:TBE458884 TKX458766:TLA458884 TUT458766:TUW458884 UEP458766:UES458884 UOL458766:UOO458884 UYH458766:UYK458884 VID458766:VIG458884 VRZ458766:VSC458884 WBV458766:WBY458884 WLR458766:WLU458884 WVN458766:WVQ458884 F524302:I524420 JB524302:JE524420 SX524302:TA524420 ACT524302:ACW524420 AMP524302:AMS524420 AWL524302:AWO524420 BGH524302:BGK524420 BQD524302:BQG524420 BZZ524302:CAC524420 CJV524302:CJY524420 CTR524302:CTU524420 DDN524302:DDQ524420 DNJ524302:DNM524420 DXF524302:DXI524420 EHB524302:EHE524420 EQX524302:ERA524420 FAT524302:FAW524420 FKP524302:FKS524420 FUL524302:FUO524420 GEH524302:GEK524420 GOD524302:GOG524420 GXZ524302:GYC524420 HHV524302:HHY524420 HRR524302:HRU524420 IBN524302:IBQ524420 ILJ524302:ILM524420 IVF524302:IVI524420 JFB524302:JFE524420 JOX524302:JPA524420 JYT524302:JYW524420 KIP524302:KIS524420 KSL524302:KSO524420 LCH524302:LCK524420 LMD524302:LMG524420 LVZ524302:LWC524420 MFV524302:MFY524420 MPR524302:MPU524420 MZN524302:MZQ524420 NJJ524302:NJM524420 NTF524302:NTI524420 ODB524302:ODE524420 OMX524302:ONA524420 OWT524302:OWW524420 PGP524302:PGS524420 PQL524302:PQO524420 QAH524302:QAK524420 QKD524302:QKG524420 QTZ524302:QUC524420 RDV524302:RDY524420 RNR524302:RNU524420 RXN524302:RXQ524420 SHJ524302:SHM524420 SRF524302:SRI524420 TBB524302:TBE524420 TKX524302:TLA524420 TUT524302:TUW524420 UEP524302:UES524420 UOL524302:UOO524420 UYH524302:UYK524420 VID524302:VIG524420 VRZ524302:VSC524420 WBV524302:WBY524420 WLR524302:WLU524420 WVN524302:WVQ524420 F589838:I589956 JB589838:JE589956 SX589838:TA589956 ACT589838:ACW589956 AMP589838:AMS589956 AWL589838:AWO589956 BGH589838:BGK589956 BQD589838:BQG589956 BZZ589838:CAC589956 CJV589838:CJY589956 CTR589838:CTU589956 DDN589838:DDQ589956 DNJ589838:DNM589956 DXF589838:DXI589956 EHB589838:EHE589956 EQX589838:ERA589956 FAT589838:FAW589956 FKP589838:FKS589956 FUL589838:FUO589956 GEH589838:GEK589956 GOD589838:GOG589956 GXZ589838:GYC589956 HHV589838:HHY589956 HRR589838:HRU589956 IBN589838:IBQ589956 ILJ589838:ILM589956 IVF589838:IVI589956 JFB589838:JFE589956 JOX589838:JPA589956 JYT589838:JYW589956 KIP589838:KIS589956 KSL589838:KSO589956 LCH589838:LCK589956 LMD589838:LMG589956 LVZ589838:LWC589956 MFV589838:MFY589956 MPR589838:MPU589956 MZN589838:MZQ589956 NJJ589838:NJM589956 NTF589838:NTI589956 ODB589838:ODE589956 OMX589838:ONA589956 OWT589838:OWW589956 PGP589838:PGS589956 PQL589838:PQO589956 QAH589838:QAK589956 QKD589838:QKG589956 QTZ589838:QUC589956 RDV589838:RDY589956 RNR589838:RNU589956 RXN589838:RXQ589956 SHJ589838:SHM589956 SRF589838:SRI589956 TBB589838:TBE589956 TKX589838:TLA589956 TUT589838:TUW589956 UEP589838:UES589956 UOL589838:UOO589956 UYH589838:UYK589956 VID589838:VIG589956 VRZ589838:VSC589956 WBV589838:WBY589956 WLR589838:WLU589956 WVN589838:WVQ589956 F655374:I655492 JB655374:JE655492 SX655374:TA655492 ACT655374:ACW655492 AMP655374:AMS655492 AWL655374:AWO655492 BGH655374:BGK655492 BQD655374:BQG655492 BZZ655374:CAC655492 CJV655374:CJY655492 CTR655374:CTU655492 DDN655374:DDQ655492 DNJ655374:DNM655492 DXF655374:DXI655492 EHB655374:EHE655492 EQX655374:ERA655492 FAT655374:FAW655492 FKP655374:FKS655492 FUL655374:FUO655492 GEH655374:GEK655492 GOD655374:GOG655492 GXZ655374:GYC655492 HHV655374:HHY655492 HRR655374:HRU655492 IBN655374:IBQ655492 ILJ655374:ILM655492 IVF655374:IVI655492 JFB655374:JFE655492 JOX655374:JPA655492 JYT655374:JYW655492 KIP655374:KIS655492 KSL655374:KSO655492 LCH655374:LCK655492 LMD655374:LMG655492 LVZ655374:LWC655492 MFV655374:MFY655492 MPR655374:MPU655492 MZN655374:MZQ655492 NJJ655374:NJM655492 NTF655374:NTI655492 ODB655374:ODE655492 OMX655374:ONA655492 OWT655374:OWW655492 PGP655374:PGS655492 PQL655374:PQO655492 QAH655374:QAK655492 QKD655374:QKG655492 QTZ655374:QUC655492 RDV655374:RDY655492 RNR655374:RNU655492 RXN655374:RXQ655492 SHJ655374:SHM655492 SRF655374:SRI655492 TBB655374:TBE655492 TKX655374:TLA655492 TUT655374:TUW655492 UEP655374:UES655492 UOL655374:UOO655492 UYH655374:UYK655492 VID655374:VIG655492 VRZ655374:VSC655492 WBV655374:WBY655492 WLR655374:WLU655492 WVN655374:WVQ655492 F720910:I721028 JB720910:JE721028 SX720910:TA721028 ACT720910:ACW721028 AMP720910:AMS721028 AWL720910:AWO721028 BGH720910:BGK721028 BQD720910:BQG721028 BZZ720910:CAC721028 CJV720910:CJY721028 CTR720910:CTU721028 DDN720910:DDQ721028 DNJ720910:DNM721028 DXF720910:DXI721028 EHB720910:EHE721028 EQX720910:ERA721028 FAT720910:FAW721028 FKP720910:FKS721028 FUL720910:FUO721028 GEH720910:GEK721028 GOD720910:GOG721028 GXZ720910:GYC721028 HHV720910:HHY721028 HRR720910:HRU721028 IBN720910:IBQ721028 ILJ720910:ILM721028 IVF720910:IVI721028 JFB720910:JFE721028 JOX720910:JPA721028 JYT720910:JYW721028 KIP720910:KIS721028 KSL720910:KSO721028 LCH720910:LCK721028 LMD720910:LMG721028 LVZ720910:LWC721028 MFV720910:MFY721028 MPR720910:MPU721028 MZN720910:MZQ721028 NJJ720910:NJM721028 NTF720910:NTI721028 ODB720910:ODE721028 OMX720910:ONA721028 OWT720910:OWW721028 PGP720910:PGS721028 PQL720910:PQO721028 QAH720910:QAK721028 QKD720910:QKG721028 QTZ720910:QUC721028 RDV720910:RDY721028 RNR720910:RNU721028 RXN720910:RXQ721028 SHJ720910:SHM721028 SRF720910:SRI721028 TBB720910:TBE721028 TKX720910:TLA721028 TUT720910:TUW721028 UEP720910:UES721028 UOL720910:UOO721028 UYH720910:UYK721028 VID720910:VIG721028 VRZ720910:VSC721028 WBV720910:WBY721028 WLR720910:WLU721028 WVN720910:WVQ721028 F786446:I786564 JB786446:JE786564 SX786446:TA786564 ACT786446:ACW786564 AMP786446:AMS786564 AWL786446:AWO786564 BGH786446:BGK786564 BQD786446:BQG786564 BZZ786446:CAC786564 CJV786446:CJY786564 CTR786446:CTU786564 DDN786446:DDQ786564 DNJ786446:DNM786564 DXF786446:DXI786564 EHB786446:EHE786564 EQX786446:ERA786564 FAT786446:FAW786564 FKP786446:FKS786564 FUL786446:FUO786564 GEH786446:GEK786564 GOD786446:GOG786564 GXZ786446:GYC786564 HHV786446:HHY786564 HRR786446:HRU786564 IBN786446:IBQ786564 ILJ786446:ILM786564 IVF786446:IVI786564 JFB786446:JFE786564 JOX786446:JPA786564 JYT786446:JYW786564 KIP786446:KIS786564 KSL786446:KSO786564 LCH786446:LCK786564 LMD786446:LMG786564 LVZ786446:LWC786564 MFV786446:MFY786564 MPR786446:MPU786564 MZN786446:MZQ786564 NJJ786446:NJM786564 NTF786446:NTI786564 ODB786446:ODE786564 OMX786446:ONA786564 OWT786446:OWW786564 PGP786446:PGS786564 PQL786446:PQO786564 QAH786446:QAK786564 QKD786446:QKG786564 QTZ786446:QUC786564 RDV786446:RDY786564 RNR786446:RNU786564 RXN786446:RXQ786564 SHJ786446:SHM786564 SRF786446:SRI786564 TBB786446:TBE786564 TKX786446:TLA786564 TUT786446:TUW786564 UEP786446:UES786564 UOL786446:UOO786564 UYH786446:UYK786564 VID786446:VIG786564 VRZ786446:VSC786564 WBV786446:WBY786564 WLR786446:WLU786564 WVN786446:WVQ786564 F851982:I852100 JB851982:JE852100 SX851982:TA852100 ACT851982:ACW852100 AMP851982:AMS852100 AWL851982:AWO852100 BGH851982:BGK852100 BQD851982:BQG852100 BZZ851982:CAC852100 CJV851982:CJY852100 CTR851982:CTU852100 DDN851982:DDQ852100 DNJ851982:DNM852100 DXF851982:DXI852100 EHB851982:EHE852100 EQX851982:ERA852100 FAT851982:FAW852100 FKP851982:FKS852100 FUL851982:FUO852100 GEH851982:GEK852100 GOD851982:GOG852100 GXZ851982:GYC852100 HHV851982:HHY852100 HRR851982:HRU852100 IBN851982:IBQ852100 ILJ851982:ILM852100 IVF851982:IVI852100 JFB851982:JFE852100 JOX851982:JPA852100 JYT851982:JYW852100 KIP851982:KIS852100 KSL851982:KSO852100 LCH851982:LCK852100 LMD851982:LMG852100 LVZ851982:LWC852100 MFV851982:MFY852100 MPR851982:MPU852100 MZN851982:MZQ852100 NJJ851982:NJM852100 NTF851982:NTI852100 ODB851982:ODE852100 OMX851982:ONA852100 OWT851982:OWW852100 PGP851982:PGS852100 PQL851982:PQO852100 QAH851982:QAK852100 QKD851982:QKG852100 QTZ851982:QUC852100 RDV851982:RDY852100 RNR851982:RNU852100 RXN851982:RXQ852100 SHJ851982:SHM852100 SRF851982:SRI852100 TBB851982:TBE852100 TKX851982:TLA852100 TUT851982:TUW852100 UEP851982:UES852100 UOL851982:UOO852100 UYH851982:UYK852100 VID851982:VIG852100 VRZ851982:VSC852100 WBV851982:WBY852100 WLR851982:WLU852100 WVN851982:WVQ852100 F917518:I917636 JB917518:JE917636 SX917518:TA917636 ACT917518:ACW917636 AMP917518:AMS917636 AWL917518:AWO917636 BGH917518:BGK917636 BQD917518:BQG917636 BZZ917518:CAC917636 CJV917518:CJY917636 CTR917518:CTU917636 DDN917518:DDQ917636 DNJ917518:DNM917636 DXF917518:DXI917636 EHB917518:EHE917636 EQX917518:ERA917636 FAT917518:FAW917636 FKP917518:FKS917636 FUL917518:FUO917636 GEH917518:GEK917636 GOD917518:GOG917636 GXZ917518:GYC917636 HHV917518:HHY917636 HRR917518:HRU917636 IBN917518:IBQ917636 ILJ917518:ILM917636 IVF917518:IVI917636 JFB917518:JFE917636 JOX917518:JPA917636 JYT917518:JYW917636 KIP917518:KIS917636 KSL917518:KSO917636 LCH917518:LCK917636 LMD917518:LMG917636 LVZ917518:LWC917636 MFV917518:MFY917636 MPR917518:MPU917636 MZN917518:MZQ917636 NJJ917518:NJM917636 NTF917518:NTI917636 ODB917518:ODE917636 OMX917518:ONA917636 OWT917518:OWW917636 PGP917518:PGS917636 PQL917518:PQO917636 QAH917518:QAK917636 QKD917518:QKG917636 QTZ917518:QUC917636 RDV917518:RDY917636 RNR917518:RNU917636 RXN917518:RXQ917636 SHJ917518:SHM917636 SRF917518:SRI917636 TBB917518:TBE917636 TKX917518:TLA917636 TUT917518:TUW917636 UEP917518:UES917636 UOL917518:UOO917636 UYH917518:UYK917636 VID917518:VIG917636 VRZ917518:VSC917636 WBV917518:WBY917636 WLR917518:WLU917636 WVN917518:WVQ917636 F983054:I983172 JB983054:JE983172 SX983054:TA983172 ACT983054:ACW983172 AMP983054:AMS983172 AWL983054:AWO983172 BGH983054:BGK983172 BQD983054:BQG983172 BZZ983054:CAC983172 CJV983054:CJY983172 CTR983054:CTU983172 DDN983054:DDQ983172 DNJ983054:DNM983172 DXF983054:DXI983172 EHB983054:EHE983172 EQX983054:ERA983172 FAT983054:FAW983172 FKP983054:FKS983172 FUL983054:FUO983172 GEH983054:GEK983172 GOD983054:GOG983172 GXZ983054:GYC983172 HHV983054:HHY983172 HRR983054:HRU983172 IBN983054:IBQ983172 ILJ983054:ILM983172 IVF983054:IVI983172 JFB983054:JFE983172 JOX983054:JPA983172 JYT983054:JYW983172 KIP983054:KIS983172 KSL983054:KSO983172 LCH983054:LCK983172 LMD983054:LMG983172 LVZ983054:LWC983172 MFV983054:MFY983172 MPR983054:MPU983172 MZN983054:MZQ983172 NJJ983054:NJM983172 NTF983054:NTI983172 ODB983054:ODE983172 OMX983054:ONA983172 OWT983054:OWW983172 PGP983054:PGS983172 PQL983054:PQO983172 QAH983054:QAK983172 QKD983054:QKG983172 QTZ983054:QUC983172 RDV983054:RDY983172 RNR983054:RNU983172 RXN983054:RXQ983172 SHJ983054:SHM983172 SRF983054:SRI983172 TBB983054:TBE983172 TKX983054:TLA983172 TUT983054:TUW983172 UEP983054:UES983172 UOL983054:UOO983172 UYH983054:UYK983172 VID983054:VIG983172 VRZ983054:VSC983172 WBV983054:WBY983172 WLR983054:WLU983172 WVN983054:WVQ983172 S10:T13 JO10:JP13 TK10:TL13 ADG10:ADH13 ANC10:AND13 AWY10:AWZ13 BGU10:BGV13 BQQ10:BQR13 CAM10:CAN13 CKI10:CKJ13 CUE10:CUF13 DEA10:DEB13 DNW10:DNX13 DXS10:DXT13 EHO10:EHP13 ERK10:ERL13 FBG10:FBH13 FLC10:FLD13 FUY10:FUZ13 GEU10:GEV13 GOQ10:GOR13 GYM10:GYN13 HII10:HIJ13 HSE10:HSF13 ICA10:ICB13 ILW10:ILX13 IVS10:IVT13 JFO10:JFP13 JPK10:JPL13 JZG10:JZH13 KJC10:KJD13 KSY10:KSZ13 LCU10:LCV13 LMQ10:LMR13 LWM10:LWN13 MGI10:MGJ13 MQE10:MQF13 NAA10:NAB13 NJW10:NJX13 NTS10:NTT13 ODO10:ODP13 ONK10:ONL13 OXG10:OXH13 PHC10:PHD13 PQY10:PQZ13 QAU10:QAV13 QKQ10:QKR13 QUM10:QUN13 REI10:REJ13 ROE10:ROF13 RYA10:RYB13 SHW10:SHX13 SRS10:SRT13 TBO10:TBP13 TLK10:TLL13 TVG10:TVH13 UFC10:UFD13 UOY10:UOZ13 UYU10:UYV13 VIQ10:VIR13 VSM10:VSN13 WCI10:WCJ13 WME10:WMF13 WWA10:WWB13 S65546:T65549 JO65546:JP65549 TK65546:TL65549 ADG65546:ADH65549 ANC65546:AND65549 AWY65546:AWZ65549 BGU65546:BGV65549 BQQ65546:BQR65549 CAM65546:CAN65549 CKI65546:CKJ65549 CUE65546:CUF65549 DEA65546:DEB65549 DNW65546:DNX65549 DXS65546:DXT65549 EHO65546:EHP65549 ERK65546:ERL65549 FBG65546:FBH65549 FLC65546:FLD65549 FUY65546:FUZ65549 GEU65546:GEV65549 GOQ65546:GOR65549 GYM65546:GYN65549 HII65546:HIJ65549 HSE65546:HSF65549 ICA65546:ICB65549 ILW65546:ILX65549 IVS65546:IVT65549 JFO65546:JFP65549 JPK65546:JPL65549 JZG65546:JZH65549 KJC65546:KJD65549 KSY65546:KSZ65549 LCU65546:LCV65549 LMQ65546:LMR65549 LWM65546:LWN65549 MGI65546:MGJ65549 MQE65546:MQF65549 NAA65546:NAB65549 NJW65546:NJX65549 NTS65546:NTT65549 ODO65546:ODP65549 ONK65546:ONL65549 OXG65546:OXH65549 PHC65546:PHD65549 PQY65546:PQZ65549 QAU65546:QAV65549 QKQ65546:QKR65549 QUM65546:QUN65549 REI65546:REJ65549 ROE65546:ROF65549 RYA65546:RYB65549 SHW65546:SHX65549 SRS65546:SRT65549 TBO65546:TBP65549 TLK65546:TLL65549 TVG65546:TVH65549 UFC65546:UFD65549 UOY65546:UOZ65549 UYU65546:UYV65549 VIQ65546:VIR65549 VSM65546:VSN65549 WCI65546:WCJ65549 WME65546:WMF65549 WWA65546:WWB65549 S131082:T131085 JO131082:JP131085 TK131082:TL131085 ADG131082:ADH131085 ANC131082:AND131085 AWY131082:AWZ131085 BGU131082:BGV131085 BQQ131082:BQR131085 CAM131082:CAN131085 CKI131082:CKJ131085 CUE131082:CUF131085 DEA131082:DEB131085 DNW131082:DNX131085 DXS131082:DXT131085 EHO131082:EHP131085 ERK131082:ERL131085 FBG131082:FBH131085 FLC131082:FLD131085 FUY131082:FUZ131085 GEU131082:GEV131085 GOQ131082:GOR131085 GYM131082:GYN131085 HII131082:HIJ131085 HSE131082:HSF131085 ICA131082:ICB131085 ILW131082:ILX131085 IVS131082:IVT131085 JFO131082:JFP131085 JPK131082:JPL131085 JZG131082:JZH131085 KJC131082:KJD131085 KSY131082:KSZ131085 LCU131082:LCV131085 LMQ131082:LMR131085 LWM131082:LWN131085 MGI131082:MGJ131085 MQE131082:MQF131085 NAA131082:NAB131085 NJW131082:NJX131085 NTS131082:NTT131085 ODO131082:ODP131085 ONK131082:ONL131085 OXG131082:OXH131085 PHC131082:PHD131085 PQY131082:PQZ131085 QAU131082:QAV131085 QKQ131082:QKR131085 QUM131082:QUN131085 REI131082:REJ131085 ROE131082:ROF131085 RYA131082:RYB131085 SHW131082:SHX131085 SRS131082:SRT131085 TBO131082:TBP131085 TLK131082:TLL131085 TVG131082:TVH131085 UFC131082:UFD131085 UOY131082:UOZ131085 UYU131082:UYV131085 VIQ131082:VIR131085 VSM131082:VSN131085 WCI131082:WCJ131085 WME131082:WMF131085 WWA131082:WWB131085 S196618:T196621 JO196618:JP196621 TK196618:TL196621 ADG196618:ADH196621 ANC196618:AND196621 AWY196618:AWZ196621 BGU196618:BGV196621 BQQ196618:BQR196621 CAM196618:CAN196621 CKI196618:CKJ196621 CUE196618:CUF196621 DEA196618:DEB196621 DNW196618:DNX196621 DXS196618:DXT196621 EHO196618:EHP196621 ERK196618:ERL196621 FBG196618:FBH196621 FLC196618:FLD196621 FUY196618:FUZ196621 GEU196618:GEV196621 GOQ196618:GOR196621 GYM196618:GYN196621 HII196618:HIJ196621 HSE196618:HSF196621 ICA196618:ICB196621 ILW196618:ILX196621 IVS196618:IVT196621 JFO196618:JFP196621 JPK196618:JPL196621 JZG196618:JZH196621 KJC196618:KJD196621 KSY196618:KSZ196621 LCU196618:LCV196621 LMQ196618:LMR196621 LWM196618:LWN196621 MGI196618:MGJ196621 MQE196618:MQF196621 NAA196618:NAB196621 NJW196618:NJX196621 NTS196618:NTT196621 ODO196618:ODP196621 ONK196618:ONL196621 OXG196618:OXH196621 PHC196618:PHD196621 PQY196618:PQZ196621 QAU196618:QAV196621 QKQ196618:QKR196621 QUM196618:QUN196621 REI196618:REJ196621 ROE196618:ROF196621 RYA196618:RYB196621 SHW196618:SHX196621 SRS196618:SRT196621 TBO196618:TBP196621 TLK196618:TLL196621 TVG196618:TVH196621 UFC196618:UFD196621 UOY196618:UOZ196621 UYU196618:UYV196621 VIQ196618:VIR196621 VSM196618:VSN196621 WCI196618:WCJ196621 WME196618:WMF196621 WWA196618:WWB196621 S262154:T262157 JO262154:JP262157 TK262154:TL262157 ADG262154:ADH262157 ANC262154:AND262157 AWY262154:AWZ262157 BGU262154:BGV262157 BQQ262154:BQR262157 CAM262154:CAN262157 CKI262154:CKJ262157 CUE262154:CUF262157 DEA262154:DEB262157 DNW262154:DNX262157 DXS262154:DXT262157 EHO262154:EHP262157 ERK262154:ERL262157 FBG262154:FBH262157 FLC262154:FLD262157 FUY262154:FUZ262157 GEU262154:GEV262157 GOQ262154:GOR262157 GYM262154:GYN262157 HII262154:HIJ262157 HSE262154:HSF262157 ICA262154:ICB262157 ILW262154:ILX262157 IVS262154:IVT262157 JFO262154:JFP262157 JPK262154:JPL262157 JZG262154:JZH262157 KJC262154:KJD262157 KSY262154:KSZ262157 LCU262154:LCV262157 LMQ262154:LMR262157 LWM262154:LWN262157 MGI262154:MGJ262157 MQE262154:MQF262157 NAA262154:NAB262157 NJW262154:NJX262157 NTS262154:NTT262157 ODO262154:ODP262157 ONK262154:ONL262157 OXG262154:OXH262157 PHC262154:PHD262157 PQY262154:PQZ262157 QAU262154:QAV262157 QKQ262154:QKR262157 QUM262154:QUN262157 REI262154:REJ262157 ROE262154:ROF262157 RYA262154:RYB262157 SHW262154:SHX262157 SRS262154:SRT262157 TBO262154:TBP262157 TLK262154:TLL262157 TVG262154:TVH262157 UFC262154:UFD262157 UOY262154:UOZ262157 UYU262154:UYV262157 VIQ262154:VIR262157 VSM262154:VSN262157 WCI262154:WCJ262157 WME262154:WMF262157 WWA262154:WWB262157 S327690:T327693 JO327690:JP327693 TK327690:TL327693 ADG327690:ADH327693 ANC327690:AND327693 AWY327690:AWZ327693 BGU327690:BGV327693 BQQ327690:BQR327693 CAM327690:CAN327693 CKI327690:CKJ327693 CUE327690:CUF327693 DEA327690:DEB327693 DNW327690:DNX327693 DXS327690:DXT327693 EHO327690:EHP327693 ERK327690:ERL327693 FBG327690:FBH327693 FLC327690:FLD327693 FUY327690:FUZ327693 GEU327690:GEV327693 GOQ327690:GOR327693 GYM327690:GYN327693 HII327690:HIJ327693 HSE327690:HSF327693 ICA327690:ICB327693 ILW327690:ILX327693 IVS327690:IVT327693 JFO327690:JFP327693 JPK327690:JPL327693 JZG327690:JZH327693 KJC327690:KJD327693 KSY327690:KSZ327693 LCU327690:LCV327693 LMQ327690:LMR327693 LWM327690:LWN327693 MGI327690:MGJ327693 MQE327690:MQF327693 NAA327690:NAB327693 NJW327690:NJX327693 NTS327690:NTT327693 ODO327690:ODP327693 ONK327690:ONL327693 OXG327690:OXH327693 PHC327690:PHD327693 PQY327690:PQZ327693 QAU327690:QAV327693 QKQ327690:QKR327693 QUM327690:QUN327693 REI327690:REJ327693 ROE327690:ROF327693 RYA327690:RYB327693 SHW327690:SHX327693 SRS327690:SRT327693 TBO327690:TBP327693 TLK327690:TLL327693 TVG327690:TVH327693 UFC327690:UFD327693 UOY327690:UOZ327693 UYU327690:UYV327693 VIQ327690:VIR327693 VSM327690:VSN327693 WCI327690:WCJ327693 WME327690:WMF327693 WWA327690:WWB327693 S393226:T393229 JO393226:JP393229 TK393226:TL393229 ADG393226:ADH393229 ANC393226:AND393229 AWY393226:AWZ393229 BGU393226:BGV393229 BQQ393226:BQR393229 CAM393226:CAN393229 CKI393226:CKJ393229 CUE393226:CUF393229 DEA393226:DEB393229 DNW393226:DNX393229 DXS393226:DXT393229 EHO393226:EHP393229 ERK393226:ERL393229 FBG393226:FBH393229 FLC393226:FLD393229 FUY393226:FUZ393229 GEU393226:GEV393229 GOQ393226:GOR393229 GYM393226:GYN393229 HII393226:HIJ393229 HSE393226:HSF393229 ICA393226:ICB393229 ILW393226:ILX393229 IVS393226:IVT393229 JFO393226:JFP393229 JPK393226:JPL393229 JZG393226:JZH393229 KJC393226:KJD393229 KSY393226:KSZ393229 LCU393226:LCV393229 LMQ393226:LMR393229 LWM393226:LWN393229 MGI393226:MGJ393229 MQE393226:MQF393229 NAA393226:NAB393229 NJW393226:NJX393229 NTS393226:NTT393229 ODO393226:ODP393229 ONK393226:ONL393229 OXG393226:OXH393229 PHC393226:PHD393229 PQY393226:PQZ393229 QAU393226:QAV393229 QKQ393226:QKR393229 QUM393226:QUN393229 REI393226:REJ393229 ROE393226:ROF393229 RYA393226:RYB393229 SHW393226:SHX393229 SRS393226:SRT393229 TBO393226:TBP393229 TLK393226:TLL393229 TVG393226:TVH393229 UFC393226:UFD393229 UOY393226:UOZ393229 UYU393226:UYV393229 VIQ393226:VIR393229 VSM393226:VSN393229 WCI393226:WCJ393229 WME393226:WMF393229 WWA393226:WWB393229 S458762:T458765 JO458762:JP458765 TK458762:TL458765 ADG458762:ADH458765 ANC458762:AND458765 AWY458762:AWZ458765 BGU458762:BGV458765 BQQ458762:BQR458765 CAM458762:CAN458765 CKI458762:CKJ458765 CUE458762:CUF458765 DEA458762:DEB458765 DNW458762:DNX458765 DXS458762:DXT458765 EHO458762:EHP458765 ERK458762:ERL458765 FBG458762:FBH458765 FLC458762:FLD458765 FUY458762:FUZ458765 GEU458762:GEV458765 GOQ458762:GOR458765 GYM458762:GYN458765 HII458762:HIJ458765 HSE458762:HSF458765 ICA458762:ICB458765 ILW458762:ILX458765 IVS458762:IVT458765 JFO458762:JFP458765 JPK458762:JPL458765 JZG458762:JZH458765 KJC458762:KJD458765 KSY458762:KSZ458765 LCU458762:LCV458765 LMQ458762:LMR458765 LWM458762:LWN458765 MGI458762:MGJ458765 MQE458762:MQF458765 NAA458762:NAB458765 NJW458762:NJX458765 NTS458762:NTT458765 ODO458762:ODP458765 ONK458762:ONL458765 OXG458762:OXH458765 PHC458762:PHD458765 PQY458762:PQZ458765 QAU458762:QAV458765 QKQ458762:QKR458765 QUM458762:QUN458765 REI458762:REJ458765 ROE458762:ROF458765 RYA458762:RYB458765 SHW458762:SHX458765 SRS458762:SRT458765 TBO458762:TBP458765 TLK458762:TLL458765 TVG458762:TVH458765 UFC458762:UFD458765 UOY458762:UOZ458765 UYU458762:UYV458765 VIQ458762:VIR458765 VSM458762:VSN458765 WCI458762:WCJ458765 WME458762:WMF458765 WWA458762:WWB458765 S524298:T524301 JO524298:JP524301 TK524298:TL524301 ADG524298:ADH524301 ANC524298:AND524301 AWY524298:AWZ524301 BGU524298:BGV524301 BQQ524298:BQR524301 CAM524298:CAN524301 CKI524298:CKJ524301 CUE524298:CUF524301 DEA524298:DEB524301 DNW524298:DNX524301 DXS524298:DXT524301 EHO524298:EHP524301 ERK524298:ERL524301 FBG524298:FBH524301 FLC524298:FLD524301 FUY524298:FUZ524301 GEU524298:GEV524301 GOQ524298:GOR524301 GYM524298:GYN524301 HII524298:HIJ524301 HSE524298:HSF524301 ICA524298:ICB524301 ILW524298:ILX524301 IVS524298:IVT524301 JFO524298:JFP524301 JPK524298:JPL524301 JZG524298:JZH524301 KJC524298:KJD524301 KSY524298:KSZ524301 LCU524298:LCV524301 LMQ524298:LMR524301 LWM524298:LWN524301 MGI524298:MGJ524301 MQE524298:MQF524301 NAA524298:NAB524301 NJW524298:NJX524301 NTS524298:NTT524301 ODO524298:ODP524301 ONK524298:ONL524301 OXG524298:OXH524301 PHC524298:PHD524301 PQY524298:PQZ524301 QAU524298:QAV524301 QKQ524298:QKR524301 QUM524298:QUN524301 REI524298:REJ524301 ROE524298:ROF524301 RYA524298:RYB524301 SHW524298:SHX524301 SRS524298:SRT524301 TBO524298:TBP524301 TLK524298:TLL524301 TVG524298:TVH524301 UFC524298:UFD524301 UOY524298:UOZ524301 UYU524298:UYV524301 VIQ524298:VIR524301 VSM524298:VSN524301 WCI524298:WCJ524301 WME524298:WMF524301 WWA524298:WWB524301 S589834:T589837 JO589834:JP589837 TK589834:TL589837 ADG589834:ADH589837 ANC589834:AND589837 AWY589834:AWZ589837 BGU589834:BGV589837 BQQ589834:BQR589837 CAM589834:CAN589837 CKI589834:CKJ589837 CUE589834:CUF589837 DEA589834:DEB589837 DNW589834:DNX589837 DXS589834:DXT589837 EHO589834:EHP589837 ERK589834:ERL589837 FBG589834:FBH589837 FLC589834:FLD589837 FUY589834:FUZ589837 GEU589834:GEV589837 GOQ589834:GOR589837 GYM589834:GYN589837 HII589834:HIJ589837 HSE589834:HSF589837 ICA589834:ICB589837 ILW589834:ILX589837 IVS589834:IVT589837 JFO589834:JFP589837 JPK589834:JPL589837 JZG589834:JZH589837 KJC589834:KJD589837 KSY589834:KSZ589837 LCU589834:LCV589837 LMQ589834:LMR589837 LWM589834:LWN589837 MGI589834:MGJ589837 MQE589834:MQF589837 NAA589834:NAB589837 NJW589834:NJX589837 NTS589834:NTT589837 ODO589834:ODP589837 ONK589834:ONL589837 OXG589834:OXH589837 PHC589834:PHD589837 PQY589834:PQZ589837 QAU589834:QAV589837 QKQ589834:QKR589837 QUM589834:QUN589837 REI589834:REJ589837 ROE589834:ROF589837 RYA589834:RYB589837 SHW589834:SHX589837 SRS589834:SRT589837 TBO589834:TBP589837 TLK589834:TLL589837 TVG589834:TVH589837 UFC589834:UFD589837 UOY589834:UOZ589837 UYU589834:UYV589837 VIQ589834:VIR589837 VSM589834:VSN589837 WCI589834:WCJ589837 WME589834:WMF589837 WWA589834:WWB589837 S655370:T655373 JO655370:JP655373 TK655370:TL655373 ADG655370:ADH655373 ANC655370:AND655373 AWY655370:AWZ655373 BGU655370:BGV655373 BQQ655370:BQR655373 CAM655370:CAN655373 CKI655370:CKJ655373 CUE655370:CUF655373 DEA655370:DEB655373 DNW655370:DNX655373 DXS655370:DXT655373 EHO655370:EHP655373 ERK655370:ERL655373 FBG655370:FBH655373 FLC655370:FLD655373 FUY655370:FUZ655373 GEU655370:GEV655373 GOQ655370:GOR655373 GYM655370:GYN655373 HII655370:HIJ655373 HSE655370:HSF655373 ICA655370:ICB655373 ILW655370:ILX655373 IVS655370:IVT655373 JFO655370:JFP655373 JPK655370:JPL655373 JZG655370:JZH655373 KJC655370:KJD655373 KSY655370:KSZ655373 LCU655370:LCV655373 LMQ655370:LMR655373 LWM655370:LWN655373 MGI655370:MGJ655373 MQE655370:MQF655373 NAA655370:NAB655373 NJW655370:NJX655373 NTS655370:NTT655373 ODO655370:ODP655373 ONK655370:ONL655373 OXG655370:OXH655373 PHC655370:PHD655373 PQY655370:PQZ655373 QAU655370:QAV655373 QKQ655370:QKR655373 QUM655370:QUN655373 REI655370:REJ655373 ROE655370:ROF655373 RYA655370:RYB655373 SHW655370:SHX655373 SRS655370:SRT655373 TBO655370:TBP655373 TLK655370:TLL655373 TVG655370:TVH655373 UFC655370:UFD655373 UOY655370:UOZ655373 UYU655370:UYV655373 VIQ655370:VIR655373 VSM655370:VSN655373 WCI655370:WCJ655373 WME655370:WMF655373 WWA655370:WWB655373 S720906:T720909 JO720906:JP720909 TK720906:TL720909 ADG720906:ADH720909 ANC720906:AND720909 AWY720906:AWZ720909 BGU720906:BGV720909 BQQ720906:BQR720909 CAM720906:CAN720909 CKI720906:CKJ720909 CUE720906:CUF720909 DEA720906:DEB720909 DNW720906:DNX720909 DXS720906:DXT720909 EHO720906:EHP720909 ERK720906:ERL720909 FBG720906:FBH720909 FLC720906:FLD720909 FUY720906:FUZ720909 GEU720906:GEV720909 GOQ720906:GOR720909 GYM720906:GYN720909 HII720906:HIJ720909 HSE720906:HSF720909 ICA720906:ICB720909 ILW720906:ILX720909 IVS720906:IVT720909 JFO720906:JFP720909 JPK720906:JPL720909 JZG720906:JZH720909 KJC720906:KJD720909 KSY720906:KSZ720909 LCU720906:LCV720909 LMQ720906:LMR720909 LWM720906:LWN720909 MGI720906:MGJ720909 MQE720906:MQF720909 NAA720906:NAB720909 NJW720906:NJX720909 NTS720906:NTT720909 ODO720906:ODP720909 ONK720906:ONL720909 OXG720906:OXH720909 PHC720906:PHD720909 PQY720906:PQZ720909 QAU720906:QAV720909 QKQ720906:QKR720909 QUM720906:QUN720909 REI720906:REJ720909 ROE720906:ROF720909 RYA720906:RYB720909 SHW720906:SHX720909 SRS720906:SRT720909 TBO720906:TBP720909 TLK720906:TLL720909 TVG720906:TVH720909 UFC720906:UFD720909 UOY720906:UOZ720909 UYU720906:UYV720909 VIQ720906:VIR720909 VSM720906:VSN720909 WCI720906:WCJ720909 WME720906:WMF720909 WWA720906:WWB720909 S786442:T786445 JO786442:JP786445 TK786442:TL786445 ADG786442:ADH786445 ANC786442:AND786445 AWY786442:AWZ786445 BGU786442:BGV786445 BQQ786442:BQR786445 CAM786442:CAN786445 CKI786442:CKJ786445 CUE786442:CUF786445 DEA786442:DEB786445 DNW786442:DNX786445 DXS786442:DXT786445 EHO786442:EHP786445 ERK786442:ERL786445 FBG786442:FBH786445 FLC786442:FLD786445 FUY786442:FUZ786445 GEU786442:GEV786445 GOQ786442:GOR786445 GYM786442:GYN786445 HII786442:HIJ786445 HSE786442:HSF786445 ICA786442:ICB786445 ILW786442:ILX786445 IVS786442:IVT786445 JFO786442:JFP786445 JPK786442:JPL786445 JZG786442:JZH786445 KJC786442:KJD786445 KSY786442:KSZ786445 LCU786442:LCV786445 LMQ786442:LMR786445 LWM786442:LWN786445 MGI786442:MGJ786445 MQE786442:MQF786445 NAA786442:NAB786445 NJW786442:NJX786445 NTS786442:NTT786445 ODO786442:ODP786445 ONK786442:ONL786445 OXG786442:OXH786445 PHC786442:PHD786445 PQY786442:PQZ786445 QAU786442:QAV786445 QKQ786442:QKR786445 QUM786442:QUN786445 REI786442:REJ786445 ROE786442:ROF786445 RYA786442:RYB786445 SHW786442:SHX786445 SRS786442:SRT786445 TBO786442:TBP786445 TLK786442:TLL786445 TVG786442:TVH786445 UFC786442:UFD786445 UOY786442:UOZ786445 UYU786442:UYV786445 VIQ786442:VIR786445 VSM786442:VSN786445 WCI786442:WCJ786445 WME786442:WMF786445 WWA786442:WWB786445 S851978:T851981 JO851978:JP851981 TK851978:TL851981 ADG851978:ADH851981 ANC851978:AND851981 AWY851978:AWZ851981 BGU851978:BGV851981 BQQ851978:BQR851981 CAM851978:CAN851981 CKI851978:CKJ851981 CUE851978:CUF851981 DEA851978:DEB851981 DNW851978:DNX851981 DXS851978:DXT851981 EHO851978:EHP851981 ERK851978:ERL851981 FBG851978:FBH851981 FLC851978:FLD851981 FUY851978:FUZ851981 GEU851978:GEV851981 GOQ851978:GOR851981 GYM851978:GYN851981 HII851978:HIJ851981 HSE851978:HSF851981 ICA851978:ICB851981 ILW851978:ILX851981 IVS851978:IVT851981 JFO851978:JFP851981 JPK851978:JPL851981 JZG851978:JZH851981 KJC851978:KJD851981 KSY851978:KSZ851981 LCU851978:LCV851981 LMQ851978:LMR851981 LWM851978:LWN851981 MGI851978:MGJ851981 MQE851978:MQF851981 NAA851978:NAB851981 NJW851978:NJX851981 NTS851978:NTT851981 ODO851978:ODP851981 ONK851978:ONL851981 OXG851978:OXH851981 PHC851978:PHD851981 PQY851978:PQZ851981 QAU851978:QAV851981 QKQ851978:QKR851981 QUM851978:QUN851981 REI851978:REJ851981 ROE851978:ROF851981 RYA851978:RYB851981 SHW851978:SHX851981 SRS851978:SRT851981 TBO851978:TBP851981 TLK851978:TLL851981 TVG851978:TVH851981 UFC851978:UFD851981 UOY851978:UOZ851981 UYU851978:UYV851981 VIQ851978:VIR851981 VSM851978:VSN851981 WCI851978:WCJ851981 WME851978:WMF851981 WWA851978:WWB851981 S917514:T917517 JO917514:JP917517 TK917514:TL917517 ADG917514:ADH917517 ANC917514:AND917517 AWY917514:AWZ917517 BGU917514:BGV917517 BQQ917514:BQR917517 CAM917514:CAN917517 CKI917514:CKJ917517 CUE917514:CUF917517 DEA917514:DEB917517 DNW917514:DNX917517 DXS917514:DXT917517 EHO917514:EHP917517 ERK917514:ERL917517 FBG917514:FBH917517 FLC917514:FLD917517 FUY917514:FUZ917517 GEU917514:GEV917517 GOQ917514:GOR917517 GYM917514:GYN917517 HII917514:HIJ917517 HSE917514:HSF917517 ICA917514:ICB917517 ILW917514:ILX917517 IVS917514:IVT917517 JFO917514:JFP917517 JPK917514:JPL917517 JZG917514:JZH917517 KJC917514:KJD917517 KSY917514:KSZ917517 LCU917514:LCV917517 LMQ917514:LMR917517 LWM917514:LWN917517 MGI917514:MGJ917517 MQE917514:MQF917517 NAA917514:NAB917517 NJW917514:NJX917517 NTS917514:NTT917517 ODO917514:ODP917517 ONK917514:ONL917517 OXG917514:OXH917517 PHC917514:PHD917517 PQY917514:PQZ917517 QAU917514:QAV917517 QKQ917514:QKR917517 QUM917514:QUN917517 REI917514:REJ917517 ROE917514:ROF917517 RYA917514:RYB917517 SHW917514:SHX917517 SRS917514:SRT917517 TBO917514:TBP917517 TLK917514:TLL917517 TVG917514:TVH917517 UFC917514:UFD917517 UOY917514:UOZ917517 UYU917514:UYV917517 VIQ917514:VIR917517 VSM917514:VSN917517 WCI917514:WCJ917517 WME917514:WMF917517 WWA917514:WWB917517 S983050:T983053 JO983050:JP983053 TK983050:TL983053 ADG983050:ADH983053 ANC983050:AND983053 AWY983050:AWZ983053 BGU983050:BGV983053 BQQ983050:BQR983053 CAM983050:CAN983053 CKI983050:CKJ983053 CUE983050:CUF983053 DEA983050:DEB983053 DNW983050:DNX983053 DXS983050:DXT983053 EHO983050:EHP983053 ERK983050:ERL983053 FBG983050:FBH983053 FLC983050:FLD983053 FUY983050:FUZ983053 GEU983050:GEV983053 GOQ983050:GOR983053 GYM983050:GYN983053 HII983050:HIJ983053 HSE983050:HSF983053 ICA983050:ICB983053 ILW983050:ILX983053 IVS983050:IVT983053 JFO983050:JFP983053 JPK983050:JPL983053 JZG983050:JZH983053 KJC983050:KJD983053 KSY983050:KSZ983053 LCU983050:LCV983053 LMQ983050:LMR983053 LWM983050:LWN983053 MGI983050:MGJ983053 MQE983050:MQF983053 NAA983050:NAB983053 NJW983050:NJX983053 NTS983050:NTT983053 ODO983050:ODP983053 ONK983050:ONL983053 OXG983050:OXH983053 PHC983050:PHD983053 PQY983050:PQZ983053 QAU983050:QAV983053 QKQ983050:QKR983053 QUM983050:QUN983053 REI983050:REJ983053 ROE983050:ROF983053 RYA983050:RYB983053 SHW983050:SHX983053 SRS983050:SRT983053 TBO983050:TBP983053 TLK983050:TLL983053 TVG983050:TVH983053 UFC983050:UFD983053 UOY983050:UOZ983053 UYU983050:UYV983053 VIQ983050:VIR983053 VSM983050:VSN983053 WCI983050:WCJ983053 WME983050:WMF983053 WWA983050:WWB983053 AJ6:IV134 KF6:SR134 UB6:ACN134 ADX6:AMJ134 ANT6:AWF134 AXP6:BGB134 BHL6:BPX134 BRH6:BZT134 CBD6:CJP134 CKZ6:CTL134 CUV6:DDH134 DER6:DND134 DON6:DWZ134 DYJ6:EGV134 EIF6:EQR134 ESB6:FAN134 FBX6:FKJ134 FLT6:FUF134 FVP6:GEB134 GFL6:GNX134 GPH6:GXT134 GZD6:HHP134 HIZ6:HRL134 HSV6:IBH134 ICR6:ILD134 IMN6:IUZ134 IWJ6:JEV134 JGF6:JOR134 JQB6:JYN134 JZX6:KIJ134 KJT6:KSF134 KTP6:LCB134 LDL6:LLX134 LNH6:LVT134 LXD6:MFP134 MGZ6:MPL134 MQV6:MZH134 NAR6:NJD134 NKN6:NSZ134 NUJ6:OCV134 OEF6:OMR134 OOB6:OWN134 OXX6:PGJ134 PHT6:PQF134 PRP6:QAB134 QBL6:QJX134 QLH6:QTT134 QVD6:RDP134 REZ6:RNL134 ROV6:RXH134 RYR6:SHD134 SIN6:SQZ134 SSJ6:TAV134 TCF6:TKR134 TMB6:TUN134 TVX6:UEJ134 UFT6:UOF134 UPP6:UYB134 UZL6:VHX134 VJH6:VRT134 VTD6:WBP134 WCZ6:WLL134 WMV6:WVH134 WWR6:XFD134 AJ65542:IV65670 KF65542:SR65670 UB65542:ACN65670 ADX65542:AMJ65670 ANT65542:AWF65670 AXP65542:BGB65670 BHL65542:BPX65670 BRH65542:BZT65670 CBD65542:CJP65670 CKZ65542:CTL65670 CUV65542:DDH65670 DER65542:DND65670 DON65542:DWZ65670 DYJ65542:EGV65670 EIF65542:EQR65670 ESB65542:FAN65670 FBX65542:FKJ65670 FLT65542:FUF65670 FVP65542:GEB65670 GFL65542:GNX65670 GPH65542:GXT65670 GZD65542:HHP65670 HIZ65542:HRL65670 HSV65542:IBH65670 ICR65542:ILD65670 IMN65542:IUZ65670 IWJ65542:JEV65670 JGF65542:JOR65670 JQB65542:JYN65670 JZX65542:KIJ65670 KJT65542:KSF65670 KTP65542:LCB65670 LDL65542:LLX65670 LNH65542:LVT65670 LXD65542:MFP65670 MGZ65542:MPL65670 MQV65542:MZH65670 NAR65542:NJD65670 NKN65542:NSZ65670 NUJ65542:OCV65670 OEF65542:OMR65670 OOB65542:OWN65670 OXX65542:PGJ65670 PHT65542:PQF65670 PRP65542:QAB65670 QBL65542:QJX65670 QLH65542:QTT65670 QVD65542:RDP65670 REZ65542:RNL65670 ROV65542:RXH65670 RYR65542:SHD65670 SIN65542:SQZ65670 SSJ65542:TAV65670 TCF65542:TKR65670 TMB65542:TUN65670 TVX65542:UEJ65670 UFT65542:UOF65670 UPP65542:UYB65670 UZL65542:VHX65670 VJH65542:VRT65670 VTD65542:WBP65670 WCZ65542:WLL65670 WMV65542:WVH65670 WWR65542:XFD65670 AJ131078:IV131206 KF131078:SR131206 UB131078:ACN131206 ADX131078:AMJ131206 ANT131078:AWF131206 AXP131078:BGB131206 BHL131078:BPX131206 BRH131078:BZT131206 CBD131078:CJP131206 CKZ131078:CTL131206 CUV131078:DDH131206 DER131078:DND131206 DON131078:DWZ131206 DYJ131078:EGV131206 EIF131078:EQR131206 ESB131078:FAN131206 FBX131078:FKJ131206 FLT131078:FUF131206 FVP131078:GEB131206 GFL131078:GNX131206 GPH131078:GXT131206 GZD131078:HHP131206 HIZ131078:HRL131206 HSV131078:IBH131206 ICR131078:ILD131206 IMN131078:IUZ131206 IWJ131078:JEV131206 JGF131078:JOR131206 JQB131078:JYN131206 JZX131078:KIJ131206 KJT131078:KSF131206 KTP131078:LCB131206 LDL131078:LLX131206 LNH131078:LVT131206 LXD131078:MFP131206 MGZ131078:MPL131206 MQV131078:MZH131206 NAR131078:NJD131206 NKN131078:NSZ131206 NUJ131078:OCV131206 OEF131078:OMR131206 OOB131078:OWN131206 OXX131078:PGJ131206 PHT131078:PQF131206 PRP131078:QAB131206 QBL131078:QJX131206 QLH131078:QTT131206 QVD131078:RDP131206 REZ131078:RNL131206 ROV131078:RXH131206 RYR131078:SHD131206 SIN131078:SQZ131206 SSJ131078:TAV131206 TCF131078:TKR131206 TMB131078:TUN131206 TVX131078:UEJ131206 UFT131078:UOF131206 UPP131078:UYB131206 UZL131078:VHX131206 VJH131078:VRT131206 VTD131078:WBP131206 WCZ131078:WLL131206 WMV131078:WVH131206 WWR131078:XFD131206 AJ196614:IV196742 KF196614:SR196742 UB196614:ACN196742 ADX196614:AMJ196742 ANT196614:AWF196742 AXP196614:BGB196742 BHL196614:BPX196742 BRH196614:BZT196742 CBD196614:CJP196742 CKZ196614:CTL196742 CUV196614:DDH196742 DER196614:DND196742 DON196614:DWZ196742 DYJ196614:EGV196742 EIF196614:EQR196742 ESB196614:FAN196742 FBX196614:FKJ196742 FLT196614:FUF196742 FVP196614:GEB196742 GFL196614:GNX196742 GPH196614:GXT196742 GZD196614:HHP196742 HIZ196614:HRL196742 HSV196614:IBH196742 ICR196614:ILD196742 IMN196614:IUZ196742 IWJ196614:JEV196742 JGF196614:JOR196742 JQB196614:JYN196742 JZX196614:KIJ196742 KJT196614:KSF196742 KTP196614:LCB196742 LDL196614:LLX196742 LNH196614:LVT196742 LXD196614:MFP196742 MGZ196614:MPL196742 MQV196614:MZH196742 NAR196614:NJD196742 NKN196614:NSZ196742 NUJ196614:OCV196742 OEF196614:OMR196742 OOB196614:OWN196742 OXX196614:PGJ196742 PHT196614:PQF196742 PRP196614:QAB196742 QBL196614:QJX196742 QLH196614:QTT196742 QVD196614:RDP196742 REZ196614:RNL196742 ROV196614:RXH196742 RYR196614:SHD196742 SIN196614:SQZ196742 SSJ196614:TAV196742 TCF196614:TKR196742 TMB196614:TUN196742 TVX196614:UEJ196742 UFT196614:UOF196742 UPP196614:UYB196742 UZL196614:VHX196742 VJH196614:VRT196742 VTD196614:WBP196742 WCZ196614:WLL196742 WMV196614:WVH196742 WWR196614:XFD196742 AJ262150:IV262278 KF262150:SR262278 UB262150:ACN262278 ADX262150:AMJ262278 ANT262150:AWF262278 AXP262150:BGB262278 BHL262150:BPX262278 BRH262150:BZT262278 CBD262150:CJP262278 CKZ262150:CTL262278 CUV262150:DDH262278 DER262150:DND262278 DON262150:DWZ262278 DYJ262150:EGV262278 EIF262150:EQR262278 ESB262150:FAN262278 FBX262150:FKJ262278 FLT262150:FUF262278 FVP262150:GEB262278 GFL262150:GNX262278 GPH262150:GXT262278 GZD262150:HHP262278 HIZ262150:HRL262278 HSV262150:IBH262278 ICR262150:ILD262278 IMN262150:IUZ262278 IWJ262150:JEV262278 JGF262150:JOR262278 JQB262150:JYN262278 JZX262150:KIJ262278 KJT262150:KSF262278 KTP262150:LCB262278 LDL262150:LLX262278 LNH262150:LVT262278 LXD262150:MFP262278 MGZ262150:MPL262278 MQV262150:MZH262278 NAR262150:NJD262278 NKN262150:NSZ262278 NUJ262150:OCV262278 OEF262150:OMR262278 OOB262150:OWN262278 OXX262150:PGJ262278 PHT262150:PQF262278 PRP262150:QAB262278 QBL262150:QJX262278 QLH262150:QTT262278 QVD262150:RDP262278 REZ262150:RNL262278 ROV262150:RXH262278 RYR262150:SHD262278 SIN262150:SQZ262278 SSJ262150:TAV262278 TCF262150:TKR262278 TMB262150:TUN262278 TVX262150:UEJ262278 UFT262150:UOF262278 UPP262150:UYB262278 UZL262150:VHX262278 VJH262150:VRT262278 VTD262150:WBP262278 WCZ262150:WLL262278 WMV262150:WVH262278 WWR262150:XFD262278 AJ327686:IV327814 KF327686:SR327814 UB327686:ACN327814 ADX327686:AMJ327814 ANT327686:AWF327814 AXP327686:BGB327814 BHL327686:BPX327814 BRH327686:BZT327814 CBD327686:CJP327814 CKZ327686:CTL327814 CUV327686:DDH327814 DER327686:DND327814 DON327686:DWZ327814 DYJ327686:EGV327814 EIF327686:EQR327814 ESB327686:FAN327814 FBX327686:FKJ327814 FLT327686:FUF327814 FVP327686:GEB327814 GFL327686:GNX327814 GPH327686:GXT327814 GZD327686:HHP327814 HIZ327686:HRL327814 HSV327686:IBH327814 ICR327686:ILD327814 IMN327686:IUZ327814 IWJ327686:JEV327814 JGF327686:JOR327814 JQB327686:JYN327814 JZX327686:KIJ327814 KJT327686:KSF327814 KTP327686:LCB327814 LDL327686:LLX327814 LNH327686:LVT327814 LXD327686:MFP327814 MGZ327686:MPL327814 MQV327686:MZH327814 NAR327686:NJD327814 NKN327686:NSZ327814 NUJ327686:OCV327814 OEF327686:OMR327814 OOB327686:OWN327814 OXX327686:PGJ327814 PHT327686:PQF327814 PRP327686:QAB327814 QBL327686:QJX327814 QLH327686:QTT327814 QVD327686:RDP327814 REZ327686:RNL327814 ROV327686:RXH327814 RYR327686:SHD327814 SIN327686:SQZ327814 SSJ327686:TAV327814 TCF327686:TKR327814 TMB327686:TUN327814 TVX327686:UEJ327814 UFT327686:UOF327814 UPP327686:UYB327814 UZL327686:VHX327814 VJH327686:VRT327814 VTD327686:WBP327814 WCZ327686:WLL327814 WMV327686:WVH327814 WWR327686:XFD327814 AJ393222:IV393350 KF393222:SR393350 UB393222:ACN393350 ADX393222:AMJ393350 ANT393222:AWF393350 AXP393222:BGB393350 BHL393222:BPX393350 BRH393222:BZT393350 CBD393222:CJP393350 CKZ393222:CTL393350 CUV393222:DDH393350 DER393222:DND393350 DON393222:DWZ393350 DYJ393222:EGV393350 EIF393222:EQR393350 ESB393222:FAN393350 FBX393222:FKJ393350 FLT393222:FUF393350 FVP393222:GEB393350 GFL393222:GNX393350 GPH393222:GXT393350 GZD393222:HHP393350 HIZ393222:HRL393350 HSV393222:IBH393350 ICR393222:ILD393350 IMN393222:IUZ393350 IWJ393222:JEV393350 JGF393222:JOR393350 JQB393222:JYN393350 JZX393222:KIJ393350 KJT393222:KSF393350 KTP393222:LCB393350 LDL393222:LLX393350 LNH393222:LVT393350 LXD393222:MFP393350 MGZ393222:MPL393350 MQV393222:MZH393350 NAR393222:NJD393350 NKN393222:NSZ393350 NUJ393222:OCV393350 OEF393222:OMR393350 OOB393222:OWN393350 OXX393222:PGJ393350 PHT393222:PQF393350 PRP393222:QAB393350 QBL393222:QJX393350 QLH393222:QTT393350 QVD393222:RDP393350 REZ393222:RNL393350 ROV393222:RXH393350 RYR393222:SHD393350 SIN393222:SQZ393350 SSJ393222:TAV393350 TCF393222:TKR393350 TMB393222:TUN393350 TVX393222:UEJ393350 UFT393222:UOF393350 UPP393222:UYB393350 UZL393222:VHX393350 VJH393222:VRT393350 VTD393222:WBP393350 WCZ393222:WLL393350 WMV393222:WVH393350 WWR393222:XFD393350 AJ458758:IV458886 KF458758:SR458886 UB458758:ACN458886 ADX458758:AMJ458886 ANT458758:AWF458886 AXP458758:BGB458886 BHL458758:BPX458886 BRH458758:BZT458886 CBD458758:CJP458886 CKZ458758:CTL458886 CUV458758:DDH458886 DER458758:DND458886 DON458758:DWZ458886 DYJ458758:EGV458886 EIF458758:EQR458886 ESB458758:FAN458886 FBX458758:FKJ458886 FLT458758:FUF458886 FVP458758:GEB458886 GFL458758:GNX458886 GPH458758:GXT458886 GZD458758:HHP458886 HIZ458758:HRL458886 HSV458758:IBH458886 ICR458758:ILD458886 IMN458758:IUZ458886 IWJ458758:JEV458886 JGF458758:JOR458886 JQB458758:JYN458886 JZX458758:KIJ458886 KJT458758:KSF458886 KTP458758:LCB458886 LDL458758:LLX458886 LNH458758:LVT458886 LXD458758:MFP458886 MGZ458758:MPL458886 MQV458758:MZH458886 NAR458758:NJD458886 NKN458758:NSZ458886 NUJ458758:OCV458886 OEF458758:OMR458886 OOB458758:OWN458886 OXX458758:PGJ458886 PHT458758:PQF458886 PRP458758:QAB458886 QBL458758:QJX458886 QLH458758:QTT458886 QVD458758:RDP458886 REZ458758:RNL458886 ROV458758:RXH458886 RYR458758:SHD458886 SIN458758:SQZ458886 SSJ458758:TAV458886 TCF458758:TKR458886 TMB458758:TUN458886 TVX458758:UEJ458886 UFT458758:UOF458886 UPP458758:UYB458886 UZL458758:VHX458886 VJH458758:VRT458886 VTD458758:WBP458886 WCZ458758:WLL458886 WMV458758:WVH458886 WWR458758:XFD458886 AJ524294:IV524422 KF524294:SR524422 UB524294:ACN524422 ADX524294:AMJ524422 ANT524294:AWF524422 AXP524294:BGB524422 BHL524294:BPX524422 BRH524294:BZT524422 CBD524294:CJP524422 CKZ524294:CTL524422 CUV524294:DDH524422 DER524294:DND524422 DON524294:DWZ524422 DYJ524294:EGV524422 EIF524294:EQR524422 ESB524294:FAN524422 FBX524294:FKJ524422 FLT524294:FUF524422 FVP524294:GEB524422 GFL524294:GNX524422 GPH524294:GXT524422 GZD524294:HHP524422 HIZ524294:HRL524422 HSV524294:IBH524422 ICR524294:ILD524422 IMN524294:IUZ524422 IWJ524294:JEV524422 JGF524294:JOR524422 JQB524294:JYN524422 JZX524294:KIJ524422 KJT524294:KSF524422 KTP524294:LCB524422 LDL524294:LLX524422 LNH524294:LVT524422 LXD524294:MFP524422 MGZ524294:MPL524422 MQV524294:MZH524422 NAR524294:NJD524422 NKN524294:NSZ524422 NUJ524294:OCV524422 OEF524294:OMR524422 OOB524294:OWN524422 OXX524294:PGJ524422 PHT524294:PQF524422 PRP524294:QAB524422 QBL524294:QJX524422 QLH524294:QTT524422 QVD524294:RDP524422 REZ524294:RNL524422 ROV524294:RXH524422 RYR524294:SHD524422 SIN524294:SQZ524422 SSJ524294:TAV524422 TCF524294:TKR524422 TMB524294:TUN524422 TVX524294:UEJ524422 UFT524294:UOF524422 UPP524294:UYB524422 UZL524294:VHX524422 VJH524294:VRT524422 VTD524294:WBP524422 WCZ524294:WLL524422 WMV524294:WVH524422 WWR524294:XFD524422 AJ589830:IV589958 KF589830:SR589958 UB589830:ACN589958 ADX589830:AMJ589958 ANT589830:AWF589958 AXP589830:BGB589958 BHL589830:BPX589958 BRH589830:BZT589958 CBD589830:CJP589958 CKZ589830:CTL589958 CUV589830:DDH589958 DER589830:DND589958 DON589830:DWZ589958 DYJ589830:EGV589958 EIF589830:EQR589958 ESB589830:FAN589958 FBX589830:FKJ589958 FLT589830:FUF589958 FVP589830:GEB589958 GFL589830:GNX589958 GPH589830:GXT589958 GZD589830:HHP589958 HIZ589830:HRL589958 HSV589830:IBH589958 ICR589830:ILD589958 IMN589830:IUZ589958 IWJ589830:JEV589958 JGF589830:JOR589958 JQB589830:JYN589958 JZX589830:KIJ589958 KJT589830:KSF589958 KTP589830:LCB589958 LDL589830:LLX589958 LNH589830:LVT589958 LXD589830:MFP589958 MGZ589830:MPL589958 MQV589830:MZH589958 NAR589830:NJD589958 NKN589830:NSZ589958 NUJ589830:OCV589958 OEF589830:OMR589958 OOB589830:OWN589958 OXX589830:PGJ589958 PHT589830:PQF589958 PRP589830:QAB589958 QBL589830:QJX589958 QLH589830:QTT589958 QVD589830:RDP589958 REZ589830:RNL589958 ROV589830:RXH589958 RYR589830:SHD589958 SIN589830:SQZ589958 SSJ589830:TAV589958 TCF589830:TKR589958 TMB589830:TUN589958 TVX589830:UEJ589958 UFT589830:UOF589958 UPP589830:UYB589958 UZL589830:VHX589958 VJH589830:VRT589958 VTD589830:WBP589958 WCZ589830:WLL589958 WMV589830:WVH589958 WWR589830:XFD589958 AJ655366:IV655494 KF655366:SR655494 UB655366:ACN655494 ADX655366:AMJ655494 ANT655366:AWF655494 AXP655366:BGB655494 BHL655366:BPX655494 BRH655366:BZT655494 CBD655366:CJP655494 CKZ655366:CTL655494 CUV655366:DDH655494 DER655366:DND655494 DON655366:DWZ655494 DYJ655366:EGV655494 EIF655366:EQR655494 ESB655366:FAN655494 FBX655366:FKJ655494 FLT655366:FUF655494 FVP655366:GEB655494 GFL655366:GNX655494 GPH655366:GXT655494 GZD655366:HHP655494 HIZ655366:HRL655494 HSV655366:IBH655494 ICR655366:ILD655494 IMN655366:IUZ655494 IWJ655366:JEV655494 JGF655366:JOR655494 JQB655366:JYN655494 JZX655366:KIJ655494 KJT655366:KSF655494 KTP655366:LCB655494 LDL655366:LLX655494 LNH655366:LVT655494 LXD655366:MFP655494 MGZ655366:MPL655494 MQV655366:MZH655494 NAR655366:NJD655494 NKN655366:NSZ655494 NUJ655366:OCV655494 OEF655366:OMR655494 OOB655366:OWN655494 OXX655366:PGJ655494 PHT655366:PQF655494 PRP655366:QAB655494 QBL655366:QJX655494 QLH655366:QTT655494 QVD655366:RDP655494 REZ655366:RNL655494 ROV655366:RXH655494 RYR655366:SHD655494 SIN655366:SQZ655494 SSJ655366:TAV655494 TCF655366:TKR655494 TMB655366:TUN655494 TVX655366:UEJ655494 UFT655366:UOF655494 UPP655366:UYB655494 UZL655366:VHX655494 VJH655366:VRT655494 VTD655366:WBP655494 WCZ655366:WLL655494 WMV655366:WVH655494 WWR655366:XFD655494 AJ720902:IV721030 KF720902:SR721030 UB720902:ACN721030 ADX720902:AMJ721030 ANT720902:AWF721030 AXP720902:BGB721030 BHL720902:BPX721030 BRH720902:BZT721030 CBD720902:CJP721030 CKZ720902:CTL721030 CUV720902:DDH721030 DER720902:DND721030 DON720902:DWZ721030 DYJ720902:EGV721030 EIF720902:EQR721030 ESB720902:FAN721030 FBX720902:FKJ721030 FLT720902:FUF721030 FVP720902:GEB721030 GFL720902:GNX721030 GPH720902:GXT721030 GZD720902:HHP721030 HIZ720902:HRL721030 HSV720902:IBH721030 ICR720902:ILD721030 IMN720902:IUZ721030 IWJ720902:JEV721030 JGF720902:JOR721030 JQB720902:JYN721030 JZX720902:KIJ721030 KJT720902:KSF721030 KTP720902:LCB721030 LDL720902:LLX721030 LNH720902:LVT721030 LXD720902:MFP721030 MGZ720902:MPL721030 MQV720902:MZH721030 NAR720902:NJD721030 NKN720902:NSZ721030 NUJ720902:OCV721030 OEF720902:OMR721030 OOB720902:OWN721030 OXX720902:PGJ721030 PHT720902:PQF721030 PRP720902:QAB721030 QBL720902:QJX721030 QLH720902:QTT721030 QVD720902:RDP721030 REZ720902:RNL721030 ROV720902:RXH721030 RYR720902:SHD721030 SIN720902:SQZ721030 SSJ720902:TAV721030 TCF720902:TKR721030 TMB720902:TUN721030 TVX720902:UEJ721030 UFT720902:UOF721030 UPP720902:UYB721030 UZL720902:VHX721030 VJH720902:VRT721030 VTD720902:WBP721030 WCZ720902:WLL721030 WMV720902:WVH721030 WWR720902:XFD721030 AJ786438:IV786566 KF786438:SR786566 UB786438:ACN786566 ADX786438:AMJ786566 ANT786438:AWF786566 AXP786438:BGB786566 BHL786438:BPX786566 BRH786438:BZT786566 CBD786438:CJP786566 CKZ786438:CTL786566 CUV786438:DDH786566 DER786438:DND786566 DON786438:DWZ786566 DYJ786438:EGV786566 EIF786438:EQR786566 ESB786438:FAN786566 FBX786438:FKJ786566 FLT786438:FUF786566 FVP786438:GEB786566 GFL786438:GNX786566 GPH786438:GXT786566 GZD786438:HHP786566 HIZ786438:HRL786566 HSV786438:IBH786566 ICR786438:ILD786566 IMN786438:IUZ786566 IWJ786438:JEV786566 JGF786438:JOR786566 JQB786438:JYN786566 JZX786438:KIJ786566 KJT786438:KSF786566 KTP786438:LCB786566 LDL786438:LLX786566 LNH786438:LVT786566 LXD786438:MFP786566 MGZ786438:MPL786566 MQV786438:MZH786566 NAR786438:NJD786566 NKN786438:NSZ786566 NUJ786438:OCV786566 OEF786438:OMR786566 OOB786438:OWN786566 OXX786438:PGJ786566 PHT786438:PQF786566 PRP786438:QAB786566 QBL786438:QJX786566 QLH786438:QTT786566 QVD786438:RDP786566 REZ786438:RNL786566 ROV786438:RXH786566 RYR786438:SHD786566 SIN786438:SQZ786566 SSJ786438:TAV786566 TCF786438:TKR786566 TMB786438:TUN786566 TVX786438:UEJ786566 UFT786438:UOF786566 UPP786438:UYB786566 UZL786438:VHX786566 VJH786438:VRT786566 VTD786438:WBP786566 WCZ786438:WLL786566 WMV786438:WVH786566 WWR786438:XFD786566 AJ851974:IV852102 KF851974:SR852102 UB851974:ACN852102 ADX851974:AMJ852102 ANT851974:AWF852102 AXP851974:BGB852102 BHL851974:BPX852102 BRH851974:BZT852102 CBD851974:CJP852102 CKZ851974:CTL852102 CUV851974:DDH852102 DER851974:DND852102 DON851974:DWZ852102 DYJ851974:EGV852102 EIF851974:EQR852102 ESB851974:FAN852102 FBX851974:FKJ852102 FLT851974:FUF852102 FVP851974:GEB852102 GFL851974:GNX852102 GPH851974:GXT852102 GZD851974:HHP852102 HIZ851974:HRL852102 HSV851974:IBH852102 ICR851974:ILD852102 IMN851974:IUZ852102 IWJ851974:JEV852102 JGF851974:JOR852102 JQB851974:JYN852102 JZX851974:KIJ852102 KJT851974:KSF852102 KTP851974:LCB852102 LDL851974:LLX852102 LNH851974:LVT852102 LXD851974:MFP852102 MGZ851974:MPL852102 MQV851974:MZH852102 NAR851974:NJD852102 NKN851974:NSZ852102 NUJ851974:OCV852102 OEF851974:OMR852102 OOB851974:OWN852102 OXX851974:PGJ852102 PHT851974:PQF852102 PRP851974:QAB852102 QBL851974:QJX852102 QLH851974:QTT852102 QVD851974:RDP852102 REZ851974:RNL852102 ROV851974:RXH852102 RYR851974:SHD852102 SIN851974:SQZ852102 SSJ851974:TAV852102 TCF851974:TKR852102 TMB851974:TUN852102 TVX851974:UEJ852102 UFT851974:UOF852102 UPP851974:UYB852102 UZL851974:VHX852102 VJH851974:VRT852102 VTD851974:WBP852102 WCZ851974:WLL852102 WMV851974:WVH852102 WWR851974:XFD852102 AJ917510:IV917638 KF917510:SR917638 UB917510:ACN917638 ADX917510:AMJ917638 ANT917510:AWF917638 AXP917510:BGB917638 BHL917510:BPX917638 BRH917510:BZT917638 CBD917510:CJP917638 CKZ917510:CTL917638 CUV917510:DDH917638 DER917510:DND917638 DON917510:DWZ917638 DYJ917510:EGV917638 EIF917510:EQR917638 ESB917510:FAN917638 FBX917510:FKJ917638 FLT917510:FUF917638 FVP917510:GEB917638 GFL917510:GNX917638 GPH917510:GXT917638 GZD917510:HHP917638 HIZ917510:HRL917638 HSV917510:IBH917638 ICR917510:ILD917638 IMN917510:IUZ917638 IWJ917510:JEV917638 JGF917510:JOR917638 JQB917510:JYN917638 JZX917510:KIJ917638 KJT917510:KSF917638 KTP917510:LCB917638 LDL917510:LLX917638 LNH917510:LVT917638 LXD917510:MFP917638 MGZ917510:MPL917638 MQV917510:MZH917638 NAR917510:NJD917638 NKN917510:NSZ917638 NUJ917510:OCV917638 OEF917510:OMR917638 OOB917510:OWN917638 OXX917510:PGJ917638 PHT917510:PQF917638 PRP917510:QAB917638 QBL917510:QJX917638 QLH917510:QTT917638 QVD917510:RDP917638 REZ917510:RNL917638 ROV917510:RXH917638 RYR917510:SHD917638 SIN917510:SQZ917638 SSJ917510:TAV917638 TCF917510:TKR917638 TMB917510:TUN917638 TVX917510:UEJ917638 UFT917510:UOF917638 UPP917510:UYB917638 UZL917510:VHX917638 VJH917510:VRT917638 VTD917510:WBP917638 WCZ917510:WLL917638 WMV917510:WVH917638 WWR917510:XFD917638 AJ983046:IV983174 KF983046:SR983174 UB983046:ACN983174 ADX983046:AMJ983174 ANT983046:AWF983174 AXP983046:BGB983174 BHL983046:BPX983174 BRH983046:BZT983174 CBD983046:CJP983174 CKZ983046:CTL983174 CUV983046:DDH983174 DER983046:DND983174 DON983046:DWZ983174 DYJ983046:EGV983174 EIF983046:EQR983174 ESB983046:FAN983174 FBX983046:FKJ983174 FLT983046:FUF983174 FVP983046:GEB983174 GFL983046:GNX983174 GPH983046:GXT983174 GZD983046:HHP983174 HIZ983046:HRL983174 HSV983046:IBH983174 ICR983046:ILD983174 IMN983046:IUZ983174 IWJ983046:JEV983174 JGF983046:JOR983174 JQB983046:JYN983174 JZX983046:KIJ983174 KJT983046:KSF983174 KTP983046:LCB983174 LDL983046:LLX983174 LNH983046:LVT983174 LXD983046:MFP983174 MGZ983046:MPL983174 MQV983046:MZH983174 NAR983046:NJD983174 NKN983046:NSZ983174 NUJ983046:OCV983174 OEF983046:OMR983174 OOB983046:OWN983174 OXX983046:PGJ983174 PHT983046:PQF983174 PRP983046:QAB983174 QBL983046:QJX983174 QLH983046:QTT983174 QVD983046:RDP983174 REZ983046:RNL983174 ROV983046:RXH983174 RYR983046:SHD983174 SIN983046:SQZ983174 SSJ983046:TAV983174 TCF983046:TKR983174 TMB983046:TUN983174 TVX983046:UEJ983174 UFT983046:UOF983174 UPP983046:UYB983174 UZL983046:VHX983174 VJH983046:VRT983174 VTD983046:WBP983174 WCZ983046:WLL983174 WMV983046:WVH983174 WWR983046:XFD983174 B1:U4 IX1:JQ4 ST1:TM4 ACP1:ADI4 AML1:ANE4 AWH1:AXA4 BGD1:BGW4 BPZ1:BQS4 BZV1:CAO4 CJR1:CKK4 CTN1:CUG4 DDJ1:DEC4 DNF1:DNY4 DXB1:DXU4 EGX1:EHQ4 EQT1:ERM4 FAP1:FBI4 FKL1:FLE4 FUH1:FVA4 GED1:GEW4 GNZ1:GOS4 GXV1:GYO4 HHR1:HIK4 HRN1:HSG4 IBJ1:ICC4 ILF1:ILY4 IVB1:IVU4 JEX1:JFQ4 JOT1:JPM4 JYP1:JZI4 KIL1:KJE4 KSH1:KTA4 LCD1:LCW4 LLZ1:LMS4 LVV1:LWO4 MFR1:MGK4 MPN1:MQG4 MZJ1:NAC4 NJF1:NJY4 NTB1:NTU4 OCX1:ODQ4 OMT1:ONM4 OWP1:OXI4 PGL1:PHE4 PQH1:PRA4 QAD1:QAW4 QJZ1:QKS4 QTV1:QUO4 RDR1:REK4 RNN1:ROG4 RXJ1:RYC4 SHF1:SHY4 SRB1:SRU4 TAX1:TBQ4 TKT1:TLM4 TUP1:TVI4 UEL1:UFE4 UOH1:UPA4 UYD1:UYW4 VHZ1:VIS4 VRV1:VSO4 WBR1:WCK4 WLN1:WMG4 WVJ1:WWC4 B65537:U65540 IX65537:JQ65540 ST65537:TM65540 ACP65537:ADI65540 AML65537:ANE65540 AWH65537:AXA65540 BGD65537:BGW65540 BPZ65537:BQS65540 BZV65537:CAO65540 CJR65537:CKK65540 CTN65537:CUG65540 DDJ65537:DEC65540 DNF65537:DNY65540 DXB65537:DXU65540 EGX65537:EHQ65540 EQT65537:ERM65540 FAP65537:FBI65540 FKL65537:FLE65540 FUH65537:FVA65540 GED65537:GEW65540 GNZ65537:GOS65540 GXV65537:GYO65540 HHR65537:HIK65540 HRN65537:HSG65540 IBJ65537:ICC65540 ILF65537:ILY65540 IVB65537:IVU65540 JEX65537:JFQ65540 JOT65537:JPM65540 JYP65537:JZI65540 KIL65537:KJE65540 KSH65537:KTA65540 LCD65537:LCW65540 LLZ65537:LMS65540 LVV65537:LWO65540 MFR65537:MGK65540 MPN65537:MQG65540 MZJ65537:NAC65540 NJF65537:NJY65540 NTB65537:NTU65540 OCX65537:ODQ65540 OMT65537:ONM65540 OWP65537:OXI65540 PGL65537:PHE65540 PQH65537:PRA65540 QAD65537:QAW65540 QJZ65537:QKS65540 QTV65537:QUO65540 RDR65537:REK65540 RNN65537:ROG65540 RXJ65537:RYC65540 SHF65537:SHY65540 SRB65537:SRU65540 TAX65537:TBQ65540 TKT65537:TLM65540 TUP65537:TVI65540 UEL65537:UFE65540 UOH65537:UPA65540 UYD65537:UYW65540 VHZ65537:VIS65540 VRV65537:VSO65540 WBR65537:WCK65540 WLN65537:WMG65540 WVJ65537:WWC65540 B131073:U131076 IX131073:JQ131076 ST131073:TM131076 ACP131073:ADI131076 AML131073:ANE131076 AWH131073:AXA131076 BGD131073:BGW131076 BPZ131073:BQS131076 BZV131073:CAO131076 CJR131073:CKK131076 CTN131073:CUG131076 DDJ131073:DEC131076 DNF131073:DNY131076 DXB131073:DXU131076 EGX131073:EHQ131076 EQT131073:ERM131076 FAP131073:FBI131076 FKL131073:FLE131076 FUH131073:FVA131076 GED131073:GEW131076 GNZ131073:GOS131076 GXV131073:GYO131076 HHR131073:HIK131076 HRN131073:HSG131076 IBJ131073:ICC131076 ILF131073:ILY131076 IVB131073:IVU131076 JEX131073:JFQ131076 JOT131073:JPM131076 JYP131073:JZI131076 KIL131073:KJE131076 KSH131073:KTA131076 LCD131073:LCW131076 LLZ131073:LMS131076 LVV131073:LWO131076 MFR131073:MGK131076 MPN131073:MQG131076 MZJ131073:NAC131076 NJF131073:NJY131076 NTB131073:NTU131076 OCX131073:ODQ131076 OMT131073:ONM131076 OWP131073:OXI131076 PGL131073:PHE131076 PQH131073:PRA131076 QAD131073:QAW131076 QJZ131073:QKS131076 QTV131073:QUO131076 RDR131073:REK131076 RNN131073:ROG131076 RXJ131073:RYC131076 SHF131073:SHY131076 SRB131073:SRU131076 TAX131073:TBQ131076 TKT131073:TLM131076 TUP131073:TVI131076 UEL131073:UFE131076 UOH131073:UPA131076 UYD131073:UYW131076 VHZ131073:VIS131076 VRV131073:VSO131076 WBR131073:WCK131076 WLN131073:WMG131076 WVJ131073:WWC131076 B196609:U196612 IX196609:JQ196612 ST196609:TM196612 ACP196609:ADI196612 AML196609:ANE196612 AWH196609:AXA196612 BGD196609:BGW196612 BPZ196609:BQS196612 BZV196609:CAO196612 CJR196609:CKK196612 CTN196609:CUG196612 DDJ196609:DEC196612 DNF196609:DNY196612 DXB196609:DXU196612 EGX196609:EHQ196612 EQT196609:ERM196612 FAP196609:FBI196612 FKL196609:FLE196612 FUH196609:FVA196612 GED196609:GEW196612 GNZ196609:GOS196612 GXV196609:GYO196612 HHR196609:HIK196612 HRN196609:HSG196612 IBJ196609:ICC196612 ILF196609:ILY196612 IVB196609:IVU196612 JEX196609:JFQ196612 JOT196609:JPM196612 JYP196609:JZI196612 KIL196609:KJE196612 KSH196609:KTA196612 LCD196609:LCW196612 LLZ196609:LMS196612 LVV196609:LWO196612 MFR196609:MGK196612 MPN196609:MQG196612 MZJ196609:NAC196612 NJF196609:NJY196612 NTB196609:NTU196612 OCX196609:ODQ196612 OMT196609:ONM196612 OWP196609:OXI196612 PGL196609:PHE196612 PQH196609:PRA196612 QAD196609:QAW196612 QJZ196609:QKS196612 QTV196609:QUO196612 RDR196609:REK196612 RNN196609:ROG196612 RXJ196609:RYC196612 SHF196609:SHY196612 SRB196609:SRU196612 TAX196609:TBQ196612 TKT196609:TLM196612 TUP196609:TVI196612 UEL196609:UFE196612 UOH196609:UPA196612 UYD196609:UYW196612 VHZ196609:VIS196612 VRV196609:VSO196612 WBR196609:WCK196612 WLN196609:WMG196612 WVJ196609:WWC196612 B262145:U262148 IX262145:JQ262148 ST262145:TM262148 ACP262145:ADI262148 AML262145:ANE262148 AWH262145:AXA262148 BGD262145:BGW262148 BPZ262145:BQS262148 BZV262145:CAO262148 CJR262145:CKK262148 CTN262145:CUG262148 DDJ262145:DEC262148 DNF262145:DNY262148 DXB262145:DXU262148 EGX262145:EHQ262148 EQT262145:ERM262148 FAP262145:FBI262148 FKL262145:FLE262148 FUH262145:FVA262148 GED262145:GEW262148 GNZ262145:GOS262148 GXV262145:GYO262148 HHR262145:HIK262148 HRN262145:HSG262148 IBJ262145:ICC262148 ILF262145:ILY262148 IVB262145:IVU262148 JEX262145:JFQ262148 JOT262145:JPM262148 JYP262145:JZI262148 KIL262145:KJE262148 KSH262145:KTA262148 LCD262145:LCW262148 LLZ262145:LMS262148 LVV262145:LWO262148 MFR262145:MGK262148 MPN262145:MQG262148 MZJ262145:NAC262148 NJF262145:NJY262148 NTB262145:NTU262148 OCX262145:ODQ262148 OMT262145:ONM262148 OWP262145:OXI262148 PGL262145:PHE262148 PQH262145:PRA262148 QAD262145:QAW262148 QJZ262145:QKS262148 QTV262145:QUO262148 RDR262145:REK262148 RNN262145:ROG262148 RXJ262145:RYC262148 SHF262145:SHY262148 SRB262145:SRU262148 TAX262145:TBQ262148 TKT262145:TLM262148 TUP262145:TVI262148 UEL262145:UFE262148 UOH262145:UPA262148 UYD262145:UYW262148 VHZ262145:VIS262148 VRV262145:VSO262148 WBR262145:WCK262148 WLN262145:WMG262148 WVJ262145:WWC262148 B327681:U327684 IX327681:JQ327684 ST327681:TM327684 ACP327681:ADI327684 AML327681:ANE327684 AWH327681:AXA327684 BGD327681:BGW327684 BPZ327681:BQS327684 BZV327681:CAO327684 CJR327681:CKK327684 CTN327681:CUG327684 DDJ327681:DEC327684 DNF327681:DNY327684 DXB327681:DXU327684 EGX327681:EHQ327684 EQT327681:ERM327684 FAP327681:FBI327684 FKL327681:FLE327684 FUH327681:FVA327684 GED327681:GEW327684 GNZ327681:GOS327684 GXV327681:GYO327684 HHR327681:HIK327684 HRN327681:HSG327684 IBJ327681:ICC327684 ILF327681:ILY327684 IVB327681:IVU327684 JEX327681:JFQ327684 JOT327681:JPM327684 JYP327681:JZI327684 KIL327681:KJE327684 KSH327681:KTA327684 LCD327681:LCW327684 LLZ327681:LMS327684 LVV327681:LWO327684 MFR327681:MGK327684 MPN327681:MQG327684 MZJ327681:NAC327684 NJF327681:NJY327684 NTB327681:NTU327684 OCX327681:ODQ327684 OMT327681:ONM327684 OWP327681:OXI327684 PGL327681:PHE327684 PQH327681:PRA327684 QAD327681:QAW327684 QJZ327681:QKS327684 QTV327681:QUO327684 RDR327681:REK327684 RNN327681:ROG327684 RXJ327681:RYC327684 SHF327681:SHY327684 SRB327681:SRU327684 TAX327681:TBQ327684 TKT327681:TLM327684 TUP327681:TVI327684 UEL327681:UFE327684 UOH327681:UPA327684 UYD327681:UYW327684 VHZ327681:VIS327684 VRV327681:VSO327684 WBR327681:WCK327684 WLN327681:WMG327684 WVJ327681:WWC327684 B393217:U393220 IX393217:JQ393220 ST393217:TM393220 ACP393217:ADI393220 AML393217:ANE393220 AWH393217:AXA393220 BGD393217:BGW393220 BPZ393217:BQS393220 BZV393217:CAO393220 CJR393217:CKK393220 CTN393217:CUG393220 DDJ393217:DEC393220 DNF393217:DNY393220 DXB393217:DXU393220 EGX393217:EHQ393220 EQT393217:ERM393220 FAP393217:FBI393220 FKL393217:FLE393220 FUH393217:FVA393220 GED393217:GEW393220 GNZ393217:GOS393220 GXV393217:GYO393220 HHR393217:HIK393220 HRN393217:HSG393220 IBJ393217:ICC393220 ILF393217:ILY393220 IVB393217:IVU393220 JEX393217:JFQ393220 JOT393217:JPM393220 JYP393217:JZI393220 KIL393217:KJE393220 KSH393217:KTA393220 LCD393217:LCW393220 LLZ393217:LMS393220 LVV393217:LWO393220 MFR393217:MGK393220 MPN393217:MQG393220 MZJ393217:NAC393220 NJF393217:NJY393220 NTB393217:NTU393220 OCX393217:ODQ393220 OMT393217:ONM393220 OWP393217:OXI393220 PGL393217:PHE393220 PQH393217:PRA393220 QAD393217:QAW393220 QJZ393217:QKS393220 QTV393217:QUO393220 RDR393217:REK393220 RNN393217:ROG393220 RXJ393217:RYC393220 SHF393217:SHY393220 SRB393217:SRU393220 TAX393217:TBQ393220 TKT393217:TLM393220 TUP393217:TVI393220 UEL393217:UFE393220 UOH393217:UPA393220 UYD393217:UYW393220 VHZ393217:VIS393220 VRV393217:VSO393220 WBR393217:WCK393220 WLN393217:WMG393220 WVJ393217:WWC393220 B458753:U458756 IX458753:JQ458756 ST458753:TM458756 ACP458753:ADI458756 AML458753:ANE458756 AWH458753:AXA458756 BGD458753:BGW458756 BPZ458753:BQS458756 BZV458753:CAO458756 CJR458753:CKK458756 CTN458753:CUG458756 DDJ458753:DEC458756 DNF458753:DNY458756 DXB458753:DXU458756 EGX458753:EHQ458756 EQT458753:ERM458756 FAP458753:FBI458756 FKL458753:FLE458756 FUH458753:FVA458756 GED458753:GEW458756 GNZ458753:GOS458756 GXV458753:GYO458756 HHR458753:HIK458756 HRN458753:HSG458756 IBJ458753:ICC458756 ILF458753:ILY458756 IVB458753:IVU458756 JEX458753:JFQ458756 JOT458753:JPM458756 JYP458753:JZI458756 KIL458753:KJE458756 KSH458753:KTA458756 LCD458753:LCW458756 LLZ458753:LMS458756 LVV458753:LWO458756 MFR458753:MGK458756 MPN458753:MQG458756 MZJ458753:NAC458756 NJF458753:NJY458756 NTB458753:NTU458756 OCX458753:ODQ458756 OMT458753:ONM458756 OWP458753:OXI458756 PGL458753:PHE458756 PQH458753:PRA458756 QAD458753:QAW458756 QJZ458753:QKS458756 QTV458753:QUO458756 RDR458753:REK458756 RNN458753:ROG458756 RXJ458753:RYC458756 SHF458753:SHY458756 SRB458753:SRU458756 TAX458753:TBQ458756 TKT458753:TLM458756 TUP458753:TVI458756 UEL458753:UFE458756 UOH458753:UPA458756 UYD458753:UYW458756 VHZ458753:VIS458756 VRV458753:VSO458756 WBR458753:WCK458756 WLN458753:WMG458756 WVJ458753:WWC458756 B524289:U524292 IX524289:JQ524292 ST524289:TM524292 ACP524289:ADI524292 AML524289:ANE524292 AWH524289:AXA524292 BGD524289:BGW524292 BPZ524289:BQS524292 BZV524289:CAO524292 CJR524289:CKK524292 CTN524289:CUG524292 DDJ524289:DEC524292 DNF524289:DNY524292 DXB524289:DXU524292 EGX524289:EHQ524292 EQT524289:ERM524292 FAP524289:FBI524292 FKL524289:FLE524292 FUH524289:FVA524292 GED524289:GEW524292 GNZ524289:GOS524292 GXV524289:GYO524292 HHR524289:HIK524292 HRN524289:HSG524292 IBJ524289:ICC524292 ILF524289:ILY524292 IVB524289:IVU524292 JEX524289:JFQ524292 JOT524289:JPM524292 JYP524289:JZI524292 KIL524289:KJE524292 KSH524289:KTA524292 LCD524289:LCW524292 LLZ524289:LMS524292 LVV524289:LWO524292 MFR524289:MGK524292 MPN524289:MQG524292 MZJ524289:NAC524292 NJF524289:NJY524292 NTB524289:NTU524292 OCX524289:ODQ524292 OMT524289:ONM524292 OWP524289:OXI524292 PGL524289:PHE524292 PQH524289:PRA524292 QAD524289:QAW524292 QJZ524289:QKS524292 QTV524289:QUO524292 RDR524289:REK524292 RNN524289:ROG524292 RXJ524289:RYC524292 SHF524289:SHY524292 SRB524289:SRU524292 TAX524289:TBQ524292 TKT524289:TLM524292 TUP524289:TVI524292 UEL524289:UFE524292 UOH524289:UPA524292 UYD524289:UYW524292 VHZ524289:VIS524292 VRV524289:VSO524292 WBR524289:WCK524292 WLN524289:WMG524292 WVJ524289:WWC524292 B589825:U589828 IX589825:JQ589828 ST589825:TM589828 ACP589825:ADI589828 AML589825:ANE589828 AWH589825:AXA589828 BGD589825:BGW589828 BPZ589825:BQS589828 BZV589825:CAO589828 CJR589825:CKK589828 CTN589825:CUG589828 DDJ589825:DEC589828 DNF589825:DNY589828 DXB589825:DXU589828 EGX589825:EHQ589828 EQT589825:ERM589828 FAP589825:FBI589828 FKL589825:FLE589828 FUH589825:FVA589828 GED589825:GEW589828 GNZ589825:GOS589828 GXV589825:GYO589828 HHR589825:HIK589828 HRN589825:HSG589828 IBJ589825:ICC589828 ILF589825:ILY589828 IVB589825:IVU589828 JEX589825:JFQ589828 JOT589825:JPM589828 JYP589825:JZI589828 KIL589825:KJE589828 KSH589825:KTA589828 LCD589825:LCW589828 LLZ589825:LMS589828 LVV589825:LWO589828 MFR589825:MGK589828 MPN589825:MQG589828 MZJ589825:NAC589828 NJF589825:NJY589828 NTB589825:NTU589828 OCX589825:ODQ589828 OMT589825:ONM589828 OWP589825:OXI589828 PGL589825:PHE589828 PQH589825:PRA589828 QAD589825:QAW589828 QJZ589825:QKS589828 QTV589825:QUO589828 RDR589825:REK589828 RNN589825:ROG589828 RXJ589825:RYC589828 SHF589825:SHY589828 SRB589825:SRU589828 TAX589825:TBQ589828 TKT589825:TLM589828 TUP589825:TVI589828 UEL589825:UFE589828 UOH589825:UPA589828 UYD589825:UYW589828 VHZ589825:VIS589828 VRV589825:VSO589828 WBR589825:WCK589828 WLN589825:WMG589828 WVJ589825:WWC589828 B655361:U655364 IX655361:JQ655364 ST655361:TM655364 ACP655361:ADI655364 AML655361:ANE655364 AWH655361:AXA655364 BGD655361:BGW655364 BPZ655361:BQS655364 BZV655361:CAO655364 CJR655361:CKK655364 CTN655361:CUG655364 DDJ655361:DEC655364 DNF655361:DNY655364 DXB655361:DXU655364 EGX655361:EHQ655364 EQT655361:ERM655364 FAP655361:FBI655364 FKL655361:FLE655364 FUH655361:FVA655364 GED655361:GEW655364 GNZ655361:GOS655364 GXV655361:GYO655364 HHR655361:HIK655364 HRN655361:HSG655364 IBJ655361:ICC655364 ILF655361:ILY655364 IVB655361:IVU655364 JEX655361:JFQ655364 JOT655361:JPM655364 JYP655361:JZI655364 KIL655361:KJE655364 KSH655361:KTA655364 LCD655361:LCW655364 LLZ655361:LMS655364 LVV655361:LWO655364 MFR655361:MGK655364 MPN655361:MQG655364 MZJ655361:NAC655364 NJF655361:NJY655364 NTB655361:NTU655364 OCX655361:ODQ655364 OMT655361:ONM655364 OWP655361:OXI655364 PGL655361:PHE655364 PQH655361:PRA655364 QAD655361:QAW655364 QJZ655361:QKS655364 QTV655361:QUO655364 RDR655361:REK655364 RNN655361:ROG655364 RXJ655361:RYC655364 SHF655361:SHY655364 SRB655361:SRU655364 TAX655361:TBQ655364 TKT655361:TLM655364 TUP655361:TVI655364 UEL655361:UFE655364 UOH655361:UPA655364 UYD655361:UYW655364 VHZ655361:VIS655364 VRV655361:VSO655364 WBR655361:WCK655364 WLN655361:WMG655364 WVJ655361:WWC655364 B720897:U720900 IX720897:JQ720900 ST720897:TM720900 ACP720897:ADI720900 AML720897:ANE720900 AWH720897:AXA720900 BGD720897:BGW720900 BPZ720897:BQS720900 BZV720897:CAO720900 CJR720897:CKK720900 CTN720897:CUG720900 DDJ720897:DEC720900 DNF720897:DNY720900 DXB720897:DXU720900 EGX720897:EHQ720900 EQT720897:ERM720900 FAP720897:FBI720900 FKL720897:FLE720900 FUH720897:FVA720900 GED720897:GEW720900 GNZ720897:GOS720900 GXV720897:GYO720900 HHR720897:HIK720900 HRN720897:HSG720900 IBJ720897:ICC720900 ILF720897:ILY720900 IVB720897:IVU720900 JEX720897:JFQ720900 JOT720897:JPM720900 JYP720897:JZI720900 KIL720897:KJE720900 KSH720897:KTA720900 LCD720897:LCW720900 LLZ720897:LMS720900 LVV720897:LWO720900 MFR720897:MGK720900 MPN720897:MQG720900 MZJ720897:NAC720900 NJF720897:NJY720900 NTB720897:NTU720900 OCX720897:ODQ720900 OMT720897:ONM720900 OWP720897:OXI720900 PGL720897:PHE720900 PQH720897:PRA720900 QAD720897:QAW720900 QJZ720897:QKS720900 QTV720897:QUO720900 RDR720897:REK720900 RNN720897:ROG720900 RXJ720897:RYC720900 SHF720897:SHY720900 SRB720897:SRU720900 TAX720897:TBQ720900 TKT720897:TLM720900 TUP720897:TVI720900 UEL720897:UFE720900 UOH720897:UPA720900 UYD720897:UYW720900 VHZ720897:VIS720900 VRV720897:VSO720900 WBR720897:WCK720900 WLN720897:WMG720900 WVJ720897:WWC720900 B786433:U786436 IX786433:JQ786436 ST786433:TM786436 ACP786433:ADI786436 AML786433:ANE786436 AWH786433:AXA786436 BGD786433:BGW786436 BPZ786433:BQS786436 BZV786433:CAO786436 CJR786433:CKK786436 CTN786433:CUG786436 DDJ786433:DEC786436 DNF786433:DNY786436 DXB786433:DXU786436 EGX786433:EHQ786436 EQT786433:ERM786436 FAP786433:FBI786436 FKL786433:FLE786436 FUH786433:FVA786436 GED786433:GEW786436 GNZ786433:GOS786436 GXV786433:GYO786436 HHR786433:HIK786436 HRN786433:HSG786436 IBJ786433:ICC786436 ILF786433:ILY786436 IVB786433:IVU786436 JEX786433:JFQ786436 JOT786433:JPM786436 JYP786433:JZI786436 KIL786433:KJE786436 KSH786433:KTA786436 LCD786433:LCW786436 LLZ786433:LMS786436 LVV786433:LWO786436 MFR786433:MGK786436 MPN786433:MQG786436 MZJ786433:NAC786436 NJF786433:NJY786436 NTB786433:NTU786436 OCX786433:ODQ786436 OMT786433:ONM786436 OWP786433:OXI786436 PGL786433:PHE786436 PQH786433:PRA786436 QAD786433:QAW786436 QJZ786433:QKS786436 QTV786433:QUO786436 RDR786433:REK786436 RNN786433:ROG786436 RXJ786433:RYC786436 SHF786433:SHY786436 SRB786433:SRU786436 TAX786433:TBQ786436 TKT786433:TLM786436 TUP786433:TVI786436 UEL786433:UFE786436 UOH786433:UPA786436 UYD786433:UYW786436 VHZ786433:VIS786436 VRV786433:VSO786436 WBR786433:WCK786436 WLN786433:WMG786436 WVJ786433:WWC786436 B851969:U851972 IX851969:JQ851972 ST851969:TM851972 ACP851969:ADI851972 AML851969:ANE851972 AWH851969:AXA851972 BGD851969:BGW851972 BPZ851969:BQS851972 BZV851969:CAO851972 CJR851969:CKK851972 CTN851969:CUG851972 DDJ851969:DEC851972 DNF851969:DNY851972 DXB851969:DXU851972 EGX851969:EHQ851972 EQT851969:ERM851972 FAP851969:FBI851972 FKL851969:FLE851972 FUH851969:FVA851972 GED851969:GEW851972 GNZ851969:GOS851972 GXV851969:GYO851972 HHR851969:HIK851972 HRN851969:HSG851972 IBJ851969:ICC851972 ILF851969:ILY851972 IVB851969:IVU851972 JEX851969:JFQ851972 JOT851969:JPM851972 JYP851969:JZI851972 KIL851969:KJE851972 KSH851969:KTA851972 LCD851969:LCW851972 LLZ851969:LMS851972 LVV851969:LWO851972 MFR851969:MGK851972 MPN851969:MQG851972 MZJ851969:NAC851972 NJF851969:NJY851972 NTB851969:NTU851972 OCX851969:ODQ851972 OMT851969:ONM851972 OWP851969:OXI851972 PGL851969:PHE851972 PQH851969:PRA851972 QAD851969:QAW851972 QJZ851969:QKS851972 QTV851969:QUO851972 RDR851969:REK851972 RNN851969:ROG851972 RXJ851969:RYC851972 SHF851969:SHY851972 SRB851969:SRU851972 TAX851969:TBQ851972 TKT851969:TLM851972 TUP851969:TVI851972 UEL851969:UFE851972 UOH851969:UPA851972 UYD851969:UYW851972 VHZ851969:VIS851972 VRV851969:VSO851972 WBR851969:WCK851972 WLN851969:WMG851972 WVJ851969:WWC851972 B917505:U917508 IX917505:JQ917508 ST917505:TM917508 ACP917505:ADI917508 AML917505:ANE917508 AWH917505:AXA917508 BGD917505:BGW917508 BPZ917505:BQS917508 BZV917505:CAO917508 CJR917505:CKK917508 CTN917505:CUG917508 DDJ917505:DEC917508 DNF917505:DNY917508 DXB917505:DXU917508 EGX917505:EHQ917508 EQT917505:ERM917508 FAP917505:FBI917508 FKL917505:FLE917508 FUH917505:FVA917508 GED917505:GEW917508 GNZ917505:GOS917508 GXV917505:GYO917508 HHR917505:HIK917508 HRN917505:HSG917508 IBJ917505:ICC917508 ILF917505:ILY917508 IVB917505:IVU917508 JEX917505:JFQ917508 JOT917505:JPM917508 JYP917505:JZI917508 KIL917505:KJE917508 KSH917505:KTA917508 LCD917505:LCW917508 LLZ917505:LMS917508 LVV917505:LWO917508 MFR917505:MGK917508 MPN917505:MQG917508 MZJ917505:NAC917508 NJF917505:NJY917508 NTB917505:NTU917508 OCX917505:ODQ917508 OMT917505:ONM917508 OWP917505:OXI917508 PGL917505:PHE917508 PQH917505:PRA917508 QAD917505:QAW917508 QJZ917505:QKS917508 QTV917505:QUO917508 RDR917505:REK917508 RNN917505:ROG917508 RXJ917505:RYC917508 SHF917505:SHY917508 SRB917505:SRU917508 TAX917505:TBQ917508 TKT917505:TLM917508 TUP917505:TVI917508 UEL917505:UFE917508 UOH917505:UPA917508 UYD917505:UYW917508 VHZ917505:VIS917508 VRV917505:VSO917508 WBR917505:WCK917508 WLN917505:WMG917508 WVJ917505:WWC917508 B983041:U983044 IX983041:JQ983044 ST983041:TM983044 ACP983041:ADI983044 AML983041:ANE983044 AWH983041:AXA983044 BGD983041:BGW983044 BPZ983041:BQS983044 BZV983041:CAO983044 CJR983041:CKK983044 CTN983041:CUG983044 DDJ983041:DEC983044 DNF983041:DNY983044 DXB983041:DXU983044 EGX983041:EHQ983044 EQT983041:ERM983044 FAP983041:FBI983044 FKL983041:FLE983044 FUH983041:FVA983044 GED983041:GEW983044 GNZ983041:GOS983044 GXV983041:GYO983044 HHR983041:HIK983044 HRN983041:HSG983044 IBJ983041:ICC983044 ILF983041:ILY983044 IVB983041:IVU983044 JEX983041:JFQ983044 JOT983041:JPM983044 JYP983041:JZI983044 KIL983041:KJE983044 KSH983041:KTA983044 LCD983041:LCW983044 LLZ983041:LMS983044 LVV983041:LWO983044 MFR983041:MGK983044 MPN983041:MQG983044 MZJ983041:NAC983044 NJF983041:NJY983044 NTB983041:NTU983044 OCX983041:ODQ983044 OMT983041:ONM983044 OWP983041:OXI983044 PGL983041:PHE983044 PQH983041:PRA983044 QAD983041:QAW983044 QJZ983041:QKS983044 QTV983041:QUO983044 RDR983041:REK983044 RNN983041:ROG983044 RXJ983041:RYC983044 SHF983041:SHY983044 SRB983041:SRU983044 TAX983041:TBQ983044 TKT983041:TLM983044 TUP983041:TVI983044 UEL983041:UFE983044 UOH983041:UPA983044 UYD983041:UYW983044 VHZ983041:VIS983044 VRV983041:VSO983044 WBR983041:WCK983044 WLN983041:WMG983044 WVJ983041:WWC983044 AG14:AH132 KC14:KD132 TY14:TZ132 ADU14:ADV132 ANQ14:ANR132 AXM14:AXN132 BHI14:BHJ132 BRE14:BRF132 CBA14:CBB132 CKW14:CKX132 CUS14:CUT132 DEO14:DEP132 DOK14:DOL132 DYG14:DYH132 EIC14:EID132 ERY14:ERZ132 FBU14:FBV132 FLQ14:FLR132 FVM14:FVN132 GFI14:GFJ132 GPE14:GPF132 GZA14:GZB132 HIW14:HIX132 HSS14:HST132 ICO14:ICP132 IMK14:IML132 IWG14:IWH132 JGC14:JGD132 JPY14:JPZ132 JZU14:JZV132 KJQ14:KJR132 KTM14:KTN132 LDI14:LDJ132 LNE14:LNF132 LXA14:LXB132 MGW14:MGX132 MQS14:MQT132 NAO14:NAP132 NKK14:NKL132 NUG14:NUH132 OEC14:OED132 ONY14:ONZ132 OXU14:OXV132 PHQ14:PHR132 PRM14:PRN132 QBI14:QBJ132 QLE14:QLF132 QVA14:QVB132 REW14:REX132 ROS14:ROT132 RYO14:RYP132 SIK14:SIL132 SSG14:SSH132 TCC14:TCD132 TLY14:TLZ132 TVU14:TVV132 UFQ14:UFR132 UPM14:UPN132 UZI14:UZJ132 VJE14:VJF132 VTA14:VTB132 WCW14:WCX132 WMS14:WMT132 WWO14:WWP132 AG65550:AH65668 KC65550:KD65668 TY65550:TZ65668 ADU65550:ADV65668 ANQ65550:ANR65668 AXM65550:AXN65668 BHI65550:BHJ65668 BRE65550:BRF65668 CBA65550:CBB65668 CKW65550:CKX65668 CUS65550:CUT65668 DEO65550:DEP65668 DOK65550:DOL65668 DYG65550:DYH65668 EIC65550:EID65668 ERY65550:ERZ65668 FBU65550:FBV65668 FLQ65550:FLR65668 FVM65550:FVN65668 GFI65550:GFJ65668 GPE65550:GPF65668 GZA65550:GZB65668 HIW65550:HIX65668 HSS65550:HST65668 ICO65550:ICP65668 IMK65550:IML65668 IWG65550:IWH65668 JGC65550:JGD65668 JPY65550:JPZ65668 JZU65550:JZV65668 KJQ65550:KJR65668 KTM65550:KTN65668 LDI65550:LDJ65668 LNE65550:LNF65668 LXA65550:LXB65668 MGW65550:MGX65668 MQS65550:MQT65668 NAO65550:NAP65668 NKK65550:NKL65668 NUG65550:NUH65668 OEC65550:OED65668 ONY65550:ONZ65668 OXU65550:OXV65668 PHQ65550:PHR65668 PRM65550:PRN65668 QBI65550:QBJ65668 QLE65550:QLF65668 QVA65550:QVB65668 REW65550:REX65668 ROS65550:ROT65668 RYO65550:RYP65668 SIK65550:SIL65668 SSG65550:SSH65668 TCC65550:TCD65668 TLY65550:TLZ65668 TVU65550:TVV65668 UFQ65550:UFR65668 UPM65550:UPN65668 UZI65550:UZJ65668 VJE65550:VJF65668 VTA65550:VTB65668 WCW65550:WCX65668 WMS65550:WMT65668 WWO65550:WWP65668 AG131086:AH131204 KC131086:KD131204 TY131086:TZ131204 ADU131086:ADV131204 ANQ131086:ANR131204 AXM131086:AXN131204 BHI131086:BHJ131204 BRE131086:BRF131204 CBA131086:CBB131204 CKW131086:CKX131204 CUS131086:CUT131204 DEO131086:DEP131204 DOK131086:DOL131204 DYG131086:DYH131204 EIC131086:EID131204 ERY131086:ERZ131204 FBU131086:FBV131204 FLQ131086:FLR131204 FVM131086:FVN131204 GFI131086:GFJ131204 GPE131086:GPF131204 GZA131086:GZB131204 HIW131086:HIX131204 HSS131086:HST131204 ICO131086:ICP131204 IMK131086:IML131204 IWG131086:IWH131204 JGC131086:JGD131204 JPY131086:JPZ131204 JZU131086:JZV131204 KJQ131086:KJR131204 KTM131086:KTN131204 LDI131086:LDJ131204 LNE131086:LNF131204 LXA131086:LXB131204 MGW131086:MGX131204 MQS131086:MQT131204 NAO131086:NAP131204 NKK131086:NKL131204 NUG131086:NUH131204 OEC131086:OED131204 ONY131086:ONZ131204 OXU131086:OXV131204 PHQ131086:PHR131204 PRM131086:PRN131204 QBI131086:QBJ131204 QLE131086:QLF131204 QVA131086:QVB131204 REW131086:REX131204 ROS131086:ROT131204 RYO131086:RYP131204 SIK131086:SIL131204 SSG131086:SSH131204 TCC131086:TCD131204 TLY131086:TLZ131204 TVU131086:TVV131204 UFQ131086:UFR131204 UPM131086:UPN131204 UZI131086:UZJ131204 VJE131086:VJF131204 VTA131086:VTB131204 WCW131086:WCX131204 WMS131086:WMT131204 WWO131086:WWP131204 AG196622:AH196740 KC196622:KD196740 TY196622:TZ196740 ADU196622:ADV196740 ANQ196622:ANR196740 AXM196622:AXN196740 BHI196622:BHJ196740 BRE196622:BRF196740 CBA196622:CBB196740 CKW196622:CKX196740 CUS196622:CUT196740 DEO196622:DEP196740 DOK196622:DOL196740 DYG196622:DYH196740 EIC196622:EID196740 ERY196622:ERZ196740 FBU196622:FBV196740 FLQ196622:FLR196740 FVM196622:FVN196740 GFI196622:GFJ196740 GPE196622:GPF196740 GZA196622:GZB196740 HIW196622:HIX196740 HSS196622:HST196740 ICO196622:ICP196740 IMK196622:IML196740 IWG196622:IWH196740 JGC196622:JGD196740 JPY196622:JPZ196740 JZU196622:JZV196740 KJQ196622:KJR196740 KTM196622:KTN196740 LDI196622:LDJ196740 LNE196622:LNF196740 LXA196622:LXB196740 MGW196622:MGX196740 MQS196622:MQT196740 NAO196622:NAP196740 NKK196622:NKL196740 NUG196622:NUH196740 OEC196622:OED196740 ONY196622:ONZ196740 OXU196622:OXV196740 PHQ196622:PHR196740 PRM196622:PRN196740 QBI196622:QBJ196740 QLE196622:QLF196740 QVA196622:QVB196740 REW196622:REX196740 ROS196622:ROT196740 RYO196622:RYP196740 SIK196622:SIL196740 SSG196622:SSH196740 TCC196622:TCD196740 TLY196622:TLZ196740 TVU196622:TVV196740 UFQ196622:UFR196740 UPM196622:UPN196740 UZI196622:UZJ196740 VJE196622:VJF196740 VTA196622:VTB196740 WCW196622:WCX196740 WMS196622:WMT196740 WWO196622:WWP196740 AG262158:AH262276 KC262158:KD262276 TY262158:TZ262276 ADU262158:ADV262276 ANQ262158:ANR262276 AXM262158:AXN262276 BHI262158:BHJ262276 BRE262158:BRF262276 CBA262158:CBB262276 CKW262158:CKX262276 CUS262158:CUT262276 DEO262158:DEP262276 DOK262158:DOL262276 DYG262158:DYH262276 EIC262158:EID262276 ERY262158:ERZ262276 FBU262158:FBV262276 FLQ262158:FLR262276 FVM262158:FVN262276 GFI262158:GFJ262276 GPE262158:GPF262276 GZA262158:GZB262276 HIW262158:HIX262276 HSS262158:HST262276 ICO262158:ICP262276 IMK262158:IML262276 IWG262158:IWH262276 JGC262158:JGD262276 JPY262158:JPZ262276 JZU262158:JZV262276 KJQ262158:KJR262276 KTM262158:KTN262276 LDI262158:LDJ262276 LNE262158:LNF262276 LXA262158:LXB262276 MGW262158:MGX262276 MQS262158:MQT262276 NAO262158:NAP262276 NKK262158:NKL262276 NUG262158:NUH262276 OEC262158:OED262276 ONY262158:ONZ262276 OXU262158:OXV262276 PHQ262158:PHR262276 PRM262158:PRN262276 QBI262158:QBJ262276 QLE262158:QLF262276 QVA262158:QVB262276 REW262158:REX262276 ROS262158:ROT262276 RYO262158:RYP262276 SIK262158:SIL262276 SSG262158:SSH262276 TCC262158:TCD262276 TLY262158:TLZ262276 TVU262158:TVV262276 UFQ262158:UFR262276 UPM262158:UPN262276 UZI262158:UZJ262276 VJE262158:VJF262276 VTA262158:VTB262276 WCW262158:WCX262276 WMS262158:WMT262276 WWO262158:WWP262276 AG327694:AH327812 KC327694:KD327812 TY327694:TZ327812 ADU327694:ADV327812 ANQ327694:ANR327812 AXM327694:AXN327812 BHI327694:BHJ327812 BRE327694:BRF327812 CBA327694:CBB327812 CKW327694:CKX327812 CUS327694:CUT327812 DEO327694:DEP327812 DOK327694:DOL327812 DYG327694:DYH327812 EIC327694:EID327812 ERY327694:ERZ327812 FBU327694:FBV327812 FLQ327694:FLR327812 FVM327694:FVN327812 GFI327694:GFJ327812 GPE327694:GPF327812 GZA327694:GZB327812 HIW327694:HIX327812 HSS327694:HST327812 ICO327694:ICP327812 IMK327694:IML327812 IWG327694:IWH327812 JGC327694:JGD327812 JPY327694:JPZ327812 JZU327694:JZV327812 KJQ327694:KJR327812 KTM327694:KTN327812 LDI327694:LDJ327812 LNE327694:LNF327812 LXA327694:LXB327812 MGW327694:MGX327812 MQS327694:MQT327812 NAO327694:NAP327812 NKK327694:NKL327812 NUG327694:NUH327812 OEC327694:OED327812 ONY327694:ONZ327812 OXU327694:OXV327812 PHQ327694:PHR327812 PRM327694:PRN327812 QBI327694:QBJ327812 QLE327694:QLF327812 QVA327694:QVB327812 REW327694:REX327812 ROS327694:ROT327812 RYO327694:RYP327812 SIK327694:SIL327812 SSG327694:SSH327812 TCC327694:TCD327812 TLY327694:TLZ327812 TVU327694:TVV327812 UFQ327694:UFR327812 UPM327694:UPN327812 UZI327694:UZJ327812 VJE327694:VJF327812 VTA327694:VTB327812 WCW327694:WCX327812 WMS327694:WMT327812 WWO327694:WWP327812 AG393230:AH393348 KC393230:KD393348 TY393230:TZ393348 ADU393230:ADV393348 ANQ393230:ANR393348 AXM393230:AXN393348 BHI393230:BHJ393348 BRE393230:BRF393348 CBA393230:CBB393348 CKW393230:CKX393348 CUS393230:CUT393348 DEO393230:DEP393348 DOK393230:DOL393348 DYG393230:DYH393348 EIC393230:EID393348 ERY393230:ERZ393348 FBU393230:FBV393348 FLQ393230:FLR393348 FVM393230:FVN393348 GFI393230:GFJ393348 GPE393230:GPF393348 GZA393230:GZB393348 HIW393230:HIX393348 HSS393230:HST393348 ICO393230:ICP393348 IMK393230:IML393348 IWG393230:IWH393348 JGC393230:JGD393348 JPY393230:JPZ393348 JZU393230:JZV393348 KJQ393230:KJR393348 KTM393230:KTN393348 LDI393230:LDJ393348 LNE393230:LNF393348 LXA393230:LXB393348 MGW393230:MGX393348 MQS393230:MQT393348 NAO393230:NAP393348 NKK393230:NKL393348 NUG393230:NUH393348 OEC393230:OED393348 ONY393230:ONZ393348 OXU393230:OXV393348 PHQ393230:PHR393348 PRM393230:PRN393348 QBI393230:QBJ393348 QLE393230:QLF393348 QVA393230:QVB393348 REW393230:REX393348 ROS393230:ROT393348 RYO393230:RYP393348 SIK393230:SIL393348 SSG393230:SSH393348 TCC393230:TCD393348 TLY393230:TLZ393348 TVU393230:TVV393348 UFQ393230:UFR393348 UPM393230:UPN393348 UZI393230:UZJ393348 VJE393230:VJF393348 VTA393230:VTB393348 WCW393230:WCX393348 WMS393230:WMT393348 WWO393230:WWP393348 AG458766:AH458884 KC458766:KD458884 TY458766:TZ458884 ADU458766:ADV458884 ANQ458766:ANR458884 AXM458766:AXN458884 BHI458766:BHJ458884 BRE458766:BRF458884 CBA458766:CBB458884 CKW458766:CKX458884 CUS458766:CUT458884 DEO458766:DEP458884 DOK458766:DOL458884 DYG458766:DYH458884 EIC458766:EID458884 ERY458766:ERZ458884 FBU458766:FBV458884 FLQ458766:FLR458884 FVM458766:FVN458884 GFI458766:GFJ458884 GPE458766:GPF458884 GZA458766:GZB458884 HIW458766:HIX458884 HSS458766:HST458884 ICO458766:ICP458884 IMK458766:IML458884 IWG458766:IWH458884 JGC458766:JGD458884 JPY458766:JPZ458884 JZU458766:JZV458884 KJQ458766:KJR458884 KTM458766:KTN458884 LDI458766:LDJ458884 LNE458766:LNF458884 LXA458766:LXB458884 MGW458766:MGX458884 MQS458766:MQT458884 NAO458766:NAP458884 NKK458766:NKL458884 NUG458766:NUH458884 OEC458766:OED458884 ONY458766:ONZ458884 OXU458766:OXV458884 PHQ458766:PHR458884 PRM458766:PRN458884 QBI458766:QBJ458884 QLE458766:QLF458884 QVA458766:QVB458884 REW458766:REX458884 ROS458766:ROT458884 RYO458766:RYP458884 SIK458766:SIL458884 SSG458766:SSH458884 TCC458766:TCD458884 TLY458766:TLZ458884 TVU458766:TVV458884 UFQ458766:UFR458884 UPM458766:UPN458884 UZI458766:UZJ458884 VJE458766:VJF458884 VTA458766:VTB458884 WCW458766:WCX458884 WMS458766:WMT458884 WWO458766:WWP458884 AG524302:AH524420 KC524302:KD524420 TY524302:TZ524420 ADU524302:ADV524420 ANQ524302:ANR524420 AXM524302:AXN524420 BHI524302:BHJ524420 BRE524302:BRF524420 CBA524302:CBB524420 CKW524302:CKX524420 CUS524302:CUT524420 DEO524302:DEP524420 DOK524302:DOL524420 DYG524302:DYH524420 EIC524302:EID524420 ERY524302:ERZ524420 FBU524302:FBV524420 FLQ524302:FLR524420 FVM524302:FVN524420 GFI524302:GFJ524420 GPE524302:GPF524420 GZA524302:GZB524420 HIW524302:HIX524420 HSS524302:HST524420 ICO524302:ICP524420 IMK524302:IML524420 IWG524302:IWH524420 JGC524302:JGD524420 JPY524302:JPZ524420 JZU524302:JZV524420 KJQ524302:KJR524420 KTM524302:KTN524420 LDI524302:LDJ524420 LNE524302:LNF524420 LXA524302:LXB524420 MGW524302:MGX524420 MQS524302:MQT524420 NAO524302:NAP524420 NKK524302:NKL524420 NUG524302:NUH524420 OEC524302:OED524420 ONY524302:ONZ524420 OXU524302:OXV524420 PHQ524302:PHR524420 PRM524302:PRN524420 QBI524302:QBJ524420 QLE524302:QLF524420 QVA524302:QVB524420 REW524302:REX524420 ROS524302:ROT524420 RYO524302:RYP524420 SIK524302:SIL524420 SSG524302:SSH524420 TCC524302:TCD524420 TLY524302:TLZ524420 TVU524302:TVV524420 UFQ524302:UFR524420 UPM524302:UPN524420 UZI524302:UZJ524420 VJE524302:VJF524420 VTA524302:VTB524420 WCW524302:WCX524420 WMS524302:WMT524420 WWO524302:WWP524420 AG589838:AH589956 KC589838:KD589956 TY589838:TZ589956 ADU589838:ADV589956 ANQ589838:ANR589956 AXM589838:AXN589956 BHI589838:BHJ589956 BRE589838:BRF589956 CBA589838:CBB589956 CKW589838:CKX589956 CUS589838:CUT589956 DEO589838:DEP589956 DOK589838:DOL589956 DYG589838:DYH589956 EIC589838:EID589956 ERY589838:ERZ589956 FBU589838:FBV589956 FLQ589838:FLR589956 FVM589838:FVN589956 GFI589838:GFJ589956 GPE589838:GPF589956 GZA589838:GZB589956 HIW589838:HIX589956 HSS589838:HST589956 ICO589838:ICP589956 IMK589838:IML589956 IWG589838:IWH589956 JGC589838:JGD589956 JPY589838:JPZ589956 JZU589838:JZV589956 KJQ589838:KJR589956 KTM589838:KTN589956 LDI589838:LDJ589956 LNE589838:LNF589956 LXA589838:LXB589956 MGW589838:MGX589956 MQS589838:MQT589956 NAO589838:NAP589956 NKK589838:NKL589956 NUG589838:NUH589956 OEC589838:OED589956 ONY589838:ONZ589956 OXU589838:OXV589956 PHQ589838:PHR589956 PRM589838:PRN589956 QBI589838:QBJ589956 QLE589838:QLF589956 QVA589838:QVB589956 REW589838:REX589956 ROS589838:ROT589956 RYO589838:RYP589956 SIK589838:SIL589956 SSG589838:SSH589956 TCC589838:TCD589956 TLY589838:TLZ589956 TVU589838:TVV589956 UFQ589838:UFR589956 UPM589838:UPN589956 UZI589838:UZJ589956 VJE589838:VJF589956 VTA589838:VTB589956 WCW589838:WCX589956 WMS589838:WMT589956 WWO589838:WWP589956 AG655374:AH655492 KC655374:KD655492 TY655374:TZ655492 ADU655374:ADV655492 ANQ655374:ANR655492 AXM655374:AXN655492 BHI655374:BHJ655492 BRE655374:BRF655492 CBA655374:CBB655492 CKW655374:CKX655492 CUS655374:CUT655492 DEO655374:DEP655492 DOK655374:DOL655492 DYG655374:DYH655492 EIC655374:EID655492 ERY655374:ERZ655492 FBU655374:FBV655492 FLQ655374:FLR655492 FVM655374:FVN655492 GFI655374:GFJ655492 GPE655374:GPF655492 GZA655374:GZB655492 HIW655374:HIX655492 HSS655374:HST655492 ICO655374:ICP655492 IMK655374:IML655492 IWG655374:IWH655492 JGC655374:JGD655492 JPY655374:JPZ655492 JZU655374:JZV655492 KJQ655374:KJR655492 KTM655374:KTN655492 LDI655374:LDJ655492 LNE655374:LNF655492 LXA655374:LXB655492 MGW655374:MGX655492 MQS655374:MQT655492 NAO655374:NAP655492 NKK655374:NKL655492 NUG655374:NUH655492 OEC655374:OED655492 ONY655374:ONZ655492 OXU655374:OXV655492 PHQ655374:PHR655492 PRM655374:PRN655492 QBI655374:QBJ655492 QLE655374:QLF655492 QVA655374:QVB655492 REW655374:REX655492 ROS655374:ROT655492 RYO655374:RYP655492 SIK655374:SIL655492 SSG655374:SSH655492 TCC655374:TCD655492 TLY655374:TLZ655492 TVU655374:TVV655492 UFQ655374:UFR655492 UPM655374:UPN655492 UZI655374:UZJ655492 VJE655374:VJF655492 VTA655374:VTB655492 WCW655374:WCX655492 WMS655374:WMT655492 WWO655374:WWP655492 AG720910:AH721028 KC720910:KD721028 TY720910:TZ721028 ADU720910:ADV721028 ANQ720910:ANR721028 AXM720910:AXN721028 BHI720910:BHJ721028 BRE720910:BRF721028 CBA720910:CBB721028 CKW720910:CKX721028 CUS720910:CUT721028 DEO720910:DEP721028 DOK720910:DOL721028 DYG720910:DYH721028 EIC720910:EID721028 ERY720910:ERZ721028 FBU720910:FBV721028 FLQ720910:FLR721028 FVM720910:FVN721028 GFI720910:GFJ721028 GPE720910:GPF721028 GZA720910:GZB721028 HIW720910:HIX721028 HSS720910:HST721028 ICO720910:ICP721028 IMK720910:IML721028 IWG720910:IWH721028 JGC720910:JGD721028 JPY720910:JPZ721028 JZU720910:JZV721028 KJQ720910:KJR721028 KTM720910:KTN721028 LDI720910:LDJ721028 LNE720910:LNF721028 LXA720910:LXB721028 MGW720910:MGX721028 MQS720910:MQT721028 NAO720910:NAP721028 NKK720910:NKL721028 NUG720910:NUH721028 OEC720910:OED721028 ONY720910:ONZ721028 OXU720910:OXV721028 PHQ720910:PHR721028 PRM720910:PRN721028 QBI720910:QBJ721028 QLE720910:QLF721028 QVA720910:QVB721028 REW720910:REX721028 ROS720910:ROT721028 RYO720910:RYP721028 SIK720910:SIL721028 SSG720910:SSH721028 TCC720910:TCD721028 TLY720910:TLZ721028 TVU720910:TVV721028 UFQ720910:UFR721028 UPM720910:UPN721028 UZI720910:UZJ721028 VJE720910:VJF721028 VTA720910:VTB721028 WCW720910:WCX721028 WMS720910:WMT721028 WWO720910:WWP721028 AG786446:AH786564 KC786446:KD786564 TY786446:TZ786564 ADU786446:ADV786564 ANQ786446:ANR786564 AXM786446:AXN786564 BHI786446:BHJ786564 BRE786446:BRF786564 CBA786446:CBB786564 CKW786446:CKX786564 CUS786446:CUT786564 DEO786446:DEP786564 DOK786446:DOL786564 DYG786446:DYH786564 EIC786446:EID786564 ERY786446:ERZ786564 FBU786446:FBV786564 FLQ786446:FLR786564 FVM786446:FVN786564 GFI786446:GFJ786564 GPE786446:GPF786564 GZA786446:GZB786564 HIW786446:HIX786564 HSS786446:HST786564 ICO786446:ICP786564 IMK786446:IML786564 IWG786446:IWH786564 JGC786446:JGD786564 JPY786446:JPZ786564 JZU786446:JZV786564 KJQ786446:KJR786564 KTM786446:KTN786564 LDI786446:LDJ786564 LNE786446:LNF786564 LXA786446:LXB786564 MGW786446:MGX786564 MQS786446:MQT786564 NAO786446:NAP786564 NKK786446:NKL786564 NUG786446:NUH786564 OEC786446:OED786564 ONY786446:ONZ786564 OXU786446:OXV786564 PHQ786446:PHR786564 PRM786446:PRN786564 QBI786446:QBJ786564 QLE786446:QLF786564 QVA786446:QVB786564 REW786446:REX786564 ROS786446:ROT786564 RYO786446:RYP786564 SIK786446:SIL786564 SSG786446:SSH786564 TCC786446:TCD786564 TLY786446:TLZ786564 TVU786446:TVV786564 UFQ786446:UFR786564 UPM786446:UPN786564 UZI786446:UZJ786564 VJE786446:VJF786564 VTA786446:VTB786564 WCW786446:WCX786564 WMS786446:WMT786564 WWO786446:WWP786564 AG851982:AH852100 KC851982:KD852100 TY851982:TZ852100 ADU851982:ADV852100 ANQ851982:ANR852100 AXM851982:AXN852100 BHI851982:BHJ852100 BRE851982:BRF852100 CBA851982:CBB852100 CKW851982:CKX852100 CUS851982:CUT852100 DEO851982:DEP852100 DOK851982:DOL852100 DYG851982:DYH852100 EIC851982:EID852100 ERY851982:ERZ852100 FBU851982:FBV852100 FLQ851982:FLR852100 FVM851982:FVN852100 GFI851982:GFJ852100 GPE851982:GPF852100 GZA851982:GZB852100 HIW851982:HIX852100 HSS851982:HST852100 ICO851982:ICP852100 IMK851982:IML852100 IWG851982:IWH852100 JGC851982:JGD852100 JPY851982:JPZ852100 JZU851982:JZV852100 KJQ851982:KJR852100 KTM851982:KTN852100 LDI851982:LDJ852100 LNE851982:LNF852100 LXA851982:LXB852100 MGW851982:MGX852100 MQS851982:MQT852100 NAO851982:NAP852100 NKK851982:NKL852100 NUG851982:NUH852100 OEC851982:OED852100 ONY851982:ONZ852100 OXU851982:OXV852100 PHQ851982:PHR852100 PRM851982:PRN852100 QBI851982:QBJ852100 QLE851982:QLF852100 QVA851982:QVB852100 REW851982:REX852100 ROS851982:ROT852100 RYO851982:RYP852100 SIK851982:SIL852100 SSG851982:SSH852100 TCC851982:TCD852100 TLY851982:TLZ852100 TVU851982:TVV852100 UFQ851982:UFR852100 UPM851982:UPN852100 UZI851982:UZJ852100 VJE851982:VJF852100 VTA851982:VTB852100 WCW851982:WCX852100 WMS851982:WMT852100 WWO851982:WWP852100 AG917518:AH917636 KC917518:KD917636 TY917518:TZ917636 ADU917518:ADV917636 ANQ917518:ANR917636 AXM917518:AXN917636 BHI917518:BHJ917636 BRE917518:BRF917636 CBA917518:CBB917636 CKW917518:CKX917636 CUS917518:CUT917636 DEO917518:DEP917636 DOK917518:DOL917636 DYG917518:DYH917636 EIC917518:EID917636 ERY917518:ERZ917636 FBU917518:FBV917636 FLQ917518:FLR917636 FVM917518:FVN917636 GFI917518:GFJ917636 GPE917518:GPF917636 GZA917518:GZB917636 HIW917518:HIX917636 HSS917518:HST917636 ICO917518:ICP917636 IMK917518:IML917636 IWG917518:IWH917636 JGC917518:JGD917636 JPY917518:JPZ917636 JZU917518:JZV917636 KJQ917518:KJR917636 KTM917518:KTN917636 LDI917518:LDJ917636 LNE917518:LNF917636 LXA917518:LXB917636 MGW917518:MGX917636 MQS917518:MQT917636 NAO917518:NAP917636 NKK917518:NKL917636 NUG917518:NUH917636 OEC917518:OED917636 ONY917518:ONZ917636 OXU917518:OXV917636 PHQ917518:PHR917636 PRM917518:PRN917636 QBI917518:QBJ917636 QLE917518:QLF917636 QVA917518:QVB917636 REW917518:REX917636 ROS917518:ROT917636 RYO917518:RYP917636 SIK917518:SIL917636 SSG917518:SSH917636 TCC917518:TCD917636 TLY917518:TLZ917636 TVU917518:TVV917636 UFQ917518:UFR917636 UPM917518:UPN917636 UZI917518:UZJ917636 VJE917518:VJF917636 VTA917518:VTB917636 WCW917518:WCX917636 WMS917518:WMT917636 WWO917518:WWP917636 AG983054:AH983172 KC983054:KD983172 TY983054:TZ983172 ADU983054:ADV983172 ANQ983054:ANR983172 AXM983054:AXN983172 BHI983054:BHJ983172 BRE983054:BRF983172 CBA983054:CBB983172 CKW983054:CKX983172 CUS983054:CUT983172 DEO983054:DEP983172 DOK983054:DOL983172 DYG983054:DYH983172 EIC983054:EID983172 ERY983054:ERZ983172 FBU983054:FBV983172 FLQ983054:FLR983172 FVM983054:FVN983172 GFI983054:GFJ983172 GPE983054:GPF983172 GZA983054:GZB983172 HIW983054:HIX983172 HSS983054:HST983172 ICO983054:ICP983172 IMK983054:IML983172 IWG983054:IWH983172 JGC983054:JGD983172 JPY983054:JPZ983172 JZU983054:JZV983172 KJQ983054:KJR983172 KTM983054:KTN983172 LDI983054:LDJ983172 LNE983054:LNF983172 LXA983054:LXB983172 MGW983054:MGX983172 MQS983054:MQT983172 NAO983054:NAP983172 NKK983054:NKL983172 NUG983054:NUH983172 OEC983054:OED983172 ONY983054:ONZ983172 OXU983054:OXV983172 PHQ983054:PHR983172 PRM983054:PRN983172 QBI983054:QBJ983172 QLE983054:QLF983172 QVA983054:QVB983172 REW983054:REX983172 ROS983054:ROT983172 RYO983054:RYP983172 SIK983054:SIL983172 SSG983054:SSH983172 TCC983054:TCD983172 TLY983054:TLZ983172 TVU983054:TVV983172 UFQ983054:UFR983172 UPM983054:UPN983172 UZI983054:UZJ983172 VJE983054:VJF983172 VTA983054:VTB983172 WCW983054:WCX983172 WMS983054:WMT983172 WWO983054:WWP983172 AI14:AI133 KE14:KE133 UA14:UA133 ADW14:ADW133 ANS14:ANS133 AXO14:AXO133 BHK14:BHK133 BRG14:BRG133 CBC14:CBC133 CKY14:CKY133 CUU14:CUU133 DEQ14:DEQ133 DOM14:DOM133 DYI14:DYI133 EIE14:EIE133 ESA14:ESA133 FBW14:FBW133 FLS14:FLS133 FVO14:FVO133 GFK14:GFK133 GPG14:GPG133 GZC14:GZC133 HIY14:HIY133 HSU14:HSU133 ICQ14:ICQ133 IMM14:IMM133 IWI14:IWI133 JGE14:JGE133 JQA14:JQA133 JZW14:JZW133 KJS14:KJS133 KTO14:KTO133 LDK14:LDK133 LNG14:LNG133 LXC14:LXC133 MGY14:MGY133 MQU14:MQU133 NAQ14:NAQ133 NKM14:NKM133 NUI14:NUI133 OEE14:OEE133 OOA14:OOA133 OXW14:OXW133 PHS14:PHS133 PRO14:PRO133 QBK14:QBK133 QLG14:QLG133 QVC14:QVC133 REY14:REY133 ROU14:ROU133 RYQ14:RYQ133 SIM14:SIM133 SSI14:SSI133 TCE14:TCE133 TMA14:TMA133 TVW14:TVW133 UFS14:UFS133 UPO14:UPO133 UZK14:UZK133 VJG14:VJG133 VTC14:VTC133 WCY14:WCY133 WMU14:WMU133 WWQ14:WWQ133 AI65550:AI65669 KE65550:KE65669 UA65550:UA65669 ADW65550:ADW65669 ANS65550:ANS65669 AXO65550:AXO65669 BHK65550:BHK65669 BRG65550:BRG65669 CBC65550:CBC65669 CKY65550:CKY65669 CUU65550:CUU65669 DEQ65550:DEQ65669 DOM65550:DOM65669 DYI65550:DYI65669 EIE65550:EIE65669 ESA65550:ESA65669 FBW65550:FBW65669 FLS65550:FLS65669 FVO65550:FVO65669 GFK65550:GFK65669 GPG65550:GPG65669 GZC65550:GZC65669 HIY65550:HIY65669 HSU65550:HSU65669 ICQ65550:ICQ65669 IMM65550:IMM65669 IWI65550:IWI65669 JGE65550:JGE65669 JQA65550:JQA65669 JZW65550:JZW65669 KJS65550:KJS65669 KTO65550:KTO65669 LDK65550:LDK65669 LNG65550:LNG65669 LXC65550:LXC65669 MGY65550:MGY65669 MQU65550:MQU65669 NAQ65550:NAQ65669 NKM65550:NKM65669 NUI65550:NUI65669 OEE65550:OEE65669 OOA65550:OOA65669 OXW65550:OXW65669 PHS65550:PHS65669 PRO65550:PRO65669 QBK65550:QBK65669 QLG65550:QLG65669 QVC65550:QVC65669 REY65550:REY65669 ROU65550:ROU65669 RYQ65550:RYQ65669 SIM65550:SIM65669 SSI65550:SSI65669 TCE65550:TCE65669 TMA65550:TMA65669 TVW65550:TVW65669 UFS65550:UFS65669 UPO65550:UPO65669 UZK65550:UZK65669 VJG65550:VJG65669 VTC65550:VTC65669 WCY65550:WCY65669 WMU65550:WMU65669 WWQ65550:WWQ65669 AI131086:AI131205 KE131086:KE131205 UA131086:UA131205 ADW131086:ADW131205 ANS131086:ANS131205 AXO131086:AXO131205 BHK131086:BHK131205 BRG131086:BRG131205 CBC131086:CBC131205 CKY131086:CKY131205 CUU131086:CUU131205 DEQ131086:DEQ131205 DOM131086:DOM131205 DYI131086:DYI131205 EIE131086:EIE131205 ESA131086:ESA131205 FBW131086:FBW131205 FLS131086:FLS131205 FVO131086:FVO131205 GFK131086:GFK131205 GPG131086:GPG131205 GZC131086:GZC131205 HIY131086:HIY131205 HSU131086:HSU131205 ICQ131086:ICQ131205 IMM131086:IMM131205 IWI131086:IWI131205 JGE131086:JGE131205 JQA131086:JQA131205 JZW131086:JZW131205 KJS131086:KJS131205 KTO131086:KTO131205 LDK131086:LDK131205 LNG131086:LNG131205 LXC131086:LXC131205 MGY131086:MGY131205 MQU131086:MQU131205 NAQ131086:NAQ131205 NKM131086:NKM131205 NUI131086:NUI131205 OEE131086:OEE131205 OOA131086:OOA131205 OXW131086:OXW131205 PHS131086:PHS131205 PRO131086:PRO131205 QBK131086:QBK131205 QLG131086:QLG131205 QVC131086:QVC131205 REY131086:REY131205 ROU131086:ROU131205 RYQ131086:RYQ131205 SIM131086:SIM131205 SSI131086:SSI131205 TCE131086:TCE131205 TMA131086:TMA131205 TVW131086:TVW131205 UFS131086:UFS131205 UPO131086:UPO131205 UZK131086:UZK131205 VJG131086:VJG131205 VTC131086:VTC131205 WCY131086:WCY131205 WMU131086:WMU131205 WWQ131086:WWQ131205 AI196622:AI196741 KE196622:KE196741 UA196622:UA196741 ADW196622:ADW196741 ANS196622:ANS196741 AXO196622:AXO196741 BHK196622:BHK196741 BRG196622:BRG196741 CBC196622:CBC196741 CKY196622:CKY196741 CUU196622:CUU196741 DEQ196622:DEQ196741 DOM196622:DOM196741 DYI196622:DYI196741 EIE196622:EIE196741 ESA196622:ESA196741 FBW196622:FBW196741 FLS196622:FLS196741 FVO196622:FVO196741 GFK196622:GFK196741 GPG196622:GPG196741 GZC196622:GZC196741 HIY196622:HIY196741 HSU196622:HSU196741 ICQ196622:ICQ196741 IMM196622:IMM196741 IWI196622:IWI196741 JGE196622:JGE196741 JQA196622:JQA196741 JZW196622:JZW196741 KJS196622:KJS196741 KTO196622:KTO196741 LDK196622:LDK196741 LNG196622:LNG196741 LXC196622:LXC196741 MGY196622:MGY196741 MQU196622:MQU196741 NAQ196622:NAQ196741 NKM196622:NKM196741 NUI196622:NUI196741 OEE196622:OEE196741 OOA196622:OOA196741 OXW196622:OXW196741 PHS196622:PHS196741 PRO196622:PRO196741 QBK196622:QBK196741 QLG196622:QLG196741 QVC196622:QVC196741 REY196622:REY196741 ROU196622:ROU196741 RYQ196622:RYQ196741 SIM196622:SIM196741 SSI196622:SSI196741 TCE196622:TCE196741 TMA196622:TMA196741 TVW196622:TVW196741 UFS196622:UFS196741 UPO196622:UPO196741 UZK196622:UZK196741 VJG196622:VJG196741 VTC196622:VTC196741 WCY196622:WCY196741 WMU196622:WMU196741 WWQ196622:WWQ196741 AI262158:AI262277 KE262158:KE262277 UA262158:UA262277 ADW262158:ADW262277 ANS262158:ANS262277 AXO262158:AXO262277 BHK262158:BHK262277 BRG262158:BRG262277 CBC262158:CBC262277 CKY262158:CKY262277 CUU262158:CUU262277 DEQ262158:DEQ262277 DOM262158:DOM262277 DYI262158:DYI262277 EIE262158:EIE262277 ESA262158:ESA262277 FBW262158:FBW262277 FLS262158:FLS262277 FVO262158:FVO262277 GFK262158:GFK262277 GPG262158:GPG262277 GZC262158:GZC262277 HIY262158:HIY262277 HSU262158:HSU262277 ICQ262158:ICQ262277 IMM262158:IMM262277 IWI262158:IWI262277 JGE262158:JGE262277 JQA262158:JQA262277 JZW262158:JZW262277 KJS262158:KJS262277 KTO262158:KTO262277 LDK262158:LDK262277 LNG262158:LNG262277 LXC262158:LXC262277 MGY262158:MGY262277 MQU262158:MQU262277 NAQ262158:NAQ262277 NKM262158:NKM262277 NUI262158:NUI262277 OEE262158:OEE262277 OOA262158:OOA262277 OXW262158:OXW262277 PHS262158:PHS262277 PRO262158:PRO262277 QBK262158:QBK262277 QLG262158:QLG262277 QVC262158:QVC262277 REY262158:REY262277 ROU262158:ROU262277 RYQ262158:RYQ262277 SIM262158:SIM262277 SSI262158:SSI262277 TCE262158:TCE262277 TMA262158:TMA262277 TVW262158:TVW262277 UFS262158:UFS262277 UPO262158:UPO262277 UZK262158:UZK262277 VJG262158:VJG262277 VTC262158:VTC262277 WCY262158:WCY262277 WMU262158:WMU262277 WWQ262158:WWQ262277 AI327694:AI327813 KE327694:KE327813 UA327694:UA327813 ADW327694:ADW327813 ANS327694:ANS327813 AXO327694:AXO327813 BHK327694:BHK327813 BRG327694:BRG327813 CBC327694:CBC327813 CKY327694:CKY327813 CUU327694:CUU327813 DEQ327694:DEQ327813 DOM327694:DOM327813 DYI327694:DYI327813 EIE327694:EIE327813 ESA327694:ESA327813 FBW327694:FBW327813 FLS327694:FLS327813 FVO327694:FVO327813 GFK327694:GFK327813 GPG327694:GPG327813 GZC327694:GZC327813 HIY327694:HIY327813 HSU327694:HSU327813 ICQ327694:ICQ327813 IMM327694:IMM327813 IWI327694:IWI327813 JGE327694:JGE327813 JQA327694:JQA327813 JZW327694:JZW327813 KJS327694:KJS327813 KTO327694:KTO327813 LDK327694:LDK327813 LNG327694:LNG327813 LXC327694:LXC327813 MGY327694:MGY327813 MQU327694:MQU327813 NAQ327694:NAQ327813 NKM327694:NKM327813 NUI327694:NUI327813 OEE327694:OEE327813 OOA327694:OOA327813 OXW327694:OXW327813 PHS327694:PHS327813 PRO327694:PRO327813 QBK327694:QBK327813 QLG327694:QLG327813 QVC327694:QVC327813 REY327694:REY327813 ROU327694:ROU327813 RYQ327694:RYQ327813 SIM327694:SIM327813 SSI327694:SSI327813 TCE327694:TCE327813 TMA327694:TMA327813 TVW327694:TVW327813 UFS327694:UFS327813 UPO327694:UPO327813 UZK327694:UZK327813 VJG327694:VJG327813 VTC327694:VTC327813 WCY327694:WCY327813 WMU327694:WMU327813 WWQ327694:WWQ327813 AI393230:AI393349 KE393230:KE393349 UA393230:UA393349 ADW393230:ADW393349 ANS393230:ANS393349 AXO393230:AXO393349 BHK393230:BHK393349 BRG393230:BRG393349 CBC393230:CBC393349 CKY393230:CKY393349 CUU393230:CUU393349 DEQ393230:DEQ393349 DOM393230:DOM393349 DYI393230:DYI393349 EIE393230:EIE393349 ESA393230:ESA393349 FBW393230:FBW393349 FLS393230:FLS393349 FVO393230:FVO393349 GFK393230:GFK393349 GPG393230:GPG393349 GZC393230:GZC393349 HIY393230:HIY393349 HSU393230:HSU393349 ICQ393230:ICQ393349 IMM393230:IMM393349 IWI393230:IWI393349 JGE393230:JGE393349 JQA393230:JQA393349 JZW393230:JZW393349 KJS393230:KJS393349 KTO393230:KTO393349 LDK393230:LDK393349 LNG393230:LNG393349 LXC393230:LXC393349 MGY393230:MGY393349 MQU393230:MQU393349 NAQ393230:NAQ393349 NKM393230:NKM393349 NUI393230:NUI393349 OEE393230:OEE393349 OOA393230:OOA393349 OXW393230:OXW393349 PHS393230:PHS393349 PRO393230:PRO393349 QBK393230:QBK393349 QLG393230:QLG393349 QVC393230:QVC393349 REY393230:REY393349 ROU393230:ROU393349 RYQ393230:RYQ393349 SIM393230:SIM393349 SSI393230:SSI393349 TCE393230:TCE393349 TMA393230:TMA393349 TVW393230:TVW393349 UFS393230:UFS393349 UPO393230:UPO393349 UZK393230:UZK393349 VJG393230:VJG393349 VTC393230:VTC393349 WCY393230:WCY393349 WMU393230:WMU393349 WWQ393230:WWQ393349 AI458766:AI458885 KE458766:KE458885 UA458766:UA458885 ADW458766:ADW458885 ANS458766:ANS458885 AXO458766:AXO458885 BHK458766:BHK458885 BRG458766:BRG458885 CBC458766:CBC458885 CKY458766:CKY458885 CUU458766:CUU458885 DEQ458766:DEQ458885 DOM458766:DOM458885 DYI458766:DYI458885 EIE458766:EIE458885 ESA458766:ESA458885 FBW458766:FBW458885 FLS458766:FLS458885 FVO458766:FVO458885 GFK458766:GFK458885 GPG458766:GPG458885 GZC458766:GZC458885 HIY458766:HIY458885 HSU458766:HSU458885 ICQ458766:ICQ458885 IMM458766:IMM458885 IWI458766:IWI458885 JGE458766:JGE458885 JQA458766:JQA458885 JZW458766:JZW458885 KJS458766:KJS458885 KTO458766:KTO458885 LDK458766:LDK458885 LNG458766:LNG458885 LXC458766:LXC458885 MGY458766:MGY458885 MQU458766:MQU458885 NAQ458766:NAQ458885 NKM458766:NKM458885 NUI458766:NUI458885 OEE458766:OEE458885 OOA458766:OOA458885 OXW458766:OXW458885 PHS458766:PHS458885 PRO458766:PRO458885 QBK458766:QBK458885 QLG458766:QLG458885 QVC458766:QVC458885 REY458766:REY458885 ROU458766:ROU458885 RYQ458766:RYQ458885 SIM458766:SIM458885 SSI458766:SSI458885 TCE458766:TCE458885 TMA458766:TMA458885 TVW458766:TVW458885 UFS458766:UFS458885 UPO458766:UPO458885 UZK458766:UZK458885 VJG458766:VJG458885 VTC458766:VTC458885 WCY458766:WCY458885 WMU458766:WMU458885 WWQ458766:WWQ458885 AI524302:AI524421 KE524302:KE524421 UA524302:UA524421 ADW524302:ADW524421 ANS524302:ANS524421 AXO524302:AXO524421 BHK524302:BHK524421 BRG524302:BRG524421 CBC524302:CBC524421 CKY524302:CKY524421 CUU524302:CUU524421 DEQ524302:DEQ524421 DOM524302:DOM524421 DYI524302:DYI524421 EIE524302:EIE524421 ESA524302:ESA524421 FBW524302:FBW524421 FLS524302:FLS524421 FVO524302:FVO524421 GFK524302:GFK524421 GPG524302:GPG524421 GZC524302:GZC524421 HIY524302:HIY524421 HSU524302:HSU524421 ICQ524302:ICQ524421 IMM524302:IMM524421 IWI524302:IWI524421 JGE524302:JGE524421 JQA524302:JQA524421 JZW524302:JZW524421 KJS524302:KJS524421 KTO524302:KTO524421 LDK524302:LDK524421 LNG524302:LNG524421 LXC524302:LXC524421 MGY524302:MGY524421 MQU524302:MQU524421 NAQ524302:NAQ524421 NKM524302:NKM524421 NUI524302:NUI524421 OEE524302:OEE524421 OOA524302:OOA524421 OXW524302:OXW524421 PHS524302:PHS524421 PRO524302:PRO524421 QBK524302:QBK524421 QLG524302:QLG524421 QVC524302:QVC524421 REY524302:REY524421 ROU524302:ROU524421 RYQ524302:RYQ524421 SIM524302:SIM524421 SSI524302:SSI524421 TCE524302:TCE524421 TMA524302:TMA524421 TVW524302:TVW524421 UFS524302:UFS524421 UPO524302:UPO524421 UZK524302:UZK524421 VJG524302:VJG524421 VTC524302:VTC524421 WCY524302:WCY524421 WMU524302:WMU524421 WWQ524302:WWQ524421 AI589838:AI589957 KE589838:KE589957 UA589838:UA589957 ADW589838:ADW589957 ANS589838:ANS589957 AXO589838:AXO589957 BHK589838:BHK589957 BRG589838:BRG589957 CBC589838:CBC589957 CKY589838:CKY589957 CUU589838:CUU589957 DEQ589838:DEQ589957 DOM589838:DOM589957 DYI589838:DYI589957 EIE589838:EIE589957 ESA589838:ESA589957 FBW589838:FBW589957 FLS589838:FLS589957 FVO589838:FVO589957 GFK589838:GFK589957 GPG589838:GPG589957 GZC589838:GZC589957 HIY589838:HIY589957 HSU589838:HSU589957 ICQ589838:ICQ589957 IMM589838:IMM589957 IWI589838:IWI589957 JGE589838:JGE589957 JQA589838:JQA589957 JZW589838:JZW589957 KJS589838:KJS589957 KTO589838:KTO589957 LDK589838:LDK589957 LNG589838:LNG589957 LXC589838:LXC589957 MGY589838:MGY589957 MQU589838:MQU589957 NAQ589838:NAQ589957 NKM589838:NKM589957 NUI589838:NUI589957 OEE589838:OEE589957 OOA589838:OOA589957 OXW589838:OXW589957 PHS589838:PHS589957 PRO589838:PRO589957 QBK589838:QBK589957 QLG589838:QLG589957 QVC589838:QVC589957 REY589838:REY589957 ROU589838:ROU589957 RYQ589838:RYQ589957 SIM589838:SIM589957 SSI589838:SSI589957 TCE589838:TCE589957 TMA589838:TMA589957 TVW589838:TVW589957 UFS589838:UFS589957 UPO589838:UPO589957 UZK589838:UZK589957 VJG589838:VJG589957 VTC589838:VTC589957 WCY589838:WCY589957 WMU589838:WMU589957 WWQ589838:WWQ589957 AI655374:AI655493 KE655374:KE655493 UA655374:UA655493 ADW655374:ADW655493 ANS655374:ANS655493 AXO655374:AXO655493 BHK655374:BHK655493 BRG655374:BRG655493 CBC655374:CBC655493 CKY655374:CKY655493 CUU655374:CUU655493 DEQ655374:DEQ655493 DOM655374:DOM655493 DYI655374:DYI655493 EIE655374:EIE655493 ESA655374:ESA655493 FBW655374:FBW655493 FLS655374:FLS655493 FVO655374:FVO655493 GFK655374:GFK655493 GPG655374:GPG655493 GZC655374:GZC655493 HIY655374:HIY655493 HSU655374:HSU655493 ICQ655374:ICQ655493 IMM655374:IMM655493 IWI655374:IWI655493 JGE655374:JGE655493 JQA655374:JQA655493 JZW655374:JZW655493 KJS655374:KJS655493 KTO655374:KTO655493 LDK655374:LDK655493 LNG655374:LNG655493 LXC655374:LXC655493 MGY655374:MGY655493 MQU655374:MQU655493 NAQ655374:NAQ655493 NKM655374:NKM655493 NUI655374:NUI655493 OEE655374:OEE655493 OOA655374:OOA655493 OXW655374:OXW655493 PHS655374:PHS655493 PRO655374:PRO655493 QBK655374:QBK655493 QLG655374:QLG655493 QVC655374:QVC655493 REY655374:REY655493 ROU655374:ROU655493 RYQ655374:RYQ655493 SIM655374:SIM655493 SSI655374:SSI655493 TCE655374:TCE655493 TMA655374:TMA655493 TVW655374:TVW655493 UFS655374:UFS655493 UPO655374:UPO655493 UZK655374:UZK655493 VJG655374:VJG655493 VTC655374:VTC655493 WCY655374:WCY655493 WMU655374:WMU655493 WWQ655374:WWQ655493 AI720910:AI721029 KE720910:KE721029 UA720910:UA721029 ADW720910:ADW721029 ANS720910:ANS721029 AXO720910:AXO721029 BHK720910:BHK721029 BRG720910:BRG721029 CBC720910:CBC721029 CKY720910:CKY721029 CUU720910:CUU721029 DEQ720910:DEQ721029 DOM720910:DOM721029 DYI720910:DYI721029 EIE720910:EIE721029 ESA720910:ESA721029 FBW720910:FBW721029 FLS720910:FLS721029 FVO720910:FVO721029 GFK720910:GFK721029 GPG720910:GPG721029 GZC720910:GZC721029 HIY720910:HIY721029 HSU720910:HSU721029 ICQ720910:ICQ721029 IMM720910:IMM721029 IWI720910:IWI721029 JGE720910:JGE721029 JQA720910:JQA721029 JZW720910:JZW721029 KJS720910:KJS721029 KTO720910:KTO721029 LDK720910:LDK721029 LNG720910:LNG721029 LXC720910:LXC721029 MGY720910:MGY721029 MQU720910:MQU721029 NAQ720910:NAQ721029 NKM720910:NKM721029 NUI720910:NUI721029 OEE720910:OEE721029 OOA720910:OOA721029 OXW720910:OXW721029 PHS720910:PHS721029 PRO720910:PRO721029 QBK720910:QBK721029 QLG720910:QLG721029 QVC720910:QVC721029 REY720910:REY721029 ROU720910:ROU721029 RYQ720910:RYQ721029 SIM720910:SIM721029 SSI720910:SSI721029 TCE720910:TCE721029 TMA720910:TMA721029 TVW720910:TVW721029 UFS720910:UFS721029 UPO720910:UPO721029 UZK720910:UZK721029 VJG720910:VJG721029 VTC720910:VTC721029 WCY720910:WCY721029 WMU720910:WMU721029 WWQ720910:WWQ721029 AI786446:AI786565 KE786446:KE786565 UA786446:UA786565 ADW786446:ADW786565 ANS786446:ANS786565 AXO786446:AXO786565 BHK786446:BHK786565 BRG786446:BRG786565 CBC786446:CBC786565 CKY786446:CKY786565 CUU786446:CUU786565 DEQ786446:DEQ786565 DOM786446:DOM786565 DYI786446:DYI786565 EIE786446:EIE786565 ESA786446:ESA786565 FBW786446:FBW786565 FLS786446:FLS786565 FVO786446:FVO786565 GFK786446:GFK786565 GPG786446:GPG786565 GZC786446:GZC786565 HIY786446:HIY786565 HSU786446:HSU786565 ICQ786446:ICQ786565 IMM786446:IMM786565 IWI786446:IWI786565 JGE786446:JGE786565 JQA786446:JQA786565 JZW786446:JZW786565 KJS786446:KJS786565 KTO786446:KTO786565 LDK786446:LDK786565 LNG786446:LNG786565 LXC786446:LXC786565 MGY786446:MGY786565 MQU786446:MQU786565 NAQ786446:NAQ786565 NKM786446:NKM786565 NUI786446:NUI786565 OEE786446:OEE786565 OOA786446:OOA786565 OXW786446:OXW786565 PHS786446:PHS786565 PRO786446:PRO786565 QBK786446:QBK786565 QLG786446:QLG786565 QVC786446:QVC786565 REY786446:REY786565 ROU786446:ROU786565 RYQ786446:RYQ786565 SIM786446:SIM786565 SSI786446:SSI786565 TCE786446:TCE786565 TMA786446:TMA786565 TVW786446:TVW786565 UFS786446:UFS786565 UPO786446:UPO786565 UZK786446:UZK786565 VJG786446:VJG786565 VTC786446:VTC786565 WCY786446:WCY786565 WMU786446:WMU786565 WWQ786446:WWQ786565 AI851982:AI852101 KE851982:KE852101 UA851982:UA852101 ADW851982:ADW852101 ANS851982:ANS852101 AXO851982:AXO852101 BHK851982:BHK852101 BRG851982:BRG852101 CBC851982:CBC852101 CKY851982:CKY852101 CUU851982:CUU852101 DEQ851982:DEQ852101 DOM851982:DOM852101 DYI851982:DYI852101 EIE851982:EIE852101 ESA851982:ESA852101 FBW851982:FBW852101 FLS851982:FLS852101 FVO851982:FVO852101 GFK851982:GFK852101 GPG851982:GPG852101 GZC851982:GZC852101 HIY851982:HIY852101 HSU851982:HSU852101 ICQ851982:ICQ852101 IMM851982:IMM852101 IWI851982:IWI852101 JGE851982:JGE852101 JQA851982:JQA852101 JZW851982:JZW852101 KJS851982:KJS852101 KTO851982:KTO852101 LDK851982:LDK852101 LNG851982:LNG852101 LXC851982:LXC852101 MGY851982:MGY852101 MQU851982:MQU852101 NAQ851982:NAQ852101 NKM851982:NKM852101 NUI851982:NUI852101 OEE851982:OEE852101 OOA851982:OOA852101 OXW851982:OXW852101 PHS851982:PHS852101 PRO851982:PRO852101 QBK851982:QBK852101 QLG851982:QLG852101 QVC851982:QVC852101 REY851982:REY852101 ROU851982:ROU852101 RYQ851982:RYQ852101 SIM851982:SIM852101 SSI851982:SSI852101 TCE851982:TCE852101 TMA851982:TMA852101 TVW851982:TVW852101 UFS851982:UFS852101 UPO851982:UPO852101 UZK851982:UZK852101 VJG851982:VJG852101 VTC851982:VTC852101 WCY851982:WCY852101 WMU851982:WMU852101 WWQ851982:WWQ852101 AI917518:AI917637 KE917518:KE917637 UA917518:UA917637 ADW917518:ADW917637 ANS917518:ANS917637 AXO917518:AXO917637 BHK917518:BHK917637 BRG917518:BRG917637 CBC917518:CBC917637 CKY917518:CKY917637 CUU917518:CUU917637 DEQ917518:DEQ917637 DOM917518:DOM917637 DYI917518:DYI917637 EIE917518:EIE917637 ESA917518:ESA917637 FBW917518:FBW917637 FLS917518:FLS917637 FVO917518:FVO917637 GFK917518:GFK917637 GPG917518:GPG917637 GZC917518:GZC917637 HIY917518:HIY917637 HSU917518:HSU917637 ICQ917518:ICQ917637 IMM917518:IMM917637 IWI917518:IWI917637 JGE917518:JGE917637 JQA917518:JQA917637 JZW917518:JZW917637 KJS917518:KJS917637 KTO917518:KTO917637 LDK917518:LDK917637 LNG917518:LNG917637 LXC917518:LXC917637 MGY917518:MGY917637 MQU917518:MQU917637 NAQ917518:NAQ917637 NKM917518:NKM917637 NUI917518:NUI917637 OEE917518:OEE917637 OOA917518:OOA917637 OXW917518:OXW917637 PHS917518:PHS917637 PRO917518:PRO917637 QBK917518:QBK917637 QLG917518:QLG917637 QVC917518:QVC917637 REY917518:REY917637 ROU917518:ROU917637 RYQ917518:RYQ917637 SIM917518:SIM917637 SSI917518:SSI917637 TCE917518:TCE917637 TMA917518:TMA917637 TVW917518:TVW917637 UFS917518:UFS917637 UPO917518:UPO917637 UZK917518:UZK917637 VJG917518:VJG917637 VTC917518:VTC917637 WCY917518:WCY917637 WMU917518:WMU917637 WWQ917518:WWQ917637 AI983054:AI983173 KE983054:KE983173 UA983054:UA983173 ADW983054:ADW983173 ANS983054:ANS983173 AXO983054:AXO983173 BHK983054:BHK983173 BRG983054:BRG983173 CBC983054:CBC983173 CKY983054:CKY983173 CUU983054:CUU983173 DEQ983054:DEQ983173 DOM983054:DOM983173 DYI983054:DYI983173 EIE983054:EIE983173 ESA983054:ESA983173 FBW983054:FBW983173 FLS983054:FLS983173 FVO983054:FVO983173 GFK983054:GFK983173 GPG983054:GPG983173 GZC983054:GZC983173 HIY983054:HIY983173 HSU983054:HSU983173 ICQ983054:ICQ983173 IMM983054:IMM983173 IWI983054:IWI983173 JGE983054:JGE983173 JQA983054:JQA983173 JZW983054:JZW983173 KJS983054:KJS983173 KTO983054:KTO983173 LDK983054:LDK983173 LNG983054:LNG983173 LXC983054:LXC983173 MGY983054:MGY983173 MQU983054:MQU983173 NAQ983054:NAQ983173 NKM983054:NKM983173 NUI983054:NUI983173 OEE983054:OEE983173 OOA983054:OOA983173 OXW983054:OXW983173 PHS983054:PHS983173 PRO983054:PRO983173 QBK983054:QBK983173 QLG983054:QLG983173 QVC983054:QVC983173 REY983054:REY983173 ROU983054:ROU983173 RYQ983054:RYQ983173 SIM983054:SIM983173 SSI983054:SSI983173 TCE983054:TCE983173 TMA983054:TMA983173 TVW983054:TVW983173 UFS983054:UFS983173 UPO983054:UPO983173 UZK983054:UZK983173 VJG983054:VJG983173 VTC983054:VTC983173 WCY983054:WCY983173 WMU983054:WMU983173 WWQ983054:WWQ983173 U14:AA130 JQ14:JW130 TM14:TS130 ADI14:ADO130 ANE14:ANK130 AXA14:AXG130 BGW14:BHC130 BQS14:BQY130 CAO14:CAU130 CKK14:CKQ130 CUG14:CUM130 DEC14:DEI130 DNY14:DOE130 DXU14:DYA130 EHQ14:EHW130 ERM14:ERS130 FBI14:FBO130 FLE14:FLK130 FVA14:FVG130 GEW14:GFC130 GOS14:GOY130 GYO14:GYU130 HIK14:HIQ130 HSG14:HSM130 ICC14:ICI130 ILY14:IME130 IVU14:IWA130 JFQ14:JFW130 JPM14:JPS130 JZI14:JZO130 KJE14:KJK130 KTA14:KTG130 LCW14:LDC130 LMS14:LMY130 LWO14:LWU130 MGK14:MGQ130 MQG14:MQM130 NAC14:NAI130 NJY14:NKE130 NTU14:NUA130 ODQ14:ODW130 ONM14:ONS130 OXI14:OXO130 PHE14:PHK130 PRA14:PRG130 QAW14:QBC130 QKS14:QKY130 QUO14:QUU130 REK14:REQ130 ROG14:ROM130 RYC14:RYI130 SHY14:SIE130 SRU14:SSA130 TBQ14:TBW130 TLM14:TLS130 TVI14:TVO130 UFE14:UFK130 UPA14:UPG130 UYW14:UZC130 VIS14:VIY130 VSO14:VSU130 WCK14:WCQ130 WMG14:WMM130 WWC14:WWI130 U65550:AA65666 JQ65550:JW65666 TM65550:TS65666 ADI65550:ADO65666 ANE65550:ANK65666 AXA65550:AXG65666 BGW65550:BHC65666 BQS65550:BQY65666 CAO65550:CAU65666 CKK65550:CKQ65666 CUG65550:CUM65666 DEC65550:DEI65666 DNY65550:DOE65666 DXU65550:DYA65666 EHQ65550:EHW65666 ERM65550:ERS65666 FBI65550:FBO65666 FLE65550:FLK65666 FVA65550:FVG65666 GEW65550:GFC65666 GOS65550:GOY65666 GYO65550:GYU65666 HIK65550:HIQ65666 HSG65550:HSM65666 ICC65550:ICI65666 ILY65550:IME65666 IVU65550:IWA65666 JFQ65550:JFW65666 JPM65550:JPS65666 JZI65550:JZO65666 KJE65550:KJK65666 KTA65550:KTG65666 LCW65550:LDC65666 LMS65550:LMY65666 LWO65550:LWU65666 MGK65550:MGQ65666 MQG65550:MQM65666 NAC65550:NAI65666 NJY65550:NKE65666 NTU65550:NUA65666 ODQ65550:ODW65666 ONM65550:ONS65666 OXI65550:OXO65666 PHE65550:PHK65666 PRA65550:PRG65666 QAW65550:QBC65666 QKS65550:QKY65666 QUO65550:QUU65666 REK65550:REQ65666 ROG65550:ROM65666 RYC65550:RYI65666 SHY65550:SIE65666 SRU65550:SSA65666 TBQ65550:TBW65666 TLM65550:TLS65666 TVI65550:TVO65666 UFE65550:UFK65666 UPA65550:UPG65666 UYW65550:UZC65666 VIS65550:VIY65666 VSO65550:VSU65666 WCK65550:WCQ65666 WMG65550:WMM65666 WWC65550:WWI65666 U131086:AA131202 JQ131086:JW131202 TM131086:TS131202 ADI131086:ADO131202 ANE131086:ANK131202 AXA131086:AXG131202 BGW131086:BHC131202 BQS131086:BQY131202 CAO131086:CAU131202 CKK131086:CKQ131202 CUG131086:CUM131202 DEC131086:DEI131202 DNY131086:DOE131202 DXU131086:DYA131202 EHQ131086:EHW131202 ERM131086:ERS131202 FBI131086:FBO131202 FLE131086:FLK131202 FVA131086:FVG131202 GEW131086:GFC131202 GOS131086:GOY131202 GYO131086:GYU131202 HIK131086:HIQ131202 HSG131086:HSM131202 ICC131086:ICI131202 ILY131086:IME131202 IVU131086:IWA131202 JFQ131086:JFW131202 JPM131086:JPS131202 JZI131086:JZO131202 KJE131086:KJK131202 KTA131086:KTG131202 LCW131086:LDC131202 LMS131086:LMY131202 LWO131086:LWU131202 MGK131086:MGQ131202 MQG131086:MQM131202 NAC131086:NAI131202 NJY131086:NKE131202 NTU131086:NUA131202 ODQ131086:ODW131202 ONM131086:ONS131202 OXI131086:OXO131202 PHE131086:PHK131202 PRA131086:PRG131202 QAW131086:QBC131202 QKS131086:QKY131202 QUO131086:QUU131202 REK131086:REQ131202 ROG131086:ROM131202 RYC131086:RYI131202 SHY131086:SIE131202 SRU131086:SSA131202 TBQ131086:TBW131202 TLM131086:TLS131202 TVI131086:TVO131202 UFE131086:UFK131202 UPA131086:UPG131202 UYW131086:UZC131202 VIS131086:VIY131202 VSO131086:VSU131202 WCK131086:WCQ131202 WMG131086:WMM131202 WWC131086:WWI131202 U196622:AA196738 JQ196622:JW196738 TM196622:TS196738 ADI196622:ADO196738 ANE196622:ANK196738 AXA196622:AXG196738 BGW196622:BHC196738 BQS196622:BQY196738 CAO196622:CAU196738 CKK196622:CKQ196738 CUG196622:CUM196738 DEC196622:DEI196738 DNY196622:DOE196738 DXU196622:DYA196738 EHQ196622:EHW196738 ERM196622:ERS196738 FBI196622:FBO196738 FLE196622:FLK196738 FVA196622:FVG196738 GEW196622:GFC196738 GOS196622:GOY196738 GYO196622:GYU196738 HIK196622:HIQ196738 HSG196622:HSM196738 ICC196622:ICI196738 ILY196622:IME196738 IVU196622:IWA196738 JFQ196622:JFW196738 JPM196622:JPS196738 JZI196622:JZO196738 KJE196622:KJK196738 KTA196622:KTG196738 LCW196622:LDC196738 LMS196622:LMY196738 LWO196622:LWU196738 MGK196622:MGQ196738 MQG196622:MQM196738 NAC196622:NAI196738 NJY196622:NKE196738 NTU196622:NUA196738 ODQ196622:ODW196738 ONM196622:ONS196738 OXI196622:OXO196738 PHE196622:PHK196738 PRA196622:PRG196738 QAW196622:QBC196738 QKS196622:QKY196738 QUO196622:QUU196738 REK196622:REQ196738 ROG196622:ROM196738 RYC196622:RYI196738 SHY196622:SIE196738 SRU196622:SSA196738 TBQ196622:TBW196738 TLM196622:TLS196738 TVI196622:TVO196738 UFE196622:UFK196738 UPA196622:UPG196738 UYW196622:UZC196738 VIS196622:VIY196738 VSO196622:VSU196738 WCK196622:WCQ196738 WMG196622:WMM196738 WWC196622:WWI196738 U262158:AA262274 JQ262158:JW262274 TM262158:TS262274 ADI262158:ADO262274 ANE262158:ANK262274 AXA262158:AXG262274 BGW262158:BHC262274 BQS262158:BQY262274 CAO262158:CAU262274 CKK262158:CKQ262274 CUG262158:CUM262274 DEC262158:DEI262274 DNY262158:DOE262274 DXU262158:DYA262274 EHQ262158:EHW262274 ERM262158:ERS262274 FBI262158:FBO262274 FLE262158:FLK262274 FVA262158:FVG262274 GEW262158:GFC262274 GOS262158:GOY262274 GYO262158:GYU262274 HIK262158:HIQ262274 HSG262158:HSM262274 ICC262158:ICI262274 ILY262158:IME262274 IVU262158:IWA262274 JFQ262158:JFW262274 JPM262158:JPS262274 JZI262158:JZO262274 KJE262158:KJK262274 KTA262158:KTG262274 LCW262158:LDC262274 LMS262158:LMY262274 LWO262158:LWU262274 MGK262158:MGQ262274 MQG262158:MQM262274 NAC262158:NAI262274 NJY262158:NKE262274 NTU262158:NUA262274 ODQ262158:ODW262274 ONM262158:ONS262274 OXI262158:OXO262274 PHE262158:PHK262274 PRA262158:PRG262274 QAW262158:QBC262274 QKS262158:QKY262274 QUO262158:QUU262274 REK262158:REQ262274 ROG262158:ROM262274 RYC262158:RYI262274 SHY262158:SIE262274 SRU262158:SSA262274 TBQ262158:TBW262274 TLM262158:TLS262274 TVI262158:TVO262274 UFE262158:UFK262274 UPA262158:UPG262274 UYW262158:UZC262274 VIS262158:VIY262274 VSO262158:VSU262274 WCK262158:WCQ262274 WMG262158:WMM262274 WWC262158:WWI262274 U327694:AA327810 JQ327694:JW327810 TM327694:TS327810 ADI327694:ADO327810 ANE327694:ANK327810 AXA327694:AXG327810 BGW327694:BHC327810 BQS327694:BQY327810 CAO327694:CAU327810 CKK327694:CKQ327810 CUG327694:CUM327810 DEC327694:DEI327810 DNY327694:DOE327810 DXU327694:DYA327810 EHQ327694:EHW327810 ERM327694:ERS327810 FBI327694:FBO327810 FLE327694:FLK327810 FVA327694:FVG327810 GEW327694:GFC327810 GOS327694:GOY327810 GYO327694:GYU327810 HIK327694:HIQ327810 HSG327694:HSM327810 ICC327694:ICI327810 ILY327694:IME327810 IVU327694:IWA327810 JFQ327694:JFW327810 JPM327694:JPS327810 JZI327694:JZO327810 KJE327694:KJK327810 KTA327694:KTG327810 LCW327694:LDC327810 LMS327694:LMY327810 LWO327694:LWU327810 MGK327694:MGQ327810 MQG327694:MQM327810 NAC327694:NAI327810 NJY327694:NKE327810 NTU327694:NUA327810 ODQ327694:ODW327810 ONM327694:ONS327810 OXI327694:OXO327810 PHE327694:PHK327810 PRA327694:PRG327810 QAW327694:QBC327810 QKS327694:QKY327810 QUO327694:QUU327810 REK327694:REQ327810 ROG327694:ROM327810 RYC327694:RYI327810 SHY327694:SIE327810 SRU327694:SSA327810 TBQ327694:TBW327810 TLM327694:TLS327810 TVI327694:TVO327810 UFE327694:UFK327810 UPA327694:UPG327810 UYW327694:UZC327810 VIS327694:VIY327810 VSO327694:VSU327810 WCK327694:WCQ327810 WMG327694:WMM327810 WWC327694:WWI327810 U393230:AA393346 JQ393230:JW393346 TM393230:TS393346 ADI393230:ADO393346 ANE393230:ANK393346 AXA393230:AXG393346 BGW393230:BHC393346 BQS393230:BQY393346 CAO393230:CAU393346 CKK393230:CKQ393346 CUG393230:CUM393346 DEC393230:DEI393346 DNY393230:DOE393346 DXU393230:DYA393346 EHQ393230:EHW393346 ERM393230:ERS393346 FBI393230:FBO393346 FLE393230:FLK393346 FVA393230:FVG393346 GEW393230:GFC393346 GOS393230:GOY393346 GYO393230:GYU393346 HIK393230:HIQ393346 HSG393230:HSM393346 ICC393230:ICI393346 ILY393230:IME393346 IVU393230:IWA393346 JFQ393230:JFW393346 JPM393230:JPS393346 JZI393230:JZO393346 KJE393230:KJK393346 KTA393230:KTG393346 LCW393230:LDC393346 LMS393230:LMY393346 LWO393230:LWU393346 MGK393230:MGQ393346 MQG393230:MQM393346 NAC393230:NAI393346 NJY393230:NKE393346 NTU393230:NUA393346 ODQ393230:ODW393346 ONM393230:ONS393346 OXI393230:OXO393346 PHE393230:PHK393346 PRA393230:PRG393346 QAW393230:QBC393346 QKS393230:QKY393346 QUO393230:QUU393346 REK393230:REQ393346 ROG393230:ROM393346 RYC393230:RYI393346 SHY393230:SIE393346 SRU393230:SSA393346 TBQ393230:TBW393346 TLM393230:TLS393346 TVI393230:TVO393346 UFE393230:UFK393346 UPA393230:UPG393346 UYW393230:UZC393346 VIS393230:VIY393346 VSO393230:VSU393346 WCK393230:WCQ393346 WMG393230:WMM393346 WWC393230:WWI393346 U458766:AA458882 JQ458766:JW458882 TM458766:TS458882 ADI458766:ADO458882 ANE458766:ANK458882 AXA458766:AXG458882 BGW458766:BHC458882 BQS458766:BQY458882 CAO458766:CAU458882 CKK458766:CKQ458882 CUG458766:CUM458882 DEC458766:DEI458882 DNY458766:DOE458882 DXU458766:DYA458882 EHQ458766:EHW458882 ERM458766:ERS458882 FBI458766:FBO458882 FLE458766:FLK458882 FVA458766:FVG458882 GEW458766:GFC458882 GOS458766:GOY458882 GYO458766:GYU458882 HIK458766:HIQ458882 HSG458766:HSM458882 ICC458766:ICI458882 ILY458766:IME458882 IVU458766:IWA458882 JFQ458766:JFW458882 JPM458766:JPS458882 JZI458766:JZO458882 KJE458766:KJK458882 KTA458766:KTG458882 LCW458766:LDC458882 LMS458766:LMY458882 LWO458766:LWU458882 MGK458766:MGQ458882 MQG458766:MQM458882 NAC458766:NAI458882 NJY458766:NKE458882 NTU458766:NUA458882 ODQ458766:ODW458882 ONM458766:ONS458882 OXI458766:OXO458882 PHE458766:PHK458882 PRA458766:PRG458882 QAW458766:QBC458882 QKS458766:QKY458882 QUO458766:QUU458882 REK458766:REQ458882 ROG458766:ROM458882 RYC458766:RYI458882 SHY458766:SIE458882 SRU458766:SSA458882 TBQ458766:TBW458882 TLM458766:TLS458882 TVI458766:TVO458882 UFE458766:UFK458882 UPA458766:UPG458882 UYW458766:UZC458882 VIS458766:VIY458882 VSO458766:VSU458882 WCK458766:WCQ458882 WMG458766:WMM458882 WWC458766:WWI458882 U524302:AA524418 JQ524302:JW524418 TM524302:TS524418 ADI524302:ADO524418 ANE524302:ANK524418 AXA524302:AXG524418 BGW524302:BHC524418 BQS524302:BQY524418 CAO524302:CAU524418 CKK524302:CKQ524418 CUG524302:CUM524418 DEC524302:DEI524418 DNY524302:DOE524418 DXU524302:DYA524418 EHQ524302:EHW524418 ERM524302:ERS524418 FBI524302:FBO524418 FLE524302:FLK524418 FVA524302:FVG524418 GEW524302:GFC524418 GOS524302:GOY524418 GYO524302:GYU524418 HIK524302:HIQ524418 HSG524302:HSM524418 ICC524302:ICI524418 ILY524302:IME524418 IVU524302:IWA524418 JFQ524302:JFW524418 JPM524302:JPS524418 JZI524302:JZO524418 KJE524302:KJK524418 KTA524302:KTG524418 LCW524302:LDC524418 LMS524302:LMY524418 LWO524302:LWU524418 MGK524302:MGQ524418 MQG524302:MQM524418 NAC524302:NAI524418 NJY524302:NKE524418 NTU524302:NUA524418 ODQ524302:ODW524418 ONM524302:ONS524418 OXI524302:OXO524418 PHE524302:PHK524418 PRA524302:PRG524418 QAW524302:QBC524418 QKS524302:QKY524418 QUO524302:QUU524418 REK524302:REQ524418 ROG524302:ROM524418 RYC524302:RYI524418 SHY524302:SIE524418 SRU524302:SSA524418 TBQ524302:TBW524418 TLM524302:TLS524418 TVI524302:TVO524418 UFE524302:UFK524418 UPA524302:UPG524418 UYW524302:UZC524418 VIS524302:VIY524418 VSO524302:VSU524418 WCK524302:WCQ524418 WMG524302:WMM524418 WWC524302:WWI524418 U589838:AA589954 JQ589838:JW589954 TM589838:TS589954 ADI589838:ADO589954 ANE589838:ANK589954 AXA589838:AXG589954 BGW589838:BHC589954 BQS589838:BQY589954 CAO589838:CAU589954 CKK589838:CKQ589954 CUG589838:CUM589954 DEC589838:DEI589954 DNY589838:DOE589954 DXU589838:DYA589954 EHQ589838:EHW589954 ERM589838:ERS589954 FBI589838:FBO589954 FLE589838:FLK589954 FVA589838:FVG589954 GEW589838:GFC589954 GOS589838:GOY589954 GYO589838:GYU589954 HIK589838:HIQ589954 HSG589838:HSM589954 ICC589838:ICI589954 ILY589838:IME589954 IVU589838:IWA589954 JFQ589838:JFW589954 JPM589838:JPS589954 JZI589838:JZO589954 KJE589838:KJK589954 KTA589838:KTG589954 LCW589838:LDC589954 LMS589838:LMY589954 LWO589838:LWU589954 MGK589838:MGQ589954 MQG589838:MQM589954 NAC589838:NAI589954 NJY589838:NKE589954 NTU589838:NUA589954 ODQ589838:ODW589954 ONM589838:ONS589954 OXI589838:OXO589954 PHE589838:PHK589954 PRA589838:PRG589954 QAW589838:QBC589954 QKS589838:QKY589954 QUO589838:QUU589954 REK589838:REQ589954 ROG589838:ROM589954 RYC589838:RYI589954 SHY589838:SIE589954 SRU589838:SSA589954 TBQ589838:TBW589954 TLM589838:TLS589954 TVI589838:TVO589954 UFE589838:UFK589954 UPA589838:UPG589954 UYW589838:UZC589954 VIS589838:VIY589954 VSO589838:VSU589954 WCK589838:WCQ589954 WMG589838:WMM589954 WWC589838:WWI589954 U655374:AA655490 JQ655374:JW655490 TM655374:TS655490 ADI655374:ADO655490 ANE655374:ANK655490 AXA655374:AXG655490 BGW655374:BHC655490 BQS655374:BQY655490 CAO655374:CAU655490 CKK655374:CKQ655490 CUG655374:CUM655490 DEC655374:DEI655490 DNY655374:DOE655490 DXU655374:DYA655490 EHQ655374:EHW655490 ERM655374:ERS655490 FBI655374:FBO655490 FLE655374:FLK655490 FVA655374:FVG655490 GEW655374:GFC655490 GOS655374:GOY655490 GYO655374:GYU655490 HIK655374:HIQ655490 HSG655374:HSM655490 ICC655374:ICI655490 ILY655374:IME655490 IVU655374:IWA655490 JFQ655374:JFW655490 JPM655374:JPS655490 JZI655374:JZO655490 KJE655374:KJK655490 KTA655374:KTG655490 LCW655374:LDC655490 LMS655374:LMY655490 LWO655374:LWU655490 MGK655374:MGQ655490 MQG655374:MQM655490 NAC655374:NAI655490 NJY655374:NKE655490 NTU655374:NUA655490 ODQ655374:ODW655490 ONM655374:ONS655490 OXI655374:OXO655490 PHE655374:PHK655490 PRA655374:PRG655490 QAW655374:QBC655490 QKS655374:QKY655490 QUO655374:QUU655490 REK655374:REQ655490 ROG655374:ROM655490 RYC655374:RYI655490 SHY655374:SIE655490 SRU655374:SSA655490 TBQ655374:TBW655490 TLM655374:TLS655490 TVI655374:TVO655490 UFE655374:UFK655490 UPA655374:UPG655490 UYW655374:UZC655490 VIS655374:VIY655490 VSO655374:VSU655490 WCK655374:WCQ655490 WMG655374:WMM655490 WWC655374:WWI655490 U720910:AA721026 JQ720910:JW721026 TM720910:TS721026 ADI720910:ADO721026 ANE720910:ANK721026 AXA720910:AXG721026 BGW720910:BHC721026 BQS720910:BQY721026 CAO720910:CAU721026 CKK720910:CKQ721026 CUG720910:CUM721026 DEC720910:DEI721026 DNY720910:DOE721026 DXU720910:DYA721026 EHQ720910:EHW721026 ERM720910:ERS721026 FBI720910:FBO721026 FLE720910:FLK721026 FVA720910:FVG721026 GEW720910:GFC721026 GOS720910:GOY721026 GYO720910:GYU721026 HIK720910:HIQ721026 HSG720910:HSM721026 ICC720910:ICI721026 ILY720910:IME721026 IVU720910:IWA721026 JFQ720910:JFW721026 JPM720910:JPS721026 JZI720910:JZO721026 KJE720910:KJK721026 KTA720910:KTG721026 LCW720910:LDC721026 LMS720910:LMY721026 LWO720910:LWU721026 MGK720910:MGQ721026 MQG720910:MQM721026 NAC720910:NAI721026 NJY720910:NKE721026 NTU720910:NUA721026 ODQ720910:ODW721026 ONM720910:ONS721026 OXI720910:OXO721026 PHE720910:PHK721026 PRA720910:PRG721026 QAW720910:QBC721026 QKS720910:QKY721026 QUO720910:QUU721026 REK720910:REQ721026 ROG720910:ROM721026 RYC720910:RYI721026 SHY720910:SIE721026 SRU720910:SSA721026 TBQ720910:TBW721026 TLM720910:TLS721026 TVI720910:TVO721026 UFE720910:UFK721026 UPA720910:UPG721026 UYW720910:UZC721026 VIS720910:VIY721026 VSO720910:VSU721026 WCK720910:WCQ721026 WMG720910:WMM721026 WWC720910:WWI721026 U786446:AA786562 JQ786446:JW786562 TM786446:TS786562 ADI786446:ADO786562 ANE786446:ANK786562 AXA786446:AXG786562 BGW786446:BHC786562 BQS786446:BQY786562 CAO786446:CAU786562 CKK786446:CKQ786562 CUG786446:CUM786562 DEC786446:DEI786562 DNY786446:DOE786562 DXU786446:DYA786562 EHQ786446:EHW786562 ERM786446:ERS786562 FBI786446:FBO786562 FLE786446:FLK786562 FVA786446:FVG786562 GEW786446:GFC786562 GOS786446:GOY786562 GYO786446:GYU786562 HIK786446:HIQ786562 HSG786446:HSM786562 ICC786446:ICI786562 ILY786446:IME786562 IVU786446:IWA786562 JFQ786446:JFW786562 JPM786446:JPS786562 JZI786446:JZO786562 KJE786446:KJK786562 KTA786446:KTG786562 LCW786446:LDC786562 LMS786446:LMY786562 LWO786446:LWU786562 MGK786446:MGQ786562 MQG786446:MQM786562 NAC786446:NAI786562 NJY786446:NKE786562 NTU786446:NUA786562 ODQ786446:ODW786562 ONM786446:ONS786562 OXI786446:OXO786562 PHE786446:PHK786562 PRA786446:PRG786562 QAW786446:QBC786562 QKS786446:QKY786562 QUO786446:QUU786562 REK786446:REQ786562 ROG786446:ROM786562 RYC786446:RYI786562 SHY786446:SIE786562 SRU786446:SSA786562 TBQ786446:TBW786562 TLM786446:TLS786562 TVI786446:TVO786562 UFE786446:UFK786562 UPA786446:UPG786562 UYW786446:UZC786562 VIS786446:VIY786562 VSO786446:VSU786562 WCK786446:WCQ786562 WMG786446:WMM786562 WWC786446:WWI786562 U851982:AA852098 JQ851982:JW852098 TM851982:TS852098 ADI851982:ADO852098 ANE851982:ANK852098 AXA851982:AXG852098 BGW851982:BHC852098 BQS851982:BQY852098 CAO851982:CAU852098 CKK851982:CKQ852098 CUG851982:CUM852098 DEC851982:DEI852098 DNY851982:DOE852098 DXU851982:DYA852098 EHQ851982:EHW852098 ERM851982:ERS852098 FBI851982:FBO852098 FLE851982:FLK852098 FVA851982:FVG852098 GEW851982:GFC852098 GOS851982:GOY852098 GYO851982:GYU852098 HIK851982:HIQ852098 HSG851982:HSM852098 ICC851982:ICI852098 ILY851982:IME852098 IVU851982:IWA852098 JFQ851982:JFW852098 JPM851982:JPS852098 JZI851982:JZO852098 KJE851982:KJK852098 KTA851982:KTG852098 LCW851982:LDC852098 LMS851982:LMY852098 LWO851982:LWU852098 MGK851982:MGQ852098 MQG851982:MQM852098 NAC851982:NAI852098 NJY851982:NKE852098 NTU851982:NUA852098 ODQ851982:ODW852098 ONM851982:ONS852098 OXI851982:OXO852098 PHE851982:PHK852098 PRA851982:PRG852098 QAW851982:QBC852098 QKS851982:QKY852098 QUO851982:QUU852098 REK851982:REQ852098 ROG851982:ROM852098 RYC851982:RYI852098 SHY851982:SIE852098 SRU851982:SSA852098 TBQ851982:TBW852098 TLM851982:TLS852098 TVI851982:TVO852098 UFE851982:UFK852098 UPA851982:UPG852098 UYW851982:UZC852098 VIS851982:VIY852098 VSO851982:VSU852098 WCK851982:WCQ852098 WMG851982:WMM852098 WWC851982:WWI852098 U917518:AA917634 JQ917518:JW917634 TM917518:TS917634 ADI917518:ADO917634 ANE917518:ANK917634 AXA917518:AXG917634 BGW917518:BHC917634 BQS917518:BQY917634 CAO917518:CAU917634 CKK917518:CKQ917634 CUG917518:CUM917634 DEC917518:DEI917634 DNY917518:DOE917634 DXU917518:DYA917634 EHQ917518:EHW917634 ERM917518:ERS917634 FBI917518:FBO917634 FLE917518:FLK917634 FVA917518:FVG917634 GEW917518:GFC917634 GOS917518:GOY917634 GYO917518:GYU917634 HIK917518:HIQ917634 HSG917518:HSM917634 ICC917518:ICI917634 ILY917518:IME917634 IVU917518:IWA917634 JFQ917518:JFW917634 JPM917518:JPS917634 JZI917518:JZO917634 KJE917518:KJK917634 KTA917518:KTG917634 LCW917518:LDC917634 LMS917518:LMY917634 LWO917518:LWU917634 MGK917518:MGQ917634 MQG917518:MQM917634 NAC917518:NAI917634 NJY917518:NKE917634 NTU917518:NUA917634 ODQ917518:ODW917634 ONM917518:ONS917634 OXI917518:OXO917634 PHE917518:PHK917634 PRA917518:PRG917634 QAW917518:QBC917634 QKS917518:QKY917634 QUO917518:QUU917634 REK917518:REQ917634 ROG917518:ROM917634 RYC917518:RYI917634 SHY917518:SIE917634 SRU917518:SSA917634 TBQ917518:TBW917634 TLM917518:TLS917634 TVI917518:TVO917634 UFE917518:UFK917634 UPA917518:UPG917634 UYW917518:UZC917634 VIS917518:VIY917634 VSO917518:VSU917634 WCK917518:WCQ917634 WMG917518:WMM917634 WWC917518:WWI917634 U983054:AA983170 JQ983054:JW983170 TM983054:TS983170 ADI983054:ADO983170 ANE983054:ANK983170 AXA983054:AXG983170 BGW983054:BHC983170 BQS983054:BQY983170 CAO983054:CAU983170 CKK983054:CKQ983170 CUG983054:CUM983170 DEC983054:DEI983170 DNY983054:DOE983170 DXU983054:DYA983170 EHQ983054:EHW983170 ERM983054:ERS983170 FBI983054:FBO983170 FLE983054:FLK983170 FVA983054:FVG983170 GEW983054:GFC983170 GOS983054:GOY983170 GYO983054:GYU983170 HIK983054:HIQ983170 HSG983054:HSM983170 ICC983054:ICI983170 ILY983054:IME983170 IVU983054:IWA983170 JFQ983054:JFW983170 JPM983054:JPS983170 JZI983054:JZO983170 KJE983054:KJK983170 KTA983054:KTG983170 LCW983054:LDC983170 LMS983054:LMY983170 LWO983054:LWU983170 MGK983054:MGQ983170 MQG983054:MQM983170 NAC983054:NAI983170 NJY983054:NKE983170 NTU983054:NUA983170 ODQ983054:ODW983170 ONM983054:ONS983170 OXI983054:OXO983170 PHE983054:PHK983170 PRA983054:PRG983170 QAW983054:QBC983170 QKS983054:QKY983170 QUO983054:QUU983170 REK983054:REQ983170 ROG983054:ROM983170 RYC983054:RYI983170 SHY983054:SIE983170 SRU983054:SSA983170 TBQ983054:TBW983170 TLM983054:TLS983170 TVI983054:TVO983170 UFE983054:UFK983170 UPA983054:UPG983170 UYW983054:UZC983170 VIS983054:VIY983170 VSO983054:VSU983170 WCK983054:WCQ983170 WMG983054:WMM983170 WWC983054:WWI983170 J83:O106 JF83:JK106 TB83:TG106 ACX83:ADC106 AMT83:AMY106 AWP83:AWU106 BGL83:BGQ106 BQH83:BQM106 CAD83:CAI106 CJZ83:CKE106 CTV83:CUA106 DDR83:DDW106 DNN83:DNS106 DXJ83:DXO106 EHF83:EHK106 ERB83:ERG106 FAX83:FBC106 FKT83:FKY106 FUP83:FUU106 GEL83:GEQ106 GOH83:GOM106 GYD83:GYI106 HHZ83:HIE106 HRV83:HSA106 IBR83:IBW106 ILN83:ILS106 IVJ83:IVO106 JFF83:JFK106 JPB83:JPG106 JYX83:JZC106 KIT83:KIY106 KSP83:KSU106 LCL83:LCQ106 LMH83:LMM106 LWD83:LWI106 MFZ83:MGE106 MPV83:MQA106 MZR83:MZW106 NJN83:NJS106 NTJ83:NTO106 ODF83:ODK106 ONB83:ONG106 OWX83:OXC106 PGT83:PGY106 PQP83:PQU106 QAL83:QAQ106 QKH83:QKM106 QUD83:QUI106 RDZ83:REE106 RNV83:ROA106 RXR83:RXW106 SHN83:SHS106 SRJ83:SRO106 TBF83:TBK106 TLB83:TLG106 TUX83:TVC106 UET83:UEY106 UOP83:UOU106 UYL83:UYQ106 VIH83:VIM106 VSD83:VSI106 WBZ83:WCE106 WLV83:WMA106 WVR83:WVW106 J65619:O65642 JF65619:JK65642 TB65619:TG65642 ACX65619:ADC65642 AMT65619:AMY65642 AWP65619:AWU65642 BGL65619:BGQ65642 BQH65619:BQM65642 CAD65619:CAI65642 CJZ65619:CKE65642 CTV65619:CUA65642 DDR65619:DDW65642 DNN65619:DNS65642 DXJ65619:DXO65642 EHF65619:EHK65642 ERB65619:ERG65642 FAX65619:FBC65642 FKT65619:FKY65642 FUP65619:FUU65642 GEL65619:GEQ65642 GOH65619:GOM65642 GYD65619:GYI65642 HHZ65619:HIE65642 HRV65619:HSA65642 IBR65619:IBW65642 ILN65619:ILS65642 IVJ65619:IVO65642 JFF65619:JFK65642 JPB65619:JPG65642 JYX65619:JZC65642 KIT65619:KIY65642 KSP65619:KSU65642 LCL65619:LCQ65642 LMH65619:LMM65642 LWD65619:LWI65642 MFZ65619:MGE65642 MPV65619:MQA65642 MZR65619:MZW65642 NJN65619:NJS65642 NTJ65619:NTO65642 ODF65619:ODK65642 ONB65619:ONG65642 OWX65619:OXC65642 PGT65619:PGY65642 PQP65619:PQU65642 QAL65619:QAQ65642 QKH65619:QKM65642 QUD65619:QUI65642 RDZ65619:REE65642 RNV65619:ROA65642 RXR65619:RXW65642 SHN65619:SHS65642 SRJ65619:SRO65642 TBF65619:TBK65642 TLB65619:TLG65642 TUX65619:TVC65642 UET65619:UEY65642 UOP65619:UOU65642 UYL65619:UYQ65642 VIH65619:VIM65642 VSD65619:VSI65642 WBZ65619:WCE65642 WLV65619:WMA65642 WVR65619:WVW65642 J131155:O131178 JF131155:JK131178 TB131155:TG131178 ACX131155:ADC131178 AMT131155:AMY131178 AWP131155:AWU131178 BGL131155:BGQ131178 BQH131155:BQM131178 CAD131155:CAI131178 CJZ131155:CKE131178 CTV131155:CUA131178 DDR131155:DDW131178 DNN131155:DNS131178 DXJ131155:DXO131178 EHF131155:EHK131178 ERB131155:ERG131178 FAX131155:FBC131178 FKT131155:FKY131178 FUP131155:FUU131178 GEL131155:GEQ131178 GOH131155:GOM131178 GYD131155:GYI131178 HHZ131155:HIE131178 HRV131155:HSA131178 IBR131155:IBW131178 ILN131155:ILS131178 IVJ131155:IVO131178 JFF131155:JFK131178 JPB131155:JPG131178 JYX131155:JZC131178 KIT131155:KIY131178 KSP131155:KSU131178 LCL131155:LCQ131178 LMH131155:LMM131178 LWD131155:LWI131178 MFZ131155:MGE131178 MPV131155:MQA131178 MZR131155:MZW131178 NJN131155:NJS131178 NTJ131155:NTO131178 ODF131155:ODK131178 ONB131155:ONG131178 OWX131155:OXC131178 PGT131155:PGY131178 PQP131155:PQU131178 QAL131155:QAQ131178 QKH131155:QKM131178 QUD131155:QUI131178 RDZ131155:REE131178 RNV131155:ROA131178 RXR131155:RXW131178 SHN131155:SHS131178 SRJ131155:SRO131178 TBF131155:TBK131178 TLB131155:TLG131178 TUX131155:TVC131178 UET131155:UEY131178 UOP131155:UOU131178 UYL131155:UYQ131178 VIH131155:VIM131178 VSD131155:VSI131178 WBZ131155:WCE131178 WLV131155:WMA131178 WVR131155:WVW131178 J196691:O196714 JF196691:JK196714 TB196691:TG196714 ACX196691:ADC196714 AMT196691:AMY196714 AWP196691:AWU196714 BGL196691:BGQ196714 BQH196691:BQM196714 CAD196691:CAI196714 CJZ196691:CKE196714 CTV196691:CUA196714 DDR196691:DDW196714 DNN196691:DNS196714 DXJ196691:DXO196714 EHF196691:EHK196714 ERB196691:ERG196714 FAX196691:FBC196714 FKT196691:FKY196714 FUP196691:FUU196714 GEL196691:GEQ196714 GOH196691:GOM196714 GYD196691:GYI196714 HHZ196691:HIE196714 HRV196691:HSA196714 IBR196691:IBW196714 ILN196691:ILS196714 IVJ196691:IVO196714 JFF196691:JFK196714 JPB196691:JPG196714 JYX196691:JZC196714 KIT196691:KIY196714 KSP196691:KSU196714 LCL196691:LCQ196714 LMH196691:LMM196714 LWD196691:LWI196714 MFZ196691:MGE196714 MPV196691:MQA196714 MZR196691:MZW196714 NJN196691:NJS196714 NTJ196691:NTO196714 ODF196691:ODK196714 ONB196691:ONG196714 OWX196691:OXC196714 PGT196691:PGY196714 PQP196691:PQU196714 QAL196691:QAQ196714 QKH196691:QKM196714 QUD196691:QUI196714 RDZ196691:REE196714 RNV196691:ROA196714 RXR196691:RXW196714 SHN196691:SHS196714 SRJ196691:SRO196714 TBF196691:TBK196714 TLB196691:TLG196714 TUX196691:TVC196714 UET196691:UEY196714 UOP196691:UOU196714 UYL196691:UYQ196714 VIH196691:VIM196714 VSD196691:VSI196714 WBZ196691:WCE196714 WLV196691:WMA196714 WVR196691:WVW196714 J262227:O262250 JF262227:JK262250 TB262227:TG262250 ACX262227:ADC262250 AMT262227:AMY262250 AWP262227:AWU262250 BGL262227:BGQ262250 BQH262227:BQM262250 CAD262227:CAI262250 CJZ262227:CKE262250 CTV262227:CUA262250 DDR262227:DDW262250 DNN262227:DNS262250 DXJ262227:DXO262250 EHF262227:EHK262250 ERB262227:ERG262250 FAX262227:FBC262250 FKT262227:FKY262250 FUP262227:FUU262250 GEL262227:GEQ262250 GOH262227:GOM262250 GYD262227:GYI262250 HHZ262227:HIE262250 HRV262227:HSA262250 IBR262227:IBW262250 ILN262227:ILS262250 IVJ262227:IVO262250 JFF262227:JFK262250 JPB262227:JPG262250 JYX262227:JZC262250 KIT262227:KIY262250 KSP262227:KSU262250 LCL262227:LCQ262250 LMH262227:LMM262250 LWD262227:LWI262250 MFZ262227:MGE262250 MPV262227:MQA262250 MZR262227:MZW262250 NJN262227:NJS262250 NTJ262227:NTO262250 ODF262227:ODK262250 ONB262227:ONG262250 OWX262227:OXC262250 PGT262227:PGY262250 PQP262227:PQU262250 QAL262227:QAQ262250 QKH262227:QKM262250 QUD262227:QUI262250 RDZ262227:REE262250 RNV262227:ROA262250 RXR262227:RXW262250 SHN262227:SHS262250 SRJ262227:SRO262250 TBF262227:TBK262250 TLB262227:TLG262250 TUX262227:TVC262250 UET262227:UEY262250 UOP262227:UOU262250 UYL262227:UYQ262250 VIH262227:VIM262250 VSD262227:VSI262250 WBZ262227:WCE262250 WLV262227:WMA262250 WVR262227:WVW262250 J327763:O327786 JF327763:JK327786 TB327763:TG327786 ACX327763:ADC327786 AMT327763:AMY327786 AWP327763:AWU327786 BGL327763:BGQ327786 BQH327763:BQM327786 CAD327763:CAI327786 CJZ327763:CKE327786 CTV327763:CUA327786 DDR327763:DDW327786 DNN327763:DNS327786 DXJ327763:DXO327786 EHF327763:EHK327786 ERB327763:ERG327786 FAX327763:FBC327786 FKT327763:FKY327786 FUP327763:FUU327786 GEL327763:GEQ327786 GOH327763:GOM327786 GYD327763:GYI327786 HHZ327763:HIE327786 HRV327763:HSA327786 IBR327763:IBW327786 ILN327763:ILS327786 IVJ327763:IVO327786 JFF327763:JFK327786 JPB327763:JPG327786 JYX327763:JZC327786 KIT327763:KIY327786 KSP327763:KSU327786 LCL327763:LCQ327786 LMH327763:LMM327786 LWD327763:LWI327786 MFZ327763:MGE327786 MPV327763:MQA327786 MZR327763:MZW327786 NJN327763:NJS327786 NTJ327763:NTO327786 ODF327763:ODK327786 ONB327763:ONG327786 OWX327763:OXC327786 PGT327763:PGY327786 PQP327763:PQU327786 QAL327763:QAQ327786 QKH327763:QKM327786 QUD327763:QUI327786 RDZ327763:REE327786 RNV327763:ROA327786 RXR327763:RXW327786 SHN327763:SHS327786 SRJ327763:SRO327786 TBF327763:TBK327786 TLB327763:TLG327786 TUX327763:TVC327786 UET327763:UEY327786 UOP327763:UOU327786 UYL327763:UYQ327786 VIH327763:VIM327786 VSD327763:VSI327786 WBZ327763:WCE327786 WLV327763:WMA327786 WVR327763:WVW327786 J393299:O393322 JF393299:JK393322 TB393299:TG393322 ACX393299:ADC393322 AMT393299:AMY393322 AWP393299:AWU393322 BGL393299:BGQ393322 BQH393299:BQM393322 CAD393299:CAI393322 CJZ393299:CKE393322 CTV393299:CUA393322 DDR393299:DDW393322 DNN393299:DNS393322 DXJ393299:DXO393322 EHF393299:EHK393322 ERB393299:ERG393322 FAX393299:FBC393322 FKT393299:FKY393322 FUP393299:FUU393322 GEL393299:GEQ393322 GOH393299:GOM393322 GYD393299:GYI393322 HHZ393299:HIE393322 HRV393299:HSA393322 IBR393299:IBW393322 ILN393299:ILS393322 IVJ393299:IVO393322 JFF393299:JFK393322 JPB393299:JPG393322 JYX393299:JZC393322 KIT393299:KIY393322 KSP393299:KSU393322 LCL393299:LCQ393322 LMH393299:LMM393322 LWD393299:LWI393322 MFZ393299:MGE393322 MPV393299:MQA393322 MZR393299:MZW393322 NJN393299:NJS393322 NTJ393299:NTO393322 ODF393299:ODK393322 ONB393299:ONG393322 OWX393299:OXC393322 PGT393299:PGY393322 PQP393299:PQU393322 QAL393299:QAQ393322 QKH393299:QKM393322 QUD393299:QUI393322 RDZ393299:REE393322 RNV393299:ROA393322 RXR393299:RXW393322 SHN393299:SHS393322 SRJ393299:SRO393322 TBF393299:TBK393322 TLB393299:TLG393322 TUX393299:TVC393322 UET393299:UEY393322 UOP393299:UOU393322 UYL393299:UYQ393322 VIH393299:VIM393322 VSD393299:VSI393322 WBZ393299:WCE393322 WLV393299:WMA393322 WVR393299:WVW393322 J458835:O458858 JF458835:JK458858 TB458835:TG458858 ACX458835:ADC458858 AMT458835:AMY458858 AWP458835:AWU458858 BGL458835:BGQ458858 BQH458835:BQM458858 CAD458835:CAI458858 CJZ458835:CKE458858 CTV458835:CUA458858 DDR458835:DDW458858 DNN458835:DNS458858 DXJ458835:DXO458858 EHF458835:EHK458858 ERB458835:ERG458858 FAX458835:FBC458858 FKT458835:FKY458858 FUP458835:FUU458858 GEL458835:GEQ458858 GOH458835:GOM458858 GYD458835:GYI458858 HHZ458835:HIE458858 HRV458835:HSA458858 IBR458835:IBW458858 ILN458835:ILS458858 IVJ458835:IVO458858 JFF458835:JFK458858 JPB458835:JPG458858 JYX458835:JZC458858 KIT458835:KIY458858 KSP458835:KSU458858 LCL458835:LCQ458858 LMH458835:LMM458858 LWD458835:LWI458858 MFZ458835:MGE458858 MPV458835:MQA458858 MZR458835:MZW458858 NJN458835:NJS458858 NTJ458835:NTO458858 ODF458835:ODK458858 ONB458835:ONG458858 OWX458835:OXC458858 PGT458835:PGY458858 PQP458835:PQU458858 QAL458835:QAQ458858 QKH458835:QKM458858 QUD458835:QUI458858 RDZ458835:REE458858 RNV458835:ROA458858 RXR458835:RXW458858 SHN458835:SHS458858 SRJ458835:SRO458858 TBF458835:TBK458858 TLB458835:TLG458858 TUX458835:TVC458858 UET458835:UEY458858 UOP458835:UOU458858 UYL458835:UYQ458858 VIH458835:VIM458858 VSD458835:VSI458858 WBZ458835:WCE458858 WLV458835:WMA458858 WVR458835:WVW458858 J524371:O524394 JF524371:JK524394 TB524371:TG524394 ACX524371:ADC524394 AMT524371:AMY524394 AWP524371:AWU524394 BGL524371:BGQ524394 BQH524371:BQM524394 CAD524371:CAI524394 CJZ524371:CKE524394 CTV524371:CUA524394 DDR524371:DDW524394 DNN524371:DNS524394 DXJ524371:DXO524394 EHF524371:EHK524394 ERB524371:ERG524394 FAX524371:FBC524394 FKT524371:FKY524394 FUP524371:FUU524394 GEL524371:GEQ524394 GOH524371:GOM524394 GYD524371:GYI524394 HHZ524371:HIE524394 HRV524371:HSA524394 IBR524371:IBW524394 ILN524371:ILS524394 IVJ524371:IVO524394 JFF524371:JFK524394 JPB524371:JPG524394 JYX524371:JZC524394 KIT524371:KIY524394 KSP524371:KSU524394 LCL524371:LCQ524394 LMH524371:LMM524394 LWD524371:LWI524394 MFZ524371:MGE524394 MPV524371:MQA524394 MZR524371:MZW524394 NJN524371:NJS524394 NTJ524371:NTO524394 ODF524371:ODK524394 ONB524371:ONG524394 OWX524371:OXC524394 PGT524371:PGY524394 PQP524371:PQU524394 QAL524371:QAQ524394 QKH524371:QKM524394 QUD524371:QUI524394 RDZ524371:REE524394 RNV524371:ROA524394 RXR524371:RXW524394 SHN524371:SHS524394 SRJ524371:SRO524394 TBF524371:TBK524394 TLB524371:TLG524394 TUX524371:TVC524394 UET524371:UEY524394 UOP524371:UOU524394 UYL524371:UYQ524394 VIH524371:VIM524394 VSD524371:VSI524394 WBZ524371:WCE524394 WLV524371:WMA524394 WVR524371:WVW524394 J589907:O589930 JF589907:JK589930 TB589907:TG589930 ACX589907:ADC589930 AMT589907:AMY589930 AWP589907:AWU589930 BGL589907:BGQ589930 BQH589907:BQM589930 CAD589907:CAI589930 CJZ589907:CKE589930 CTV589907:CUA589930 DDR589907:DDW589930 DNN589907:DNS589930 DXJ589907:DXO589930 EHF589907:EHK589930 ERB589907:ERG589930 FAX589907:FBC589930 FKT589907:FKY589930 FUP589907:FUU589930 GEL589907:GEQ589930 GOH589907:GOM589930 GYD589907:GYI589930 HHZ589907:HIE589930 HRV589907:HSA589930 IBR589907:IBW589930 ILN589907:ILS589930 IVJ589907:IVO589930 JFF589907:JFK589930 JPB589907:JPG589930 JYX589907:JZC589930 KIT589907:KIY589930 KSP589907:KSU589930 LCL589907:LCQ589930 LMH589907:LMM589930 LWD589907:LWI589930 MFZ589907:MGE589930 MPV589907:MQA589930 MZR589907:MZW589930 NJN589907:NJS589930 NTJ589907:NTO589930 ODF589907:ODK589930 ONB589907:ONG589930 OWX589907:OXC589930 PGT589907:PGY589930 PQP589907:PQU589930 QAL589907:QAQ589930 QKH589907:QKM589930 QUD589907:QUI589930 RDZ589907:REE589930 RNV589907:ROA589930 RXR589907:RXW589930 SHN589907:SHS589930 SRJ589907:SRO589930 TBF589907:TBK589930 TLB589907:TLG589930 TUX589907:TVC589930 UET589907:UEY589930 UOP589907:UOU589930 UYL589907:UYQ589930 VIH589907:VIM589930 VSD589907:VSI589930 WBZ589907:WCE589930 WLV589907:WMA589930 WVR589907:WVW589930 J655443:O655466 JF655443:JK655466 TB655443:TG655466 ACX655443:ADC655466 AMT655443:AMY655466 AWP655443:AWU655466 BGL655443:BGQ655466 BQH655443:BQM655466 CAD655443:CAI655466 CJZ655443:CKE655466 CTV655443:CUA655466 DDR655443:DDW655466 DNN655443:DNS655466 DXJ655443:DXO655466 EHF655443:EHK655466 ERB655443:ERG655466 FAX655443:FBC655466 FKT655443:FKY655466 FUP655443:FUU655466 GEL655443:GEQ655466 GOH655443:GOM655466 GYD655443:GYI655466 HHZ655443:HIE655466 HRV655443:HSA655466 IBR655443:IBW655466 ILN655443:ILS655466 IVJ655443:IVO655466 JFF655443:JFK655466 JPB655443:JPG655466 JYX655443:JZC655466 KIT655443:KIY655466 KSP655443:KSU655466 LCL655443:LCQ655466 LMH655443:LMM655466 LWD655443:LWI655466 MFZ655443:MGE655466 MPV655443:MQA655466 MZR655443:MZW655466 NJN655443:NJS655466 NTJ655443:NTO655466 ODF655443:ODK655466 ONB655443:ONG655466 OWX655443:OXC655466 PGT655443:PGY655466 PQP655443:PQU655466 QAL655443:QAQ655466 QKH655443:QKM655466 QUD655443:QUI655466 RDZ655443:REE655466 RNV655443:ROA655466 RXR655443:RXW655466 SHN655443:SHS655466 SRJ655443:SRO655466 TBF655443:TBK655466 TLB655443:TLG655466 TUX655443:TVC655466 UET655443:UEY655466 UOP655443:UOU655466 UYL655443:UYQ655466 VIH655443:VIM655466 VSD655443:VSI655466 WBZ655443:WCE655466 WLV655443:WMA655466 WVR655443:WVW655466 J720979:O721002 JF720979:JK721002 TB720979:TG721002 ACX720979:ADC721002 AMT720979:AMY721002 AWP720979:AWU721002 BGL720979:BGQ721002 BQH720979:BQM721002 CAD720979:CAI721002 CJZ720979:CKE721002 CTV720979:CUA721002 DDR720979:DDW721002 DNN720979:DNS721002 DXJ720979:DXO721002 EHF720979:EHK721002 ERB720979:ERG721002 FAX720979:FBC721002 FKT720979:FKY721002 FUP720979:FUU721002 GEL720979:GEQ721002 GOH720979:GOM721002 GYD720979:GYI721002 HHZ720979:HIE721002 HRV720979:HSA721002 IBR720979:IBW721002 ILN720979:ILS721002 IVJ720979:IVO721002 JFF720979:JFK721002 JPB720979:JPG721002 JYX720979:JZC721002 KIT720979:KIY721002 KSP720979:KSU721002 LCL720979:LCQ721002 LMH720979:LMM721002 LWD720979:LWI721002 MFZ720979:MGE721002 MPV720979:MQA721002 MZR720979:MZW721002 NJN720979:NJS721002 NTJ720979:NTO721002 ODF720979:ODK721002 ONB720979:ONG721002 OWX720979:OXC721002 PGT720979:PGY721002 PQP720979:PQU721002 QAL720979:QAQ721002 QKH720979:QKM721002 QUD720979:QUI721002 RDZ720979:REE721002 RNV720979:ROA721002 RXR720979:RXW721002 SHN720979:SHS721002 SRJ720979:SRO721002 TBF720979:TBK721002 TLB720979:TLG721002 TUX720979:TVC721002 UET720979:UEY721002 UOP720979:UOU721002 UYL720979:UYQ721002 VIH720979:VIM721002 VSD720979:VSI721002 WBZ720979:WCE721002 WLV720979:WMA721002 WVR720979:WVW721002 J786515:O786538 JF786515:JK786538 TB786515:TG786538 ACX786515:ADC786538 AMT786515:AMY786538 AWP786515:AWU786538 BGL786515:BGQ786538 BQH786515:BQM786538 CAD786515:CAI786538 CJZ786515:CKE786538 CTV786515:CUA786538 DDR786515:DDW786538 DNN786515:DNS786538 DXJ786515:DXO786538 EHF786515:EHK786538 ERB786515:ERG786538 FAX786515:FBC786538 FKT786515:FKY786538 FUP786515:FUU786538 GEL786515:GEQ786538 GOH786515:GOM786538 GYD786515:GYI786538 HHZ786515:HIE786538 HRV786515:HSA786538 IBR786515:IBW786538 ILN786515:ILS786538 IVJ786515:IVO786538 JFF786515:JFK786538 JPB786515:JPG786538 JYX786515:JZC786538 KIT786515:KIY786538 KSP786515:KSU786538 LCL786515:LCQ786538 LMH786515:LMM786538 LWD786515:LWI786538 MFZ786515:MGE786538 MPV786515:MQA786538 MZR786515:MZW786538 NJN786515:NJS786538 NTJ786515:NTO786538 ODF786515:ODK786538 ONB786515:ONG786538 OWX786515:OXC786538 PGT786515:PGY786538 PQP786515:PQU786538 QAL786515:QAQ786538 QKH786515:QKM786538 QUD786515:QUI786538 RDZ786515:REE786538 RNV786515:ROA786538 RXR786515:RXW786538 SHN786515:SHS786538 SRJ786515:SRO786538 TBF786515:TBK786538 TLB786515:TLG786538 TUX786515:TVC786538 UET786515:UEY786538 UOP786515:UOU786538 UYL786515:UYQ786538 VIH786515:VIM786538 VSD786515:VSI786538 WBZ786515:WCE786538 WLV786515:WMA786538 WVR786515:WVW786538 J852051:O852074 JF852051:JK852074 TB852051:TG852074 ACX852051:ADC852074 AMT852051:AMY852074 AWP852051:AWU852074 BGL852051:BGQ852074 BQH852051:BQM852074 CAD852051:CAI852074 CJZ852051:CKE852074 CTV852051:CUA852074 DDR852051:DDW852074 DNN852051:DNS852074 DXJ852051:DXO852074 EHF852051:EHK852074 ERB852051:ERG852074 FAX852051:FBC852074 FKT852051:FKY852074 FUP852051:FUU852074 GEL852051:GEQ852074 GOH852051:GOM852074 GYD852051:GYI852074 HHZ852051:HIE852074 HRV852051:HSA852074 IBR852051:IBW852074 ILN852051:ILS852074 IVJ852051:IVO852074 JFF852051:JFK852074 JPB852051:JPG852074 JYX852051:JZC852074 KIT852051:KIY852074 KSP852051:KSU852074 LCL852051:LCQ852074 LMH852051:LMM852074 LWD852051:LWI852074 MFZ852051:MGE852074 MPV852051:MQA852074 MZR852051:MZW852074 NJN852051:NJS852074 NTJ852051:NTO852074 ODF852051:ODK852074 ONB852051:ONG852074 OWX852051:OXC852074 PGT852051:PGY852074 PQP852051:PQU852074 QAL852051:QAQ852074 QKH852051:QKM852074 QUD852051:QUI852074 RDZ852051:REE852074 RNV852051:ROA852074 RXR852051:RXW852074 SHN852051:SHS852074 SRJ852051:SRO852074 TBF852051:TBK852074 TLB852051:TLG852074 TUX852051:TVC852074 UET852051:UEY852074 UOP852051:UOU852074 UYL852051:UYQ852074 VIH852051:VIM852074 VSD852051:VSI852074 WBZ852051:WCE852074 WLV852051:WMA852074 WVR852051:WVW852074 J917587:O917610 JF917587:JK917610 TB917587:TG917610 ACX917587:ADC917610 AMT917587:AMY917610 AWP917587:AWU917610 BGL917587:BGQ917610 BQH917587:BQM917610 CAD917587:CAI917610 CJZ917587:CKE917610 CTV917587:CUA917610 DDR917587:DDW917610 DNN917587:DNS917610 DXJ917587:DXO917610 EHF917587:EHK917610 ERB917587:ERG917610 FAX917587:FBC917610 FKT917587:FKY917610 FUP917587:FUU917610 GEL917587:GEQ917610 GOH917587:GOM917610 GYD917587:GYI917610 HHZ917587:HIE917610 HRV917587:HSA917610 IBR917587:IBW917610 ILN917587:ILS917610 IVJ917587:IVO917610 JFF917587:JFK917610 JPB917587:JPG917610 JYX917587:JZC917610 KIT917587:KIY917610 KSP917587:KSU917610 LCL917587:LCQ917610 LMH917587:LMM917610 LWD917587:LWI917610 MFZ917587:MGE917610 MPV917587:MQA917610 MZR917587:MZW917610 NJN917587:NJS917610 NTJ917587:NTO917610 ODF917587:ODK917610 ONB917587:ONG917610 OWX917587:OXC917610 PGT917587:PGY917610 PQP917587:PQU917610 QAL917587:QAQ917610 QKH917587:QKM917610 QUD917587:QUI917610 RDZ917587:REE917610 RNV917587:ROA917610 RXR917587:RXW917610 SHN917587:SHS917610 SRJ917587:SRO917610 TBF917587:TBK917610 TLB917587:TLG917610 TUX917587:TVC917610 UET917587:UEY917610 UOP917587:UOU917610 UYL917587:UYQ917610 VIH917587:VIM917610 VSD917587:VSI917610 WBZ917587:WCE917610 WLV917587:WMA917610 WVR917587:WVW917610 J983123:O983146 JF983123:JK983146 TB983123:TG983146 ACX983123:ADC983146 AMT983123:AMY983146 AWP983123:AWU983146 BGL983123:BGQ983146 BQH983123:BQM983146 CAD983123:CAI983146 CJZ983123:CKE983146 CTV983123:CUA983146 DDR983123:DDW983146 DNN983123:DNS983146 DXJ983123:DXO983146 EHF983123:EHK983146 ERB983123:ERG983146 FAX983123:FBC983146 FKT983123:FKY983146 FUP983123:FUU983146 GEL983123:GEQ983146 GOH983123:GOM983146 GYD983123:GYI983146 HHZ983123:HIE983146 HRV983123:HSA983146 IBR983123:IBW983146 ILN983123:ILS983146 IVJ983123:IVO983146 JFF983123:JFK983146 JPB983123:JPG983146 JYX983123:JZC983146 KIT983123:KIY983146 KSP983123:KSU983146 LCL983123:LCQ983146 LMH983123:LMM983146 LWD983123:LWI983146 MFZ983123:MGE983146 MPV983123:MQA983146 MZR983123:MZW983146 NJN983123:NJS983146 NTJ983123:NTO983146 ODF983123:ODK983146 ONB983123:ONG983146 OWX983123:OXC983146 PGT983123:PGY983146 PQP983123:PQU983146 QAL983123:QAQ983146 QKH983123:QKM983146 QUD983123:QUI983146 RDZ983123:REE983146 RNV983123:ROA983146 RXR983123:RXW983146 SHN983123:SHS983146 SRJ983123:SRO983146 TBF983123:TBK983146 TLB983123:TLG983146 TUX983123:TVC983146 UET983123:UEY983146 UOP983123:UOU983146 UYL983123:UYQ983146 VIH983123:VIM983146 VSD983123:VSI983146 WBZ983123:WCE983146 WLV983123:WMA983146 WVR983123:WVW983146 AB14:AF133 JX14:KB133 TT14:TX133 ADP14:ADT133 ANL14:ANP133 AXH14:AXL133 BHD14:BHH133 BQZ14:BRD133 CAV14:CAZ133 CKR14:CKV133 CUN14:CUR133 DEJ14:DEN133 DOF14:DOJ133 DYB14:DYF133 EHX14:EIB133 ERT14:ERX133 FBP14:FBT133 FLL14:FLP133 FVH14:FVL133 GFD14:GFH133 GOZ14:GPD133 GYV14:GYZ133 HIR14:HIV133 HSN14:HSR133 ICJ14:ICN133 IMF14:IMJ133 IWB14:IWF133 JFX14:JGB133 JPT14:JPX133 JZP14:JZT133 KJL14:KJP133 KTH14:KTL133 LDD14:LDH133 LMZ14:LND133 LWV14:LWZ133 MGR14:MGV133 MQN14:MQR133 NAJ14:NAN133 NKF14:NKJ133 NUB14:NUF133 ODX14:OEB133 ONT14:ONX133 OXP14:OXT133 PHL14:PHP133 PRH14:PRL133 QBD14:QBH133 QKZ14:QLD133 QUV14:QUZ133 RER14:REV133 RON14:ROR133 RYJ14:RYN133 SIF14:SIJ133 SSB14:SSF133 TBX14:TCB133 TLT14:TLX133 TVP14:TVT133 UFL14:UFP133 UPH14:UPL133 UZD14:UZH133 VIZ14:VJD133 VSV14:VSZ133 WCR14:WCV133 WMN14:WMR133 WWJ14:WWN133 AB65550:AF65669 JX65550:KB65669 TT65550:TX65669 ADP65550:ADT65669 ANL65550:ANP65669 AXH65550:AXL65669 BHD65550:BHH65669 BQZ65550:BRD65669 CAV65550:CAZ65669 CKR65550:CKV65669 CUN65550:CUR65669 DEJ65550:DEN65669 DOF65550:DOJ65669 DYB65550:DYF65669 EHX65550:EIB65669 ERT65550:ERX65669 FBP65550:FBT65669 FLL65550:FLP65669 FVH65550:FVL65669 GFD65550:GFH65669 GOZ65550:GPD65669 GYV65550:GYZ65669 HIR65550:HIV65669 HSN65550:HSR65669 ICJ65550:ICN65669 IMF65550:IMJ65669 IWB65550:IWF65669 JFX65550:JGB65669 JPT65550:JPX65669 JZP65550:JZT65669 KJL65550:KJP65669 KTH65550:KTL65669 LDD65550:LDH65669 LMZ65550:LND65669 LWV65550:LWZ65669 MGR65550:MGV65669 MQN65550:MQR65669 NAJ65550:NAN65669 NKF65550:NKJ65669 NUB65550:NUF65669 ODX65550:OEB65669 ONT65550:ONX65669 OXP65550:OXT65669 PHL65550:PHP65669 PRH65550:PRL65669 QBD65550:QBH65669 QKZ65550:QLD65669 QUV65550:QUZ65669 RER65550:REV65669 RON65550:ROR65669 RYJ65550:RYN65669 SIF65550:SIJ65669 SSB65550:SSF65669 TBX65550:TCB65669 TLT65550:TLX65669 TVP65550:TVT65669 UFL65550:UFP65669 UPH65550:UPL65669 UZD65550:UZH65669 VIZ65550:VJD65669 VSV65550:VSZ65669 WCR65550:WCV65669 WMN65550:WMR65669 WWJ65550:WWN65669 AB131086:AF131205 JX131086:KB131205 TT131086:TX131205 ADP131086:ADT131205 ANL131086:ANP131205 AXH131086:AXL131205 BHD131086:BHH131205 BQZ131086:BRD131205 CAV131086:CAZ131205 CKR131086:CKV131205 CUN131086:CUR131205 DEJ131086:DEN131205 DOF131086:DOJ131205 DYB131086:DYF131205 EHX131086:EIB131205 ERT131086:ERX131205 FBP131086:FBT131205 FLL131086:FLP131205 FVH131086:FVL131205 GFD131086:GFH131205 GOZ131086:GPD131205 GYV131086:GYZ131205 HIR131086:HIV131205 HSN131086:HSR131205 ICJ131086:ICN131205 IMF131086:IMJ131205 IWB131086:IWF131205 JFX131086:JGB131205 JPT131086:JPX131205 JZP131086:JZT131205 KJL131086:KJP131205 KTH131086:KTL131205 LDD131086:LDH131205 LMZ131086:LND131205 LWV131086:LWZ131205 MGR131086:MGV131205 MQN131086:MQR131205 NAJ131086:NAN131205 NKF131086:NKJ131205 NUB131086:NUF131205 ODX131086:OEB131205 ONT131086:ONX131205 OXP131086:OXT131205 PHL131086:PHP131205 PRH131086:PRL131205 QBD131086:QBH131205 QKZ131086:QLD131205 QUV131086:QUZ131205 RER131086:REV131205 RON131086:ROR131205 RYJ131086:RYN131205 SIF131086:SIJ131205 SSB131086:SSF131205 TBX131086:TCB131205 TLT131086:TLX131205 TVP131086:TVT131205 UFL131086:UFP131205 UPH131086:UPL131205 UZD131086:UZH131205 VIZ131086:VJD131205 VSV131086:VSZ131205 WCR131086:WCV131205 WMN131086:WMR131205 WWJ131086:WWN131205 AB196622:AF196741 JX196622:KB196741 TT196622:TX196741 ADP196622:ADT196741 ANL196622:ANP196741 AXH196622:AXL196741 BHD196622:BHH196741 BQZ196622:BRD196741 CAV196622:CAZ196741 CKR196622:CKV196741 CUN196622:CUR196741 DEJ196622:DEN196741 DOF196622:DOJ196741 DYB196622:DYF196741 EHX196622:EIB196741 ERT196622:ERX196741 FBP196622:FBT196741 FLL196622:FLP196741 FVH196622:FVL196741 GFD196622:GFH196741 GOZ196622:GPD196741 GYV196622:GYZ196741 HIR196622:HIV196741 HSN196622:HSR196741 ICJ196622:ICN196741 IMF196622:IMJ196741 IWB196622:IWF196741 JFX196622:JGB196741 JPT196622:JPX196741 JZP196622:JZT196741 KJL196622:KJP196741 KTH196622:KTL196741 LDD196622:LDH196741 LMZ196622:LND196741 LWV196622:LWZ196741 MGR196622:MGV196741 MQN196622:MQR196741 NAJ196622:NAN196741 NKF196622:NKJ196741 NUB196622:NUF196741 ODX196622:OEB196741 ONT196622:ONX196741 OXP196622:OXT196741 PHL196622:PHP196741 PRH196622:PRL196741 QBD196622:QBH196741 QKZ196622:QLD196741 QUV196622:QUZ196741 RER196622:REV196741 RON196622:ROR196741 RYJ196622:RYN196741 SIF196622:SIJ196741 SSB196622:SSF196741 TBX196622:TCB196741 TLT196622:TLX196741 TVP196622:TVT196741 UFL196622:UFP196741 UPH196622:UPL196741 UZD196622:UZH196741 VIZ196622:VJD196741 VSV196622:VSZ196741 WCR196622:WCV196741 WMN196622:WMR196741 WWJ196622:WWN196741 AB262158:AF262277 JX262158:KB262277 TT262158:TX262277 ADP262158:ADT262277 ANL262158:ANP262277 AXH262158:AXL262277 BHD262158:BHH262277 BQZ262158:BRD262277 CAV262158:CAZ262277 CKR262158:CKV262277 CUN262158:CUR262277 DEJ262158:DEN262277 DOF262158:DOJ262277 DYB262158:DYF262277 EHX262158:EIB262277 ERT262158:ERX262277 FBP262158:FBT262277 FLL262158:FLP262277 FVH262158:FVL262277 GFD262158:GFH262277 GOZ262158:GPD262277 GYV262158:GYZ262277 HIR262158:HIV262277 HSN262158:HSR262277 ICJ262158:ICN262277 IMF262158:IMJ262277 IWB262158:IWF262277 JFX262158:JGB262277 JPT262158:JPX262277 JZP262158:JZT262277 KJL262158:KJP262277 KTH262158:KTL262277 LDD262158:LDH262277 LMZ262158:LND262277 LWV262158:LWZ262277 MGR262158:MGV262277 MQN262158:MQR262277 NAJ262158:NAN262277 NKF262158:NKJ262277 NUB262158:NUF262277 ODX262158:OEB262277 ONT262158:ONX262277 OXP262158:OXT262277 PHL262158:PHP262277 PRH262158:PRL262277 QBD262158:QBH262277 QKZ262158:QLD262277 QUV262158:QUZ262277 RER262158:REV262277 RON262158:ROR262277 RYJ262158:RYN262277 SIF262158:SIJ262277 SSB262158:SSF262277 TBX262158:TCB262277 TLT262158:TLX262277 TVP262158:TVT262277 UFL262158:UFP262277 UPH262158:UPL262277 UZD262158:UZH262277 VIZ262158:VJD262277 VSV262158:VSZ262277 WCR262158:WCV262277 WMN262158:WMR262277 WWJ262158:WWN262277 AB327694:AF327813 JX327694:KB327813 TT327694:TX327813 ADP327694:ADT327813 ANL327694:ANP327813 AXH327694:AXL327813 BHD327694:BHH327813 BQZ327694:BRD327813 CAV327694:CAZ327813 CKR327694:CKV327813 CUN327694:CUR327813 DEJ327694:DEN327813 DOF327694:DOJ327813 DYB327694:DYF327813 EHX327694:EIB327813 ERT327694:ERX327813 FBP327694:FBT327813 FLL327694:FLP327813 FVH327694:FVL327813 GFD327694:GFH327813 GOZ327694:GPD327813 GYV327694:GYZ327813 HIR327694:HIV327813 HSN327694:HSR327813 ICJ327694:ICN327813 IMF327694:IMJ327813 IWB327694:IWF327813 JFX327694:JGB327813 JPT327694:JPX327813 JZP327694:JZT327813 KJL327694:KJP327813 KTH327694:KTL327813 LDD327694:LDH327813 LMZ327694:LND327813 LWV327694:LWZ327813 MGR327694:MGV327813 MQN327694:MQR327813 NAJ327694:NAN327813 NKF327694:NKJ327813 NUB327694:NUF327813 ODX327694:OEB327813 ONT327694:ONX327813 OXP327694:OXT327813 PHL327694:PHP327813 PRH327694:PRL327813 QBD327694:QBH327813 QKZ327694:QLD327813 QUV327694:QUZ327813 RER327694:REV327813 RON327694:ROR327813 RYJ327694:RYN327813 SIF327694:SIJ327813 SSB327694:SSF327813 TBX327694:TCB327813 TLT327694:TLX327813 TVP327694:TVT327813 UFL327694:UFP327813 UPH327694:UPL327813 UZD327694:UZH327813 VIZ327694:VJD327813 VSV327694:VSZ327813 WCR327694:WCV327813 WMN327694:WMR327813 WWJ327694:WWN327813 AB393230:AF393349 JX393230:KB393349 TT393230:TX393349 ADP393230:ADT393349 ANL393230:ANP393349 AXH393230:AXL393349 BHD393230:BHH393349 BQZ393230:BRD393349 CAV393230:CAZ393349 CKR393230:CKV393349 CUN393230:CUR393349 DEJ393230:DEN393349 DOF393230:DOJ393349 DYB393230:DYF393349 EHX393230:EIB393349 ERT393230:ERX393349 FBP393230:FBT393349 FLL393230:FLP393349 FVH393230:FVL393349 GFD393230:GFH393349 GOZ393230:GPD393349 GYV393230:GYZ393349 HIR393230:HIV393349 HSN393230:HSR393349 ICJ393230:ICN393349 IMF393230:IMJ393349 IWB393230:IWF393349 JFX393230:JGB393349 JPT393230:JPX393349 JZP393230:JZT393349 KJL393230:KJP393349 KTH393230:KTL393349 LDD393230:LDH393349 LMZ393230:LND393349 LWV393230:LWZ393349 MGR393230:MGV393349 MQN393230:MQR393349 NAJ393230:NAN393349 NKF393230:NKJ393349 NUB393230:NUF393349 ODX393230:OEB393349 ONT393230:ONX393349 OXP393230:OXT393349 PHL393230:PHP393349 PRH393230:PRL393349 QBD393230:QBH393349 QKZ393230:QLD393349 QUV393230:QUZ393349 RER393230:REV393349 RON393230:ROR393349 RYJ393230:RYN393349 SIF393230:SIJ393349 SSB393230:SSF393349 TBX393230:TCB393349 TLT393230:TLX393349 TVP393230:TVT393349 UFL393230:UFP393349 UPH393230:UPL393349 UZD393230:UZH393349 VIZ393230:VJD393349 VSV393230:VSZ393349 WCR393230:WCV393349 WMN393230:WMR393349 WWJ393230:WWN393349 AB458766:AF458885 JX458766:KB458885 TT458766:TX458885 ADP458766:ADT458885 ANL458766:ANP458885 AXH458766:AXL458885 BHD458766:BHH458885 BQZ458766:BRD458885 CAV458766:CAZ458885 CKR458766:CKV458885 CUN458766:CUR458885 DEJ458766:DEN458885 DOF458766:DOJ458885 DYB458766:DYF458885 EHX458766:EIB458885 ERT458766:ERX458885 FBP458766:FBT458885 FLL458766:FLP458885 FVH458766:FVL458885 GFD458766:GFH458885 GOZ458766:GPD458885 GYV458766:GYZ458885 HIR458766:HIV458885 HSN458766:HSR458885 ICJ458766:ICN458885 IMF458766:IMJ458885 IWB458766:IWF458885 JFX458766:JGB458885 JPT458766:JPX458885 JZP458766:JZT458885 KJL458766:KJP458885 KTH458766:KTL458885 LDD458766:LDH458885 LMZ458766:LND458885 LWV458766:LWZ458885 MGR458766:MGV458885 MQN458766:MQR458885 NAJ458766:NAN458885 NKF458766:NKJ458885 NUB458766:NUF458885 ODX458766:OEB458885 ONT458766:ONX458885 OXP458766:OXT458885 PHL458766:PHP458885 PRH458766:PRL458885 QBD458766:QBH458885 QKZ458766:QLD458885 QUV458766:QUZ458885 RER458766:REV458885 RON458766:ROR458885 RYJ458766:RYN458885 SIF458766:SIJ458885 SSB458766:SSF458885 TBX458766:TCB458885 TLT458766:TLX458885 TVP458766:TVT458885 UFL458766:UFP458885 UPH458766:UPL458885 UZD458766:UZH458885 VIZ458766:VJD458885 VSV458766:VSZ458885 WCR458766:WCV458885 WMN458766:WMR458885 WWJ458766:WWN458885 AB524302:AF524421 JX524302:KB524421 TT524302:TX524421 ADP524302:ADT524421 ANL524302:ANP524421 AXH524302:AXL524421 BHD524302:BHH524421 BQZ524302:BRD524421 CAV524302:CAZ524421 CKR524302:CKV524421 CUN524302:CUR524421 DEJ524302:DEN524421 DOF524302:DOJ524421 DYB524302:DYF524421 EHX524302:EIB524421 ERT524302:ERX524421 FBP524302:FBT524421 FLL524302:FLP524421 FVH524302:FVL524421 GFD524302:GFH524421 GOZ524302:GPD524421 GYV524302:GYZ524421 HIR524302:HIV524421 HSN524302:HSR524421 ICJ524302:ICN524421 IMF524302:IMJ524421 IWB524302:IWF524421 JFX524302:JGB524421 JPT524302:JPX524421 JZP524302:JZT524421 KJL524302:KJP524421 KTH524302:KTL524421 LDD524302:LDH524421 LMZ524302:LND524421 LWV524302:LWZ524421 MGR524302:MGV524421 MQN524302:MQR524421 NAJ524302:NAN524421 NKF524302:NKJ524421 NUB524302:NUF524421 ODX524302:OEB524421 ONT524302:ONX524421 OXP524302:OXT524421 PHL524302:PHP524421 PRH524302:PRL524421 QBD524302:QBH524421 QKZ524302:QLD524421 QUV524302:QUZ524421 RER524302:REV524421 RON524302:ROR524421 RYJ524302:RYN524421 SIF524302:SIJ524421 SSB524302:SSF524421 TBX524302:TCB524421 TLT524302:TLX524421 TVP524302:TVT524421 UFL524302:UFP524421 UPH524302:UPL524421 UZD524302:UZH524421 VIZ524302:VJD524421 VSV524302:VSZ524421 WCR524302:WCV524421 WMN524302:WMR524421 WWJ524302:WWN524421 AB589838:AF589957 JX589838:KB589957 TT589838:TX589957 ADP589838:ADT589957 ANL589838:ANP589957 AXH589838:AXL589957 BHD589838:BHH589957 BQZ589838:BRD589957 CAV589838:CAZ589957 CKR589838:CKV589957 CUN589838:CUR589957 DEJ589838:DEN589957 DOF589838:DOJ589957 DYB589838:DYF589957 EHX589838:EIB589957 ERT589838:ERX589957 FBP589838:FBT589957 FLL589838:FLP589957 FVH589838:FVL589957 GFD589838:GFH589957 GOZ589838:GPD589957 GYV589838:GYZ589957 HIR589838:HIV589957 HSN589838:HSR589957 ICJ589838:ICN589957 IMF589838:IMJ589957 IWB589838:IWF589957 JFX589838:JGB589957 JPT589838:JPX589957 JZP589838:JZT589957 KJL589838:KJP589957 KTH589838:KTL589957 LDD589838:LDH589957 LMZ589838:LND589957 LWV589838:LWZ589957 MGR589838:MGV589957 MQN589838:MQR589957 NAJ589838:NAN589957 NKF589838:NKJ589957 NUB589838:NUF589957 ODX589838:OEB589957 ONT589838:ONX589957 OXP589838:OXT589957 PHL589838:PHP589957 PRH589838:PRL589957 QBD589838:QBH589957 QKZ589838:QLD589957 QUV589838:QUZ589957 RER589838:REV589957 RON589838:ROR589957 RYJ589838:RYN589957 SIF589838:SIJ589957 SSB589838:SSF589957 TBX589838:TCB589957 TLT589838:TLX589957 TVP589838:TVT589957 UFL589838:UFP589957 UPH589838:UPL589957 UZD589838:UZH589957 VIZ589838:VJD589957 VSV589838:VSZ589957 WCR589838:WCV589957 WMN589838:WMR589957 WWJ589838:WWN589957 AB655374:AF655493 JX655374:KB655493 TT655374:TX655493 ADP655374:ADT655493 ANL655374:ANP655493 AXH655374:AXL655493 BHD655374:BHH655493 BQZ655374:BRD655493 CAV655374:CAZ655493 CKR655374:CKV655493 CUN655374:CUR655493 DEJ655374:DEN655493 DOF655374:DOJ655493 DYB655374:DYF655493 EHX655374:EIB655493 ERT655374:ERX655493 FBP655374:FBT655493 FLL655374:FLP655493 FVH655374:FVL655493 GFD655374:GFH655493 GOZ655374:GPD655493 GYV655374:GYZ655493 HIR655374:HIV655493 HSN655374:HSR655493 ICJ655374:ICN655493 IMF655374:IMJ655493 IWB655374:IWF655493 JFX655374:JGB655493 JPT655374:JPX655493 JZP655374:JZT655493 KJL655374:KJP655493 KTH655374:KTL655493 LDD655374:LDH655493 LMZ655374:LND655493 LWV655374:LWZ655493 MGR655374:MGV655493 MQN655374:MQR655493 NAJ655374:NAN655493 NKF655374:NKJ655493 NUB655374:NUF655493 ODX655374:OEB655493 ONT655374:ONX655493 OXP655374:OXT655493 PHL655374:PHP655493 PRH655374:PRL655493 QBD655374:QBH655493 QKZ655374:QLD655493 QUV655374:QUZ655493 RER655374:REV655493 RON655374:ROR655493 RYJ655374:RYN655493 SIF655374:SIJ655493 SSB655374:SSF655493 TBX655374:TCB655493 TLT655374:TLX655493 TVP655374:TVT655493 UFL655374:UFP655493 UPH655374:UPL655493 UZD655374:UZH655493 VIZ655374:VJD655493 VSV655374:VSZ655493 WCR655374:WCV655493 WMN655374:WMR655493 WWJ655374:WWN655493 AB720910:AF721029 JX720910:KB721029 TT720910:TX721029 ADP720910:ADT721029 ANL720910:ANP721029 AXH720910:AXL721029 BHD720910:BHH721029 BQZ720910:BRD721029 CAV720910:CAZ721029 CKR720910:CKV721029 CUN720910:CUR721029 DEJ720910:DEN721029 DOF720910:DOJ721029 DYB720910:DYF721029 EHX720910:EIB721029 ERT720910:ERX721029 FBP720910:FBT721029 FLL720910:FLP721029 FVH720910:FVL721029 GFD720910:GFH721029 GOZ720910:GPD721029 GYV720910:GYZ721029 HIR720910:HIV721029 HSN720910:HSR721029 ICJ720910:ICN721029 IMF720910:IMJ721029 IWB720910:IWF721029 JFX720910:JGB721029 JPT720910:JPX721029 JZP720910:JZT721029 KJL720910:KJP721029 KTH720910:KTL721029 LDD720910:LDH721029 LMZ720910:LND721029 LWV720910:LWZ721029 MGR720910:MGV721029 MQN720910:MQR721029 NAJ720910:NAN721029 NKF720910:NKJ721029 NUB720910:NUF721029 ODX720910:OEB721029 ONT720910:ONX721029 OXP720910:OXT721029 PHL720910:PHP721029 PRH720910:PRL721029 QBD720910:QBH721029 QKZ720910:QLD721029 QUV720910:QUZ721029 RER720910:REV721029 RON720910:ROR721029 RYJ720910:RYN721029 SIF720910:SIJ721029 SSB720910:SSF721029 TBX720910:TCB721029 TLT720910:TLX721029 TVP720910:TVT721029 UFL720910:UFP721029 UPH720910:UPL721029 UZD720910:UZH721029 VIZ720910:VJD721029 VSV720910:VSZ721029 WCR720910:WCV721029 WMN720910:WMR721029 WWJ720910:WWN721029 AB786446:AF786565 JX786446:KB786565 TT786446:TX786565 ADP786446:ADT786565 ANL786446:ANP786565 AXH786446:AXL786565 BHD786446:BHH786565 BQZ786446:BRD786565 CAV786446:CAZ786565 CKR786446:CKV786565 CUN786446:CUR786565 DEJ786446:DEN786565 DOF786446:DOJ786565 DYB786446:DYF786565 EHX786446:EIB786565 ERT786446:ERX786565 FBP786446:FBT786565 FLL786446:FLP786565 FVH786446:FVL786565 GFD786446:GFH786565 GOZ786446:GPD786565 GYV786446:GYZ786565 HIR786446:HIV786565 HSN786446:HSR786565 ICJ786446:ICN786565 IMF786446:IMJ786565 IWB786446:IWF786565 JFX786446:JGB786565 JPT786446:JPX786565 JZP786446:JZT786565 KJL786446:KJP786565 KTH786446:KTL786565 LDD786446:LDH786565 LMZ786446:LND786565 LWV786446:LWZ786565 MGR786446:MGV786565 MQN786446:MQR786565 NAJ786446:NAN786565 NKF786446:NKJ786565 NUB786446:NUF786565 ODX786446:OEB786565 ONT786446:ONX786565 OXP786446:OXT786565 PHL786446:PHP786565 PRH786446:PRL786565 QBD786446:QBH786565 QKZ786446:QLD786565 QUV786446:QUZ786565 RER786446:REV786565 RON786446:ROR786565 RYJ786446:RYN786565 SIF786446:SIJ786565 SSB786446:SSF786565 TBX786446:TCB786565 TLT786446:TLX786565 TVP786446:TVT786565 UFL786446:UFP786565 UPH786446:UPL786565 UZD786446:UZH786565 VIZ786446:VJD786565 VSV786446:VSZ786565 WCR786446:WCV786565 WMN786446:WMR786565 WWJ786446:WWN786565 AB851982:AF852101 JX851982:KB852101 TT851982:TX852101 ADP851982:ADT852101 ANL851982:ANP852101 AXH851982:AXL852101 BHD851982:BHH852101 BQZ851982:BRD852101 CAV851982:CAZ852101 CKR851982:CKV852101 CUN851982:CUR852101 DEJ851982:DEN852101 DOF851982:DOJ852101 DYB851982:DYF852101 EHX851982:EIB852101 ERT851982:ERX852101 FBP851982:FBT852101 FLL851982:FLP852101 FVH851982:FVL852101 GFD851982:GFH852101 GOZ851982:GPD852101 GYV851982:GYZ852101 HIR851982:HIV852101 HSN851982:HSR852101 ICJ851982:ICN852101 IMF851982:IMJ852101 IWB851982:IWF852101 JFX851982:JGB852101 JPT851982:JPX852101 JZP851982:JZT852101 KJL851982:KJP852101 KTH851982:KTL852101 LDD851982:LDH852101 LMZ851982:LND852101 LWV851982:LWZ852101 MGR851982:MGV852101 MQN851982:MQR852101 NAJ851982:NAN852101 NKF851982:NKJ852101 NUB851982:NUF852101 ODX851982:OEB852101 ONT851982:ONX852101 OXP851982:OXT852101 PHL851982:PHP852101 PRH851982:PRL852101 QBD851982:QBH852101 QKZ851982:QLD852101 QUV851982:QUZ852101 RER851982:REV852101 RON851982:ROR852101 RYJ851982:RYN852101 SIF851982:SIJ852101 SSB851982:SSF852101 TBX851982:TCB852101 TLT851982:TLX852101 TVP851982:TVT852101 UFL851982:UFP852101 UPH851982:UPL852101 UZD851982:UZH852101 VIZ851982:VJD852101 VSV851982:VSZ852101 WCR851982:WCV852101 WMN851982:WMR852101 WWJ851982:WWN852101 AB917518:AF917637 JX917518:KB917637 TT917518:TX917637 ADP917518:ADT917637 ANL917518:ANP917637 AXH917518:AXL917637 BHD917518:BHH917637 BQZ917518:BRD917637 CAV917518:CAZ917637 CKR917518:CKV917637 CUN917518:CUR917637 DEJ917518:DEN917637 DOF917518:DOJ917637 DYB917518:DYF917637 EHX917518:EIB917637 ERT917518:ERX917637 FBP917518:FBT917637 FLL917518:FLP917637 FVH917518:FVL917637 GFD917518:GFH917637 GOZ917518:GPD917637 GYV917518:GYZ917637 HIR917518:HIV917637 HSN917518:HSR917637 ICJ917518:ICN917637 IMF917518:IMJ917637 IWB917518:IWF917637 JFX917518:JGB917637 JPT917518:JPX917637 JZP917518:JZT917637 KJL917518:KJP917637 KTH917518:KTL917637 LDD917518:LDH917637 LMZ917518:LND917637 LWV917518:LWZ917637 MGR917518:MGV917637 MQN917518:MQR917637 NAJ917518:NAN917637 NKF917518:NKJ917637 NUB917518:NUF917637 ODX917518:OEB917637 ONT917518:ONX917637 OXP917518:OXT917637 PHL917518:PHP917637 PRH917518:PRL917637 QBD917518:QBH917637 QKZ917518:QLD917637 QUV917518:QUZ917637 RER917518:REV917637 RON917518:ROR917637 RYJ917518:RYN917637 SIF917518:SIJ917637 SSB917518:SSF917637 TBX917518:TCB917637 TLT917518:TLX917637 TVP917518:TVT917637 UFL917518:UFP917637 UPH917518:UPL917637 UZD917518:UZH917637 VIZ917518:VJD917637 VSV917518:VSZ917637 WCR917518:WCV917637 WMN917518:WMR917637 WWJ917518:WWN917637 AB983054:AF983173 JX983054:KB983173 TT983054:TX983173 ADP983054:ADT983173 ANL983054:ANP983173 AXH983054:AXL983173 BHD983054:BHH983173 BQZ983054:BRD983173 CAV983054:CAZ983173 CKR983054:CKV983173 CUN983054:CUR983173 DEJ983054:DEN983173 DOF983054:DOJ983173 DYB983054:DYF983173 EHX983054:EIB983173 ERT983054:ERX983173 FBP983054:FBT983173 FLL983054:FLP983173 FVH983054:FVL983173 GFD983054:GFH983173 GOZ983054:GPD983173 GYV983054:GYZ983173 HIR983054:HIV983173 HSN983054:HSR983173 ICJ983054:ICN983173 IMF983054:IMJ983173 IWB983054:IWF983173 JFX983054:JGB983173 JPT983054:JPX983173 JZP983054:JZT983173 KJL983054:KJP983173 KTH983054:KTL983173 LDD983054:LDH983173 LMZ983054:LND983173 LWV983054:LWZ983173 MGR983054:MGV983173 MQN983054:MQR983173 NAJ983054:NAN983173 NKF983054:NKJ983173 NUB983054:NUF983173 ODX983054:OEB983173 ONT983054:ONX983173 OXP983054:OXT983173 PHL983054:PHP983173 PRH983054:PRL983173 QBD983054:QBH983173 QKZ983054:QLD983173 QUV983054:QUZ983173 RER983054:REV983173 RON983054:ROR983173 RYJ983054:RYN983173 SIF983054:SIJ983173 SSB983054:SSF983173 TBX983054:TCB983173 TLT983054:TLX983173 TVP983054:TVT983173 UFL983054:UFP983173 UPH983054:UPL983173 UZD983054:UZH983173 VIZ983054:VJD983173 VSV983054:VSZ983173 WCR983054:WCV983173 WMN983054:WMR983173 WWJ983054:WWN983173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84"/>
  <sheetViews>
    <sheetView workbookViewId="0"/>
  </sheetViews>
  <sheetFormatPr defaultRowHeight="13.2" x14ac:dyDescent="0.25"/>
  <cols>
    <col min="1" max="1" width="6.5546875" customWidth="1"/>
    <col min="2" max="2" width="49.77734375" customWidth="1"/>
    <col min="3" max="3" width="15.21875" customWidth="1"/>
    <col min="4" max="4" width="18.21875" customWidth="1"/>
    <col min="5" max="5" width="18.44140625" customWidth="1"/>
    <col min="257" max="257" width="6.5546875" customWidth="1"/>
    <col min="258" max="258" width="49.77734375" customWidth="1"/>
    <col min="259" max="259" width="15.21875" customWidth="1"/>
    <col min="260" max="260" width="18.21875" customWidth="1"/>
    <col min="261" max="261" width="18.44140625" customWidth="1"/>
    <col min="513" max="513" width="6.5546875" customWidth="1"/>
    <col min="514" max="514" width="49.77734375" customWidth="1"/>
    <col min="515" max="515" width="15.21875" customWidth="1"/>
    <col min="516" max="516" width="18.21875" customWidth="1"/>
    <col min="517" max="517" width="18.44140625" customWidth="1"/>
    <col min="769" max="769" width="6.5546875" customWidth="1"/>
    <col min="770" max="770" width="49.77734375" customWidth="1"/>
    <col min="771" max="771" width="15.21875" customWidth="1"/>
    <col min="772" max="772" width="18.21875" customWidth="1"/>
    <col min="773" max="773" width="18.44140625" customWidth="1"/>
    <col min="1025" max="1025" width="6.5546875" customWidth="1"/>
    <col min="1026" max="1026" width="49.77734375" customWidth="1"/>
    <col min="1027" max="1027" width="15.21875" customWidth="1"/>
    <col min="1028" max="1028" width="18.21875" customWidth="1"/>
    <col min="1029" max="1029" width="18.44140625" customWidth="1"/>
    <col min="1281" max="1281" width="6.5546875" customWidth="1"/>
    <col min="1282" max="1282" width="49.77734375" customWidth="1"/>
    <col min="1283" max="1283" width="15.21875" customWidth="1"/>
    <col min="1284" max="1284" width="18.21875" customWidth="1"/>
    <col min="1285" max="1285" width="18.44140625" customWidth="1"/>
    <col min="1537" max="1537" width="6.5546875" customWidth="1"/>
    <col min="1538" max="1538" width="49.77734375" customWidth="1"/>
    <col min="1539" max="1539" width="15.21875" customWidth="1"/>
    <col min="1540" max="1540" width="18.21875" customWidth="1"/>
    <col min="1541" max="1541" width="18.44140625" customWidth="1"/>
    <col min="1793" max="1793" width="6.5546875" customWidth="1"/>
    <col min="1794" max="1794" width="49.77734375" customWidth="1"/>
    <col min="1795" max="1795" width="15.21875" customWidth="1"/>
    <col min="1796" max="1796" width="18.21875" customWidth="1"/>
    <col min="1797" max="1797" width="18.44140625" customWidth="1"/>
    <col min="2049" max="2049" width="6.5546875" customWidth="1"/>
    <col min="2050" max="2050" width="49.77734375" customWidth="1"/>
    <col min="2051" max="2051" width="15.21875" customWidth="1"/>
    <col min="2052" max="2052" width="18.21875" customWidth="1"/>
    <col min="2053" max="2053" width="18.44140625" customWidth="1"/>
    <col min="2305" max="2305" width="6.5546875" customWidth="1"/>
    <col min="2306" max="2306" width="49.77734375" customWidth="1"/>
    <col min="2307" max="2307" width="15.21875" customWidth="1"/>
    <col min="2308" max="2308" width="18.21875" customWidth="1"/>
    <col min="2309" max="2309" width="18.44140625" customWidth="1"/>
    <col min="2561" max="2561" width="6.5546875" customWidth="1"/>
    <col min="2562" max="2562" width="49.77734375" customWidth="1"/>
    <col min="2563" max="2563" width="15.21875" customWidth="1"/>
    <col min="2564" max="2564" width="18.21875" customWidth="1"/>
    <col min="2565" max="2565" width="18.44140625" customWidth="1"/>
    <col min="2817" max="2817" width="6.5546875" customWidth="1"/>
    <col min="2818" max="2818" width="49.77734375" customWidth="1"/>
    <col min="2819" max="2819" width="15.21875" customWidth="1"/>
    <col min="2820" max="2820" width="18.21875" customWidth="1"/>
    <col min="2821" max="2821" width="18.44140625" customWidth="1"/>
    <col min="3073" max="3073" width="6.5546875" customWidth="1"/>
    <col min="3074" max="3074" width="49.77734375" customWidth="1"/>
    <col min="3075" max="3075" width="15.21875" customWidth="1"/>
    <col min="3076" max="3076" width="18.21875" customWidth="1"/>
    <col min="3077" max="3077" width="18.44140625" customWidth="1"/>
    <col min="3329" max="3329" width="6.5546875" customWidth="1"/>
    <col min="3330" max="3330" width="49.77734375" customWidth="1"/>
    <col min="3331" max="3331" width="15.21875" customWidth="1"/>
    <col min="3332" max="3332" width="18.21875" customWidth="1"/>
    <col min="3333" max="3333" width="18.44140625" customWidth="1"/>
    <col min="3585" max="3585" width="6.5546875" customWidth="1"/>
    <col min="3586" max="3586" width="49.77734375" customWidth="1"/>
    <col min="3587" max="3587" width="15.21875" customWidth="1"/>
    <col min="3588" max="3588" width="18.21875" customWidth="1"/>
    <col min="3589" max="3589" width="18.44140625" customWidth="1"/>
    <col min="3841" max="3841" width="6.5546875" customWidth="1"/>
    <col min="3842" max="3842" width="49.77734375" customWidth="1"/>
    <col min="3843" max="3843" width="15.21875" customWidth="1"/>
    <col min="3844" max="3844" width="18.21875" customWidth="1"/>
    <col min="3845" max="3845" width="18.44140625" customWidth="1"/>
    <col min="4097" max="4097" width="6.5546875" customWidth="1"/>
    <col min="4098" max="4098" width="49.77734375" customWidth="1"/>
    <col min="4099" max="4099" width="15.21875" customWidth="1"/>
    <col min="4100" max="4100" width="18.21875" customWidth="1"/>
    <col min="4101" max="4101" width="18.44140625" customWidth="1"/>
    <col min="4353" max="4353" width="6.5546875" customWidth="1"/>
    <col min="4354" max="4354" width="49.77734375" customWidth="1"/>
    <col min="4355" max="4355" width="15.21875" customWidth="1"/>
    <col min="4356" max="4356" width="18.21875" customWidth="1"/>
    <col min="4357" max="4357" width="18.44140625" customWidth="1"/>
    <col min="4609" max="4609" width="6.5546875" customWidth="1"/>
    <col min="4610" max="4610" width="49.77734375" customWidth="1"/>
    <col min="4611" max="4611" width="15.21875" customWidth="1"/>
    <col min="4612" max="4612" width="18.21875" customWidth="1"/>
    <col min="4613" max="4613" width="18.44140625" customWidth="1"/>
    <col min="4865" max="4865" width="6.5546875" customWidth="1"/>
    <col min="4866" max="4866" width="49.77734375" customWidth="1"/>
    <col min="4867" max="4867" width="15.21875" customWidth="1"/>
    <col min="4868" max="4868" width="18.21875" customWidth="1"/>
    <col min="4869" max="4869" width="18.44140625" customWidth="1"/>
    <col min="5121" max="5121" width="6.5546875" customWidth="1"/>
    <col min="5122" max="5122" width="49.77734375" customWidth="1"/>
    <col min="5123" max="5123" width="15.21875" customWidth="1"/>
    <col min="5124" max="5124" width="18.21875" customWidth="1"/>
    <col min="5125" max="5125" width="18.44140625" customWidth="1"/>
    <col min="5377" max="5377" width="6.5546875" customWidth="1"/>
    <col min="5378" max="5378" width="49.77734375" customWidth="1"/>
    <col min="5379" max="5379" width="15.21875" customWidth="1"/>
    <col min="5380" max="5380" width="18.21875" customWidth="1"/>
    <col min="5381" max="5381" width="18.44140625" customWidth="1"/>
    <col min="5633" max="5633" width="6.5546875" customWidth="1"/>
    <col min="5634" max="5634" width="49.77734375" customWidth="1"/>
    <col min="5635" max="5635" width="15.21875" customWidth="1"/>
    <col min="5636" max="5636" width="18.21875" customWidth="1"/>
    <col min="5637" max="5637" width="18.44140625" customWidth="1"/>
    <col min="5889" max="5889" width="6.5546875" customWidth="1"/>
    <col min="5890" max="5890" width="49.77734375" customWidth="1"/>
    <col min="5891" max="5891" width="15.21875" customWidth="1"/>
    <col min="5892" max="5892" width="18.21875" customWidth="1"/>
    <col min="5893" max="5893" width="18.44140625" customWidth="1"/>
    <col min="6145" max="6145" width="6.5546875" customWidth="1"/>
    <col min="6146" max="6146" width="49.77734375" customWidth="1"/>
    <col min="6147" max="6147" width="15.21875" customWidth="1"/>
    <col min="6148" max="6148" width="18.21875" customWidth="1"/>
    <col min="6149" max="6149" width="18.44140625" customWidth="1"/>
    <col min="6401" max="6401" width="6.5546875" customWidth="1"/>
    <col min="6402" max="6402" width="49.77734375" customWidth="1"/>
    <col min="6403" max="6403" width="15.21875" customWidth="1"/>
    <col min="6404" max="6404" width="18.21875" customWidth="1"/>
    <col min="6405" max="6405" width="18.44140625" customWidth="1"/>
    <col min="6657" max="6657" width="6.5546875" customWidth="1"/>
    <col min="6658" max="6658" width="49.77734375" customWidth="1"/>
    <col min="6659" max="6659" width="15.21875" customWidth="1"/>
    <col min="6660" max="6660" width="18.21875" customWidth="1"/>
    <col min="6661" max="6661" width="18.44140625" customWidth="1"/>
    <col min="6913" max="6913" width="6.5546875" customWidth="1"/>
    <col min="6914" max="6914" width="49.77734375" customWidth="1"/>
    <col min="6915" max="6915" width="15.21875" customWidth="1"/>
    <col min="6916" max="6916" width="18.21875" customWidth="1"/>
    <col min="6917" max="6917" width="18.44140625" customWidth="1"/>
    <col min="7169" max="7169" width="6.5546875" customWidth="1"/>
    <col min="7170" max="7170" width="49.77734375" customWidth="1"/>
    <col min="7171" max="7171" width="15.21875" customWidth="1"/>
    <col min="7172" max="7172" width="18.21875" customWidth="1"/>
    <col min="7173" max="7173" width="18.44140625" customWidth="1"/>
    <col min="7425" max="7425" width="6.5546875" customWidth="1"/>
    <col min="7426" max="7426" width="49.77734375" customWidth="1"/>
    <col min="7427" max="7427" width="15.21875" customWidth="1"/>
    <col min="7428" max="7428" width="18.21875" customWidth="1"/>
    <col min="7429" max="7429" width="18.44140625" customWidth="1"/>
    <col min="7681" max="7681" width="6.5546875" customWidth="1"/>
    <col min="7682" max="7682" width="49.77734375" customWidth="1"/>
    <col min="7683" max="7683" width="15.21875" customWidth="1"/>
    <col min="7684" max="7684" width="18.21875" customWidth="1"/>
    <col min="7685" max="7685" width="18.44140625" customWidth="1"/>
    <col min="7937" max="7937" width="6.5546875" customWidth="1"/>
    <col min="7938" max="7938" width="49.77734375" customWidth="1"/>
    <col min="7939" max="7939" width="15.21875" customWidth="1"/>
    <col min="7940" max="7940" width="18.21875" customWidth="1"/>
    <col min="7941" max="7941" width="18.44140625" customWidth="1"/>
    <col min="8193" max="8193" width="6.5546875" customWidth="1"/>
    <col min="8194" max="8194" width="49.77734375" customWidth="1"/>
    <col min="8195" max="8195" width="15.21875" customWidth="1"/>
    <col min="8196" max="8196" width="18.21875" customWidth="1"/>
    <col min="8197" max="8197" width="18.44140625" customWidth="1"/>
    <col min="8449" max="8449" width="6.5546875" customWidth="1"/>
    <col min="8450" max="8450" width="49.77734375" customWidth="1"/>
    <col min="8451" max="8451" width="15.21875" customWidth="1"/>
    <col min="8452" max="8452" width="18.21875" customWidth="1"/>
    <col min="8453" max="8453" width="18.44140625" customWidth="1"/>
    <col min="8705" max="8705" width="6.5546875" customWidth="1"/>
    <col min="8706" max="8706" width="49.77734375" customWidth="1"/>
    <col min="8707" max="8707" width="15.21875" customWidth="1"/>
    <col min="8708" max="8708" width="18.21875" customWidth="1"/>
    <col min="8709" max="8709" width="18.44140625" customWidth="1"/>
    <col min="8961" max="8961" width="6.5546875" customWidth="1"/>
    <col min="8962" max="8962" width="49.77734375" customWidth="1"/>
    <col min="8963" max="8963" width="15.21875" customWidth="1"/>
    <col min="8964" max="8964" width="18.21875" customWidth="1"/>
    <col min="8965" max="8965" width="18.44140625" customWidth="1"/>
    <col min="9217" max="9217" width="6.5546875" customWidth="1"/>
    <col min="9218" max="9218" width="49.77734375" customWidth="1"/>
    <col min="9219" max="9219" width="15.21875" customWidth="1"/>
    <col min="9220" max="9220" width="18.21875" customWidth="1"/>
    <col min="9221" max="9221" width="18.44140625" customWidth="1"/>
    <col min="9473" max="9473" width="6.5546875" customWidth="1"/>
    <col min="9474" max="9474" width="49.77734375" customWidth="1"/>
    <col min="9475" max="9475" width="15.21875" customWidth="1"/>
    <col min="9476" max="9476" width="18.21875" customWidth="1"/>
    <col min="9477" max="9477" width="18.44140625" customWidth="1"/>
    <col min="9729" max="9729" width="6.5546875" customWidth="1"/>
    <col min="9730" max="9730" width="49.77734375" customWidth="1"/>
    <col min="9731" max="9731" width="15.21875" customWidth="1"/>
    <col min="9732" max="9732" width="18.21875" customWidth="1"/>
    <col min="9733" max="9733" width="18.44140625" customWidth="1"/>
    <col min="9985" max="9985" width="6.5546875" customWidth="1"/>
    <col min="9986" max="9986" width="49.77734375" customWidth="1"/>
    <col min="9987" max="9987" width="15.21875" customWidth="1"/>
    <col min="9988" max="9988" width="18.21875" customWidth="1"/>
    <col min="9989" max="9989" width="18.44140625" customWidth="1"/>
    <col min="10241" max="10241" width="6.5546875" customWidth="1"/>
    <col min="10242" max="10242" width="49.77734375" customWidth="1"/>
    <col min="10243" max="10243" width="15.21875" customWidth="1"/>
    <col min="10244" max="10244" width="18.21875" customWidth="1"/>
    <col min="10245" max="10245" width="18.44140625" customWidth="1"/>
    <col min="10497" max="10497" width="6.5546875" customWidth="1"/>
    <col min="10498" max="10498" width="49.77734375" customWidth="1"/>
    <col min="10499" max="10499" width="15.21875" customWidth="1"/>
    <col min="10500" max="10500" width="18.21875" customWidth="1"/>
    <col min="10501" max="10501" width="18.44140625" customWidth="1"/>
    <col min="10753" max="10753" width="6.5546875" customWidth="1"/>
    <col min="10754" max="10754" width="49.77734375" customWidth="1"/>
    <col min="10755" max="10755" width="15.21875" customWidth="1"/>
    <col min="10756" max="10756" width="18.21875" customWidth="1"/>
    <col min="10757" max="10757" width="18.44140625" customWidth="1"/>
    <col min="11009" max="11009" width="6.5546875" customWidth="1"/>
    <col min="11010" max="11010" width="49.77734375" customWidth="1"/>
    <col min="11011" max="11011" width="15.21875" customWidth="1"/>
    <col min="11012" max="11012" width="18.21875" customWidth="1"/>
    <col min="11013" max="11013" width="18.44140625" customWidth="1"/>
    <col min="11265" max="11265" width="6.5546875" customWidth="1"/>
    <col min="11266" max="11266" width="49.77734375" customWidth="1"/>
    <col min="11267" max="11267" width="15.21875" customWidth="1"/>
    <col min="11268" max="11268" width="18.21875" customWidth="1"/>
    <col min="11269" max="11269" width="18.44140625" customWidth="1"/>
    <col min="11521" max="11521" width="6.5546875" customWidth="1"/>
    <col min="11522" max="11522" width="49.77734375" customWidth="1"/>
    <col min="11523" max="11523" width="15.21875" customWidth="1"/>
    <col min="11524" max="11524" width="18.21875" customWidth="1"/>
    <col min="11525" max="11525" width="18.44140625" customWidth="1"/>
    <col min="11777" max="11777" width="6.5546875" customWidth="1"/>
    <col min="11778" max="11778" width="49.77734375" customWidth="1"/>
    <col min="11779" max="11779" width="15.21875" customWidth="1"/>
    <col min="11780" max="11780" width="18.21875" customWidth="1"/>
    <col min="11781" max="11781" width="18.44140625" customWidth="1"/>
    <col min="12033" max="12033" width="6.5546875" customWidth="1"/>
    <col min="12034" max="12034" width="49.77734375" customWidth="1"/>
    <col min="12035" max="12035" width="15.21875" customWidth="1"/>
    <col min="12036" max="12036" width="18.21875" customWidth="1"/>
    <col min="12037" max="12037" width="18.44140625" customWidth="1"/>
    <col min="12289" max="12289" width="6.5546875" customWidth="1"/>
    <col min="12290" max="12290" width="49.77734375" customWidth="1"/>
    <col min="12291" max="12291" width="15.21875" customWidth="1"/>
    <col min="12292" max="12292" width="18.21875" customWidth="1"/>
    <col min="12293" max="12293" width="18.44140625" customWidth="1"/>
    <col min="12545" max="12545" width="6.5546875" customWidth="1"/>
    <col min="12546" max="12546" width="49.77734375" customWidth="1"/>
    <col min="12547" max="12547" width="15.21875" customWidth="1"/>
    <col min="12548" max="12548" width="18.21875" customWidth="1"/>
    <col min="12549" max="12549" width="18.44140625" customWidth="1"/>
    <col min="12801" max="12801" width="6.5546875" customWidth="1"/>
    <col min="12802" max="12802" width="49.77734375" customWidth="1"/>
    <col min="12803" max="12803" width="15.21875" customWidth="1"/>
    <col min="12804" max="12804" width="18.21875" customWidth="1"/>
    <col min="12805" max="12805" width="18.44140625" customWidth="1"/>
    <col min="13057" max="13057" width="6.5546875" customWidth="1"/>
    <col min="13058" max="13058" width="49.77734375" customWidth="1"/>
    <col min="13059" max="13059" width="15.21875" customWidth="1"/>
    <col min="13060" max="13060" width="18.21875" customWidth="1"/>
    <col min="13061" max="13061" width="18.44140625" customWidth="1"/>
    <col min="13313" max="13313" width="6.5546875" customWidth="1"/>
    <col min="13314" max="13314" width="49.77734375" customWidth="1"/>
    <col min="13315" max="13315" width="15.21875" customWidth="1"/>
    <col min="13316" max="13316" width="18.21875" customWidth="1"/>
    <col min="13317" max="13317" width="18.44140625" customWidth="1"/>
    <col min="13569" max="13569" width="6.5546875" customWidth="1"/>
    <col min="13570" max="13570" width="49.77734375" customWidth="1"/>
    <col min="13571" max="13571" width="15.21875" customWidth="1"/>
    <col min="13572" max="13572" width="18.21875" customWidth="1"/>
    <col min="13573" max="13573" width="18.44140625" customWidth="1"/>
    <col min="13825" max="13825" width="6.5546875" customWidth="1"/>
    <col min="13826" max="13826" width="49.77734375" customWidth="1"/>
    <col min="13827" max="13827" width="15.21875" customWidth="1"/>
    <col min="13828" max="13828" width="18.21875" customWidth="1"/>
    <col min="13829" max="13829" width="18.44140625" customWidth="1"/>
    <col min="14081" max="14081" width="6.5546875" customWidth="1"/>
    <col min="14082" max="14082" width="49.77734375" customWidth="1"/>
    <col min="14083" max="14083" width="15.21875" customWidth="1"/>
    <col min="14084" max="14084" width="18.21875" customWidth="1"/>
    <col min="14085" max="14085" width="18.44140625" customWidth="1"/>
    <col min="14337" max="14337" width="6.5546875" customWidth="1"/>
    <col min="14338" max="14338" width="49.77734375" customWidth="1"/>
    <col min="14339" max="14339" width="15.21875" customWidth="1"/>
    <col min="14340" max="14340" width="18.21875" customWidth="1"/>
    <col min="14341" max="14341" width="18.44140625" customWidth="1"/>
    <col min="14593" max="14593" width="6.5546875" customWidth="1"/>
    <col min="14594" max="14594" width="49.77734375" customWidth="1"/>
    <col min="14595" max="14595" width="15.21875" customWidth="1"/>
    <col min="14596" max="14596" width="18.21875" customWidth="1"/>
    <col min="14597" max="14597" width="18.44140625" customWidth="1"/>
    <col min="14849" max="14849" width="6.5546875" customWidth="1"/>
    <col min="14850" max="14850" width="49.77734375" customWidth="1"/>
    <col min="14851" max="14851" width="15.21875" customWidth="1"/>
    <col min="14852" max="14852" width="18.21875" customWidth="1"/>
    <col min="14853" max="14853" width="18.44140625" customWidth="1"/>
    <col min="15105" max="15105" width="6.5546875" customWidth="1"/>
    <col min="15106" max="15106" width="49.77734375" customWidth="1"/>
    <col min="15107" max="15107" width="15.21875" customWidth="1"/>
    <col min="15108" max="15108" width="18.21875" customWidth="1"/>
    <col min="15109" max="15109" width="18.44140625" customWidth="1"/>
    <col min="15361" max="15361" width="6.5546875" customWidth="1"/>
    <col min="15362" max="15362" width="49.77734375" customWidth="1"/>
    <col min="15363" max="15363" width="15.21875" customWidth="1"/>
    <col min="15364" max="15364" width="18.21875" customWidth="1"/>
    <col min="15365" max="15365" width="18.44140625" customWidth="1"/>
    <col min="15617" max="15617" width="6.5546875" customWidth="1"/>
    <col min="15618" max="15618" width="49.77734375" customWidth="1"/>
    <col min="15619" max="15619" width="15.21875" customWidth="1"/>
    <col min="15620" max="15620" width="18.21875" customWidth="1"/>
    <col min="15621" max="15621" width="18.44140625" customWidth="1"/>
    <col min="15873" max="15873" width="6.5546875" customWidth="1"/>
    <col min="15874" max="15874" width="49.77734375" customWidth="1"/>
    <col min="15875" max="15875" width="15.21875" customWidth="1"/>
    <col min="15876" max="15876" width="18.21875" customWidth="1"/>
    <col min="15877" max="15877" width="18.44140625" customWidth="1"/>
    <col min="16129" max="16129" width="6.5546875" customWidth="1"/>
    <col min="16130" max="16130" width="49.77734375" customWidth="1"/>
    <col min="16131" max="16131" width="15.21875" customWidth="1"/>
    <col min="16132" max="16132" width="18.21875" customWidth="1"/>
    <col min="16133" max="16133" width="18.44140625" customWidth="1"/>
  </cols>
  <sheetData>
    <row r="3" spans="1:5" ht="17.399999999999999" x14ac:dyDescent="0.3">
      <c r="A3" s="744" t="s">
        <v>3360</v>
      </c>
      <c r="B3" s="744"/>
      <c r="C3" s="744"/>
      <c r="D3" s="744"/>
      <c r="E3" s="744"/>
    </row>
    <row r="4" spans="1:5" ht="17.399999999999999" x14ac:dyDescent="0.3">
      <c r="A4" s="744" t="s">
        <v>3361</v>
      </c>
      <c r="B4" s="744"/>
      <c r="C4" s="744"/>
      <c r="D4" s="744"/>
      <c r="E4" s="744"/>
    </row>
    <row r="5" spans="1:5" ht="17.399999999999999" x14ac:dyDescent="0.3">
      <c r="A5" s="744" t="s">
        <v>3362</v>
      </c>
      <c r="B5" s="744"/>
      <c r="C5" s="744"/>
      <c r="D5" s="744"/>
      <c r="E5" s="744"/>
    </row>
    <row r="7" spans="1:5" ht="13.8" thickBot="1" x14ac:dyDescent="0.3">
      <c r="A7" s="745"/>
    </row>
    <row r="8" spans="1:5" ht="26.25" customHeight="1" x14ac:dyDescent="0.25">
      <c r="A8" s="746"/>
      <c r="B8" s="747" t="s">
        <v>3363</v>
      </c>
      <c r="C8" s="748" t="s">
        <v>3364</v>
      </c>
      <c r="D8" s="749" t="s">
        <v>3365</v>
      </c>
      <c r="E8" s="750"/>
    </row>
    <row r="9" spans="1:5" ht="39" customHeight="1" thickBot="1" x14ac:dyDescent="0.3">
      <c r="A9" s="746"/>
      <c r="B9" s="751"/>
      <c r="C9" s="752"/>
      <c r="D9" s="753" t="s">
        <v>3366</v>
      </c>
      <c r="E9" s="754" t="s">
        <v>3367</v>
      </c>
    </row>
    <row r="10" spans="1:5" ht="31.5" customHeight="1" x14ac:dyDescent="0.25">
      <c r="B10" s="755" t="s">
        <v>3368</v>
      </c>
      <c r="C10" s="756">
        <v>811110</v>
      </c>
      <c r="D10" s="757"/>
      <c r="E10" s="758"/>
    </row>
    <row r="11" spans="1:5" ht="31.5" customHeight="1" x14ac:dyDescent="0.25">
      <c r="B11" s="759" t="s">
        <v>3369</v>
      </c>
      <c r="C11" s="760">
        <v>811120</v>
      </c>
      <c r="D11" s="761"/>
      <c r="E11" s="762"/>
    </row>
    <row r="12" spans="1:5" ht="30" customHeight="1" x14ac:dyDescent="0.25">
      <c r="B12" s="759" t="s">
        <v>3370</v>
      </c>
      <c r="C12" s="760">
        <v>811130</v>
      </c>
      <c r="D12" s="761">
        <v>98225</v>
      </c>
      <c r="E12" s="762">
        <v>98225</v>
      </c>
    </row>
    <row r="13" spans="1:5" ht="33" customHeight="1" x14ac:dyDescent="0.25">
      <c r="B13" s="763" t="s">
        <v>3371</v>
      </c>
      <c r="C13" s="760">
        <v>811140</v>
      </c>
      <c r="D13" s="761">
        <v>362000</v>
      </c>
      <c r="E13" s="762">
        <v>13619500</v>
      </c>
    </row>
    <row r="14" spans="1:5" ht="31.5" customHeight="1" x14ac:dyDescent="0.25">
      <c r="B14" s="759" t="s">
        <v>3372</v>
      </c>
      <c r="C14" s="760">
        <v>811210</v>
      </c>
      <c r="D14" s="761">
        <v>2432.1</v>
      </c>
      <c r="E14" s="762">
        <v>2432.1</v>
      </c>
    </row>
    <row r="15" spans="1:5" ht="34.5" customHeight="1" x14ac:dyDescent="0.25">
      <c r="B15" s="759" t="s">
        <v>3373</v>
      </c>
      <c r="C15" s="760">
        <v>811220</v>
      </c>
      <c r="D15" s="761">
        <v>482563</v>
      </c>
      <c r="E15" s="762">
        <v>458856</v>
      </c>
    </row>
    <row r="16" spans="1:5" ht="47.25" customHeight="1" x14ac:dyDescent="0.25">
      <c r="B16" s="759" t="s">
        <v>3374</v>
      </c>
      <c r="C16" s="760">
        <v>811310</v>
      </c>
      <c r="D16" s="761">
        <v>719584.7</v>
      </c>
      <c r="E16" s="762">
        <v>744043.5</v>
      </c>
    </row>
    <row r="17" spans="2:5" ht="46.5" customHeight="1" x14ac:dyDescent="0.25">
      <c r="B17" s="759" t="s">
        <v>3375</v>
      </c>
      <c r="C17" s="760">
        <v>811320</v>
      </c>
      <c r="D17" s="761">
        <v>1309100.7</v>
      </c>
      <c r="E17" s="762">
        <v>1371375.4</v>
      </c>
    </row>
    <row r="18" spans="2:5" ht="43.5" customHeight="1" x14ac:dyDescent="0.25">
      <c r="B18" s="759" t="s">
        <v>3376</v>
      </c>
      <c r="C18" s="760">
        <v>811330</v>
      </c>
      <c r="D18" s="761">
        <v>3208913</v>
      </c>
      <c r="E18" s="762">
        <v>2844573.7</v>
      </c>
    </row>
    <row r="19" spans="2:5" ht="54" customHeight="1" x14ac:dyDescent="0.25">
      <c r="B19" s="759" t="s">
        <v>3377</v>
      </c>
      <c r="C19" s="760">
        <v>811410</v>
      </c>
      <c r="D19" s="761">
        <v>24603.5</v>
      </c>
      <c r="E19" s="762">
        <v>24429</v>
      </c>
    </row>
    <row r="20" spans="2:5" ht="30" customHeight="1" x14ac:dyDescent="0.25">
      <c r="B20" s="759" t="s">
        <v>3378</v>
      </c>
      <c r="C20" s="760">
        <v>811420</v>
      </c>
      <c r="D20" s="761">
        <v>1436661.6</v>
      </c>
      <c r="E20" s="762">
        <v>1440143.53</v>
      </c>
    </row>
    <row r="21" spans="2:5" ht="33.75" customHeight="1" x14ac:dyDescent="0.25">
      <c r="B21" s="763" t="s">
        <v>3379</v>
      </c>
      <c r="C21" s="764">
        <v>811430</v>
      </c>
      <c r="D21" s="765">
        <v>1100</v>
      </c>
      <c r="E21" s="766">
        <v>0</v>
      </c>
    </row>
    <row r="22" spans="2:5" ht="49.2" customHeight="1" thickBot="1" x14ac:dyDescent="0.3">
      <c r="B22" s="767" t="s">
        <v>3380</v>
      </c>
      <c r="C22" s="768">
        <v>811460</v>
      </c>
      <c r="D22" s="769"/>
      <c r="E22" s="770">
        <f>12124.3*19.9814</f>
        <v>242260.48801999999</v>
      </c>
    </row>
    <row r="23" spans="2:5" ht="31.5" customHeight="1" x14ac:dyDescent="0.25">
      <c r="B23" s="771" t="s">
        <v>3381</v>
      </c>
      <c r="C23" s="772">
        <v>812110</v>
      </c>
      <c r="D23" s="773">
        <v>5162035.2000000002</v>
      </c>
      <c r="E23" s="774">
        <v>6115034.2999999998</v>
      </c>
    </row>
    <row r="24" spans="2:5" ht="33" customHeight="1" x14ac:dyDescent="0.25">
      <c r="B24" s="759" t="s">
        <v>3382</v>
      </c>
      <c r="C24" s="760">
        <v>812120</v>
      </c>
      <c r="D24" s="761">
        <v>2063391.9</v>
      </c>
      <c r="E24" s="762">
        <v>2063391.9</v>
      </c>
    </row>
    <row r="25" spans="2:5" ht="48" customHeight="1" x14ac:dyDescent="0.25">
      <c r="B25" s="759" t="s">
        <v>3383</v>
      </c>
      <c r="C25" s="760">
        <v>812130</v>
      </c>
      <c r="D25" s="761">
        <v>0</v>
      </c>
      <c r="E25" s="762">
        <v>13341200</v>
      </c>
    </row>
    <row r="26" spans="2:5" ht="50.4" customHeight="1" x14ac:dyDescent="0.25">
      <c r="B26" s="759" t="s">
        <v>3384</v>
      </c>
      <c r="C26" s="760">
        <v>812211</v>
      </c>
      <c r="D26" s="761"/>
      <c r="E26" s="762"/>
    </row>
    <row r="27" spans="2:5" ht="29.25" customHeight="1" x14ac:dyDescent="0.25">
      <c r="B27" s="759" t="s">
        <v>3385</v>
      </c>
      <c r="C27" s="760">
        <v>812212</v>
      </c>
      <c r="D27" s="761"/>
      <c r="E27" s="762"/>
    </row>
    <row r="28" spans="2:5" ht="36.75" customHeight="1" x14ac:dyDescent="0.25">
      <c r="B28" s="759" t="s">
        <v>3386</v>
      </c>
      <c r="C28" s="760">
        <v>812213</v>
      </c>
      <c r="D28" s="761">
        <v>373870.2</v>
      </c>
      <c r="E28" s="762">
        <v>20000</v>
      </c>
    </row>
    <row r="29" spans="2:5" ht="47.25" customHeight="1" x14ac:dyDescent="0.25">
      <c r="B29" s="759" t="s">
        <v>3387</v>
      </c>
      <c r="C29" s="760">
        <v>812221</v>
      </c>
      <c r="D29" s="761">
        <v>3778825.39</v>
      </c>
      <c r="E29" s="762">
        <v>5002704.1900000004</v>
      </c>
    </row>
    <row r="30" spans="2:5" ht="30" customHeight="1" x14ac:dyDescent="0.25">
      <c r="B30" s="759" t="s">
        <v>3388</v>
      </c>
      <c r="C30" s="760">
        <v>812222</v>
      </c>
      <c r="D30" s="761">
        <v>22504992.890000001</v>
      </c>
      <c r="E30" s="762">
        <v>24263492.16</v>
      </c>
    </row>
    <row r="31" spans="2:5" ht="41.25" customHeight="1" x14ac:dyDescent="0.25">
      <c r="B31" s="759" t="s">
        <v>3389</v>
      </c>
      <c r="C31" s="760">
        <v>812229</v>
      </c>
      <c r="D31" s="761"/>
      <c r="E31" s="762"/>
    </row>
    <row r="32" spans="2:5" ht="33" customHeight="1" x14ac:dyDescent="0.25">
      <c r="B32" s="759" t="s">
        <v>3390</v>
      </c>
      <c r="C32" s="760">
        <v>812310</v>
      </c>
      <c r="D32" s="761"/>
      <c r="E32" s="762"/>
    </row>
    <row r="33" spans="1:5" ht="39" customHeight="1" x14ac:dyDescent="0.25">
      <c r="B33" s="759" t="s">
        <v>3391</v>
      </c>
      <c r="C33" s="760">
        <v>812320</v>
      </c>
      <c r="D33" s="761"/>
      <c r="E33" s="762"/>
    </row>
    <row r="34" spans="1:5" ht="31.5" customHeight="1" x14ac:dyDescent="0.25">
      <c r="B34" s="759" t="s">
        <v>3392</v>
      </c>
      <c r="C34" s="760">
        <v>812330</v>
      </c>
      <c r="D34" s="761">
        <v>96701.14</v>
      </c>
      <c r="E34" s="762">
        <v>178846.53</v>
      </c>
    </row>
    <row r="35" spans="1:5" ht="42.75" customHeight="1" x14ac:dyDescent="0.25">
      <c r="B35" s="759" t="s">
        <v>3393</v>
      </c>
      <c r="C35" s="760">
        <v>812410</v>
      </c>
      <c r="D35" s="761"/>
      <c r="E35" s="762"/>
    </row>
    <row r="36" spans="1:5" ht="50.25" customHeight="1" x14ac:dyDescent="0.25">
      <c r="B36" s="759" t="s">
        <v>3394</v>
      </c>
      <c r="C36" s="760">
        <v>812420</v>
      </c>
      <c r="D36" s="761"/>
      <c r="E36" s="762">
        <f>4129.21+183.12+458.58</f>
        <v>4770.91</v>
      </c>
    </row>
    <row r="37" spans="1:5" ht="48.6" customHeight="1" x14ac:dyDescent="0.25">
      <c r="B37" s="759" t="s">
        <v>3395</v>
      </c>
      <c r="C37" s="760">
        <v>812430</v>
      </c>
      <c r="D37" s="761"/>
      <c r="E37" s="762"/>
    </row>
    <row r="38" spans="1:5" ht="32.25" customHeight="1" x14ac:dyDescent="0.25">
      <c r="B38" s="759" t="s">
        <v>3396</v>
      </c>
      <c r="C38" s="760">
        <v>812440</v>
      </c>
      <c r="D38" s="761"/>
      <c r="E38" s="762"/>
    </row>
    <row r="39" spans="1:5" ht="39" customHeight="1" x14ac:dyDescent="0.25">
      <c r="B39" s="759" t="s">
        <v>3397</v>
      </c>
      <c r="C39" s="775">
        <v>812450</v>
      </c>
      <c r="D39" s="761"/>
      <c r="E39" s="762">
        <v>84430.91</v>
      </c>
    </row>
    <row r="40" spans="1:5" ht="43.8" customHeight="1" x14ac:dyDescent="0.25">
      <c r="A40" s="87"/>
      <c r="B40" s="759" t="s">
        <v>3398</v>
      </c>
      <c r="C40" s="760">
        <v>812460</v>
      </c>
      <c r="D40" s="761"/>
      <c r="E40" s="762">
        <f>297679.8*19.9814</f>
        <v>5948059.1557200002</v>
      </c>
    </row>
    <row r="41" spans="1:5" ht="35.4" customHeight="1" thickBot="1" x14ac:dyDescent="0.3">
      <c r="A41" s="87"/>
      <c r="B41" s="767" t="s">
        <v>3399</v>
      </c>
      <c r="C41" s="768">
        <v>812490</v>
      </c>
      <c r="D41" s="769">
        <v>230647.9</v>
      </c>
      <c r="E41" s="770">
        <v>202958.09</v>
      </c>
    </row>
    <row r="42" spans="1:5" ht="15.75" customHeight="1" x14ac:dyDescent="0.25">
      <c r="A42" s="87"/>
      <c r="B42" s="87"/>
      <c r="C42" s="87"/>
      <c r="D42" s="87"/>
      <c r="E42" s="87"/>
    </row>
    <row r="43" spans="1:5" ht="15.75" customHeight="1" x14ac:dyDescent="0.25">
      <c r="A43" s="87"/>
      <c r="B43" s="87"/>
      <c r="C43" s="87"/>
      <c r="D43" s="87"/>
      <c r="E43" s="87"/>
    </row>
    <row r="44" spans="1:5" ht="18.75" customHeight="1" x14ac:dyDescent="0.25">
      <c r="A44" s="87"/>
      <c r="B44" s="87"/>
      <c r="C44" s="87"/>
      <c r="D44" s="87"/>
      <c r="E44" s="87"/>
    </row>
    <row r="45" spans="1:5" ht="15.6" x14ac:dyDescent="0.3">
      <c r="B45" s="776"/>
      <c r="C45" s="777"/>
      <c r="D45" s="777"/>
      <c r="E45" s="777"/>
    </row>
    <row r="46" spans="1:5" ht="15.6" x14ac:dyDescent="0.3">
      <c r="B46" s="776"/>
      <c r="C46" s="777"/>
      <c r="D46" s="777"/>
      <c r="E46" s="777"/>
    </row>
    <row r="47" spans="1:5" ht="15.6" x14ac:dyDescent="0.3">
      <c r="B47" s="776"/>
      <c r="C47" s="777"/>
      <c r="D47" s="777"/>
      <c r="E47" s="777"/>
    </row>
    <row r="48" spans="1:5" ht="15.6" x14ac:dyDescent="0.3">
      <c r="B48" s="776"/>
      <c r="C48" s="777"/>
      <c r="D48" s="777"/>
      <c r="E48" s="777"/>
    </row>
    <row r="49" spans="1:5" ht="17.399999999999999" x14ac:dyDescent="0.3">
      <c r="A49" s="778"/>
      <c r="B49" s="778"/>
      <c r="C49" s="778"/>
      <c r="D49" s="779"/>
      <c r="E49" s="779"/>
    </row>
    <row r="50" spans="1:5" ht="15.6" x14ac:dyDescent="0.3">
      <c r="B50" s="777"/>
      <c r="C50" s="777"/>
      <c r="D50" s="777"/>
      <c r="E50" s="777"/>
    </row>
    <row r="51" spans="1:5" ht="15.6" x14ac:dyDescent="0.3">
      <c r="B51" s="777"/>
      <c r="C51" s="777"/>
      <c r="D51" s="777"/>
      <c r="E51" s="777"/>
    </row>
    <row r="52" spans="1:5" ht="15.6" x14ac:dyDescent="0.3">
      <c r="B52" s="777"/>
      <c r="C52" s="777"/>
      <c r="D52" s="777"/>
      <c r="E52" s="777"/>
    </row>
    <row r="53" spans="1:5" ht="15.6" x14ac:dyDescent="0.3">
      <c r="B53" s="777"/>
      <c r="C53" s="777"/>
      <c r="D53" s="777"/>
      <c r="E53" s="777"/>
    </row>
    <row r="54" spans="1:5" ht="15.6" x14ac:dyDescent="0.3">
      <c r="B54" s="777"/>
      <c r="C54" s="777"/>
      <c r="D54" s="777"/>
      <c r="E54" s="777"/>
    </row>
    <row r="55" spans="1:5" ht="15.6" x14ac:dyDescent="0.3">
      <c r="B55" s="777"/>
      <c r="C55" s="777"/>
      <c r="D55" s="777"/>
      <c r="E55" s="777"/>
    </row>
    <row r="56" spans="1:5" ht="15.6" x14ac:dyDescent="0.3">
      <c r="B56" s="777"/>
      <c r="C56" s="777"/>
      <c r="D56" s="777"/>
      <c r="E56" s="777"/>
    </row>
    <row r="57" spans="1:5" ht="15.6" x14ac:dyDescent="0.3">
      <c r="B57" s="777"/>
      <c r="C57" s="777"/>
      <c r="D57" s="777"/>
      <c r="E57" s="777"/>
    </row>
    <row r="58" spans="1:5" ht="15.6" x14ac:dyDescent="0.3">
      <c r="B58" s="777"/>
      <c r="C58" s="777"/>
      <c r="D58" s="777"/>
      <c r="E58" s="777"/>
    </row>
    <row r="59" spans="1:5" ht="15.6" x14ac:dyDescent="0.3">
      <c r="B59" s="777"/>
      <c r="C59" s="777"/>
      <c r="D59" s="777"/>
      <c r="E59" s="777"/>
    </row>
    <row r="60" spans="1:5" ht="15.6" x14ac:dyDescent="0.3">
      <c r="B60" s="777"/>
      <c r="C60" s="777"/>
      <c r="D60" s="777"/>
      <c r="E60" s="777"/>
    </row>
    <row r="61" spans="1:5" ht="15.6" x14ac:dyDescent="0.3">
      <c r="B61" s="777"/>
      <c r="C61" s="777"/>
      <c r="D61" s="777"/>
      <c r="E61" s="777"/>
    </row>
    <row r="62" spans="1:5" ht="15.6" x14ac:dyDescent="0.3">
      <c r="B62" s="777"/>
      <c r="C62" s="777"/>
      <c r="D62" s="777"/>
      <c r="E62" s="777"/>
    </row>
    <row r="63" spans="1:5" ht="15.6" x14ac:dyDescent="0.3">
      <c r="B63" s="777"/>
      <c r="C63" s="777"/>
      <c r="D63" s="777"/>
      <c r="E63" s="777"/>
    </row>
    <row r="64" spans="1:5" ht="15.6" x14ac:dyDescent="0.3">
      <c r="B64" s="777"/>
      <c r="C64" s="777"/>
      <c r="D64" s="777"/>
      <c r="E64" s="777"/>
    </row>
    <row r="65" spans="1:5" ht="15.6" x14ac:dyDescent="0.3">
      <c r="A65" s="780"/>
      <c r="B65" s="780"/>
      <c r="C65" s="777"/>
      <c r="D65" s="777"/>
      <c r="E65" s="777"/>
    </row>
    <row r="66" spans="1:5" ht="15.6" x14ac:dyDescent="0.3">
      <c r="A66" s="780"/>
      <c r="B66" s="780"/>
      <c r="C66" s="777"/>
      <c r="D66" s="777"/>
      <c r="E66" s="777"/>
    </row>
    <row r="67" spans="1:5" ht="15.6" x14ac:dyDescent="0.3">
      <c r="A67" s="780"/>
      <c r="B67" s="780"/>
      <c r="C67" s="777"/>
      <c r="D67" s="777"/>
      <c r="E67" s="777"/>
    </row>
    <row r="68" spans="1:5" ht="15.6" x14ac:dyDescent="0.3">
      <c r="B68" s="777"/>
      <c r="C68" s="777"/>
      <c r="D68" s="777"/>
      <c r="E68" s="777"/>
    </row>
    <row r="69" spans="1:5" ht="15.6" x14ac:dyDescent="0.3">
      <c r="B69" s="777"/>
      <c r="C69" s="777"/>
      <c r="D69" s="777"/>
      <c r="E69" s="777"/>
    </row>
    <row r="70" spans="1:5" ht="15.6" x14ac:dyDescent="0.3">
      <c r="B70" s="777"/>
      <c r="C70" s="777"/>
      <c r="D70" s="777"/>
      <c r="E70" s="777"/>
    </row>
    <row r="71" spans="1:5" ht="15.6" x14ac:dyDescent="0.3">
      <c r="B71" s="777"/>
      <c r="C71" s="777"/>
      <c r="D71" s="777"/>
      <c r="E71" s="777"/>
    </row>
    <row r="72" spans="1:5" ht="15.6" x14ac:dyDescent="0.3">
      <c r="B72" s="777"/>
      <c r="C72" s="777"/>
      <c r="D72" s="777"/>
      <c r="E72" s="777"/>
    </row>
    <row r="73" spans="1:5" ht="15.6" x14ac:dyDescent="0.3">
      <c r="B73" s="777"/>
      <c r="C73" s="777"/>
      <c r="D73" s="777"/>
      <c r="E73" s="777"/>
    </row>
    <row r="74" spans="1:5" ht="15.6" x14ac:dyDescent="0.3">
      <c r="B74" s="777"/>
      <c r="C74" s="777"/>
      <c r="D74" s="777"/>
      <c r="E74" s="777"/>
    </row>
    <row r="75" spans="1:5" ht="15.6" x14ac:dyDescent="0.3">
      <c r="B75" s="777"/>
      <c r="C75" s="777"/>
      <c r="D75" s="777"/>
      <c r="E75" s="777"/>
    </row>
    <row r="76" spans="1:5" ht="15.6" x14ac:dyDescent="0.3">
      <c r="B76" s="777"/>
      <c r="C76" s="777"/>
      <c r="D76" s="777"/>
      <c r="E76" s="777"/>
    </row>
    <row r="77" spans="1:5" ht="15.6" x14ac:dyDescent="0.3">
      <c r="B77" s="777"/>
      <c r="C77" s="777"/>
      <c r="D77" s="777"/>
      <c r="E77" s="777"/>
    </row>
    <row r="78" spans="1:5" ht="15.6" x14ac:dyDescent="0.3">
      <c r="B78" s="777"/>
      <c r="C78" s="777"/>
      <c r="D78" s="777"/>
      <c r="E78" s="777"/>
    </row>
    <row r="79" spans="1:5" ht="15.6" x14ac:dyDescent="0.3">
      <c r="B79" s="777"/>
      <c r="C79" s="777"/>
      <c r="D79" s="777"/>
      <c r="E79" s="777"/>
    </row>
    <row r="80" spans="1:5" ht="15.6" x14ac:dyDescent="0.3">
      <c r="B80" s="777"/>
      <c r="C80" s="777"/>
      <c r="D80" s="777"/>
      <c r="E80" s="777"/>
    </row>
    <row r="81" spans="2:5" ht="15.6" x14ac:dyDescent="0.3">
      <c r="B81" s="777"/>
      <c r="C81" s="777"/>
      <c r="D81" s="777"/>
      <c r="E81" s="777"/>
    </row>
    <row r="82" spans="2:5" ht="15.6" x14ac:dyDescent="0.3">
      <c r="B82" s="777"/>
      <c r="C82" s="777"/>
      <c r="D82" s="777"/>
      <c r="E82" s="777"/>
    </row>
    <row r="83" spans="2:5" ht="15.6" x14ac:dyDescent="0.3">
      <c r="B83" s="777"/>
      <c r="C83" s="777"/>
      <c r="D83" s="777"/>
      <c r="E83" s="777"/>
    </row>
    <row r="84" spans="2:5" ht="15.6" x14ac:dyDescent="0.3">
      <c r="B84" s="777"/>
      <c r="C84" s="777"/>
      <c r="D84" s="777"/>
      <c r="E84" s="777"/>
    </row>
  </sheetData>
  <mergeCells count="12">
    <mergeCell ref="A49:C49"/>
    <mergeCell ref="D49:E49"/>
    <mergeCell ref="A65:B65"/>
    <mergeCell ref="A66:B66"/>
    <mergeCell ref="A67:B67"/>
    <mergeCell ref="A3:E3"/>
    <mergeCell ref="A4:E4"/>
    <mergeCell ref="A5:E5"/>
    <mergeCell ref="A8:A9"/>
    <mergeCell ref="B8:B9"/>
    <mergeCell ref="C8:C9"/>
    <mergeCell ref="D8:E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workbookViewId="0">
      <selection sqref="A1:XFD1048576"/>
    </sheetView>
  </sheetViews>
  <sheetFormatPr defaultRowHeight="13.2" x14ac:dyDescent="0.25"/>
  <cols>
    <col min="1" max="1" width="60.6640625" style="2" customWidth="1"/>
    <col min="2" max="2" width="6.6640625" style="3" customWidth="1"/>
    <col min="3" max="6" width="15.6640625" style="4" customWidth="1"/>
    <col min="7" max="7" width="6.6640625" style="1" customWidth="1"/>
    <col min="8" max="8" width="15.6640625" customWidth="1"/>
    <col min="9" max="9" width="6.6640625" customWidth="1"/>
  </cols>
  <sheetData>
    <row r="1" spans="1:7" x14ac:dyDescent="0.25">
      <c r="E1" s="27" t="s">
        <v>114</v>
      </c>
      <c r="F1" s="28"/>
      <c r="G1" s="29"/>
    </row>
    <row r="2" spans="1:7" ht="39.9" customHeight="1" x14ac:dyDescent="0.25">
      <c r="E2" s="30" t="s">
        <v>93</v>
      </c>
      <c r="F2" s="31"/>
      <c r="G2" s="31"/>
    </row>
    <row r="3" spans="1:7" ht="65.099999999999994" customHeight="1" x14ac:dyDescent="0.25">
      <c r="A3" s="26" t="s">
        <v>115</v>
      </c>
      <c r="B3" s="26"/>
      <c r="C3" s="26"/>
      <c r="D3" s="26"/>
      <c r="E3" s="26"/>
      <c r="F3" s="26"/>
      <c r="G3" s="26"/>
    </row>
    <row r="4" spans="1:7" x14ac:dyDescent="0.25">
      <c r="F4" s="4" t="s">
        <v>94</v>
      </c>
    </row>
    <row r="5" spans="1:7" ht="28.5" customHeight="1" x14ac:dyDescent="0.25">
      <c r="A5" s="32" t="s">
        <v>95</v>
      </c>
      <c r="B5" s="33" t="s">
        <v>96</v>
      </c>
      <c r="C5" s="34" t="s">
        <v>97</v>
      </c>
      <c r="D5" s="34" t="s">
        <v>98</v>
      </c>
      <c r="E5" s="34" t="s">
        <v>99</v>
      </c>
      <c r="F5" s="34" t="s">
        <v>100</v>
      </c>
      <c r="G5" s="34"/>
    </row>
    <row r="6" spans="1:7" x14ac:dyDescent="0.25">
      <c r="A6" s="32"/>
      <c r="B6" s="33"/>
      <c r="C6" s="34"/>
      <c r="D6" s="34"/>
      <c r="E6" s="34"/>
      <c r="F6" s="25" t="s">
        <v>101</v>
      </c>
      <c r="G6" s="24" t="s">
        <v>102</v>
      </c>
    </row>
    <row r="7" spans="1:7" ht="11.1" customHeight="1" x14ac:dyDescent="0.25">
      <c r="A7" s="7">
        <v>1</v>
      </c>
      <c r="B7" s="8" t="s">
        <v>4</v>
      </c>
      <c r="C7" s="8">
        <v>3</v>
      </c>
      <c r="D7" s="8">
        <v>4</v>
      </c>
      <c r="E7" s="8">
        <v>5</v>
      </c>
      <c r="F7" s="8">
        <v>6</v>
      </c>
      <c r="G7" s="8">
        <v>7</v>
      </c>
    </row>
    <row r="8" spans="1:7" x14ac:dyDescent="0.25">
      <c r="A8" s="12" t="s">
        <v>116</v>
      </c>
      <c r="B8" s="15" t="s">
        <v>1</v>
      </c>
      <c r="C8" s="13">
        <v>31378944.800000001</v>
      </c>
      <c r="D8" s="13">
        <v>29655389.5</v>
      </c>
      <c r="E8" s="13">
        <v>28879567.600000001</v>
      </c>
      <c r="F8" s="13">
        <v>-775821.9</v>
      </c>
      <c r="G8" s="14" t="s">
        <v>2</v>
      </c>
    </row>
    <row r="9" spans="1:7" x14ac:dyDescent="0.25">
      <c r="A9" s="12" t="s">
        <v>117</v>
      </c>
      <c r="B9" s="15" t="s">
        <v>118</v>
      </c>
      <c r="C9" s="13">
        <v>26310848.100000001</v>
      </c>
      <c r="D9" s="13">
        <v>26071112.600000001</v>
      </c>
      <c r="E9" s="13">
        <v>26125529.100000001</v>
      </c>
      <c r="F9" s="13">
        <v>54416.5</v>
      </c>
      <c r="G9" s="14" t="s">
        <v>85</v>
      </c>
    </row>
    <row r="10" spans="1:7" x14ac:dyDescent="0.25">
      <c r="A10" s="12" t="s">
        <v>119</v>
      </c>
      <c r="B10" s="15" t="s">
        <v>120</v>
      </c>
      <c r="C10" s="13">
        <v>4430000</v>
      </c>
      <c r="D10" s="13">
        <v>4700400</v>
      </c>
      <c r="E10" s="13">
        <v>4663376.3</v>
      </c>
      <c r="F10" s="13">
        <v>-37023.699999999997</v>
      </c>
      <c r="G10" s="14" t="s">
        <v>121</v>
      </c>
    </row>
    <row r="11" spans="1:7" x14ac:dyDescent="0.25">
      <c r="A11" s="9" t="s">
        <v>122</v>
      </c>
      <c r="B11" s="16" t="s">
        <v>123</v>
      </c>
      <c r="C11" s="10">
        <v>1337200</v>
      </c>
      <c r="D11" s="10">
        <v>1432400</v>
      </c>
      <c r="E11" s="10">
        <v>1371568.9</v>
      </c>
      <c r="F11" s="10">
        <v>-60831.1</v>
      </c>
      <c r="G11" s="11" t="s">
        <v>124</v>
      </c>
    </row>
    <row r="12" spans="1:7" x14ac:dyDescent="0.25">
      <c r="A12" s="9" t="s">
        <v>125</v>
      </c>
      <c r="B12" s="16" t="s">
        <v>126</v>
      </c>
      <c r="C12" s="10">
        <v>3092800</v>
      </c>
      <c r="D12" s="10">
        <v>3268000</v>
      </c>
      <c r="E12" s="10">
        <v>3291807.5</v>
      </c>
      <c r="F12" s="10">
        <v>23807.5</v>
      </c>
      <c r="G12" s="11" t="s">
        <v>127</v>
      </c>
    </row>
    <row r="13" spans="1:7" x14ac:dyDescent="0.25">
      <c r="A13" s="12" t="s">
        <v>128</v>
      </c>
      <c r="B13" s="15" t="s">
        <v>129</v>
      </c>
      <c r="C13" s="13">
        <v>53200</v>
      </c>
      <c r="D13" s="13">
        <v>53200</v>
      </c>
      <c r="E13" s="13">
        <v>37941</v>
      </c>
      <c r="F13" s="13">
        <v>-15259</v>
      </c>
      <c r="G13" s="14" t="s">
        <v>130</v>
      </c>
    </row>
    <row r="14" spans="1:7" x14ac:dyDescent="0.25">
      <c r="A14" s="9" t="s">
        <v>131</v>
      </c>
      <c r="B14" s="16" t="s">
        <v>132</v>
      </c>
      <c r="C14" s="10">
        <v>3200</v>
      </c>
      <c r="D14" s="10">
        <v>3200</v>
      </c>
      <c r="E14" s="10">
        <v>3127.6</v>
      </c>
      <c r="F14" s="10">
        <v>-72.400000000000006</v>
      </c>
      <c r="G14" s="11" t="s">
        <v>133</v>
      </c>
    </row>
    <row r="15" spans="1:7" x14ac:dyDescent="0.25">
      <c r="A15" s="9" t="s">
        <v>134</v>
      </c>
      <c r="B15" s="16" t="s">
        <v>135</v>
      </c>
      <c r="C15" s="10">
        <v>50000</v>
      </c>
      <c r="D15" s="10">
        <v>50000</v>
      </c>
      <c r="E15" s="10">
        <v>34813.300000000003</v>
      </c>
      <c r="F15" s="10">
        <v>-15186.7</v>
      </c>
      <c r="G15" s="11" t="s">
        <v>136</v>
      </c>
    </row>
    <row r="16" spans="1:7" x14ac:dyDescent="0.25">
      <c r="A16" s="12" t="s">
        <v>137</v>
      </c>
      <c r="B16" s="15" t="s">
        <v>138</v>
      </c>
      <c r="C16" s="13">
        <v>20540048.100000001</v>
      </c>
      <c r="D16" s="13">
        <v>19890512.600000001</v>
      </c>
      <c r="E16" s="13">
        <v>19972380.199999999</v>
      </c>
      <c r="F16" s="13">
        <v>81867.600000000006</v>
      </c>
      <c r="G16" s="14" t="s">
        <v>139</v>
      </c>
    </row>
    <row r="17" spans="1:7" x14ac:dyDescent="0.25">
      <c r="A17" s="9" t="s">
        <v>140</v>
      </c>
      <c r="B17" s="16" t="s">
        <v>141</v>
      </c>
      <c r="C17" s="10">
        <v>15270714.199999999</v>
      </c>
      <c r="D17" s="10">
        <v>14657307.199999999</v>
      </c>
      <c r="E17" s="10">
        <v>14504789.1</v>
      </c>
      <c r="F17" s="10">
        <v>-152518.1</v>
      </c>
      <c r="G17" s="11" t="s">
        <v>142</v>
      </c>
    </row>
    <row r="18" spans="1:7" x14ac:dyDescent="0.25">
      <c r="A18" s="9" t="s">
        <v>143</v>
      </c>
      <c r="B18" s="16" t="s">
        <v>144</v>
      </c>
      <c r="C18" s="10">
        <v>4302450</v>
      </c>
      <c r="D18" s="10">
        <v>4266200</v>
      </c>
      <c r="E18" s="10">
        <v>4545734.5999999996</v>
      </c>
      <c r="F18" s="10">
        <v>279534.59999999998</v>
      </c>
      <c r="G18" s="11" t="s">
        <v>145</v>
      </c>
    </row>
    <row r="19" spans="1:7" x14ac:dyDescent="0.25">
      <c r="A19" s="9" t="s">
        <v>146</v>
      </c>
      <c r="B19" s="16" t="s">
        <v>147</v>
      </c>
      <c r="C19" s="10">
        <v>11615</v>
      </c>
      <c r="D19" s="10">
        <v>11615</v>
      </c>
      <c r="E19" s="10">
        <v>12666.2</v>
      </c>
      <c r="F19" s="10">
        <v>1051.2</v>
      </c>
      <c r="G19" s="11" t="s">
        <v>148</v>
      </c>
    </row>
    <row r="20" spans="1:7" ht="26.4" x14ac:dyDescent="0.25">
      <c r="A20" s="9" t="s">
        <v>149</v>
      </c>
      <c r="B20" s="16" t="s">
        <v>150</v>
      </c>
      <c r="C20" s="10">
        <v>448133.1</v>
      </c>
      <c r="D20" s="10">
        <v>458525.4</v>
      </c>
      <c r="E20" s="10">
        <v>433366.9</v>
      </c>
      <c r="F20" s="10">
        <v>-25158.5</v>
      </c>
      <c r="G20" s="11" t="s">
        <v>151</v>
      </c>
    </row>
    <row r="21" spans="1:7" x14ac:dyDescent="0.25">
      <c r="A21" s="9" t="s">
        <v>152</v>
      </c>
      <c r="B21" s="16" t="s">
        <v>153</v>
      </c>
      <c r="C21" s="10">
        <v>507135.8</v>
      </c>
      <c r="D21" s="10">
        <v>496865</v>
      </c>
      <c r="E21" s="10">
        <v>475823.3</v>
      </c>
      <c r="F21" s="10">
        <v>-21041.7</v>
      </c>
      <c r="G21" s="11" t="s">
        <v>124</v>
      </c>
    </row>
    <row r="22" spans="1:7" x14ac:dyDescent="0.25">
      <c r="A22" s="12" t="s">
        <v>154</v>
      </c>
      <c r="B22" s="15" t="s">
        <v>155</v>
      </c>
      <c r="C22" s="13">
        <v>1287600</v>
      </c>
      <c r="D22" s="13">
        <v>1427000</v>
      </c>
      <c r="E22" s="13">
        <v>1451831.6</v>
      </c>
      <c r="F22" s="13">
        <v>24831.599999999999</v>
      </c>
      <c r="G22" s="14" t="s">
        <v>156</v>
      </c>
    </row>
    <row r="23" spans="1:7" x14ac:dyDescent="0.25">
      <c r="A23" s="9" t="s">
        <v>157</v>
      </c>
      <c r="B23" s="16" t="s">
        <v>158</v>
      </c>
      <c r="C23" s="10">
        <v>854600</v>
      </c>
      <c r="D23" s="10">
        <v>972600</v>
      </c>
      <c r="E23" s="10">
        <v>983073.9</v>
      </c>
      <c r="F23" s="10">
        <v>10473.9</v>
      </c>
      <c r="G23" s="11" t="s">
        <v>159</v>
      </c>
    </row>
    <row r="24" spans="1:7" x14ac:dyDescent="0.25">
      <c r="A24" s="9" t="s">
        <v>160</v>
      </c>
      <c r="B24" s="16" t="s">
        <v>161</v>
      </c>
      <c r="C24" s="10">
        <v>433000</v>
      </c>
      <c r="D24" s="10">
        <v>454400</v>
      </c>
      <c r="E24" s="10">
        <v>468757.8</v>
      </c>
      <c r="F24" s="10">
        <v>14357.8</v>
      </c>
      <c r="G24" s="11" t="s">
        <v>162</v>
      </c>
    </row>
    <row r="25" spans="1:7" x14ac:dyDescent="0.25">
      <c r="A25" s="12" t="s">
        <v>163</v>
      </c>
      <c r="B25" s="15" t="s">
        <v>164</v>
      </c>
      <c r="C25" s="13">
        <v>3655521.9</v>
      </c>
      <c r="D25" s="13">
        <v>2069679.1</v>
      </c>
      <c r="E25" s="13">
        <v>1275960.6000000001</v>
      </c>
      <c r="F25" s="13">
        <v>-793718.5</v>
      </c>
      <c r="G25" s="14" t="s">
        <v>165</v>
      </c>
    </row>
    <row r="26" spans="1:7" x14ac:dyDescent="0.25">
      <c r="A26" s="12" t="s">
        <v>166</v>
      </c>
      <c r="B26" s="15" t="s">
        <v>167</v>
      </c>
      <c r="C26" s="13">
        <v>246040.4</v>
      </c>
      <c r="D26" s="13">
        <v>245668.4</v>
      </c>
      <c r="E26" s="13">
        <v>110025.1</v>
      </c>
      <c r="F26" s="13">
        <v>-135643.29999999999</v>
      </c>
      <c r="G26" s="14" t="s">
        <v>168</v>
      </c>
    </row>
    <row r="27" spans="1:7" x14ac:dyDescent="0.25">
      <c r="A27" s="17" t="s">
        <v>169</v>
      </c>
      <c r="B27" s="20" t="s">
        <v>25</v>
      </c>
      <c r="C27" s="18">
        <v>156152</v>
      </c>
      <c r="D27" s="18">
        <v>74802.8</v>
      </c>
      <c r="E27" s="18"/>
      <c r="F27" s="18">
        <v>-74802.8</v>
      </c>
      <c r="G27" s="19" t="s">
        <v>25</v>
      </c>
    </row>
    <row r="28" spans="1:7" x14ac:dyDescent="0.25">
      <c r="A28" s="17" t="s">
        <v>170</v>
      </c>
      <c r="B28" s="20" t="s">
        <v>25</v>
      </c>
      <c r="C28" s="18">
        <v>89888.4</v>
      </c>
      <c r="D28" s="18">
        <v>170865.6</v>
      </c>
      <c r="E28" s="18">
        <v>110025.1</v>
      </c>
      <c r="F28" s="18">
        <v>-60840.5</v>
      </c>
      <c r="G28" s="19" t="s">
        <v>171</v>
      </c>
    </row>
    <row r="29" spans="1:7" x14ac:dyDescent="0.25">
      <c r="A29" s="12" t="s">
        <v>172</v>
      </c>
      <c r="B29" s="15" t="s">
        <v>173</v>
      </c>
      <c r="C29" s="13">
        <v>3409481.5</v>
      </c>
      <c r="D29" s="13">
        <v>1824010.7</v>
      </c>
      <c r="E29" s="13">
        <v>1165935.6000000001</v>
      </c>
      <c r="F29" s="13">
        <v>-658075.1</v>
      </c>
      <c r="G29" s="14" t="s">
        <v>174</v>
      </c>
    </row>
    <row r="30" spans="1:7" x14ac:dyDescent="0.25">
      <c r="A30" s="17" t="s">
        <v>169</v>
      </c>
      <c r="B30" s="20" t="s">
        <v>25</v>
      </c>
      <c r="C30" s="18">
        <v>2589964</v>
      </c>
      <c r="D30" s="18">
        <v>1123832.3</v>
      </c>
      <c r="E30" s="18">
        <v>952047.5</v>
      </c>
      <c r="F30" s="18">
        <v>-171784.8</v>
      </c>
      <c r="G30" s="19" t="s">
        <v>175</v>
      </c>
    </row>
    <row r="31" spans="1:7" x14ac:dyDescent="0.25">
      <c r="A31" s="17" t="s">
        <v>170</v>
      </c>
      <c r="B31" s="20" t="s">
        <v>25</v>
      </c>
      <c r="C31" s="18">
        <v>819517.5</v>
      </c>
      <c r="D31" s="18">
        <v>700178.4</v>
      </c>
      <c r="E31" s="18">
        <v>213888.1</v>
      </c>
      <c r="F31" s="18">
        <v>-486290.3</v>
      </c>
      <c r="G31" s="19" t="s">
        <v>176</v>
      </c>
    </row>
    <row r="32" spans="1:7" x14ac:dyDescent="0.25">
      <c r="A32" s="12" t="s">
        <v>177</v>
      </c>
      <c r="B32" s="15" t="s">
        <v>178</v>
      </c>
      <c r="C32" s="13">
        <v>1412574.8</v>
      </c>
      <c r="D32" s="13">
        <v>1504597.8</v>
      </c>
      <c r="E32" s="13">
        <v>1466943.2</v>
      </c>
      <c r="F32" s="13">
        <v>-37654.6</v>
      </c>
      <c r="G32" s="14" t="s">
        <v>179</v>
      </c>
    </row>
    <row r="33" spans="1:7" x14ac:dyDescent="0.25">
      <c r="A33" s="12" t="s">
        <v>180</v>
      </c>
      <c r="B33" s="15" t="s">
        <v>181</v>
      </c>
      <c r="C33" s="13">
        <v>175154.8</v>
      </c>
      <c r="D33" s="13">
        <v>215481.8</v>
      </c>
      <c r="E33" s="13">
        <v>233825.1</v>
      </c>
      <c r="F33" s="13">
        <v>18343.3</v>
      </c>
      <c r="G33" s="14" t="s">
        <v>182</v>
      </c>
    </row>
    <row r="34" spans="1:7" x14ac:dyDescent="0.25">
      <c r="A34" s="9" t="s">
        <v>183</v>
      </c>
      <c r="B34" s="16" t="s">
        <v>184</v>
      </c>
      <c r="C34" s="10">
        <v>91754.8</v>
      </c>
      <c r="D34" s="10">
        <v>90971.1</v>
      </c>
      <c r="E34" s="10">
        <v>108504.3</v>
      </c>
      <c r="F34" s="10">
        <v>17533.2</v>
      </c>
      <c r="G34" s="11" t="s">
        <v>185</v>
      </c>
    </row>
    <row r="35" spans="1:7" x14ac:dyDescent="0.25">
      <c r="A35" s="9" t="s">
        <v>186</v>
      </c>
      <c r="B35" s="16" t="s">
        <v>187</v>
      </c>
      <c r="C35" s="10">
        <v>83400</v>
      </c>
      <c r="D35" s="10">
        <v>123410.7</v>
      </c>
      <c r="E35" s="10">
        <v>124399.4</v>
      </c>
      <c r="F35" s="10">
        <v>988.7</v>
      </c>
      <c r="G35" s="11" t="s">
        <v>188</v>
      </c>
    </row>
    <row r="36" spans="1:7" x14ac:dyDescent="0.25">
      <c r="A36" s="9" t="s">
        <v>189</v>
      </c>
      <c r="B36" s="16" t="s">
        <v>190</v>
      </c>
      <c r="C36" s="10"/>
      <c r="D36" s="10">
        <v>1100</v>
      </c>
      <c r="E36" s="10">
        <v>921.4</v>
      </c>
      <c r="F36" s="10">
        <v>-178.6</v>
      </c>
      <c r="G36" s="11" t="s">
        <v>191</v>
      </c>
    </row>
    <row r="37" spans="1:7" x14ac:dyDescent="0.25">
      <c r="A37" s="12" t="s">
        <v>192</v>
      </c>
      <c r="B37" s="15" t="s">
        <v>193</v>
      </c>
      <c r="C37" s="13">
        <v>1017614.1</v>
      </c>
      <c r="D37" s="13">
        <v>1044356.5</v>
      </c>
      <c r="E37" s="13">
        <v>1014414</v>
      </c>
      <c r="F37" s="13">
        <v>-29942.5</v>
      </c>
      <c r="G37" s="14" t="s">
        <v>194</v>
      </c>
    </row>
    <row r="38" spans="1:7" x14ac:dyDescent="0.25">
      <c r="A38" s="9" t="s">
        <v>195</v>
      </c>
      <c r="B38" s="16" t="s">
        <v>196</v>
      </c>
      <c r="C38" s="10">
        <v>276575.8</v>
      </c>
      <c r="D38" s="10">
        <v>283117</v>
      </c>
      <c r="E38" s="10">
        <v>296406.5</v>
      </c>
      <c r="F38" s="10">
        <v>13289.5</v>
      </c>
      <c r="G38" s="11" t="s">
        <v>197</v>
      </c>
    </row>
    <row r="39" spans="1:7" x14ac:dyDescent="0.25">
      <c r="A39" s="9" t="s">
        <v>198</v>
      </c>
      <c r="B39" s="16" t="s">
        <v>199</v>
      </c>
      <c r="C39" s="10">
        <v>741038.3</v>
      </c>
      <c r="D39" s="10">
        <v>761239.5</v>
      </c>
      <c r="E39" s="10">
        <v>718007.5</v>
      </c>
      <c r="F39" s="10">
        <v>-43232</v>
      </c>
      <c r="G39" s="11" t="s">
        <v>200</v>
      </c>
    </row>
    <row r="40" spans="1:7" x14ac:dyDescent="0.25">
      <c r="A40" s="12" t="s">
        <v>201</v>
      </c>
      <c r="B40" s="15" t="s">
        <v>202</v>
      </c>
      <c r="C40" s="13">
        <v>161000</v>
      </c>
      <c r="D40" s="13">
        <v>180710</v>
      </c>
      <c r="E40" s="13">
        <v>170866.2</v>
      </c>
      <c r="F40" s="13">
        <v>-9843.7999999999993</v>
      </c>
      <c r="G40" s="14" t="s">
        <v>203</v>
      </c>
    </row>
    <row r="41" spans="1:7" x14ac:dyDescent="0.25">
      <c r="A41" s="12" t="s">
        <v>204</v>
      </c>
      <c r="B41" s="15" t="s">
        <v>205</v>
      </c>
      <c r="C41" s="13">
        <v>26718.2</v>
      </c>
      <c r="D41" s="13">
        <v>32545.3</v>
      </c>
      <c r="E41" s="13">
        <v>30207.200000000001</v>
      </c>
      <c r="F41" s="13">
        <v>-2338.1</v>
      </c>
      <c r="G41" s="14" t="s">
        <v>206</v>
      </c>
    </row>
    <row r="42" spans="1:7" x14ac:dyDescent="0.25">
      <c r="A42" s="12" t="s">
        <v>207</v>
      </c>
      <c r="B42" s="15" t="s">
        <v>208</v>
      </c>
      <c r="C42" s="13">
        <v>32087.7</v>
      </c>
      <c r="D42" s="13">
        <v>31504.3</v>
      </c>
      <c r="E42" s="13">
        <v>17630.7</v>
      </c>
      <c r="F42" s="13">
        <v>-13873.6</v>
      </c>
      <c r="G42" s="14" t="s">
        <v>209</v>
      </c>
    </row>
    <row r="43" spans="1:7" x14ac:dyDescent="0.25">
      <c r="A43" s="12" t="s">
        <v>210</v>
      </c>
      <c r="B43" s="15" t="s">
        <v>211</v>
      </c>
      <c r="C43" s="13"/>
      <c r="D43" s="13">
        <v>10000</v>
      </c>
      <c r="E43" s="13">
        <v>11134.7</v>
      </c>
      <c r="F43" s="13">
        <v>1134.7</v>
      </c>
      <c r="G43" s="14" t="s">
        <v>212</v>
      </c>
    </row>
    <row r="44" spans="1:7" x14ac:dyDescent="0.25">
      <c r="A44" s="12" t="s">
        <v>213</v>
      </c>
      <c r="B44" s="15" t="s">
        <v>214</v>
      </c>
      <c r="C44" s="13"/>
      <c r="D44" s="13">
        <v>10000</v>
      </c>
      <c r="E44" s="13">
        <v>11134.7</v>
      </c>
      <c r="F44" s="13">
        <v>1134.7</v>
      </c>
      <c r="G44" s="14" t="s">
        <v>212</v>
      </c>
    </row>
    <row r="48" spans="1:7" x14ac:dyDescent="0.25">
      <c r="A48" s="2" t="s">
        <v>106</v>
      </c>
      <c r="E48" s="21" t="s">
        <v>107</v>
      </c>
    </row>
    <row r="51" spans="1:5" x14ac:dyDescent="0.25">
      <c r="A51" s="2" t="s">
        <v>108</v>
      </c>
      <c r="E51" s="21" t="s">
        <v>109</v>
      </c>
    </row>
    <row r="54" spans="1:5" x14ac:dyDescent="0.25">
      <c r="A54" s="2" t="s">
        <v>110</v>
      </c>
      <c r="E54" s="21" t="s">
        <v>111</v>
      </c>
    </row>
    <row r="57" spans="1:5" x14ac:dyDescent="0.25">
      <c r="A57" s="2" t="s">
        <v>112</v>
      </c>
      <c r="E57" s="21" t="s">
        <v>113</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27"/>
  <sheetViews>
    <sheetView topLeftCell="A28" workbookViewId="0">
      <selection sqref="A1:XFD1048576"/>
    </sheetView>
  </sheetViews>
  <sheetFormatPr defaultColWidth="8.77734375" defaultRowHeight="13.2" x14ac:dyDescent="0.25"/>
  <cols>
    <col min="1" max="1" width="49.21875" style="35" customWidth="1"/>
    <col min="2" max="2" width="10.77734375" style="36" customWidth="1"/>
    <col min="3" max="6" width="15.77734375" style="37" customWidth="1"/>
    <col min="7" max="7" width="11.77734375" style="72" customWidth="1"/>
    <col min="8" max="256" width="8.77734375" style="40"/>
    <col min="257" max="257" width="49.21875" style="40" customWidth="1"/>
    <col min="258" max="258" width="10.77734375" style="40" customWidth="1"/>
    <col min="259" max="262" width="15.77734375" style="40" customWidth="1"/>
    <col min="263" max="263" width="11.77734375" style="40" customWidth="1"/>
    <col min="264" max="512" width="8.77734375" style="40"/>
    <col min="513" max="513" width="49.21875" style="40" customWidth="1"/>
    <col min="514" max="514" width="10.77734375" style="40" customWidth="1"/>
    <col min="515" max="518" width="15.77734375" style="40" customWidth="1"/>
    <col min="519" max="519" width="11.77734375" style="40" customWidth="1"/>
    <col min="520" max="768" width="8.77734375" style="40"/>
    <col min="769" max="769" width="49.21875" style="40" customWidth="1"/>
    <col min="770" max="770" width="10.77734375" style="40" customWidth="1"/>
    <col min="771" max="774" width="15.77734375" style="40" customWidth="1"/>
    <col min="775" max="775" width="11.77734375" style="40" customWidth="1"/>
    <col min="776" max="1024" width="8.77734375" style="40"/>
    <col min="1025" max="1025" width="49.21875" style="40" customWidth="1"/>
    <col min="1026" max="1026" width="10.77734375" style="40" customWidth="1"/>
    <col min="1027" max="1030" width="15.77734375" style="40" customWidth="1"/>
    <col min="1031" max="1031" width="11.77734375" style="40" customWidth="1"/>
    <col min="1032" max="1280" width="8.77734375" style="40"/>
    <col min="1281" max="1281" width="49.21875" style="40" customWidth="1"/>
    <col min="1282" max="1282" width="10.77734375" style="40" customWidth="1"/>
    <col min="1283" max="1286" width="15.77734375" style="40" customWidth="1"/>
    <col min="1287" max="1287" width="11.77734375" style="40" customWidth="1"/>
    <col min="1288" max="1536" width="8.77734375" style="40"/>
    <col min="1537" max="1537" width="49.21875" style="40" customWidth="1"/>
    <col min="1538" max="1538" width="10.77734375" style="40" customWidth="1"/>
    <col min="1539" max="1542" width="15.77734375" style="40" customWidth="1"/>
    <col min="1543" max="1543" width="11.77734375" style="40" customWidth="1"/>
    <col min="1544" max="1792" width="8.77734375" style="40"/>
    <col min="1793" max="1793" width="49.21875" style="40" customWidth="1"/>
    <col min="1794" max="1794" width="10.77734375" style="40" customWidth="1"/>
    <col min="1795" max="1798" width="15.77734375" style="40" customWidth="1"/>
    <col min="1799" max="1799" width="11.77734375" style="40" customWidth="1"/>
    <col min="1800" max="2048" width="8.77734375" style="40"/>
    <col min="2049" max="2049" width="49.21875" style="40" customWidth="1"/>
    <col min="2050" max="2050" width="10.77734375" style="40" customWidth="1"/>
    <col min="2051" max="2054" width="15.77734375" style="40" customWidth="1"/>
    <col min="2055" max="2055" width="11.77734375" style="40" customWidth="1"/>
    <col min="2056" max="2304" width="8.77734375" style="40"/>
    <col min="2305" max="2305" width="49.21875" style="40" customWidth="1"/>
    <col min="2306" max="2306" width="10.77734375" style="40" customWidth="1"/>
    <col min="2307" max="2310" width="15.77734375" style="40" customWidth="1"/>
    <col min="2311" max="2311" width="11.77734375" style="40" customWidth="1"/>
    <col min="2312" max="2560" width="8.77734375" style="40"/>
    <col min="2561" max="2561" width="49.21875" style="40" customWidth="1"/>
    <col min="2562" max="2562" width="10.77734375" style="40" customWidth="1"/>
    <col min="2563" max="2566" width="15.77734375" style="40" customWidth="1"/>
    <col min="2567" max="2567" width="11.77734375" style="40" customWidth="1"/>
    <col min="2568" max="2816" width="8.77734375" style="40"/>
    <col min="2817" max="2817" width="49.21875" style="40" customWidth="1"/>
    <col min="2818" max="2818" width="10.77734375" style="40" customWidth="1"/>
    <col min="2819" max="2822" width="15.77734375" style="40" customWidth="1"/>
    <col min="2823" max="2823" width="11.77734375" style="40" customWidth="1"/>
    <col min="2824" max="3072" width="8.77734375" style="40"/>
    <col min="3073" max="3073" width="49.21875" style="40" customWidth="1"/>
    <col min="3074" max="3074" width="10.77734375" style="40" customWidth="1"/>
    <col min="3075" max="3078" width="15.77734375" style="40" customWidth="1"/>
    <col min="3079" max="3079" width="11.77734375" style="40" customWidth="1"/>
    <col min="3080" max="3328" width="8.77734375" style="40"/>
    <col min="3329" max="3329" width="49.21875" style="40" customWidth="1"/>
    <col min="3330" max="3330" width="10.77734375" style="40" customWidth="1"/>
    <col min="3331" max="3334" width="15.77734375" style="40" customWidth="1"/>
    <col min="3335" max="3335" width="11.77734375" style="40" customWidth="1"/>
    <col min="3336" max="3584" width="8.77734375" style="40"/>
    <col min="3585" max="3585" width="49.21875" style="40" customWidth="1"/>
    <col min="3586" max="3586" width="10.77734375" style="40" customWidth="1"/>
    <col min="3587" max="3590" width="15.77734375" style="40" customWidth="1"/>
    <col min="3591" max="3591" width="11.77734375" style="40" customWidth="1"/>
    <col min="3592" max="3840" width="8.77734375" style="40"/>
    <col min="3841" max="3841" width="49.21875" style="40" customWidth="1"/>
    <col min="3842" max="3842" width="10.77734375" style="40" customWidth="1"/>
    <col min="3843" max="3846" width="15.77734375" style="40" customWidth="1"/>
    <col min="3847" max="3847" width="11.77734375" style="40" customWidth="1"/>
    <col min="3848" max="4096" width="8.77734375" style="40"/>
    <col min="4097" max="4097" width="49.21875" style="40" customWidth="1"/>
    <col min="4098" max="4098" width="10.77734375" style="40" customWidth="1"/>
    <col min="4099" max="4102" width="15.77734375" style="40" customWidth="1"/>
    <col min="4103" max="4103" width="11.77734375" style="40" customWidth="1"/>
    <col min="4104" max="4352" width="8.77734375" style="40"/>
    <col min="4353" max="4353" width="49.21875" style="40" customWidth="1"/>
    <col min="4354" max="4354" width="10.77734375" style="40" customWidth="1"/>
    <col min="4355" max="4358" width="15.77734375" style="40" customWidth="1"/>
    <col min="4359" max="4359" width="11.77734375" style="40" customWidth="1"/>
    <col min="4360" max="4608" width="8.77734375" style="40"/>
    <col min="4609" max="4609" width="49.21875" style="40" customWidth="1"/>
    <col min="4610" max="4610" width="10.77734375" style="40" customWidth="1"/>
    <col min="4611" max="4614" width="15.77734375" style="40" customWidth="1"/>
    <col min="4615" max="4615" width="11.77734375" style="40" customWidth="1"/>
    <col min="4616" max="4864" width="8.77734375" style="40"/>
    <col min="4865" max="4865" width="49.21875" style="40" customWidth="1"/>
    <col min="4866" max="4866" width="10.77734375" style="40" customWidth="1"/>
    <col min="4867" max="4870" width="15.77734375" style="40" customWidth="1"/>
    <col min="4871" max="4871" width="11.77734375" style="40" customWidth="1"/>
    <col min="4872" max="5120" width="8.77734375" style="40"/>
    <col min="5121" max="5121" width="49.21875" style="40" customWidth="1"/>
    <col min="5122" max="5122" width="10.77734375" style="40" customWidth="1"/>
    <col min="5123" max="5126" width="15.77734375" style="40" customWidth="1"/>
    <col min="5127" max="5127" width="11.77734375" style="40" customWidth="1"/>
    <col min="5128" max="5376" width="8.77734375" style="40"/>
    <col min="5377" max="5377" width="49.21875" style="40" customWidth="1"/>
    <col min="5378" max="5378" width="10.77734375" style="40" customWidth="1"/>
    <col min="5379" max="5382" width="15.77734375" style="40" customWidth="1"/>
    <col min="5383" max="5383" width="11.77734375" style="40" customWidth="1"/>
    <col min="5384" max="5632" width="8.77734375" style="40"/>
    <col min="5633" max="5633" width="49.21875" style="40" customWidth="1"/>
    <col min="5634" max="5634" width="10.77734375" style="40" customWidth="1"/>
    <col min="5635" max="5638" width="15.77734375" style="40" customWidth="1"/>
    <col min="5639" max="5639" width="11.77734375" style="40" customWidth="1"/>
    <col min="5640" max="5888" width="8.77734375" style="40"/>
    <col min="5889" max="5889" width="49.21875" style="40" customWidth="1"/>
    <col min="5890" max="5890" width="10.77734375" style="40" customWidth="1"/>
    <col min="5891" max="5894" width="15.77734375" style="40" customWidth="1"/>
    <col min="5895" max="5895" width="11.77734375" style="40" customWidth="1"/>
    <col min="5896" max="6144" width="8.77734375" style="40"/>
    <col min="6145" max="6145" width="49.21875" style="40" customWidth="1"/>
    <col min="6146" max="6146" width="10.77734375" style="40" customWidth="1"/>
    <col min="6147" max="6150" width="15.77734375" style="40" customWidth="1"/>
    <col min="6151" max="6151" width="11.77734375" style="40" customWidth="1"/>
    <col min="6152" max="6400" width="8.77734375" style="40"/>
    <col min="6401" max="6401" width="49.21875" style="40" customWidth="1"/>
    <col min="6402" max="6402" width="10.77734375" style="40" customWidth="1"/>
    <col min="6403" max="6406" width="15.77734375" style="40" customWidth="1"/>
    <col min="6407" max="6407" width="11.77734375" style="40" customWidth="1"/>
    <col min="6408" max="6656" width="8.77734375" style="40"/>
    <col min="6657" max="6657" width="49.21875" style="40" customWidth="1"/>
    <col min="6658" max="6658" width="10.77734375" style="40" customWidth="1"/>
    <col min="6659" max="6662" width="15.77734375" style="40" customWidth="1"/>
    <col min="6663" max="6663" width="11.77734375" style="40" customWidth="1"/>
    <col min="6664" max="6912" width="8.77734375" style="40"/>
    <col min="6913" max="6913" width="49.21875" style="40" customWidth="1"/>
    <col min="6914" max="6914" width="10.77734375" style="40" customWidth="1"/>
    <col min="6915" max="6918" width="15.77734375" style="40" customWidth="1"/>
    <col min="6919" max="6919" width="11.77734375" style="40" customWidth="1"/>
    <col min="6920" max="7168" width="8.77734375" style="40"/>
    <col min="7169" max="7169" width="49.21875" style="40" customWidth="1"/>
    <col min="7170" max="7170" width="10.77734375" style="40" customWidth="1"/>
    <col min="7171" max="7174" width="15.77734375" style="40" customWidth="1"/>
    <col min="7175" max="7175" width="11.77734375" style="40" customWidth="1"/>
    <col min="7176" max="7424" width="8.77734375" style="40"/>
    <col min="7425" max="7425" width="49.21875" style="40" customWidth="1"/>
    <col min="7426" max="7426" width="10.77734375" style="40" customWidth="1"/>
    <col min="7427" max="7430" width="15.77734375" style="40" customWidth="1"/>
    <col min="7431" max="7431" width="11.77734375" style="40" customWidth="1"/>
    <col min="7432" max="7680" width="8.77734375" style="40"/>
    <col min="7681" max="7681" width="49.21875" style="40" customWidth="1"/>
    <col min="7682" max="7682" width="10.77734375" style="40" customWidth="1"/>
    <col min="7683" max="7686" width="15.77734375" style="40" customWidth="1"/>
    <col min="7687" max="7687" width="11.77734375" style="40" customWidth="1"/>
    <col min="7688" max="7936" width="8.77734375" style="40"/>
    <col min="7937" max="7937" width="49.21875" style="40" customWidth="1"/>
    <col min="7938" max="7938" width="10.77734375" style="40" customWidth="1"/>
    <col min="7939" max="7942" width="15.77734375" style="40" customWidth="1"/>
    <col min="7943" max="7943" width="11.77734375" style="40" customWidth="1"/>
    <col min="7944" max="8192" width="8.77734375" style="40"/>
    <col min="8193" max="8193" width="49.21875" style="40" customWidth="1"/>
    <col min="8194" max="8194" width="10.77734375" style="40" customWidth="1"/>
    <col min="8195" max="8198" width="15.77734375" style="40" customWidth="1"/>
    <col min="8199" max="8199" width="11.77734375" style="40" customWidth="1"/>
    <col min="8200" max="8448" width="8.77734375" style="40"/>
    <col min="8449" max="8449" width="49.21875" style="40" customWidth="1"/>
    <col min="8450" max="8450" width="10.77734375" style="40" customWidth="1"/>
    <col min="8451" max="8454" width="15.77734375" style="40" customWidth="1"/>
    <col min="8455" max="8455" width="11.77734375" style="40" customWidth="1"/>
    <col min="8456" max="8704" width="8.77734375" style="40"/>
    <col min="8705" max="8705" width="49.21875" style="40" customWidth="1"/>
    <col min="8706" max="8706" width="10.77734375" style="40" customWidth="1"/>
    <col min="8707" max="8710" width="15.77734375" style="40" customWidth="1"/>
    <col min="8711" max="8711" width="11.77734375" style="40" customWidth="1"/>
    <col min="8712" max="8960" width="8.77734375" style="40"/>
    <col min="8961" max="8961" width="49.21875" style="40" customWidth="1"/>
    <col min="8962" max="8962" width="10.77734375" style="40" customWidth="1"/>
    <col min="8963" max="8966" width="15.77734375" style="40" customWidth="1"/>
    <col min="8967" max="8967" width="11.77734375" style="40" customWidth="1"/>
    <col min="8968" max="9216" width="8.77734375" style="40"/>
    <col min="9217" max="9217" width="49.21875" style="40" customWidth="1"/>
    <col min="9218" max="9218" width="10.77734375" style="40" customWidth="1"/>
    <col min="9219" max="9222" width="15.77734375" style="40" customWidth="1"/>
    <col min="9223" max="9223" width="11.77734375" style="40" customWidth="1"/>
    <col min="9224" max="9472" width="8.77734375" style="40"/>
    <col min="9473" max="9473" width="49.21875" style="40" customWidth="1"/>
    <col min="9474" max="9474" width="10.77734375" style="40" customWidth="1"/>
    <col min="9475" max="9478" width="15.77734375" style="40" customWidth="1"/>
    <col min="9479" max="9479" width="11.77734375" style="40" customWidth="1"/>
    <col min="9480" max="9728" width="8.77734375" style="40"/>
    <col min="9729" max="9729" width="49.21875" style="40" customWidth="1"/>
    <col min="9730" max="9730" width="10.77734375" style="40" customWidth="1"/>
    <col min="9731" max="9734" width="15.77734375" style="40" customWidth="1"/>
    <col min="9735" max="9735" width="11.77734375" style="40" customWidth="1"/>
    <col min="9736" max="9984" width="8.77734375" style="40"/>
    <col min="9985" max="9985" width="49.21875" style="40" customWidth="1"/>
    <col min="9986" max="9986" width="10.77734375" style="40" customWidth="1"/>
    <col min="9987" max="9990" width="15.77734375" style="40" customWidth="1"/>
    <col min="9991" max="9991" width="11.77734375" style="40" customWidth="1"/>
    <col min="9992" max="10240" width="8.77734375" style="40"/>
    <col min="10241" max="10241" width="49.21875" style="40" customWidth="1"/>
    <col min="10242" max="10242" width="10.77734375" style="40" customWidth="1"/>
    <col min="10243" max="10246" width="15.77734375" style="40" customWidth="1"/>
    <col min="10247" max="10247" width="11.77734375" style="40" customWidth="1"/>
    <col min="10248" max="10496" width="8.77734375" style="40"/>
    <col min="10497" max="10497" width="49.21875" style="40" customWidth="1"/>
    <col min="10498" max="10498" width="10.77734375" style="40" customWidth="1"/>
    <col min="10499" max="10502" width="15.77734375" style="40" customWidth="1"/>
    <col min="10503" max="10503" width="11.77734375" style="40" customWidth="1"/>
    <col min="10504" max="10752" width="8.77734375" style="40"/>
    <col min="10753" max="10753" width="49.21875" style="40" customWidth="1"/>
    <col min="10754" max="10754" width="10.77734375" style="40" customWidth="1"/>
    <col min="10755" max="10758" width="15.77734375" style="40" customWidth="1"/>
    <col min="10759" max="10759" width="11.77734375" style="40" customWidth="1"/>
    <col min="10760" max="11008" width="8.77734375" style="40"/>
    <col min="11009" max="11009" width="49.21875" style="40" customWidth="1"/>
    <col min="11010" max="11010" width="10.77734375" style="40" customWidth="1"/>
    <col min="11011" max="11014" width="15.77734375" style="40" customWidth="1"/>
    <col min="11015" max="11015" width="11.77734375" style="40" customWidth="1"/>
    <col min="11016" max="11264" width="8.77734375" style="40"/>
    <col min="11265" max="11265" width="49.21875" style="40" customWidth="1"/>
    <col min="11266" max="11266" width="10.77734375" style="40" customWidth="1"/>
    <col min="11267" max="11270" width="15.77734375" style="40" customWidth="1"/>
    <col min="11271" max="11271" width="11.77734375" style="40" customWidth="1"/>
    <col min="11272" max="11520" width="8.77734375" style="40"/>
    <col min="11521" max="11521" width="49.21875" style="40" customWidth="1"/>
    <col min="11522" max="11522" width="10.77734375" style="40" customWidth="1"/>
    <col min="11523" max="11526" width="15.77734375" style="40" customWidth="1"/>
    <col min="11527" max="11527" width="11.77734375" style="40" customWidth="1"/>
    <col min="11528" max="11776" width="8.77734375" style="40"/>
    <col min="11777" max="11777" width="49.21875" style="40" customWidth="1"/>
    <col min="11778" max="11778" width="10.77734375" style="40" customWidth="1"/>
    <col min="11779" max="11782" width="15.77734375" style="40" customWidth="1"/>
    <col min="11783" max="11783" width="11.77734375" style="40" customWidth="1"/>
    <col min="11784" max="12032" width="8.77734375" style="40"/>
    <col min="12033" max="12033" width="49.21875" style="40" customWidth="1"/>
    <col min="12034" max="12034" width="10.77734375" style="40" customWidth="1"/>
    <col min="12035" max="12038" width="15.77734375" style="40" customWidth="1"/>
    <col min="12039" max="12039" width="11.77734375" style="40" customWidth="1"/>
    <col min="12040" max="12288" width="8.77734375" style="40"/>
    <col min="12289" max="12289" width="49.21875" style="40" customWidth="1"/>
    <col min="12290" max="12290" width="10.77734375" style="40" customWidth="1"/>
    <col min="12291" max="12294" width="15.77734375" style="40" customWidth="1"/>
    <col min="12295" max="12295" width="11.77734375" style="40" customWidth="1"/>
    <col min="12296" max="12544" width="8.77734375" style="40"/>
    <col min="12545" max="12545" width="49.21875" style="40" customWidth="1"/>
    <col min="12546" max="12546" width="10.77734375" style="40" customWidth="1"/>
    <col min="12547" max="12550" width="15.77734375" style="40" customWidth="1"/>
    <col min="12551" max="12551" width="11.77734375" style="40" customWidth="1"/>
    <col min="12552" max="12800" width="8.77734375" style="40"/>
    <col min="12801" max="12801" width="49.21875" style="40" customWidth="1"/>
    <col min="12802" max="12802" width="10.77734375" style="40" customWidth="1"/>
    <col min="12803" max="12806" width="15.77734375" style="40" customWidth="1"/>
    <col min="12807" max="12807" width="11.77734375" style="40" customWidth="1"/>
    <col min="12808" max="13056" width="8.77734375" style="40"/>
    <col min="13057" max="13057" width="49.21875" style="40" customWidth="1"/>
    <col min="13058" max="13058" width="10.77734375" style="40" customWidth="1"/>
    <col min="13059" max="13062" width="15.77734375" style="40" customWidth="1"/>
    <col min="13063" max="13063" width="11.77734375" style="40" customWidth="1"/>
    <col min="13064" max="13312" width="8.77734375" style="40"/>
    <col min="13313" max="13313" width="49.21875" style="40" customWidth="1"/>
    <col min="13314" max="13314" width="10.77734375" style="40" customWidth="1"/>
    <col min="13315" max="13318" width="15.77734375" style="40" customWidth="1"/>
    <col min="13319" max="13319" width="11.77734375" style="40" customWidth="1"/>
    <col min="13320" max="13568" width="8.77734375" style="40"/>
    <col min="13569" max="13569" width="49.21875" style="40" customWidth="1"/>
    <col min="13570" max="13570" width="10.77734375" style="40" customWidth="1"/>
    <col min="13571" max="13574" width="15.77734375" style="40" customWidth="1"/>
    <col min="13575" max="13575" width="11.77734375" style="40" customWidth="1"/>
    <col min="13576" max="13824" width="8.77734375" style="40"/>
    <col min="13825" max="13825" width="49.21875" style="40" customWidth="1"/>
    <col min="13826" max="13826" width="10.77734375" style="40" customWidth="1"/>
    <col min="13827" max="13830" width="15.77734375" style="40" customWidth="1"/>
    <col min="13831" max="13831" width="11.77734375" style="40" customWidth="1"/>
    <col min="13832" max="14080" width="8.77734375" style="40"/>
    <col min="14081" max="14081" width="49.21875" style="40" customWidth="1"/>
    <col min="14082" max="14082" width="10.77734375" style="40" customWidth="1"/>
    <col min="14083" max="14086" width="15.77734375" style="40" customWidth="1"/>
    <col min="14087" max="14087" width="11.77734375" style="40" customWidth="1"/>
    <col min="14088" max="14336" width="8.77734375" style="40"/>
    <col min="14337" max="14337" width="49.21875" style="40" customWidth="1"/>
    <col min="14338" max="14338" width="10.77734375" style="40" customWidth="1"/>
    <col min="14339" max="14342" width="15.77734375" style="40" customWidth="1"/>
    <col min="14343" max="14343" width="11.77734375" style="40" customWidth="1"/>
    <col min="14344" max="14592" width="8.77734375" style="40"/>
    <col min="14593" max="14593" width="49.21875" style="40" customWidth="1"/>
    <col min="14594" max="14594" width="10.77734375" style="40" customWidth="1"/>
    <col min="14595" max="14598" width="15.77734375" style="40" customWidth="1"/>
    <col min="14599" max="14599" width="11.77734375" style="40" customWidth="1"/>
    <col min="14600" max="14848" width="8.77734375" style="40"/>
    <col min="14849" max="14849" width="49.21875" style="40" customWidth="1"/>
    <col min="14850" max="14850" width="10.77734375" style="40" customWidth="1"/>
    <col min="14851" max="14854" width="15.77734375" style="40" customWidth="1"/>
    <col min="14855" max="14855" width="11.77734375" style="40" customWidth="1"/>
    <col min="14856" max="15104" width="8.77734375" style="40"/>
    <col min="15105" max="15105" width="49.21875" style="40" customWidth="1"/>
    <col min="15106" max="15106" width="10.77734375" style="40" customWidth="1"/>
    <col min="15107" max="15110" width="15.77734375" style="40" customWidth="1"/>
    <col min="15111" max="15111" width="11.77734375" style="40" customWidth="1"/>
    <col min="15112" max="15360" width="8.77734375" style="40"/>
    <col min="15361" max="15361" width="49.21875" style="40" customWidth="1"/>
    <col min="15362" max="15362" width="10.77734375" style="40" customWidth="1"/>
    <col min="15363" max="15366" width="15.77734375" style="40" customWidth="1"/>
    <col min="15367" max="15367" width="11.77734375" style="40" customWidth="1"/>
    <col min="15368" max="15616" width="8.77734375" style="40"/>
    <col min="15617" max="15617" width="49.21875" style="40" customWidth="1"/>
    <col min="15618" max="15618" width="10.77734375" style="40" customWidth="1"/>
    <col min="15619" max="15622" width="15.77734375" style="40" customWidth="1"/>
    <col min="15623" max="15623" width="11.77734375" style="40" customWidth="1"/>
    <col min="15624" max="15872" width="8.77734375" style="40"/>
    <col min="15873" max="15873" width="49.21875" style="40" customWidth="1"/>
    <col min="15874" max="15874" width="10.77734375" style="40" customWidth="1"/>
    <col min="15875" max="15878" width="15.77734375" style="40" customWidth="1"/>
    <col min="15879" max="15879" width="11.77734375" style="40" customWidth="1"/>
    <col min="15880" max="16128" width="8.77734375" style="40"/>
    <col min="16129" max="16129" width="49.21875" style="40" customWidth="1"/>
    <col min="16130" max="16130" width="10.77734375" style="40" customWidth="1"/>
    <col min="16131" max="16134" width="15.77734375" style="40" customWidth="1"/>
    <col min="16135" max="16135" width="11.77734375" style="40" customWidth="1"/>
    <col min="16136" max="16384" width="8.77734375" style="40"/>
  </cols>
  <sheetData>
    <row r="1" spans="1:7" x14ac:dyDescent="0.25">
      <c r="E1" s="38" t="s">
        <v>215</v>
      </c>
      <c r="F1" s="39"/>
      <c r="G1" s="39"/>
    </row>
    <row r="2" spans="1:7" ht="40.200000000000003" customHeight="1" x14ac:dyDescent="0.25">
      <c r="E2" s="41" t="s">
        <v>216</v>
      </c>
      <c r="F2" s="42"/>
      <c r="G2" s="42"/>
    </row>
    <row r="3" spans="1:7" ht="49.5" customHeight="1" x14ac:dyDescent="0.25">
      <c r="A3" s="43" t="s">
        <v>217</v>
      </c>
      <c r="B3" s="43"/>
      <c r="C3" s="43"/>
      <c r="D3" s="43"/>
      <c r="E3" s="43"/>
      <c r="F3" s="43"/>
      <c r="G3" s="44"/>
    </row>
    <row r="4" spans="1:7" ht="12" customHeight="1" x14ac:dyDescent="0.25">
      <c r="F4" s="37" t="s">
        <v>94</v>
      </c>
      <c r="G4" s="45"/>
    </row>
    <row r="5" spans="1:7" ht="28.5" customHeight="1" x14ac:dyDescent="0.25">
      <c r="A5" s="46" t="s">
        <v>95</v>
      </c>
      <c r="B5" s="46" t="s">
        <v>218</v>
      </c>
      <c r="C5" s="47" t="s">
        <v>97</v>
      </c>
      <c r="D5" s="47" t="s">
        <v>98</v>
      </c>
      <c r="E5" s="47" t="s">
        <v>99</v>
      </c>
      <c r="F5" s="47" t="s">
        <v>100</v>
      </c>
      <c r="G5" s="47"/>
    </row>
    <row r="6" spans="1:7" ht="15.75" customHeight="1" x14ac:dyDescent="0.25">
      <c r="A6" s="46"/>
      <c r="B6" s="46"/>
      <c r="C6" s="47"/>
      <c r="D6" s="47"/>
      <c r="E6" s="47"/>
      <c r="F6" s="48" t="s">
        <v>101</v>
      </c>
      <c r="G6" s="49" t="s">
        <v>102</v>
      </c>
    </row>
    <row r="7" spans="1:7" ht="13.5" customHeight="1" x14ac:dyDescent="0.25">
      <c r="A7" s="50">
        <v>1</v>
      </c>
      <c r="B7" s="51">
        <v>2</v>
      </c>
      <c r="C7" s="51">
        <v>3</v>
      </c>
      <c r="D7" s="51">
        <v>4</v>
      </c>
      <c r="E7" s="51">
        <v>5</v>
      </c>
      <c r="F7" s="51">
        <v>6</v>
      </c>
      <c r="G7" s="51">
        <v>7</v>
      </c>
    </row>
    <row r="8" spans="1:7" x14ac:dyDescent="0.25">
      <c r="A8" s="50"/>
      <c r="B8" s="51"/>
      <c r="C8" s="51"/>
      <c r="D8" s="51"/>
      <c r="E8" s="51"/>
      <c r="F8" s="51"/>
      <c r="G8" s="51"/>
    </row>
    <row r="9" spans="1:7" ht="20.25" customHeight="1" x14ac:dyDescent="0.25">
      <c r="A9" s="52" t="s">
        <v>219</v>
      </c>
      <c r="B9" s="53" t="s">
        <v>220</v>
      </c>
      <c r="C9" s="54"/>
      <c r="D9" s="54"/>
      <c r="E9" s="54"/>
      <c r="F9" s="54"/>
      <c r="G9" s="54"/>
    </row>
    <row r="10" spans="1:7" x14ac:dyDescent="0.25">
      <c r="A10" s="55" t="s">
        <v>221</v>
      </c>
      <c r="B10" s="53" t="s">
        <v>103</v>
      </c>
      <c r="C10" s="54">
        <v>141112.5</v>
      </c>
      <c r="D10" s="54">
        <v>116642.5</v>
      </c>
      <c r="E10" s="54">
        <v>112383.7</v>
      </c>
      <c r="F10" s="54">
        <v>-4258.8000000000029</v>
      </c>
      <c r="G10" s="54">
        <v>96.3</v>
      </c>
    </row>
    <row r="11" spans="1:7" x14ac:dyDescent="0.25">
      <c r="A11" s="56" t="s">
        <v>222</v>
      </c>
      <c r="B11" s="57" t="s">
        <v>223</v>
      </c>
      <c r="C11" s="58">
        <v>141112.5</v>
      </c>
      <c r="D11" s="58">
        <v>116642.5</v>
      </c>
      <c r="E11" s="58">
        <v>112383.7</v>
      </c>
      <c r="F11" s="58">
        <v>-4258.8000000000029</v>
      </c>
      <c r="G11" s="58">
        <v>96.3</v>
      </c>
    </row>
    <row r="12" spans="1:7" x14ac:dyDescent="0.25">
      <c r="A12" s="59" t="s">
        <v>224</v>
      </c>
      <c r="B12" s="57" t="s">
        <v>7</v>
      </c>
      <c r="C12" s="58">
        <v>79049.3</v>
      </c>
      <c r="D12" s="58">
        <v>77047.3</v>
      </c>
      <c r="E12" s="58">
        <v>76968.600000000006</v>
      </c>
      <c r="F12" s="58">
        <v>-78.69999999999709</v>
      </c>
      <c r="G12" s="58">
        <v>99.9</v>
      </c>
    </row>
    <row r="13" spans="1:7" x14ac:dyDescent="0.25">
      <c r="A13" s="60" t="s">
        <v>225</v>
      </c>
      <c r="B13" s="53" t="s">
        <v>226</v>
      </c>
      <c r="C13" s="54"/>
      <c r="D13" s="54"/>
      <c r="E13" s="54"/>
      <c r="F13" s="54">
        <v>0</v>
      </c>
      <c r="G13" s="54" t="s">
        <v>25</v>
      </c>
    </row>
    <row r="14" spans="1:7" x14ac:dyDescent="0.25">
      <c r="A14" s="59" t="s">
        <v>227</v>
      </c>
      <c r="B14" s="57" t="s">
        <v>25</v>
      </c>
      <c r="C14" s="58">
        <v>141112.5</v>
      </c>
      <c r="D14" s="58">
        <v>116642.5</v>
      </c>
      <c r="E14" s="58">
        <v>112383.7</v>
      </c>
      <c r="F14" s="58">
        <v>-4258.8000000000029</v>
      </c>
      <c r="G14" s="58">
        <v>96.3</v>
      </c>
    </row>
    <row r="15" spans="1:7" x14ac:dyDescent="0.25">
      <c r="A15" s="61" t="s">
        <v>228</v>
      </c>
      <c r="B15" s="57" t="s">
        <v>1</v>
      </c>
      <c r="C15" s="58">
        <v>139997.5</v>
      </c>
      <c r="D15" s="58">
        <v>114842.5</v>
      </c>
      <c r="E15" s="58">
        <v>109960.4</v>
      </c>
      <c r="F15" s="58">
        <v>-4882.1000000000058</v>
      </c>
      <c r="G15" s="58">
        <v>95.7</v>
      </c>
    </row>
    <row r="16" spans="1:7" x14ac:dyDescent="0.25">
      <c r="A16" s="61" t="s">
        <v>229</v>
      </c>
      <c r="B16" s="57" t="s">
        <v>230</v>
      </c>
      <c r="C16" s="58">
        <v>1115</v>
      </c>
      <c r="D16" s="58">
        <v>1800</v>
      </c>
      <c r="E16" s="58">
        <v>2423.3000000000002</v>
      </c>
      <c r="F16" s="58">
        <v>623.30000000000018</v>
      </c>
      <c r="G16" s="58">
        <v>134.6</v>
      </c>
    </row>
    <row r="17" spans="1:7" x14ac:dyDescent="0.25">
      <c r="A17" s="56" t="s">
        <v>231</v>
      </c>
      <c r="B17" s="57" t="s">
        <v>232</v>
      </c>
      <c r="C17" s="58">
        <v>141112.5</v>
      </c>
      <c r="D17" s="58">
        <v>116642.5</v>
      </c>
      <c r="E17" s="58">
        <v>112383.7</v>
      </c>
      <c r="F17" s="58">
        <v>-4258.8000000000029</v>
      </c>
      <c r="G17" s="58">
        <v>96.3</v>
      </c>
    </row>
    <row r="18" spans="1:7" x14ac:dyDescent="0.25">
      <c r="A18" s="62" t="s">
        <v>233</v>
      </c>
      <c r="B18" s="57" t="s">
        <v>220</v>
      </c>
      <c r="C18" s="58">
        <v>141112.5</v>
      </c>
      <c r="D18" s="58">
        <v>116642.5</v>
      </c>
      <c r="E18" s="58">
        <v>112383.7</v>
      </c>
      <c r="F18" s="58">
        <v>-4258.8000000000029</v>
      </c>
      <c r="G18" s="58">
        <v>96.3</v>
      </c>
    </row>
    <row r="19" spans="1:7" x14ac:dyDescent="0.25">
      <c r="A19" s="62"/>
      <c r="B19" s="57"/>
      <c r="C19" s="58"/>
      <c r="D19" s="58"/>
      <c r="E19" s="58"/>
      <c r="F19" s="58">
        <v>0</v>
      </c>
      <c r="G19" s="58"/>
    </row>
    <row r="20" spans="1:7" ht="20.25" customHeight="1" x14ac:dyDescent="0.25">
      <c r="A20" s="52" t="s">
        <v>234</v>
      </c>
      <c r="B20" s="53" t="s">
        <v>235</v>
      </c>
      <c r="C20" s="54"/>
      <c r="D20" s="54"/>
      <c r="E20" s="54"/>
      <c r="F20" s="54">
        <v>0</v>
      </c>
      <c r="G20" s="54"/>
    </row>
    <row r="21" spans="1:7" x14ac:dyDescent="0.25">
      <c r="A21" s="55" t="s">
        <v>221</v>
      </c>
      <c r="B21" s="53" t="s">
        <v>103</v>
      </c>
      <c r="C21" s="54">
        <v>18098.099999999999</v>
      </c>
      <c r="D21" s="54">
        <v>17482.3</v>
      </c>
      <c r="E21" s="54">
        <v>14655.6</v>
      </c>
      <c r="F21" s="54">
        <v>-2826.6999999999989</v>
      </c>
      <c r="G21" s="54">
        <v>83.8</v>
      </c>
    </row>
    <row r="22" spans="1:7" x14ac:dyDescent="0.25">
      <c r="A22" s="56" t="s">
        <v>222</v>
      </c>
      <c r="B22" s="57" t="s">
        <v>223</v>
      </c>
      <c r="C22" s="58">
        <v>18098.099999999999</v>
      </c>
      <c r="D22" s="58">
        <v>17482.3</v>
      </c>
      <c r="E22" s="58">
        <v>14655.6</v>
      </c>
      <c r="F22" s="58">
        <v>-2826.6999999999989</v>
      </c>
      <c r="G22" s="58">
        <v>83.8</v>
      </c>
    </row>
    <row r="23" spans="1:7" ht="12.75" customHeight="1" x14ac:dyDescent="0.25">
      <c r="A23" s="59" t="s">
        <v>224</v>
      </c>
      <c r="B23" s="57" t="s">
        <v>7</v>
      </c>
      <c r="C23" s="58">
        <v>11592.5</v>
      </c>
      <c r="D23" s="58">
        <v>10986.7</v>
      </c>
      <c r="E23" s="58">
        <v>10598.3</v>
      </c>
      <c r="F23" s="58">
        <v>-388.40000000000146</v>
      </c>
      <c r="G23" s="58">
        <v>96.5</v>
      </c>
    </row>
    <row r="24" spans="1:7" ht="13.5" customHeight="1" x14ac:dyDescent="0.25">
      <c r="A24" s="60" t="s">
        <v>225</v>
      </c>
      <c r="B24" s="53" t="s">
        <v>226</v>
      </c>
      <c r="C24" s="54"/>
      <c r="D24" s="54"/>
      <c r="E24" s="54"/>
      <c r="F24" s="54">
        <v>0</v>
      </c>
      <c r="G24" s="54" t="s">
        <v>25</v>
      </c>
    </row>
    <row r="25" spans="1:7" x14ac:dyDescent="0.25">
      <c r="A25" s="59" t="s">
        <v>227</v>
      </c>
      <c r="B25" s="57" t="s">
        <v>25</v>
      </c>
      <c r="C25" s="58">
        <v>18098.099999999999</v>
      </c>
      <c r="D25" s="58">
        <v>17482.3</v>
      </c>
      <c r="E25" s="58">
        <v>14655.6</v>
      </c>
      <c r="F25" s="58">
        <v>-2826.6999999999989</v>
      </c>
      <c r="G25" s="58">
        <v>83.8</v>
      </c>
    </row>
    <row r="26" spans="1:7" x14ac:dyDescent="0.25">
      <c r="A26" s="61" t="s">
        <v>228</v>
      </c>
      <c r="B26" s="57" t="s">
        <v>1</v>
      </c>
      <c r="C26" s="58">
        <v>18088.099999999999</v>
      </c>
      <c r="D26" s="58">
        <v>17482.3</v>
      </c>
      <c r="E26" s="58">
        <v>14655.6</v>
      </c>
      <c r="F26" s="58">
        <v>-2826.6999999999989</v>
      </c>
      <c r="G26" s="58">
        <v>83.8</v>
      </c>
    </row>
    <row r="27" spans="1:7" x14ac:dyDescent="0.25">
      <c r="A27" s="61" t="s">
        <v>229</v>
      </c>
      <c r="B27" s="57" t="s">
        <v>230</v>
      </c>
      <c r="C27" s="58">
        <v>10</v>
      </c>
      <c r="D27" s="58"/>
      <c r="E27" s="58"/>
      <c r="F27" s="58">
        <v>0</v>
      </c>
      <c r="G27" s="58" t="s">
        <v>25</v>
      </c>
    </row>
    <row r="28" spans="1:7" x14ac:dyDescent="0.25">
      <c r="A28" s="56" t="s">
        <v>231</v>
      </c>
      <c r="B28" s="57" t="s">
        <v>232</v>
      </c>
      <c r="C28" s="58">
        <v>18098.099999999999</v>
      </c>
      <c r="D28" s="58">
        <v>17482.3</v>
      </c>
      <c r="E28" s="58">
        <v>14655.6</v>
      </c>
      <c r="F28" s="58">
        <v>-2826.6999999999989</v>
      </c>
      <c r="G28" s="58">
        <v>83.8</v>
      </c>
    </row>
    <row r="29" spans="1:7" x14ac:dyDescent="0.25">
      <c r="A29" s="62" t="s">
        <v>236</v>
      </c>
      <c r="B29" s="57" t="s">
        <v>237</v>
      </c>
      <c r="C29" s="58">
        <v>18098.099999999999</v>
      </c>
      <c r="D29" s="58">
        <v>17482.3</v>
      </c>
      <c r="E29" s="58">
        <v>14655.6</v>
      </c>
      <c r="F29" s="58">
        <v>-2826.6999999999989</v>
      </c>
      <c r="G29" s="58">
        <v>83.8</v>
      </c>
    </row>
    <row r="30" spans="1:7" x14ac:dyDescent="0.25">
      <c r="A30" s="62"/>
      <c r="B30" s="57"/>
      <c r="C30" s="58"/>
      <c r="D30" s="58"/>
      <c r="E30" s="58"/>
      <c r="F30" s="58">
        <v>0</v>
      </c>
      <c r="G30" s="58"/>
    </row>
    <row r="31" spans="1:7" ht="20.25" customHeight="1" x14ac:dyDescent="0.25">
      <c r="A31" s="52" t="s">
        <v>238</v>
      </c>
      <c r="B31" s="53" t="s">
        <v>239</v>
      </c>
      <c r="C31" s="54"/>
      <c r="D31" s="54"/>
      <c r="E31" s="54"/>
      <c r="F31" s="54">
        <v>0</v>
      </c>
      <c r="G31" s="54"/>
    </row>
    <row r="32" spans="1:7" ht="12.75" customHeight="1" x14ac:dyDescent="0.25">
      <c r="A32" s="55" t="s">
        <v>221</v>
      </c>
      <c r="B32" s="53" t="s">
        <v>103</v>
      </c>
      <c r="C32" s="54">
        <v>14586.9</v>
      </c>
      <c r="D32" s="54">
        <v>13661.2</v>
      </c>
      <c r="E32" s="54">
        <v>13642.9</v>
      </c>
      <c r="F32" s="54">
        <v>-18.300000000001091</v>
      </c>
      <c r="G32" s="54">
        <v>99.9</v>
      </c>
    </row>
    <row r="33" spans="1:7" x14ac:dyDescent="0.25">
      <c r="A33" s="56" t="s">
        <v>222</v>
      </c>
      <c r="B33" s="57" t="s">
        <v>223</v>
      </c>
      <c r="C33" s="58">
        <v>14586.9</v>
      </c>
      <c r="D33" s="58">
        <v>13661.2</v>
      </c>
      <c r="E33" s="58">
        <v>13642.9</v>
      </c>
      <c r="F33" s="58">
        <v>-18.300000000001091</v>
      </c>
      <c r="G33" s="58">
        <v>99.9</v>
      </c>
    </row>
    <row r="34" spans="1:7" x14ac:dyDescent="0.25">
      <c r="A34" s="59" t="s">
        <v>224</v>
      </c>
      <c r="B34" s="57" t="s">
        <v>7</v>
      </c>
      <c r="C34" s="58">
        <v>8938.2000000000007</v>
      </c>
      <c r="D34" s="58">
        <v>8012.5</v>
      </c>
      <c r="E34" s="58">
        <v>8012.5</v>
      </c>
      <c r="F34" s="58">
        <v>0</v>
      </c>
      <c r="G34" s="58">
        <v>100</v>
      </c>
    </row>
    <row r="35" spans="1:7" x14ac:dyDescent="0.25">
      <c r="A35" s="60" t="s">
        <v>225</v>
      </c>
      <c r="B35" s="53" t="s">
        <v>226</v>
      </c>
      <c r="C35" s="54"/>
      <c r="D35" s="54"/>
      <c r="E35" s="54"/>
      <c r="F35" s="54">
        <v>0</v>
      </c>
      <c r="G35" s="54" t="s">
        <v>25</v>
      </c>
    </row>
    <row r="36" spans="1:7" x14ac:dyDescent="0.25">
      <c r="A36" s="59" t="s">
        <v>227</v>
      </c>
      <c r="B36" s="57" t="s">
        <v>25</v>
      </c>
      <c r="C36" s="58">
        <v>14586.9</v>
      </c>
      <c r="D36" s="58">
        <v>13661.2</v>
      </c>
      <c r="E36" s="58">
        <v>13642.9</v>
      </c>
      <c r="F36" s="58">
        <v>-18.300000000001091</v>
      </c>
      <c r="G36" s="58">
        <v>99.9</v>
      </c>
    </row>
    <row r="37" spans="1:7" x14ac:dyDescent="0.25">
      <c r="A37" s="61" t="s">
        <v>228</v>
      </c>
      <c r="B37" s="57" t="s">
        <v>1</v>
      </c>
      <c r="C37" s="58">
        <v>14586.9</v>
      </c>
      <c r="D37" s="58">
        <v>13661.2</v>
      </c>
      <c r="E37" s="58">
        <v>13642.9</v>
      </c>
      <c r="F37" s="58">
        <v>-18.300000000001091</v>
      </c>
      <c r="G37" s="58">
        <v>99.9</v>
      </c>
    </row>
    <row r="38" spans="1:7" x14ac:dyDescent="0.25">
      <c r="A38" s="56" t="s">
        <v>231</v>
      </c>
      <c r="B38" s="57" t="s">
        <v>232</v>
      </c>
      <c r="C38" s="58">
        <v>14586.9</v>
      </c>
      <c r="D38" s="58">
        <v>13661.2</v>
      </c>
      <c r="E38" s="58">
        <v>13642.9</v>
      </c>
      <c r="F38" s="58">
        <v>-18.300000000001091</v>
      </c>
      <c r="G38" s="58">
        <v>99.9</v>
      </c>
    </row>
    <row r="39" spans="1:7" x14ac:dyDescent="0.25">
      <c r="A39" s="62" t="s">
        <v>240</v>
      </c>
      <c r="B39" s="57" t="s">
        <v>241</v>
      </c>
      <c r="C39" s="58">
        <v>14586.9</v>
      </c>
      <c r="D39" s="58">
        <v>13661.2</v>
      </c>
      <c r="E39" s="58">
        <v>13642.9</v>
      </c>
      <c r="F39" s="58">
        <v>-18.300000000001091</v>
      </c>
      <c r="G39" s="58">
        <v>99.9</v>
      </c>
    </row>
    <row r="40" spans="1:7" x14ac:dyDescent="0.25">
      <c r="A40" s="62"/>
      <c r="B40" s="57"/>
      <c r="C40" s="58"/>
      <c r="D40" s="58"/>
      <c r="E40" s="58"/>
      <c r="F40" s="58">
        <v>0</v>
      </c>
      <c r="G40" s="58"/>
    </row>
    <row r="41" spans="1:7" ht="20.25" customHeight="1" x14ac:dyDescent="0.25">
      <c r="A41" s="52" t="s">
        <v>242</v>
      </c>
      <c r="B41" s="53" t="s">
        <v>243</v>
      </c>
      <c r="C41" s="54"/>
      <c r="D41" s="54"/>
      <c r="E41" s="54"/>
      <c r="F41" s="54">
        <v>0</v>
      </c>
      <c r="G41" s="54"/>
    </row>
    <row r="42" spans="1:7" x14ac:dyDescent="0.25">
      <c r="A42" s="55" t="s">
        <v>221</v>
      </c>
      <c r="B42" s="53" t="s">
        <v>103</v>
      </c>
      <c r="C42" s="54">
        <v>30041.7</v>
      </c>
      <c r="D42" s="54">
        <v>28041.7</v>
      </c>
      <c r="E42" s="54">
        <v>27632.799999999999</v>
      </c>
      <c r="F42" s="54">
        <v>-408.90000000000146</v>
      </c>
      <c r="G42" s="54">
        <v>98.5</v>
      </c>
    </row>
    <row r="43" spans="1:7" x14ac:dyDescent="0.25">
      <c r="A43" s="56" t="s">
        <v>222</v>
      </c>
      <c r="B43" s="57" t="s">
        <v>223</v>
      </c>
      <c r="C43" s="58">
        <v>30041.7</v>
      </c>
      <c r="D43" s="58">
        <v>28041.7</v>
      </c>
      <c r="E43" s="58">
        <v>27632.799999999999</v>
      </c>
      <c r="F43" s="58">
        <v>-408.90000000000146</v>
      </c>
      <c r="G43" s="58">
        <v>98.5</v>
      </c>
    </row>
    <row r="44" spans="1:7" x14ac:dyDescent="0.25">
      <c r="A44" s="59" t="s">
        <v>224</v>
      </c>
      <c r="B44" s="57" t="s">
        <v>7</v>
      </c>
      <c r="C44" s="58">
        <v>21267.8</v>
      </c>
      <c r="D44" s="58">
        <v>20867.8</v>
      </c>
      <c r="E44" s="58">
        <v>20823.599999999999</v>
      </c>
      <c r="F44" s="58">
        <v>-44.200000000000728</v>
      </c>
      <c r="G44" s="58">
        <v>99.8</v>
      </c>
    </row>
    <row r="45" spans="1:7" x14ac:dyDescent="0.25">
      <c r="A45" s="60" t="s">
        <v>225</v>
      </c>
      <c r="B45" s="53" t="s">
        <v>226</v>
      </c>
      <c r="C45" s="54"/>
      <c r="D45" s="54"/>
      <c r="E45" s="54"/>
      <c r="F45" s="54">
        <v>0</v>
      </c>
      <c r="G45" s="54" t="s">
        <v>25</v>
      </c>
    </row>
    <row r="46" spans="1:7" x14ac:dyDescent="0.25">
      <c r="A46" s="59" t="s">
        <v>227</v>
      </c>
      <c r="B46" s="57" t="s">
        <v>25</v>
      </c>
      <c r="C46" s="58">
        <v>30041.7</v>
      </c>
      <c r="D46" s="58">
        <v>28041.7</v>
      </c>
      <c r="E46" s="58">
        <v>27632.799999999999</v>
      </c>
      <c r="F46" s="58">
        <v>-408.90000000000146</v>
      </c>
      <c r="G46" s="58">
        <v>98.5</v>
      </c>
    </row>
    <row r="47" spans="1:7" x14ac:dyDescent="0.25">
      <c r="A47" s="61" t="s">
        <v>228</v>
      </c>
      <c r="B47" s="57" t="s">
        <v>1</v>
      </c>
      <c r="C47" s="58">
        <v>30041.7</v>
      </c>
      <c r="D47" s="58">
        <v>28041.7</v>
      </c>
      <c r="E47" s="58">
        <v>27632.799999999999</v>
      </c>
      <c r="F47" s="58">
        <v>-408.90000000000146</v>
      </c>
      <c r="G47" s="58">
        <v>98.5</v>
      </c>
    </row>
    <row r="48" spans="1:7" x14ac:dyDescent="0.25">
      <c r="A48" s="56" t="s">
        <v>231</v>
      </c>
      <c r="B48" s="57" t="s">
        <v>232</v>
      </c>
      <c r="C48" s="58">
        <v>30041.7</v>
      </c>
      <c r="D48" s="58">
        <v>28041.7</v>
      </c>
      <c r="E48" s="58">
        <v>27632.799999999999</v>
      </c>
      <c r="F48" s="58">
        <v>-408.90000000000146</v>
      </c>
      <c r="G48" s="58">
        <v>98.5</v>
      </c>
    </row>
    <row r="49" spans="1:7" x14ac:dyDescent="0.25">
      <c r="A49" s="62" t="s">
        <v>244</v>
      </c>
      <c r="B49" s="57" t="s">
        <v>245</v>
      </c>
      <c r="C49" s="58">
        <v>30041.7</v>
      </c>
      <c r="D49" s="58">
        <v>28041.7</v>
      </c>
      <c r="E49" s="58">
        <v>27632.799999999999</v>
      </c>
      <c r="F49" s="58">
        <v>-408.90000000000146</v>
      </c>
      <c r="G49" s="58">
        <v>98.5</v>
      </c>
    </row>
    <row r="50" spans="1:7" x14ac:dyDescent="0.25">
      <c r="A50" s="62"/>
      <c r="B50" s="57"/>
      <c r="C50" s="58"/>
      <c r="D50" s="58"/>
      <c r="E50" s="58"/>
      <c r="F50" s="58">
        <v>0</v>
      </c>
      <c r="G50" s="58"/>
    </row>
    <row r="51" spans="1:7" ht="20.25" customHeight="1" x14ac:dyDescent="0.25">
      <c r="A51" s="52" t="s">
        <v>246</v>
      </c>
      <c r="B51" s="53" t="s">
        <v>237</v>
      </c>
      <c r="C51" s="54"/>
      <c r="D51" s="54"/>
      <c r="E51" s="54"/>
      <c r="F51" s="54">
        <v>0</v>
      </c>
      <c r="G51" s="54"/>
    </row>
    <row r="52" spans="1:7" x14ac:dyDescent="0.25">
      <c r="A52" s="55" t="s">
        <v>221</v>
      </c>
      <c r="B52" s="53" t="s">
        <v>103</v>
      </c>
      <c r="C52" s="54">
        <v>396902.5</v>
      </c>
      <c r="D52" s="54">
        <v>388798</v>
      </c>
      <c r="E52" s="54">
        <v>366411.4</v>
      </c>
      <c r="F52" s="54">
        <v>-22386.599999999977</v>
      </c>
      <c r="G52" s="54">
        <v>94.2</v>
      </c>
    </row>
    <row r="53" spans="1:7" x14ac:dyDescent="0.25">
      <c r="A53" s="56" t="s">
        <v>222</v>
      </c>
      <c r="B53" s="57" t="s">
        <v>223</v>
      </c>
      <c r="C53" s="58">
        <v>396902.5</v>
      </c>
      <c r="D53" s="58">
        <v>388798</v>
      </c>
      <c r="E53" s="58">
        <v>366411.4</v>
      </c>
      <c r="F53" s="58">
        <v>-22386.599999999977</v>
      </c>
      <c r="G53" s="58">
        <v>94.2</v>
      </c>
    </row>
    <row r="54" spans="1:7" x14ac:dyDescent="0.25">
      <c r="A54" s="59" t="s">
        <v>224</v>
      </c>
      <c r="B54" s="57" t="s">
        <v>7</v>
      </c>
      <c r="C54" s="58">
        <v>97451.4</v>
      </c>
      <c r="D54" s="58">
        <v>92967.2</v>
      </c>
      <c r="E54" s="58">
        <v>91387.199999999997</v>
      </c>
      <c r="F54" s="58">
        <v>-1580</v>
      </c>
      <c r="G54" s="58">
        <v>98.3</v>
      </c>
    </row>
    <row r="55" spans="1:7" x14ac:dyDescent="0.25">
      <c r="A55" s="60" t="s">
        <v>225</v>
      </c>
      <c r="B55" s="53" t="s">
        <v>226</v>
      </c>
      <c r="C55" s="54"/>
      <c r="D55" s="54"/>
      <c r="E55" s="54"/>
      <c r="F55" s="54">
        <v>0</v>
      </c>
      <c r="G55" s="54" t="s">
        <v>25</v>
      </c>
    </row>
    <row r="56" spans="1:7" x14ac:dyDescent="0.25">
      <c r="A56" s="59" t="s">
        <v>227</v>
      </c>
      <c r="B56" s="57" t="s">
        <v>25</v>
      </c>
      <c r="C56" s="58">
        <v>363746.1</v>
      </c>
      <c r="D56" s="58">
        <v>353299.8</v>
      </c>
      <c r="E56" s="58">
        <v>331304.40000000002</v>
      </c>
      <c r="F56" s="58">
        <v>-21995.399999999965</v>
      </c>
      <c r="G56" s="58">
        <v>93.774295937897506</v>
      </c>
    </row>
    <row r="57" spans="1:7" x14ac:dyDescent="0.25">
      <c r="A57" s="61" t="s">
        <v>228</v>
      </c>
      <c r="B57" s="57" t="s">
        <v>1</v>
      </c>
      <c r="C57" s="58">
        <v>174338.1</v>
      </c>
      <c r="D57" s="58">
        <v>166017</v>
      </c>
      <c r="E57" s="58">
        <v>162055.20000000001</v>
      </c>
      <c r="F57" s="58">
        <v>-3961.7999999999884</v>
      </c>
      <c r="G57" s="58">
        <v>97.61361788250602</v>
      </c>
    </row>
    <row r="58" spans="1:7" x14ac:dyDescent="0.25">
      <c r="A58" s="61" t="s">
        <v>229</v>
      </c>
      <c r="B58" s="57" t="s">
        <v>230</v>
      </c>
      <c r="C58" s="58">
        <v>63327.8</v>
      </c>
      <c r="D58" s="58">
        <v>64227.8</v>
      </c>
      <c r="E58" s="58">
        <v>53412.6</v>
      </c>
      <c r="F58" s="58">
        <v>-10815.200000000004</v>
      </c>
      <c r="G58" s="58">
        <v>83.161185654809913</v>
      </c>
    </row>
    <row r="59" spans="1:7" x14ac:dyDescent="0.25">
      <c r="A59" s="61" t="s">
        <v>247</v>
      </c>
      <c r="B59" s="57" t="s">
        <v>248</v>
      </c>
      <c r="C59" s="58">
        <v>126080.2</v>
      </c>
      <c r="D59" s="58">
        <v>123055</v>
      </c>
      <c r="E59" s="58">
        <v>115836.6</v>
      </c>
      <c r="F59" s="58">
        <v>-7218.3999999999942</v>
      </c>
      <c r="G59" s="58">
        <v>94.13400511966195</v>
      </c>
    </row>
    <row r="60" spans="1:7" x14ac:dyDescent="0.25">
      <c r="A60" s="56" t="s">
        <v>231</v>
      </c>
      <c r="B60" s="57" t="s">
        <v>232</v>
      </c>
      <c r="C60" s="58">
        <v>363746.1</v>
      </c>
      <c r="D60" s="58">
        <v>353299.8</v>
      </c>
      <c r="E60" s="58">
        <v>331304.40000000002</v>
      </c>
      <c r="F60" s="58">
        <v>-21995.399999999965</v>
      </c>
      <c r="G60" s="58">
        <v>93.774295937897506</v>
      </c>
    </row>
    <row r="61" spans="1:7" x14ac:dyDescent="0.25">
      <c r="A61" s="62" t="s">
        <v>249</v>
      </c>
      <c r="B61" s="57" t="s">
        <v>250</v>
      </c>
      <c r="C61" s="58">
        <v>54057.7</v>
      </c>
      <c r="D61" s="58">
        <v>52917.4</v>
      </c>
      <c r="E61" s="58">
        <v>51261.8</v>
      </c>
      <c r="F61" s="58">
        <v>-1655.5999999999985</v>
      </c>
      <c r="G61" s="58">
        <v>96.9</v>
      </c>
    </row>
    <row r="62" spans="1:7" x14ac:dyDescent="0.25">
      <c r="A62" s="62" t="s">
        <v>251</v>
      </c>
      <c r="B62" s="57" t="s">
        <v>252</v>
      </c>
      <c r="C62" s="58">
        <v>142099.6</v>
      </c>
      <c r="D62" s="58">
        <v>135818.79999999999</v>
      </c>
      <c r="E62" s="58">
        <v>128422</v>
      </c>
      <c r="F62" s="58">
        <v>-7396.7999999999884</v>
      </c>
      <c r="G62" s="58">
        <v>94.6</v>
      </c>
    </row>
    <row r="63" spans="1:7" x14ac:dyDescent="0.25">
      <c r="A63" s="62" t="s">
        <v>253</v>
      </c>
      <c r="B63" s="57" t="s">
        <v>254</v>
      </c>
      <c r="C63" s="58">
        <v>165858</v>
      </c>
      <c r="D63" s="58">
        <v>162832.79999999999</v>
      </c>
      <c r="E63" s="58">
        <v>150228.4</v>
      </c>
      <c r="F63" s="58">
        <v>-12604.399999999994</v>
      </c>
      <c r="G63" s="58">
        <v>92.3</v>
      </c>
    </row>
    <row r="64" spans="1:7" ht="26.4" x14ac:dyDescent="0.25">
      <c r="A64" s="62" t="s">
        <v>255</v>
      </c>
      <c r="B64" s="57" t="s">
        <v>256</v>
      </c>
      <c r="C64" s="58">
        <v>157.4</v>
      </c>
      <c r="D64" s="58">
        <v>157.4</v>
      </c>
      <c r="E64" s="58">
        <v>157.4</v>
      </c>
      <c r="F64" s="58">
        <v>0</v>
      </c>
      <c r="G64" s="58">
        <v>100</v>
      </c>
    </row>
    <row r="65" spans="1:7" ht="39.6" x14ac:dyDescent="0.25">
      <c r="A65" s="62" t="s">
        <v>257</v>
      </c>
      <c r="B65" s="57" t="s">
        <v>258</v>
      </c>
      <c r="C65" s="58">
        <v>73.400000000000006</v>
      </c>
      <c r="D65" s="58">
        <v>73.400000000000006</v>
      </c>
      <c r="E65" s="58">
        <v>73.400000000000006</v>
      </c>
      <c r="F65" s="58">
        <v>0</v>
      </c>
      <c r="G65" s="58">
        <v>100</v>
      </c>
    </row>
    <row r="66" spans="1:7" x14ac:dyDescent="0.25">
      <c r="A66" s="62" t="s">
        <v>259</v>
      </c>
      <c r="B66" s="57" t="s">
        <v>260</v>
      </c>
      <c r="C66" s="58">
        <v>1500</v>
      </c>
      <c r="D66" s="58">
        <v>1500</v>
      </c>
      <c r="E66" s="58">
        <v>1161.4000000000001</v>
      </c>
      <c r="F66" s="58">
        <v>-338.59999999999991</v>
      </c>
      <c r="G66" s="58">
        <v>77.400000000000006</v>
      </c>
    </row>
    <row r="67" spans="1:7" x14ac:dyDescent="0.25">
      <c r="A67" s="60" t="s">
        <v>261</v>
      </c>
      <c r="B67" s="53" t="s">
        <v>262</v>
      </c>
      <c r="C67" s="54"/>
      <c r="D67" s="54"/>
      <c r="E67" s="54"/>
      <c r="F67" s="54">
        <v>0</v>
      </c>
      <c r="G67" s="54" t="s">
        <v>25</v>
      </c>
    </row>
    <row r="68" spans="1:7" x14ac:dyDescent="0.25">
      <c r="A68" s="59" t="s">
        <v>227</v>
      </c>
      <c r="B68" s="57" t="s">
        <v>25</v>
      </c>
      <c r="C68" s="58">
        <v>22622.7</v>
      </c>
      <c r="D68" s="58">
        <v>25326.3</v>
      </c>
      <c r="E68" s="58">
        <v>25161.200000000001</v>
      </c>
      <c r="F68" s="58">
        <v>-165.09999999999854</v>
      </c>
      <c r="G68" s="58">
        <v>99.3</v>
      </c>
    </row>
    <row r="69" spans="1:7" x14ac:dyDescent="0.25">
      <c r="A69" s="61" t="s">
        <v>228</v>
      </c>
      <c r="B69" s="57" t="s">
        <v>1</v>
      </c>
      <c r="C69" s="58">
        <v>21862.7</v>
      </c>
      <c r="D69" s="58">
        <v>24666.3</v>
      </c>
      <c r="E69" s="58">
        <v>24594.400000000001</v>
      </c>
      <c r="F69" s="58">
        <v>-71.899999999997817</v>
      </c>
      <c r="G69" s="58">
        <v>99.7</v>
      </c>
    </row>
    <row r="70" spans="1:7" x14ac:dyDescent="0.25">
      <c r="A70" s="61" t="s">
        <v>229</v>
      </c>
      <c r="B70" s="57" t="s">
        <v>230</v>
      </c>
      <c r="C70" s="58">
        <v>760</v>
      </c>
      <c r="D70" s="58">
        <v>660</v>
      </c>
      <c r="E70" s="58">
        <v>566.79999999999995</v>
      </c>
      <c r="F70" s="58">
        <v>-93.200000000000045</v>
      </c>
      <c r="G70" s="58">
        <v>85.9</v>
      </c>
    </row>
    <row r="71" spans="1:7" x14ac:dyDescent="0.25">
      <c r="A71" s="56" t="s">
        <v>231</v>
      </c>
      <c r="B71" s="57" t="s">
        <v>232</v>
      </c>
      <c r="C71" s="58">
        <v>22622.7</v>
      </c>
      <c r="D71" s="58">
        <v>25326.3</v>
      </c>
      <c r="E71" s="58">
        <v>25161.200000000001</v>
      </c>
      <c r="F71" s="58">
        <v>-165.09999999999854</v>
      </c>
      <c r="G71" s="58">
        <v>99.3</v>
      </c>
    </row>
    <row r="72" spans="1:7" x14ac:dyDescent="0.25">
      <c r="A72" s="62" t="s">
        <v>263</v>
      </c>
      <c r="B72" s="57" t="s">
        <v>264</v>
      </c>
      <c r="C72" s="58">
        <v>2192.3000000000002</v>
      </c>
      <c r="D72" s="58">
        <v>2142.3000000000002</v>
      </c>
      <c r="E72" s="58">
        <v>2118.6</v>
      </c>
      <c r="F72" s="58">
        <v>-23.700000000000273</v>
      </c>
      <c r="G72" s="58">
        <v>98.9</v>
      </c>
    </row>
    <row r="73" spans="1:7" x14ac:dyDescent="0.25">
      <c r="A73" s="62" t="s">
        <v>265</v>
      </c>
      <c r="B73" s="57" t="s">
        <v>266</v>
      </c>
      <c r="C73" s="58">
        <v>18682.900000000001</v>
      </c>
      <c r="D73" s="58">
        <v>21611.200000000001</v>
      </c>
      <c r="E73" s="58">
        <v>21481.1</v>
      </c>
      <c r="F73" s="58">
        <v>-130.10000000000218</v>
      </c>
      <c r="G73" s="58">
        <v>99.4</v>
      </c>
    </row>
    <row r="74" spans="1:7" ht="26.4" x14ac:dyDescent="0.25">
      <c r="A74" s="62" t="s">
        <v>267</v>
      </c>
      <c r="B74" s="57" t="s">
        <v>268</v>
      </c>
      <c r="C74" s="58">
        <v>1747.5</v>
      </c>
      <c r="D74" s="58">
        <v>1572.8</v>
      </c>
      <c r="E74" s="58">
        <v>1561.5</v>
      </c>
      <c r="F74" s="58">
        <v>-11.299999999999955</v>
      </c>
      <c r="G74" s="58">
        <v>99.3</v>
      </c>
    </row>
    <row r="75" spans="1:7" x14ac:dyDescent="0.25">
      <c r="A75" s="60" t="s">
        <v>269</v>
      </c>
      <c r="B75" s="53" t="s">
        <v>270</v>
      </c>
      <c r="C75" s="54"/>
      <c r="D75" s="54"/>
      <c r="E75" s="54"/>
      <c r="F75" s="54">
        <v>0</v>
      </c>
      <c r="G75" s="54" t="s">
        <v>25</v>
      </c>
    </row>
    <row r="76" spans="1:7" x14ac:dyDescent="0.25">
      <c r="A76" s="59" t="s">
        <v>227</v>
      </c>
      <c r="B76" s="57" t="s">
        <v>25</v>
      </c>
      <c r="C76" s="58">
        <v>10533.7</v>
      </c>
      <c r="D76" s="58">
        <v>10171.9</v>
      </c>
      <c r="E76" s="58">
        <v>9945.7999999999993</v>
      </c>
      <c r="F76" s="58">
        <v>-226.10000000000036</v>
      </c>
      <c r="G76" s="58">
        <v>97.8</v>
      </c>
    </row>
    <row r="77" spans="1:7" x14ac:dyDescent="0.25">
      <c r="A77" s="61" t="s">
        <v>228</v>
      </c>
      <c r="B77" s="57" t="s">
        <v>1</v>
      </c>
      <c r="C77" s="58">
        <v>10533.7</v>
      </c>
      <c r="D77" s="58">
        <v>10171.9</v>
      </c>
      <c r="E77" s="58">
        <v>9945.7999999999993</v>
      </c>
      <c r="F77" s="58">
        <v>-226.10000000000036</v>
      </c>
      <c r="G77" s="58">
        <v>97.8</v>
      </c>
    </row>
    <row r="78" spans="1:7" x14ac:dyDescent="0.25">
      <c r="A78" s="56" t="s">
        <v>231</v>
      </c>
      <c r="B78" s="57" t="s">
        <v>232</v>
      </c>
      <c r="C78" s="58">
        <v>10533.7</v>
      </c>
      <c r="D78" s="58">
        <v>10171.9</v>
      </c>
      <c r="E78" s="58">
        <v>9945.7999999999993</v>
      </c>
      <c r="F78" s="58">
        <v>-226.10000000000036</v>
      </c>
      <c r="G78" s="58">
        <v>97.8</v>
      </c>
    </row>
    <row r="79" spans="1:7" x14ac:dyDescent="0.25">
      <c r="A79" s="62" t="s">
        <v>271</v>
      </c>
      <c r="B79" s="57" t="s">
        <v>272</v>
      </c>
      <c r="C79" s="58">
        <v>10178.799999999999</v>
      </c>
      <c r="D79" s="58">
        <v>9786</v>
      </c>
      <c r="E79" s="58">
        <v>9559.9</v>
      </c>
      <c r="F79" s="58">
        <v>-226.10000000000036</v>
      </c>
      <c r="G79" s="58">
        <v>97.7</v>
      </c>
    </row>
    <row r="80" spans="1:7" x14ac:dyDescent="0.25">
      <c r="A80" s="62" t="s">
        <v>273</v>
      </c>
      <c r="B80" s="57" t="s">
        <v>274</v>
      </c>
      <c r="C80" s="58">
        <v>354.9</v>
      </c>
      <c r="D80" s="58">
        <v>385.9</v>
      </c>
      <c r="E80" s="58">
        <v>385.9</v>
      </c>
      <c r="F80" s="58">
        <v>0</v>
      </c>
      <c r="G80" s="58">
        <v>100</v>
      </c>
    </row>
    <row r="81" spans="1:7" x14ac:dyDescent="0.25">
      <c r="A81" s="62"/>
      <c r="B81" s="57"/>
      <c r="C81" s="58"/>
      <c r="D81" s="58"/>
      <c r="E81" s="58"/>
      <c r="F81" s="58">
        <v>0</v>
      </c>
      <c r="G81" s="58"/>
    </row>
    <row r="82" spans="1:7" ht="20.25" customHeight="1" x14ac:dyDescent="0.25">
      <c r="A82" s="52" t="s">
        <v>275</v>
      </c>
      <c r="B82" s="53" t="s">
        <v>276</v>
      </c>
      <c r="C82" s="54"/>
      <c r="D82" s="54"/>
      <c r="E82" s="54"/>
      <c r="F82" s="54">
        <v>0</v>
      </c>
      <c r="G82" s="54"/>
    </row>
    <row r="83" spans="1:7" x14ac:dyDescent="0.25">
      <c r="A83" s="55" t="s">
        <v>221</v>
      </c>
      <c r="B83" s="53" t="s">
        <v>103</v>
      </c>
      <c r="C83" s="54">
        <v>843384.2</v>
      </c>
      <c r="D83" s="54">
        <v>462789.3</v>
      </c>
      <c r="E83" s="54">
        <v>398989.2</v>
      </c>
      <c r="F83" s="54">
        <v>-63800.099999999977</v>
      </c>
      <c r="G83" s="54">
        <v>86.2</v>
      </c>
    </row>
    <row r="84" spans="1:7" x14ac:dyDescent="0.25">
      <c r="A84" s="56" t="s">
        <v>222</v>
      </c>
      <c r="B84" s="57" t="s">
        <v>223</v>
      </c>
      <c r="C84" s="58">
        <v>715419</v>
      </c>
      <c r="D84" s="58">
        <v>383240.9</v>
      </c>
      <c r="E84" s="58">
        <v>329531.90000000002</v>
      </c>
      <c r="F84" s="58">
        <v>-53709</v>
      </c>
      <c r="G84" s="58">
        <v>86</v>
      </c>
    </row>
    <row r="85" spans="1:7" x14ac:dyDescent="0.25">
      <c r="A85" s="59" t="s">
        <v>224</v>
      </c>
      <c r="B85" s="57" t="s">
        <v>7</v>
      </c>
      <c r="C85" s="58">
        <v>38160.300000000003</v>
      </c>
      <c r="D85" s="58">
        <v>36194.1</v>
      </c>
      <c r="E85" s="58">
        <v>35842.6</v>
      </c>
      <c r="F85" s="58">
        <v>-351.5</v>
      </c>
      <c r="G85" s="58">
        <v>99</v>
      </c>
    </row>
    <row r="86" spans="1:7" x14ac:dyDescent="0.25">
      <c r="A86" s="56" t="s">
        <v>277</v>
      </c>
      <c r="B86" s="57" t="s">
        <v>278</v>
      </c>
      <c r="C86" s="58">
        <v>127965.2</v>
      </c>
      <c r="D86" s="58">
        <v>79548.399999999994</v>
      </c>
      <c r="E86" s="58">
        <v>69457.3</v>
      </c>
      <c r="F86" s="58">
        <v>-10091.099999999991</v>
      </c>
      <c r="G86" s="58">
        <v>87.3</v>
      </c>
    </row>
    <row r="87" spans="1:7" x14ac:dyDescent="0.25">
      <c r="A87" s="60" t="s">
        <v>279</v>
      </c>
      <c r="B87" s="53" t="s">
        <v>280</v>
      </c>
      <c r="C87" s="54"/>
      <c r="D87" s="54"/>
      <c r="E87" s="54"/>
      <c r="F87" s="54">
        <v>0</v>
      </c>
      <c r="G87" s="54" t="s">
        <v>25</v>
      </c>
    </row>
    <row r="88" spans="1:7" x14ac:dyDescent="0.25">
      <c r="A88" s="59" t="s">
        <v>227</v>
      </c>
      <c r="B88" s="57" t="s">
        <v>25</v>
      </c>
      <c r="C88" s="58">
        <v>843384.2</v>
      </c>
      <c r="D88" s="58">
        <v>462789.3</v>
      </c>
      <c r="E88" s="58">
        <v>398989.2</v>
      </c>
      <c r="F88" s="58">
        <v>-63800.099999999977</v>
      </c>
      <c r="G88" s="58">
        <v>86.214007108634533</v>
      </c>
    </row>
    <row r="89" spans="1:7" x14ac:dyDescent="0.25">
      <c r="A89" s="61" t="s">
        <v>228</v>
      </c>
      <c r="B89" s="57" t="s">
        <v>1</v>
      </c>
      <c r="C89" s="58">
        <v>509965.6</v>
      </c>
      <c r="D89" s="58">
        <v>265934.09999999998</v>
      </c>
      <c r="E89" s="58">
        <v>250981.5</v>
      </c>
      <c r="F89" s="58">
        <v>-14952.599999999977</v>
      </c>
      <c r="G89" s="58">
        <v>94.377328819433089</v>
      </c>
    </row>
    <row r="90" spans="1:7" x14ac:dyDescent="0.25">
      <c r="A90" s="61" t="s">
        <v>229</v>
      </c>
      <c r="B90" s="57" t="s">
        <v>230</v>
      </c>
      <c r="C90" s="58">
        <v>745</v>
      </c>
      <c r="D90" s="58">
        <v>745</v>
      </c>
      <c r="E90" s="58">
        <v>788</v>
      </c>
      <c r="F90" s="58">
        <v>43</v>
      </c>
      <c r="G90" s="58">
        <v>105.77181208053692</v>
      </c>
    </row>
    <row r="91" spans="1:7" x14ac:dyDescent="0.25">
      <c r="A91" s="61" t="s">
        <v>247</v>
      </c>
      <c r="B91" s="57" t="s">
        <v>248</v>
      </c>
      <c r="C91" s="58">
        <v>332673.59999999998</v>
      </c>
      <c r="D91" s="58">
        <v>196110.3</v>
      </c>
      <c r="E91" s="58">
        <v>147219.70000000001</v>
      </c>
      <c r="F91" s="58">
        <v>-48890.599999999977</v>
      </c>
      <c r="G91" s="58">
        <v>75.069845897946223</v>
      </c>
    </row>
    <row r="92" spans="1:7" x14ac:dyDescent="0.25">
      <c r="A92" s="56" t="s">
        <v>231</v>
      </c>
      <c r="B92" s="57" t="s">
        <v>232</v>
      </c>
      <c r="C92" s="58">
        <v>843384.2</v>
      </c>
      <c r="D92" s="58">
        <v>462789.3</v>
      </c>
      <c r="E92" s="58">
        <v>398989.2</v>
      </c>
      <c r="F92" s="58">
        <v>-63800.099999999977</v>
      </c>
      <c r="G92" s="58">
        <v>86.214007108634533</v>
      </c>
    </row>
    <row r="93" spans="1:7" ht="26.4" x14ac:dyDescent="0.25">
      <c r="A93" s="62" t="s">
        <v>281</v>
      </c>
      <c r="B93" s="57" t="s">
        <v>282</v>
      </c>
      <c r="C93" s="58">
        <v>23188.3</v>
      </c>
      <c r="D93" s="58">
        <v>21794.7</v>
      </c>
      <c r="E93" s="58">
        <v>20279.7</v>
      </c>
      <c r="F93" s="58">
        <v>-1515</v>
      </c>
      <c r="G93" s="58">
        <v>93</v>
      </c>
    </row>
    <row r="94" spans="1:7" x14ac:dyDescent="0.25">
      <c r="A94" s="62" t="s">
        <v>283</v>
      </c>
      <c r="B94" s="57" t="s">
        <v>284</v>
      </c>
      <c r="C94" s="58">
        <v>107535.5</v>
      </c>
      <c r="D94" s="58">
        <v>81418.899999999994</v>
      </c>
      <c r="E94" s="58">
        <v>63874.2</v>
      </c>
      <c r="F94" s="58">
        <v>-17544.699999999997</v>
      </c>
      <c r="G94" s="58">
        <v>78.5</v>
      </c>
    </row>
    <row r="95" spans="1:7" x14ac:dyDescent="0.25">
      <c r="A95" s="62" t="s">
        <v>285</v>
      </c>
      <c r="B95" s="57" t="s">
        <v>286</v>
      </c>
      <c r="C95" s="58">
        <v>94691.8</v>
      </c>
      <c r="D95" s="58">
        <v>94691.8</v>
      </c>
      <c r="E95" s="58">
        <v>94578.4</v>
      </c>
      <c r="F95" s="58">
        <v>-113.40000000000873</v>
      </c>
      <c r="G95" s="58">
        <v>99.9</v>
      </c>
    </row>
    <row r="96" spans="1:7" x14ac:dyDescent="0.25">
      <c r="A96" s="62" t="s">
        <v>287</v>
      </c>
      <c r="B96" s="57" t="s">
        <v>288</v>
      </c>
      <c r="C96" s="58">
        <v>4007.1</v>
      </c>
      <c r="D96" s="58">
        <v>3966.6</v>
      </c>
      <c r="E96" s="58">
        <v>3462.1</v>
      </c>
      <c r="F96" s="58">
        <v>-504.5</v>
      </c>
      <c r="G96" s="58">
        <v>87.3</v>
      </c>
    </row>
    <row r="97" spans="1:7" x14ac:dyDescent="0.25">
      <c r="A97" s="62" t="s">
        <v>289</v>
      </c>
      <c r="B97" s="57" t="s">
        <v>290</v>
      </c>
      <c r="C97" s="58">
        <v>17421.5</v>
      </c>
      <c r="D97" s="58">
        <v>15743.9</v>
      </c>
      <c r="E97" s="58">
        <v>13783.4</v>
      </c>
      <c r="F97" s="58">
        <v>-1960.5</v>
      </c>
      <c r="G97" s="58">
        <v>87.5</v>
      </c>
    </row>
    <row r="98" spans="1:7" x14ac:dyDescent="0.25">
      <c r="A98" s="62" t="s">
        <v>291</v>
      </c>
      <c r="B98" s="57" t="s">
        <v>292</v>
      </c>
      <c r="C98" s="58">
        <v>9564.7000000000007</v>
      </c>
      <c r="D98" s="58">
        <v>7489.9</v>
      </c>
      <c r="E98" s="58">
        <v>6599</v>
      </c>
      <c r="F98" s="58">
        <v>-890.89999999999964</v>
      </c>
      <c r="G98" s="58">
        <v>88.1</v>
      </c>
    </row>
    <row r="99" spans="1:7" x14ac:dyDescent="0.25">
      <c r="A99" s="62" t="s">
        <v>293</v>
      </c>
      <c r="B99" s="57" t="s">
        <v>294</v>
      </c>
      <c r="C99" s="58">
        <v>6431.3</v>
      </c>
      <c r="D99" s="58">
        <v>5840.4</v>
      </c>
      <c r="E99" s="58">
        <v>5484.3</v>
      </c>
      <c r="F99" s="58">
        <v>-356.09999999999945</v>
      </c>
      <c r="G99" s="58">
        <v>93.9</v>
      </c>
    </row>
    <row r="100" spans="1:7" x14ac:dyDescent="0.25">
      <c r="A100" s="62" t="s">
        <v>295</v>
      </c>
      <c r="B100" s="57" t="s">
        <v>296</v>
      </c>
      <c r="C100" s="58">
        <v>23789.7</v>
      </c>
      <c r="D100" s="58">
        <v>19390.099999999999</v>
      </c>
      <c r="E100" s="58">
        <v>16909.400000000001</v>
      </c>
      <c r="F100" s="58">
        <v>-2480.6999999999971</v>
      </c>
      <c r="G100" s="58">
        <v>87.2</v>
      </c>
    </row>
    <row r="101" spans="1:7" x14ac:dyDescent="0.25">
      <c r="A101" s="62" t="s">
        <v>297</v>
      </c>
      <c r="B101" s="57" t="s">
        <v>298</v>
      </c>
      <c r="C101" s="58">
        <v>76887.7</v>
      </c>
      <c r="D101" s="58">
        <v>35989.199999999997</v>
      </c>
      <c r="E101" s="58">
        <v>31029.1</v>
      </c>
      <c r="F101" s="58">
        <v>-4960.0999999999985</v>
      </c>
      <c r="G101" s="58">
        <v>86.2</v>
      </c>
    </row>
    <row r="102" spans="1:7" x14ac:dyDescent="0.25">
      <c r="A102" s="62" t="s">
        <v>299</v>
      </c>
      <c r="B102" s="57" t="s">
        <v>300</v>
      </c>
      <c r="C102" s="58">
        <v>222902.5</v>
      </c>
      <c r="D102" s="58">
        <v>83997.8</v>
      </c>
      <c r="E102" s="58">
        <v>66012.600000000006</v>
      </c>
      <c r="F102" s="58">
        <v>-17985.199999999997</v>
      </c>
      <c r="G102" s="58">
        <v>78.599999999999994</v>
      </c>
    </row>
    <row r="103" spans="1:7" x14ac:dyDescent="0.25">
      <c r="A103" s="62" t="s">
        <v>301</v>
      </c>
      <c r="B103" s="57" t="s">
        <v>302</v>
      </c>
      <c r="C103" s="58">
        <v>196230.9</v>
      </c>
      <c r="D103" s="58">
        <v>35949.300000000003</v>
      </c>
      <c r="E103" s="58">
        <v>31429.3</v>
      </c>
      <c r="F103" s="58">
        <v>-4520.0000000000036</v>
      </c>
      <c r="G103" s="58">
        <v>87.4</v>
      </c>
    </row>
    <row r="104" spans="1:7" x14ac:dyDescent="0.25">
      <c r="A104" s="62" t="s">
        <v>303</v>
      </c>
      <c r="B104" s="57" t="s">
        <v>304</v>
      </c>
      <c r="C104" s="58">
        <v>18042</v>
      </c>
      <c r="D104" s="58">
        <v>17154.5</v>
      </c>
      <c r="E104" s="58">
        <v>6529.4</v>
      </c>
      <c r="F104" s="58">
        <v>-10625.1</v>
      </c>
      <c r="G104" s="58">
        <v>38.1</v>
      </c>
    </row>
    <row r="105" spans="1:7" x14ac:dyDescent="0.25">
      <c r="A105" s="62" t="s">
        <v>305</v>
      </c>
      <c r="B105" s="57" t="s">
        <v>306</v>
      </c>
      <c r="C105" s="58">
        <v>632.79999999999995</v>
      </c>
      <c r="D105" s="58">
        <v>343.8</v>
      </c>
      <c r="E105" s="58"/>
      <c r="F105" s="58">
        <v>-343.8</v>
      </c>
      <c r="G105" s="58" t="s">
        <v>25</v>
      </c>
    </row>
    <row r="106" spans="1:7" x14ac:dyDescent="0.25">
      <c r="A106" s="62" t="s">
        <v>307</v>
      </c>
      <c r="B106" s="57" t="s">
        <v>308</v>
      </c>
      <c r="C106" s="58">
        <v>9880</v>
      </c>
      <c r="D106" s="58">
        <v>6840</v>
      </c>
      <c r="E106" s="58">
        <v>6840</v>
      </c>
      <c r="F106" s="58">
        <v>0</v>
      </c>
      <c r="G106" s="58">
        <v>100</v>
      </c>
    </row>
    <row r="107" spans="1:7" x14ac:dyDescent="0.25">
      <c r="A107" s="62" t="s">
        <v>309</v>
      </c>
      <c r="B107" s="57" t="s">
        <v>310</v>
      </c>
      <c r="C107" s="58">
        <v>12397.5</v>
      </c>
      <c r="D107" s="58">
        <v>12397.5</v>
      </c>
      <c r="E107" s="58">
        <v>12397.5</v>
      </c>
      <c r="F107" s="58">
        <v>0</v>
      </c>
      <c r="G107" s="58">
        <v>100</v>
      </c>
    </row>
    <row r="108" spans="1:7" x14ac:dyDescent="0.25">
      <c r="A108" s="62" t="s">
        <v>311</v>
      </c>
      <c r="B108" s="57" t="s">
        <v>312</v>
      </c>
      <c r="C108" s="58">
        <v>2180.8000000000002</v>
      </c>
      <c r="D108" s="58">
        <v>2180.8000000000002</v>
      </c>
      <c r="E108" s="58">
        <v>2180.8000000000002</v>
      </c>
      <c r="F108" s="58">
        <v>0</v>
      </c>
      <c r="G108" s="58">
        <v>100</v>
      </c>
    </row>
    <row r="109" spans="1:7" ht="26.4" x14ac:dyDescent="0.25">
      <c r="A109" s="62" t="s">
        <v>313</v>
      </c>
      <c r="B109" s="57" t="s">
        <v>314</v>
      </c>
      <c r="C109" s="58">
        <v>17600</v>
      </c>
      <c r="D109" s="58">
        <v>17600</v>
      </c>
      <c r="E109" s="58">
        <v>17600</v>
      </c>
      <c r="F109" s="58">
        <v>0</v>
      </c>
      <c r="G109" s="58">
        <v>100</v>
      </c>
    </row>
    <row r="110" spans="1:7" x14ac:dyDescent="0.25">
      <c r="A110" s="62"/>
      <c r="B110" s="57"/>
      <c r="C110" s="58"/>
      <c r="D110" s="58"/>
      <c r="E110" s="58"/>
      <c r="F110" s="58">
        <v>0</v>
      </c>
      <c r="G110" s="58"/>
    </row>
    <row r="111" spans="1:7" ht="20.25" customHeight="1" x14ac:dyDescent="0.25">
      <c r="A111" s="52" t="s">
        <v>315</v>
      </c>
      <c r="B111" s="53" t="s">
        <v>316</v>
      </c>
      <c r="C111" s="54"/>
      <c r="D111" s="54"/>
      <c r="E111" s="54"/>
      <c r="F111" s="54">
        <v>0</v>
      </c>
      <c r="G111" s="54"/>
    </row>
    <row r="112" spans="1:7" x14ac:dyDescent="0.25">
      <c r="A112" s="55" t="s">
        <v>221</v>
      </c>
      <c r="B112" s="53" t="s">
        <v>103</v>
      </c>
      <c r="C112" s="54">
        <v>775780.1</v>
      </c>
      <c r="D112" s="54">
        <v>718425.59999999998</v>
      </c>
      <c r="E112" s="54">
        <v>694933.1</v>
      </c>
      <c r="F112" s="54">
        <v>-23492.5</v>
      </c>
      <c r="G112" s="54">
        <v>96.7</v>
      </c>
    </row>
    <row r="113" spans="1:7" x14ac:dyDescent="0.25">
      <c r="A113" s="56" t="s">
        <v>222</v>
      </c>
      <c r="B113" s="57" t="s">
        <v>223</v>
      </c>
      <c r="C113" s="58">
        <v>756583.9</v>
      </c>
      <c r="D113" s="58">
        <v>699240.1</v>
      </c>
      <c r="E113" s="58">
        <v>676792.4</v>
      </c>
      <c r="F113" s="58">
        <v>-22447.699999999953</v>
      </c>
      <c r="G113" s="58">
        <v>96.8</v>
      </c>
    </row>
    <row r="114" spans="1:7" x14ac:dyDescent="0.25">
      <c r="A114" s="59" t="s">
        <v>224</v>
      </c>
      <c r="B114" s="57" t="s">
        <v>7</v>
      </c>
      <c r="C114" s="58">
        <v>453810.7</v>
      </c>
      <c r="D114" s="58">
        <v>434186.6</v>
      </c>
      <c r="E114" s="58">
        <v>432108.1</v>
      </c>
      <c r="F114" s="58">
        <v>-2078.5</v>
      </c>
      <c r="G114" s="58">
        <v>99.5</v>
      </c>
    </row>
    <row r="115" spans="1:7" x14ac:dyDescent="0.25">
      <c r="A115" s="56" t="s">
        <v>277</v>
      </c>
      <c r="B115" s="57" t="s">
        <v>278</v>
      </c>
      <c r="C115" s="58">
        <v>19196.2</v>
      </c>
      <c r="D115" s="58">
        <v>19185.5</v>
      </c>
      <c r="E115" s="58">
        <v>18140.7</v>
      </c>
      <c r="F115" s="58">
        <v>-1044.7999999999993</v>
      </c>
      <c r="G115" s="58">
        <v>94.6</v>
      </c>
    </row>
    <row r="116" spans="1:7" x14ac:dyDescent="0.25">
      <c r="A116" s="60" t="s">
        <v>225</v>
      </c>
      <c r="B116" s="53" t="s">
        <v>226</v>
      </c>
      <c r="C116" s="54"/>
      <c r="D116" s="54"/>
      <c r="E116" s="54"/>
      <c r="F116" s="54">
        <v>0</v>
      </c>
      <c r="G116" s="54" t="s">
        <v>25</v>
      </c>
    </row>
    <row r="117" spans="1:7" x14ac:dyDescent="0.25">
      <c r="A117" s="59" t="s">
        <v>227</v>
      </c>
      <c r="B117" s="57" t="s">
        <v>25</v>
      </c>
      <c r="C117" s="58">
        <v>755780.1</v>
      </c>
      <c r="D117" s="58">
        <v>713425.6</v>
      </c>
      <c r="E117" s="58">
        <v>691384.7</v>
      </c>
      <c r="F117" s="58">
        <v>-22040.900000000023</v>
      </c>
      <c r="G117" s="58">
        <v>96.9</v>
      </c>
    </row>
    <row r="118" spans="1:7" x14ac:dyDescent="0.25">
      <c r="A118" s="61" t="s">
        <v>228</v>
      </c>
      <c r="B118" s="57" t="s">
        <v>1</v>
      </c>
      <c r="C118" s="58">
        <v>702602.3</v>
      </c>
      <c r="D118" s="58">
        <v>668258.5</v>
      </c>
      <c r="E118" s="58">
        <v>649424.29999999993</v>
      </c>
      <c r="F118" s="58">
        <v>-18834.20000000007</v>
      </c>
      <c r="G118" s="58">
        <v>97.181599635470391</v>
      </c>
    </row>
    <row r="119" spans="1:7" x14ac:dyDescent="0.25">
      <c r="A119" s="61" t="s">
        <v>229</v>
      </c>
      <c r="B119" s="57" t="s">
        <v>230</v>
      </c>
      <c r="C119" s="58">
        <v>45422.1</v>
      </c>
      <c r="D119" s="58">
        <v>37422.1</v>
      </c>
      <c r="E119" s="58">
        <v>35625.9</v>
      </c>
      <c r="F119" s="58">
        <v>-1796.1999999999971</v>
      </c>
      <c r="G119" s="58">
        <v>95.20016247083943</v>
      </c>
    </row>
    <row r="120" spans="1:7" x14ac:dyDescent="0.25">
      <c r="A120" s="61" t="s">
        <v>247</v>
      </c>
      <c r="B120" s="57" t="s">
        <v>248</v>
      </c>
      <c r="C120" s="58">
        <v>7755.7</v>
      </c>
      <c r="D120" s="58">
        <v>7745</v>
      </c>
      <c r="E120" s="58">
        <v>6334.5</v>
      </c>
      <c r="F120" s="58">
        <v>-1410.5</v>
      </c>
      <c r="G120" s="58">
        <v>81.788250484183351</v>
      </c>
    </row>
    <row r="121" spans="1:7" x14ac:dyDescent="0.25">
      <c r="A121" s="56" t="s">
        <v>231</v>
      </c>
      <c r="B121" s="57" t="s">
        <v>232</v>
      </c>
      <c r="C121" s="58">
        <v>755780.1</v>
      </c>
      <c r="D121" s="58">
        <v>713425.6</v>
      </c>
      <c r="E121" s="58">
        <v>691384.7</v>
      </c>
      <c r="F121" s="58">
        <v>-22040.900000000023</v>
      </c>
      <c r="G121" s="58">
        <v>96.910553812478824</v>
      </c>
    </row>
    <row r="122" spans="1:7" x14ac:dyDescent="0.25">
      <c r="A122" s="62" t="s">
        <v>317</v>
      </c>
      <c r="B122" s="57" t="s">
        <v>318</v>
      </c>
      <c r="C122" s="58">
        <v>60503.9</v>
      </c>
      <c r="D122" s="58">
        <v>58109.3</v>
      </c>
      <c r="E122" s="58">
        <v>55179.4</v>
      </c>
      <c r="F122" s="58">
        <v>-2929.9000000000015</v>
      </c>
      <c r="G122" s="58">
        <v>95</v>
      </c>
    </row>
    <row r="123" spans="1:7" x14ac:dyDescent="0.25">
      <c r="A123" s="62" t="s">
        <v>319</v>
      </c>
      <c r="B123" s="57" t="s">
        <v>320</v>
      </c>
      <c r="C123" s="58">
        <v>628874</v>
      </c>
      <c r="D123" s="58">
        <v>590486.80000000005</v>
      </c>
      <c r="E123" s="58">
        <v>573492.69999999995</v>
      </c>
      <c r="F123" s="58">
        <v>-16994.100000000093</v>
      </c>
      <c r="G123" s="58">
        <v>97.1</v>
      </c>
    </row>
    <row r="124" spans="1:7" ht="13.5" customHeight="1" x14ac:dyDescent="0.25">
      <c r="A124" s="62" t="s">
        <v>321</v>
      </c>
      <c r="B124" s="57" t="s">
        <v>322</v>
      </c>
      <c r="C124" s="58">
        <v>40508.199999999997</v>
      </c>
      <c r="D124" s="58">
        <v>39908.199999999997</v>
      </c>
      <c r="E124" s="58">
        <v>38570.1</v>
      </c>
      <c r="F124" s="58">
        <v>-1338.0999999999985</v>
      </c>
      <c r="G124" s="58">
        <v>96.6</v>
      </c>
    </row>
    <row r="125" spans="1:7" x14ac:dyDescent="0.25">
      <c r="A125" s="62" t="s">
        <v>323</v>
      </c>
      <c r="B125" s="57" t="s">
        <v>324</v>
      </c>
      <c r="C125" s="58">
        <v>17270.900000000001</v>
      </c>
      <c r="D125" s="58">
        <v>16773.5</v>
      </c>
      <c r="E125" s="58">
        <v>16655.5</v>
      </c>
      <c r="F125" s="58">
        <v>-118</v>
      </c>
      <c r="G125" s="58">
        <v>99.3</v>
      </c>
    </row>
    <row r="126" spans="1:7" x14ac:dyDescent="0.25">
      <c r="A126" s="62" t="s">
        <v>325</v>
      </c>
      <c r="B126" s="57" t="s">
        <v>326</v>
      </c>
      <c r="C126" s="58">
        <v>378.8</v>
      </c>
      <c r="D126" s="58">
        <v>274.39999999999998</v>
      </c>
      <c r="E126" s="58">
        <v>232</v>
      </c>
      <c r="F126" s="58">
        <v>-42.399999999999977</v>
      </c>
      <c r="G126" s="58">
        <v>84.5</v>
      </c>
    </row>
    <row r="127" spans="1:7" x14ac:dyDescent="0.25">
      <c r="A127" s="62" t="s">
        <v>327</v>
      </c>
      <c r="B127" s="57" t="s">
        <v>328</v>
      </c>
      <c r="C127" s="58">
        <v>8244.2000000000007</v>
      </c>
      <c r="D127" s="58">
        <v>7873.4</v>
      </c>
      <c r="E127" s="58">
        <v>7254.9</v>
      </c>
      <c r="F127" s="58">
        <v>-618.5</v>
      </c>
      <c r="G127" s="58">
        <v>92.1</v>
      </c>
    </row>
    <row r="128" spans="1:7" x14ac:dyDescent="0.25">
      <c r="A128" s="60" t="s">
        <v>279</v>
      </c>
      <c r="B128" s="53" t="s">
        <v>280</v>
      </c>
      <c r="C128" s="54"/>
      <c r="D128" s="54"/>
      <c r="E128" s="54"/>
      <c r="F128" s="54">
        <v>0</v>
      </c>
      <c r="G128" s="54" t="s">
        <v>25</v>
      </c>
    </row>
    <row r="129" spans="1:7" x14ac:dyDescent="0.25">
      <c r="A129" s="59" t="s">
        <v>227</v>
      </c>
      <c r="B129" s="57" t="s">
        <v>25</v>
      </c>
      <c r="C129" s="58">
        <v>20000</v>
      </c>
      <c r="D129" s="58">
        <v>5000</v>
      </c>
      <c r="E129" s="58">
        <v>3548.4</v>
      </c>
      <c r="F129" s="58">
        <v>-1451.6</v>
      </c>
      <c r="G129" s="58">
        <v>71</v>
      </c>
    </row>
    <row r="130" spans="1:7" x14ac:dyDescent="0.25">
      <c r="A130" s="61" t="s">
        <v>228</v>
      </c>
      <c r="B130" s="57" t="s">
        <v>1</v>
      </c>
      <c r="C130" s="58">
        <v>20000</v>
      </c>
      <c r="D130" s="58">
        <v>5000</v>
      </c>
      <c r="E130" s="58">
        <v>3548.4</v>
      </c>
      <c r="F130" s="58">
        <v>-1451.6</v>
      </c>
      <c r="G130" s="58">
        <v>71</v>
      </c>
    </row>
    <row r="131" spans="1:7" x14ac:dyDescent="0.25">
      <c r="A131" s="56" t="s">
        <v>231</v>
      </c>
      <c r="B131" s="57" t="s">
        <v>232</v>
      </c>
      <c r="C131" s="58">
        <v>20000</v>
      </c>
      <c r="D131" s="58">
        <v>5000</v>
      </c>
      <c r="E131" s="58">
        <v>3548.4</v>
      </c>
      <c r="F131" s="58">
        <v>-1451.6</v>
      </c>
      <c r="G131" s="58">
        <v>71</v>
      </c>
    </row>
    <row r="132" spans="1:7" x14ac:dyDescent="0.25">
      <c r="A132" s="62" t="s">
        <v>285</v>
      </c>
      <c r="B132" s="57" t="s">
        <v>286</v>
      </c>
      <c r="C132" s="58">
        <v>20000</v>
      </c>
      <c r="D132" s="58">
        <v>5000</v>
      </c>
      <c r="E132" s="58">
        <v>3548.4</v>
      </c>
      <c r="F132" s="58">
        <v>-1451.6</v>
      </c>
      <c r="G132" s="58">
        <v>71</v>
      </c>
    </row>
    <row r="133" spans="1:7" x14ac:dyDescent="0.25">
      <c r="A133" s="62"/>
      <c r="B133" s="57"/>
      <c r="C133" s="58"/>
      <c r="D133" s="58"/>
      <c r="E133" s="58"/>
      <c r="F133" s="58">
        <v>0</v>
      </c>
      <c r="G133" s="58"/>
    </row>
    <row r="134" spans="1:7" ht="20.25" customHeight="1" x14ac:dyDescent="0.25">
      <c r="A134" s="52" t="s">
        <v>329</v>
      </c>
      <c r="B134" s="53" t="s">
        <v>330</v>
      </c>
      <c r="C134" s="54"/>
      <c r="D134" s="54"/>
      <c r="E134" s="54"/>
      <c r="F134" s="54">
        <v>0</v>
      </c>
      <c r="G134" s="54"/>
    </row>
    <row r="135" spans="1:7" x14ac:dyDescent="0.25">
      <c r="A135" s="55" t="s">
        <v>221</v>
      </c>
      <c r="B135" s="53" t="s">
        <v>103</v>
      </c>
      <c r="C135" s="54">
        <v>764525.3</v>
      </c>
      <c r="D135" s="54">
        <v>726191.1</v>
      </c>
      <c r="E135" s="54">
        <v>681496.6</v>
      </c>
      <c r="F135" s="54">
        <v>-44694.5</v>
      </c>
      <c r="G135" s="54">
        <v>93.8</v>
      </c>
    </row>
    <row r="136" spans="1:7" x14ac:dyDescent="0.25">
      <c r="A136" s="56" t="s">
        <v>222</v>
      </c>
      <c r="B136" s="57" t="s">
        <v>223</v>
      </c>
      <c r="C136" s="58">
        <v>702995.3</v>
      </c>
      <c r="D136" s="58">
        <v>691091.1</v>
      </c>
      <c r="E136" s="58">
        <v>654662.5</v>
      </c>
      <c r="F136" s="58">
        <v>-36428.599999999977</v>
      </c>
      <c r="G136" s="58">
        <v>94.7</v>
      </c>
    </row>
    <row r="137" spans="1:7" x14ac:dyDescent="0.25">
      <c r="A137" s="59" t="s">
        <v>224</v>
      </c>
      <c r="B137" s="57" t="s">
        <v>7</v>
      </c>
      <c r="C137" s="58">
        <v>289530.59999999998</v>
      </c>
      <c r="D137" s="58">
        <v>282291.3</v>
      </c>
      <c r="E137" s="58">
        <v>281600.09999999998</v>
      </c>
      <c r="F137" s="58">
        <v>-691.20000000001164</v>
      </c>
      <c r="G137" s="58">
        <v>99.8</v>
      </c>
    </row>
    <row r="138" spans="1:7" x14ac:dyDescent="0.25">
      <c r="A138" s="56" t="s">
        <v>277</v>
      </c>
      <c r="B138" s="57" t="s">
        <v>278</v>
      </c>
      <c r="C138" s="58">
        <v>61530</v>
      </c>
      <c r="D138" s="58">
        <v>35100</v>
      </c>
      <c r="E138" s="58">
        <v>26834.1</v>
      </c>
      <c r="F138" s="58">
        <v>-8265.9000000000015</v>
      </c>
      <c r="G138" s="58">
        <v>76.5</v>
      </c>
    </row>
    <row r="139" spans="1:7" x14ac:dyDescent="0.25">
      <c r="A139" s="60" t="s">
        <v>225</v>
      </c>
      <c r="B139" s="53" t="s">
        <v>226</v>
      </c>
      <c r="C139" s="54"/>
      <c r="D139" s="54"/>
      <c r="E139" s="54"/>
      <c r="F139" s="54">
        <v>0</v>
      </c>
      <c r="G139" s="54" t="s">
        <v>25</v>
      </c>
    </row>
    <row r="140" spans="1:7" x14ac:dyDescent="0.25">
      <c r="A140" s="59" t="s">
        <v>227</v>
      </c>
      <c r="B140" s="57" t="s">
        <v>25</v>
      </c>
      <c r="C140" s="58">
        <v>56056</v>
      </c>
      <c r="D140" s="58">
        <v>58150.1</v>
      </c>
      <c r="E140" s="58">
        <v>51454</v>
      </c>
      <c r="F140" s="58">
        <v>-6696.0999999999985</v>
      </c>
      <c r="G140" s="58">
        <v>88.5</v>
      </c>
    </row>
    <row r="141" spans="1:7" x14ac:dyDescent="0.25">
      <c r="A141" s="61" t="s">
        <v>228</v>
      </c>
      <c r="B141" s="57" t="s">
        <v>1</v>
      </c>
      <c r="C141" s="58"/>
      <c r="D141" s="58"/>
      <c r="E141" s="58">
        <v>-13333.2</v>
      </c>
      <c r="F141" s="58">
        <v>-13333.2</v>
      </c>
      <c r="G141" s="58" t="s">
        <v>25</v>
      </c>
    </row>
    <row r="142" spans="1:7" x14ac:dyDescent="0.25">
      <c r="A142" s="61" t="s">
        <v>229</v>
      </c>
      <c r="B142" s="57" t="s">
        <v>230</v>
      </c>
      <c r="C142" s="58">
        <v>56056</v>
      </c>
      <c r="D142" s="58">
        <v>58150.1</v>
      </c>
      <c r="E142" s="58">
        <v>64787.199999999997</v>
      </c>
      <c r="F142" s="58">
        <v>6637.0999999999985</v>
      </c>
      <c r="G142" s="58">
        <v>111.4</v>
      </c>
    </row>
    <row r="143" spans="1:7" x14ac:dyDescent="0.25">
      <c r="A143" s="56" t="s">
        <v>231</v>
      </c>
      <c r="B143" s="57" t="s">
        <v>232</v>
      </c>
      <c r="C143" s="58">
        <v>56056</v>
      </c>
      <c r="D143" s="58">
        <v>58150.1</v>
      </c>
      <c r="E143" s="58">
        <v>51454</v>
      </c>
      <c r="F143" s="58">
        <v>-6696.0999999999985</v>
      </c>
      <c r="G143" s="58">
        <v>88.5</v>
      </c>
    </row>
    <row r="144" spans="1:7" x14ac:dyDescent="0.25">
      <c r="A144" s="62" t="s">
        <v>331</v>
      </c>
      <c r="B144" s="57" t="s">
        <v>332</v>
      </c>
      <c r="C144" s="58">
        <v>56056</v>
      </c>
      <c r="D144" s="58">
        <v>58150.1</v>
      </c>
      <c r="E144" s="58">
        <v>51454</v>
      </c>
      <c r="F144" s="58">
        <v>-6696.0999999999985</v>
      </c>
      <c r="G144" s="58">
        <v>88.5</v>
      </c>
    </row>
    <row r="145" spans="1:7" x14ac:dyDescent="0.25">
      <c r="A145" s="60" t="s">
        <v>333</v>
      </c>
      <c r="B145" s="53" t="s">
        <v>334</v>
      </c>
      <c r="C145" s="54"/>
      <c r="D145" s="54"/>
      <c r="E145" s="54"/>
      <c r="F145" s="54">
        <v>0</v>
      </c>
      <c r="G145" s="54" t="s">
        <v>25</v>
      </c>
    </row>
    <row r="146" spans="1:7" x14ac:dyDescent="0.25">
      <c r="A146" s="59" t="s">
        <v>227</v>
      </c>
      <c r="B146" s="57" t="s">
        <v>25</v>
      </c>
      <c r="C146" s="58">
        <v>569026.80000000005</v>
      </c>
      <c r="D146" s="58">
        <v>527458.4</v>
      </c>
      <c r="E146" s="58">
        <v>490622.4</v>
      </c>
      <c r="F146" s="58">
        <v>-36836</v>
      </c>
      <c r="G146" s="58">
        <v>93</v>
      </c>
    </row>
    <row r="147" spans="1:7" x14ac:dyDescent="0.25">
      <c r="A147" s="61" t="s">
        <v>228</v>
      </c>
      <c r="B147" s="57" t="s">
        <v>1</v>
      </c>
      <c r="C147" s="58">
        <v>540923.80000000005</v>
      </c>
      <c r="D147" s="58">
        <v>501267.5</v>
      </c>
      <c r="E147" s="58">
        <v>479046.10000000003</v>
      </c>
      <c r="F147" s="58">
        <v>-22221.399999999965</v>
      </c>
      <c r="G147" s="58">
        <v>95.566957762073159</v>
      </c>
    </row>
    <row r="148" spans="1:7" ht="16.5" customHeight="1" x14ac:dyDescent="0.25">
      <c r="A148" s="61" t="s">
        <v>229</v>
      </c>
      <c r="B148" s="57" t="s">
        <v>230</v>
      </c>
      <c r="C148" s="58">
        <v>9913.1</v>
      </c>
      <c r="D148" s="58">
        <v>12431.1</v>
      </c>
      <c r="E148" s="58">
        <v>10054.5</v>
      </c>
      <c r="F148" s="58">
        <v>-2376.6000000000004</v>
      </c>
      <c r="G148" s="58">
        <v>80.881820595120303</v>
      </c>
    </row>
    <row r="149" spans="1:7" ht="15" customHeight="1" x14ac:dyDescent="0.25">
      <c r="A149" s="61" t="s">
        <v>247</v>
      </c>
      <c r="B149" s="57" t="s">
        <v>248</v>
      </c>
      <c r="C149" s="58">
        <v>18189.900000000001</v>
      </c>
      <c r="D149" s="58">
        <v>13759.8</v>
      </c>
      <c r="E149" s="58">
        <v>1521.8</v>
      </c>
      <c r="F149" s="58">
        <v>-12238</v>
      </c>
      <c r="G149" s="58">
        <v>11.059753775490924</v>
      </c>
    </row>
    <row r="150" spans="1:7" ht="17.25" customHeight="1" x14ac:dyDescent="0.25">
      <c r="A150" s="56" t="s">
        <v>231</v>
      </c>
      <c r="B150" s="57" t="s">
        <v>232</v>
      </c>
      <c r="C150" s="58">
        <v>569026.80000000005</v>
      </c>
      <c r="D150" s="58">
        <v>527458.4</v>
      </c>
      <c r="E150" s="58">
        <v>490622.4</v>
      </c>
      <c r="F150" s="58">
        <v>-36836</v>
      </c>
      <c r="G150" s="58">
        <v>93.016321287138467</v>
      </c>
    </row>
    <row r="151" spans="1:7" x14ac:dyDescent="0.25">
      <c r="A151" s="62" t="s">
        <v>335</v>
      </c>
      <c r="B151" s="57" t="s">
        <v>336</v>
      </c>
      <c r="C151" s="58">
        <v>28566.799999999999</v>
      </c>
      <c r="D151" s="58">
        <v>25711.1</v>
      </c>
      <c r="E151" s="58">
        <v>21994.6</v>
      </c>
      <c r="F151" s="58">
        <v>-3716.5</v>
      </c>
      <c r="G151" s="58">
        <v>85.5</v>
      </c>
    </row>
    <row r="152" spans="1:7" ht="26.4" x14ac:dyDescent="0.25">
      <c r="A152" s="62" t="s">
        <v>337</v>
      </c>
      <c r="B152" s="57" t="s">
        <v>338</v>
      </c>
      <c r="C152" s="58">
        <v>27995</v>
      </c>
      <c r="D152" s="58">
        <v>28236.799999999999</v>
      </c>
      <c r="E152" s="58">
        <v>27051.1</v>
      </c>
      <c r="F152" s="58">
        <v>-1185.7000000000007</v>
      </c>
      <c r="G152" s="58">
        <v>95.8</v>
      </c>
    </row>
    <row r="153" spans="1:7" x14ac:dyDescent="0.25">
      <c r="A153" s="62" t="s">
        <v>339</v>
      </c>
      <c r="B153" s="57" t="s">
        <v>340</v>
      </c>
      <c r="C153" s="58">
        <v>7146.4</v>
      </c>
      <c r="D153" s="58">
        <v>6312.9</v>
      </c>
      <c r="E153" s="58">
        <v>5652.8</v>
      </c>
      <c r="F153" s="58">
        <v>-660.09999999999945</v>
      </c>
      <c r="G153" s="58">
        <v>89.5</v>
      </c>
    </row>
    <row r="154" spans="1:7" x14ac:dyDescent="0.25">
      <c r="A154" s="62" t="s">
        <v>341</v>
      </c>
      <c r="B154" s="57" t="s">
        <v>342</v>
      </c>
      <c r="C154" s="58">
        <v>3107.7</v>
      </c>
      <c r="D154" s="58">
        <v>2337</v>
      </c>
      <c r="E154" s="58">
        <v>1628.8</v>
      </c>
      <c r="F154" s="58">
        <v>-708.2</v>
      </c>
      <c r="G154" s="58">
        <v>69.7</v>
      </c>
    </row>
    <row r="155" spans="1:7" x14ac:dyDescent="0.25">
      <c r="A155" s="62" t="s">
        <v>343</v>
      </c>
      <c r="B155" s="57" t="s">
        <v>344</v>
      </c>
      <c r="C155" s="58">
        <v>1210</v>
      </c>
      <c r="D155" s="58">
        <v>293.39999999999998</v>
      </c>
      <c r="E155" s="58">
        <v>179.2</v>
      </c>
      <c r="F155" s="58">
        <v>-114.19999999999999</v>
      </c>
      <c r="G155" s="58">
        <v>61.1</v>
      </c>
    </row>
    <row r="156" spans="1:7" x14ac:dyDescent="0.25">
      <c r="A156" s="62" t="s">
        <v>345</v>
      </c>
      <c r="B156" s="57" t="s">
        <v>346</v>
      </c>
      <c r="C156" s="58">
        <v>2259.3000000000002</v>
      </c>
      <c r="D156" s="58">
        <v>1812.5</v>
      </c>
      <c r="E156" s="58">
        <v>1664.3</v>
      </c>
      <c r="F156" s="58">
        <v>-148.20000000000005</v>
      </c>
      <c r="G156" s="58">
        <v>91.8</v>
      </c>
    </row>
    <row r="157" spans="1:7" x14ac:dyDescent="0.25">
      <c r="A157" s="62" t="s">
        <v>347</v>
      </c>
      <c r="B157" s="57" t="s">
        <v>348</v>
      </c>
      <c r="C157" s="58">
        <v>12628.1</v>
      </c>
      <c r="D157" s="58">
        <v>11764.2</v>
      </c>
      <c r="E157" s="58">
        <v>9735</v>
      </c>
      <c r="F157" s="58">
        <v>-2029.2000000000007</v>
      </c>
      <c r="G157" s="58">
        <v>82.8</v>
      </c>
    </row>
    <row r="158" spans="1:7" x14ac:dyDescent="0.25">
      <c r="A158" s="62" t="s">
        <v>349</v>
      </c>
      <c r="B158" s="57" t="s">
        <v>350</v>
      </c>
      <c r="C158" s="58">
        <v>32752.1</v>
      </c>
      <c r="D158" s="58">
        <v>28431.5</v>
      </c>
      <c r="E158" s="58">
        <v>27387.1</v>
      </c>
      <c r="F158" s="58">
        <v>-1044.4000000000015</v>
      </c>
      <c r="G158" s="58">
        <v>96.3</v>
      </c>
    </row>
    <row r="159" spans="1:7" x14ac:dyDescent="0.25">
      <c r="A159" s="62" t="s">
        <v>351</v>
      </c>
      <c r="B159" s="57" t="s">
        <v>352</v>
      </c>
      <c r="C159" s="58">
        <v>2000</v>
      </c>
      <c r="D159" s="58">
        <v>1055</v>
      </c>
      <c r="E159" s="58">
        <v>1020.2</v>
      </c>
      <c r="F159" s="58">
        <v>-34.799999999999955</v>
      </c>
      <c r="G159" s="58">
        <v>96.7</v>
      </c>
    </row>
    <row r="160" spans="1:7" x14ac:dyDescent="0.25">
      <c r="A160" s="62" t="s">
        <v>353</v>
      </c>
      <c r="B160" s="57" t="s">
        <v>354</v>
      </c>
      <c r="C160" s="58">
        <v>451361.4</v>
      </c>
      <c r="D160" s="58">
        <v>421504</v>
      </c>
      <c r="E160" s="58">
        <v>394309.5</v>
      </c>
      <c r="F160" s="58">
        <v>-27194.5</v>
      </c>
      <c r="G160" s="58">
        <v>93.5</v>
      </c>
    </row>
    <row r="161" spans="1:7" x14ac:dyDescent="0.25">
      <c r="A161" s="60" t="s">
        <v>355</v>
      </c>
      <c r="B161" s="53" t="s">
        <v>356</v>
      </c>
      <c r="C161" s="54"/>
      <c r="D161" s="54"/>
      <c r="E161" s="54"/>
      <c r="F161" s="54">
        <v>0</v>
      </c>
      <c r="G161" s="54" t="s">
        <v>25</v>
      </c>
    </row>
    <row r="162" spans="1:7" x14ac:dyDescent="0.25">
      <c r="A162" s="59" t="s">
        <v>227</v>
      </c>
      <c r="B162" s="57" t="s">
        <v>25</v>
      </c>
      <c r="C162" s="58">
        <v>139442.5</v>
      </c>
      <c r="D162" s="58">
        <v>140582.6</v>
      </c>
      <c r="E162" s="58">
        <v>139420.1</v>
      </c>
      <c r="F162" s="58">
        <v>-1162.5</v>
      </c>
      <c r="G162" s="58">
        <v>99.2</v>
      </c>
    </row>
    <row r="163" spans="1:7" x14ac:dyDescent="0.25">
      <c r="A163" s="61" t="s">
        <v>228</v>
      </c>
      <c r="B163" s="57" t="s">
        <v>1</v>
      </c>
      <c r="C163" s="58">
        <v>139442.5</v>
      </c>
      <c r="D163" s="58">
        <v>140582.6</v>
      </c>
      <c r="E163" s="58">
        <v>139420.1</v>
      </c>
      <c r="F163" s="58">
        <v>-1162.5</v>
      </c>
      <c r="G163" s="58">
        <v>99.2</v>
      </c>
    </row>
    <row r="164" spans="1:7" x14ac:dyDescent="0.25">
      <c r="A164" s="56" t="s">
        <v>231</v>
      </c>
      <c r="B164" s="57" t="s">
        <v>232</v>
      </c>
      <c r="C164" s="58">
        <v>139442.5</v>
      </c>
      <c r="D164" s="58">
        <v>140582.6</v>
      </c>
      <c r="E164" s="58">
        <v>139420.1</v>
      </c>
      <c r="F164" s="58">
        <v>-1162.5</v>
      </c>
      <c r="G164" s="58">
        <v>99.2</v>
      </c>
    </row>
    <row r="165" spans="1:7" x14ac:dyDescent="0.25">
      <c r="A165" s="62" t="s">
        <v>357</v>
      </c>
      <c r="B165" s="57" t="s">
        <v>358</v>
      </c>
      <c r="C165" s="58">
        <v>137079.70000000001</v>
      </c>
      <c r="D165" s="58">
        <v>138119.20000000001</v>
      </c>
      <c r="E165" s="58">
        <v>137324.20000000001</v>
      </c>
      <c r="F165" s="58">
        <v>-795</v>
      </c>
      <c r="G165" s="58">
        <v>99.4</v>
      </c>
    </row>
    <row r="166" spans="1:7" ht="26.4" x14ac:dyDescent="0.25">
      <c r="A166" s="62" t="s">
        <v>359</v>
      </c>
      <c r="B166" s="57" t="s">
        <v>360</v>
      </c>
      <c r="C166" s="58">
        <v>1056.9000000000001</v>
      </c>
      <c r="D166" s="58">
        <v>1143.0999999999999</v>
      </c>
      <c r="E166" s="58">
        <v>1142.9000000000001</v>
      </c>
      <c r="F166" s="58">
        <v>-0.1999999999998181</v>
      </c>
      <c r="G166" s="58">
        <v>100</v>
      </c>
    </row>
    <row r="167" spans="1:7" ht="26.4" x14ac:dyDescent="0.25">
      <c r="A167" s="62" t="s">
        <v>361</v>
      </c>
      <c r="B167" s="57" t="s">
        <v>362</v>
      </c>
      <c r="C167" s="58">
        <v>73.5</v>
      </c>
      <c r="D167" s="58">
        <v>87.9</v>
      </c>
      <c r="E167" s="58">
        <v>86</v>
      </c>
      <c r="F167" s="58">
        <v>-1.9000000000000057</v>
      </c>
      <c r="G167" s="58">
        <v>97.8</v>
      </c>
    </row>
    <row r="168" spans="1:7" ht="26.4" x14ac:dyDescent="0.25">
      <c r="A168" s="62" t="s">
        <v>363</v>
      </c>
      <c r="B168" s="57" t="s">
        <v>364</v>
      </c>
      <c r="C168" s="58">
        <v>1232.4000000000001</v>
      </c>
      <c r="D168" s="58">
        <v>1232.4000000000001</v>
      </c>
      <c r="E168" s="58">
        <v>867</v>
      </c>
      <c r="F168" s="58">
        <v>-365.40000000000009</v>
      </c>
      <c r="G168" s="58">
        <v>70.400000000000006</v>
      </c>
    </row>
    <row r="169" spans="1:7" x14ac:dyDescent="0.25">
      <c r="A169" s="62"/>
      <c r="B169" s="57"/>
      <c r="C169" s="58"/>
      <c r="D169" s="58"/>
      <c r="E169" s="58"/>
      <c r="F169" s="58">
        <v>0</v>
      </c>
      <c r="G169" s="58"/>
    </row>
    <row r="170" spans="1:7" ht="20.25" customHeight="1" x14ac:dyDescent="0.25">
      <c r="A170" s="52" t="s">
        <v>365</v>
      </c>
      <c r="B170" s="53" t="s">
        <v>366</v>
      </c>
      <c r="C170" s="54"/>
      <c r="D170" s="54"/>
      <c r="E170" s="54"/>
      <c r="F170" s="54">
        <v>0</v>
      </c>
      <c r="G170" s="54"/>
    </row>
    <row r="171" spans="1:7" x14ac:dyDescent="0.25">
      <c r="A171" s="55" t="s">
        <v>221</v>
      </c>
      <c r="B171" s="53" t="s">
        <v>103</v>
      </c>
      <c r="C171" s="54">
        <v>2550364.2999999998</v>
      </c>
      <c r="D171" s="54">
        <v>2547092</v>
      </c>
      <c r="E171" s="54">
        <v>2528437.7000000002</v>
      </c>
      <c r="F171" s="54">
        <v>-18654.299999999814</v>
      </c>
      <c r="G171" s="54">
        <v>99.3</v>
      </c>
    </row>
    <row r="172" spans="1:7" x14ac:dyDescent="0.25">
      <c r="A172" s="56" t="s">
        <v>222</v>
      </c>
      <c r="B172" s="57" t="s">
        <v>223</v>
      </c>
      <c r="C172" s="58">
        <v>2536169.9</v>
      </c>
      <c r="D172" s="58">
        <v>2532172.6</v>
      </c>
      <c r="E172" s="58">
        <v>2513667.5</v>
      </c>
      <c r="F172" s="58">
        <v>-18505.100000000093</v>
      </c>
      <c r="G172" s="58">
        <v>99.3</v>
      </c>
    </row>
    <row r="173" spans="1:7" x14ac:dyDescent="0.25">
      <c r="A173" s="59" t="s">
        <v>224</v>
      </c>
      <c r="B173" s="57" t="s">
        <v>7</v>
      </c>
      <c r="C173" s="58">
        <v>1280144.5</v>
      </c>
      <c r="D173" s="58">
        <v>1253237.1000000001</v>
      </c>
      <c r="E173" s="58">
        <v>1252927.6000000001</v>
      </c>
      <c r="F173" s="58">
        <v>-309.5</v>
      </c>
      <c r="G173" s="58">
        <v>100</v>
      </c>
    </row>
    <row r="174" spans="1:7" x14ac:dyDescent="0.25">
      <c r="A174" s="56" t="s">
        <v>277</v>
      </c>
      <c r="B174" s="57" t="s">
        <v>278</v>
      </c>
      <c r="C174" s="58">
        <v>14194.4</v>
      </c>
      <c r="D174" s="58">
        <v>14919.4</v>
      </c>
      <c r="E174" s="58">
        <v>14770.1</v>
      </c>
      <c r="F174" s="58">
        <v>-149.29999999999927</v>
      </c>
      <c r="G174" s="58">
        <v>99</v>
      </c>
    </row>
    <row r="175" spans="1:7" x14ac:dyDescent="0.25">
      <c r="A175" s="60" t="s">
        <v>333</v>
      </c>
      <c r="B175" s="53" t="s">
        <v>334</v>
      </c>
      <c r="C175" s="54"/>
      <c r="D175" s="54"/>
      <c r="E175" s="54"/>
      <c r="F175" s="54">
        <v>0</v>
      </c>
      <c r="G175" s="54" t="s">
        <v>25</v>
      </c>
    </row>
    <row r="176" spans="1:7" x14ac:dyDescent="0.25">
      <c r="A176" s="59" t="s">
        <v>227</v>
      </c>
      <c r="B176" s="57" t="s">
        <v>25</v>
      </c>
      <c r="C176" s="58">
        <v>2009136.9</v>
      </c>
      <c r="D176" s="58">
        <v>1999204.6</v>
      </c>
      <c r="E176" s="58">
        <v>1984720.5</v>
      </c>
      <c r="F176" s="58">
        <v>-14484.100000000093</v>
      </c>
      <c r="G176" s="58">
        <v>99.3</v>
      </c>
    </row>
    <row r="177" spans="1:7" x14ac:dyDescent="0.25">
      <c r="A177" s="61" t="s">
        <v>228</v>
      </c>
      <c r="B177" s="57" t="s">
        <v>1</v>
      </c>
      <c r="C177" s="58">
        <v>1851630.8</v>
      </c>
      <c r="D177" s="58">
        <v>1835454</v>
      </c>
      <c r="E177" s="58">
        <v>1820508</v>
      </c>
      <c r="F177" s="58">
        <v>-14946</v>
      </c>
      <c r="G177" s="58">
        <v>99.185705552958552</v>
      </c>
    </row>
    <row r="178" spans="1:7" x14ac:dyDescent="0.25">
      <c r="A178" s="61" t="s">
        <v>229</v>
      </c>
      <c r="B178" s="57" t="s">
        <v>230</v>
      </c>
      <c r="C178" s="58">
        <v>64136.3</v>
      </c>
      <c r="D178" s="58">
        <v>70380.7</v>
      </c>
      <c r="E178" s="58">
        <v>74094.8</v>
      </c>
      <c r="F178" s="58">
        <v>3714.1000000000058</v>
      </c>
      <c r="G178" s="58">
        <v>105.27715694785644</v>
      </c>
    </row>
    <row r="179" spans="1:7" x14ac:dyDescent="0.25">
      <c r="A179" s="61" t="s">
        <v>247</v>
      </c>
      <c r="B179" s="57" t="s">
        <v>248</v>
      </c>
      <c r="C179" s="58">
        <v>93369.8</v>
      </c>
      <c r="D179" s="58">
        <v>93369.8</v>
      </c>
      <c r="E179" s="58">
        <v>90117.7</v>
      </c>
      <c r="F179" s="58">
        <v>-3252.1000000000058</v>
      </c>
      <c r="G179" s="58">
        <v>96.516968013211979</v>
      </c>
    </row>
    <row r="180" spans="1:7" x14ac:dyDescent="0.25">
      <c r="A180" s="56" t="s">
        <v>231</v>
      </c>
      <c r="B180" s="57" t="s">
        <v>232</v>
      </c>
      <c r="C180" s="58">
        <v>2009136.9</v>
      </c>
      <c r="D180" s="58">
        <v>1999204.6</v>
      </c>
      <c r="E180" s="58">
        <v>1984720.5</v>
      </c>
      <c r="F180" s="58">
        <v>-14484.100000000093</v>
      </c>
      <c r="G180" s="58">
        <v>99.275506869081838</v>
      </c>
    </row>
    <row r="181" spans="1:7" ht="26.4" x14ac:dyDescent="0.25">
      <c r="A181" s="62" t="s">
        <v>367</v>
      </c>
      <c r="B181" s="57" t="s">
        <v>368</v>
      </c>
      <c r="C181" s="58">
        <v>36491.800000000003</v>
      </c>
      <c r="D181" s="58">
        <v>36931.800000000003</v>
      </c>
      <c r="E181" s="58">
        <v>36808.300000000003</v>
      </c>
      <c r="F181" s="58">
        <v>-123.5</v>
      </c>
      <c r="G181" s="58">
        <v>99.7</v>
      </c>
    </row>
    <row r="182" spans="1:7" x14ac:dyDescent="0.25">
      <c r="A182" s="62" t="s">
        <v>369</v>
      </c>
      <c r="B182" s="57" t="s">
        <v>370</v>
      </c>
      <c r="C182" s="58">
        <v>905421.3</v>
      </c>
      <c r="D182" s="58">
        <v>910196.1</v>
      </c>
      <c r="E182" s="58">
        <v>906571.1</v>
      </c>
      <c r="F182" s="58">
        <v>-3625</v>
      </c>
      <c r="G182" s="58">
        <v>99.6</v>
      </c>
    </row>
    <row r="183" spans="1:7" x14ac:dyDescent="0.25">
      <c r="A183" s="62" t="s">
        <v>371</v>
      </c>
      <c r="B183" s="57" t="s">
        <v>372</v>
      </c>
      <c r="C183" s="58">
        <v>38934.199999999997</v>
      </c>
      <c r="D183" s="58">
        <v>38934.199999999997</v>
      </c>
      <c r="E183" s="58">
        <v>38557.699999999997</v>
      </c>
      <c r="F183" s="58">
        <v>-376.5</v>
      </c>
      <c r="G183" s="58">
        <v>99</v>
      </c>
    </row>
    <row r="184" spans="1:7" x14ac:dyDescent="0.25">
      <c r="A184" s="62" t="s">
        <v>373</v>
      </c>
      <c r="B184" s="57" t="s">
        <v>374</v>
      </c>
      <c r="C184" s="58">
        <v>119441.8</v>
      </c>
      <c r="D184" s="58">
        <v>107206.2</v>
      </c>
      <c r="E184" s="58">
        <v>107206.2</v>
      </c>
      <c r="F184" s="58">
        <v>0</v>
      </c>
      <c r="G184" s="58">
        <v>100</v>
      </c>
    </row>
    <row r="185" spans="1:7" x14ac:dyDescent="0.25">
      <c r="A185" s="62" t="s">
        <v>375</v>
      </c>
      <c r="B185" s="57" t="s">
        <v>376</v>
      </c>
      <c r="C185" s="58">
        <v>231415.6</v>
      </c>
      <c r="D185" s="58">
        <v>228775.6</v>
      </c>
      <c r="E185" s="58">
        <v>221600.6</v>
      </c>
      <c r="F185" s="58">
        <v>-7175</v>
      </c>
      <c r="G185" s="58">
        <v>96.9</v>
      </c>
    </row>
    <row r="186" spans="1:7" x14ac:dyDescent="0.25">
      <c r="A186" s="62" t="s">
        <v>377</v>
      </c>
      <c r="B186" s="57" t="s">
        <v>378</v>
      </c>
      <c r="C186" s="58">
        <v>380480</v>
      </c>
      <c r="D186" s="58">
        <v>376320.1</v>
      </c>
      <c r="E186" s="58">
        <v>376246.1</v>
      </c>
      <c r="F186" s="58">
        <v>-74</v>
      </c>
      <c r="G186" s="58">
        <v>100</v>
      </c>
    </row>
    <row r="187" spans="1:7" x14ac:dyDescent="0.25">
      <c r="A187" s="62" t="s">
        <v>379</v>
      </c>
      <c r="B187" s="57" t="s">
        <v>380</v>
      </c>
      <c r="C187" s="58">
        <v>296952.3</v>
      </c>
      <c r="D187" s="58">
        <v>300840.5</v>
      </c>
      <c r="E187" s="58">
        <v>297730.59999999998</v>
      </c>
      <c r="F187" s="58">
        <v>-3109.9000000000233</v>
      </c>
      <c r="G187" s="58">
        <v>99</v>
      </c>
    </row>
    <row r="188" spans="1:7" x14ac:dyDescent="0.25">
      <c r="A188" s="60" t="s">
        <v>381</v>
      </c>
      <c r="B188" s="53" t="s">
        <v>382</v>
      </c>
      <c r="C188" s="54"/>
      <c r="D188" s="54"/>
      <c r="E188" s="54"/>
      <c r="F188" s="54">
        <v>0</v>
      </c>
      <c r="G188" s="54" t="s">
        <v>25</v>
      </c>
    </row>
    <row r="189" spans="1:7" x14ac:dyDescent="0.25">
      <c r="A189" s="59" t="s">
        <v>227</v>
      </c>
      <c r="B189" s="57" t="s">
        <v>25</v>
      </c>
      <c r="C189" s="58">
        <v>2189.4</v>
      </c>
      <c r="D189" s="58">
        <v>2189.4</v>
      </c>
      <c r="E189" s="58">
        <v>2059.8000000000002</v>
      </c>
      <c r="F189" s="58">
        <v>-129.59999999999991</v>
      </c>
      <c r="G189" s="58">
        <v>94.1</v>
      </c>
    </row>
    <row r="190" spans="1:7" x14ac:dyDescent="0.25">
      <c r="A190" s="61" t="s">
        <v>228</v>
      </c>
      <c r="B190" s="57" t="s">
        <v>1</v>
      </c>
      <c r="C190" s="58">
        <v>2082.8000000000002</v>
      </c>
      <c r="D190" s="58">
        <v>2082.8000000000002</v>
      </c>
      <c r="E190" s="58">
        <v>1928.7</v>
      </c>
      <c r="F190" s="58">
        <v>-154.10000000000014</v>
      </c>
      <c r="G190" s="58">
        <v>92.6</v>
      </c>
    </row>
    <row r="191" spans="1:7" x14ac:dyDescent="0.25">
      <c r="A191" s="61" t="s">
        <v>229</v>
      </c>
      <c r="B191" s="57" t="s">
        <v>230</v>
      </c>
      <c r="C191" s="58">
        <v>106.6</v>
      </c>
      <c r="D191" s="58">
        <v>106.6</v>
      </c>
      <c r="E191" s="58">
        <v>131</v>
      </c>
      <c r="F191" s="58">
        <v>24.400000000000006</v>
      </c>
      <c r="G191" s="58">
        <v>122.9</v>
      </c>
    </row>
    <row r="192" spans="1:7" x14ac:dyDescent="0.25">
      <c r="A192" s="56" t="s">
        <v>231</v>
      </c>
      <c r="B192" s="57" t="s">
        <v>232</v>
      </c>
      <c r="C192" s="58">
        <v>2189.4</v>
      </c>
      <c r="D192" s="58">
        <v>2189.4</v>
      </c>
      <c r="E192" s="58">
        <v>2059.8000000000002</v>
      </c>
      <c r="F192" s="58">
        <v>-129.59999999999991</v>
      </c>
      <c r="G192" s="58">
        <v>94.1</v>
      </c>
    </row>
    <row r="193" spans="1:7" x14ac:dyDescent="0.25">
      <c r="A193" s="62" t="s">
        <v>383</v>
      </c>
      <c r="B193" s="57" t="s">
        <v>384</v>
      </c>
      <c r="C193" s="58">
        <v>2189.4</v>
      </c>
      <c r="D193" s="58">
        <v>2189.4</v>
      </c>
      <c r="E193" s="58">
        <v>2059.8000000000002</v>
      </c>
      <c r="F193" s="58">
        <v>-129.59999999999991</v>
      </c>
      <c r="G193" s="58">
        <v>94.1</v>
      </c>
    </row>
    <row r="194" spans="1:7" x14ac:dyDescent="0.25">
      <c r="A194" s="60" t="s">
        <v>355</v>
      </c>
      <c r="B194" s="53" t="s">
        <v>356</v>
      </c>
      <c r="C194" s="54"/>
      <c r="D194" s="54"/>
      <c r="E194" s="54"/>
      <c r="F194" s="54">
        <v>0</v>
      </c>
      <c r="G194" s="54" t="s">
        <v>25</v>
      </c>
    </row>
    <row r="195" spans="1:7" x14ac:dyDescent="0.25">
      <c r="A195" s="59" t="s">
        <v>227</v>
      </c>
      <c r="B195" s="57" t="s">
        <v>25</v>
      </c>
      <c r="C195" s="58">
        <v>539038</v>
      </c>
      <c r="D195" s="58">
        <v>545698</v>
      </c>
      <c r="E195" s="58">
        <v>541657.30000000005</v>
      </c>
      <c r="F195" s="58">
        <v>-4040.6999999999534</v>
      </c>
      <c r="G195" s="58">
        <v>99.3</v>
      </c>
    </row>
    <row r="196" spans="1:7" x14ac:dyDescent="0.25">
      <c r="A196" s="61" t="s">
        <v>228</v>
      </c>
      <c r="B196" s="57" t="s">
        <v>1</v>
      </c>
      <c r="C196" s="58">
        <v>539038</v>
      </c>
      <c r="D196" s="58">
        <v>545698</v>
      </c>
      <c r="E196" s="58">
        <v>541657.30000000005</v>
      </c>
      <c r="F196" s="58">
        <v>-4040.6999999999534</v>
      </c>
      <c r="G196" s="58">
        <v>99.3</v>
      </c>
    </row>
    <row r="197" spans="1:7" x14ac:dyDescent="0.25">
      <c r="A197" s="56" t="s">
        <v>231</v>
      </c>
      <c r="B197" s="57" t="s">
        <v>232</v>
      </c>
      <c r="C197" s="58">
        <v>539038</v>
      </c>
      <c r="D197" s="58">
        <v>545698</v>
      </c>
      <c r="E197" s="58">
        <v>541657.30000000005</v>
      </c>
      <c r="F197" s="58">
        <v>-4040.6999999999534</v>
      </c>
      <c r="G197" s="58">
        <v>99.3</v>
      </c>
    </row>
    <row r="198" spans="1:7" x14ac:dyDescent="0.25">
      <c r="A198" s="62" t="s">
        <v>357</v>
      </c>
      <c r="B198" s="57" t="s">
        <v>358</v>
      </c>
      <c r="C198" s="58">
        <v>500049.1</v>
      </c>
      <c r="D198" s="58">
        <v>506549.1</v>
      </c>
      <c r="E198" s="58">
        <v>503650.8</v>
      </c>
      <c r="F198" s="58">
        <v>-2898.2999999999884</v>
      </c>
      <c r="G198" s="58">
        <v>99.4</v>
      </c>
    </row>
    <row r="199" spans="1:7" ht="26.4" x14ac:dyDescent="0.25">
      <c r="A199" s="62" t="s">
        <v>359</v>
      </c>
      <c r="B199" s="57" t="s">
        <v>360</v>
      </c>
      <c r="C199" s="58">
        <v>20904.900000000001</v>
      </c>
      <c r="D199" s="58">
        <v>20904.900000000001</v>
      </c>
      <c r="E199" s="58">
        <v>20857.5</v>
      </c>
      <c r="F199" s="58">
        <v>-47.400000000001455</v>
      </c>
      <c r="G199" s="58">
        <v>99.8</v>
      </c>
    </row>
    <row r="200" spans="1:7" ht="26.4" x14ac:dyDescent="0.25">
      <c r="A200" s="62" t="s">
        <v>361</v>
      </c>
      <c r="B200" s="57" t="s">
        <v>362</v>
      </c>
      <c r="C200" s="58">
        <v>1326.2</v>
      </c>
      <c r="D200" s="58">
        <v>1326.2</v>
      </c>
      <c r="E200" s="58">
        <v>967.3</v>
      </c>
      <c r="F200" s="58">
        <v>-358.90000000000009</v>
      </c>
      <c r="G200" s="58">
        <v>72.900000000000006</v>
      </c>
    </row>
    <row r="201" spans="1:7" ht="26.4" x14ac:dyDescent="0.25">
      <c r="A201" s="62" t="s">
        <v>363</v>
      </c>
      <c r="B201" s="57" t="s">
        <v>364</v>
      </c>
      <c r="C201" s="58">
        <v>16757.8</v>
      </c>
      <c r="D201" s="58">
        <v>16917.8</v>
      </c>
      <c r="E201" s="58">
        <v>16181.7</v>
      </c>
      <c r="F201" s="58">
        <v>-736.09999999999854</v>
      </c>
      <c r="G201" s="58">
        <v>95.6</v>
      </c>
    </row>
    <row r="202" spans="1:7" x14ac:dyDescent="0.25">
      <c r="A202" s="62"/>
      <c r="B202" s="57"/>
      <c r="C202" s="58"/>
      <c r="D202" s="58"/>
      <c r="E202" s="58"/>
      <c r="F202" s="58">
        <v>0</v>
      </c>
      <c r="G202" s="58"/>
    </row>
    <row r="203" spans="1:7" ht="26.4" x14ac:dyDescent="0.25">
      <c r="A203" s="52" t="s">
        <v>385</v>
      </c>
      <c r="B203" s="53" t="s">
        <v>386</v>
      </c>
      <c r="C203" s="54"/>
      <c r="D203" s="54"/>
      <c r="E203" s="54"/>
      <c r="F203" s="54">
        <v>0</v>
      </c>
      <c r="G203" s="54"/>
    </row>
    <row r="204" spans="1:7" x14ac:dyDescent="0.25">
      <c r="A204" s="55" t="s">
        <v>221</v>
      </c>
      <c r="B204" s="53" t="s">
        <v>103</v>
      </c>
      <c r="C204" s="54">
        <v>331728.40000000002</v>
      </c>
      <c r="D204" s="54">
        <v>330303.8</v>
      </c>
      <c r="E204" s="54">
        <v>315044.59999999998</v>
      </c>
      <c r="F204" s="54">
        <v>-15259.200000000012</v>
      </c>
      <c r="G204" s="54">
        <v>95.4</v>
      </c>
    </row>
    <row r="205" spans="1:7" x14ac:dyDescent="0.25">
      <c r="A205" s="56" t="s">
        <v>222</v>
      </c>
      <c r="B205" s="57" t="s">
        <v>223</v>
      </c>
      <c r="C205" s="58">
        <v>331728.40000000002</v>
      </c>
      <c r="D205" s="58">
        <v>330303.8</v>
      </c>
      <c r="E205" s="58">
        <v>315044.59999999998</v>
      </c>
      <c r="F205" s="58">
        <v>-15259.200000000012</v>
      </c>
      <c r="G205" s="58">
        <v>95.4</v>
      </c>
    </row>
    <row r="206" spans="1:7" x14ac:dyDescent="0.25">
      <c r="A206" s="59" t="s">
        <v>224</v>
      </c>
      <c r="B206" s="57" t="s">
        <v>7</v>
      </c>
      <c r="C206" s="58">
        <v>119727.3</v>
      </c>
      <c r="D206" s="58">
        <v>114050.6</v>
      </c>
      <c r="E206" s="58">
        <v>110030.8</v>
      </c>
      <c r="F206" s="58">
        <v>-4019.8000000000029</v>
      </c>
      <c r="G206" s="58">
        <v>96.5</v>
      </c>
    </row>
    <row r="207" spans="1:7" x14ac:dyDescent="0.25">
      <c r="A207" s="60" t="s">
        <v>225</v>
      </c>
      <c r="B207" s="53" t="s">
        <v>226</v>
      </c>
      <c r="C207" s="54"/>
      <c r="D207" s="54"/>
      <c r="E207" s="54"/>
      <c r="F207" s="54">
        <v>0</v>
      </c>
      <c r="G207" s="54" t="s">
        <v>25</v>
      </c>
    </row>
    <row r="208" spans="1:7" x14ac:dyDescent="0.25">
      <c r="A208" s="59" t="s">
        <v>227</v>
      </c>
      <c r="B208" s="57" t="s">
        <v>25</v>
      </c>
      <c r="C208" s="58">
        <v>331728.40000000002</v>
      </c>
      <c r="D208" s="58">
        <v>330303.8</v>
      </c>
      <c r="E208" s="58">
        <v>315044.59999999998</v>
      </c>
      <c r="F208" s="58">
        <v>-15259.200000000012</v>
      </c>
      <c r="G208" s="58">
        <v>95.4</v>
      </c>
    </row>
    <row r="209" spans="1:7" x14ac:dyDescent="0.25">
      <c r="A209" s="61" t="s">
        <v>228</v>
      </c>
      <c r="B209" s="57" t="s">
        <v>1</v>
      </c>
      <c r="C209" s="58">
        <v>302758.3</v>
      </c>
      <c r="D209" s="58">
        <v>296641.59999999998</v>
      </c>
      <c r="E209" s="58">
        <v>278739.59999999998</v>
      </c>
      <c r="F209" s="58">
        <v>-17902</v>
      </c>
      <c r="G209" s="58">
        <v>94</v>
      </c>
    </row>
    <row r="210" spans="1:7" x14ac:dyDescent="0.25">
      <c r="A210" s="61" t="s">
        <v>229</v>
      </c>
      <c r="B210" s="57" t="s">
        <v>230</v>
      </c>
      <c r="C210" s="58">
        <v>28970.1</v>
      </c>
      <c r="D210" s="58">
        <v>33662.199999999997</v>
      </c>
      <c r="E210" s="58">
        <v>36305</v>
      </c>
      <c r="F210" s="58">
        <v>2642.8000000000029</v>
      </c>
      <c r="G210" s="58">
        <v>107.9</v>
      </c>
    </row>
    <row r="211" spans="1:7" x14ac:dyDescent="0.25">
      <c r="A211" s="56" t="s">
        <v>231</v>
      </c>
      <c r="B211" s="57" t="s">
        <v>232</v>
      </c>
      <c r="C211" s="58">
        <v>331728.40000000002</v>
      </c>
      <c r="D211" s="58">
        <v>330303.8</v>
      </c>
      <c r="E211" s="58">
        <v>315044.59999999998</v>
      </c>
      <c r="F211" s="58">
        <v>-15259.200000000012</v>
      </c>
      <c r="G211" s="58">
        <v>95.4</v>
      </c>
    </row>
    <row r="212" spans="1:7" ht="15.75" customHeight="1" x14ac:dyDescent="0.25">
      <c r="A212" s="62" t="s">
        <v>387</v>
      </c>
      <c r="B212" s="57" t="s">
        <v>388</v>
      </c>
      <c r="C212" s="58">
        <v>26895.8</v>
      </c>
      <c r="D212" s="58">
        <v>29439.200000000001</v>
      </c>
      <c r="E212" s="58">
        <v>26919.4</v>
      </c>
      <c r="F212" s="58">
        <v>-2519.7999999999993</v>
      </c>
      <c r="G212" s="58">
        <v>91.4</v>
      </c>
    </row>
    <row r="213" spans="1:7" ht="26.4" x14ac:dyDescent="0.25">
      <c r="A213" s="62" t="s">
        <v>389</v>
      </c>
      <c r="B213" s="57" t="s">
        <v>390</v>
      </c>
      <c r="C213" s="58">
        <v>304832.59999999998</v>
      </c>
      <c r="D213" s="58">
        <v>300864.5</v>
      </c>
      <c r="E213" s="58">
        <v>288125.09999999998</v>
      </c>
      <c r="F213" s="58">
        <v>-12739.400000000023</v>
      </c>
      <c r="G213" s="58">
        <v>95.8</v>
      </c>
    </row>
    <row r="214" spans="1:7" x14ac:dyDescent="0.25">
      <c r="A214" s="62"/>
      <c r="B214" s="57"/>
      <c r="C214" s="58"/>
      <c r="D214" s="58"/>
      <c r="E214" s="58"/>
      <c r="F214" s="58">
        <v>0</v>
      </c>
      <c r="G214" s="58"/>
    </row>
    <row r="215" spans="1:7" ht="20.25" customHeight="1" x14ac:dyDescent="0.25">
      <c r="A215" s="52" t="s">
        <v>391</v>
      </c>
      <c r="B215" s="53" t="s">
        <v>392</v>
      </c>
      <c r="C215" s="54"/>
      <c r="D215" s="54"/>
      <c r="E215" s="54"/>
      <c r="F215" s="54">
        <v>0</v>
      </c>
      <c r="G215" s="54"/>
    </row>
    <row r="216" spans="1:7" x14ac:dyDescent="0.25">
      <c r="A216" s="55" t="s">
        <v>221</v>
      </c>
      <c r="B216" s="53" t="s">
        <v>103</v>
      </c>
      <c r="C216" s="54">
        <v>805478.7</v>
      </c>
      <c r="D216" s="54">
        <v>774864.4</v>
      </c>
      <c r="E216" s="54">
        <v>765456.1</v>
      </c>
      <c r="F216" s="54">
        <v>-9408.3000000000466</v>
      </c>
      <c r="G216" s="54">
        <v>98.8</v>
      </c>
    </row>
    <row r="217" spans="1:7" x14ac:dyDescent="0.25">
      <c r="A217" s="56" t="s">
        <v>222</v>
      </c>
      <c r="B217" s="57" t="s">
        <v>223</v>
      </c>
      <c r="C217" s="58">
        <v>805478.7</v>
      </c>
      <c r="D217" s="58">
        <v>774864.4</v>
      </c>
      <c r="E217" s="58">
        <v>765456.1</v>
      </c>
      <c r="F217" s="58">
        <v>-9408.3000000000466</v>
      </c>
      <c r="G217" s="58">
        <v>98.8</v>
      </c>
    </row>
    <row r="218" spans="1:7" x14ac:dyDescent="0.25">
      <c r="A218" s="59" t="s">
        <v>224</v>
      </c>
      <c r="B218" s="57" t="s">
        <v>7</v>
      </c>
      <c r="C218" s="58">
        <v>304626.3</v>
      </c>
      <c r="D218" s="58">
        <v>292748.3</v>
      </c>
      <c r="E218" s="58">
        <v>292585.90000000002</v>
      </c>
      <c r="F218" s="58">
        <v>-162.39999999996508</v>
      </c>
      <c r="G218" s="58">
        <v>99.9</v>
      </c>
    </row>
    <row r="219" spans="1:7" x14ac:dyDescent="0.25">
      <c r="A219" s="60" t="s">
        <v>393</v>
      </c>
      <c r="B219" s="53" t="s">
        <v>394</v>
      </c>
      <c r="C219" s="54"/>
      <c r="D219" s="54"/>
      <c r="E219" s="54"/>
      <c r="F219" s="54">
        <v>0</v>
      </c>
      <c r="G219" s="54" t="s">
        <v>25</v>
      </c>
    </row>
    <row r="220" spans="1:7" x14ac:dyDescent="0.25">
      <c r="A220" s="59" t="s">
        <v>227</v>
      </c>
      <c r="B220" s="57" t="s">
        <v>25</v>
      </c>
      <c r="C220" s="58">
        <v>580893.30000000005</v>
      </c>
      <c r="D220" s="58">
        <v>546315.30000000005</v>
      </c>
      <c r="E220" s="58">
        <v>537230</v>
      </c>
      <c r="F220" s="58">
        <v>-9085.3000000000466</v>
      </c>
      <c r="G220" s="58">
        <v>98.3</v>
      </c>
    </row>
    <row r="221" spans="1:7" x14ac:dyDescent="0.25">
      <c r="A221" s="61" t="s">
        <v>228</v>
      </c>
      <c r="B221" s="57" t="s">
        <v>1</v>
      </c>
      <c r="C221" s="58">
        <v>549283.5</v>
      </c>
      <c r="D221" s="58">
        <v>506205.5</v>
      </c>
      <c r="E221" s="58">
        <v>505133</v>
      </c>
      <c r="F221" s="58">
        <v>-1072.5</v>
      </c>
      <c r="G221" s="58">
        <v>99.788129524471785</v>
      </c>
    </row>
    <row r="222" spans="1:7" x14ac:dyDescent="0.25">
      <c r="A222" s="61" t="s">
        <v>229</v>
      </c>
      <c r="B222" s="57" t="s">
        <v>230</v>
      </c>
      <c r="C222" s="58">
        <v>25609.8</v>
      </c>
      <c r="D222" s="58">
        <v>30609.8</v>
      </c>
      <c r="E222" s="58">
        <v>27492.1</v>
      </c>
      <c r="F222" s="58">
        <v>-3117.7000000000007</v>
      </c>
      <c r="G222" s="58">
        <v>89.814699867362734</v>
      </c>
    </row>
    <row r="223" spans="1:7" x14ac:dyDescent="0.25">
      <c r="A223" s="61" t="s">
        <v>247</v>
      </c>
      <c r="B223" s="57" t="s">
        <v>248</v>
      </c>
      <c r="C223" s="58">
        <v>6000</v>
      </c>
      <c r="D223" s="58">
        <v>9500</v>
      </c>
      <c r="E223" s="58">
        <v>4604.8999999999996</v>
      </c>
      <c r="F223" s="58">
        <v>-4895.1000000000004</v>
      </c>
      <c r="G223" s="58">
        <v>48.472631578947365</v>
      </c>
    </row>
    <row r="224" spans="1:7" x14ac:dyDescent="0.25">
      <c r="A224" s="56" t="s">
        <v>231</v>
      </c>
      <c r="B224" s="57" t="s">
        <v>232</v>
      </c>
      <c r="C224" s="58">
        <v>580893.30000000005</v>
      </c>
      <c r="D224" s="58">
        <v>546315.30000000005</v>
      </c>
      <c r="E224" s="58">
        <v>537230</v>
      </c>
      <c r="F224" s="58">
        <v>-9085.3000000000466</v>
      </c>
      <c r="G224" s="58">
        <v>98.336985985931562</v>
      </c>
    </row>
    <row r="225" spans="1:7" x14ac:dyDescent="0.25">
      <c r="A225" s="62" t="s">
        <v>395</v>
      </c>
      <c r="B225" s="57" t="s">
        <v>396</v>
      </c>
      <c r="C225" s="58">
        <v>8988.1</v>
      </c>
      <c r="D225" s="58">
        <v>9488.1</v>
      </c>
      <c r="E225" s="58">
        <v>9245.6</v>
      </c>
      <c r="F225" s="58">
        <v>-242.5</v>
      </c>
      <c r="G225" s="58">
        <v>97.444166903805822</v>
      </c>
    </row>
    <row r="226" spans="1:7" x14ac:dyDescent="0.25">
      <c r="A226" s="62" t="s">
        <v>397</v>
      </c>
      <c r="B226" s="57" t="s">
        <v>398</v>
      </c>
      <c r="C226" s="58">
        <v>189857.1</v>
      </c>
      <c r="D226" s="58">
        <v>188469.3</v>
      </c>
      <c r="E226" s="58">
        <v>187873.8</v>
      </c>
      <c r="F226" s="58">
        <v>-595.5</v>
      </c>
      <c r="G226" s="58">
        <v>99.684033420827689</v>
      </c>
    </row>
    <row r="227" spans="1:7" x14ac:dyDescent="0.25">
      <c r="A227" s="62" t="s">
        <v>399</v>
      </c>
      <c r="B227" s="57" t="s">
        <v>400</v>
      </c>
      <c r="C227" s="58">
        <v>36564</v>
      </c>
      <c r="D227" s="58">
        <v>35775.199999999997</v>
      </c>
      <c r="E227" s="58">
        <v>35523.9</v>
      </c>
      <c r="F227" s="58">
        <v>-251.29999999999563</v>
      </c>
      <c r="G227" s="58">
        <v>99.297558084930358</v>
      </c>
    </row>
    <row r="228" spans="1:7" x14ac:dyDescent="0.25">
      <c r="A228" s="62" t="s">
        <v>401</v>
      </c>
      <c r="B228" s="57" t="s">
        <v>402</v>
      </c>
      <c r="C228" s="58">
        <v>345484.1</v>
      </c>
      <c r="D228" s="58">
        <v>312582.7</v>
      </c>
      <c r="E228" s="58">
        <v>304586.59999999998</v>
      </c>
      <c r="F228" s="58">
        <v>-7996.1000000000349</v>
      </c>
      <c r="G228" s="58">
        <v>97.441924968976195</v>
      </c>
    </row>
    <row r="229" spans="1:7" x14ac:dyDescent="0.25">
      <c r="A229" s="60" t="s">
        <v>355</v>
      </c>
      <c r="B229" s="53" t="s">
        <v>356</v>
      </c>
      <c r="C229" s="54"/>
      <c r="D229" s="54"/>
      <c r="E229" s="54"/>
      <c r="F229" s="54">
        <v>0</v>
      </c>
      <c r="G229" s="54" t="s">
        <v>25</v>
      </c>
    </row>
    <row r="230" spans="1:7" x14ac:dyDescent="0.25">
      <c r="A230" s="59" t="s">
        <v>227</v>
      </c>
      <c r="B230" s="57" t="s">
        <v>25</v>
      </c>
      <c r="C230" s="58">
        <v>224585.4</v>
      </c>
      <c r="D230" s="58">
        <v>228549.1</v>
      </c>
      <c r="E230" s="58">
        <v>228226.1</v>
      </c>
      <c r="F230" s="58">
        <v>-323</v>
      </c>
      <c r="G230" s="58">
        <v>99.9</v>
      </c>
    </row>
    <row r="231" spans="1:7" x14ac:dyDescent="0.25">
      <c r="A231" s="61" t="s">
        <v>228</v>
      </c>
      <c r="B231" s="57" t="s">
        <v>1</v>
      </c>
      <c r="C231" s="58">
        <v>224585.4</v>
      </c>
      <c r="D231" s="58">
        <v>228549.1</v>
      </c>
      <c r="E231" s="58">
        <v>228226.1</v>
      </c>
      <c r="F231" s="58">
        <v>-323</v>
      </c>
      <c r="G231" s="58">
        <v>99.9</v>
      </c>
    </row>
    <row r="232" spans="1:7" x14ac:dyDescent="0.25">
      <c r="A232" s="56" t="s">
        <v>231</v>
      </c>
      <c r="B232" s="57" t="s">
        <v>232</v>
      </c>
      <c r="C232" s="58">
        <v>224585.4</v>
      </c>
      <c r="D232" s="58">
        <v>228549.1</v>
      </c>
      <c r="E232" s="58">
        <v>228226.1</v>
      </c>
      <c r="F232" s="58">
        <v>-323</v>
      </c>
      <c r="G232" s="58">
        <v>99.9</v>
      </c>
    </row>
    <row r="233" spans="1:7" x14ac:dyDescent="0.25">
      <c r="A233" s="62" t="s">
        <v>357</v>
      </c>
      <c r="B233" s="57" t="s">
        <v>358</v>
      </c>
      <c r="C233" s="58">
        <v>205787.9</v>
      </c>
      <c r="D233" s="58">
        <v>209807.9</v>
      </c>
      <c r="E233" s="58">
        <v>209785.3</v>
      </c>
      <c r="F233" s="58">
        <v>-22.600000000005821</v>
      </c>
      <c r="G233" s="58">
        <v>100</v>
      </c>
    </row>
    <row r="234" spans="1:7" ht="26.4" x14ac:dyDescent="0.25">
      <c r="A234" s="62" t="s">
        <v>359</v>
      </c>
      <c r="B234" s="57" t="s">
        <v>360</v>
      </c>
      <c r="C234" s="58">
        <v>12024.3</v>
      </c>
      <c r="D234" s="58">
        <v>12156.3</v>
      </c>
      <c r="E234" s="58">
        <v>12152.8</v>
      </c>
      <c r="F234" s="58">
        <v>-3.5</v>
      </c>
      <c r="G234" s="58">
        <v>100</v>
      </c>
    </row>
    <row r="235" spans="1:7" ht="26.4" x14ac:dyDescent="0.25">
      <c r="A235" s="62" t="s">
        <v>361</v>
      </c>
      <c r="B235" s="57" t="s">
        <v>362</v>
      </c>
      <c r="C235" s="58">
        <v>546.5</v>
      </c>
      <c r="D235" s="58">
        <v>380.1</v>
      </c>
      <c r="E235" s="58">
        <v>347.8</v>
      </c>
      <c r="F235" s="58">
        <v>-32.300000000000011</v>
      </c>
      <c r="G235" s="58">
        <v>91.5</v>
      </c>
    </row>
    <row r="236" spans="1:7" ht="26.4" x14ac:dyDescent="0.25">
      <c r="A236" s="62" t="s">
        <v>363</v>
      </c>
      <c r="B236" s="57" t="s">
        <v>364</v>
      </c>
      <c r="C236" s="58">
        <v>6226.7</v>
      </c>
      <c r="D236" s="58">
        <v>6204.8</v>
      </c>
      <c r="E236" s="58">
        <v>5940.2</v>
      </c>
      <c r="F236" s="58">
        <v>-264.60000000000036</v>
      </c>
      <c r="G236" s="58">
        <v>95.7</v>
      </c>
    </row>
    <row r="237" spans="1:7" x14ac:dyDescent="0.25">
      <c r="A237" s="62"/>
      <c r="B237" s="57"/>
      <c r="C237" s="58"/>
      <c r="D237" s="58"/>
      <c r="E237" s="58"/>
      <c r="F237" s="58">
        <v>0</v>
      </c>
      <c r="G237" s="58"/>
    </row>
    <row r="238" spans="1:7" ht="26.4" x14ac:dyDescent="0.25">
      <c r="A238" s="52" t="s">
        <v>403</v>
      </c>
      <c r="B238" s="53" t="s">
        <v>404</v>
      </c>
      <c r="C238" s="54"/>
      <c r="D238" s="54"/>
      <c r="E238" s="54"/>
      <c r="F238" s="54">
        <v>0</v>
      </c>
      <c r="G238" s="54"/>
    </row>
    <row r="239" spans="1:7" x14ac:dyDescent="0.25">
      <c r="A239" s="55" t="s">
        <v>221</v>
      </c>
      <c r="B239" s="53" t="s">
        <v>103</v>
      </c>
      <c r="C239" s="54">
        <v>443491</v>
      </c>
      <c r="D239" s="54">
        <v>432807</v>
      </c>
      <c r="E239" s="54">
        <v>388943.4</v>
      </c>
      <c r="F239" s="54">
        <v>-43863.599999999977</v>
      </c>
      <c r="G239" s="54">
        <v>89.9</v>
      </c>
    </row>
    <row r="240" spans="1:7" x14ac:dyDescent="0.25">
      <c r="A240" s="56" t="s">
        <v>222</v>
      </c>
      <c r="B240" s="57" t="s">
        <v>223</v>
      </c>
      <c r="C240" s="58">
        <v>367962.4</v>
      </c>
      <c r="D240" s="58">
        <v>337630.5</v>
      </c>
      <c r="E240" s="58">
        <v>314464.90000000002</v>
      </c>
      <c r="F240" s="58">
        <v>-23165.599999999977</v>
      </c>
      <c r="G240" s="58">
        <v>93.1</v>
      </c>
    </row>
    <row r="241" spans="1:7" x14ac:dyDescent="0.25">
      <c r="A241" s="59" t="s">
        <v>224</v>
      </c>
      <c r="B241" s="57" t="s">
        <v>7</v>
      </c>
      <c r="C241" s="58">
        <v>14961</v>
      </c>
      <c r="D241" s="58">
        <v>14445.1</v>
      </c>
      <c r="E241" s="58">
        <v>14316.2</v>
      </c>
      <c r="F241" s="58">
        <v>-128.89999999999964</v>
      </c>
      <c r="G241" s="58">
        <v>99.1</v>
      </c>
    </row>
    <row r="242" spans="1:7" x14ac:dyDescent="0.25">
      <c r="A242" s="56" t="s">
        <v>277</v>
      </c>
      <c r="B242" s="57" t="s">
        <v>278</v>
      </c>
      <c r="C242" s="58">
        <v>75528.600000000006</v>
      </c>
      <c r="D242" s="58">
        <v>95176.5</v>
      </c>
      <c r="E242" s="58">
        <v>74478.399999999994</v>
      </c>
      <c r="F242" s="58">
        <v>-20698.100000000006</v>
      </c>
      <c r="G242" s="58">
        <v>78.3</v>
      </c>
    </row>
    <row r="243" spans="1:7" x14ac:dyDescent="0.25">
      <c r="A243" s="60" t="s">
        <v>225</v>
      </c>
      <c r="B243" s="53" t="s">
        <v>226</v>
      </c>
      <c r="C243" s="54"/>
      <c r="D243" s="54"/>
      <c r="E243" s="54"/>
      <c r="F243" s="54">
        <v>0</v>
      </c>
      <c r="G243" s="54" t="s">
        <v>25</v>
      </c>
    </row>
    <row r="244" spans="1:7" x14ac:dyDescent="0.25">
      <c r="A244" s="59" t="s">
        <v>227</v>
      </c>
      <c r="B244" s="57" t="s">
        <v>25</v>
      </c>
      <c r="C244" s="58">
        <v>83000.2</v>
      </c>
      <c r="D244" s="58">
        <v>104228.8</v>
      </c>
      <c r="E244" s="58">
        <v>90122.5</v>
      </c>
      <c r="F244" s="58">
        <v>-14106.300000000003</v>
      </c>
      <c r="G244" s="58">
        <v>86.5</v>
      </c>
    </row>
    <row r="245" spans="1:7" x14ac:dyDescent="0.25">
      <c r="A245" s="61" t="s">
        <v>228</v>
      </c>
      <c r="B245" s="57" t="s">
        <v>1</v>
      </c>
      <c r="C245" s="58">
        <v>83000.2</v>
      </c>
      <c r="D245" s="58">
        <v>104228.8</v>
      </c>
      <c r="E245" s="58">
        <v>90122.5</v>
      </c>
      <c r="F245" s="58">
        <v>-14106.300000000003</v>
      </c>
      <c r="G245" s="58">
        <v>86.5</v>
      </c>
    </row>
    <row r="246" spans="1:7" x14ac:dyDescent="0.25">
      <c r="A246" s="56" t="s">
        <v>231</v>
      </c>
      <c r="B246" s="57" t="s">
        <v>232</v>
      </c>
      <c r="C246" s="58">
        <v>83000.2</v>
      </c>
      <c r="D246" s="58">
        <v>104228.8</v>
      </c>
      <c r="E246" s="58">
        <v>90122.5</v>
      </c>
      <c r="F246" s="58">
        <v>-14106.300000000003</v>
      </c>
      <c r="G246" s="58">
        <v>86.5</v>
      </c>
    </row>
    <row r="247" spans="1:7" ht="26.4" x14ac:dyDescent="0.25">
      <c r="A247" s="62" t="s">
        <v>405</v>
      </c>
      <c r="B247" s="57" t="s">
        <v>239</v>
      </c>
      <c r="C247" s="58">
        <v>83000.2</v>
      </c>
      <c r="D247" s="58">
        <v>104228.8</v>
      </c>
      <c r="E247" s="58">
        <v>90122.5</v>
      </c>
      <c r="F247" s="58">
        <v>-14106.300000000003</v>
      </c>
      <c r="G247" s="58">
        <v>86.5</v>
      </c>
    </row>
    <row r="248" spans="1:7" x14ac:dyDescent="0.25">
      <c r="A248" s="60" t="s">
        <v>279</v>
      </c>
      <c r="B248" s="53" t="s">
        <v>280</v>
      </c>
      <c r="C248" s="54"/>
      <c r="D248" s="54"/>
      <c r="E248" s="54"/>
      <c r="F248" s="54">
        <v>0</v>
      </c>
      <c r="G248" s="54" t="s">
        <v>25</v>
      </c>
    </row>
    <row r="249" spans="1:7" x14ac:dyDescent="0.25">
      <c r="A249" s="59" t="s">
        <v>227</v>
      </c>
      <c r="B249" s="57" t="s">
        <v>25</v>
      </c>
      <c r="C249" s="58">
        <v>194343.3</v>
      </c>
      <c r="D249" s="58">
        <v>164495.1</v>
      </c>
      <c r="E249" s="58">
        <v>161618.70000000001</v>
      </c>
      <c r="F249" s="58">
        <v>-2876.3999999999942</v>
      </c>
      <c r="G249" s="58">
        <v>98.3</v>
      </c>
    </row>
    <row r="250" spans="1:7" x14ac:dyDescent="0.25">
      <c r="A250" s="61" t="s">
        <v>228</v>
      </c>
      <c r="B250" s="57" t="s">
        <v>1</v>
      </c>
      <c r="C250" s="58">
        <v>186283.4</v>
      </c>
      <c r="D250" s="58">
        <v>157351.9</v>
      </c>
      <c r="E250" s="58">
        <v>156310.5</v>
      </c>
      <c r="F250" s="58">
        <v>-1041.3999999999942</v>
      </c>
      <c r="G250" s="58">
        <v>99.338171321731735</v>
      </c>
    </row>
    <row r="251" spans="1:7" x14ac:dyDescent="0.25">
      <c r="A251" s="61" t="s">
        <v>229</v>
      </c>
      <c r="B251" s="57" t="s">
        <v>230</v>
      </c>
      <c r="C251" s="58"/>
      <c r="D251" s="58"/>
      <c r="E251" s="58">
        <v>8.1999999999999993</v>
      </c>
      <c r="F251" s="58">
        <v>8.1999999999999993</v>
      </c>
      <c r="G251" s="58"/>
    </row>
    <row r="252" spans="1:7" x14ac:dyDescent="0.25">
      <c r="A252" s="61" t="s">
        <v>247</v>
      </c>
      <c r="B252" s="57" t="s">
        <v>248</v>
      </c>
      <c r="C252" s="58">
        <v>8059.9</v>
      </c>
      <c r="D252" s="58">
        <v>7143.2</v>
      </c>
      <c r="E252" s="58">
        <v>5300</v>
      </c>
      <c r="F252" s="58">
        <v>-1843.1999999999998</v>
      </c>
      <c r="G252" s="58">
        <v>74.196438570948601</v>
      </c>
    </row>
    <row r="253" spans="1:7" x14ac:dyDescent="0.25">
      <c r="A253" s="56" t="s">
        <v>231</v>
      </c>
      <c r="B253" s="57" t="s">
        <v>232</v>
      </c>
      <c r="C253" s="58">
        <v>194343.3</v>
      </c>
      <c r="D253" s="58">
        <v>164495.1</v>
      </c>
      <c r="E253" s="58">
        <v>161618.70000000001</v>
      </c>
      <c r="F253" s="58">
        <v>-2876.3999999999942</v>
      </c>
      <c r="G253" s="58">
        <v>98.251376484770674</v>
      </c>
    </row>
    <row r="254" spans="1:7" x14ac:dyDescent="0.25">
      <c r="A254" s="62" t="s">
        <v>285</v>
      </c>
      <c r="B254" s="57" t="s">
        <v>286</v>
      </c>
      <c r="C254" s="58">
        <v>48815.199999999997</v>
      </c>
      <c r="D254" s="58">
        <v>39418</v>
      </c>
      <c r="E254" s="58">
        <v>37574.800000000003</v>
      </c>
      <c r="F254" s="58">
        <v>-1843.1999999999971</v>
      </c>
      <c r="G254" s="58">
        <v>95.323963671419151</v>
      </c>
    </row>
    <row r="255" spans="1:7" ht="26.4" x14ac:dyDescent="0.25">
      <c r="A255" s="62" t="s">
        <v>406</v>
      </c>
      <c r="B255" s="57" t="s">
        <v>407</v>
      </c>
      <c r="C255" s="58">
        <v>12626.2</v>
      </c>
      <c r="D255" s="58">
        <v>11717.8</v>
      </c>
      <c r="E255" s="58">
        <v>10702.3</v>
      </c>
      <c r="F255" s="58">
        <v>-1015.5</v>
      </c>
      <c r="G255" s="58">
        <v>91.3</v>
      </c>
    </row>
    <row r="256" spans="1:7" x14ac:dyDescent="0.25">
      <c r="A256" s="62" t="s">
        <v>408</v>
      </c>
      <c r="B256" s="57" t="s">
        <v>409</v>
      </c>
      <c r="C256" s="58">
        <v>8641.2999999999993</v>
      </c>
      <c r="D256" s="58">
        <v>8553.7999999999993</v>
      </c>
      <c r="E256" s="58">
        <v>8544.7000000000007</v>
      </c>
      <c r="F256" s="58">
        <v>-9.0999999999985448</v>
      </c>
      <c r="G256" s="58">
        <v>99.9</v>
      </c>
    </row>
    <row r="257" spans="1:7" x14ac:dyDescent="0.25">
      <c r="A257" s="62" t="s">
        <v>410</v>
      </c>
      <c r="B257" s="57" t="s">
        <v>411</v>
      </c>
      <c r="C257" s="58">
        <v>13975.6</v>
      </c>
      <c r="D257" s="58">
        <v>13975.6</v>
      </c>
      <c r="E257" s="58">
        <v>13967.1</v>
      </c>
      <c r="F257" s="58">
        <v>-8.5</v>
      </c>
      <c r="G257" s="58">
        <v>99.9</v>
      </c>
    </row>
    <row r="258" spans="1:7" x14ac:dyDescent="0.25">
      <c r="A258" s="62" t="s">
        <v>412</v>
      </c>
      <c r="B258" s="57" t="s">
        <v>413</v>
      </c>
      <c r="C258" s="58">
        <v>8100</v>
      </c>
      <c r="D258" s="58">
        <v>9421.9</v>
      </c>
      <c r="E258" s="58">
        <v>9421.9</v>
      </c>
      <c r="F258" s="58">
        <v>0</v>
      </c>
      <c r="G258" s="58">
        <v>100</v>
      </c>
    </row>
    <row r="259" spans="1:7" x14ac:dyDescent="0.25">
      <c r="A259" s="62" t="s">
        <v>414</v>
      </c>
      <c r="B259" s="57" t="s">
        <v>415</v>
      </c>
      <c r="C259" s="58">
        <v>77148.800000000003</v>
      </c>
      <c r="D259" s="58">
        <v>74531.8</v>
      </c>
      <c r="E259" s="58">
        <v>74531.8</v>
      </c>
      <c r="F259" s="58">
        <v>0</v>
      </c>
      <c r="G259" s="58">
        <v>100</v>
      </c>
    </row>
    <row r="260" spans="1:7" x14ac:dyDescent="0.25">
      <c r="A260" s="62" t="s">
        <v>416</v>
      </c>
      <c r="B260" s="57" t="s">
        <v>417</v>
      </c>
      <c r="C260" s="58">
        <v>25036.2</v>
      </c>
      <c r="D260" s="58">
        <v>6876.3</v>
      </c>
      <c r="E260" s="58">
        <v>6876.3</v>
      </c>
      <c r="F260" s="58">
        <v>0</v>
      </c>
      <c r="G260" s="58">
        <v>100</v>
      </c>
    </row>
    <row r="261" spans="1:7" x14ac:dyDescent="0.25">
      <c r="A261" s="60" t="s">
        <v>381</v>
      </c>
      <c r="B261" s="53" t="s">
        <v>382</v>
      </c>
      <c r="C261" s="54"/>
      <c r="D261" s="54"/>
      <c r="E261" s="54"/>
      <c r="F261" s="54">
        <v>0</v>
      </c>
      <c r="G261" s="54" t="s">
        <v>25</v>
      </c>
    </row>
    <row r="262" spans="1:7" x14ac:dyDescent="0.25">
      <c r="A262" s="59" t="s">
        <v>227</v>
      </c>
      <c r="B262" s="57" t="s">
        <v>25</v>
      </c>
      <c r="C262" s="58">
        <v>454.3</v>
      </c>
      <c r="D262" s="58">
        <v>454.2</v>
      </c>
      <c r="E262" s="58">
        <v>454.2</v>
      </c>
      <c r="F262" s="58">
        <v>0</v>
      </c>
      <c r="G262" s="58">
        <v>100</v>
      </c>
    </row>
    <row r="263" spans="1:7" x14ac:dyDescent="0.25">
      <c r="A263" s="61" t="s">
        <v>228</v>
      </c>
      <c r="B263" s="57" t="s">
        <v>1</v>
      </c>
      <c r="C263" s="58">
        <v>454.3</v>
      </c>
      <c r="D263" s="58">
        <v>454.2</v>
      </c>
      <c r="E263" s="58">
        <v>454.2</v>
      </c>
      <c r="F263" s="58">
        <v>0</v>
      </c>
      <c r="G263" s="58">
        <v>100</v>
      </c>
    </row>
    <row r="264" spans="1:7" x14ac:dyDescent="0.25">
      <c r="A264" s="56" t="s">
        <v>231</v>
      </c>
      <c r="B264" s="57" t="s">
        <v>232</v>
      </c>
      <c r="C264" s="58">
        <v>454.3</v>
      </c>
      <c r="D264" s="58">
        <v>454.2</v>
      </c>
      <c r="E264" s="58">
        <v>454.2</v>
      </c>
      <c r="F264" s="58">
        <v>0</v>
      </c>
      <c r="G264" s="58">
        <v>100</v>
      </c>
    </row>
    <row r="265" spans="1:7" ht="39.6" x14ac:dyDescent="0.25">
      <c r="A265" s="62" t="s">
        <v>418</v>
      </c>
      <c r="B265" s="57" t="s">
        <v>419</v>
      </c>
      <c r="C265" s="58">
        <v>454.3</v>
      </c>
      <c r="D265" s="58">
        <v>454.2</v>
      </c>
      <c r="E265" s="58">
        <v>454.2</v>
      </c>
      <c r="F265" s="58">
        <v>0</v>
      </c>
      <c r="G265" s="58">
        <v>100</v>
      </c>
    </row>
    <row r="266" spans="1:7" ht="26.4" x14ac:dyDescent="0.25">
      <c r="A266" s="60" t="s">
        <v>420</v>
      </c>
      <c r="B266" s="53" t="s">
        <v>421</v>
      </c>
      <c r="C266" s="54"/>
      <c r="D266" s="54"/>
      <c r="E266" s="54"/>
      <c r="F266" s="54">
        <v>0</v>
      </c>
      <c r="G266" s="54" t="s">
        <v>25</v>
      </c>
    </row>
    <row r="267" spans="1:7" x14ac:dyDescent="0.25">
      <c r="A267" s="59" t="s">
        <v>227</v>
      </c>
      <c r="B267" s="57" t="s">
        <v>25</v>
      </c>
      <c r="C267" s="58">
        <v>165693.20000000001</v>
      </c>
      <c r="D267" s="58">
        <v>163628.9</v>
      </c>
      <c r="E267" s="58">
        <v>136747.9</v>
      </c>
      <c r="F267" s="58">
        <v>-26881</v>
      </c>
      <c r="G267" s="58">
        <v>83.57197292165381</v>
      </c>
    </row>
    <row r="268" spans="1:7" x14ac:dyDescent="0.25">
      <c r="A268" s="61" t="s">
        <v>228</v>
      </c>
      <c r="B268" s="57" t="s">
        <v>1</v>
      </c>
      <c r="C268" s="58">
        <v>47705.4</v>
      </c>
      <c r="D268" s="58">
        <v>25641.1</v>
      </c>
      <c r="E268" s="58">
        <v>23237.300000000003</v>
      </c>
      <c r="F268" s="58">
        <v>-2403.7999999999956</v>
      </c>
      <c r="G268" s="58">
        <v>90.625207186899175</v>
      </c>
    </row>
    <row r="269" spans="1:7" x14ac:dyDescent="0.25">
      <c r="A269" s="61" t="s">
        <v>247</v>
      </c>
      <c r="B269" s="57" t="s">
        <v>248</v>
      </c>
      <c r="C269" s="58">
        <v>117987.8</v>
      </c>
      <c r="D269" s="58">
        <v>137987.79999999999</v>
      </c>
      <c r="E269" s="58">
        <v>113510.6</v>
      </c>
      <c r="F269" s="58">
        <v>-24477.199999999983</v>
      </c>
      <c r="G269" s="58">
        <v>82.261330349494671</v>
      </c>
    </row>
    <row r="270" spans="1:7" x14ac:dyDescent="0.25">
      <c r="A270" s="56" t="s">
        <v>231</v>
      </c>
      <c r="B270" s="57" t="s">
        <v>232</v>
      </c>
      <c r="C270" s="58">
        <v>165693.20000000001</v>
      </c>
      <c r="D270" s="58">
        <v>163628.9</v>
      </c>
      <c r="E270" s="58">
        <v>136747.9</v>
      </c>
      <c r="F270" s="58">
        <v>-26881</v>
      </c>
      <c r="G270" s="58">
        <v>83.57197292165381</v>
      </c>
    </row>
    <row r="271" spans="1:7" x14ac:dyDescent="0.25">
      <c r="A271" s="62" t="s">
        <v>422</v>
      </c>
      <c r="B271" s="57" t="s">
        <v>423</v>
      </c>
      <c r="C271" s="58">
        <v>88344.6</v>
      </c>
      <c r="D271" s="58">
        <v>66280.3</v>
      </c>
      <c r="E271" s="58">
        <v>60583.6</v>
      </c>
      <c r="F271" s="58">
        <v>-5696.7000000000044</v>
      </c>
      <c r="G271" s="58">
        <v>91.405138480061183</v>
      </c>
    </row>
    <row r="272" spans="1:7" x14ac:dyDescent="0.25">
      <c r="A272" s="62" t="s">
        <v>424</v>
      </c>
      <c r="B272" s="57" t="s">
        <v>425</v>
      </c>
      <c r="C272" s="58">
        <v>77348.600000000006</v>
      </c>
      <c r="D272" s="58">
        <v>97348.6</v>
      </c>
      <c r="E272" s="58">
        <v>76164.2</v>
      </c>
      <c r="F272" s="58">
        <v>-21184.400000000009</v>
      </c>
      <c r="G272" s="58">
        <v>78.238618737198067</v>
      </c>
    </row>
    <row r="273" spans="1:7" x14ac:dyDescent="0.25">
      <c r="A273" s="62"/>
      <c r="B273" s="57"/>
      <c r="C273" s="58"/>
      <c r="D273" s="58"/>
      <c r="E273" s="58"/>
      <c r="F273" s="58">
        <v>0</v>
      </c>
      <c r="G273" s="58"/>
    </row>
    <row r="274" spans="1:7" ht="26.4" x14ac:dyDescent="0.25">
      <c r="A274" s="52" t="s">
        <v>426</v>
      </c>
      <c r="B274" s="53" t="s">
        <v>427</v>
      </c>
      <c r="C274" s="54"/>
      <c r="D274" s="54"/>
      <c r="E274" s="54"/>
      <c r="F274" s="54">
        <v>0</v>
      </c>
      <c r="G274" s="54"/>
    </row>
    <row r="275" spans="1:7" x14ac:dyDescent="0.25">
      <c r="A275" s="55" t="s">
        <v>221</v>
      </c>
      <c r="B275" s="53" t="s">
        <v>103</v>
      </c>
      <c r="C275" s="54">
        <v>1589892</v>
      </c>
      <c r="D275" s="54">
        <v>1350106</v>
      </c>
      <c r="E275" s="54">
        <v>1255578.3999999999</v>
      </c>
      <c r="F275" s="54">
        <v>-94527.600000000093</v>
      </c>
      <c r="G275" s="54">
        <v>93</v>
      </c>
    </row>
    <row r="276" spans="1:7" x14ac:dyDescent="0.25">
      <c r="A276" s="56" t="s">
        <v>222</v>
      </c>
      <c r="B276" s="57" t="s">
        <v>223</v>
      </c>
      <c r="C276" s="58">
        <v>1588392</v>
      </c>
      <c r="D276" s="58">
        <v>1304095.5</v>
      </c>
      <c r="E276" s="58">
        <v>1217728.1000000001</v>
      </c>
      <c r="F276" s="58">
        <v>-86367.399999999907</v>
      </c>
      <c r="G276" s="58">
        <v>93.4</v>
      </c>
    </row>
    <row r="277" spans="1:7" x14ac:dyDescent="0.25">
      <c r="A277" s="59" t="s">
        <v>224</v>
      </c>
      <c r="B277" s="57" t="s">
        <v>7</v>
      </c>
      <c r="C277" s="58">
        <v>155306.1</v>
      </c>
      <c r="D277" s="58">
        <v>153386.79999999999</v>
      </c>
      <c r="E277" s="58">
        <v>150105.4</v>
      </c>
      <c r="F277" s="58">
        <v>-3281.3999999999942</v>
      </c>
      <c r="G277" s="58">
        <v>97.9</v>
      </c>
    </row>
    <row r="278" spans="1:7" x14ac:dyDescent="0.25">
      <c r="A278" s="56" t="s">
        <v>277</v>
      </c>
      <c r="B278" s="57" t="s">
        <v>278</v>
      </c>
      <c r="C278" s="58">
        <v>1500</v>
      </c>
      <c r="D278" s="58">
        <v>46010.5</v>
      </c>
      <c r="E278" s="58">
        <v>37850.300000000003</v>
      </c>
      <c r="F278" s="58">
        <v>-8160.1999999999971</v>
      </c>
      <c r="G278" s="58">
        <v>82.3</v>
      </c>
    </row>
    <row r="279" spans="1:7" x14ac:dyDescent="0.25">
      <c r="A279" s="60" t="s">
        <v>225</v>
      </c>
      <c r="B279" s="53" t="s">
        <v>226</v>
      </c>
      <c r="C279" s="54"/>
      <c r="D279" s="54"/>
      <c r="E279" s="54"/>
      <c r="F279" s="54">
        <v>0</v>
      </c>
      <c r="G279" s="54" t="s">
        <v>25</v>
      </c>
    </row>
    <row r="280" spans="1:7" x14ac:dyDescent="0.25">
      <c r="A280" s="59" t="s">
        <v>227</v>
      </c>
      <c r="B280" s="57" t="s">
        <v>25</v>
      </c>
      <c r="C280" s="58">
        <v>1793.6</v>
      </c>
      <c r="D280" s="58">
        <v>1793.6</v>
      </c>
      <c r="E280" s="58">
        <v>1765.8</v>
      </c>
      <c r="F280" s="58">
        <v>-27.799999999999955</v>
      </c>
      <c r="G280" s="58">
        <v>98.5</v>
      </c>
    </row>
    <row r="281" spans="1:7" x14ac:dyDescent="0.25">
      <c r="A281" s="61" t="s">
        <v>228</v>
      </c>
      <c r="B281" s="57" t="s">
        <v>1</v>
      </c>
      <c r="C281" s="58">
        <v>1793.6</v>
      </c>
      <c r="D281" s="58">
        <v>1793.6</v>
      </c>
      <c r="E281" s="58">
        <v>1765.8</v>
      </c>
      <c r="F281" s="58">
        <v>-27.799999999999955</v>
      </c>
      <c r="G281" s="58">
        <v>98.5</v>
      </c>
    </row>
    <row r="282" spans="1:7" x14ac:dyDescent="0.25">
      <c r="A282" s="56" t="s">
        <v>231</v>
      </c>
      <c r="B282" s="57" t="s">
        <v>232</v>
      </c>
      <c r="C282" s="58">
        <v>1793.6</v>
      </c>
      <c r="D282" s="58">
        <v>1793.6</v>
      </c>
      <c r="E282" s="58">
        <v>1765.8</v>
      </c>
      <c r="F282" s="58">
        <v>-27.799999999999955</v>
      </c>
      <c r="G282" s="58">
        <v>98.5</v>
      </c>
    </row>
    <row r="283" spans="1:7" ht="26.4" x14ac:dyDescent="0.25">
      <c r="A283" s="62" t="s">
        <v>428</v>
      </c>
      <c r="B283" s="57" t="s">
        <v>429</v>
      </c>
      <c r="C283" s="58">
        <v>1644.3</v>
      </c>
      <c r="D283" s="58">
        <v>1644.3</v>
      </c>
      <c r="E283" s="58">
        <v>1616.5</v>
      </c>
      <c r="F283" s="58">
        <v>-27.799999999999955</v>
      </c>
      <c r="G283" s="58">
        <v>98.3</v>
      </c>
    </row>
    <row r="284" spans="1:7" x14ac:dyDescent="0.25">
      <c r="A284" s="62" t="s">
        <v>430</v>
      </c>
      <c r="B284" s="57" t="s">
        <v>431</v>
      </c>
      <c r="C284" s="58">
        <v>149.30000000000001</v>
      </c>
      <c r="D284" s="58">
        <v>149.30000000000001</v>
      </c>
      <c r="E284" s="58">
        <v>149.30000000000001</v>
      </c>
      <c r="F284" s="58">
        <v>0</v>
      </c>
      <c r="G284" s="58">
        <v>100</v>
      </c>
    </row>
    <row r="285" spans="1:7" x14ac:dyDescent="0.25">
      <c r="A285" s="60" t="s">
        <v>279</v>
      </c>
      <c r="B285" s="53" t="s">
        <v>280</v>
      </c>
      <c r="C285" s="54"/>
      <c r="D285" s="54"/>
      <c r="E285" s="54"/>
      <c r="F285" s="54">
        <v>0</v>
      </c>
      <c r="G285" s="54" t="s">
        <v>25</v>
      </c>
    </row>
    <row r="286" spans="1:7" x14ac:dyDescent="0.25">
      <c r="A286" s="59" t="s">
        <v>227</v>
      </c>
      <c r="B286" s="57" t="s">
        <v>25</v>
      </c>
      <c r="C286" s="58">
        <v>1420336</v>
      </c>
      <c r="D286" s="58">
        <v>1187350.1000000001</v>
      </c>
      <c r="E286" s="58">
        <v>1101525.7</v>
      </c>
      <c r="F286" s="58">
        <v>-85824.40000000014</v>
      </c>
      <c r="G286" s="58">
        <v>92.771769674336142</v>
      </c>
    </row>
    <row r="287" spans="1:7" x14ac:dyDescent="0.25">
      <c r="A287" s="61" t="s">
        <v>228</v>
      </c>
      <c r="B287" s="57" t="s">
        <v>1</v>
      </c>
      <c r="C287" s="58">
        <v>1134821</v>
      </c>
      <c r="D287" s="58">
        <v>930483.5</v>
      </c>
      <c r="E287" s="58">
        <v>907213.3</v>
      </c>
      <c r="F287" s="58">
        <v>-23270.199999999953</v>
      </c>
      <c r="G287" s="58">
        <v>97.499128141444743</v>
      </c>
    </row>
    <row r="288" spans="1:7" x14ac:dyDescent="0.25">
      <c r="A288" s="61" t="s">
        <v>229</v>
      </c>
      <c r="B288" s="57" t="s">
        <v>432</v>
      </c>
      <c r="C288" s="58">
        <v>44915.9</v>
      </c>
      <c r="D288" s="58">
        <v>43383.9</v>
      </c>
      <c r="E288" s="58">
        <v>47255.5</v>
      </c>
      <c r="F288" s="58">
        <v>3871.5999999999985</v>
      </c>
      <c r="G288" s="58">
        <v>108.92404786107288</v>
      </c>
    </row>
    <row r="289" spans="1:7" x14ac:dyDescent="0.25">
      <c r="A289" s="61" t="s">
        <v>247</v>
      </c>
      <c r="B289" s="57" t="s">
        <v>248</v>
      </c>
      <c r="C289" s="58">
        <v>240599.1</v>
      </c>
      <c r="D289" s="58">
        <v>213482.7</v>
      </c>
      <c r="E289" s="58">
        <v>147056.9</v>
      </c>
      <c r="F289" s="58">
        <v>-66425.800000000017</v>
      </c>
      <c r="G289" s="58">
        <v>68.884691827487657</v>
      </c>
    </row>
    <row r="290" spans="1:7" x14ac:dyDescent="0.25">
      <c r="A290" s="56" t="s">
        <v>231</v>
      </c>
      <c r="B290" s="57" t="s">
        <v>232</v>
      </c>
      <c r="C290" s="58">
        <v>1420336</v>
      </c>
      <c r="D290" s="58">
        <v>1187350.1000000001</v>
      </c>
      <c r="E290" s="58">
        <v>1101525.7</v>
      </c>
      <c r="F290" s="58">
        <v>-85824.40000000014</v>
      </c>
      <c r="G290" s="58">
        <v>92.771769674336142</v>
      </c>
    </row>
    <row r="291" spans="1:7" ht="52.8" x14ac:dyDescent="0.25">
      <c r="A291" s="62" t="s">
        <v>433</v>
      </c>
      <c r="B291" s="57" t="s">
        <v>434</v>
      </c>
      <c r="C291" s="58"/>
      <c r="D291" s="58">
        <v>60</v>
      </c>
      <c r="E291" s="58">
        <v>60</v>
      </c>
      <c r="F291" s="58">
        <v>0</v>
      </c>
      <c r="G291" s="58">
        <v>100</v>
      </c>
    </row>
    <row r="292" spans="1:7" x14ac:dyDescent="0.25">
      <c r="A292" s="62" t="s">
        <v>435</v>
      </c>
      <c r="B292" s="57" t="s">
        <v>436</v>
      </c>
      <c r="C292" s="58">
        <v>21911.7</v>
      </c>
      <c r="D292" s="58">
        <v>19073.8</v>
      </c>
      <c r="E292" s="58">
        <v>17147</v>
      </c>
      <c r="F292" s="58">
        <v>-1926.7999999999993</v>
      </c>
      <c r="G292" s="58">
        <v>89.9</v>
      </c>
    </row>
    <row r="293" spans="1:7" ht="26.4" x14ac:dyDescent="0.25">
      <c r="A293" s="62" t="s">
        <v>437</v>
      </c>
      <c r="B293" s="57" t="s">
        <v>438</v>
      </c>
      <c r="C293" s="58">
        <v>337156.2</v>
      </c>
      <c r="D293" s="58">
        <v>305366.8</v>
      </c>
      <c r="E293" s="58">
        <v>243255.3</v>
      </c>
      <c r="F293" s="58">
        <v>-62111.5</v>
      </c>
      <c r="G293" s="58">
        <v>79.7</v>
      </c>
    </row>
    <row r="294" spans="1:7" x14ac:dyDescent="0.25">
      <c r="A294" s="62" t="s">
        <v>439</v>
      </c>
      <c r="B294" s="57" t="s">
        <v>440</v>
      </c>
      <c r="C294" s="58">
        <v>8151.7</v>
      </c>
      <c r="D294" s="58">
        <v>8151.7</v>
      </c>
      <c r="E294" s="58">
        <v>8151.6</v>
      </c>
      <c r="F294" s="58">
        <v>-9.9999999999454303E-2</v>
      </c>
      <c r="G294" s="58">
        <v>100</v>
      </c>
    </row>
    <row r="295" spans="1:7" x14ac:dyDescent="0.25">
      <c r="A295" s="62" t="s">
        <v>441</v>
      </c>
      <c r="B295" s="57" t="s">
        <v>442</v>
      </c>
      <c r="C295" s="58">
        <v>92734.1</v>
      </c>
      <c r="D295" s="58">
        <v>70523.199999999997</v>
      </c>
      <c r="E295" s="58">
        <v>58512.800000000003</v>
      </c>
      <c r="F295" s="58">
        <v>-12010.399999999994</v>
      </c>
      <c r="G295" s="58">
        <v>83</v>
      </c>
    </row>
    <row r="296" spans="1:7" x14ac:dyDescent="0.25">
      <c r="A296" s="62" t="s">
        <v>443</v>
      </c>
      <c r="B296" s="57" t="s">
        <v>444</v>
      </c>
      <c r="C296" s="58">
        <v>885757.8</v>
      </c>
      <c r="D296" s="58">
        <v>706440.7</v>
      </c>
      <c r="E296" s="58">
        <v>704009.5</v>
      </c>
      <c r="F296" s="58">
        <v>-2431.1999999999534</v>
      </c>
      <c r="G296" s="58">
        <v>99.7</v>
      </c>
    </row>
    <row r="297" spans="1:7" x14ac:dyDescent="0.25">
      <c r="A297" s="62" t="s">
        <v>445</v>
      </c>
      <c r="B297" s="57" t="s">
        <v>446</v>
      </c>
      <c r="C297" s="58">
        <v>11610.5</v>
      </c>
      <c r="D297" s="58">
        <v>10687.2</v>
      </c>
      <c r="E297" s="58">
        <v>10493.3</v>
      </c>
      <c r="F297" s="58">
        <v>-193.90000000000146</v>
      </c>
      <c r="G297" s="58">
        <v>98.2</v>
      </c>
    </row>
    <row r="298" spans="1:7" ht="26.4" x14ac:dyDescent="0.25">
      <c r="A298" s="62" t="s">
        <v>447</v>
      </c>
      <c r="B298" s="57" t="s">
        <v>448</v>
      </c>
      <c r="C298" s="58">
        <v>63014</v>
      </c>
      <c r="D298" s="58">
        <v>67046.7</v>
      </c>
      <c r="E298" s="58">
        <v>59896.2</v>
      </c>
      <c r="F298" s="58">
        <v>-7150.5</v>
      </c>
      <c r="G298" s="58">
        <v>89.3</v>
      </c>
    </row>
    <row r="299" spans="1:7" x14ac:dyDescent="0.25">
      <c r="A299" s="60" t="s">
        <v>269</v>
      </c>
      <c r="B299" s="53" t="s">
        <v>270</v>
      </c>
      <c r="C299" s="54"/>
      <c r="D299" s="54"/>
      <c r="E299" s="54"/>
      <c r="F299" s="54">
        <v>0</v>
      </c>
      <c r="G299" s="54" t="s">
        <v>25</v>
      </c>
    </row>
    <row r="300" spans="1:7" x14ac:dyDescent="0.25">
      <c r="A300" s="59" t="s">
        <v>227</v>
      </c>
      <c r="B300" s="57" t="s">
        <v>25</v>
      </c>
      <c r="C300" s="58">
        <v>165747.79999999999</v>
      </c>
      <c r="D300" s="58">
        <v>158947.70000000001</v>
      </c>
      <c r="E300" s="58">
        <v>150324.4</v>
      </c>
      <c r="F300" s="58">
        <v>-8623.3000000000175</v>
      </c>
      <c r="G300" s="58">
        <v>94.6</v>
      </c>
    </row>
    <row r="301" spans="1:7" x14ac:dyDescent="0.25">
      <c r="A301" s="61" t="s">
        <v>228</v>
      </c>
      <c r="B301" s="57" t="s">
        <v>1</v>
      </c>
      <c r="C301" s="58">
        <v>144230.70000000001</v>
      </c>
      <c r="D301" s="58">
        <v>136678.6</v>
      </c>
      <c r="E301" s="58">
        <v>133210.70000000001</v>
      </c>
      <c r="F301" s="58">
        <v>-3467.8999999999942</v>
      </c>
      <c r="G301" s="58">
        <v>97.5</v>
      </c>
    </row>
    <row r="302" spans="1:7" x14ac:dyDescent="0.25">
      <c r="A302" s="61" t="s">
        <v>229</v>
      </c>
      <c r="B302" s="57" t="s">
        <v>230</v>
      </c>
      <c r="C302" s="58">
        <v>21517.1</v>
      </c>
      <c r="D302" s="58">
        <v>22269.1</v>
      </c>
      <c r="E302" s="58">
        <v>17113.7</v>
      </c>
      <c r="F302" s="58">
        <v>-5155.3999999999978</v>
      </c>
      <c r="G302" s="58">
        <v>76.8</v>
      </c>
    </row>
    <row r="303" spans="1:7" x14ac:dyDescent="0.25">
      <c r="A303" s="56" t="s">
        <v>231</v>
      </c>
      <c r="B303" s="57" t="s">
        <v>232</v>
      </c>
      <c r="C303" s="58">
        <v>165747.79999999999</v>
      </c>
      <c r="D303" s="58">
        <v>158947.70000000001</v>
      </c>
      <c r="E303" s="58">
        <v>150324.4</v>
      </c>
      <c r="F303" s="58">
        <v>-8623.3000000000175</v>
      </c>
      <c r="G303" s="58">
        <v>94.6</v>
      </c>
    </row>
    <row r="304" spans="1:7" x14ac:dyDescent="0.25">
      <c r="A304" s="62" t="s">
        <v>449</v>
      </c>
      <c r="B304" s="57" t="s">
        <v>450</v>
      </c>
      <c r="C304" s="58">
        <v>1814.5</v>
      </c>
      <c r="D304" s="58">
        <v>1583.1</v>
      </c>
      <c r="E304" s="58">
        <v>1521.3</v>
      </c>
      <c r="F304" s="58">
        <v>-61.799999999999955</v>
      </c>
      <c r="G304" s="58">
        <v>96.1</v>
      </c>
    </row>
    <row r="305" spans="1:7" x14ac:dyDescent="0.25">
      <c r="A305" s="62" t="s">
        <v>451</v>
      </c>
      <c r="B305" s="57" t="s">
        <v>452</v>
      </c>
      <c r="C305" s="58">
        <v>93481.5</v>
      </c>
      <c r="D305" s="58">
        <v>89726.3</v>
      </c>
      <c r="E305" s="58">
        <v>81643.199999999997</v>
      </c>
      <c r="F305" s="58">
        <v>-8083.1000000000058</v>
      </c>
      <c r="G305" s="58">
        <v>91</v>
      </c>
    </row>
    <row r="306" spans="1:7" x14ac:dyDescent="0.25">
      <c r="A306" s="62" t="s">
        <v>271</v>
      </c>
      <c r="B306" s="57" t="s">
        <v>272</v>
      </c>
      <c r="C306" s="58">
        <v>63747.7</v>
      </c>
      <c r="D306" s="58">
        <v>61468</v>
      </c>
      <c r="E306" s="58">
        <v>61398.5</v>
      </c>
      <c r="F306" s="58">
        <v>-69.5</v>
      </c>
      <c r="G306" s="58">
        <v>99.9</v>
      </c>
    </row>
    <row r="307" spans="1:7" x14ac:dyDescent="0.25">
      <c r="A307" s="62" t="s">
        <v>273</v>
      </c>
      <c r="B307" s="57" t="s">
        <v>274</v>
      </c>
      <c r="C307" s="58">
        <v>140</v>
      </c>
      <c r="D307" s="58">
        <v>140</v>
      </c>
      <c r="E307" s="58">
        <v>140</v>
      </c>
      <c r="F307" s="58">
        <v>0</v>
      </c>
      <c r="G307" s="58">
        <v>100</v>
      </c>
    </row>
    <row r="308" spans="1:7" x14ac:dyDescent="0.25">
      <c r="A308" s="62" t="s">
        <v>453</v>
      </c>
      <c r="B308" s="57" t="s">
        <v>454</v>
      </c>
      <c r="C308" s="58">
        <v>576.5</v>
      </c>
      <c r="D308" s="58">
        <v>552.5</v>
      </c>
      <c r="E308" s="58">
        <v>405.2</v>
      </c>
      <c r="F308" s="58">
        <v>-147.30000000000001</v>
      </c>
      <c r="G308" s="58">
        <v>73.3</v>
      </c>
    </row>
    <row r="309" spans="1:7" x14ac:dyDescent="0.25">
      <c r="A309" s="62" t="s">
        <v>455</v>
      </c>
      <c r="B309" s="57" t="s">
        <v>456</v>
      </c>
      <c r="C309" s="58">
        <v>5987.6</v>
      </c>
      <c r="D309" s="58">
        <v>5477.8</v>
      </c>
      <c r="E309" s="58">
        <v>5216.2</v>
      </c>
      <c r="F309" s="58">
        <v>-261.60000000000036</v>
      </c>
      <c r="G309" s="58">
        <v>95.2</v>
      </c>
    </row>
    <row r="310" spans="1:7" x14ac:dyDescent="0.25">
      <c r="A310" s="60" t="s">
        <v>355</v>
      </c>
      <c r="B310" s="53" t="s">
        <v>356</v>
      </c>
      <c r="C310" s="54"/>
      <c r="D310" s="54"/>
      <c r="E310" s="54"/>
      <c r="F310" s="54">
        <v>0</v>
      </c>
      <c r="G310" s="54" t="s">
        <v>25</v>
      </c>
    </row>
    <row r="311" spans="1:7" x14ac:dyDescent="0.25">
      <c r="A311" s="59" t="s">
        <v>227</v>
      </c>
      <c r="B311" s="57" t="s">
        <v>25</v>
      </c>
      <c r="C311" s="58">
        <v>2014.6</v>
      </c>
      <c r="D311" s="58">
        <v>2014.6</v>
      </c>
      <c r="E311" s="58">
        <v>1962.5</v>
      </c>
      <c r="F311" s="58">
        <v>-52.099999999999909</v>
      </c>
      <c r="G311" s="58">
        <v>97.4</v>
      </c>
    </row>
    <row r="312" spans="1:7" x14ac:dyDescent="0.25">
      <c r="A312" s="61" t="s">
        <v>228</v>
      </c>
      <c r="B312" s="57" t="s">
        <v>1</v>
      </c>
      <c r="C312" s="58">
        <v>2014.6</v>
      </c>
      <c r="D312" s="58">
        <v>2014.6</v>
      </c>
      <c r="E312" s="58">
        <v>1962.5</v>
      </c>
      <c r="F312" s="58">
        <v>-52.099999999999909</v>
      </c>
      <c r="G312" s="58">
        <v>97.4</v>
      </c>
    </row>
    <row r="313" spans="1:7" x14ac:dyDescent="0.25">
      <c r="A313" s="56" t="s">
        <v>231</v>
      </c>
      <c r="B313" s="57" t="s">
        <v>232</v>
      </c>
      <c r="C313" s="58">
        <v>2014.6</v>
      </c>
      <c r="D313" s="58">
        <v>2014.6</v>
      </c>
      <c r="E313" s="58">
        <v>1962.5</v>
      </c>
      <c r="F313" s="58">
        <v>-52.099999999999909</v>
      </c>
      <c r="G313" s="58">
        <v>97.4</v>
      </c>
    </row>
    <row r="314" spans="1:7" x14ac:dyDescent="0.25">
      <c r="A314" s="62" t="s">
        <v>457</v>
      </c>
      <c r="B314" s="57" t="s">
        <v>458</v>
      </c>
      <c r="C314" s="58">
        <v>2014.6</v>
      </c>
      <c r="D314" s="58">
        <v>2014.6</v>
      </c>
      <c r="E314" s="58">
        <v>1962.5</v>
      </c>
      <c r="F314" s="58">
        <v>-52.099999999999909</v>
      </c>
      <c r="G314" s="58">
        <v>97.4</v>
      </c>
    </row>
    <row r="315" spans="1:7" x14ac:dyDescent="0.25">
      <c r="A315" s="62"/>
      <c r="B315" s="57"/>
      <c r="C315" s="58"/>
      <c r="D315" s="58"/>
      <c r="E315" s="58"/>
      <c r="F315" s="58">
        <v>0</v>
      </c>
      <c r="G315" s="58"/>
    </row>
    <row r="316" spans="1:7" ht="26.4" x14ac:dyDescent="0.25">
      <c r="A316" s="52" t="s">
        <v>459</v>
      </c>
      <c r="B316" s="53" t="s">
        <v>460</v>
      </c>
      <c r="C316" s="54"/>
      <c r="D316" s="54"/>
      <c r="E316" s="54"/>
      <c r="F316" s="54">
        <v>0</v>
      </c>
      <c r="G316" s="54"/>
    </row>
    <row r="317" spans="1:7" x14ac:dyDescent="0.25">
      <c r="A317" s="55" t="s">
        <v>221</v>
      </c>
      <c r="B317" s="53" t="s">
        <v>103</v>
      </c>
      <c r="C317" s="54">
        <v>2534757.4</v>
      </c>
      <c r="D317" s="54">
        <v>2152043</v>
      </c>
      <c r="E317" s="54">
        <v>1644411</v>
      </c>
      <c r="F317" s="54">
        <v>-507632</v>
      </c>
      <c r="G317" s="54">
        <v>76.400000000000006</v>
      </c>
    </row>
    <row r="318" spans="1:7" x14ac:dyDescent="0.25">
      <c r="A318" s="56" t="s">
        <v>222</v>
      </c>
      <c r="B318" s="57" t="s">
        <v>223</v>
      </c>
      <c r="C318" s="58">
        <v>1535471.9</v>
      </c>
      <c r="D318" s="58">
        <v>1136826.1000000001</v>
      </c>
      <c r="E318" s="58">
        <v>1025731.6</v>
      </c>
      <c r="F318" s="58">
        <v>-111094.50000000012</v>
      </c>
      <c r="G318" s="58">
        <v>90.2</v>
      </c>
    </row>
    <row r="319" spans="1:7" x14ac:dyDescent="0.25">
      <c r="A319" s="59" t="s">
        <v>224</v>
      </c>
      <c r="B319" s="57" t="s">
        <v>7</v>
      </c>
      <c r="C319" s="58">
        <v>7319.2</v>
      </c>
      <c r="D319" s="58">
        <v>6876.2</v>
      </c>
      <c r="E319" s="58">
        <v>6855.1</v>
      </c>
      <c r="F319" s="58">
        <v>-21.099999999999454</v>
      </c>
      <c r="G319" s="58">
        <v>99.7</v>
      </c>
    </row>
    <row r="320" spans="1:7" x14ac:dyDescent="0.25">
      <c r="A320" s="56" t="s">
        <v>277</v>
      </c>
      <c r="B320" s="57" t="s">
        <v>278</v>
      </c>
      <c r="C320" s="58">
        <v>999285.5</v>
      </c>
      <c r="D320" s="58">
        <v>1015216.9</v>
      </c>
      <c r="E320" s="58">
        <v>618679.30000000005</v>
      </c>
      <c r="F320" s="58">
        <v>-396537.59999999998</v>
      </c>
      <c r="G320" s="58">
        <v>60.9</v>
      </c>
    </row>
    <row r="321" spans="1:7" x14ac:dyDescent="0.25">
      <c r="A321" s="60" t="s">
        <v>279</v>
      </c>
      <c r="B321" s="53" t="s">
        <v>280</v>
      </c>
      <c r="C321" s="54"/>
      <c r="D321" s="54"/>
      <c r="E321" s="54"/>
      <c r="F321" s="54">
        <v>0</v>
      </c>
      <c r="G321" s="54" t="s">
        <v>25</v>
      </c>
    </row>
    <row r="322" spans="1:7" x14ac:dyDescent="0.25">
      <c r="A322" s="59" t="s">
        <v>227</v>
      </c>
      <c r="B322" s="57" t="s">
        <v>25</v>
      </c>
      <c r="C322" s="58">
        <v>2534757.4</v>
      </c>
      <c r="D322" s="58">
        <v>2152043</v>
      </c>
      <c r="E322" s="58">
        <v>1644411</v>
      </c>
      <c r="F322" s="58">
        <v>-507632</v>
      </c>
      <c r="G322" s="58">
        <v>76.411623745436302</v>
      </c>
    </row>
    <row r="323" spans="1:7" x14ac:dyDescent="0.25">
      <c r="A323" s="61" t="s">
        <v>228</v>
      </c>
      <c r="B323" s="57" t="s">
        <v>1</v>
      </c>
      <c r="C323" s="58">
        <v>1412497.2</v>
      </c>
      <c r="D323" s="58">
        <v>1012054.2</v>
      </c>
      <c r="E323" s="58">
        <v>1007847.9</v>
      </c>
      <c r="F323" s="58">
        <v>-4206.2999999999302</v>
      </c>
      <c r="G323" s="58">
        <v>99.58437996700178</v>
      </c>
    </row>
    <row r="324" spans="1:7" x14ac:dyDescent="0.25">
      <c r="A324" s="61" t="s">
        <v>229</v>
      </c>
      <c r="B324" s="57" t="s">
        <v>230</v>
      </c>
      <c r="C324" s="58">
        <v>4160.7</v>
      </c>
      <c r="D324" s="58">
        <v>4160.7</v>
      </c>
      <c r="E324" s="58">
        <v>6867.4</v>
      </c>
      <c r="F324" s="58">
        <v>2706.7</v>
      </c>
      <c r="G324" s="58">
        <v>165.05395726680607</v>
      </c>
    </row>
    <row r="325" spans="1:7" x14ac:dyDescent="0.25">
      <c r="A325" s="61" t="s">
        <v>247</v>
      </c>
      <c r="B325" s="57" t="s">
        <v>248</v>
      </c>
      <c r="C325" s="58">
        <v>1118099.5</v>
      </c>
      <c r="D325" s="58">
        <v>1135828.2</v>
      </c>
      <c r="E325" s="58">
        <v>629695.69999999995</v>
      </c>
      <c r="F325" s="58">
        <v>-506132.5</v>
      </c>
      <c r="G325" s="58">
        <v>55.439343731736891</v>
      </c>
    </row>
    <row r="326" spans="1:7" x14ac:dyDescent="0.25">
      <c r="A326" s="56" t="s">
        <v>231</v>
      </c>
      <c r="B326" s="57" t="s">
        <v>232</v>
      </c>
      <c r="C326" s="58">
        <v>2534757.4</v>
      </c>
      <c r="D326" s="58">
        <v>2152043</v>
      </c>
      <c r="E326" s="58">
        <v>1644411</v>
      </c>
      <c r="F326" s="58">
        <v>-507632</v>
      </c>
      <c r="G326" s="58">
        <v>76.411623745436302</v>
      </c>
    </row>
    <row r="327" spans="1:7" ht="26.4" x14ac:dyDescent="0.25">
      <c r="A327" s="62" t="s">
        <v>461</v>
      </c>
      <c r="B327" s="57" t="s">
        <v>462</v>
      </c>
      <c r="C327" s="58">
        <v>8877.2000000000007</v>
      </c>
      <c r="D327" s="58">
        <v>8568.6</v>
      </c>
      <c r="E327" s="58">
        <v>7936</v>
      </c>
      <c r="F327" s="58">
        <v>-632.60000000000036</v>
      </c>
      <c r="G327" s="58">
        <v>92.6</v>
      </c>
    </row>
    <row r="328" spans="1:7" x14ac:dyDescent="0.25">
      <c r="A328" s="62" t="s">
        <v>414</v>
      </c>
      <c r="B328" s="57" t="s">
        <v>415</v>
      </c>
      <c r="C328" s="58">
        <v>2407849.5</v>
      </c>
      <c r="D328" s="58">
        <v>2031561</v>
      </c>
      <c r="E328" s="58">
        <v>1629695</v>
      </c>
      <c r="F328" s="58">
        <v>-401866</v>
      </c>
      <c r="G328" s="58">
        <v>80.2</v>
      </c>
    </row>
    <row r="329" spans="1:7" x14ac:dyDescent="0.25">
      <c r="A329" s="62" t="s">
        <v>463</v>
      </c>
      <c r="B329" s="57" t="s">
        <v>464</v>
      </c>
      <c r="C329" s="58">
        <v>7780.7</v>
      </c>
      <c r="D329" s="58">
        <v>7646.3</v>
      </c>
      <c r="E329" s="58">
        <v>6779.9</v>
      </c>
      <c r="F329" s="58">
        <v>-866.40000000000055</v>
      </c>
      <c r="G329" s="58">
        <v>88.7</v>
      </c>
    </row>
    <row r="330" spans="1:7" x14ac:dyDescent="0.25">
      <c r="A330" s="62" t="s">
        <v>465</v>
      </c>
      <c r="B330" s="57" t="s">
        <v>466</v>
      </c>
      <c r="C330" s="58">
        <v>110250</v>
      </c>
      <c r="D330" s="58">
        <v>104267.2</v>
      </c>
      <c r="E330" s="58"/>
      <c r="F330" s="58">
        <v>-104267.2</v>
      </c>
      <c r="G330" s="58" t="s">
        <v>25</v>
      </c>
    </row>
    <row r="331" spans="1:7" x14ac:dyDescent="0.25">
      <c r="A331" s="62"/>
      <c r="B331" s="57"/>
      <c r="C331" s="58"/>
      <c r="D331" s="58"/>
      <c r="E331" s="58"/>
      <c r="F331" s="58">
        <v>0</v>
      </c>
      <c r="G331" s="58"/>
    </row>
    <row r="332" spans="1:7" ht="20.25" customHeight="1" x14ac:dyDescent="0.25">
      <c r="A332" s="52" t="s">
        <v>467</v>
      </c>
      <c r="B332" s="53" t="s">
        <v>468</v>
      </c>
      <c r="C332" s="54"/>
      <c r="D332" s="54"/>
      <c r="E332" s="54"/>
      <c r="F332" s="54">
        <v>0</v>
      </c>
      <c r="G332" s="54"/>
    </row>
    <row r="333" spans="1:7" x14ac:dyDescent="0.25">
      <c r="A333" s="55" t="s">
        <v>221</v>
      </c>
      <c r="B333" s="53" t="s">
        <v>103</v>
      </c>
      <c r="C333" s="54">
        <v>596816</v>
      </c>
      <c r="D333" s="54">
        <v>496666</v>
      </c>
      <c r="E333" s="54">
        <v>424678.3</v>
      </c>
      <c r="F333" s="54">
        <v>-71987.700000000012</v>
      </c>
      <c r="G333" s="54">
        <v>85.5</v>
      </c>
    </row>
    <row r="334" spans="1:7" x14ac:dyDescent="0.25">
      <c r="A334" s="56" t="s">
        <v>222</v>
      </c>
      <c r="B334" s="57" t="s">
        <v>223</v>
      </c>
      <c r="C334" s="58">
        <v>594414</v>
      </c>
      <c r="D334" s="58">
        <v>493679</v>
      </c>
      <c r="E334" s="58">
        <v>421693.4</v>
      </c>
      <c r="F334" s="58">
        <v>-71985.599999999977</v>
      </c>
      <c r="G334" s="58">
        <v>85.4</v>
      </c>
    </row>
    <row r="335" spans="1:7" x14ac:dyDescent="0.25">
      <c r="A335" s="59" t="s">
        <v>224</v>
      </c>
      <c r="B335" s="57" t="s">
        <v>7</v>
      </c>
      <c r="C335" s="58">
        <v>59276</v>
      </c>
      <c r="D335" s="58">
        <v>58012.6</v>
      </c>
      <c r="E335" s="58">
        <v>57943.1</v>
      </c>
      <c r="F335" s="58">
        <v>-69.5</v>
      </c>
      <c r="G335" s="58">
        <v>99.9</v>
      </c>
    </row>
    <row r="336" spans="1:7" x14ac:dyDescent="0.25">
      <c r="A336" s="56" t="s">
        <v>277</v>
      </c>
      <c r="B336" s="57" t="s">
        <v>278</v>
      </c>
      <c r="C336" s="58">
        <v>2402</v>
      </c>
      <c r="D336" s="58">
        <v>2987</v>
      </c>
      <c r="E336" s="58">
        <v>2984.9</v>
      </c>
      <c r="F336" s="58">
        <v>-2.0999999999999091</v>
      </c>
      <c r="G336" s="58">
        <v>99.9</v>
      </c>
    </row>
    <row r="337" spans="1:7" x14ac:dyDescent="0.25">
      <c r="A337" s="60" t="s">
        <v>279</v>
      </c>
      <c r="B337" s="53" t="s">
        <v>280</v>
      </c>
      <c r="C337" s="54"/>
      <c r="D337" s="54"/>
      <c r="E337" s="54"/>
      <c r="F337" s="54">
        <v>0</v>
      </c>
      <c r="G337" s="54" t="s">
        <v>25</v>
      </c>
    </row>
    <row r="338" spans="1:7" x14ac:dyDescent="0.25">
      <c r="A338" s="59" t="s">
        <v>227</v>
      </c>
      <c r="B338" s="57" t="s">
        <v>25</v>
      </c>
      <c r="C338" s="58">
        <v>21641.5</v>
      </c>
      <c r="D338" s="58">
        <v>21379.8</v>
      </c>
      <c r="E338" s="58">
        <v>21364.3</v>
      </c>
      <c r="F338" s="58">
        <v>-15.5</v>
      </c>
      <c r="G338" s="58">
        <v>99.9</v>
      </c>
    </row>
    <row r="339" spans="1:7" x14ac:dyDescent="0.25">
      <c r="A339" s="61" t="s">
        <v>228</v>
      </c>
      <c r="B339" s="57" t="s">
        <v>1</v>
      </c>
      <c r="C339" s="58">
        <v>21641.5</v>
      </c>
      <c r="D339" s="58">
        <v>21259.8</v>
      </c>
      <c r="E339" s="58">
        <v>21187.8</v>
      </c>
      <c r="F339" s="58">
        <v>-72</v>
      </c>
      <c r="G339" s="58">
        <v>99.7</v>
      </c>
    </row>
    <row r="340" spans="1:7" x14ac:dyDescent="0.25">
      <c r="A340" s="61" t="s">
        <v>229</v>
      </c>
      <c r="B340" s="57" t="s">
        <v>230</v>
      </c>
      <c r="C340" s="58"/>
      <c r="D340" s="58">
        <v>120</v>
      </c>
      <c r="E340" s="58">
        <v>176.5</v>
      </c>
      <c r="F340" s="58">
        <v>56.5</v>
      </c>
      <c r="G340" s="58">
        <v>147.1</v>
      </c>
    </row>
    <row r="341" spans="1:7" x14ac:dyDescent="0.25">
      <c r="A341" s="56" t="s">
        <v>231</v>
      </c>
      <c r="B341" s="57" t="s">
        <v>232</v>
      </c>
      <c r="C341" s="58">
        <v>21641.5</v>
      </c>
      <c r="D341" s="58">
        <v>21379.8</v>
      </c>
      <c r="E341" s="58">
        <v>21364.3</v>
      </c>
      <c r="F341" s="58">
        <v>-15.5</v>
      </c>
      <c r="G341" s="58">
        <v>99.9</v>
      </c>
    </row>
    <row r="342" spans="1:7" x14ac:dyDescent="0.25">
      <c r="A342" s="62" t="s">
        <v>469</v>
      </c>
      <c r="B342" s="57" t="s">
        <v>470</v>
      </c>
      <c r="C342" s="58">
        <v>16422.5</v>
      </c>
      <c r="D342" s="58">
        <v>16422.5</v>
      </c>
      <c r="E342" s="58">
        <v>16422.5</v>
      </c>
      <c r="F342" s="58">
        <v>0</v>
      </c>
      <c r="G342" s="58">
        <v>100</v>
      </c>
    </row>
    <row r="343" spans="1:7" ht="26.4" x14ac:dyDescent="0.25">
      <c r="A343" s="62" t="s">
        <v>471</v>
      </c>
      <c r="B343" s="57" t="s">
        <v>472</v>
      </c>
      <c r="C343" s="58">
        <v>2619</v>
      </c>
      <c r="D343" s="58">
        <v>2357.3000000000002</v>
      </c>
      <c r="E343" s="58">
        <v>2342.1</v>
      </c>
      <c r="F343" s="58">
        <v>-15.200000000000273</v>
      </c>
      <c r="G343" s="58">
        <v>99.4</v>
      </c>
    </row>
    <row r="344" spans="1:7" x14ac:dyDescent="0.25">
      <c r="A344" s="62" t="s">
        <v>473</v>
      </c>
      <c r="B344" s="57" t="s">
        <v>474</v>
      </c>
      <c r="C344" s="58">
        <v>2600</v>
      </c>
      <c r="D344" s="58">
        <v>2600</v>
      </c>
      <c r="E344" s="58">
        <v>2599.6999999999998</v>
      </c>
      <c r="F344" s="58">
        <v>-0.3000000000001819</v>
      </c>
      <c r="G344" s="58">
        <v>100</v>
      </c>
    </row>
    <row r="345" spans="1:7" x14ac:dyDescent="0.25">
      <c r="A345" s="60" t="s">
        <v>381</v>
      </c>
      <c r="B345" s="53" t="s">
        <v>382</v>
      </c>
      <c r="C345" s="54"/>
      <c r="D345" s="54"/>
      <c r="E345" s="54"/>
      <c r="F345" s="54">
        <v>0</v>
      </c>
      <c r="G345" s="54" t="s">
        <v>25</v>
      </c>
    </row>
    <row r="346" spans="1:7" x14ac:dyDescent="0.25">
      <c r="A346" s="59" t="s">
        <v>227</v>
      </c>
      <c r="B346" s="57" t="s">
        <v>25</v>
      </c>
      <c r="C346" s="58">
        <v>256106.1</v>
      </c>
      <c r="D346" s="58">
        <v>193609.4</v>
      </c>
      <c r="E346" s="58">
        <v>158895.29999999999</v>
      </c>
      <c r="F346" s="58">
        <v>-34714.100000000006</v>
      </c>
      <c r="G346" s="58">
        <v>82.070033789681702</v>
      </c>
    </row>
    <row r="347" spans="1:7" x14ac:dyDescent="0.25">
      <c r="A347" s="61" t="s">
        <v>228</v>
      </c>
      <c r="B347" s="57" t="s">
        <v>1</v>
      </c>
      <c r="C347" s="58">
        <v>56804.4</v>
      </c>
      <c r="D347" s="58">
        <v>52301.1</v>
      </c>
      <c r="E347" s="58">
        <v>28586.400000000001</v>
      </c>
      <c r="F347" s="58">
        <v>-23714.699999999997</v>
      </c>
      <c r="G347" s="58">
        <v>54.657359023041586</v>
      </c>
    </row>
    <row r="348" spans="1:7" x14ac:dyDescent="0.25">
      <c r="A348" s="61" t="s">
        <v>229</v>
      </c>
      <c r="B348" s="57" t="s">
        <v>432</v>
      </c>
      <c r="C348" s="58">
        <v>135191.4</v>
      </c>
      <c r="D348" s="58">
        <v>75893.7</v>
      </c>
      <c r="E348" s="58">
        <v>80231.600000000006</v>
      </c>
      <c r="F348" s="58">
        <v>4337.9000000000087</v>
      </c>
      <c r="G348" s="58">
        <v>105.71575769793805</v>
      </c>
    </row>
    <row r="349" spans="1:7" x14ac:dyDescent="0.25">
      <c r="A349" s="61" t="s">
        <v>247</v>
      </c>
      <c r="B349" s="57" t="s">
        <v>248</v>
      </c>
      <c r="C349" s="58">
        <v>64110.3</v>
      </c>
      <c r="D349" s="58">
        <v>65414.6</v>
      </c>
      <c r="E349" s="58">
        <v>50077.3</v>
      </c>
      <c r="F349" s="58">
        <v>-15337.299999999996</v>
      </c>
      <c r="G349" s="58">
        <v>76.553705136162264</v>
      </c>
    </row>
    <row r="350" spans="1:7" x14ac:dyDescent="0.25">
      <c r="A350" s="56" t="s">
        <v>231</v>
      </c>
      <c r="B350" s="57" t="s">
        <v>232</v>
      </c>
      <c r="C350" s="58">
        <v>256106.1</v>
      </c>
      <c r="D350" s="58">
        <v>193609.4</v>
      </c>
      <c r="E350" s="58">
        <v>158895.29999999999</v>
      </c>
      <c r="F350" s="58">
        <v>-34714.100000000006</v>
      </c>
      <c r="G350" s="58">
        <v>82.070033789681702</v>
      </c>
    </row>
    <row r="351" spans="1:7" x14ac:dyDescent="0.25">
      <c r="A351" s="62" t="s">
        <v>475</v>
      </c>
      <c r="B351" s="57" t="s">
        <v>476</v>
      </c>
      <c r="C351" s="58">
        <v>62844.7</v>
      </c>
      <c r="D351" s="58">
        <v>61797.1</v>
      </c>
      <c r="E351" s="58">
        <v>60414</v>
      </c>
      <c r="F351" s="58">
        <v>-1383.0999999999985</v>
      </c>
      <c r="G351" s="58">
        <v>97.761869084471613</v>
      </c>
    </row>
    <row r="352" spans="1:7" ht="26.4" x14ac:dyDescent="0.25">
      <c r="A352" s="62" t="s">
        <v>477</v>
      </c>
      <c r="B352" s="57" t="s">
        <v>478</v>
      </c>
      <c r="C352" s="58">
        <v>31215.9</v>
      </c>
      <c r="D352" s="58">
        <v>22095.7</v>
      </c>
      <c r="E352" s="58">
        <v>19413.8</v>
      </c>
      <c r="F352" s="58">
        <v>-2681.9000000000015</v>
      </c>
      <c r="G352" s="58">
        <v>87.862344257027374</v>
      </c>
    </row>
    <row r="353" spans="1:7" ht="39.6" x14ac:dyDescent="0.25">
      <c r="A353" s="62" t="s">
        <v>418</v>
      </c>
      <c r="B353" s="57" t="s">
        <v>419</v>
      </c>
      <c r="C353" s="58">
        <v>63136</v>
      </c>
      <c r="D353" s="58">
        <v>10736</v>
      </c>
      <c r="E353" s="58">
        <v>5368</v>
      </c>
      <c r="F353" s="58">
        <v>-5368</v>
      </c>
      <c r="G353" s="58">
        <v>50</v>
      </c>
    </row>
    <row r="354" spans="1:7" x14ac:dyDescent="0.25">
      <c r="A354" s="62" t="s">
        <v>479</v>
      </c>
      <c r="B354" s="57" t="s">
        <v>480</v>
      </c>
      <c r="C354" s="58">
        <v>40906.300000000003</v>
      </c>
      <c r="D354" s="58">
        <v>53805.2</v>
      </c>
      <c r="E354" s="58">
        <v>45412.6</v>
      </c>
      <c r="F354" s="58">
        <v>-8392.5999999999985</v>
      </c>
      <c r="G354" s="58">
        <v>84.401879372253987</v>
      </c>
    </row>
    <row r="355" spans="1:7" x14ac:dyDescent="0.25">
      <c r="A355" s="62" t="s">
        <v>481</v>
      </c>
      <c r="B355" s="57" t="s">
        <v>482</v>
      </c>
      <c r="C355" s="58">
        <v>38901.4</v>
      </c>
      <c r="D355" s="58">
        <v>37905.800000000003</v>
      </c>
      <c r="E355" s="58">
        <v>23461</v>
      </c>
      <c r="F355" s="58">
        <v>-14444.800000000003</v>
      </c>
      <c r="G355" s="58">
        <v>61.89290293306037</v>
      </c>
    </row>
    <row r="356" spans="1:7" x14ac:dyDescent="0.25">
      <c r="A356" s="62" t="s">
        <v>483</v>
      </c>
      <c r="B356" s="57" t="s">
        <v>484</v>
      </c>
      <c r="C356" s="58">
        <v>16019.1</v>
      </c>
      <c r="D356" s="58">
        <v>5110.3</v>
      </c>
      <c r="E356" s="58">
        <v>2774.1</v>
      </c>
      <c r="F356" s="58">
        <v>-2336.2000000000003</v>
      </c>
      <c r="G356" s="58">
        <v>54.284484276852631</v>
      </c>
    </row>
    <row r="357" spans="1:7" ht="26.4" x14ac:dyDescent="0.25">
      <c r="A357" s="62" t="s">
        <v>485</v>
      </c>
      <c r="B357" s="57" t="s">
        <v>486</v>
      </c>
      <c r="C357" s="58">
        <v>1107.3</v>
      </c>
      <c r="D357" s="58">
        <v>302.89999999999998</v>
      </c>
      <c r="E357" s="58">
        <v>302.89999999999998</v>
      </c>
      <c r="F357" s="58">
        <v>0</v>
      </c>
      <c r="G357" s="58">
        <v>100</v>
      </c>
    </row>
    <row r="358" spans="1:7" x14ac:dyDescent="0.25">
      <c r="A358" s="62" t="s">
        <v>487</v>
      </c>
      <c r="B358" s="57" t="s">
        <v>488</v>
      </c>
      <c r="C358" s="58">
        <v>1975.4</v>
      </c>
      <c r="D358" s="58">
        <v>1856.4</v>
      </c>
      <c r="E358" s="58">
        <v>1749</v>
      </c>
      <c r="F358" s="58">
        <v>-107.40000000000009</v>
      </c>
      <c r="G358" s="58">
        <v>94.2</v>
      </c>
    </row>
    <row r="359" spans="1:7" ht="26.4" x14ac:dyDescent="0.25">
      <c r="A359" s="60" t="s">
        <v>420</v>
      </c>
      <c r="B359" s="53" t="s">
        <v>421</v>
      </c>
      <c r="C359" s="54"/>
      <c r="D359" s="54"/>
      <c r="E359" s="54"/>
      <c r="F359" s="54">
        <v>0</v>
      </c>
      <c r="G359" s="54" t="s">
        <v>25</v>
      </c>
    </row>
    <row r="360" spans="1:7" x14ac:dyDescent="0.25">
      <c r="A360" s="59" t="s">
        <v>227</v>
      </c>
      <c r="B360" s="57" t="s">
        <v>25</v>
      </c>
      <c r="C360" s="58">
        <v>319068.40000000002</v>
      </c>
      <c r="D360" s="58">
        <v>281676.79999999999</v>
      </c>
      <c r="E360" s="58">
        <v>244418.7</v>
      </c>
      <c r="F360" s="58">
        <v>-37258.099999999977</v>
      </c>
      <c r="G360" s="58">
        <v>86.772748057347997</v>
      </c>
    </row>
    <row r="361" spans="1:7" x14ac:dyDescent="0.25">
      <c r="A361" s="61" t="s">
        <v>228</v>
      </c>
      <c r="B361" s="57" t="s">
        <v>1</v>
      </c>
      <c r="C361" s="58">
        <v>44867.3</v>
      </c>
      <c r="D361" s="58">
        <v>45180.5</v>
      </c>
      <c r="E361" s="58">
        <v>41122.399999999994</v>
      </c>
      <c r="F361" s="58">
        <v>-4058.1000000000058</v>
      </c>
      <c r="G361" s="58">
        <v>91.018027688936584</v>
      </c>
    </row>
    <row r="362" spans="1:7" x14ac:dyDescent="0.25">
      <c r="A362" s="61" t="s">
        <v>229</v>
      </c>
      <c r="B362" s="57" t="s">
        <v>432</v>
      </c>
      <c r="C362" s="58">
        <v>142557</v>
      </c>
      <c r="D362" s="58">
        <v>213007</v>
      </c>
      <c r="E362" s="58">
        <v>201088.7</v>
      </c>
      <c r="F362" s="58">
        <v>-11918.299999999988</v>
      </c>
      <c r="G362" s="58">
        <v>94.404737872464295</v>
      </c>
    </row>
    <row r="363" spans="1:7" x14ac:dyDescent="0.25">
      <c r="A363" s="61" t="s">
        <v>247</v>
      </c>
      <c r="B363" s="57" t="s">
        <v>248</v>
      </c>
      <c r="C363" s="58">
        <v>131644.1</v>
      </c>
      <c r="D363" s="58">
        <v>23489.3</v>
      </c>
      <c r="E363" s="58">
        <v>2207.6</v>
      </c>
      <c r="F363" s="58">
        <v>-21281.7</v>
      </c>
      <c r="G363" s="58">
        <v>9.398321789069918</v>
      </c>
    </row>
    <row r="364" spans="1:7" x14ac:dyDescent="0.25">
      <c r="A364" s="56" t="s">
        <v>231</v>
      </c>
      <c r="B364" s="57" t="s">
        <v>232</v>
      </c>
      <c r="C364" s="58">
        <v>319068.40000000002</v>
      </c>
      <c r="D364" s="58">
        <v>281676.79999999999</v>
      </c>
      <c r="E364" s="58">
        <v>244418.7</v>
      </c>
      <c r="F364" s="58">
        <v>-37258.099999999977</v>
      </c>
      <c r="G364" s="58">
        <v>86.772748057347997</v>
      </c>
    </row>
    <row r="365" spans="1:7" x14ac:dyDescent="0.25">
      <c r="A365" s="62" t="s">
        <v>422</v>
      </c>
      <c r="B365" s="57" t="s">
        <v>423</v>
      </c>
      <c r="C365" s="58">
        <v>319068.40000000002</v>
      </c>
      <c r="D365" s="58">
        <v>281676.79999999999</v>
      </c>
      <c r="E365" s="58">
        <v>244418.7</v>
      </c>
      <c r="F365" s="58">
        <v>-37258.099999999977</v>
      </c>
      <c r="G365" s="58">
        <v>86.772748057347997</v>
      </c>
    </row>
    <row r="366" spans="1:7" x14ac:dyDescent="0.25">
      <c r="A366" s="62"/>
      <c r="B366" s="57"/>
      <c r="C366" s="58"/>
      <c r="D366" s="58"/>
      <c r="E366" s="58"/>
      <c r="F366" s="58">
        <v>0</v>
      </c>
      <c r="G366" s="58"/>
    </row>
    <row r="367" spans="1:7" ht="20.25" customHeight="1" x14ac:dyDescent="0.25">
      <c r="A367" s="52" t="s">
        <v>489</v>
      </c>
      <c r="B367" s="53" t="s">
        <v>490</v>
      </c>
      <c r="C367" s="54"/>
      <c r="D367" s="54"/>
      <c r="E367" s="54"/>
      <c r="F367" s="54">
        <v>0</v>
      </c>
      <c r="G367" s="54"/>
    </row>
    <row r="368" spans="1:7" x14ac:dyDescent="0.25">
      <c r="A368" s="55" t="s">
        <v>221</v>
      </c>
      <c r="B368" s="53" t="s">
        <v>103</v>
      </c>
      <c r="C368" s="54">
        <v>1684359.7</v>
      </c>
      <c r="D368" s="54">
        <v>1475620.2</v>
      </c>
      <c r="E368" s="54">
        <v>1392059.5</v>
      </c>
      <c r="F368" s="54">
        <v>-83560.699999999953</v>
      </c>
      <c r="G368" s="54">
        <v>94.337248839504909</v>
      </c>
    </row>
    <row r="369" spans="1:7" x14ac:dyDescent="0.25">
      <c r="A369" s="56" t="s">
        <v>222</v>
      </c>
      <c r="B369" s="57" t="s">
        <v>223</v>
      </c>
      <c r="C369" s="58">
        <v>1588922.7</v>
      </c>
      <c r="D369" s="58">
        <v>1454333.2</v>
      </c>
      <c r="E369" s="58">
        <v>1378313</v>
      </c>
      <c r="F369" s="58">
        <v>-76020.199999999953</v>
      </c>
      <c r="G369" s="58">
        <v>94.772848477914138</v>
      </c>
    </row>
    <row r="370" spans="1:7" x14ac:dyDescent="0.25">
      <c r="A370" s="59" t="s">
        <v>224</v>
      </c>
      <c r="B370" s="57" t="s">
        <v>7</v>
      </c>
      <c r="C370" s="58">
        <v>544567.9</v>
      </c>
      <c r="D370" s="58">
        <v>510126.1</v>
      </c>
      <c r="E370" s="58">
        <v>487992.6</v>
      </c>
      <c r="F370" s="58">
        <v>-22133.5</v>
      </c>
      <c r="G370" s="58">
        <v>95.66117083599525</v>
      </c>
    </row>
    <row r="371" spans="1:7" x14ac:dyDescent="0.25">
      <c r="A371" s="56" t="s">
        <v>277</v>
      </c>
      <c r="B371" s="57" t="s">
        <v>278</v>
      </c>
      <c r="C371" s="58">
        <v>95437</v>
      </c>
      <c r="D371" s="58">
        <v>21287</v>
      </c>
      <c r="E371" s="58">
        <v>13746.6</v>
      </c>
      <c r="F371" s="58">
        <v>-7540.4</v>
      </c>
      <c r="G371" s="58">
        <v>64.577441631042419</v>
      </c>
    </row>
    <row r="372" spans="1:7" x14ac:dyDescent="0.25">
      <c r="A372" s="60" t="s">
        <v>225</v>
      </c>
      <c r="B372" s="53" t="s">
        <v>226</v>
      </c>
      <c r="C372" s="54"/>
      <c r="D372" s="54"/>
      <c r="E372" s="54"/>
      <c r="F372" s="54">
        <v>0</v>
      </c>
      <c r="G372" s="54"/>
    </row>
    <row r="373" spans="1:7" x14ac:dyDescent="0.25">
      <c r="A373" s="59" t="s">
        <v>227</v>
      </c>
      <c r="B373" s="57" t="s">
        <v>25</v>
      </c>
      <c r="C373" s="58">
        <v>22647.5</v>
      </c>
      <c r="D373" s="58">
        <v>20228.400000000001</v>
      </c>
      <c r="E373" s="58">
        <v>18851.7</v>
      </c>
      <c r="F373" s="58">
        <v>-1376.7000000000007</v>
      </c>
      <c r="G373" s="58">
        <v>93.194221984932071</v>
      </c>
    </row>
    <row r="374" spans="1:7" x14ac:dyDescent="0.25">
      <c r="A374" s="61" t="s">
        <v>228</v>
      </c>
      <c r="B374" s="57" t="s">
        <v>1</v>
      </c>
      <c r="C374" s="58">
        <v>19637.599999999999</v>
      </c>
      <c r="D374" s="58">
        <v>18863.8</v>
      </c>
      <c r="E374" s="58">
        <v>18497</v>
      </c>
      <c r="F374" s="58">
        <v>-366.79999999999927</v>
      </c>
      <c r="G374" s="58">
        <v>98.055534939937871</v>
      </c>
    </row>
    <row r="375" spans="1:7" x14ac:dyDescent="0.25">
      <c r="A375" s="61" t="s">
        <v>247</v>
      </c>
      <c r="B375" s="57" t="s">
        <v>248</v>
      </c>
      <c r="C375" s="58">
        <v>3009.9</v>
      </c>
      <c r="D375" s="58">
        <v>1364.6</v>
      </c>
      <c r="E375" s="58">
        <v>354.7</v>
      </c>
      <c r="F375" s="58">
        <v>-1009.8999999999999</v>
      </c>
      <c r="G375" s="58">
        <v>25.992964971420196</v>
      </c>
    </row>
    <row r="376" spans="1:7" x14ac:dyDescent="0.25">
      <c r="A376" s="56" t="s">
        <v>231</v>
      </c>
      <c r="B376" s="57" t="s">
        <v>232</v>
      </c>
      <c r="C376" s="58">
        <v>22647.5</v>
      </c>
      <c r="D376" s="58">
        <v>20228.400000000001</v>
      </c>
      <c r="E376" s="58">
        <v>18851.7</v>
      </c>
      <c r="F376" s="58">
        <v>-1376.7000000000007</v>
      </c>
      <c r="G376" s="58">
        <v>93.194221984932071</v>
      </c>
    </row>
    <row r="377" spans="1:7" ht="26.4" x14ac:dyDescent="0.25">
      <c r="A377" s="62" t="s">
        <v>255</v>
      </c>
      <c r="B377" s="57" t="s">
        <v>256</v>
      </c>
      <c r="C377" s="58">
        <v>9075.4</v>
      </c>
      <c r="D377" s="58">
        <v>6620.7</v>
      </c>
      <c r="E377" s="58">
        <v>5447.9</v>
      </c>
      <c r="F377" s="58">
        <v>-1172.8000000000002</v>
      </c>
      <c r="G377" s="58">
        <v>82.285861011675493</v>
      </c>
    </row>
    <row r="378" spans="1:7" ht="39.6" x14ac:dyDescent="0.25">
      <c r="A378" s="62" t="s">
        <v>491</v>
      </c>
      <c r="B378" s="57" t="s">
        <v>492</v>
      </c>
      <c r="C378" s="58">
        <v>5885.3</v>
      </c>
      <c r="D378" s="58">
        <v>5587.3</v>
      </c>
      <c r="E378" s="58">
        <v>5587.3</v>
      </c>
      <c r="F378" s="58">
        <v>0</v>
      </c>
      <c r="G378" s="58">
        <v>100</v>
      </c>
    </row>
    <row r="379" spans="1:7" ht="26.4" x14ac:dyDescent="0.25">
      <c r="A379" s="62" t="s">
        <v>428</v>
      </c>
      <c r="B379" s="57" t="s">
        <v>429</v>
      </c>
      <c r="C379" s="58">
        <v>2143.6999999999998</v>
      </c>
      <c r="D379" s="58">
        <v>2028.6</v>
      </c>
      <c r="E379" s="58">
        <v>2028.6</v>
      </c>
      <c r="F379" s="58">
        <v>0</v>
      </c>
      <c r="G379" s="58">
        <v>100</v>
      </c>
    </row>
    <row r="380" spans="1:7" ht="39.6" x14ac:dyDescent="0.25">
      <c r="A380" s="62" t="s">
        <v>257</v>
      </c>
      <c r="B380" s="57" t="s">
        <v>258</v>
      </c>
      <c r="C380" s="58">
        <v>3790.5</v>
      </c>
      <c r="D380" s="58">
        <v>3650.7</v>
      </c>
      <c r="E380" s="58">
        <v>3581.9</v>
      </c>
      <c r="F380" s="58">
        <v>-68.799999999999727</v>
      </c>
      <c r="G380" s="58">
        <v>98.115429917550074</v>
      </c>
    </row>
    <row r="381" spans="1:7" ht="26.4" x14ac:dyDescent="0.25">
      <c r="A381" s="62" t="s">
        <v>493</v>
      </c>
      <c r="B381" s="57" t="s">
        <v>494</v>
      </c>
      <c r="C381" s="58"/>
      <c r="D381" s="58">
        <v>354.7</v>
      </c>
      <c r="E381" s="58">
        <v>354.7</v>
      </c>
      <c r="F381" s="58">
        <v>0</v>
      </c>
      <c r="G381" s="58">
        <v>100</v>
      </c>
    </row>
    <row r="382" spans="1:7" x14ac:dyDescent="0.25">
      <c r="A382" s="62" t="s">
        <v>495</v>
      </c>
      <c r="B382" s="57" t="s">
        <v>496</v>
      </c>
      <c r="C382" s="58"/>
      <c r="D382" s="58">
        <v>233.8</v>
      </c>
      <c r="E382" s="58">
        <v>233.8</v>
      </c>
      <c r="F382" s="58">
        <v>0</v>
      </c>
      <c r="G382" s="58">
        <v>100</v>
      </c>
    </row>
    <row r="383" spans="1:7" x14ac:dyDescent="0.25">
      <c r="A383" s="62" t="s">
        <v>430</v>
      </c>
      <c r="B383" s="57" t="s">
        <v>431</v>
      </c>
      <c r="C383" s="58">
        <v>1752.6</v>
      </c>
      <c r="D383" s="58">
        <v>1752.6</v>
      </c>
      <c r="E383" s="58">
        <v>1617.5</v>
      </c>
      <c r="F383" s="58">
        <v>-135.09999999999991</v>
      </c>
      <c r="G383" s="58">
        <v>92.291452698847436</v>
      </c>
    </row>
    <row r="384" spans="1:7" x14ac:dyDescent="0.25">
      <c r="A384" s="60" t="s">
        <v>279</v>
      </c>
      <c r="B384" s="53" t="s">
        <v>280</v>
      </c>
      <c r="C384" s="54"/>
      <c r="D384" s="54"/>
      <c r="E384" s="54"/>
      <c r="F384" s="54">
        <v>0</v>
      </c>
      <c r="G384" s="54"/>
    </row>
    <row r="385" spans="1:7" x14ac:dyDescent="0.25">
      <c r="A385" s="59" t="s">
        <v>227</v>
      </c>
      <c r="B385" s="57" t="s">
        <v>25</v>
      </c>
      <c r="C385" s="58">
        <v>9973.4</v>
      </c>
      <c r="D385" s="58">
        <v>9373.4</v>
      </c>
      <c r="E385" s="58">
        <v>9296.7999999999993</v>
      </c>
      <c r="F385" s="58">
        <v>-76.600000000000364</v>
      </c>
      <c r="G385" s="58">
        <v>99.182793863486026</v>
      </c>
    </row>
    <row r="386" spans="1:7" x14ac:dyDescent="0.25">
      <c r="A386" s="61" t="s">
        <v>228</v>
      </c>
      <c r="B386" s="57" t="s">
        <v>1</v>
      </c>
      <c r="C386" s="58">
        <v>9973.4</v>
      </c>
      <c r="D386" s="58">
        <v>9373.4</v>
      </c>
      <c r="E386" s="58">
        <v>9296.7999999999993</v>
      </c>
      <c r="F386" s="58">
        <v>-76.600000000000364</v>
      </c>
      <c r="G386" s="58">
        <v>99.182793863486026</v>
      </c>
    </row>
    <row r="387" spans="1:7" x14ac:dyDescent="0.25">
      <c r="A387" s="56" t="s">
        <v>231</v>
      </c>
      <c r="B387" s="57" t="s">
        <v>232</v>
      </c>
      <c r="C387" s="58">
        <v>9973.4</v>
      </c>
      <c r="D387" s="58">
        <v>9373.4</v>
      </c>
      <c r="E387" s="58">
        <v>9296.7999999999993</v>
      </c>
      <c r="F387" s="58">
        <v>-76.600000000000364</v>
      </c>
      <c r="G387" s="58">
        <v>99.182793863486026</v>
      </c>
    </row>
    <row r="388" spans="1:7" ht="52.8" x14ac:dyDescent="0.25">
      <c r="A388" s="62" t="s">
        <v>433</v>
      </c>
      <c r="B388" s="57" t="s">
        <v>434</v>
      </c>
      <c r="C388" s="58">
        <v>9281.6</v>
      </c>
      <c r="D388" s="58">
        <v>8561.6</v>
      </c>
      <c r="E388" s="58">
        <v>8485</v>
      </c>
      <c r="F388" s="58">
        <v>-76.600000000000364</v>
      </c>
      <c r="G388" s="58">
        <v>99.105307419173982</v>
      </c>
    </row>
    <row r="389" spans="1:7" ht="26.4" x14ac:dyDescent="0.25">
      <c r="A389" s="62" t="s">
        <v>447</v>
      </c>
      <c r="B389" s="57" t="s">
        <v>448</v>
      </c>
      <c r="C389" s="58">
        <v>90</v>
      </c>
      <c r="D389" s="58">
        <v>150</v>
      </c>
      <c r="E389" s="58">
        <v>150</v>
      </c>
      <c r="F389" s="58">
        <v>0</v>
      </c>
      <c r="G389" s="58">
        <v>100</v>
      </c>
    </row>
    <row r="390" spans="1:7" ht="39.6" x14ac:dyDescent="0.25">
      <c r="A390" s="62" t="s">
        <v>497</v>
      </c>
      <c r="B390" s="57" t="s">
        <v>498</v>
      </c>
      <c r="C390" s="58">
        <v>601.79999999999995</v>
      </c>
      <c r="D390" s="58">
        <v>661.8</v>
      </c>
      <c r="E390" s="58">
        <v>661.8</v>
      </c>
      <c r="F390" s="58">
        <v>0</v>
      </c>
      <c r="G390" s="58">
        <v>100</v>
      </c>
    </row>
    <row r="391" spans="1:7" x14ac:dyDescent="0.25">
      <c r="A391" s="60" t="s">
        <v>499</v>
      </c>
      <c r="B391" s="53" t="s">
        <v>500</v>
      </c>
      <c r="C391" s="54"/>
      <c r="D391" s="54"/>
      <c r="E391" s="54"/>
      <c r="F391" s="54">
        <v>0</v>
      </c>
      <c r="G391" s="54"/>
    </row>
    <row r="392" spans="1:7" x14ac:dyDescent="0.25">
      <c r="A392" s="59" t="s">
        <v>227</v>
      </c>
      <c r="B392" s="57" t="s">
        <v>25</v>
      </c>
      <c r="C392" s="58">
        <v>4118</v>
      </c>
      <c r="D392" s="58">
        <v>4278.6000000000004</v>
      </c>
      <c r="E392" s="58">
        <v>3574.4</v>
      </c>
      <c r="F392" s="58">
        <v>-704.20000000000027</v>
      </c>
      <c r="G392" s="58">
        <v>83.541345299864432</v>
      </c>
    </row>
    <row r="393" spans="1:7" x14ac:dyDescent="0.25">
      <c r="A393" s="61" t="s">
        <v>228</v>
      </c>
      <c r="B393" s="57" t="s">
        <v>1</v>
      </c>
      <c r="C393" s="58">
        <v>3369.5</v>
      </c>
      <c r="D393" s="58">
        <v>3461.1</v>
      </c>
      <c r="E393" s="58">
        <v>3380.5</v>
      </c>
      <c r="F393" s="58">
        <v>-80.599999999999909</v>
      </c>
      <c r="G393" s="58">
        <v>97.671260581895936</v>
      </c>
    </row>
    <row r="394" spans="1:7" x14ac:dyDescent="0.25">
      <c r="A394" s="61" t="s">
        <v>229</v>
      </c>
      <c r="B394" s="57" t="s">
        <v>230</v>
      </c>
      <c r="C394" s="58">
        <v>748.5</v>
      </c>
      <c r="D394" s="58">
        <v>817.5</v>
      </c>
      <c r="E394" s="58">
        <v>193.9</v>
      </c>
      <c r="F394" s="58">
        <v>-623.6</v>
      </c>
      <c r="G394" s="58">
        <v>23.718654434250766</v>
      </c>
    </row>
    <row r="395" spans="1:7" x14ac:dyDescent="0.25">
      <c r="A395" s="56" t="s">
        <v>231</v>
      </c>
      <c r="B395" s="57" t="s">
        <v>232</v>
      </c>
      <c r="C395" s="58">
        <v>4118</v>
      </c>
      <c r="D395" s="58">
        <v>4278.6000000000004</v>
      </c>
      <c r="E395" s="58">
        <v>3574.4</v>
      </c>
      <c r="F395" s="58">
        <v>-704.20000000000027</v>
      </c>
      <c r="G395" s="58">
        <v>83.541345299864432</v>
      </c>
    </row>
    <row r="396" spans="1:7" x14ac:dyDescent="0.25">
      <c r="A396" s="62" t="s">
        <v>501</v>
      </c>
      <c r="B396" s="57" t="s">
        <v>502</v>
      </c>
      <c r="C396" s="58">
        <v>2205.9</v>
      </c>
      <c r="D396" s="58">
        <v>2366.5</v>
      </c>
      <c r="E396" s="58">
        <v>1742.9</v>
      </c>
      <c r="F396" s="58">
        <v>-623.59999999999991</v>
      </c>
      <c r="G396" s="58">
        <v>73.648848510458492</v>
      </c>
    </row>
    <row r="397" spans="1:7" x14ac:dyDescent="0.25">
      <c r="A397" s="62" t="s">
        <v>503</v>
      </c>
      <c r="B397" s="57" t="s">
        <v>504</v>
      </c>
      <c r="C397" s="58">
        <v>1912.1</v>
      </c>
      <c r="D397" s="58">
        <v>1912.1</v>
      </c>
      <c r="E397" s="58">
        <v>1831.5</v>
      </c>
      <c r="F397" s="58">
        <v>-80.599999999999909</v>
      </c>
      <c r="G397" s="58">
        <v>95.78473929187804</v>
      </c>
    </row>
    <row r="398" spans="1:7" x14ac:dyDescent="0.25">
      <c r="A398" s="60" t="s">
        <v>269</v>
      </c>
      <c r="B398" s="53" t="s">
        <v>270</v>
      </c>
      <c r="C398" s="54"/>
      <c r="D398" s="54"/>
      <c r="E398" s="54"/>
      <c r="F398" s="54">
        <v>0</v>
      </c>
      <c r="G398" s="54"/>
    </row>
    <row r="399" spans="1:7" x14ac:dyDescent="0.25">
      <c r="A399" s="59" t="s">
        <v>227</v>
      </c>
      <c r="B399" s="57" t="s">
        <v>25</v>
      </c>
      <c r="C399" s="58">
        <v>1624920.8</v>
      </c>
      <c r="D399" s="58">
        <v>1420210.9</v>
      </c>
      <c r="E399" s="58">
        <v>1339794.8999999999</v>
      </c>
      <c r="F399" s="58">
        <v>-80416</v>
      </c>
      <c r="G399" s="58">
        <v>94.337742373333427</v>
      </c>
    </row>
    <row r="400" spans="1:7" x14ac:dyDescent="0.25">
      <c r="A400" s="61" t="s">
        <v>228</v>
      </c>
      <c r="B400" s="57" t="s">
        <v>1</v>
      </c>
      <c r="C400" s="58">
        <v>1492516.8</v>
      </c>
      <c r="D400" s="58">
        <v>1283623.7</v>
      </c>
      <c r="E400" s="58">
        <v>1221951.1000000001</v>
      </c>
      <c r="F400" s="58">
        <v>-61672.59999999986</v>
      </c>
      <c r="G400" s="58">
        <v>95.195429937917169</v>
      </c>
    </row>
    <row r="401" spans="1:7" x14ac:dyDescent="0.25">
      <c r="A401" s="61" t="s">
        <v>229</v>
      </c>
      <c r="B401" s="57" t="s">
        <v>230</v>
      </c>
      <c r="C401" s="58">
        <v>113123.5</v>
      </c>
      <c r="D401" s="58">
        <v>114306.7</v>
      </c>
      <c r="E401" s="58">
        <v>110133</v>
      </c>
      <c r="F401" s="58">
        <v>-4173.6999999999971</v>
      </c>
      <c r="G401" s="58">
        <v>96.348682973089069</v>
      </c>
    </row>
    <row r="402" spans="1:7" x14ac:dyDescent="0.25">
      <c r="A402" s="61" t="s">
        <v>247</v>
      </c>
      <c r="B402" s="57" t="s">
        <v>248</v>
      </c>
      <c r="C402" s="58">
        <v>19280.5</v>
      </c>
      <c r="D402" s="58">
        <v>22280.5</v>
      </c>
      <c r="E402" s="58">
        <v>7710.8</v>
      </c>
      <c r="F402" s="58">
        <v>-14569.7</v>
      </c>
      <c r="G402" s="58">
        <v>34.607840937142342</v>
      </c>
    </row>
    <row r="403" spans="1:7" x14ac:dyDescent="0.25">
      <c r="A403" s="56" t="s">
        <v>231</v>
      </c>
      <c r="B403" s="57" t="s">
        <v>232</v>
      </c>
      <c r="C403" s="58">
        <v>1624920.8</v>
      </c>
      <c r="D403" s="58">
        <v>1420210.9</v>
      </c>
      <c r="E403" s="58">
        <v>1339794.8999999999</v>
      </c>
      <c r="F403" s="58">
        <v>-80416</v>
      </c>
      <c r="G403" s="58">
        <v>94.337742373333427</v>
      </c>
    </row>
    <row r="404" spans="1:7" x14ac:dyDescent="0.25">
      <c r="A404" s="62" t="s">
        <v>505</v>
      </c>
      <c r="B404" s="57" t="s">
        <v>506</v>
      </c>
      <c r="C404" s="58">
        <v>25362.6</v>
      </c>
      <c r="D404" s="58">
        <v>28889.5</v>
      </c>
      <c r="E404" s="58">
        <v>16253.1</v>
      </c>
      <c r="F404" s="58">
        <v>-12636.4</v>
      </c>
      <c r="G404" s="58">
        <v>56.259540663562888</v>
      </c>
    </row>
    <row r="405" spans="1:7" x14ac:dyDescent="0.25">
      <c r="A405" s="62" t="s">
        <v>507</v>
      </c>
      <c r="B405" s="57" t="s">
        <v>508</v>
      </c>
      <c r="C405" s="58">
        <v>6882.4</v>
      </c>
      <c r="D405" s="58">
        <v>7392.8</v>
      </c>
      <c r="E405" s="58">
        <v>7280.5</v>
      </c>
      <c r="F405" s="58">
        <v>-112.30000000000018</v>
      </c>
      <c r="G405" s="58">
        <v>98.480954442159941</v>
      </c>
    </row>
    <row r="406" spans="1:7" x14ac:dyDescent="0.25">
      <c r="A406" s="62" t="s">
        <v>509</v>
      </c>
      <c r="B406" s="57" t="s">
        <v>510</v>
      </c>
      <c r="C406" s="58">
        <v>65551.7</v>
      </c>
      <c r="D406" s="58">
        <v>61940.9</v>
      </c>
      <c r="E406" s="58">
        <v>56508.3</v>
      </c>
      <c r="F406" s="58">
        <v>-5432.5999999999985</v>
      </c>
      <c r="G406" s="58">
        <v>91.229381555644167</v>
      </c>
    </row>
    <row r="407" spans="1:7" x14ac:dyDescent="0.25">
      <c r="A407" s="62" t="s">
        <v>449</v>
      </c>
      <c r="B407" s="57" t="s">
        <v>450</v>
      </c>
      <c r="C407" s="58">
        <v>68305.899999999994</v>
      </c>
      <c r="D407" s="58">
        <v>70929.5</v>
      </c>
      <c r="E407" s="58">
        <v>67901.3</v>
      </c>
      <c r="F407" s="58">
        <v>-3028.1999999999971</v>
      </c>
      <c r="G407" s="58">
        <v>95.730690333359178</v>
      </c>
    </row>
    <row r="408" spans="1:7" x14ac:dyDescent="0.25">
      <c r="A408" s="62" t="s">
        <v>511</v>
      </c>
      <c r="B408" s="57" t="s">
        <v>512</v>
      </c>
      <c r="C408" s="58">
        <v>546628.1</v>
      </c>
      <c r="D408" s="58">
        <v>420226.1</v>
      </c>
      <c r="E408" s="58">
        <v>388343.5</v>
      </c>
      <c r="F408" s="58">
        <v>-31882.599999999977</v>
      </c>
      <c r="G408" s="58">
        <v>92.412989102771107</v>
      </c>
    </row>
    <row r="409" spans="1:7" x14ac:dyDescent="0.25">
      <c r="A409" s="62" t="s">
        <v>451</v>
      </c>
      <c r="B409" s="57" t="s">
        <v>452</v>
      </c>
      <c r="C409" s="58">
        <v>334177</v>
      </c>
      <c r="D409" s="58">
        <v>275845.90000000002</v>
      </c>
      <c r="E409" s="58">
        <v>261415.4</v>
      </c>
      <c r="F409" s="58">
        <v>-14430.500000000029</v>
      </c>
      <c r="G409" s="58">
        <v>94.768637126743585</v>
      </c>
    </row>
    <row r="410" spans="1:7" x14ac:dyDescent="0.25">
      <c r="A410" s="62" t="s">
        <v>271</v>
      </c>
      <c r="B410" s="57" t="s">
        <v>272</v>
      </c>
      <c r="C410" s="58">
        <v>477630.9</v>
      </c>
      <c r="D410" s="58">
        <v>467855.2</v>
      </c>
      <c r="E410" s="58">
        <v>467562.3</v>
      </c>
      <c r="F410" s="58">
        <v>-292.90000000002328</v>
      </c>
      <c r="G410" s="58">
        <v>99.937395159869965</v>
      </c>
    </row>
    <row r="411" spans="1:7" x14ac:dyDescent="0.25">
      <c r="A411" s="62" t="s">
        <v>273</v>
      </c>
      <c r="B411" s="57" t="s">
        <v>274</v>
      </c>
      <c r="C411" s="58">
        <v>9720</v>
      </c>
      <c r="D411" s="58">
        <v>10708.9</v>
      </c>
      <c r="E411" s="58">
        <v>9448.6</v>
      </c>
      <c r="F411" s="58">
        <v>-1260.2999999999993</v>
      </c>
      <c r="G411" s="58">
        <v>88.23128425888747</v>
      </c>
    </row>
    <row r="412" spans="1:7" x14ac:dyDescent="0.25">
      <c r="A412" s="62" t="s">
        <v>453</v>
      </c>
      <c r="B412" s="57" t="s">
        <v>454</v>
      </c>
      <c r="C412" s="58">
        <v>11785.1</v>
      </c>
      <c r="D412" s="58">
        <v>11355</v>
      </c>
      <c r="E412" s="58">
        <v>8213.2000000000007</v>
      </c>
      <c r="F412" s="58">
        <v>-3141.7999999999993</v>
      </c>
      <c r="G412" s="58">
        <v>72.331131660061658</v>
      </c>
    </row>
    <row r="413" spans="1:7" x14ac:dyDescent="0.25">
      <c r="A413" s="62" t="s">
        <v>455</v>
      </c>
      <c r="B413" s="57" t="s">
        <v>456</v>
      </c>
      <c r="C413" s="58">
        <v>30601.599999999999</v>
      </c>
      <c r="D413" s="58">
        <v>26893.1</v>
      </c>
      <c r="E413" s="58">
        <v>25174.9</v>
      </c>
      <c r="F413" s="58">
        <v>-1718.1999999999971</v>
      </c>
      <c r="G413" s="58">
        <v>93.611000591229725</v>
      </c>
    </row>
    <row r="414" spans="1:7" x14ac:dyDescent="0.25">
      <c r="A414" s="62" t="s">
        <v>513</v>
      </c>
      <c r="B414" s="57" t="s">
        <v>514</v>
      </c>
      <c r="C414" s="58">
        <v>29535.8</v>
      </c>
      <c r="D414" s="58">
        <v>27959.5</v>
      </c>
      <c r="E414" s="58">
        <v>25622</v>
      </c>
      <c r="F414" s="58">
        <v>-2337.5</v>
      </c>
      <c r="G414" s="58">
        <v>91.639693127559511</v>
      </c>
    </row>
    <row r="415" spans="1:7" x14ac:dyDescent="0.25">
      <c r="A415" s="62" t="s">
        <v>515</v>
      </c>
      <c r="B415" s="57" t="s">
        <v>516</v>
      </c>
      <c r="C415" s="58">
        <v>18739.7</v>
      </c>
      <c r="D415" s="58">
        <v>10214.5</v>
      </c>
      <c r="E415" s="58">
        <v>6075.8</v>
      </c>
      <c r="F415" s="58">
        <v>-4138.7</v>
      </c>
      <c r="G415" s="58">
        <v>59.482108766948947</v>
      </c>
    </row>
    <row r="416" spans="1:7" x14ac:dyDescent="0.25">
      <c r="A416" s="62" t="s">
        <v>517</v>
      </c>
      <c r="B416" s="57"/>
      <c r="C416" s="58"/>
      <c r="D416" s="58"/>
      <c r="E416" s="58">
        <v>-4</v>
      </c>
      <c r="F416" s="58">
        <v>-4</v>
      </c>
      <c r="G416" s="58"/>
    </row>
    <row r="417" spans="1:7" x14ac:dyDescent="0.25">
      <c r="A417" s="60" t="s">
        <v>355</v>
      </c>
      <c r="B417" s="53" t="s">
        <v>356</v>
      </c>
      <c r="C417" s="54"/>
      <c r="D417" s="54"/>
      <c r="E417" s="54"/>
      <c r="F417" s="54">
        <v>0</v>
      </c>
      <c r="G417" s="54"/>
    </row>
    <row r="418" spans="1:7" x14ac:dyDescent="0.25">
      <c r="A418" s="59" t="s">
        <v>227</v>
      </c>
      <c r="B418" s="57" t="s">
        <v>25</v>
      </c>
      <c r="C418" s="58">
        <v>22700</v>
      </c>
      <c r="D418" s="58">
        <v>21528.9</v>
      </c>
      <c r="E418" s="58">
        <v>20541.8</v>
      </c>
      <c r="F418" s="58">
        <v>-987.10000000000218</v>
      </c>
      <c r="G418" s="58">
        <v>95.415000301919733</v>
      </c>
    </row>
    <row r="419" spans="1:7" x14ac:dyDescent="0.25">
      <c r="A419" s="61" t="s">
        <v>228</v>
      </c>
      <c r="B419" s="57" t="s">
        <v>1</v>
      </c>
      <c r="C419" s="58">
        <v>22700</v>
      </c>
      <c r="D419" s="58">
        <v>21528.9</v>
      </c>
      <c r="E419" s="58">
        <v>20541.8</v>
      </c>
      <c r="F419" s="58">
        <v>-987.10000000000218</v>
      </c>
      <c r="G419" s="58">
        <v>95.415000301919733</v>
      </c>
    </row>
    <row r="420" spans="1:7" x14ac:dyDescent="0.25">
      <c r="A420" s="56" t="s">
        <v>231</v>
      </c>
      <c r="B420" s="57" t="s">
        <v>232</v>
      </c>
      <c r="C420" s="58">
        <v>22700</v>
      </c>
      <c r="D420" s="58">
        <v>21528.9</v>
      </c>
      <c r="E420" s="58">
        <v>20541.8</v>
      </c>
      <c r="F420" s="58">
        <v>-987.10000000000218</v>
      </c>
      <c r="G420" s="58">
        <v>95.415000301919733</v>
      </c>
    </row>
    <row r="421" spans="1:7" x14ac:dyDescent="0.25">
      <c r="A421" s="62" t="s">
        <v>457</v>
      </c>
      <c r="B421" s="57" t="s">
        <v>458</v>
      </c>
      <c r="C421" s="58">
        <v>22700</v>
      </c>
      <c r="D421" s="58">
        <v>21528.9</v>
      </c>
      <c r="E421" s="58">
        <v>20541.8</v>
      </c>
      <c r="F421" s="58">
        <v>-987.10000000000218</v>
      </c>
      <c r="G421" s="58">
        <v>95.415000301919733</v>
      </c>
    </row>
    <row r="422" spans="1:7" x14ac:dyDescent="0.25">
      <c r="A422" s="62"/>
      <c r="B422" s="57"/>
      <c r="C422" s="58"/>
      <c r="D422" s="58"/>
      <c r="E422" s="58"/>
      <c r="F422" s="58">
        <v>0</v>
      </c>
      <c r="G422" s="58"/>
    </row>
    <row r="423" spans="1:7" ht="20.25" customHeight="1" x14ac:dyDescent="0.25">
      <c r="A423" s="52" t="s">
        <v>518</v>
      </c>
      <c r="B423" s="53" t="s">
        <v>519</v>
      </c>
      <c r="C423" s="54"/>
      <c r="D423" s="54"/>
      <c r="E423" s="54"/>
      <c r="F423" s="54">
        <v>0</v>
      </c>
      <c r="G423" s="54"/>
    </row>
    <row r="424" spans="1:7" x14ac:dyDescent="0.25">
      <c r="A424" s="55" t="s">
        <v>221</v>
      </c>
      <c r="B424" s="53" t="s">
        <v>103</v>
      </c>
      <c r="C424" s="54">
        <v>406195</v>
      </c>
      <c r="D424" s="54">
        <v>398387.9</v>
      </c>
      <c r="E424" s="54">
        <v>370181.7</v>
      </c>
      <c r="F424" s="54">
        <v>-28206.200000000012</v>
      </c>
      <c r="G424" s="54">
        <v>92.919915489401163</v>
      </c>
    </row>
    <row r="425" spans="1:7" x14ac:dyDescent="0.25">
      <c r="A425" s="56" t="s">
        <v>222</v>
      </c>
      <c r="B425" s="57" t="s">
        <v>223</v>
      </c>
      <c r="C425" s="58">
        <v>355111</v>
      </c>
      <c r="D425" s="58">
        <v>349353.9</v>
      </c>
      <c r="E425" s="58">
        <v>340308.1</v>
      </c>
      <c r="F425" s="58">
        <v>-9045.8000000000466</v>
      </c>
      <c r="G425" s="58">
        <v>97.410705877335261</v>
      </c>
    </row>
    <row r="426" spans="1:7" x14ac:dyDescent="0.25">
      <c r="A426" s="59" t="s">
        <v>224</v>
      </c>
      <c r="B426" s="57" t="s">
        <v>7</v>
      </c>
      <c r="C426" s="58">
        <v>115658.6</v>
      </c>
      <c r="D426" s="58">
        <v>111801.5</v>
      </c>
      <c r="E426" s="58">
        <v>111533.2</v>
      </c>
      <c r="F426" s="58">
        <v>-268.30000000000291</v>
      </c>
      <c r="G426" s="58">
        <v>99.76002110884022</v>
      </c>
    </row>
    <row r="427" spans="1:7" x14ac:dyDescent="0.25">
      <c r="A427" s="56" t="s">
        <v>277</v>
      </c>
      <c r="B427" s="57" t="s">
        <v>278</v>
      </c>
      <c r="C427" s="58">
        <v>51084</v>
      </c>
      <c r="D427" s="58">
        <v>49034</v>
      </c>
      <c r="E427" s="58">
        <v>29873.599999999999</v>
      </c>
      <c r="F427" s="58">
        <v>-19160.400000000001</v>
      </c>
      <c r="G427" s="58">
        <v>60.924256638251009</v>
      </c>
    </row>
    <row r="428" spans="1:7" x14ac:dyDescent="0.25">
      <c r="A428" s="60" t="s">
        <v>225</v>
      </c>
      <c r="B428" s="53" t="s">
        <v>226</v>
      </c>
      <c r="C428" s="54"/>
      <c r="D428" s="54"/>
      <c r="E428" s="54"/>
      <c r="F428" s="54">
        <v>0</v>
      </c>
      <c r="G428" s="54"/>
    </row>
    <row r="429" spans="1:7" x14ac:dyDescent="0.25">
      <c r="A429" s="59" t="s">
        <v>227</v>
      </c>
      <c r="B429" s="57" t="s">
        <v>25</v>
      </c>
      <c r="C429" s="58">
        <v>4401.3</v>
      </c>
      <c r="D429" s="58">
        <v>4375.7</v>
      </c>
      <c r="E429" s="58">
        <v>4339.8999999999996</v>
      </c>
      <c r="F429" s="58">
        <v>-35.800000000000182</v>
      </c>
      <c r="G429" s="58">
        <v>99.181845190483813</v>
      </c>
    </row>
    <row r="430" spans="1:7" x14ac:dyDescent="0.25">
      <c r="A430" s="61" t="s">
        <v>228</v>
      </c>
      <c r="B430" s="57" t="s">
        <v>1</v>
      </c>
      <c r="C430" s="58">
        <v>4401.3</v>
      </c>
      <c r="D430" s="58">
        <v>4375.7</v>
      </c>
      <c r="E430" s="58">
        <v>4339.8999999999996</v>
      </c>
      <c r="F430" s="58">
        <v>-35.800000000000182</v>
      </c>
      <c r="G430" s="58">
        <v>99.181845190483813</v>
      </c>
    </row>
    <row r="431" spans="1:7" x14ac:dyDescent="0.25">
      <c r="A431" s="56" t="s">
        <v>231</v>
      </c>
      <c r="B431" s="57" t="s">
        <v>232</v>
      </c>
      <c r="C431" s="58">
        <v>4401.3</v>
      </c>
      <c r="D431" s="58">
        <v>4375.7</v>
      </c>
      <c r="E431" s="58">
        <v>4339.8999999999996</v>
      </c>
      <c r="F431" s="58">
        <v>-35.800000000000182</v>
      </c>
      <c r="G431" s="58">
        <v>99.181845190483813</v>
      </c>
    </row>
    <row r="432" spans="1:7" ht="26.4" x14ac:dyDescent="0.25">
      <c r="A432" s="62" t="s">
        <v>255</v>
      </c>
      <c r="B432" s="57" t="s">
        <v>256</v>
      </c>
      <c r="C432" s="58">
        <v>4241.3</v>
      </c>
      <c r="D432" s="58">
        <v>4186.3</v>
      </c>
      <c r="E432" s="58">
        <v>4151.8</v>
      </c>
      <c r="F432" s="58">
        <v>-34.5</v>
      </c>
      <c r="G432" s="58">
        <v>99.175883238181683</v>
      </c>
    </row>
    <row r="433" spans="1:7" ht="39.6" x14ac:dyDescent="0.25">
      <c r="A433" s="62" t="s">
        <v>257</v>
      </c>
      <c r="B433" s="57" t="s">
        <v>258</v>
      </c>
      <c r="C433" s="58">
        <v>160</v>
      </c>
      <c r="D433" s="58">
        <v>160</v>
      </c>
      <c r="E433" s="58">
        <v>159</v>
      </c>
      <c r="F433" s="58">
        <v>-1</v>
      </c>
      <c r="G433" s="58">
        <v>99.375</v>
      </c>
    </row>
    <row r="434" spans="1:7" x14ac:dyDescent="0.25">
      <c r="A434" s="62" t="s">
        <v>495</v>
      </c>
      <c r="B434" s="57" t="s">
        <v>496</v>
      </c>
      <c r="C434" s="58"/>
      <c r="D434" s="58">
        <v>29.4</v>
      </c>
      <c r="E434" s="58">
        <v>29.1</v>
      </c>
      <c r="F434" s="58">
        <v>-0.29999999999999716</v>
      </c>
      <c r="G434" s="58">
        <v>98.979591836734699</v>
      </c>
    </row>
    <row r="435" spans="1:7" x14ac:dyDescent="0.25">
      <c r="A435" s="60" t="s">
        <v>499</v>
      </c>
      <c r="B435" s="53" t="s">
        <v>500</v>
      </c>
      <c r="C435" s="54"/>
      <c r="D435" s="54"/>
      <c r="E435" s="54"/>
      <c r="F435" s="54">
        <v>0</v>
      </c>
      <c r="G435" s="54"/>
    </row>
    <row r="436" spans="1:7" x14ac:dyDescent="0.25">
      <c r="A436" s="59" t="s">
        <v>227</v>
      </c>
      <c r="B436" s="57" t="s">
        <v>25</v>
      </c>
      <c r="C436" s="58">
        <v>276306.8</v>
      </c>
      <c r="D436" s="58">
        <v>270833.2</v>
      </c>
      <c r="E436" s="58">
        <v>243953.1</v>
      </c>
      <c r="F436" s="58">
        <v>-26880.100000000006</v>
      </c>
      <c r="G436" s="58">
        <v>90.07503511386345</v>
      </c>
    </row>
    <row r="437" spans="1:7" x14ac:dyDescent="0.25">
      <c r="A437" s="61" t="s">
        <v>228</v>
      </c>
      <c r="B437" s="57" t="s">
        <v>1</v>
      </c>
      <c r="C437" s="58">
        <v>268453.09999999998</v>
      </c>
      <c r="D437" s="58">
        <v>262357.8</v>
      </c>
      <c r="E437" s="58">
        <v>236070.39999999999</v>
      </c>
      <c r="F437" s="58">
        <v>-26287.399999999994</v>
      </c>
      <c r="G437" s="58">
        <v>89.980324579638946</v>
      </c>
    </row>
    <row r="438" spans="1:7" x14ac:dyDescent="0.25">
      <c r="A438" s="61" t="s">
        <v>229</v>
      </c>
      <c r="B438" s="57" t="s">
        <v>230</v>
      </c>
      <c r="C438" s="58">
        <v>7853.7</v>
      </c>
      <c r="D438" s="58">
        <v>8475.4</v>
      </c>
      <c r="E438" s="58">
        <v>7882.7</v>
      </c>
      <c r="F438" s="58">
        <v>-592.69999999999982</v>
      </c>
      <c r="G438" s="58">
        <v>93.006819737121546</v>
      </c>
    </row>
    <row r="439" spans="1:7" x14ac:dyDescent="0.25">
      <c r="A439" s="56" t="s">
        <v>231</v>
      </c>
      <c r="B439" s="57" t="s">
        <v>232</v>
      </c>
      <c r="C439" s="58">
        <v>276306.8</v>
      </c>
      <c r="D439" s="58">
        <v>270833.2</v>
      </c>
      <c r="E439" s="58">
        <v>243953.1</v>
      </c>
      <c r="F439" s="58">
        <v>-26880.100000000006</v>
      </c>
      <c r="G439" s="58">
        <v>90.07503511386345</v>
      </c>
    </row>
    <row r="440" spans="1:7" x14ac:dyDescent="0.25">
      <c r="A440" s="62" t="s">
        <v>520</v>
      </c>
      <c r="B440" s="57" t="s">
        <v>521</v>
      </c>
      <c r="C440" s="58">
        <v>6898.3</v>
      </c>
      <c r="D440" s="58">
        <v>6367.9</v>
      </c>
      <c r="E440" s="58">
        <v>6232.9</v>
      </c>
      <c r="F440" s="58">
        <v>-135</v>
      </c>
      <c r="G440" s="58">
        <v>97.879991834042627</v>
      </c>
    </row>
    <row r="441" spans="1:7" x14ac:dyDescent="0.25">
      <c r="A441" s="62" t="s">
        <v>501</v>
      </c>
      <c r="B441" s="57" t="s">
        <v>502</v>
      </c>
      <c r="C441" s="58">
        <v>180718.8</v>
      </c>
      <c r="D441" s="58">
        <v>177894.2</v>
      </c>
      <c r="E441" s="58">
        <v>171551.5</v>
      </c>
      <c r="F441" s="58">
        <v>-6342.7000000000116</v>
      </c>
      <c r="G441" s="58">
        <v>96.43456616348368</v>
      </c>
    </row>
    <row r="442" spans="1:7" ht="26.4" x14ac:dyDescent="0.25">
      <c r="A442" s="62" t="s">
        <v>522</v>
      </c>
      <c r="B442" s="57" t="s">
        <v>523</v>
      </c>
      <c r="C442" s="58">
        <v>83836.399999999994</v>
      </c>
      <c r="D442" s="58">
        <v>82066</v>
      </c>
      <c r="E442" s="58">
        <v>61910</v>
      </c>
      <c r="F442" s="58">
        <v>-20156</v>
      </c>
      <c r="G442" s="58">
        <v>75.439280579046127</v>
      </c>
    </row>
    <row r="443" spans="1:7" x14ac:dyDescent="0.25">
      <c r="A443" s="62" t="s">
        <v>503</v>
      </c>
      <c r="B443" s="57" t="s">
        <v>504</v>
      </c>
      <c r="C443" s="58">
        <v>3972</v>
      </c>
      <c r="D443" s="58">
        <v>3972</v>
      </c>
      <c r="E443" s="58">
        <v>3725.6</v>
      </c>
      <c r="F443" s="58">
        <v>-246.40000000000009</v>
      </c>
      <c r="G443" s="58">
        <v>93.796576032225573</v>
      </c>
    </row>
    <row r="444" spans="1:7" x14ac:dyDescent="0.25">
      <c r="A444" s="62" t="s">
        <v>524</v>
      </c>
      <c r="B444" s="57" t="s">
        <v>525</v>
      </c>
      <c r="C444" s="58">
        <v>881.3</v>
      </c>
      <c r="D444" s="58">
        <v>533.1</v>
      </c>
      <c r="E444" s="58">
        <v>533.1</v>
      </c>
      <c r="F444" s="58">
        <v>0</v>
      </c>
      <c r="G444" s="58">
        <v>100</v>
      </c>
    </row>
    <row r="445" spans="1:7" x14ac:dyDescent="0.25">
      <c r="A445" s="60" t="s">
        <v>269</v>
      </c>
      <c r="B445" s="53" t="s">
        <v>270</v>
      </c>
      <c r="C445" s="54"/>
      <c r="D445" s="54"/>
      <c r="E445" s="54"/>
      <c r="F445" s="54">
        <v>0</v>
      </c>
      <c r="G445" s="54"/>
    </row>
    <row r="446" spans="1:7" x14ac:dyDescent="0.25">
      <c r="A446" s="59" t="s">
        <v>227</v>
      </c>
      <c r="B446" s="57" t="s">
        <v>25</v>
      </c>
      <c r="C446" s="58">
        <v>125024.9</v>
      </c>
      <c r="D446" s="58">
        <v>122717</v>
      </c>
      <c r="E446" s="58">
        <v>121446.5</v>
      </c>
      <c r="F446" s="58">
        <v>-1270.5</v>
      </c>
      <c r="G446" s="58">
        <v>98.964691118589926</v>
      </c>
    </row>
    <row r="447" spans="1:7" x14ac:dyDescent="0.25">
      <c r="A447" s="61" t="s">
        <v>228</v>
      </c>
      <c r="B447" s="57" t="s">
        <v>1</v>
      </c>
      <c r="C447" s="58">
        <v>119762.9</v>
      </c>
      <c r="D447" s="58">
        <v>118087.1</v>
      </c>
      <c r="E447" s="58">
        <v>116964.6</v>
      </c>
      <c r="F447" s="58">
        <v>-1122.5</v>
      </c>
      <c r="G447" s="58">
        <v>99.049430462768584</v>
      </c>
    </row>
    <row r="448" spans="1:7" x14ac:dyDescent="0.25">
      <c r="A448" s="61" t="s">
        <v>229</v>
      </c>
      <c r="B448" s="57" t="s">
        <v>230</v>
      </c>
      <c r="C448" s="58">
        <v>5207.5</v>
      </c>
      <c r="D448" s="58">
        <v>4575.3999999999996</v>
      </c>
      <c r="E448" s="58">
        <v>4481.8999999999996</v>
      </c>
      <c r="F448" s="58">
        <v>-93.5</v>
      </c>
      <c r="G448" s="58">
        <v>97.956462822922589</v>
      </c>
    </row>
    <row r="449" spans="1:7" x14ac:dyDescent="0.25">
      <c r="A449" s="61" t="s">
        <v>247</v>
      </c>
      <c r="B449" s="57" t="s">
        <v>248</v>
      </c>
      <c r="C449" s="58">
        <v>54.5</v>
      </c>
      <c r="D449" s="58">
        <v>54.5</v>
      </c>
      <c r="E449" s="58"/>
      <c r="F449" s="58">
        <v>-54.5</v>
      </c>
      <c r="G449" s="58">
        <v>0</v>
      </c>
    </row>
    <row r="450" spans="1:7" x14ac:dyDescent="0.25">
      <c r="A450" s="56" t="s">
        <v>231</v>
      </c>
      <c r="B450" s="57" t="s">
        <v>232</v>
      </c>
      <c r="C450" s="58">
        <v>125024.9</v>
      </c>
      <c r="D450" s="58">
        <v>122717</v>
      </c>
      <c r="E450" s="58">
        <v>121446.5</v>
      </c>
      <c r="F450" s="58">
        <v>-1270.5</v>
      </c>
      <c r="G450" s="58">
        <v>98.964691118589926</v>
      </c>
    </row>
    <row r="451" spans="1:7" x14ac:dyDescent="0.25">
      <c r="A451" s="62" t="s">
        <v>449</v>
      </c>
      <c r="B451" s="57" t="s">
        <v>450</v>
      </c>
      <c r="C451" s="58">
        <v>28619.5</v>
      </c>
      <c r="D451" s="58">
        <v>28561.5</v>
      </c>
      <c r="E451" s="58">
        <v>28561.200000000001</v>
      </c>
      <c r="F451" s="58">
        <v>-0.2999999999992724</v>
      </c>
      <c r="G451" s="58">
        <v>99.998949634998169</v>
      </c>
    </row>
    <row r="452" spans="1:7" x14ac:dyDescent="0.25">
      <c r="A452" s="62" t="s">
        <v>451</v>
      </c>
      <c r="B452" s="57" t="s">
        <v>452</v>
      </c>
      <c r="C452" s="58">
        <v>53510.9</v>
      </c>
      <c r="D452" s="58">
        <v>51261</v>
      </c>
      <c r="E452" s="58">
        <v>50216.9</v>
      </c>
      <c r="F452" s="58">
        <v>-1044.0999999999985</v>
      </c>
      <c r="G452" s="58">
        <v>97.963168880825577</v>
      </c>
    </row>
    <row r="453" spans="1:7" x14ac:dyDescent="0.25">
      <c r="A453" s="62" t="s">
        <v>271</v>
      </c>
      <c r="B453" s="57" t="s">
        <v>272</v>
      </c>
      <c r="C453" s="58">
        <v>42894.5</v>
      </c>
      <c r="D453" s="58">
        <v>42894.5</v>
      </c>
      <c r="E453" s="58">
        <v>42668.4</v>
      </c>
      <c r="F453" s="58">
        <v>-226.09999999999854</v>
      </c>
      <c r="G453" s="58">
        <v>99.472892795113594</v>
      </c>
    </row>
    <row r="454" spans="1:7" x14ac:dyDescent="0.25">
      <c r="A454" s="60" t="s">
        <v>355</v>
      </c>
      <c r="B454" s="53" t="s">
        <v>356</v>
      </c>
      <c r="C454" s="54"/>
      <c r="D454" s="54"/>
      <c r="E454" s="54"/>
      <c r="F454" s="54">
        <v>0</v>
      </c>
      <c r="G454" s="54"/>
    </row>
    <row r="455" spans="1:7" x14ac:dyDescent="0.25">
      <c r="A455" s="59" t="s">
        <v>227</v>
      </c>
      <c r="B455" s="57" t="s">
        <v>25</v>
      </c>
      <c r="C455" s="58">
        <v>462</v>
      </c>
      <c r="D455" s="58">
        <v>462</v>
      </c>
      <c r="E455" s="58">
        <v>442.1</v>
      </c>
      <c r="F455" s="58">
        <v>-19.899999999999977</v>
      </c>
      <c r="G455" s="58">
        <v>95.692640692640694</v>
      </c>
    </row>
    <row r="456" spans="1:7" x14ac:dyDescent="0.25">
      <c r="A456" s="61" t="s">
        <v>228</v>
      </c>
      <c r="B456" s="57" t="s">
        <v>1</v>
      </c>
      <c r="C456" s="58">
        <v>462</v>
      </c>
      <c r="D456" s="58">
        <v>462</v>
      </c>
      <c r="E456" s="58">
        <v>442.1</v>
      </c>
      <c r="F456" s="58">
        <v>-19.899999999999977</v>
      </c>
      <c r="G456" s="58">
        <v>95.692640692640694</v>
      </c>
    </row>
    <row r="457" spans="1:7" x14ac:dyDescent="0.25">
      <c r="A457" s="56" t="s">
        <v>231</v>
      </c>
      <c r="B457" s="57" t="s">
        <v>232</v>
      </c>
      <c r="C457" s="58">
        <v>462</v>
      </c>
      <c r="D457" s="58">
        <v>462</v>
      </c>
      <c r="E457" s="58">
        <v>442.1</v>
      </c>
      <c r="F457" s="58">
        <v>-19.899999999999977</v>
      </c>
      <c r="G457" s="58">
        <v>95.692640692640694</v>
      </c>
    </row>
    <row r="458" spans="1:7" x14ac:dyDescent="0.25">
      <c r="A458" s="62" t="s">
        <v>457</v>
      </c>
      <c r="B458" s="57" t="s">
        <v>458</v>
      </c>
      <c r="C458" s="58">
        <v>462</v>
      </c>
      <c r="D458" s="58">
        <v>462</v>
      </c>
      <c r="E458" s="58">
        <v>442.1</v>
      </c>
      <c r="F458" s="58">
        <v>-19.899999999999977</v>
      </c>
      <c r="G458" s="58">
        <v>95.692640692640694</v>
      </c>
    </row>
    <row r="459" spans="1:7" x14ac:dyDescent="0.25">
      <c r="A459" s="62"/>
      <c r="B459" s="57"/>
      <c r="C459" s="58"/>
      <c r="D459" s="58"/>
      <c r="E459" s="58"/>
      <c r="F459" s="58">
        <v>0</v>
      </c>
      <c r="G459" s="58"/>
    </row>
    <row r="460" spans="1:7" ht="26.4" x14ac:dyDescent="0.25">
      <c r="A460" s="52" t="s">
        <v>526</v>
      </c>
      <c r="B460" s="53" t="s">
        <v>527</v>
      </c>
      <c r="C460" s="54"/>
      <c r="D460" s="54"/>
      <c r="E460" s="54"/>
      <c r="F460" s="54">
        <v>0</v>
      </c>
      <c r="G460" s="54"/>
    </row>
    <row r="461" spans="1:7" x14ac:dyDescent="0.25">
      <c r="A461" s="55" t="s">
        <v>221</v>
      </c>
      <c r="B461" s="53" t="s">
        <v>103</v>
      </c>
      <c r="C461" s="54">
        <v>541240.80000000005</v>
      </c>
      <c r="D461" s="54">
        <v>520253.6</v>
      </c>
      <c r="E461" s="54">
        <v>486145.7</v>
      </c>
      <c r="F461" s="54">
        <v>-34107.899999999965</v>
      </c>
      <c r="G461" s="54">
        <v>93.44398577924305</v>
      </c>
    </row>
    <row r="462" spans="1:7" x14ac:dyDescent="0.25">
      <c r="A462" s="56" t="s">
        <v>222</v>
      </c>
      <c r="B462" s="57" t="s">
        <v>223</v>
      </c>
      <c r="C462" s="58">
        <v>536240.80000000005</v>
      </c>
      <c r="D462" s="58">
        <v>515253.6</v>
      </c>
      <c r="E462" s="58">
        <v>481162.8</v>
      </c>
      <c r="F462" s="58">
        <v>-34090.799999999988</v>
      </c>
      <c r="G462" s="58">
        <v>93.383685237715952</v>
      </c>
    </row>
    <row r="463" spans="1:7" x14ac:dyDescent="0.25">
      <c r="A463" s="59" t="s">
        <v>224</v>
      </c>
      <c r="B463" s="57" t="s">
        <v>7</v>
      </c>
      <c r="C463" s="58">
        <v>169504.8</v>
      </c>
      <c r="D463" s="58">
        <v>163602.29999999999</v>
      </c>
      <c r="E463" s="58">
        <v>160321.1</v>
      </c>
      <c r="F463" s="58">
        <v>-3281.1999999999825</v>
      </c>
      <c r="G463" s="58">
        <v>97.994404724138974</v>
      </c>
    </row>
    <row r="464" spans="1:7" x14ac:dyDescent="0.25">
      <c r="A464" s="56" t="s">
        <v>277</v>
      </c>
      <c r="B464" s="57" t="s">
        <v>278</v>
      </c>
      <c r="C464" s="58">
        <v>5000</v>
      </c>
      <c r="D464" s="58">
        <v>5000</v>
      </c>
      <c r="E464" s="58">
        <v>4983</v>
      </c>
      <c r="F464" s="58">
        <v>-17</v>
      </c>
      <c r="G464" s="58">
        <v>99.660000000000011</v>
      </c>
    </row>
    <row r="465" spans="1:7" x14ac:dyDescent="0.25">
      <c r="A465" s="60" t="s">
        <v>279</v>
      </c>
      <c r="B465" s="53" t="s">
        <v>280</v>
      </c>
      <c r="C465" s="54"/>
      <c r="D465" s="54"/>
      <c r="E465" s="54"/>
      <c r="F465" s="54">
        <v>0</v>
      </c>
      <c r="G465" s="54"/>
    </row>
    <row r="466" spans="1:7" x14ac:dyDescent="0.25">
      <c r="A466" s="59" t="s">
        <v>227</v>
      </c>
      <c r="B466" s="57" t="s">
        <v>25</v>
      </c>
      <c r="C466" s="58">
        <v>51574.8</v>
      </c>
      <c r="D466" s="58">
        <v>47751.4</v>
      </c>
      <c r="E466" s="58">
        <v>46176.800000000003</v>
      </c>
      <c r="F466" s="58">
        <v>-1574.5999999999985</v>
      </c>
      <c r="G466" s="58">
        <v>96.702505057443346</v>
      </c>
    </row>
    <row r="467" spans="1:7" x14ac:dyDescent="0.25">
      <c r="A467" s="61" t="s">
        <v>228</v>
      </c>
      <c r="B467" s="57" t="s">
        <v>1</v>
      </c>
      <c r="C467" s="58">
        <v>51574.8</v>
      </c>
      <c r="D467" s="58">
        <v>47751.4</v>
      </c>
      <c r="E467" s="58">
        <v>46176.800000000003</v>
      </c>
      <c r="F467" s="58">
        <v>-1574.5999999999985</v>
      </c>
      <c r="G467" s="58">
        <v>96.702505057443346</v>
      </c>
    </row>
    <row r="468" spans="1:7" x14ac:dyDescent="0.25">
      <c r="A468" s="56" t="s">
        <v>231</v>
      </c>
      <c r="B468" s="57" t="s">
        <v>232</v>
      </c>
      <c r="C468" s="58">
        <v>51574.8</v>
      </c>
      <c r="D468" s="58">
        <v>47751.4</v>
      </c>
      <c r="E468" s="58">
        <v>46176.800000000003</v>
      </c>
      <c r="F468" s="58">
        <v>-1574.5999999999985</v>
      </c>
      <c r="G468" s="58">
        <v>96.702505057443346</v>
      </c>
    </row>
    <row r="469" spans="1:7" x14ac:dyDescent="0.25">
      <c r="A469" s="62" t="s">
        <v>528</v>
      </c>
      <c r="B469" s="57" t="s">
        <v>529</v>
      </c>
      <c r="C469" s="58">
        <v>51574.8</v>
      </c>
      <c r="D469" s="58">
        <v>47751.4</v>
      </c>
      <c r="E469" s="58">
        <v>46176.800000000003</v>
      </c>
      <c r="F469" s="58">
        <v>-1574.5999999999985</v>
      </c>
      <c r="G469" s="58">
        <v>96.702505057443346</v>
      </c>
    </row>
    <row r="470" spans="1:7" x14ac:dyDescent="0.25">
      <c r="A470" s="60" t="s">
        <v>355</v>
      </c>
      <c r="B470" s="53" t="s">
        <v>356</v>
      </c>
      <c r="C470" s="54"/>
      <c r="D470" s="54"/>
      <c r="E470" s="54"/>
      <c r="F470" s="54">
        <v>0</v>
      </c>
      <c r="G470" s="54"/>
    </row>
    <row r="471" spans="1:7" x14ac:dyDescent="0.25">
      <c r="A471" s="59" t="s">
        <v>227</v>
      </c>
      <c r="B471" s="57" t="s">
        <v>25</v>
      </c>
      <c r="C471" s="58">
        <v>489666</v>
      </c>
      <c r="D471" s="58">
        <v>472502.2</v>
      </c>
      <c r="E471" s="58">
        <v>439968.9</v>
      </c>
      <c r="F471" s="58">
        <v>-32533.299999999988</v>
      </c>
      <c r="G471" s="58">
        <v>93.114677561289653</v>
      </c>
    </row>
    <row r="472" spans="1:7" x14ac:dyDescent="0.25">
      <c r="A472" s="61" t="s">
        <v>228</v>
      </c>
      <c r="B472" s="57" t="s">
        <v>1</v>
      </c>
      <c r="C472" s="58">
        <v>365530.1</v>
      </c>
      <c r="D472" s="58">
        <v>353926.8</v>
      </c>
      <c r="E472" s="58">
        <v>322270.5</v>
      </c>
      <c r="F472" s="58">
        <v>-31656.299999999988</v>
      </c>
      <c r="G472" s="58">
        <v>91.055692872085416</v>
      </c>
    </row>
    <row r="473" spans="1:7" x14ac:dyDescent="0.25">
      <c r="A473" s="61" t="s">
        <v>229</v>
      </c>
      <c r="B473" s="57" t="s">
        <v>432</v>
      </c>
      <c r="C473" s="58">
        <v>98315.4</v>
      </c>
      <c r="D473" s="58">
        <v>98633.4</v>
      </c>
      <c r="E473" s="58">
        <v>109900.2</v>
      </c>
      <c r="F473" s="58">
        <v>11266.800000000003</v>
      </c>
      <c r="G473" s="58">
        <v>111.42290542554551</v>
      </c>
    </row>
    <row r="474" spans="1:7" x14ac:dyDescent="0.25">
      <c r="A474" s="61" t="s">
        <v>247</v>
      </c>
      <c r="B474" s="57" t="s">
        <v>248</v>
      </c>
      <c r="C474" s="58">
        <v>25820.5</v>
      </c>
      <c r="D474" s="58">
        <v>19942</v>
      </c>
      <c r="E474" s="58">
        <v>7798.2</v>
      </c>
      <c r="F474" s="58">
        <v>-12143.8</v>
      </c>
      <c r="G474" s="58">
        <v>39.104402768027278</v>
      </c>
    </row>
    <row r="475" spans="1:7" x14ac:dyDescent="0.25">
      <c r="A475" s="56" t="s">
        <v>231</v>
      </c>
      <c r="B475" s="57" t="s">
        <v>232</v>
      </c>
      <c r="C475" s="58">
        <v>489666</v>
      </c>
      <c r="D475" s="58">
        <v>472502.2</v>
      </c>
      <c r="E475" s="58">
        <v>439968.9</v>
      </c>
      <c r="F475" s="58">
        <v>-32533.299999999988</v>
      </c>
      <c r="G475" s="58">
        <v>93.114677561289653</v>
      </c>
    </row>
    <row r="476" spans="1:7" ht="26.4" x14ac:dyDescent="0.25">
      <c r="A476" s="62" t="s">
        <v>530</v>
      </c>
      <c r="B476" s="57" t="s">
        <v>531</v>
      </c>
      <c r="C476" s="58">
        <v>15602.6</v>
      </c>
      <c r="D476" s="58">
        <v>15472.5</v>
      </c>
      <c r="E476" s="58">
        <v>14236.6</v>
      </c>
      <c r="F476" s="58">
        <v>-1235.8999999999996</v>
      </c>
      <c r="G476" s="58">
        <v>92.012279851349163</v>
      </c>
    </row>
    <row r="477" spans="1:7" x14ac:dyDescent="0.25">
      <c r="A477" s="62" t="s">
        <v>357</v>
      </c>
      <c r="B477" s="57" t="s">
        <v>358</v>
      </c>
      <c r="C477" s="58">
        <v>123370</v>
      </c>
      <c r="D477" s="58">
        <v>120829.6</v>
      </c>
      <c r="E477" s="58">
        <v>116624.9</v>
      </c>
      <c r="F477" s="58">
        <v>-4204.7000000000116</v>
      </c>
      <c r="G477" s="58">
        <v>96.520140760211063</v>
      </c>
    </row>
    <row r="478" spans="1:7" x14ac:dyDescent="0.25">
      <c r="A478" s="62" t="s">
        <v>457</v>
      </c>
      <c r="B478" s="57" t="s">
        <v>458</v>
      </c>
      <c r="C478" s="58">
        <v>52088.9</v>
      </c>
      <c r="D478" s="58">
        <v>49175.4</v>
      </c>
      <c r="E478" s="58">
        <v>43166.1</v>
      </c>
      <c r="F478" s="58">
        <v>-6009.3000000000029</v>
      </c>
      <c r="G478" s="58">
        <v>87.779865542527361</v>
      </c>
    </row>
    <row r="479" spans="1:7" x14ac:dyDescent="0.25">
      <c r="A479" s="62" t="s">
        <v>532</v>
      </c>
      <c r="B479" s="57" t="s">
        <v>533</v>
      </c>
      <c r="C479" s="58">
        <v>29957.5</v>
      </c>
      <c r="D479" s="58">
        <v>29957.5</v>
      </c>
      <c r="E479" s="58">
        <v>28787.7</v>
      </c>
      <c r="F479" s="58">
        <v>-1169.7999999999993</v>
      </c>
      <c r="G479" s="58">
        <v>96.095134774263542</v>
      </c>
    </row>
    <row r="480" spans="1:7" x14ac:dyDescent="0.25">
      <c r="A480" s="62" t="s">
        <v>534</v>
      </c>
      <c r="B480" s="57" t="s">
        <v>535</v>
      </c>
      <c r="C480" s="58">
        <v>5000</v>
      </c>
      <c r="D480" s="58">
        <v>5000</v>
      </c>
      <c r="E480" s="58">
        <v>4983</v>
      </c>
      <c r="F480" s="58">
        <v>-17</v>
      </c>
      <c r="G480" s="58">
        <v>99.660000000000011</v>
      </c>
    </row>
    <row r="481" spans="1:7" ht="26.4" x14ac:dyDescent="0.25">
      <c r="A481" s="62" t="s">
        <v>359</v>
      </c>
      <c r="B481" s="57" t="s">
        <v>360</v>
      </c>
      <c r="C481" s="58">
        <v>128445.3</v>
      </c>
      <c r="D481" s="58">
        <v>122564</v>
      </c>
      <c r="E481" s="58">
        <v>117970.3</v>
      </c>
      <c r="F481" s="58">
        <v>-4593.6999999999971</v>
      </c>
      <c r="G481" s="58">
        <v>96.251998955647665</v>
      </c>
    </row>
    <row r="482" spans="1:7" x14ac:dyDescent="0.25">
      <c r="A482" s="62" t="s">
        <v>536</v>
      </c>
      <c r="B482" s="57" t="s">
        <v>537</v>
      </c>
      <c r="C482" s="58">
        <v>98144.1</v>
      </c>
      <c r="D482" s="58">
        <v>97617.600000000006</v>
      </c>
      <c r="E482" s="58">
        <v>96842.1</v>
      </c>
      <c r="F482" s="58">
        <v>-775.5</v>
      </c>
      <c r="G482" s="58">
        <v>99.205573585091216</v>
      </c>
    </row>
    <row r="483" spans="1:7" x14ac:dyDescent="0.25">
      <c r="A483" s="62" t="s">
        <v>538</v>
      </c>
      <c r="B483" s="57" t="s">
        <v>539</v>
      </c>
      <c r="C483" s="58">
        <v>4437.1000000000004</v>
      </c>
      <c r="D483" s="58">
        <v>4392.7</v>
      </c>
      <c r="E483" s="58">
        <v>3638.8</v>
      </c>
      <c r="F483" s="58">
        <v>-753.89999999999964</v>
      </c>
      <c r="G483" s="58">
        <v>82.837434835067285</v>
      </c>
    </row>
    <row r="484" spans="1:7" x14ac:dyDescent="0.25">
      <c r="A484" s="62" t="s">
        <v>540</v>
      </c>
      <c r="B484" s="57" t="s">
        <v>541</v>
      </c>
      <c r="C484" s="58">
        <v>2700</v>
      </c>
      <c r="D484" s="58">
        <v>3450.9</v>
      </c>
      <c r="E484" s="58">
        <v>2556.1</v>
      </c>
      <c r="F484" s="58">
        <v>-894.80000000000018</v>
      </c>
      <c r="G484" s="58">
        <v>74.070532324900753</v>
      </c>
    </row>
    <row r="485" spans="1:7" ht="26.4" x14ac:dyDescent="0.25">
      <c r="A485" s="62" t="s">
        <v>542</v>
      </c>
      <c r="B485" s="57" t="s">
        <v>543</v>
      </c>
      <c r="C485" s="58">
        <v>29920.5</v>
      </c>
      <c r="D485" s="58">
        <v>24042</v>
      </c>
      <c r="E485" s="58">
        <v>11163.3</v>
      </c>
      <c r="F485" s="58">
        <v>-12878.7</v>
      </c>
      <c r="G485" s="58">
        <v>46.432493137010226</v>
      </c>
    </row>
    <row r="486" spans="1:7" x14ac:dyDescent="0.25">
      <c r="A486" s="62"/>
      <c r="B486" s="57"/>
      <c r="C486" s="58"/>
      <c r="D486" s="58"/>
      <c r="E486" s="58"/>
      <c r="F486" s="58">
        <v>0</v>
      </c>
      <c r="G486" s="58"/>
    </row>
    <row r="487" spans="1:7" x14ac:dyDescent="0.25">
      <c r="A487" s="62"/>
      <c r="B487" s="57"/>
      <c r="C487" s="58"/>
      <c r="D487" s="58"/>
      <c r="E487" s="58"/>
      <c r="F487" s="58">
        <v>0</v>
      </c>
      <c r="G487" s="58"/>
    </row>
    <row r="488" spans="1:7" ht="20.25" customHeight="1" x14ac:dyDescent="0.25">
      <c r="A488" s="52" t="s">
        <v>544</v>
      </c>
      <c r="B488" s="53" t="s">
        <v>545</v>
      </c>
      <c r="C488" s="54"/>
      <c r="D488" s="54"/>
      <c r="E488" s="54"/>
      <c r="F488" s="54">
        <v>0</v>
      </c>
      <c r="G488" s="54"/>
    </row>
    <row r="489" spans="1:7" x14ac:dyDescent="0.25">
      <c r="A489" s="55" t="s">
        <v>221</v>
      </c>
      <c r="B489" s="53" t="s">
        <v>103</v>
      </c>
      <c r="C489" s="54">
        <v>1093520.8</v>
      </c>
      <c r="D489" s="54">
        <v>1065075.6000000001</v>
      </c>
      <c r="E489" s="54">
        <v>995648.9</v>
      </c>
      <c r="F489" s="54">
        <v>-69426.70000000007</v>
      </c>
      <c r="G489" s="54">
        <v>93.481523752867872</v>
      </c>
    </row>
    <row r="490" spans="1:7" x14ac:dyDescent="0.25">
      <c r="A490" s="56" t="s">
        <v>222</v>
      </c>
      <c r="B490" s="57" t="s">
        <v>223</v>
      </c>
      <c r="C490" s="58">
        <v>1089520.8</v>
      </c>
      <c r="D490" s="58">
        <v>1064307.6000000001</v>
      </c>
      <c r="E490" s="58">
        <v>994881.3</v>
      </c>
      <c r="F490" s="58">
        <v>-69426.300000000047</v>
      </c>
      <c r="G490" s="58">
        <v>93.476857630256518</v>
      </c>
    </row>
    <row r="491" spans="1:7" x14ac:dyDescent="0.25">
      <c r="A491" s="59" t="s">
        <v>224</v>
      </c>
      <c r="B491" s="57" t="s">
        <v>7</v>
      </c>
      <c r="C491" s="58">
        <v>366409.4</v>
      </c>
      <c r="D491" s="58">
        <v>351246.8</v>
      </c>
      <c r="E491" s="58">
        <v>346365.9</v>
      </c>
      <c r="F491" s="58">
        <v>-4880.8999999999651</v>
      </c>
      <c r="G491" s="58">
        <v>98.610407269190787</v>
      </c>
    </row>
    <row r="492" spans="1:7" x14ac:dyDescent="0.25">
      <c r="A492" s="56" t="s">
        <v>277</v>
      </c>
      <c r="B492" s="57" t="s">
        <v>278</v>
      </c>
      <c r="C492" s="58">
        <v>4000</v>
      </c>
      <c r="D492" s="58">
        <v>768</v>
      </c>
      <c r="E492" s="58">
        <v>767.6</v>
      </c>
      <c r="F492" s="58">
        <v>-0.39999999999997726</v>
      </c>
      <c r="G492" s="58">
        <v>99.947916666666671</v>
      </c>
    </row>
    <row r="493" spans="1:7" x14ac:dyDescent="0.25">
      <c r="A493" s="60" t="s">
        <v>225</v>
      </c>
      <c r="B493" s="53" t="s">
        <v>226</v>
      </c>
      <c r="C493" s="54"/>
      <c r="D493" s="54"/>
      <c r="E493" s="54"/>
      <c r="F493" s="54">
        <v>0</v>
      </c>
      <c r="G493" s="54"/>
    </row>
    <row r="494" spans="1:7" x14ac:dyDescent="0.25">
      <c r="A494" s="59" t="s">
        <v>227</v>
      </c>
      <c r="B494" s="57" t="s">
        <v>25</v>
      </c>
      <c r="C494" s="58">
        <v>8931</v>
      </c>
      <c r="D494" s="58">
        <v>9146.1</v>
      </c>
      <c r="E494" s="58">
        <v>8934.1</v>
      </c>
      <c r="F494" s="58">
        <v>-212</v>
      </c>
      <c r="G494" s="58">
        <v>97.682072140037832</v>
      </c>
    </row>
    <row r="495" spans="1:7" x14ac:dyDescent="0.25">
      <c r="A495" s="61" t="s">
        <v>228</v>
      </c>
      <c r="B495" s="57" t="s">
        <v>1</v>
      </c>
      <c r="C495" s="58">
        <v>8931</v>
      </c>
      <c r="D495" s="58">
        <v>8835.4</v>
      </c>
      <c r="E495" s="58">
        <v>8623.4</v>
      </c>
      <c r="F495" s="58">
        <v>-212</v>
      </c>
      <c r="G495" s="58">
        <v>97.600561378092678</v>
      </c>
    </row>
    <row r="496" spans="1:7" x14ac:dyDescent="0.25">
      <c r="A496" s="61" t="s">
        <v>247</v>
      </c>
      <c r="B496" s="57" t="s">
        <v>248</v>
      </c>
      <c r="C496" s="58"/>
      <c r="D496" s="58">
        <v>310.7</v>
      </c>
      <c r="E496" s="58">
        <v>310.7</v>
      </c>
      <c r="F496" s="58">
        <v>0</v>
      </c>
      <c r="G496" s="58">
        <v>100</v>
      </c>
    </row>
    <row r="497" spans="1:7" x14ac:dyDescent="0.25">
      <c r="A497" s="56" t="s">
        <v>231</v>
      </c>
      <c r="B497" s="57" t="s">
        <v>232</v>
      </c>
      <c r="C497" s="58">
        <v>8931</v>
      </c>
      <c r="D497" s="58">
        <v>9146.1</v>
      </c>
      <c r="E497" s="58">
        <v>8934.1</v>
      </c>
      <c r="F497" s="58">
        <v>-212</v>
      </c>
      <c r="G497" s="58">
        <v>97.682072140037832</v>
      </c>
    </row>
    <row r="498" spans="1:7" ht="26.4" x14ac:dyDescent="0.25">
      <c r="A498" s="62" t="s">
        <v>546</v>
      </c>
      <c r="B498" s="57" t="s">
        <v>547</v>
      </c>
      <c r="C498" s="58">
        <v>4585.1000000000004</v>
      </c>
      <c r="D498" s="58">
        <v>4705.1000000000004</v>
      </c>
      <c r="E498" s="58">
        <v>4700.3</v>
      </c>
      <c r="F498" s="58">
        <v>-4.8000000000001819</v>
      </c>
      <c r="G498" s="58">
        <v>99.897983039680341</v>
      </c>
    </row>
    <row r="499" spans="1:7" ht="26.4" x14ac:dyDescent="0.25">
      <c r="A499" s="62" t="s">
        <v>493</v>
      </c>
      <c r="B499" s="57" t="s">
        <v>494</v>
      </c>
      <c r="C499" s="58"/>
      <c r="D499" s="58">
        <v>310.7</v>
      </c>
      <c r="E499" s="58">
        <v>310.7</v>
      </c>
      <c r="F499" s="58">
        <v>0</v>
      </c>
      <c r="G499" s="58">
        <v>100</v>
      </c>
    </row>
    <row r="500" spans="1:7" x14ac:dyDescent="0.25">
      <c r="A500" s="62" t="s">
        <v>495</v>
      </c>
      <c r="B500" s="57" t="s">
        <v>496</v>
      </c>
      <c r="C500" s="58">
        <v>3150.2</v>
      </c>
      <c r="D500" s="58">
        <v>2934.6</v>
      </c>
      <c r="E500" s="58">
        <v>2934.6</v>
      </c>
      <c r="F500" s="58">
        <v>0</v>
      </c>
      <c r="G500" s="58">
        <v>100</v>
      </c>
    </row>
    <row r="501" spans="1:7" x14ac:dyDescent="0.25">
      <c r="A501" s="62" t="s">
        <v>430</v>
      </c>
      <c r="B501" s="57" t="s">
        <v>431</v>
      </c>
      <c r="C501" s="58">
        <v>1195.7</v>
      </c>
      <c r="D501" s="58">
        <v>1195.7</v>
      </c>
      <c r="E501" s="58">
        <v>988.6</v>
      </c>
      <c r="F501" s="58">
        <v>-207.10000000000002</v>
      </c>
      <c r="G501" s="58">
        <v>82.679601906832815</v>
      </c>
    </row>
    <row r="502" spans="1:7" x14ac:dyDescent="0.25">
      <c r="A502" s="60" t="s">
        <v>279</v>
      </c>
      <c r="B502" s="53" t="s">
        <v>280</v>
      </c>
      <c r="C502" s="54"/>
      <c r="D502" s="54"/>
      <c r="E502" s="54"/>
      <c r="F502" s="54">
        <v>0</v>
      </c>
      <c r="G502" s="54"/>
    </row>
    <row r="503" spans="1:7" x14ac:dyDescent="0.25">
      <c r="A503" s="59" t="s">
        <v>227</v>
      </c>
      <c r="B503" s="57" t="s">
        <v>25</v>
      </c>
      <c r="C503" s="58"/>
      <c r="D503" s="58">
        <v>60</v>
      </c>
      <c r="E503" s="58">
        <v>60</v>
      </c>
      <c r="F503" s="58">
        <v>0</v>
      </c>
      <c r="G503" s="58">
        <v>100</v>
      </c>
    </row>
    <row r="504" spans="1:7" x14ac:dyDescent="0.25">
      <c r="A504" s="61" t="s">
        <v>228</v>
      </c>
      <c r="B504" s="57" t="s">
        <v>1</v>
      </c>
      <c r="C504" s="58"/>
      <c r="D504" s="58">
        <v>60</v>
      </c>
      <c r="E504" s="58">
        <v>60</v>
      </c>
      <c r="F504" s="58">
        <v>0</v>
      </c>
      <c r="G504" s="58">
        <v>100</v>
      </c>
    </row>
    <row r="505" spans="1:7" x14ac:dyDescent="0.25">
      <c r="A505" s="56" t="s">
        <v>231</v>
      </c>
      <c r="B505" s="57" t="s">
        <v>232</v>
      </c>
      <c r="C505" s="58"/>
      <c r="D505" s="58">
        <v>60</v>
      </c>
      <c r="E505" s="58">
        <v>60</v>
      </c>
      <c r="F505" s="58">
        <v>0</v>
      </c>
      <c r="G505" s="58">
        <v>100</v>
      </c>
    </row>
    <row r="506" spans="1:7" ht="26.4" x14ac:dyDescent="0.25">
      <c r="A506" s="62" t="s">
        <v>447</v>
      </c>
      <c r="B506" s="57" t="s">
        <v>448</v>
      </c>
      <c r="C506" s="58"/>
      <c r="D506" s="58">
        <v>60</v>
      </c>
      <c r="E506" s="58">
        <v>60</v>
      </c>
      <c r="F506" s="58">
        <v>0</v>
      </c>
      <c r="G506" s="58">
        <v>100</v>
      </c>
    </row>
    <row r="507" spans="1:7" x14ac:dyDescent="0.25">
      <c r="A507" s="60" t="s">
        <v>261</v>
      </c>
      <c r="B507" s="53" t="s">
        <v>262</v>
      </c>
      <c r="C507" s="54"/>
      <c r="D507" s="54"/>
      <c r="E507" s="54"/>
      <c r="F507" s="54">
        <v>0</v>
      </c>
      <c r="G507" s="54"/>
    </row>
    <row r="508" spans="1:7" x14ac:dyDescent="0.25">
      <c r="A508" s="59" t="s">
        <v>227</v>
      </c>
      <c r="B508" s="57" t="s">
        <v>25</v>
      </c>
      <c r="C508" s="58">
        <v>809979.4</v>
      </c>
      <c r="D508" s="58">
        <v>792925.5</v>
      </c>
      <c r="E508" s="58">
        <v>727006.4</v>
      </c>
      <c r="F508" s="58">
        <v>-65919.099999999977</v>
      </c>
      <c r="G508" s="58">
        <v>91.686596029513495</v>
      </c>
    </row>
    <row r="509" spans="1:7" x14ac:dyDescent="0.25">
      <c r="A509" s="61" t="s">
        <v>228</v>
      </c>
      <c r="B509" s="57" t="s">
        <v>1</v>
      </c>
      <c r="C509" s="58">
        <v>563522.1</v>
      </c>
      <c r="D509" s="58">
        <v>550219.30000000005</v>
      </c>
      <c r="E509" s="58">
        <v>529109.70000000007</v>
      </c>
      <c r="F509" s="58">
        <v>-21109.599999999977</v>
      </c>
      <c r="G509" s="58">
        <v>96.163420657908588</v>
      </c>
    </row>
    <row r="510" spans="1:7" x14ac:dyDescent="0.25">
      <c r="A510" s="61" t="s">
        <v>229</v>
      </c>
      <c r="B510" s="57" t="s">
        <v>230</v>
      </c>
      <c r="C510" s="58">
        <v>135393.29999999999</v>
      </c>
      <c r="D510" s="58">
        <v>130755.2</v>
      </c>
      <c r="E510" s="58">
        <v>116210.3</v>
      </c>
      <c r="F510" s="58">
        <v>-14544.899999999994</v>
      </c>
      <c r="G510" s="58">
        <v>88.876235897310394</v>
      </c>
    </row>
    <row r="511" spans="1:7" x14ac:dyDescent="0.25">
      <c r="A511" s="61" t="s">
        <v>247</v>
      </c>
      <c r="B511" s="57" t="s">
        <v>248</v>
      </c>
      <c r="C511" s="58">
        <v>111064</v>
      </c>
      <c r="D511" s="58">
        <v>111951</v>
      </c>
      <c r="E511" s="58">
        <v>81686.399999999994</v>
      </c>
      <c r="F511" s="58">
        <v>-30264.600000000006</v>
      </c>
      <c r="G511" s="58">
        <v>72.96620843047404</v>
      </c>
    </row>
    <row r="512" spans="1:7" x14ac:dyDescent="0.25">
      <c r="A512" s="56" t="s">
        <v>231</v>
      </c>
      <c r="B512" s="57" t="s">
        <v>232</v>
      </c>
      <c r="C512" s="58">
        <v>809979.4</v>
      </c>
      <c r="D512" s="58">
        <v>792925.5</v>
      </c>
      <c r="E512" s="58">
        <v>727006.4</v>
      </c>
      <c r="F512" s="58">
        <v>-65919.099999999977</v>
      </c>
      <c r="G512" s="58">
        <v>91.686596029513495</v>
      </c>
    </row>
    <row r="513" spans="1:7" ht="26.4" x14ac:dyDescent="0.25">
      <c r="A513" s="62" t="s">
        <v>548</v>
      </c>
      <c r="B513" s="57" t="s">
        <v>549</v>
      </c>
      <c r="C513" s="58">
        <v>12409.4</v>
      </c>
      <c r="D513" s="58">
        <v>12489.3</v>
      </c>
      <c r="E513" s="58">
        <v>11508.5</v>
      </c>
      <c r="F513" s="58">
        <v>-980.79999999999927</v>
      </c>
      <c r="G513" s="58">
        <v>92.146877727334612</v>
      </c>
    </row>
    <row r="514" spans="1:7" ht="26.4" x14ac:dyDescent="0.25">
      <c r="A514" s="62" t="s">
        <v>550</v>
      </c>
      <c r="B514" s="57" t="s">
        <v>551</v>
      </c>
      <c r="C514" s="58">
        <v>9971.7000000000007</v>
      </c>
      <c r="D514" s="58">
        <v>6935.8</v>
      </c>
      <c r="E514" s="58">
        <v>6883.7</v>
      </c>
      <c r="F514" s="58">
        <v>-52.100000000000364</v>
      </c>
      <c r="G514" s="58">
        <v>99.248824937281924</v>
      </c>
    </row>
    <row r="515" spans="1:7" x14ac:dyDescent="0.25">
      <c r="A515" s="62" t="s">
        <v>263</v>
      </c>
      <c r="B515" s="57" t="s">
        <v>264</v>
      </c>
      <c r="C515" s="58">
        <v>181336.2</v>
      </c>
      <c r="D515" s="58">
        <v>179011.20000000001</v>
      </c>
      <c r="E515" s="58">
        <v>168813.7</v>
      </c>
      <c r="F515" s="58">
        <v>-10197.5</v>
      </c>
      <c r="G515" s="58">
        <v>94.303429059187366</v>
      </c>
    </row>
    <row r="516" spans="1:7" x14ac:dyDescent="0.25">
      <c r="A516" s="62" t="s">
        <v>552</v>
      </c>
      <c r="B516" s="57" t="s">
        <v>553</v>
      </c>
      <c r="C516" s="58">
        <v>2606.5</v>
      </c>
      <c r="D516" s="58">
        <v>2706.5</v>
      </c>
      <c r="E516" s="58">
        <v>2702.7</v>
      </c>
      <c r="F516" s="58">
        <v>-3.8000000000001819</v>
      </c>
      <c r="G516" s="58">
        <v>99.859597265841487</v>
      </c>
    </row>
    <row r="517" spans="1:7" ht="39.6" x14ac:dyDescent="0.25">
      <c r="A517" s="62" t="s">
        <v>554</v>
      </c>
      <c r="B517" s="57" t="s">
        <v>555</v>
      </c>
      <c r="C517" s="58">
        <v>33467.300000000003</v>
      </c>
      <c r="D517" s="58">
        <v>31821.1</v>
      </c>
      <c r="E517" s="58">
        <v>31696.9</v>
      </c>
      <c r="F517" s="58">
        <v>-124.19999999999709</v>
      </c>
      <c r="G517" s="58">
        <v>99.609692939590417</v>
      </c>
    </row>
    <row r="518" spans="1:7" x14ac:dyDescent="0.25">
      <c r="A518" s="62" t="s">
        <v>265</v>
      </c>
      <c r="B518" s="57" t="s">
        <v>266</v>
      </c>
      <c r="C518" s="58">
        <v>108827.2</v>
      </c>
      <c r="D518" s="58">
        <v>99595.7</v>
      </c>
      <c r="E518" s="58">
        <v>97717.3</v>
      </c>
      <c r="F518" s="58">
        <v>-1878.3999999999942</v>
      </c>
      <c r="G518" s="58">
        <v>98.113974800116878</v>
      </c>
    </row>
    <row r="519" spans="1:7" x14ac:dyDescent="0.25">
      <c r="A519" s="62" t="s">
        <v>556</v>
      </c>
      <c r="B519" s="57" t="s">
        <v>557</v>
      </c>
      <c r="C519" s="58">
        <v>32657.200000000001</v>
      </c>
      <c r="D519" s="58">
        <v>31965.8</v>
      </c>
      <c r="E519" s="58">
        <v>31963.599999999999</v>
      </c>
      <c r="F519" s="58">
        <v>-2.2000000000007276</v>
      </c>
      <c r="G519" s="58">
        <v>99.993117644482538</v>
      </c>
    </row>
    <row r="520" spans="1:7" ht="26.4" x14ac:dyDescent="0.25">
      <c r="A520" s="62" t="s">
        <v>558</v>
      </c>
      <c r="B520" s="57" t="s">
        <v>559</v>
      </c>
      <c r="C520" s="58">
        <v>49235.6</v>
      </c>
      <c r="D520" s="58">
        <v>49235.6</v>
      </c>
      <c r="E520" s="58">
        <v>34685.9</v>
      </c>
      <c r="F520" s="58">
        <v>-14549.699999999997</v>
      </c>
      <c r="G520" s="58">
        <v>70.448821584382031</v>
      </c>
    </row>
    <row r="521" spans="1:7" ht="26.4" x14ac:dyDescent="0.25">
      <c r="A521" s="62" t="s">
        <v>267</v>
      </c>
      <c r="B521" s="57" t="s">
        <v>268</v>
      </c>
      <c r="C521" s="58">
        <v>350259.6</v>
      </c>
      <c r="D521" s="58">
        <v>328985.40000000002</v>
      </c>
      <c r="E521" s="58">
        <v>299479.59999999998</v>
      </c>
      <c r="F521" s="58">
        <v>-29505.800000000047</v>
      </c>
      <c r="G521" s="58">
        <v>91.031273728256622</v>
      </c>
    </row>
    <row r="522" spans="1:7" ht="26.4" x14ac:dyDescent="0.25">
      <c r="A522" s="62" t="s">
        <v>560</v>
      </c>
      <c r="B522" s="57" t="s">
        <v>561</v>
      </c>
      <c r="C522" s="58">
        <v>29208.7</v>
      </c>
      <c r="D522" s="58">
        <v>50179.1</v>
      </c>
      <c r="E522" s="58">
        <v>41554.400000000001</v>
      </c>
      <c r="F522" s="58">
        <v>-8624.6999999999971</v>
      </c>
      <c r="G522" s="58">
        <v>82.812166818456291</v>
      </c>
    </row>
    <row r="523" spans="1:7" x14ac:dyDescent="0.25">
      <c r="A523" s="60" t="s">
        <v>269</v>
      </c>
      <c r="B523" s="53" t="s">
        <v>270</v>
      </c>
      <c r="C523" s="54"/>
      <c r="D523" s="54"/>
      <c r="E523" s="54"/>
      <c r="F523" s="54">
        <v>0</v>
      </c>
      <c r="G523" s="54"/>
    </row>
    <row r="524" spans="1:7" x14ac:dyDescent="0.25">
      <c r="A524" s="59" t="s">
        <v>227</v>
      </c>
      <c r="B524" s="57" t="s">
        <v>25</v>
      </c>
      <c r="C524" s="58">
        <v>261247</v>
      </c>
      <c r="D524" s="58">
        <v>250580.6</v>
      </c>
      <c r="E524" s="58">
        <v>248404.8</v>
      </c>
      <c r="F524" s="58">
        <v>-2175.8000000000175</v>
      </c>
      <c r="G524" s="58">
        <v>99.131696547937068</v>
      </c>
    </row>
    <row r="525" spans="1:7" x14ac:dyDescent="0.25">
      <c r="A525" s="61" t="s">
        <v>228</v>
      </c>
      <c r="B525" s="57" t="s">
        <v>1</v>
      </c>
      <c r="C525" s="58">
        <v>233244.5</v>
      </c>
      <c r="D525" s="58">
        <v>222603.1</v>
      </c>
      <c r="E525" s="58">
        <v>220215.5</v>
      </c>
      <c r="F525" s="58">
        <v>-2387.6000000000058</v>
      </c>
      <c r="G525" s="58">
        <v>98.92741835131676</v>
      </c>
    </row>
    <row r="526" spans="1:7" x14ac:dyDescent="0.25">
      <c r="A526" s="61" t="s">
        <v>229</v>
      </c>
      <c r="B526" s="57" t="s">
        <v>230</v>
      </c>
      <c r="C526" s="58">
        <v>28002.5</v>
      </c>
      <c r="D526" s="58">
        <v>27977.5</v>
      </c>
      <c r="E526" s="58">
        <v>28189.3</v>
      </c>
      <c r="F526" s="58">
        <v>211.79999999999927</v>
      </c>
      <c r="G526" s="58">
        <v>100.75703690465552</v>
      </c>
    </row>
    <row r="527" spans="1:7" x14ac:dyDescent="0.25">
      <c r="A527" s="56" t="s">
        <v>231</v>
      </c>
      <c r="B527" s="57" t="s">
        <v>232</v>
      </c>
      <c r="C527" s="58">
        <v>261247</v>
      </c>
      <c r="D527" s="58">
        <v>250580.6</v>
      </c>
      <c r="E527" s="58">
        <v>248404.8</v>
      </c>
      <c r="F527" s="58">
        <v>-2175.8000000000175</v>
      </c>
      <c r="G527" s="58">
        <v>99.131696547937068</v>
      </c>
    </row>
    <row r="528" spans="1:7" x14ac:dyDescent="0.25">
      <c r="A528" s="62" t="s">
        <v>451</v>
      </c>
      <c r="B528" s="57" t="s">
        <v>452</v>
      </c>
      <c r="C528" s="58">
        <v>81848.5</v>
      </c>
      <c r="D528" s="58">
        <v>74077.8</v>
      </c>
      <c r="E528" s="58">
        <v>73039.199999999997</v>
      </c>
      <c r="F528" s="58">
        <v>-1038.6000000000058</v>
      </c>
      <c r="G528" s="58">
        <v>98.597960522585709</v>
      </c>
    </row>
    <row r="529" spans="1:7" x14ac:dyDescent="0.25">
      <c r="A529" s="62" t="s">
        <v>271</v>
      </c>
      <c r="B529" s="57" t="s">
        <v>272</v>
      </c>
      <c r="C529" s="58">
        <v>120663.3</v>
      </c>
      <c r="D529" s="58">
        <v>119145</v>
      </c>
      <c r="E529" s="58">
        <v>119110</v>
      </c>
      <c r="F529" s="58">
        <v>-35</v>
      </c>
      <c r="G529" s="58">
        <v>99.970624029543828</v>
      </c>
    </row>
    <row r="530" spans="1:7" x14ac:dyDescent="0.25">
      <c r="A530" s="62" t="s">
        <v>562</v>
      </c>
      <c r="B530" s="57" t="s">
        <v>563</v>
      </c>
      <c r="C530" s="58">
        <v>49051.8</v>
      </c>
      <c r="D530" s="58">
        <v>48459.3</v>
      </c>
      <c r="E530" s="58">
        <v>48459.1</v>
      </c>
      <c r="F530" s="58">
        <v>-0.20000000000436557</v>
      </c>
      <c r="G530" s="58">
        <v>99.999587282523677</v>
      </c>
    </row>
    <row r="531" spans="1:7" x14ac:dyDescent="0.25">
      <c r="A531" s="62" t="s">
        <v>273</v>
      </c>
      <c r="B531" s="57" t="s">
        <v>274</v>
      </c>
      <c r="C531" s="58">
        <v>9306.2000000000007</v>
      </c>
      <c r="D531" s="58">
        <v>8522.1</v>
      </c>
      <c r="E531" s="58">
        <v>7420.7</v>
      </c>
      <c r="F531" s="58">
        <v>-1101.4000000000005</v>
      </c>
      <c r="G531" s="58">
        <v>87.075955456988297</v>
      </c>
    </row>
    <row r="532" spans="1:7" x14ac:dyDescent="0.25">
      <c r="A532" s="62" t="s">
        <v>453</v>
      </c>
      <c r="B532" s="57" t="s">
        <v>454</v>
      </c>
      <c r="C532" s="58">
        <v>377.2</v>
      </c>
      <c r="D532" s="58">
        <v>376.4</v>
      </c>
      <c r="E532" s="58">
        <v>375.8</v>
      </c>
      <c r="F532" s="58">
        <v>-0.59999999999996589</v>
      </c>
      <c r="G532" s="58">
        <v>99.840595111583426</v>
      </c>
    </row>
    <row r="533" spans="1:7" x14ac:dyDescent="0.25">
      <c r="A533" s="60" t="s">
        <v>355</v>
      </c>
      <c r="B533" s="53" t="s">
        <v>356</v>
      </c>
      <c r="C533" s="54"/>
      <c r="D533" s="54"/>
      <c r="E533" s="54"/>
      <c r="F533" s="54">
        <v>0</v>
      </c>
      <c r="G533" s="54"/>
    </row>
    <row r="534" spans="1:7" x14ac:dyDescent="0.25">
      <c r="A534" s="59" t="s">
        <v>227</v>
      </c>
      <c r="B534" s="57" t="s">
        <v>25</v>
      </c>
      <c r="C534" s="58">
        <v>13363.4</v>
      </c>
      <c r="D534" s="58">
        <v>12363.4</v>
      </c>
      <c r="E534" s="58">
        <v>11243.6</v>
      </c>
      <c r="F534" s="58">
        <v>-1119.7999999999993</v>
      </c>
      <c r="G534" s="58">
        <v>90.942620961871341</v>
      </c>
    </row>
    <row r="535" spans="1:7" x14ac:dyDescent="0.25">
      <c r="A535" s="61" t="s">
        <v>228</v>
      </c>
      <c r="B535" s="57" t="s">
        <v>1</v>
      </c>
      <c r="C535" s="58">
        <v>13363.4</v>
      </c>
      <c r="D535" s="58">
        <v>12363.4</v>
      </c>
      <c r="E535" s="58">
        <v>11243.6</v>
      </c>
      <c r="F535" s="58">
        <v>-1119.7999999999993</v>
      </c>
      <c r="G535" s="58">
        <v>90.942620961871341</v>
      </c>
    </row>
    <row r="536" spans="1:7" x14ac:dyDescent="0.25">
      <c r="A536" s="56" t="s">
        <v>231</v>
      </c>
      <c r="B536" s="57" t="s">
        <v>232</v>
      </c>
      <c r="C536" s="58">
        <v>13363.4</v>
      </c>
      <c r="D536" s="58">
        <v>12363.4</v>
      </c>
      <c r="E536" s="58">
        <v>11243.6</v>
      </c>
      <c r="F536" s="58">
        <v>-1119.7999999999993</v>
      </c>
      <c r="G536" s="58">
        <v>90.942620961871341</v>
      </c>
    </row>
    <row r="537" spans="1:7" x14ac:dyDescent="0.25">
      <c r="A537" s="62" t="s">
        <v>457</v>
      </c>
      <c r="B537" s="57" t="s">
        <v>458</v>
      </c>
      <c r="C537" s="58">
        <v>3133.2</v>
      </c>
      <c r="D537" s="58">
        <v>3133.2</v>
      </c>
      <c r="E537" s="58">
        <v>2710.6</v>
      </c>
      <c r="F537" s="58">
        <v>-422.59999999999991</v>
      </c>
      <c r="G537" s="58">
        <v>86.512192008170558</v>
      </c>
    </row>
    <row r="538" spans="1:7" x14ac:dyDescent="0.25">
      <c r="A538" s="62" t="s">
        <v>540</v>
      </c>
      <c r="B538" s="57" t="s">
        <v>541</v>
      </c>
      <c r="C538" s="58">
        <v>10230.200000000001</v>
      </c>
      <c r="D538" s="58">
        <v>9230.2000000000007</v>
      </c>
      <c r="E538" s="58">
        <v>8533</v>
      </c>
      <c r="F538" s="58">
        <v>-697.20000000000073</v>
      </c>
      <c r="G538" s="58">
        <v>92.446534202942516</v>
      </c>
    </row>
    <row r="539" spans="1:7" x14ac:dyDescent="0.25">
      <c r="A539" s="62"/>
      <c r="B539" s="57"/>
      <c r="C539" s="58"/>
      <c r="D539" s="58"/>
      <c r="E539" s="58"/>
      <c r="F539" s="58">
        <v>0</v>
      </c>
      <c r="G539" s="58"/>
    </row>
    <row r="540" spans="1:7" ht="20.25" customHeight="1" x14ac:dyDescent="0.25">
      <c r="A540" s="52" t="s">
        <v>564</v>
      </c>
      <c r="B540" s="53" t="s">
        <v>565</v>
      </c>
      <c r="C540" s="54"/>
      <c r="D540" s="54"/>
      <c r="E540" s="54"/>
      <c r="F540" s="54">
        <v>0</v>
      </c>
      <c r="G540" s="54"/>
    </row>
    <row r="541" spans="1:7" x14ac:dyDescent="0.25">
      <c r="A541" s="55" t="s">
        <v>221</v>
      </c>
      <c r="B541" s="53" t="s">
        <v>103</v>
      </c>
      <c r="C541" s="54">
        <v>145338.4</v>
      </c>
      <c r="D541" s="54">
        <v>130517.9</v>
      </c>
      <c r="E541" s="54">
        <v>127384.5</v>
      </c>
      <c r="F541" s="54">
        <v>-3133.3999999999942</v>
      </c>
      <c r="G541" s="54">
        <v>97.599256500449371</v>
      </c>
    </row>
    <row r="542" spans="1:7" x14ac:dyDescent="0.25">
      <c r="A542" s="56" t="s">
        <v>222</v>
      </c>
      <c r="B542" s="57" t="s">
        <v>223</v>
      </c>
      <c r="C542" s="58">
        <v>144942.20000000001</v>
      </c>
      <c r="D542" s="58">
        <v>130121.7</v>
      </c>
      <c r="E542" s="58">
        <v>126995.7</v>
      </c>
      <c r="F542" s="58">
        <v>-3126</v>
      </c>
      <c r="G542" s="58">
        <v>97.597633599929907</v>
      </c>
    </row>
    <row r="543" spans="1:7" x14ac:dyDescent="0.25">
      <c r="A543" s="59" t="s">
        <v>224</v>
      </c>
      <c r="B543" s="57" t="s">
        <v>7</v>
      </c>
      <c r="C543" s="58">
        <v>38072.800000000003</v>
      </c>
      <c r="D543" s="58">
        <v>37620.300000000003</v>
      </c>
      <c r="E543" s="58">
        <v>37239.300000000003</v>
      </c>
      <c r="F543" s="58">
        <v>-381</v>
      </c>
      <c r="G543" s="58">
        <v>98.987248905511109</v>
      </c>
    </row>
    <row r="544" spans="1:7" x14ac:dyDescent="0.25">
      <c r="A544" s="56" t="s">
        <v>277</v>
      </c>
      <c r="B544" s="57" t="s">
        <v>278</v>
      </c>
      <c r="C544" s="58">
        <v>396.2</v>
      </c>
      <c r="D544" s="58">
        <v>396.2</v>
      </c>
      <c r="E544" s="58">
        <v>388.8</v>
      </c>
      <c r="F544" s="58">
        <v>-7.3999999999999773</v>
      </c>
      <c r="G544" s="58">
        <v>98.132256436143379</v>
      </c>
    </row>
    <row r="545" spans="1:7" x14ac:dyDescent="0.25">
      <c r="A545" s="60" t="s">
        <v>499</v>
      </c>
      <c r="B545" s="53" t="s">
        <v>500</v>
      </c>
      <c r="C545" s="54"/>
      <c r="D545" s="54"/>
      <c r="E545" s="54"/>
      <c r="F545" s="54">
        <v>0</v>
      </c>
      <c r="G545" s="54"/>
    </row>
    <row r="546" spans="1:7" x14ac:dyDescent="0.25">
      <c r="A546" s="59" t="s">
        <v>227</v>
      </c>
      <c r="B546" s="57" t="s">
        <v>25</v>
      </c>
      <c r="C546" s="58">
        <v>145338.4</v>
      </c>
      <c r="D546" s="58">
        <v>130517.9</v>
      </c>
      <c r="E546" s="58">
        <v>127384.5</v>
      </c>
      <c r="F546" s="58">
        <v>-3133.3999999999942</v>
      </c>
      <c r="G546" s="58">
        <v>97.599256500449371</v>
      </c>
    </row>
    <row r="547" spans="1:7" x14ac:dyDescent="0.25">
      <c r="A547" s="61" t="s">
        <v>228</v>
      </c>
      <c r="B547" s="57" t="s">
        <v>1</v>
      </c>
      <c r="C547" s="58">
        <v>143520.4</v>
      </c>
      <c r="D547" s="58">
        <v>128567.9</v>
      </c>
      <c r="E547" s="58">
        <v>126243.5</v>
      </c>
      <c r="F547" s="58">
        <v>-2324.3999999999942</v>
      </c>
      <c r="G547" s="58">
        <v>98.192083716075317</v>
      </c>
    </row>
    <row r="548" spans="1:7" x14ac:dyDescent="0.25">
      <c r="A548" s="61" t="s">
        <v>229</v>
      </c>
      <c r="B548" s="57" t="s">
        <v>230</v>
      </c>
      <c r="C548" s="58">
        <v>1818</v>
      </c>
      <c r="D548" s="58">
        <v>1950</v>
      </c>
      <c r="E548" s="58">
        <v>1141</v>
      </c>
      <c r="F548" s="58">
        <v>-809</v>
      </c>
      <c r="G548" s="58">
        <v>58.512820512820518</v>
      </c>
    </row>
    <row r="549" spans="1:7" x14ac:dyDescent="0.25">
      <c r="A549" s="56" t="s">
        <v>231</v>
      </c>
      <c r="B549" s="57" t="s">
        <v>232</v>
      </c>
      <c r="C549" s="58">
        <v>145338.4</v>
      </c>
      <c r="D549" s="58">
        <v>130517.9</v>
      </c>
      <c r="E549" s="58">
        <v>127384.5</v>
      </c>
      <c r="F549" s="58">
        <v>-3133.3999999999942</v>
      </c>
      <c r="G549" s="58">
        <v>97.599256500449371</v>
      </c>
    </row>
    <row r="550" spans="1:7" ht="26.4" x14ac:dyDescent="0.25">
      <c r="A550" s="62" t="s">
        <v>566</v>
      </c>
      <c r="B550" s="57" t="s">
        <v>567</v>
      </c>
      <c r="C550" s="58">
        <v>6605.7</v>
      </c>
      <c r="D550" s="58">
        <v>6505.7</v>
      </c>
      <c r="E550" s="58">
        <v>5966.9</v>
      </c>
      <c r="F550" s="58">
        <v>-538.80000000000018</v>
      </c>
      <c r="G550" s="58">
        <v>91.71803187973623</v>
      </c>
    </row>
    <row r="551" spans="1:7" x14ac:dyDescent="0.25">
      <c r="A551" s="62" t="s">
        <v>568</v>
      </c>
      <c r="B551" s="57" t="s">
        <v>569</v>
      </c>
      <c r="C551" s="58">
        <v>116663.3</v>
      </c>
      <c r="D551" s="58">
        <v>109942.8</v>
      </c>
      <c r="E551" s="58">
        <v>108147.6</v>
      </c>
      <c r="F551" s="58">
        <v>-1795.1999999999971</v>
      </c>
      <c r="G551" s="58">
        <v>98.367150918477606</v>
      </c>
    </row>
    <row r="552" spans="1:7" x14ac:dyDescent="0.25">
      <c r="A552" s="62" t="s">
        <v>570</v>
      </c>
      <c r="B552" s="57" t="s">
        <v>571</v>
      </c>
      <c r="C552" s="58">
        <v>22069.4</v>
      </c>
      <c r="D552" s="58">
        <v>14069.4</v>
      </c>
      <c r="E552" s="58">
        <v>13270</v>
      </c>
      <c r="F552" s="58">
        <v>-799.39999999999964</v>
      </c>
      <c r="G552" s="58">
        <v>94.318165664491744</v>
      </c>
    </row>
    <row r="553" spans="1:7" x14ac:dyDescent="0.25">
      <c r="A553" s="62"/>
      <c r="B553" s="57"/>
      <c r="C553" s="58"/>
      <c r="D553" s="58"/>
      <c r="E553" s="58"/>
      <c r="F553" s="58">
        <v>0</v>
      </c>
      <c r="G553" s="58"/>
    </row>
    <row r="554" spans="1:7" ht="26.4" x14ac:dyDescent="0.25">
      <c r="A554" s="52" t="s">
        <v>572</v>
      </c>
      <c r="B554" s="53" t="s">
        <v>573</v>
      </c>
      <c r="C554" s="54"/>
      <c r="D554" s="54"/>
      <c r="E554" s="54"/>
      <c r="F554" s="54">
        <v>0</v>
      </c>
      <c r="G554" s="54"/>
    </row>
    <row r="555" spans="1:7" x14ac:dyDescent="0.25">
      <c r="A555" s="55" t="s">
        <v>221</v>
      </c>
      <c r="B555" s="53" t="s">
        <v>103</v>
      </c>
      <c r="C555" s="54">
        <v>58242.8</v>
      </c>
      <c r="D555" s="54">
        <v>27653.1</v>
      </c>
      <c r="E555" s="54">
        <v>11482.4</v>
      </c>
      <c r="F555" s="54">
        <v>-16170.699999999999</v>
      </c>
      <c r="G555" s="54">
        <v>41.5230118865516</v>
      </c>
    </row>
    <row r="556" spans="1:7" x14ac:dyDescent="0.25">
      <c r="A556" s="56" t="s">
        <v>222</v>
      </c>
      <c r="B556" s="57" t="s">
        <v>223</v>
      </c>
      <c r="C556" s="58">
        <v>58242.8</v>
      </c>
      <c r="D556" s="58">
        <v>27653.1</v>
      </c>
      <c r="E556" s="58">
        <v>11482.4</v>
      </c>
      <c r="F556" s="58">
        <v>-16170.699999999999</v>
      </c>
      <c r="G556" s="58">
        <v>41.5230118865516</v>
      </c>
    </row>
    <row r="557" spans="1:7" x14ac:dyDescent="0.25">
      <c r="A557" s="59" t="s">
        <v>224</v>
      </c>
      <c r="B557" s="57" t="s">
        <v>7</v>
      </c>
      <c r="C557" s="58">
        <v>5253.6</v>
      </c>
      <c r="D557" s="58">
        <v>4641.5</v>
      </c>
      <c r="E557" s="58">
        <v>4640.8999999999996</v>
      </c>
      <c r="F557" s="58">
        <v>-0.6000000000003638</v>
      </c>
      <c r="G557" s="58">
        <v>99.987073144457611</v>
      </c>
    </row>
    <row r="558" spans="1:7" x14ac:dyDescent="0.25">
      <c r="A558" s="60" t="s">
        <v>225</v>
      </c>
      <c r="B558" s="53" t="s">
        <v>226</v>
      </c>
      <c r="C558" s="54"/>
      <c r="D558" s="54"/>
      <c r="E558" s="54"/>
      <c r="F558" s="54">
        <v>0</v>
      </c>
      <c r="G558" s="54"/>
    </row>
    <row r="559" spans="1:7" x14ac:dyDescent="0.25">
      <c r="A559" s="59" t="s">
        <v>227</v>
      </c>
      <c r="B559" s="57" t="s">
        <v>25</v>
      </c>
      <c r="C559" s="58">
        <v>58242.8</v>
      </c>
      <c r="D559" s="58">
        <v>27653.1</v>
      </c>
      <c r="E559" s="58">
        <v>11482.4</v>
      </c>
      <c r="F559" s="58">
        <v>-16170.699999999999</v>
      </c>
      <c r="G559" s="58">
        <v>41.5230118865516</v>
      </c>
    </row>
    <row r="560" spans="1:7" x14ac:dyDescent="0.25">
      <c r="A560" s="61" t="s">
        <v>228</v>
      </c>
      <c r="B560" s="57" t="s">
        <v>1</v>
      </c>
      <c r="C560" s="58">
        <v>58242.8</v>
      </c>
      <c r="D560" s="58">
        <v>27653.1</v>
      </c>
      <c r="E560" s="58">
        <v>11482.4</v>
      </c>
      <c r="F560" s="58">
        <v>-16170.699999999999</v>
      </c>
      <c r="G560" s="58">
        <v>41.5230118865516</v>
      </c>
    </row>
    <row r="561" spans="1:7" x14ac:dyDescent="0.25">
      <c r="A561" s="56" t="s">
        <v>231</v>
      </c>
      <c r="B561" s="57" t="s">
        <v>232</v>
      </c>
      <c r="C561" s="58">
        <v>58242.8</v>
      </c>
      <c r="D561" s="58">
        <v>27653.1</v>
      </c>
      <c r="E561" s="58">
        <v>11482.4</v>
      </c>
      <c r="F561" s="58">
        <v>-16170.699999999999</v>
      </c>
      <c r="G561" s="58">
        <v>41.5230118865516</v>
      </c>
    </row>
    <row r="562" spans="1:7" ht="26.4" x14ac:dyDescent="0.25">
      <c r="A562" s="62" t="s">
        <v>574</v>
      </c>
      <c r="B562" s="57" t="s">
        <v>575</v>
      </c>
      <c r="C562" s="58">
        <v>58242.8</v>
      </c>
      <c r="D562" s="58">
        <v>27653.1</v>
      </c>
      <c r="E562" s="58">
        <v>11482.4</v>
      </c>
      <c r="F562" s="58">
        <v>-16170.699999999999</v>
      </c>
      <c r="G562" s="58">
        <v>41.5230118865516</v>
      </c>
    </row>
    <row r="563" spans="1:7" x14ac:dyDescent="0.25">
      <c r="A563" s="62"/>
      <c r="B563" s="57"/>
      <c r="C563" s="58"/>
      <c r="D563" s="58"/>
      <c r="E563" s="58"/>
      <c r="F563" s="58">
        <v>0</v>
      </c>
      <c r="G563" s="58"/>
    </row>
    <row r="564" spans="1:7" ht="26.4" x14ac:dyDescent="0.25">
      <c r="A564" s="52" t="s">
        <v>576</v>
      </c>
      <c r="B564" s="53" t="s">
        <v>577</v>
      </c>
      <c r="C564" s="54"/>
      <c r="D564" s="54"/>
      <c r="E564" s="54"/>
      <c r="F564" s="54">
        <v>0</v>
      </c>
      <c r="G564" s="54"/>
    </row>
    <row r="565" spans="1:7" x14ac:dyDescent="0.25">
      <c r="A565" s="55" t="s">
        <v>221</v>
      </c>
      <c r="B565" s="53" t="s">
        <v>103</v>
      </c>
      <c r="C565" s="54">
        <v>87755.199999999997</v>
      </c>
      <c r="D565" s="54">
        <v>87261.4</v>
      </c>
      <c r="E565" s="54">
        <v>84636.5</v>
      </c>
      <c r="F565" s="54">
        <v>-2624.8999999999942</v>
      </c>
      <c r="G565" s="54">
        <v>96.991911658534022</v>
      </c>
    </row>
    <row r="566" spans="1:7" x14ac:dyDescent="0.25">
      <c r="A566" s="56" t="s">
        <v>222</v>
      </c>
      <c r="B566" s="57" t="s">
        <v>223</v>
      </c>
      <c r="C566" s="58">
        <v>87755.199999999997</v>
      </c>
      <c r="D566" s="58">
        <v>87261.4</v>
      </c>
      <c r="E566" s="58">
        <v>84636.5</v>
      </c>
      <c r="F566" s="58">
        <v>-2624.8999999999942</v>
      </c>
      <c r="G566" s="58">
        <v>96.991911658534022</v>
      </c>
    </row>
    <row r="567" spans="1:7" x14ac:dyDescent="0.25">
      <c r="A567" s="59" t="s">
        <v>224</v>
      </c>
      <c r="B567" s="57" t="s">
        <v>7</v>
      </c>
      <c r="C567" s="58">
        <v>68416.800000000003</v>
      </c>
      <c r="D567" s="58">
        <v>67471.8</v>
      </c>
      <c r="E567" s="58">
        <v>66922.899999999994</v>
      </c>
      <c r="F567" s="58">
        <v>-548.90000000000873</v>
      </c>
      <c r="G567" s="58">
        <v>99.186474942123965</v>
      </c>
    </row>
    <row r="568" spans="1:7" x14ac:dyDescent="0.25">
      <c r="A568" s="60" t="s">
        <v>225</v>
      </c>
      <c r="B568" s="53" t="s">
        <v>226</v>
      </c>
      <c r="C568" s="54"/>
      <c r="D568" s="54"/>
      <c r="E568" s="54"/>
      <c r="F568" s="54">
        <v>0</v>
      </c>
      <c r="G568" s="54"/>
    </row>
    <row r="569" spans="1:7" x14ac:dyDescent="0.25">
      <c r="A569" s="59" t="s">
        <v>227</v>
      </c>
      <c r="B569" s="57" t="s">
        <v>25</v>
      </c>
      <c r="C569" s="58">
        <v>87755.199999999997</v>
      </c>
      <c r="D569" s="58">
        <v>87261.4</v>
      </c>
      <c r="E569" s="58">
        <v>84636.5</v>
      </c>
      <c r="F569" s="58">
        <v>-2624.8999999999942</v>
      </c>
      <c r="G569" s="58">
        <v>96.991911658534022</v>
      </c>
    </row>
    <row r="570" spans="1:7" x14ac:dyDescent="0.25">
      <c r="A570" s="61" t="s">
        <v>228</v>
      </c>
      <c r="B570" s="57" t="s">
        <v>1</v>
      </c>
      <c r="C570" s="58">
        <v>83267.899999999994</v>
      </c>
      <c r="D570" s="58">
        <v>82322.899999999994</v>
      </c>
      <c r="E570" s="58">
        <v>80400.7</v>
      </c>
      <c r="F570" s="58">
        <v>-1922.1999999999971</v>
      </c>
      <c r="G570" s="58">
        <v>97.665048242955493</v>
      </c>
    </row>
    <row r="571" spans="1:7" x14ac:dyDescent="0.25">
      <c r="A571" s="61" t="s">
        <v>229</v>
      </c>
      <c r="B571" s="57" t="s">
        <v>230</v>
      </c>
      <c r="C571" s="58">
        <v>4487.3</v>
      </c>
      <c r="D571" s="58">
        <v>4938.5</v>
      </c>
      <c r="E571" s="58">
        <v>4235.8</v>
      </c>
      <c r="F571" s="58">
        <v>-702.69999999999982</v>
      </c>
      <c r="G571" s="58">
        <v>85.770983092031997</v>
      </c>
    </row>
    <row r="572" spans="1:7" x14ac:dyDescent="0.25">
      <c r="A572" s="56" t="s">
        <v>231</v>
      </c>
      <c r="B572" s="57" t="s">
        <v>232</v>
      </c>
      <c r="C572" s="58">
        <v>87755.199999999997</v>
      </c>
      <c r="D572" s="58">
        <v>87261.4</v>
      </c>
      <c r="E572" s="58">
        <v>84636.5</v>
      </c>
      <c r="F572" s="58">
        <v>-2624.8999999999942</v>
      </c>
      <c r="G572" s="58">
        <v>96.991911658534022</v>
      </c>
    </row>
    <row r="573" spans="1:7" x14ac:dyDescent="0.25">
      <c r="A573" s="62" t="s">
        <v>578</v>
      </c>
      <c r="B573" s="57" t="s">
        <v>579</v>
      </c>
      <c r="C573" s="58">
        <v>22558.5</v>
      </c>
      <c r="D573" s="58">
        <v>23308.5</v>
      </c>
      <c r="E573" s="58">
        <v>22679.599999999999</v>
      </c>
      <c r="F573" s="58">
        <v>-628.90000000000146</v>
      </c>
      <c r="G573" s="58">
        <v>97.30184267541884</v>
      </c>
    </row>
    <row r="574" spans="1:7" x14ac:dyDescent="0.25">
      <c r="A574" s="62" t="s">
        <v>580</v>
      </c>
      <c r="B574" s="57" t="s">
        <v>581</v>
      </c>
      <c r="C574" s="58">
        <v>56996.7</v>
      </c>
      <c r="D574" s="58">
        <v>56502.9</v>
      </c>
      <c r="E574" s="58">
        <v>55333.1</v>
      </c>
      <c r="F574" s="58">
        <v>-1169.8000000000029</v>
      </c>
      <c r="G574" s="58">
        <v>97.929663787168437</v>
      </c>
    </row>
    <row r="575" spans="1:7" x14ac:dyDescent="0.25">
      <c r="A575" s="62" t="s">
        <v>582</v>
      </c>
      <c r="B575" s="57" t="s">
        <v>583</v>
      </c>
      <c r="C575" s="58">
        <v>8200</v>
      </c>
      <c r="D575" s="58">
        <v>7450</v>
      </c>
      <c r="E575" s="58">
        <v>6623.8</v>
      </c>
      <c r="F575" s="58">
        <v>-826.19999999999982</v>
      </c>
      <c r="G575" s="58">
        <v>88.910067114093962</v>
      </c>
    </row>
    <row r="576" spans="1:7" x14ac:dyDescent="0.25">
      <c r="A576" s="62"/>
      <c r="B576" s="57"/>
      <c r="C576" s="58"/>
      <c r="D576" s="58"/>
      <c r="E576" s="58"/>
      <c r="F576" s="58">
        <v>0</v>
      </c>
      <c r="G576" s="58"/>
    </row>
    <row r="577" spans="1:7" ht="20.25" customHeight="1" x14ac:dyDescent="0.25">
      <c r="A577" s="52" t="s">
        <v>584</v>
      </c>
      <c r="B577" s="53" t="s">
        <v>585</v>
      </c>
      <c r="C577" s="54"/>
      <c r="D577" s="54"/>
      <c r="E577" s="54"/>
      <c r="F577" s="54">
        <v>0</v>
      </c>
      <c r="G577" s="54"/>
    </row>
    <row r="578" spans="1:7" x14ac:dyDescent="0.25">
      <c r="A578" s="55" t="s">
        <v>221</v>
      </c>
      <c r="B578" s="53" t="s">
        <v>103</v>
      </c>
      <c r="C578" s="54">
        <v>42496.3</v>
      </c>
      <c r="D578" s="54">
        <v>37665.300000000003</v>
      </c>
      <c r="E578" s="54">
        <v>36138.800000000003</v>
      </c>
      <c r="F578" s="54">
        <v>-1526.5</v>
      </c>
      <c r="G578" s="54">
        <v>95.947198084178282</v>
      </c>
    </row>
    <row r="579" spans="1:7" x14ac:dyDescent="0.25">
      <c r="A579" s="56" t="s">
        <v>222</v>
      </c>
      <c r="B579" s="57" t="s">
        <v>223</v>
      </c>
      <c r="C579" s="58">
        <v>42496.3</v>
      </c>
      <c r="D579" s="58">
        <v>37665.300000000003</v>
      </c>
      <c r="E579" s="58">
        <v>36138.800000000003</v>
      </c>
      <c r="F579" s="58">
        <v>-1526.5</v>
      </c>
      <c r="G579" s="58">
        <v>95.947198084178282</v>
      </c>
    </row>
    <row r="580" spans="1:7" x14ac:dyDescent="0.25">
      <c r="A580" s="59" t="s">
        <v>224</v>
      </c>
      <c r="B580" s="57" t="s">
        <v>7</v>
      </c>
      <c r="C580" s="58">
        <v>9867.7000000000007</v>
      </c>
      <c r="D580" s="58">
        <v>5036.7</v>
      </c>
      <c r="E580" s="58">
        <v>4740.1000000000004</v>
      </c>
      <c r="F580" s="58">
        <v>-296.59999999999945</v>
      </c>
      <c r="G580" s="58">
        <v>94.111223618639201</v>
      </c>
    </row>
    <row r="581" spans="1:7" x14ac:dyDescent="0.25">
      <c r="A581" s="60" t="s">
        <v>279</v>
      </c>
      <c r="B581" s="53" t="s">
        <v>280</v>
      </c>
      <c r="C581" s="54"/>
      <c r="D581" s="54"/>
      <c r="E581" s="54"/>
      <c r="F581" s="54">
        <v>0</v>
      </c>
      <c r="G581" s="54"/>
    </row>
    <row r="582" spans="1:7" x14ac:dyDescent="0.25">
      <c r="A582" s="59" t="s">
        <v>227</v>
      </c>
      <c r="B582" s="57" t="s">
        <v>25</v>
      </c>
      <c r="C582" s="58">
        <v>42496.3</v>
      </c>
      <c r="D582" s="58">
        <v>37665.300000000003</v>
      </c>
      <c r="E582" s="58">
        <v>36138.800000000003</v>
      </c>
      <c r="F582" s="58">
        <v>-1526.5</v>
      </c>
      <c r="G582" s="58">
        <v>95.947198084178282</v>
      </c>
    </row>
    <row r="583" spans="1:7" x14ac:dyDescent="0.25">
      <c r="A583" s="61" t="s">
        <v>228</v>
      </c>
      <c r="B583" s="57" t="s">
        <v>1</v>
      </c>
      <c r="C583" s="58">
        <v>41975.1</v>
      </c>
      <c r="D583" s="58">
        <v>37144.1</v>
      </c>
      <c r="E583" s="58">
        <v>35576.300000000003</v>
      </c>
      <c r="F583" s="58">
        <v>-1567.7999999999956</v>
      </c>
      <c r="G583" s="58">
        <v>95.779141236427861</v>
      </c>
    </row>
    <row r="584" spans="1:7" x14ac:dyDescent="0.25">
      <c r="A584" s="61" t="s">
        <v>229</v>
      </c>
      <c r="B584" s="57" t="s">
        <v>230</v>
      </c>
      <c r="C584" s="58">
        <v>521.20000000000005</v>
      </c>
      <c r="D584" s="58">
        <v>521.20000000000005</v>
      </c>
      <c r="E584" s="58">
        <v>562.4</v>
      </c>
      <c r="F584" s="58">
        <v>41.199999999999932</v>
      </c>
      <c r="G584" s="58">
        <v>107.90483499616268</v>
      </c>
    </row>
    <row r="585" spans="1:7" x14ac:dyDescent="0.25">
      <c r="A585" s="56" t="s">
        <v>231</v>
      </c>
      <c r="B585" s="57" t="s">
        <v>232</v>
      </c>
      <c r="C585" s="58">
        <v>42496.3</v>
      </c>
      <c r="D585" s="58">
        <v>37665.300000000003</v>
      </c>
      <c r="E585" s="58">
        <v>36138.800000000003</v>
      </c>
      <c r="F585" s="58">
        <v>-1526.5</v>
      </c>
      <c r="G585" s="58">
        <v>95.947198084178282</v>
      </c>
    </row>
    <row r="586" spans="1:7" ht="26.4" x14ac:dyDescent="0.25">
      <c r="A586" s="62" t="s">
        <v>586</v>
      </c>
      <c r="B586" s="57" t="s">
        <v>587</v>
      </c>
      <c r="C586" s="58">
        <v>5853.9</v>
      </c>
      <c r="D586" s="58">
        <v>5789.3</v>
      </c>
      <c r="E586" s="58">
        <v>5293.6</v>
      </c>
      <c r="F586" s="58">
        <v>-495.69999999999982</v>
      </c>
      <c r="G586" s="58">
        <v>91.437652220475712</v>
      </c>
    </row>
    <row r="587" spans="1:7" x14ac:dyDescent="0.25">
      <c r="A587" s="62" t="s">
        <v>588</v>
      </c>
      <c r="B587" s="57" t="s">
        <v>589</v>
      </c>
      <c r="C587" s="58">
        <v>12429.4</v>
      </c>
      <c r="D587" s="58">
        <v>8263</v>
      </c>
      <c r="E587" s="58">
        <v>8263</v>
      </c>
      <c r="F587" s="58">
        <v>0</v>
      </c>
      <c r="G587" s="58">
        <v>100</v>
      </c>
    </row>
    <row r="588" spans="1:7" ht="26.4" x14ac:dyDescent="0.25">
      <c r="A588" s="62" t="s">
        <v>590</v>
      </c>
      <c r="B588" s="57" t="s">
        <v>591</v>
      </c>
      <c r="C588" s="58">
        <v>10000</v>
      </c>
      <c r="D588" s="58">
        <v>10000</v>
      </c>
      <c r="E588" s="58">
        <v>10000</v>
      </c>
      <c r="F588" s="58">
        <v>0</v>
      </c>
      <c r="G588" s="58">
        <v>100</v>
      </c>
    </row>
    <row r="589" spans="1:7" ht="26.4" x14ac:dyDescent="0.25">
      <c r="A589" s="62" t="s">
        <v>592</v>
      </c>
      <c r="B589" s="57" t="s">
        <v>593</v>
      </c>
      <c r="C589" s="58">
        <v>6000</v>
      </c>
      <c r="D589" s="58">
        <v>6000</v>
      </c>
      <c r="E589" s="58">
        <v>5013.7</v>
      </c>
      <c r="F589" s="58">
        <v>-986.30000000000018</v>
      </c>
      <c r="G589" s="58">
        <v>83.561666666666667</v>
      </c>
    </row>
    <row r="590" spans="1:7" x14ac:dyDescent="0.25">
      <c r="A590" s="62" t="s">
        <v>594</v>
      </c>
      <c r="B590" s="57" t="s">
        <v>595</v>
      </c>
      <c r="C590" s="58">
        <v>8213</v>
      </c>
      <c r="D590" s="58">
        <v>7613</v>
      </c>
      <c r="E590" s="58">
        <v>7568.6</v>
      </c>
      <c r="F590" s="58">
        <v>-44.399999999999636</v>
      </c>
      <c r="G590" s="58">
        <v>99.416787074740569</v>
      </c>
    </row>
    <row r="591" spans="1:7" x14ac:dyDescent="0.25">
      <c r="A591" s="62"/>
      <c r="B591" s="57"/>
      <c r="C591" s="58"/>
      <c r="D591" s="58"/>
      <c r="E591" s="58"/>
      <c r="F591" s="58">
        <v>0</v>
      </c>
      <c r="G591" s="58"/>
    </row>
    <row r="592" spans="1:7" ht="20.25" customHeight="1" x14ac:dyDescent="0.25">
      <c r="A592" s="52" t="s">
        <v>596</v>
      </c>
      <c r="B592" s="53" t="s">
        <v>597</v>
      </c>
      <c r="C592" s="54"/>
      <c r="D592" s="54"/>
      <c r="E592" s="54"/>
      <c r="F592" s="54">
        <v>0</v>
      </c>
      <c r="G592" s="54"/>
    </row>
    <row r="593" spans="1:7" x14ac:dyDescent="0.25">
      <c r="A593" s="55" t="s">
        <v>221</v>
      </c>
      <c r="B593" s="53" t="s">
        <v>103</v>
      </c>
      <c r="C593" s="54">
        <v>3975</v>
      </c>
      <c r="D593" s="54">
        <v>3880</v>
      </c>
      <c r="E593" s="54">
        <v>3853.4</v>
      </c>
      <c r="F593" s="54">
        <v>-26.599999999999909</v>
      </c>
      <c r="G593" s="54">
        <v>99.314432989690729</v>
      </c>
    </row>
    <row r="594" spans="1:7" x14ac:dyDescent="0.25">
      <c r="A594" s="56" t="s">
        <v>222</v>
      </c>
      <c r="B594" s="57" t="s">
        <v>223</v>
      </c>
      <c r="C594" s="58">
        <v>3975</v>
      </c>
      <c r="D594" s="58">
        <v>3880</v>
      </c>
      <c r="E594" s="58">
        <v>3853.4</v>
      </c>
      <c r="F594" s="58">
        <v>-26.599999999999909</v>
      </c>
      <c r="G594" s="58">
        <v>99.314432989690729</v>
      </c>
    </row>
    <row r="595" spans="1:7" x14ac:dyDescent="0.25">
      <c r="A595" s="59" t="s">
        <v>224</v>
      </c>
      <c r="B595" s="57" t="s">
        <v>7</v>
      </c>
      <c r="C595" s="58">
        <v>1956.1</v>
      </c>
      <c r="D595" s="58">
        <v>1851.1</v>
      </c>
      <c r="E595" s="58">
        <v>1834.8</v>
      </c>
      <c r="F595" s="58">
        <v>-16.299999999999955</v>
      </c>
      <c r="G595" s="58">
        <v>99.119442493652414</v>
      </c>
    </row>
    <row r="596" spans="1:7" x14ac:dyDescent="0.25">
      <c r="A596" s="60" t="s">
        <v>225</v>
      </c>
      <c r="B596" s="53" t="s">
        <v>226</v>
      </c>
      <c r="C596" s="54"/>
      <c r="D596" s="54"/>
      <c r="E596" s="54"/>
      <c r="F596" s="54">
        <v>0</v>
      </c>
      <c r="G596" s="54"/>
    </row>
    <row r="597" spans="1:7" x14ac:dyDescent="0.25">
      <c r="A597" s="59" t="s">
        <v>227</v>
      </c>
      <c r="B597" s="57" t="s">
        <v>25</v>
      </c>
      <c r="C597" s="58">
        <v>3975</v>
      </c>
      <c r="D597" s="58">
        <v>3880</v>
      </c>
      <c r="E597" s="58">
        <v>3853.4</v>
      </c>
      <c r="F597" s="58">
        <v>-26.599999999999909</v>
      </c>
      <c r="G597" s="58">
        <v>99.314432989690729</v>
      </c>
    </row>
    <row r="598" spans="1:7" x14ac:dyDescent="0.25">
      <c r="A598" s="61" t="s">
        <v>228</v>
      </c>
      <c r="B598" s="57" t="s">
        <v>1</v>
      </c>
      <c r="C598" s="58">
        <v>3575</v>
      </c>
      <c r="D598" s="58">
        <v>3470</v>
      </c>
      <c r="E598" s="58">
        <v>3304.3</v>
      </c>
      <c r="F598" s="58">
        <v>-165.69999999999982</v>
      </c>
      <c r="G598" s="58">
        <v>95.224783861671483</v>
      </c>
    </row>
    <row r="599" spans="1:7" x14ac:dyDescent="0.25">
      <c r="A599" s="61" t="s">
        <v>229</v>
      </c>
      <c r="B599" s="57" t="s">
        <v>230</v>
      </c>
      <c r="C599" s="58">
        <v>400</v>
      </c>
      <c r="D599" s="58">
        <v>410</v>
      </c>
      <c r="E599" s="58">
        <v>549.1</v>
      </c>
      <c r="F599" s="58">
        <v>139.10000000000002</v>
      </c>
      <c r="G599" s="58">
        <v>133.92682926829269</v>
      </c>
    </row>
    <row r="600" spans="1:7" x14ac:dyDescent="0.25">
      <c r="A600" s="56" t="s">
        <v>231</v>
      </c>
      <c r="B600" s="57" t="s">
        <v>232</v>
      </c>
      <c r="C600" s="58">
        <v>3975</v>
      </c>
      <c r="D600" s="58">
        <v>3880</v>
      </c>
      <c r="E600" s="58">
        <v>3853.4</v>
      </c>
      <c r="F600" s="58">
        <v>-26.599999999999909</v>
      </c>
      <c r="G600" s="58">
        <v>99.314432989690729</v>
      </c>
    </row>
    <row r="601" spans="1:7" ht="26.4" x14ac:dyDescent="0.25">
      <c r="A601" s="62" t="s">
        <v>598</v>
      </c>
      <c r="B601" s="57" t="s">
        <v>599</v>
      </c>
      <c r="C601" s="58">
        <v>3581.2</v>
      </c>
      <c r="D601" s="58">
        <v>3476.2</v>
      </c>
      <c r="E601" s="58">
        <v>3449.6</v>
      </c>
      <c r="F601" s="58">
        <v>-26.599999999999909</v>
      </c>
      <c r="G601" s="58">
        <v>99.234796616995567</v>
      </c>
    </row>
    <row r="602" spans="1:7" x14ac:dyDescent="0.25">
      <c r="A602" s="62" t="s">
        <v>600</v>
      </c>
      <c r="B602" s="57" t="s">
        <v>601</v>
      </c>
      <c r="C602" s="58">
        <v>393.8</v>
      </c>
      <c r="D602" s="58">
        <v>403.8</v>
      </c>
      <c r="E602" s="58">
        <v>403.8</v>
      </c>
      <c r="F602" s="58">
        <v>0</v>
      </c>
      <c r="G602" s="58">
        <v>100</v>
      </c>
    </row>
    <row r="603" spans="1:7" x14ac:dyDescent="0.25">
      <c r="A603" s="62"/>
      <c r="B603" s="57"/>
      <c r="C603" s="58"/>
      <c r="D603" s="58"/>
      <c r="E603" s="58"/>
      <c r="F603" s="58">
        <v>0</v>
      </c>
      <c r="G603" s="58"/>
    </row>
    <row r="604" spans="1:7" ht="20.25" customHeight="1" x14ac:dyDescent="0.25">
      <c r="A604" s="52" t="s">
        <v>602</v>
      </c>
      <c r="B604" s="53" t="s">
        <v>603</v>
      </c>
      <c r="C604" s="54"/>
      <c r="D604" s="54"/>
      <c r="E604" s="54"/>
      <c r="F604" s="54">
        <v>0</v>
      </c>
      <c r="G604" s="54"/>
    </row>
    <row r="605" spans="1:7" x14ac:dyDescent="0.25">
      <c r="A605" s="55" t="s">
        <v>221</v>
      </c>
      <c r="B605" s="53" t="s">
        <v>103</v>
      </c>
      <c r="C605" s="54">
        <v>19651.5</v>
      </c>
      <c r="D605" s="54">
        <v>19817.7</v>
      </c>
      <c r="E605" s="54">
        <v>19311.8</v>
      </c>
      <c r="F605" s="54">
        <v>-505.90000000000146</v>
      </c>
      <c r="G605" s="54">
        <v>97.447231515261606</v>
      </c>
    </row>
    <row r="606" spans="1:7" x14ac:dyDescent="0.25">
      <c r="A606" s="56" t="s">
        <v>222</v>
      </c>
      <c r="B606" s="57" t="s">
        <v>223</v>
      </c>
      <c r="C606" s="58">
        <v>19651.5</v>
      </c>
      <c r="D606" s="58">
        <v>19817.7</v>
      </c>
      <c r="E606" s="58">
        <v>19311.8</v>
      </c>
      <c r="F606" s="58">
        <v>-505.90000000000146</v>
      </c>
      <c r="G606" s="58">
        <v>97.447231515261606</v>
      </c>
    </row>
    <row r="607" spans="1:7" x14ac:dyDescent="0.25">
      <c r="A607" s="59" t="s">
        <v>224</v>
      </c>
      <c r="B607" s="57" t="s">
        <v>7</v>
      </c>
      <c r="C607" s="58">
        <v>2213.8000000000002</v>
      </c>
      <c r="D607" s="58">
        <v>2113.1999999999998</v>
      </c>
      <c r="E607" s="58">
        <v>2107.4</v>
      </c>
      <c r="F607" s="58">
        <v>-5.7999999999997272</v>
      </c>
      <c r="G607" s="58">
        <v>99.72553473405263</v>
      </c>
    </row>
    <row r="608" spans="1:7" x14ac:dyDescent="0.25">
      <c r="A608" s="60" t="s">
        <v>279</v>
      </c>
      <c r="B608" s="53" t="s">
        <v>280</v>
      </c>
      <c r="C608" s="54"/>
      <c r="D608" s="54"/>
      <c r="E608" s="54"/>
      <c r="F608" s="54">
        <v>0</v>
      </c>
      <c r="G608" s="54"/>
    </row>
    <row r="609" spans="1:7" x14ac:dyDescent="0.25">
      <c r="A609" s="59" t="s">
        <v>227</v>
      </c>
      <c r="B609" s="57" t="s">
        <v>25</v>
      </c>
      <c r="C609" s="58">
        <v>19651.5</v>
      </c>
      <c r="D609" s="58">
        <v>19817.7</v>
      </c>
      <c r="E609" s="58">
        <v>19311.8</v>
      </c>
      <c r="F609" s="58">
        <v>-505.90000000000146</v>
      </c>
      <c r="G609" s="58">
        <v>97.447231515261606</v>
      </c>
    </row>
    <row r="610" spans="1:7" x14ac:dyDescent="0.25">
      <c r="A610" s="61" t="s">
        <v>228</v>
      </c>
      <c r="B610" s="57" t="s">
        <v>1</v>
      </c>
      <c r="C610" s="58">
        <v>19401.5</v>
      </c>
      <c r="D610" s="58">
        <v>16850.900000000001</v>
      </c>
      <c r="E610" s="58">
        <v>16445</v>
      </c>
      <c r="F610" s="58">
        <v>-405.90000000000146</v>
      </c>
      <c r="G610" s="58">
        <v>97.591226581369526</v>
      </c>
    </row>
    <row r="611" spans="1:7" x14ac:dyDescent="0.25">
      <c r="A611" s="61" t="s">
        <v>229</v>
      </c>
      <c r="B611" s="57" t="s">
        <v>604</v>
      </c>
      <c r="C611" s="58">
        <v>250</v>
      </c>
      <c r="D611" s="58">
        <v>2966.8</v>
      </c>
      <c r="E611" s="58">
        <v>2866.8</v>
      </c>
      <c r="F611" s="58">
        <v>-100</v>
      </c>
      <c r="G611" s="58">
        <v>96.629364972360804</v>
      </c>
    </row>
    <row r="612" spans="1:7" x14ac:dyDescent="0.25">
      <c r="A612" s="61"/>
      <c r="B612" s="57"/>
      <c r="C612" s="58"/>
      <c r="D612" s="58"/>
      <c r="E612" s="58"/>
      <c r="F612" s="58">
        <v>0</v>
      </c>
      <c r="G612" s="58"/>
    </row>
    <row r="613" spans="1:7" x14ac:dyDescent="0.25">
      <c r="A613" s="56" t="s">
        <v>231</v>
      </c>
      <c r="B613" s="57" t="s">
        <v>232</v>
      </c>
      <c r="C613" s="58">
        <v>19651.5</v>
      </c>
      <c r="D613" s="58">
        <v>19817.7</v>
      </c>
      <c r="E613" s="58">
        <v>19311.8</v>
      </c>
      <c r="F613" s="58">
        <v>-505.90000000000146</v>
      </c>
      <c r="G613" s="58">
        <v>97.447231515261606</v>
      </c>
    </row>
    <row r="614" spans="1:7" ht="26.4" x14ac:dyDescent="0.25">
      <c r="A614" s="62" t="s">
        <v>605</v>
      </c>
      <c r="B614" s="57" t="s">
        <v>606</v>
      </c>
      <c r="C614" s="58">
        <v>3240.5</v>
      </c>
      <c r="D614" s="58">
        <v>2539.9</v>
      </c>
      <c r="E614" s="58">
        <v>2330.9</v>
      </c>
      <c r="F614" s="58">
        <v>-209</v>
      </c>
      <c r="G614" s="58">
        <v>91.77132957990473</v>
      </c>
    </row>
    <row r="615" spans="1:7" x14ac:dyDescent="0.25">
      <c r="A615" s="62" t="s">
        <v>607</v>
      </c>
      <c r="B615" s="57" t="s">
        <v>608</v>
      </c>
      <c r="C615" s="58">
        <v>16411</v>
      </c>
      <c r="D615" s="58">
        <v>17277.8</v>
      </c>
      <c r="E615" s="58">
        <v>16980.900000000001</v>
      </c>
      <c r="F615" s="58">
        <v>-296.89999999999782</v>
      </c>
      <c r="G615" s="58">
        <v>98.28160992718982</v>
      </c>
    </row>
    <row r="616" spans="1:7" x14ac:dyDescent="0.25">
      <c r="A616" s="62"/>
      <c r="B616" s="57"/>
      <c r="C616" s="58"/>
      <c r="D616" s="58"/>
      <c r="E616" s="58"/>
      <c r="F616" s="58">
        <v>0</v>
      </c>
      <c r="G616" s="58"/>
    </row>
    <row r="617" spans="1:7" x14ac:dyDescent="0.25">
      <c r="A617" s="52" t="s">
        <v>609</v>
      </c>
      <c r="B617" s="53" t="s">
        <v>610</v>
      </c>
      <c r="C617" s="54"/>
      <c r="D617" s="54"/>
      <c r="E617" s="54"/>
      <c r="F617" s="54">
        <v>0</v>
      </c>
      <c r="G617" s="54"/>
    </row>
    <row r="618" spans="1:7" x14ac:dyDescent="0.25">
      <c r="A618" s="55" t="s">
        <v>221</v>
      </c>
      <c r="B618" s="53" t="s">
        <v>103</v>
      </c>
      <c r="C618" s="54">
        <v>63352.7</v>
      </c>
      <c r="D618" s="54">
        <v>63272.7</v>
      </c>
      <c r="E618" s="54">
        <v>47559.6</v>
      </c>
      <c r="F618" s="54">
        <v>-15713.099999999999</v>
      </c>
      <c r="G618" s="54">
        <v>75.166066881925389</v>
      </c>
    </row>
    <row r="619" spans="1:7" x14ac:dyDescent="0.25">
      <c r="A619" s="56" t="s">
        <v>222</v>
      </c>
      <c r="B619" s="57" t="s">
        <v>223</v>
      </c>
      <c r="C619" s="58">
        <v>63352.7</v>
      </c>
      <c r="D619" s="58">
        <v>63272.7</v>
      </c>
      <c r="E619" s="58">
        <v>47559.6</v>
      </c>
      <c r="F619" s="58">
        <v>-15713.099999999999</v>
      </c>
      <c r="G619" s="58">
        <v>75.166066881925389</v>
      </c>
    </row>
    <row r="620" spans="1:7" x14ac:dyDescent="0.25">
      <c r="A620" s="59" t="s">
        <v>224</v>
      </c>
      <c r="B620" s="57" t="s">
        <v>7</v>
      </c>
      <c r="C620" s="58">
        <v>8827.9</v>
      </c>
      <c r="D620" s="58">
        <v>8747.9</v>
      </c>
      <c r="E620" s="58">
        <v>8727.9</v>
      </c>
      <c r="F620" s="58">
        <v>-20</v>
      </c>
      <c r="G620" s="58">
        <v>99.771373701116843</v>
      </c>
    </row>
    <row r="621" spans="1:7" x14ac:dyDescent="0.25">
      <c r="A621" s="60" t="s">
        <v>225</v>
      </c>
      <c r="B621" s="53" t="s">
        <v>226</v>
      </c>
      <c r="C621" s="54"/>
      <c r="D621" s="54"/>
      <c r="E621" s="54"/>
      <c r="F621" s="54">
        <v>0</v>
      </c>
      <c r="G621" s="54"/>
    </row>
    <row r="622" spans="1:7" x14ac:dyDescent="0.25">
      <c r="A622" s="59" t="s">
        <v>227</v>
      </c>
      <c r="B622" s="57" t="s">
        <v>25</v>
      </c>
      <c r="C622" s="58">
        <v>63352.7</v>
      </c>
      <c r="D622" s="58">
        <v>63272.7</v>
      </c>
      <c r="E622" s="58">
        <v>47559.6</v>
      </c>
      <c r="F622" s="58">
        <v>-15713.099999999999</v>
      </c>
      <c r="G622" s="58">
        <v>75.166066881925389</v>
      </c>
    </row>
    <row r="623" spans="1:7" x14ac:dyDescent="0.25">
      <c r="A623" s="61" t="s">
        <v>228</v>
      </c>
      <c r="B623" s="57" t="s">
        <v>1</v>
      </c>
      <c r="C623" s="58">
        <v>33491.199999999997</v>
      </c>
      <c r="D623" s="58">
        <v>33411.199999999997</v>
      </c>
      <c r="E623" s="58">
        <v>37738.1</v>
      </c>
      <c r="F623" s="58">
        <v>4326.9000000000015</v>
      </c>
      <c r="G623" s="58">
        <v>112.95044775404655</v>
      </c>
    </row>
    <row r="624" spans="1:7" x14ac:dyDescent="0.25">
      <c r="A624" s="61" t="s">
        <v>229</v>
      </c>
      <c r="B624" s="57" t="s">
        <v>230</v>
      </c>
      <c r="C624" s="58">
        <v>29861.5</v>
      </c>
      <c r="D624" s="58">
        <v>29861.5</v>
      </c>
      <c r="E624" s="58">
        <v>9821.5</v>
      </c>
      <c r="F624" s="58">
        <v>-20040</v>
      </c>
      <c r="G624" s="58">
        <v>32.890176313982892</v>
      </c>
    </row>
    <row r="625" spans="1:7" x14ac:dyDescent="0.25">
      <c r="A625" s="56" t="s">
        <v>231</v>
      </c>
      <c r="B625" s="57" t="s">
        <v>232</v>
      </c>
      <c r="C625" s="58">
        <v>63352.7</v>
      </c>
      <c r="D625" s="58">
        <v>63272.7</v>
      </c>
      <c r="E625" s="58">
        <v>47559.6</v>
      </c>
      <c r="F625" s="58">
        <v>-15713.099999999999</v>
      </c>
      <c r="G625" s="58">
        <v>75.166066881925389</v>
      </c>
    </row>
    <row r="626" spans="1:7" ht="26.4" x14ac:dyDescent="0.25">
      <c r="A626" s="62" t="s">
        <v>611</v>
      </c>
      <c r="B626" s="57" t="s">
        <v>612</v>
      </c>
      <c r="C626" s="58">
        <v>5686.4</v>
      </c>
      <c r="D626" s="58">
        <v>5606.4</v>
      </c>
      <c r="E626" s="58">
        <v>3862.3</v>
      </c>
      <c r="F626" s="58">
        <v>-1744.0999999999995</v>
      </c>
      <c r="G626" s="58">
        <v>68.890910388127864</v>
      </c>
    </row>
    <row r="627" spans="1:7" x14ac:dyDescent="0.25">
      <c r="A627" s="62" t="s">
        <v>613</v>
      </c>
      <c r="B627" s="57" t="s">
        <v>614</v>
      </c>
      <c r="C627" s="58">
        <v>46009.5</v>
      </c>
      <c r="D627" s="58">
        <v>46009.5</v>
      </c>
      <c r="E627" s="58">
        <v>34081.5</v>
      </c>
      <c r="F627" s="58">
        <v>-11928</v>
      </c>
      <c r="G627" s="58">
        <v>74.074919310142477</v>
      </c>
    </row>
    <row r="628" spans="1:7" ht="26.4" x14ac:dyDescent="0.25">
      <c r="A628" s="62" t="s">
        <v>615</v>
      </c>
      <c r="B628" s="57" t="s">
        <v>616</v>
      </c>
      <c r="C628" s="58">
        <v>11656.8</v>
      </c>
      <c r="D628" s="58">
        <v>11656.8</v>
      </c>
      <c r="E628" s="58">
        <v>9615.7999999999993</v>
      </c>
      <c r="F628" s="58">
        <v>-2041</v>
      </c>
      <c r="G628" s="58">
        <v>82.490906595292017</v>
      </c>
    </row>
    <row r="629" spans="1:7" x14ac:dyDescent="0.25">
      <c r="A629" s="62"/>
      <c r="B629" s="57"/>
      <c r="C629" s="58"/>
      <c r="D629" s="58"/>
      <c r="E629" s="58"/>
      <c r="F629" s="58">
        <v>0</v>
      </c>
      <c r="G629" s="58"/>
    </row>
    <row r="630" spans="1:7" x14ac:dyDescent="0.25">
      <c r="A630" s="52" t="s">
        <v>617</v>
      </c>
      <c r="B630" s="53" t="s">
        <v>618</v>
      </c>
      <c r="C630" s="54"/>
      <c r="D630" s="54"/>
      <c r="E630" s="54"/>
      <c r="F630" s="54">
        <v>0</v>
      </c>
      <c r="G630" s="54"/>
    </row>
    <row r="631" spans="1:7" x14ac:dyDescent="0.25">
      <c r="A631" s="55" t="s">
        <v>221</v>
      </c>
      <c r="B631" s="53" t="s">
        <v>103</v>
      </c>
      <c r="C631" s="54">
        <v>4482.6000000000004</v>
      </c>
      <c r="D631" s="54">
        <v>3572.6</v>
      </c>
      <c r="E631" s="54">
        <v>3221.1</v>
      </c>
      <c r="F631" s="54">
        <v>-351.5</v>
      </c>
      <c r="G631" s="54">
        <v>90.161227117505462</v>
      </c>
    </row>
    <row r="632" spans="1:7" x14ac:dyDescent="0.25">
      <c r="A632" s="56" t="s">
        <v>222</v>
      </c>
      <c r="B632" s="57" t="s">
        <v>223</v>
      </c>
      <c r="C632" s="58">
        <v>4482.6000000000004</v>
      </c>
      <c r="D632" s="58">
        <v>3572.6</v>
      </c>
      <c r="E632" s="58">
        <v>3221.1</v>
      </c>
      <c r="F632" s="58">
        <v>-351.5</v>
      </c>
      <c r="G632" s="58">
        <v>90.161227117505462</v>
      </c>
    </row>
    <row r="633" spans="1:7" x14ac:dyDescent="0.25">
      <c r="A633" s="59" t="s">
        <v>224</v>
      </c>
      <c r="B633" s="57" t="s">
        <v>7</v>
      </c>
      <c r="C633" s="58">
        <v>2333.3000000000002</v>
      </c>
      <c r="D633" s="58">
        <v>2333.3000000000002</v>
      </c>
      <c r="E633" s="58">
        <v>2213.1</v>
      </c>
      <c r="F633" s="58">
        <v>-120.20000000000027</v>
      </c>
      <c r="G633" s="58">
        <v>94.848497835683361</v>
      </c>
    </row>
    <row r="634" spans="1:7" x14ac:dyDescent="0.25">
      <c r="A634" s="60" t="s">
        <v>279</v>
      </c>
      <c r="B634" s="53" t="s">
        <v>280</v>
      </c>
      <c r="C634" s="54"/>
      <c r="D634" s="54"/>
      <c r="E634" s="54"/>
      <c r="F634" s="54">
        <v>0</v>
      </c>
      <c r="G634" s="54"/>
    </row>
    <row r="635" spans="1:7" x14ac:dyDescent="0.25">
      <c r="A635" s="59" t="s">
        <v>227</v>
      </c>
      <c r="B635" s="57" t="s">
        <v>25</v>
      </c>
      <c r="C635" s="58">
        <v>4482.6000000000004</v>
      </c>
      <c r="D635" s="58">
        <v>3572.6</v>
      </c>
      <c r="E635" s="58">
        <v>3221.1</v>
      </c>
      <c r="F635" s="58">
        <v>-351.5</v>
      </c>
      <c r="G635" s="58">
        <v>90.161227117505462</v>
      </c>
    </row>
    <row r="636" spans="1:7" x14ac:dyDescent="0.25">
      <c r="A636" s="61" t="s">
        <v>228</v>
      </c>
      <c r="B636" s="57" t="s">
        <v>1</v>
      </c>
      <c r="C636" s="58">
        <v>4482.6000000000004</v>
      </c>
      <c r="D636" s="58">
        <v>3572.6</v>
      </c>
      <c r="E636" s="58">
        <v>3221.1</v>
      </c>
      <c r="F636" s="58">
        <v>-351.5</v>
      </c>
      <c r="G636" s="58">
        <v>90.161227117505462</v>
      </c>
    </row>
    <row r="637" spans="1:7" x14ac:dyDescent="0.25">
      <c r="A637" s="56" t="s">
        <v>231</v>
      </c>
      <c r="B637" s="57" t="s">
        <v>232</v>
      </c>
      <c r="C637" s="58">
        <v>4482.6000000000004</v>
      </c>
      <c r="D637" s="58">
        <v>3572.6</v>
      </c>
      <c r="E637" s="58">
        <v>3221.1</v>
      </c>
      <c r="F637" s="58">
        <v>-351.5</v>
      </c>
      <c r="G637" s="58">
        <v>90.161227117505462</v>
      </c>
    </row>
    <row r="638" spans="1:7" x14ac:dyDescent="0.25">
      <c r="A638" s="62" t="s">
        <v>619</v>
      </c>
      <c r="B638" s="57" t="s">
        <v>620</v>
      </c>
      <c r="C638" s="58">
        <v>4482.6000000000004</v>
      </c>
      <c r="D638" s="58">
        <v>3572.6</v>
      </c>
      <c r="E638" s="58">
        <v>3221.1</v>
      </c>
      <c r="F638" s="58">
        <v>-351.5</v>
      </c>
      <c r="G638" s="58">
        <v>90.161227117505462</v>
      </c>
    </row>
    <row r="639" spans="1:7" x14ac:dyDescent="0.25">
      <c r="A639" s="62"/>
      <c r="B639" s="57"/>
      <c r="C639" s="58"/>
      <c r="D639" s="58"/>
      <c r="E639" s="58"/>
      <c r="F639" s="58">
        <v>0</v>
      </c>
      <c r="G639" s="58"/>
    </row>
    <row r="640" spans="1:7" x14ac:dyDescent="0.25">
      <c r="A640" s="52" t="s">
        <v>621</v>
      </c>
      <c r="B640" s="53" t="s">
        <v>622</v>
      </c>
      <c r="C640" s="54"/>
      <c r="D640" s="54"/>
      <c r="E640" s="54"/>
      <c r="F640" s="54">
        <v>0</v>
      </c>
      <c r="G640" s="54"/>
    </row>
    <row r="641" spans="1:7" x14ac:dyDescent="0.25">
      <c r="A641" s="55" t="s">
        <v>221</v>
      </c>
      <c r="B641" s="53" t="s">
        <v>103</v>
      </c>
      <c r="C641" s="54">
        <v>107879.1</v>
      </c>
      <c r="D641" s="54">
        <v>108208.1</v>
      </c>
      <c r="E641" s="54">
        <v>106481.2</v>
      </c>
      <c r="F641" s="54">
        <v>-1726.9000000000087</v>
      </c>
      <c r="G641" s="54">
        <v>98.40409359373281</v>
      </c>
    </row>
    <row r="642" spans="1:7" x14ac:dyDescent="0.25">
      <c r="A642" s="56" t="s">
        <v>222</v>
      </c>
      <c r="B642" s="57" t="s">
        <v>223</v>
      </c>
      <c r="C642" s="58">
        <v>107879.1</v>
      </c>
      <c r="D642" s="58">
        <v>108208.1</v>
      </c>
      <c r="E642" s="58">
        <v>106481.2</v>
      </c>
      <c r="F642" s="58">
        <v>-1726.9000000000087</v>
      </c>
      <c r="G642" s="58">
        <v>98.40409359373281</v>
      </c>
    </row>
    <row r="643" spans="1:7" x14ac:dyDescent="0.25">
      <c r="A643" s="59" t="s">
        <v>224</v>
      </c>
      <c r="B643" s="57" t="s">
        <v>7</v>
      </c>
      <c r="C643" s="58">
        <v>67817.7</v>
      </c>
      <c r="D643" s="58">
        <v>66807.3</v>
      </c>
      <c r="E643" s="58">
        <v>66807.100000000006</v>
      </c>
      <c r="F643" s="58">
        <v>-0.19999999999708962</v>
      </c>
      <c r="G643" s="58">
        <v>99.999700631517811</v>
      </c>
    </row>
    <row r="644" spans="1:7" x14ac:dyDescent="0.25">
      <c r="A644" s="60" t="s">
        <v>333</v>
      </c>
      <c r="B644" s="53" t="s">
        <v>334</v>
      </c>
      <c r="C644" s="54"/>
      <c r="D644" s="54"/>
      <c r="E644" s="54"/>
      <c r="F644" s="54">
        <v>0</v>
      </c>
      <c r="G644" s="54"/>
    </row>
    <row r="645" spans="1:7" x14ac:dyDescent="0.25">
      <c r="A645" s="59" t="s">
        <v>227</v>
      </c>
      <c r="B645" s="57" t="s">
        <v>25</v>
      </c>
      <c r="C645" s="58">
        <v>92079.1</v>
      </c>
      <c r="D645" s="58">
        <v>91692.7</v>
      </c>
      <c r="E645" s="58">
        <v>90227.8</v>
      </c>
      <c r="F645" s="58">
        <v>-1464.8999999999942</v>
      </c>
      <c r="G645" s="58">
        <v>98.402380996524258</v>
      </c>
    </row>
    <row r="646" spans="1:7" x14ac:dyDescent="0.25">
      <c r="A646" s="61" t="s">
        <v>228</v>
      </c>
      <c r="B646" s="57" t="s">
        <v>1</v>
      </c>
      <c r="C646" s="58">
        <v>90591.9</v>
      </c>
      <c r="D646" s="58">
        <v>90205.5</v>
      </c>
      <c r="E646" s="58">
        <v>89239.2</v>
      </c>
      <c r="F646" s="58">
        <v>-966.30000000000291</v>
      </c>
      <c r="G646" s="58">
        <v>98.928779287294006</v>
      </c>
    </row>
    <row r="647" spans="1:7" x14ac:dyDescent="0.25">
      <c r="A647" s="61" t="s">
        <v>229</v>
      </c>
      <c r="B647" s="57" t="s">
        <v>230</v>
      </c>
      <c r="C647" s="58">
        <v>1170.7</v>
      </c>
      <c r="D647" s="58">
        <v>1170.7</v>
      </c>
      <c r="E647" s="58">
        <v>988.6</v>
      </c>
      <c r="F647" s="58">
        <v>-182.10000000000002</v>
      </c>
      <c r="G647" s="58">
        <v>84.445203724267529</v>
      </c>
    </row>
    <row r="648" spans="1:7" x14ac:dyDescent="0.25">
      <c r="A648" s="61" t="s">
        <v>247</v>
      </c>
      <c r="B648" s="57" t="s">
        <v>248</v>
      </c>
      <c r="C648" s="58">
        <v>316.5</v>
      </c>
      <c r="D648" s="58">
        <v>316.5</v>
      </c>
      <c r="E648" s="58"/>
      <c r="F648" s="58">
        <v>-316.5</v>
      </c>
      <c r="G648" s="58">
        <v>0</v>
      </c>
    </row>
    <row r="649" spans="1:7" x14ac:dyDescent="0.25">
      <c r="A649" s="56" t="s">
        <v>231</v>
      </c>
      <c r="B649" s="57" t="s">
        <v>232</v>
      </c>
      <c r="C649" s="58">
        <v>92079.1</v>
      </c>
      <c r="D649" s="58">
        <v>91692.7</v>
      </c>
      <c r="E649" s="58">
        <v>90227.8</v>
      </c>
      <c r="F649" s="58">
        <v>-1464.8999999999942</v>
      </c>
      <c r="G649" s="58">
        <v>98.402380996524258</v>
      </c>
    </row>
    <row r="650" spans="1:7" ht="26.4" x14ac:dyDescent="0.25">
      <c r="A650" s="62" t="s">
        <v>623</v>
      </c>
      <c r="B650" s="57" t="s">
        <v>624</v>
      </c>
      <c r="C650" s="58">
        <v>92079.1</v>
      </c>
      <c r="D650" s="58">
        <v>91692.7</v>
      </c>
      <c r="E650" s="58">
        <v>90227.8</v>
      </c>
      <c r="F650" s="58">
        <v>-1464.8999999999942</v>
      </c>
      <c r="G650" s="58">
        <v>98.402380996524258</v>
      </c>
    </row>
    <row r="651" spans="1:7" x14ac:dyDescent="0.25">
      <c r="A651" s="60" t="s">
        <v>355</v>
      </c>
      <c r="B651" s="53" t="s">
        <v>356</v>
      </c>
      <c r="C651" s="54"/>
      <c r="D651" s="54"/>
      <c r="E651" s="54"/>
      <c r="F651" s="54">
        <v>0</v>
      </c>
      <c r="G651" s="54"/>
    </row>
    <row r="652" spans="1:7" x14ac:dyDescent="0.25">
      <c r="A652" s="59" t="s">
        <v>227</v>
      </c>
      <c r="B652" s="57" t="s">
        <v>25</v>
      </c>
      <c r="C652" s="58">
        <v>15800</v>
      </c>
      <c r="D652" s="58">
        <v>16515.400000000001</v>
      </c>
      <c r="E652" s="58">
        <v>16253.4</v>
      </c>
      <c r="F652" s="58">
        <v>-262.00000000000182</v>
      </c>
      <c r="G652" s="58">
        <v>98.413601850394159</v>
      </c>
    </row>
    <row r="653" spans="1:7" x14ac:dyDescent="0.25">
      <c r="A653" s="61" t="s">
        <v>228</v>
      </c>
      <c r="B653" s="57" t="s">
        <v>1</v>
      </c>
      <c r="C653" s="58">
        <v>15800</v>
      </c>
      <c r="D653" s="58">
        <v>16515.400000000001</v>
      </c>
      <c r="E653" s="58">
        <v>16253.4</v>
      </c>
      <c r="F653" s="58">
        <v>-262.00000000000182</v>
      </c>
      <c r="G653" s="58">
        <v>98.413601850394159</v>
      </c>
    </row>
    <row r="654" spans="1:7" x14ac:dyDescent="0.25">
      <c r="A654" s="56" t="s">
        <v>231</v>
      </c>
      <c r="B654" s="57" t="s">
        <v>232</v>
      </c>
      <c r="C654" s="58">
        <v>15800</v>
      </c>
      <c r="D654" s="58">
        <v>16515.400000000001</v>
      </c>
      <c r="E654" s="58">
        <v>16253.4</v>
      </c>
      <c r="F654" s="58">
        <v>-262.00000000000182</v>
      </c>
      <c r="G654" s="58">
        <v>98.413601850394159</v>
      </c>
    </row>
    <row r="655" spans="1:7" x14ac:dyDescent="0.25">
      <c r="A655" s="62" t="s">
        <v>357</v>
      </c>
      <c r="B655" s="57" t="s">
        <v>358</v>
      </c>
      <c r="C655" s="58">
        <v>15206</v>
      </c>
      <c r="D655" s="58">
        <v>15800.5</v>
      </c>
      <c r="E655" s="58">
        <v>15743.4</v>
      </c>
      <c r="F655" s="58">
        <v>-57.100000000000364</v>
      </c>
      <c r="G655" s="58">
        <v>99.638619031043319</v>
      </c>
    </row>
    <row r="656" spans="1:7" ht="26.4" x14ac:dyDescent="0.25">
      <c r="A656" s="62" t="s">
        <v>359</v>
      </c>
      <c r="B656" s="57" t="s">
        <v>360</v>
      </c>
      <c r="C656" s="58">
        <v>275.5</v>
      </c>
      <c r="D656" s="58">
        <v>396.4</v>
      </c>
      <c r="E656" s="58">
        <v>393.8</v>
      </c>
      <c r="F656" s="58">
        <v>-2.5999999999999659</v>
      </c>
      <c r="G656" s="58">
        <v>99.344096871846631</v>
      </c>
    </row>
    <row r="657" spans="1:7" ht="26.4" x14ac:dyDescent="0.25">
      <c r="A657" s="62" t="s">
        <v>363</v>
      </c>
      <c r="B657" s="57" t="s">
        <v>364</v>
      </c>
      <c r="C657" s="58">
        <v>318.5</v>
      </c>
      <c r="D657" s="58">
        <v>318.5</v>
      </c>
      <c r="E657" s="58">
        <v>116.2</v>
      </c>
      <c r="F657" s="58">
        <v>-202.3</v>
      </c>
      <c r="G657" s="58">
        <v>36.483516483516489</v>
      </c>
    </row>
    <row r="658" spans="1:7" x14ac:dyDescent="0.25">
      <c r="A658" s="62"/>
      <c r="B658" s="57"/>
      <c r="C658" s="58"/>
      <c r="D658" s="58"/>
      <c r="E658" s="58"/>
      <c r="F658" s="58">
        <v>0</v>
      </c>
      <c r="G658" s="58"/>
    </row>
    <row r="659" spans="1:7" x14ac:dyDescent="0.25">
      <c r="A659" s="52" t="s">
        <v>625</v>
      </c>
      <c r="B659" s="53" t="s">
        <v>626</v>
      </c>
      <c r="C659" s="54"/>
      <c r="D659" s="54"/>
      <c r="E659" s="54"/>
      <c r="F659" s="54">
        <v>0</v>
      </c>
      <c r="G659" s="54"/>
    </row>
    <row r="660" spans="1:7" x14ac:dyDescent="0.25">
      <c r="A660" s="55" t="s">
        <v>221</v>
      </c>
      <c r="B660" s="53" t="s">
        <v>103</v>
      </c>
      <c r="C660" s="54">
        <v>8751.1</v>
      </c>
      <c r="D660" s="54">
        <v>8417.1</v>
      </c>
      <c r="E660" s="54">
        <v>7946.9</v>
      </c>
      <c r="F660" s="54">
        <v>-470.20000000000073</v>
      </c>
      <c r="G660" s="54">
        <v>94.41375295529339</v>
      </c>
    </row>
    <row r="661" spans="1:7" x14ac:dyDescent="0.25">
      <c r="A661" s="56" t="s">
        <v>222</v>
      </c>
      <c r="B661" s="57" t="s">
        <v>223</v>
      </c>
      <c r="C661" s="58">
        <v>8751.1</v>
      </c>
      <c r="D661" s="58">
        <v>8417.1</v>
      </c>
      <c r="E661" s="58">
        <v>7946.9</v>
      </c>
      <c r="F661" s="58">
        <v>-470.20000000000073</v>
      </c>
      <c r="G661" s="58">
        <v>94.41375295529339</v>
      </c>
    </row>
    <row r="662" spans="1:7" x14ac:dyDescent="0.25">
      <c r="A662" s="59" t="s">
        <v>224</v>
      </c>
      <c r="B662" s="57" t="s">
        <v>7</v>
      </c>
      <c r="C662" s="58">
        <v>5680.3</v>
      </c>
      <c r="D662" s="58">
        <v>5346.3</v>
      </c>
      <c r="E662" s="58">
        <v>5206.8</v>
      </c>
      <c r="F662" s="58">
        <v>-139.5</v>
      </c>
      <c r="G662" s="58">
        <v>97.390718814881311</v>
      </c>
    </row>
    <row r="663" spans="1:7" x14ac:dyDescent="0.25">
      <c r="A663" s="60" t="s">
        <v>225</v>
      </c>
      <c r="B663" s="53" t="s">
        <v>226</v>
      </c>
      <c r="C663" s="54"/>
      <c r="D663" s="54"/>
      <c r="E663" s="54"/>
      <c r="F663" s="54">
        <v>0</v>
      </c>
      <c r="G663" s="54"/>
    </row>
    <row r="664" spans="1:7" x14ac:dyDescent="0.25">
      <c r="A664" s="59" t="s">
        <v>227</v>
      </c>
      <c r="B664" s="57" t="s">
        <v>25</v>
      </c>
      <c r="C664" s="58">
        <v>8751.1</v>
      </c>
      <c r="D664" s="58">
        <v>8417.1</v>
      </c>
      <c r="E664" s="58">
        <v>7946.9</v>
      </c>
      <c r="F664" s="58">
        <v>-470.20000000000073</v>
      </c>
      <c r="G664" s="58">
        <v>94.41375295529339</v>
      </c>
    </row>
    <row r="665" spans="1:7" x14ac:dyDescent="0.25">
      <c r="A665" s="61" t="s">
        <v>228</v>
      </c>
      <c r="B665" s="57" t="s">
        <v>1</v>
      </c>
      <c r="C665" s="58">
        <v>7751.1</v>
      </c>
      <c r="D665" s="58">
        <v>7417.1</v>
      </c>
      <c r="E665" s="58">
        <v>6994.7</v>
      </c>
      <c r="F665" s="58">
        <v>-422.40000000000055</v>
      </c>
      <c r="G665" s="58">
        <v>94.305051839667783</v>
      </c>
    </row>
    <row r="666" spans="1:7" x14ac:dyDescent="0.25">
      <c r="A666" s="61" t="s">
        <v>229</v>
      </c>
      <c r="B666" s="57" t="s">
        <v>230</v>
      </c>
      <c r="C666" s="58">
        <v>1000</v>
      </c>
      <c r="D666" s="58">
        <v>1000</v>
      </c>
      <c r="E666" s="58">
        <v>952.1</v>
      </c>
      <c r="F666" s="58">
        <v>-47.899999999999977</v>
      </c>
      <c r="G666" s="58">
        <v>95.210000000000008</v>
      </c>
    </row>
    <row r="667" spans="1:7" x14ac:dyDescent="0.25">
      <c r="A667" s="56" t="s">
        <v>231</v>
      </c>
      <c r="B667" s="57" t="s">
        <v>232</v>
      </c>
      <c r="C667" s="58">
        <v>8751.1</v>
      </c>
      <c r="D667" s="58">
        <v>8417.1</v>
      </c>
      <c r="E667" s="58">
        <v>7946.9</v>
      </c>
      <c r="F667" s="58">
        <v>-470.20000000000073</v>
      </c>
      <c r="G667" s="58">
        <v>94.41375295529339</v>
      </c>
    </row>
    <row r="668" spans="1:7" x14ac:dyDescent="0.25">
      <c r="A668" s="62" t="s">
        <v>627</v>
      </c>
      <c r="B668" s="57" t="s">
        <v>628</v>
      </c>
      <c r="C668" s="58">
        <v>8751.1</v>
      </c>
      <c r="D668" s="58">
        <v>8417.1</v>
      </c>
      <c r="E668" s="58">
        <v>7946.9</v>
      </c>
      <c r="F668" s="58">
        <v>-470.20000000000073</v>
      </c>
      <c r="G668" s="58">
        <v>94.41375295529339</v>
      </c>
    </row>
    <row r="669" spans="1:7" x14ac:dyDescent="0.25">
      <c r="A669" s="62"/>
      <c r="B669" s="57"/>
      <c r="C669" s="58"/>
      <c r="D669" s="58"/>
      <c r="E669" s="58"/>
      <c r="F669" s="58">
        <v>0</v>
      </c>
      <c r="G669" s="58"/>
    </row>
    <row r="670" spans="1:7" ht="26.4" x14ac:dyDescent="0.25">
      <c r="A670" s="52" t="s">
        <v>629</v>
      </c>
      <c r="B670" s="53" t="s">
        <v>630</v>
      </c>
      <c r="C670" s="54"/>
      <c r="D670" s="54"/>
      <c r="E670" s="54"/>
      <c r="F670" s="54">
        <v>0</v>
      </c>
      <c r="G670" s="54"/>
    </row>
    <row r="671" spans="1:7" x14ac:dyDescent="0.25">
      <c r="A671" s="55" t="s">
        <v>221</v>
      </c>
      <c r="B671" s="53" t="s">
        <v>103</v>
      </c>
      <c r="C671" s="54">
        <v>5462.2</v>
      </c>
      <c r="D671" s="54">
        <v>5462.2</v>
      </c>
      <c r="E671" s="54">
        <v>5198.3999999999996</v>
      </c>
      <c r="F671" s="54">
        <v>-263.80000000000018</v>
      </c>
      <c r="G671" s="54">
        <v>95.170444143385453</v>
      </c>
    </row>
    <row r="672" spans="1:7" x14ac:dyDescent="0.25">
      <c r="A672" s="56" t="s">
        <v>222</v>
      </c>
      <c r="B672" s="57" t="s">
        <v>223</v>
      </c>
      <c r="C672" s="58">
        <v>5462.2</v>
      </c>
      <c r="D672" s="58">
        <v>5462.2</v>
      </c>
      <c r="E672" s="58">
        <v>5198.3999999999996</v>
      </c>
      <c r="F672" s="58">
        <v>-263.80000000000018</v>
      </c>
      <c r="G672" s="58">
        <v>95.170444143385453</v>
      </c>
    </row>
    <row r="673" spans="1:7" x14ac:dyDescent="0.25">
      <c r="A673" s="59" t="s">
        <v>224</v>
      </c>
      <c r="B673" s="57" t="s">
        <v>7</v>
      </c>
      <c r="C673" s="58">
        <v>3333.7</v>
      </c>
      <c r="D673" s="58">
        <v>3333.7</v>
      </c>
      <c r="E673" s="58">
        <v>3333.7</v>
      </c>
      <c r="F673" s="58">
        <v>0</v>
      </c>
      <c r="G673" s="58">
        <v>100</v>
      </c>
    </row>
    <row r="674" spans="1:7" x14ac:dyDescent="0.25">
      <c r="A674" s="60" t="s">
        <v>225</v>
      </c>
      <c r="B674" s="53" t="s">
        <v>226</v>
      </c>
      <c r="C674" s="54"/>
      <c r="D674" s="54"/>
      <c r="E674" s="54"/>
      <c r="F674" s="54">
        <v>0</v>
      </c>
      <c r="G674" s="54"/>
    </row>
    <row r="675" spans="1:7" x14ac:dyDescent="0.25">
      <c r="A675" s="59" t="s">
        <v>227</v>
      </c>
      <c r="B675" s="57" t="s">
        <v>25</v>
      </c>
      <c r="C675" s="58">
        <v>5462.2</v>
      </c>
      <c r="D675" s="58">
        <v>5462.2</v>
      </c>
      <c r="E675" s="58">
        <v>5198.3999999999996</v>
      </c>
      <c r="F675" s="58">
        <v>-263.80000000000018</v>
      </c>
      <c r="G675" s="58">
        <v>95.170444143385453</v>
      </c>
    </row>
    <row r="676" spans="1:7" x14ac:dyDescent="0.25">
      <c r="A676" s="61" t="s">
        <v>228</v>
      </c>
      <c r="B676" s="57" t="s">
        <v>1</v>
      </c>
      <c r="C676" s="58">
        <v>5062.2</v>
      </c>
      <c r="D676" s="58">
        <v>5062.2</v>
      </c>
      <c r="E676" s="58">
        <v>4938.2</v>
      </c>
      <c r="F676" s="58">
        <v>-124</v>
      </c>
      <c r="G676" s="58">
        <v>97.550472126743315</v>
      </c>
    </row>
    <row r="677" spans="1:7" x14ac:dyDescent="0.25">
      <c r="A677" s="61" t="s">
        <v>229</v>
      </c>
      <c r="B677" s="57" t="s">
        <v>230</v>
      </c>
      <c r="C677" s="58">
        <v>400</v>
      </c>
      <c r="D677" s="58">
        <v>400</v>
      </c>
      <c r="E677" s="58">
        <v>260.3</v>
      </c>
      <c r="F677" s="58">
        <v>-139.69999999999999</v>
      </c>
      <c r="G677" s="58">
        <v>65.075000000000003</v>
      </c>
    </row>
    <row r="678" spans="1:7" x14ac:dyDescent="0.25">
      <c r="A678" s="56" t="s">
        <v>231</v>
      </c>
      <c r="B678" s="57" t="s">
        <v>232</v>
      </c>
      <c r="C678" s="58">
        <v>5462.2</v>
      </c>
      <c r="D678" s="58">
        <v>5462.2</v>
      </c>
      <c r="E678" s="58">
        <v>5198.3999999999996</v>
      </c>
      <c r="F678" s="58">
        <v>-263.80000000000018</v>
      </c>
      <c r="G678" s="58">
        <v>95.170444143385453</v>
      </c>
    </row>
    <row r="679" spans="1:7" ht="26.4" x14ac:dyDescent="0.25">
      <c r="A679" s="62" t="s">
        <v>493</v>
      </c>
      <c r="B679" s="57" t="s">
        <v>494</v>
      </c>
      <c r="C679" s="58">
        <v>5462.2</v>
      </c>
      <c r="D679" s="58">
        <v>5462.2</v>
      </c>
      <c r="E679" s="58">
        <v>5198.3999999999996</v>
      </c>
      <c r="F679" s="58">
        <v>-263.80000000000018</v>
      </c>
      <c r="G679" s="58">
        <v>95.170444143385453</v>
      </c>
    </row>
    <row r="680" spans="1:7" x14ac:dyDescent="0.25">
      <c r="A680" s="62"/>
      <c r="B680" s="57"/>
      <c r="C680" s="58"/>
      <c r="D680" s="58"/>
      <c r="E680" s="58"/>
      <c r="F680" s="58">
        <v>0</v>
      </c>
      <c r="G680" s="58"/>
    </row>
    <row r="681" spans="1:7" ht="26.4" x14ac:dyDescent="0.25">
      <c r="A681" s="52" t="s">
        <v>631</v>
      </c>
      <c r="B681" s="53" t="s">
        <v>632</v>
      </c>
      <c r="C681" s="54"/>
      <c r="D681" s="54"/>
      <c r="E681" s="54"/>
      <c r="F681" s="54">
        <v>0</v>
      </c>
      <c r="G681" s="54"/>
    </row>
    <row r="682" spans="1:7" x14ac:dyDescent="0.25">
      <c r="A682" s="55" t="s">
        <v>221</v>
      </c>
      <c r="B682" s="53" t="s">
        <v>103</v>
      </c>
      <c r="C682" s="54">
        <v>201520</v>
      </c>
      <c r="D682" s="54">
        <v>186603.3</v>
      </c>
      <c r="E682" s="54">
        <v>162831.29999999999</v>
      </c>
      <c r="F682" s="54">
        <v>-23772</v>
      </c>
      <c r="G682" s="54">
        <v>87.26067545429261</v>
      </c>
    </row>
    <row r="683" spans="1:7" x14ac:dyDescent="0.25">
      <c r="A683" s="56" t="s">
        <v>222</v>
      </c>
      <c r="B683" s="57" t="s">
        <v>223</v>
      </c>
      <c r="C683" s="58">
        <v>201520</v>
      </c>
      <c r="D683" s="58">
        <v>186603.3</v>
      </c>
      <c r="E683" s="58">
        <v>162831.29999999999</v>
      </c>
      <c r="F683" s="58">
        <v>-23772</v>
      </c>
      <c r="G683" s="58">
        <v>87.26067545429261</v>
      </c>
    </row>
    <row r="684" spans="1:7" x14ac:dyDescent="0.25">
      <c r="A684" s="59" t="s">
        <v>224</v>
      </c>
      <c r="B684" s="57" t="s">
        <v>7</v>
      </c>
      <c r="C684" s="58">
        <v>107320.6</v>
      </c>
      <c r="D684" s="58">
        <v>101008.1</v>
      </c>
      <c r="E684" s="58">
        <v>99115</v>
      </c>
      <c r="F684" s="58">
        <v>-1893.1000000000058</v>
      </c>
      <c r="G684" s="58">
        <v>98.125793871976597</v>
      </c>
    </row>
    <row r="685" spans="1:7" x14ac:dyDescent="0.25">
      <c r="A685" s="60" t="s">
        <v>279</v>
      </c>
      <c r="B685" s="53" t="s">
        <v>280</v>
      </c>
      <c r="C685" s="54"/>
      <c r="D685" s="54"/>
      <c r="E685" s="54"/>
      <c r="F685" s="54">
        <v>0</v>
      </c>
      <c r="G685" s="54"/>
    </row>
    <row r="686" spans="1:7" x14ac:dyDescent="0.25">
      <c r="A686" s="59" t="s">
        <v>227</v>
      </c>
      <c r="B686" s="57" t="s">
        <v>25</v>
      </c>
      <c r="C686" s="58">
        <v>201520</v>
      </c>
      <c r="D686" s="58">
        <v>186603.3</v>
      </c>
      <c r="E686" s="58">
        <v>162831.29999999999</v>
      </c>
      <c r="F686" s="58">
        <v>-23772</v>
      </c>
      <c r="G686" s="58">
        <v>87.26067545429261</v>
      </c>
    </row>
    <row r="687" spans="1:7" x14ac:dyDescent="0.25">
      <c r="A687" s="61" t="s">
        <v>228</v>
      </c>
      <c r="B687" s="57" t="s">
        <v>1</v>
      </c>
      <c r="C687" s="58">
        <v>165830.6</v>
      </c>
      <c r="D687" s="58">
        <v>151754</v>
      </c>
      <c r="E687" s="58">
        <v>117315.2</v>
      </c>
      <c r="F687" s="58">
        <v>-34438.800000000003</v>
      </c>
      <c r="G687" s="58">
        <v>77.306166559036342</v>
      </c>
    </row>
    <row r="688" spans="1:7" x14ac:dyDescent="0.25">
      <c r="A688" s="61" t="s">
        <v>229</v>
      </c>
      <c r="B688" s="57" t="s">
        <v>230</v>
      </c>
      <c r="C688" s="58">
        <v>33744.300000000003</v>
      </c>
      <c r="D688" s="58">
        <v>33744.300000000003</v>
      </c>
      <c r="E688" s="58">
        <v>44868.2</v>
      </c>
      <c r="F688" s="58">
        <v>11123.899999999994</v>
      </c>
      <c r="G688" s="58">
        <v>132.9652711717238</v>
      </c>
    </row>
    <row r="689" spans="1:7" x14ac:dyDescent="0.25">
      <c r="A689" s="61" t="s">
        <v>247</v>
      </c>
      <c r="B689" s="57" t="s">
        <v>248</v>
      </c>
      <c r="C689" s="58">
        <v>1945.1</v>
      </c>
      <c r="D689" s="58">
        <v>1105</v>
      </c>
      <c r="E689" s="58">
        <v>647.9</v>
      </c>
      <c r="F689" s="58">
        <v>-457.1</v>
      </c>
      <c r="G689" s="58">
        <v>58.633484162895918</v>
      </c>
    </row>
    <row r="690" spans="1:7" x14ac:dyDescent="0.25">
      <c r="A690" s="56" t="s">
        <v>231</v>
      </c>
      <c r="B690" s="57" t="s">
        <v>232</v>
      </c>
      <c r="C690" s="58">
        <v>201520</v>
      </c>
      <c r="D690" s="58">
        <v>186603.3</v>
      </c>
      <c r="E690" s="58">
        <v>162831.29999999999</v>
      </c>
      <c r="F690" s="58">
        <v>-23772</v>
      </c>
      <c r="G690" s="58">
        <v>87.26067545429261</v>
      </c>
    </row>
    <row r="691" spans="1:7" ht="26.4" x14ac:dyDescent="0.25">
      <c r="A691" s="62" t="s">
        <v>437</v>
      </c>
      <c r="B691" s="57" t="s">
        <v>438</v>
      </c>
      <c r="C691" s="58">
        <v>612.79999999999995</v>
      </c>
      <c r="D691" s="58"/>
      <c r="E691" s="58"/>
      <c r="F691" s="58">
        <v>0</v>
      </c>
      <c r="G691" s="58"/>
    </row>
    <row r="692" spans="1:7" x14ac:dyDescent="0.25">
      <c r="A692" s="62" t="s">
        <v>439</v>
      </c>
      <c r="B692" s="57" t="s">
        <v>440</v>
      </c>
      <c r="C692" s="58">
        <v>17667</v>
      </c>
      <c r="D692" s="58">
        <v>12667</v>
      </c>
      <c r="E692" s="58">
        <v>11485.6</v>
      </c>
      <c r="F692" s="58">
        <v>-1181.3999999999996</v>
      </c>
      <c r="G692" s="58">
        <v>90.673403331491272</v>
      </c>
    </row>
    <row r="693" spans="1:7" x14ac:dyDescent="0.25">
      <c r="A693" s="62" t="s">
        <v>445</v>
      </c>
      <c r="B693" s="57" t="s">
        <v>446</v>
      </c>
      <c r="C693" s="58">
        <v>183240.2</v>
      </c>
      <c r="D693" s="58">
        <v>173936.3</v>
      </c>
      <c r="E693" s="58">
        <v>151345.60000000001</v>
      </c>
      <c r="F693" s="58">
        <v>-22590.699999999983</v>
      </c>
      <c r="G693" s="58">
        <v>87.012084309025781</v>
      </c>
    </row>
    <row r="694" spans="1:7" x14ac:dyDescent="0.25">
      <c r="A694" s="62"/>
      <c r="B694" s="57"/>
      <c r="C694" s="58"/>
      <c r="D694" s="58"/>
      <c r="E694" s="58"/>
      <c r="F694" s="58">
        <v>0</v>
      </c>
      <c r="G694" s="58"/>
    </row>
    <row r="695" spans="1:7" ht="26.4" x14ac:dyDescent="0.25">
      <c r="A695" s="52" t="s">
        <v>633</v>
      </c>
      <c r="B695" s="53" t="s">
        <v>634</v>
      </c>
      <c r="C695" s="54"/>
      <c r="D695" s="54"/>
      <c r="E695" s="54"/>
      <c r="F695" s="54">
        <v>0</v>
      </c>
      <c r="G695" s="54"/>
    </row>
    <row r="696" spans="1:7" x14ac:dyDescent="0.25">
      <c r="A696" s="55" t="s">
        <v>221</v>
      </c>
      <c r="B696" s="53" t="s">
        <v>103</v>
      </c>
      <c r="C696" s="54">
        <v>2852.7</v>
      </c>
      <c r="D696" s="54">
        <v>3722.6</v>
      </c>
      <c r="E696" s="54">
        <v>2494.6999999999998</v>
      </c>
      <c r="F696" s="54">
        <v>-1227.9000000000001</v>
      </c>
      <c r="G696" s="54">
        <v>67.014989523451348</v>
      </c>
    </row>
    <row r="697" spans="1:7" x14ac:dyDescent="0.25">
      <c r="A697" s="56" t="s">
        <v>222</v>
      </c>
      <c r="B697" s="57" t="s">
        <v>223</v>
      </c>
      <c r="C697" s="58">
        <v>2852.7</v>
      </c>
      <c r="D697" s="58">
        <v>3722.6</v>
      </c>
      <c r="E697" s="58">
        <v>2494.6999999999998</v>
      </c>
      <c r="F697" s="58">
        <v>-1227.9000000000001</v>
      </c>
      <c r="G697" s="58">
        <v>67.014989523451348</v>
      </c>
    </row>
    <row r="698" spans="1:7" x14ac:dyDescent="0.25">
      <c r="A698" s="59" t="s">
        <v>224</v>
      </c>
      <c r="B698" s="57" t="s">
        <v>7</v>
      </c>
      <c r="C698" s="58">
        <v>1390.4</v>
      </c>
      <c r="D698" s="58">
        <v>1390.4</v>
      </c>
      <c r="E698" s="58">
        <v>912</v>
      </c>
      <c r="F698" s="58">
        <v>-478.40000000000009</v>
      </c>
      <c r="G698" s="58">
        <v>65.592635212888368</v>
      </c>
    </row>
    <row r="699" spans="1:7" x14ac:dyDescent="0.25">
      <c r="A699" s="60" t="s">
        <v>269</v>
      </c>
      <c r="B699" s="53" t="s">
        <v>270</v>
      </c>
      <c r="C699" s="54"/>
      <c r="D699" s="54"/>
      <c r="E699" s="54"/>
      <c r="F699" s="54">
        <v>0</v>
      </c>
      <c r="G699" s="54"/>
    </row>
    <row r="700" spans="1:7" x14ac:dyDescent="0.25">
      <c r="A700" s="59" t="s">
        <v>227</v>
      </c>
      <c r="B700" s="57" t="s">
        <v>25</v>
      </c>
      <c r="C700" s="58">
        <v>2852.7</v>
      </c>
      <c r="D700" s="58">
        <v>3722.6</v>
      </c>
      <c r="E700" s="58">
        <v>2494.6999999999998</v>
      </c>
      <c r="F700" s="58">
        <v>-1227.9000000000001</v>
      </c>
      <c r="G700" s="58">
        <v>67.014989523451348</v>
      </c>
    </row>
    <row r="701" spans="1:7" x14ac:dyDescent="0.25">
      <c r="A701" s="61" t="s">
        <v>228</v>
      </c>
      <c r="B701" s="57" t="s">
        <v>1</v>
      </c>
      <c r="C701" s="58">
        <v>2852.7</v>
      </c>
      <c r="D701" s="58">
        <v>2757.6</v>
      </c>
      <c r="E701" s="58">
        <v>1898.6</v>
      </c>
      <c r="F701" s="58">
        <v>-859</v>
      </c>
      <c r="G701" s="58">
        <v>68.849724398027263</v>
      </c>
    </row>
    <row r="702" spans="1:7" x14ac:dyDescent="0.25">
      <c r="A702" s="61" t="s">
        <v>229</v>
      </c>
      <c r="B702" s="57" t="s">
        <v>230</v>
      </c>
      <c r="C702" s="58"/>
      <c r="D702" s="58">
        <v>965</v>
      </c>
      <c r="E702" s="58">
        <v>596.1</v>
      </c>
      <c r="F702" s="58">
        <v>-368.9</v>
      </c>
      <c r="G702" s="58">
        <v>61.7720207253886</v>
      </c>
    </row>
    <row r="703" spans="1:7" x14ac:dyDescent="0.25">
      <c r="A703" s="56" t="s">
        <v>231</v>
      </c>
      <c r="B703" s="57" t="s">
        <v>232</v>
      </c>
      <c r="C703" s="58">
        <v>2852.7</v>
      </c>
      <c r="D703" s="58">
        <v>3722.6</v>
      </c>
      <c r="E703" s="58">
        <v>2494.6999999999998</v>
      </c>
      <c r="F703" s="58">
        <v>-1227.9000000000001</v>
      </c>
      <c r="G703" s="58">
        <v>67.014989523451348</v>
      </c>
    </row>
    <row r="704" spans="1:7" x14ac:dyDescent="0.25">
      <c r="A704" s="62" t="s">
        <v>515</v>
      </c>
      <c r="B704" s="57" t="s">
        <v>516</v>
      </c>
      <c r="C704" s="58">
        <v>2852.7</v>
      </c>
      <c r="D704" s="58">
        <v>3722.6</v>
      </c>
      <c r="E704" s="58">
        <v>2494.6999999999998</v>
      </c>
      <c r="F704" s="58">
        <v>-1227.9000000000001</v>
      </c>
      <c r="G704" s="58">
        <v>67.014989523451348</v>
      </c>
    </row>
    <row r="705" spans="1:7" x14ac:dyDescent="0.25">
      <c r="A705" s="62"/>
      <c r="B705" s="57"/>
      <c r="C705" s="58"/>
      <c r="D705" s="58"/>
      <c r="E705" s="58"/>
      <c r="F705" s="58">
        <v>0</v>
      </c>
      <c r="G705" s="58"/>
    </row>
    <row r="706" spans="1:7" x14ac:dyDescent="0.25">
      <c r="A706" s="52" t="s">
        <v>635</v>
      </c>
      <c r="B706" s="53" t="s">
        <v>636</v>
      </c>
      <c r="C706" s="54"/>
      <c r="D706" s="54"/>
      <c r="E706" s="54"/>
      <c r="F706" s="54">
        <v>0</v>
      </c>
      <c r="G706" s="54"/>
    </row>
    <row r="707" spans="1:7" x14ac:dyDescent="0.25">
      <c r="A707" s="55" t="s">
        <v>221</v>
      </c>
      <c r="B707" s="53" t="s">
        <v>103</v>
      </c>
      <c r="C707" s="54">
        <v>1488.1</v>
      </c>
      <c r="D707" s="54">
        <v>1851.1</v>
      </c>
      <c r="E707" s="54">
        <v>1181.2</v>
      </c>
      <c r="F707" s="54">
        <v>-669.89999999999986</v>
      </c>
      <c r="G707" s="54">
        <v>63.810707147101731</v>
      </c>
    </row>
    <row r="708" spans="1:7" x14ac:dyDescent="0.25">
      <c r="A708" s="56" t="s">
        <v>222</v>
      </c>
      <c r="B708" s="57" t="s">
        <v>223</v>
      </c>
      <c r="C708" s="58">
        <v>1488.1</v>
      </c>
      <c r="D708" s="58">
        <v>1851.1</v>
      </c>
      <c r="E708" s="58">
        <v>1181.2</v>
      </c>
      <c r="F708" s="58">
        <v>-669.89999999999986</v>
      </c>
      <c r="G708" s="58">
        <v>63.810707147101731</v>
      </c>
    </row>
    <row r="709" spans="1:7" x14ac:dyDescent="0.25">
      <c r="A709" s="59" t="s">
        <v>224</v>
      </c>
      <c r="B709" s="57" t="s">
        <v>7</v>
      </c>
      <c r="C709" s="58">
        <v>346.1</v>
      </c>
      <c r="D709" s="58">
        <v>346.1</v>
      </c>
      <c r="E709" s="58">
        <v>302.89999999999998</v>
      </c>
      <c r="F709" s="58">
        <v>-43.200000000000045</v>
      </c>
      <c r="G709" s="58">
        <v>87.518058364634484</v>
      </c>
    </row>
    <row r="710" spans="1:7" x14ac:dyDescent="0.25">
      <c r="A710" s="60" t="s">
        <v>499</v>
      </c>
      <c r="B710" s="53" t="s">
        <v>500</v>
      </c>
      <c r="C710" s="54"/>
      <c r="D710" s="54"/>
      <c r="E710" s="54"/>
      <c r="F710" s="54">
        <v>0</v>
      </c>
      <c r="G710" s="54"/>
    </row>
    <row r="711" spans="1:7" x14ac:dyDescent="0.25">
      <c r="A711" s="59" t="s">
        <v>227</v>
      </c>
      <c r="B711" s="57" t="s">
        <v>25</v>
      </c>
      <c r="C711" s="58">
        <v>1488.1</v>
      </c>
      <c r="D711" s="58">
        <v>1851.1</v>
      </c>
      <c r="E711" s="58">
        <v>1181.2</v>
      </c>
      <c r="F711" s="58">
        <v>-669.89999999999986</v>
      </c>
      <c r="G711" s="58">
        <v>63.810707147101731</v>
      </c>
    </row>
    <row r="712" spans="1:7" x14ac:dyDescent="0.25">
      <c r="A712" s="61" t="s">
        <v>228</v>
      </c>
      <c r="B712" s="57" t="s">
        <v>1</v>
      </c>
      <c r="C712" s="58">
        <v>1449</v>
      </c>
      <c r="D712" s="58">
        <v>1812</v>
      </c>
      <c r="E712" s="58">
        <v>1181.2</v>
      </c>
      <c r="F712" s="58">
        <v>-630.79999999999995</v>
      </c>
      <c r="G712" s="58">
        <v>65.187637969094922</v>
      </c>
    </row>
    <row r="713" spans="1:7" x14ac:dyDescent="0.25">
      <c r="A713" s="61" t="s">
        <v>229</v>
      </c>
      <c r="B713" s="57" t="s">
        <v>230</v>
      </c>
      <c r="C713" s="58">
        <v>39.1</v>
      </c>
      <c r="D713" s="58">
        <v>39.1</v>
      </c>
      <c r="E713" s="58"/>
      <c r="F713" s="58">
        <v>-39.1</v>
      </c>
      <c r="G713" s="58">
        <v>0</v>
      </c>
    </row>
    <row r="714" spans="1:7" x14ac:dyDescent="0.25">
      <c r="A714" s="56" t="s">
        <v>231</v>
      </c>
      <c r="B714" s="57" t="s">
        <v>232</v>
      </c>
      <c r="C714" s="58">
        <v>1488.1</v>
      </c>
      <c r="D714" s="58">
        <v>1851.1</v>
      </c>
      <c r="E714" s="58">
        <v>1181.2</v>
      </c>
      <c r="F714" s="58">
        <v>-669.89999999999986</v>
      </c>
      <c r="G714" s="58">
        <v>63.810707147101731</v>
      </c>
    </row>
    <row r="715" spans="1:7" ht="26.4" x14ac:dyDescent="0.25">
      <c r="A715" s="62" t="s">
        <v>566</v>
      </c>
      <c r="B715" s="57" t="s">
        <v>567</v>
      </c>
      <c r="C715" s="58">
        <v>1488.1</v>
      </c>
      <c r="D715" s="58">
        <v>1851.1</v>
      </c>
      <c r="E715" s="58">
        <v>1181.2</v>
      </c>
      <c r="F715" s="58">
        <v>-669.89999999999986</v>
      </c>
      <c r="G715" s="58">
        <v>63.810707147101731</v>
      </c>
    </row>
    <row r="716" spans="1:7" x14ac:dyDescent="0.25">
      <c r="A716" s="62"/>
      <c r="B716" s="57"/>
      <c r="C716" s="58"/>
      <c r="D716" s="58"/>
      <c r="E716" s="58"/>
      <c r="F716" s="58">
        <v>0</v>
      </c>
      <c r="G716" s="58"/>
    </row>
    <row r="717" spans="1:7" ht="20.25" customHeight="1" x14ac:dyDescent="0.25">
      <c r="A717" s="52" t="s">
        <v>637</v>
      </c>
      <c r="B717" s="53" t="s">
        <v>638</v>
      </c>
      <c r="C717" s="54"/>
      <c r="D717" s="54"/>
      <c r="E717" s="54"/>
      <c r="F717" s="54">
        <v>0</v>
      </c>
      <c r="G717" s="54"/>
    </row>
    <row r="718" spans="1:7" x14ac:dyDescent="0.25">
      <c r="A718" s="55" t="s">
        <v>221</v>
      </c>
      <c r="B718" s="53" t="s">
        <v>103</v>
      </c>
      <c r="C718" s="54">
        <v>3441.9</v>
      </c>
      <c r="D718" s="54">
        <v>3235.8</v>
      </c>
      <c r="E718" s="54">
        <v>3211</v>
      </c>
      <c r="F718" s="54">
        <v>-24.800000000000182</v>
      </c>
      <c r="G718" s="54">
        <v>99.233574386550458</v>
      </c>
    </row>
    <row r="719" spans="1:7" x14ac:dyDescent="0.25">
      <c r="A719" s="56" t="s">
        <v>222</v>
      </c>
      <c r="B719" s="57" t="s">
        <v>223</v>
      </c>
      <c r="C719" s="58">
        <v>3441.9</v>
      </c>
      <c r="D719" s="58">
        <v>3235.8</v>
      </c>
      <c r="E719" s="58">
        <v>3211</v>
      </c>
      <c r="F719" s="58">
        <v>-24.800000000000182</v>
      </c>
      <c r="G719" s="58">
        <v>99.233574386550458</v>
      </c>
    </row>
    <row r="720" spans="1:7" x14ac:dyDescent="0.25">
      <c r="A720" s="59" t="s">
        <v>224</v>
      </c>
      <c r="B720" s="57" t="s">
        <v>7</v>
      </c>
      <c r="C720" s="58">
        <v>2061.3000000000002</v>
      </c>
      <c r="D720" s="58">
        <v>1839.6</v>
      </c>
      <c r="E720" s="58">
        <v>1838.6</v>
      </c>
      <c r="F720" s="58">
        <v>-1</v>
      </c>
      <c r="G720" s="58">
        <v>99.94564035659927</v>
      </c>
    </row>
    <row r="721" spans="1:7" x14ac:dyDescent="0.25">
      <c r="A721" s="60" t="s">
        <v>279</v>
      </c>
      <c r="B721" s="53" t="s">
        <v>280</v>
      </c>
      <c r="C721" s="54"/>
      <c r="D721" s="54"/>
      <c r="E721" s="54"/>
      <c r="F721" s="54">
        <v>0</v>
      </c>
      <c r="G721" s="54"/>
    </row>
    <row r="722" spans="1:7" x14ac:dyDescent="0.25">
      <c r="A722" s="59" t="s">
        <v>227</v>
      </c>
      <c r="B722" s="57" t="s">
        <v>25</v>
      </c>
      <c r="C722" s="58">
        <v>3441.9</v>
      </c>
      <c r="D722" s="58">
        <v>3235.8</v>
      </c>
      <c r="E722" s="58">
        <v>3211</v>
      </c>
      <c r="F722" s="58">
        <v>-24.800000000000182</v>
      </c>
      <c r="G722" s="58">
        <v>99.233574386550458</v>
      </c>
    </row>
    <row r="723" spans="1:7" x14ac:dyDescent="0.25">
      <c r="A723" s="61" t="s">
        <v>228</v>
      </c>
      <c r="B723" s="57" t="s">
        <v>1</v>
      </c>
      <c r="C723" s="58">
        <v>2541.9</v>
      </c>
      <c r="D723" s="58">
        <v>2335.8000000000002</v>
      </c>
      <c r="E723" s="58">
        <v>2077.1</v>
      </c>
      <c r="F723" s="58">
        <v>-258.70000000000027</v>
      </c>
      <c r="G723" s="58">
        <v>88.924565459371507</v>
      </c>
    </row>
    <row r="724" spans="1:7" x14ac:dyDescent="0.25">
      <c r="A724" s="61" t="s">
        <v>229</v>
      </c>
      <c r="B724" s="57" t="s">
        <v>230</v>
      </c>
      <c r="C724" s="58">
        <v>900</v>
      </c>
      <c r="D724" s="58">
        <v>900</v>
      </c>
      <c r="E724" s="58">
        <v>1133.9000000000001</v>
      </c>
      <c r="F724" s="58">
        <v>233.90000000000009</v>
      </c>
      <c r="G724" s="58">
        <v>125.98888888888891</v>
      </c>
    </row>
    <row r="725" spans="1:7" x14ac:dyDescent="0.25">
      <c r="A725" s="56" t="s">
        <v>231</v>
      </c>
      <c r="B725" s="57" t="s">
        <v>232</v>
      </c>
      <c r="C725" s="58">
        <v>3441.9</v>
      </c>
      <c r="D725" s="58">
        <v>3235.8</v>
      </c>
      <c r="E725" s="58">
        <v>3211</v>
      </c>
      <c r="F725" s="58">
        <v>-24.800000000000182</v>
      </c>
      <c r="G725" s="58">
        <v>99.233574386550458</v>
      </c>
    </row>
    <row r="726" spans="1:7" x14ac:dyDescent="0.25">
      <c r="A726" s="62" t="s">
        <v>639</v>
      </c>
      <c r="B726" s="57" t="s">
        <v>640</v>
      </c>
      <c r="C726" s="58">
        <v>3441.9</v>
      </c>
      <c r="D726" s="58">
        <v>3235.8</v>
      </c>
      <c r="E726" s="58">
        <v>3211</v>
      </c>
      <c r="F726" s="58">
        <v>-24.800000000000182</v>
      </c>
      <c r="G726" s="58">
        <v>99.233574386550458</v>
      </c>
    </row>
    <row r="727" spans="1:7" x14ac:dyDescent="0.25">
      <c r="A727" s="62"/>
      <c r="B727" s="57"/>
      <c r="C727" s="58"/>
      <c r="D727" s="58"/>
      <c r="E727" s="58"/>
      <c r="F727" s="58">
        <v>0</v>
      </c>
      <c r="G727" s="58"/>
    </row>
    <row r="728" spans="1:7" ht="20.25" customHeight="1" x14ac:dyDescent="0.25">
      <c r="A728" s="52" t="s">
        <v>641</v>
      </c>
      <c r="B728" s="53" t="s">
        <v>642</v>
      </c>
      <c r="C728" s="54"/>
      <c r="D728" s="54"/>
      <c r="E728" s="54"/>
      <c r="F728" s="54">
        <v>0</v>
      </c>
      <c r="G728" s="54"/>
    </row>
    <row r="729" spans="1:7" x14ac:dyDescent="0.25">
      <c r="A729" s="55" t="s">
        <v>221</v>
      </c>
      <c r="B729" s="53" t="s">
        <v>103</v>
      </c>
      <c r="C729" s="54">
        <v>1201</v>
      </c>
      <c r="D729" s="54">
        <v>1201</v>
      </c>
      <c r="E729" s="54">
        <v>1199.9000000000001</v>
      </c>
      <c r="F729" s="54">
        <v>-1.0999999999999091</v>
      </c>
      <c r="G729" s="54">
        <v>99.908409658617828</v>
      </c>
    </row>
    <row r="730" spans="1:7" x14ac:dyDescent="0.25">
      <c r="A730" s="56" t="s">
        <v>222</v>
      </c>
      <c r="B730" s="57" t="s">
        <v>223</v>
      </c>
      <c r="C730" s="58">
        <v>1201</v>
      </c>
      <c r="D730" s="58">
        <v>1201</v>
      </c>
      <c r="E730" s="58">
        <v>1199.9000000000001</v>
      </c>
      <c r="F730" s="58">
        <v>-1.0999999999999091</v>
      </c>
      <c r="G730" s="58">
        <v>99.908409658617828</v>
      </c>
    </row>
    <row r="731" spans="1:7" x14ac:dyDescent="0.25">
      <c r="A731" s="59" t="s">
        <v>224</v>
      </c>
      <c r="B731" s="57" t="s">
        <v>7</v>
      </c>
      <c r="C731" s="58">
        <v>770.5</v>
      </c>
      <c r="D731" s="58">
        <v>770.5</v>
      </c>
      <c r="E731" s="58">
        <v>770.4</v>
      </c>
      <c r="F731" s="58">
        <v>-0.10000000000002274</v>
      </c>
      <c r="G731" s="58">
        <v>99.987021414665804</v>
      </c>
    </row>
    <row r="732" spans="1:7" x14ac:dyDescent="0.25">
      <c r="A732" s="60" t="s">
        <v>393</v>
      </c>
      <c r="B732" s="53" t="s">
        <v>394</v>
      </c>
      <c r="C732" s="54"/>
      <c r="D732" s="54"/>
      <c r="E732" s="54"/>
      <c r="F732" s="54">
        <v>0</v>
      </c>
      <c r="G732" s="54"/>
    </row>
    <row r="733" spans="1:7" x14ac:dyDescent="0.25">
      <c r="A733" s="59" t="s">
        <v>227</v>
      </c>
      <c r="B733" s="57" t="s">
        <v>25</v>
      </c>
      <c r="C733" s="58">
        <v>1201</v>
      </c>
      <c r="D733" s="58">
        <v>1201</v>
      </c>
      <c r="E733" s="58">
        <v>1199.9000000000001</v>
      </c>
      <c r="F733" s="58">
        <v>-1.0999999999999091</v>
      </c>
      <c r="G733" s="58">
        <v>99.908409658617828</v>
      </c>
    </row>
    <row r="734" spans="1:7" x14ac:dyDescent="0.25">
      <c r="A734" s="61" t="s">
        <v>228</v>
      </c>
      <c r="B734" s="57" t="s">
        <v>1</v>
      </c>
      <c r="C734" s="58">
        <v>1201</v>
      </c>
      <c r="D734" s="58">
        <v>1201</v>
      </c>
      <c r="E734" s="58">
        <v>1199.9000000000001</v>
      </c>
      <c r="F734" s="58">
        <v>-1.0999999999999091</v>
      </c>
      <c r="G734" s="58">
        <v>99.908409658617828</v>
      </c>
    </row>
    <row r="735" spans="1:7" x14ac:dyDescent="0.25">
      <c r="A735" s="56" t="s">
        <v>231</v>
      </c>
      <c r="B735" s="57" t="s">
        <v>232</v>
      </c>
      <c r="C735" s="58">
        <v>1201</v>
      </c>
      <c r="D735" s="58">
        <v>1201</v>
      </c>
      <c r="E735" s="58">
        <v>1199.9000000000001</v>
      </c>
      <c r="F735" s="58">
        <v>-1.0999999999999091</v>
      </c>
      <c r="G735" s="58">
        <v>99.908409658617828</v>
      </c>
    </row>
    <row r="736" spans="1:7" x14ac:dyDescent="0.25">
      <c r="A736" s="62" t="s">
        <v>643</v>
      </c>
      <c r="B736" s="57" t="s">
        <v>644</v>
      </c>
      <c r="C736" s="58">
        <v>1201</v>
      </c>
      <c r="D736" s="58">
        <v>1201</v>
      </c>
      <c r="E736" s="58">
        <v>1199.9000000000001</v>
      </c>
      <c r="F736" s="58">
        <v>-1.0999999999999091</v>
      </c>
      <c r="G736" s="58">
        <v>99.908409658617828</v>
      </c>
    </row>
    <row r="737" spans="1:7" x14ac:dyDescent="0.25">
      <c r="A737" s="62"/>
      <c r="B737" s="57"/>
      <c r="C737" s="58"/>
      <c r="D737" s="58"/>
      <c r="E737" s="58"/>
      <c r="F737" s="58">
        <v>0</v>
      </c>
      <c r="G737" s="58"/>
    </row>
    <row r="738" spans="1:7" ht="20.25" customHeight="1" x14ac:dyDescent="0.25">
      <c r="A738" s="52" t="s">
        <v>645</v>
      </c>
      <c r="B738" s="53" t="s">
        <v>250</v>
      </c>
      <c r="C738" s="54"/>
      <c r="D738" s="54"/>
      <c r="E738" s="54"/>
      <c r="F738" s="54">
        <v>0</v>
      </c>
      <c r="G738" s="54"/>
    </row>
    <row r="739" spans="1:7" x14ac:dyDescent="0.25">
      <c r="A739" s="55" t="s">
        <v>221</v>
      </c>
      <c r="B739" s="53" t="s">
        <v>103</v>
      </c>
      <c r="C739" s="54">
        <v>432398</v>
      </c>
      <c r="D739" s="54">
        <v>396864.4</v>
      </c>
      <c r="E739" s="54">
        <v>375862</v>
      </c>
      <c r="F739" s="54">
        <v>-21002.400000000023</v>
      </c>
      <c r="G739" s="54">
        <v>94.707915348416222</v>
      </c>
    </row>
    <row r="740" spans="1:7" x14ac:dyDescent="0.25">
      <c r="A740" s="56" t="s">
        <v>222</v>
      </c>
      <c r="B740" s="57" t="s">
        <v>223</v>
      </c>
      <c r="C740" s="58">
        <v>368795.1</v>
      </c>
      <c r="D740" s="58">
        <v>351261.5</v>
      </c>
      <c r="E740" s="58">
        <v>334253</v>
      </c>
      <c r="F740" s="58">
        <v>-17008.5</v>
      </c>
      <c r="G740" s="58">
        <v>95.157880951940371</v>
      </c>
    </row>
    <row r="741" spans="1:7" x14ac:dyDescent="0.25">
      <c r="A741" s="59" t="s">
        <v>224</v>
      </c>
      <c r="B741" s="57" t="s">
        <v>7</v>
      </c>
      <c r="C741" s="58">
        <v>286628.7</v>
      </c>
      <c r="D741" s="58">
        <v>272488.8</v>
      </c>
      <c r="E741" s="58">
        <v>263708.2</v>
      </c>
      <c r="F741" s="58">
        <v>-8780.5999999999767</v>
      </c>
      <c r="G741" s="58">
        <v>96.777629025486561</v>
      </c>
    </row>
    <row r="742" spans="1:7" x14ac:dyDescent="0.25">
      <c r="A742" s="56" t="s">
        <v>277</v>
      </c>
      <c r="B742" s="57" t="s">
        <v>278</v>
      </c>
      <c r="C742" s="58">
        <v>63602.9</v>
      </c>
      <c r="D742" s="58">
        <v>45602.9</v>
      </c>
      <c r="E742" s="58">
        <v>41609</v>
      </c>
      <c r="F742" s="58">
        <v>-3993.9000000000015</v>
      </c>
      <c r="G742" s="58">
        <v>91.242004346214827</v>
      </c>
    </row>
    <row r="743" spans="1:7" x14ac:dyDescent="0.25">
      <c r="A743" s="60" t="s">
        <v>333</v>
      </c>
      <c r="B743" s="53" t="s">
        <v>334</v>
      </c>
      <c r="C743" s="54"/>
      <c r="D743" s="54"/>
      <c r="E743" s="54"/>
      <c r="F743" s="54">
        <v>0</v>
      </c>
      <c r="G743" s="54"/>
    </row>
    <row r="744" spans="1:7" x14ac:dyDescent="0.25">
      <c r="A744" s="59" t="s">
        <v>227</v>
      </c>
      <c r="B744" s="57" t="s">
        <v>25</v>
      </c>
      <c r="C744" s="58">
        <v>432398</v>
      </c>
      <c r="D744" s="58">
        <v>396864.4</v>
      </c>
      <c r="E744" s="58">
        <v>375862</v>
      </c>
      <c r="F744" s="58">
        <v>-21002.400000000023</v>
      </c>
      <c r="G744" s="58">
        <v>94.707915348416222</v>
      </c>
    </row>
    <row r="745" spans="1:7" x14ac:dyDescent="0.25">
      <c r="A745" s="61" t="s">
        <v>228</v>
      </c>
      <c r="B745" s="57" t="s">
        <v>1</v>
      </c>
      <c r="C745" s="58">
        <v>431820.2</v>
      </c>
      <c r="D745" s="58">
        <v>396180.3</v>
      </c>
      <c r="E745" s="58">
        <v>375163.7</v>
      </c>
      <c r="F745" s="58">
        <v>-21016.599999999977</v>
      </c>
      <c r="G745" s="58">
        <v>94.695193072447069</v>
      </c>
    </row>
    <row r="746" spans="1:7" x14ac:dyDescent="0.25">
      <c r="A746" s="61" t="s">
        <v>229</v>
      </c>
      <c r="B746" s="57" t="s">
        <v>230</v>
      </c>
      <c r="C746" s="58">
        <v>577.79999999999995</v>
      </c>
      <c r="D746" s="58">
        <v>684.1</v>
      </c>
      <c r="E746" s="58">
        <v>698.3</v>
      </c>
      <c r="F746" s="58">
        <v>14.199999999999932</v>
      </c>
      <c r="G746" s="58">
        <v>102.07571992398772</v>
      </c>
    </row>
    <row r="747" spans="1:7" x14ac:dyDescent="0.25">
      <c r="A747" s="56" t="s">
        <v>231</v>
      </c>
      <c r="B747" s="57" t="s">
        <v>232</v>
      </c>
      <c r="C747" s="58">
        <v>432398</v>
      </c>
      <c r="D747" s="58">
        <v>396864.4</v>
      </c>
      <c r="E747" s="58">
        <v>375862</v>
      </c>
      <c r="F747" s="58">
        <v>-21002.400000000023</v>
      </c>
      <c r="G747" s="58">
        <v>94.707915348416222</v>
      </c>
    </row>
    <row r="748" spans="1:7" x14ac:dyDescent="0.25">
      <c r="A748" s="62" t="s">
        <v>646</v>
      </c>
      <c r="B748" s="57" t="s">
        <v>647</v>
      </c>
      <c r="C748" s="58">
        <v>14438.4</v>
      </c>
      <c r="D748" s="58">
        <v>14544.7</v>
      </c>
      <c r="E748" s="58">
        <v>13491.8</v>
      </c>
      <c r="F748" s="58">
        <v>-1052.9000000000015</v>
      </c>
      <c r="G748" s="58">
        <v>92.760936973605496</v>
      </c>
    </row>
    <row r="749" spans="1:7" x14ac:dyDescent="0.25">
      <c r="A749" s="62" t="s">
        <v>648</v>
      </c>
      <c r="B749" s="57" t="s">
        <v>649</v>
      </c>
      <c r="C749" s="58">
        <v>43559.1</v>
      </c>
      <c r="D749" s="58">
        <v>42667.5</v>
      </c>
      <c r="E749" s="58">
        <v>39999.800000000003</v>
      </c>
      <c r="F749" s="58">
        <v>-2667.6999999999971</v>
      </c>
      <c r="G749" s="58">
        <v>93.74770024022969</v>
      </c>
    </row>
    <row r="750" spans="1:7" x14ac:dyDescent="0.25">
      <c r="A750" s="62" t="s">
        <v>650</v>
      </c>
      <c r="B750" s="57" t="s">
        <v>651</v>
      </c>
      <c r="C750" s="58">
        <v>89678.2</v>
      </c>
      <c r="D750" s="58">
        <v>86933.4</v>
      </c>
      <c r="E750" s="58">
        <v>85318.6</v>
      </c>
      <c r="F750" s="58">
        <v>-1614.7999999999884</v>
      </c>
      <c r="G750" s="58">
        <v>98.142486087050557</v>
      </c>
    </row>
    <row r="751" spans="1:7" x14ac:dyDescent="0.25">
      <c r="A751" s="62" t="s">
        <v>652</v>
      </c>
      <c r="B751" s="57" t="s">
        <v>653</v>
      </c>
      <c r="C751" s="58">
        <v>284722.3</v>
      </c>
      <c r="D751" s="58">
        <v>252718.8</v>
      </c>
      <c r="E751" s="58">
        <v>237051.8</v>
      </c>
      <c r="F751" s="58">
        <v>-15667</v>
      </c>
      <c r="G751" s="58">
        <v>93.800619502783334</v>
      </c>
    </row>
    <row r="752" spans="1:7" x14ac:dyDescent="0.25">
      <c r="A752" s="62"/>
      <c r="B752" s="57"/>
      <c r="C752" s="58"/>
      <c r="D752" s="58"/>
      <c r="E752" s="58"/>
      <c r="F752" s="58">
        <v>0</v>
      </c>
      <c r="G752" s="58"/>
    </row>
    <row r="753" spans="1:7" ht="20.25" customHeight="1" x14ac:dyDescent="0.25">
      <c r="A753" s="52" t="s">
        <v>654</v>
      </c>
      <c r="B753" s="53" t="s">
        <v>254</v>
      </c>
      <c r="C753" s="54"/>
      <c r="D753" s="54"/>
      <c r="E753" s="54"/>
      <c r="F753" s="54">
        <v>0</v>
      </c>
      <c r="G753" s="54"/>
    </row>
    <row r="754" spans="1:7" x14ac:dyDescent="0.25">
      <c r="A754" s="55" t="s">
        <v>221</v>
      </c>
      <c r="B754" s="53" t="s">
        <v>103</v>
      </c>
      <c r="C754" s="54">
        <v>196661.3</v>
      </c>
      <c r="D754" s="54">
        <v>169038.2</v>
      </c>
      <c r="E754" s="54">
        <v>156999.1</v>
      </c>
      <c r="F754" s="54">
        <v>-12039.100000000006</v>
      </c>
      <c r="G754" s="54">
        <v>92.877882040864137</v>
      </c>
    </row>
    <row r="755" spans="1:7" x14ac:dyDescent="0.25">
      <c r="A755" s="56" t="s">
        <v>222</v>
      </c>
      <c r="B755" s="57" t="s">
        <v>223</v>
      </c>
      <c r="C755" s="58">
        <v>196661.3</v>
      </c>
      <c r="D755" s="58">
        <v>169038.2</v>
      </c>
      <c r="E755" s="58">
        <v>156999.1</v>
      </c>
      <c r="F755" s="58">
        <v>-12039.100000000006</v>
      </c>
      <c r="G755" s="58">
        <v>92.877882040864137</v>
      </c>
    </row>
    <row r="756" spans="1:7" x14ac:dyDescent="0.25">
      <c r="A756" s="59" t="s">
        <v>224</v>
      </c>
      <c r="B756" s="57" t="s">
        <v>7</v>
      </c>
      <c r="C756" s="58">
        <v>155123.4</v>
      </c>
      <c r="D756" s="58">
        <v>131800.29999999999</v>
      </c>
      <c r="E756" s="58">
        <v>131759.20000000001</v>
      </c>
      <c r="F756" s="58">
        <v>-41.099999999976717</v>
      </c>
      <c r="G756" s="58">
        <v>99.968816459446614</v>
      </c>
    </row>
    <row r="757" spans="1:7" x14ac:dyDescent="0.25">
      <c r="A757" s="60" t="s">
        <v>333</v>
      </c>
      <c r="B757" s="53" t="s">
        <v>334</v>
      </c>
      <c r="C757" s="54"/>
      <c r="D757" s="54"/>
      <c r="E757" s="54"/>
      <c r="F757" s="54">
        <v>0</v>
      </c>
      <c r="G757" s="54"/>
    </row>
    <row r="758" spans="1:7" x14ac:dyDescent="0.25">
      <c r="A758" s="59" t="s">
        <v>227</v>
      </c>
      <c r="B758" s="57" t="s">
        <v>25</v>
      </c>
      <c r="C758" s="58">
        <v>196661.3</v>
      </c>
      <c r="D758" s="58">
        <v>169038.2</v>
      </c>
      <c r="E758" s="58">
        <v>156999.1</v>
      </c>
      <c r="F758" s="58">
        <v>-12039.100000000006</v>
      </c>
      <c r="G758" s="58">
        <v>92.877882040864137</v>
      </c>
    </row>
    <row r="759" spans="1:7" x14ac:dyDescent="0.25">
      <c r="A759" s="61" t="s">
        <v>228</v>
      </c>
      <c r="B759" s="57" t="s">
        <v>1</v>
      </c>
      <c r="C759" s="58">
        <v>196450.3</v>
      </c>
      <c r="D759" s="58">
        <v>168827.2</v>
      </c>
      <c r="E759" s="58">
        <v>156874.70000000001</v>
      </c>
      <c r="F759" s="58">
        <v>-11952.5</v>
      </c>
      <c r="G759" s="58">
        <v>92.920275879716058</v>
      </c>
    </row>
    <row r="760" spans="1:7" x14ac:dyDescent="0.25">
      <c r="A760" s="61" t="s">
        <v>229</v>
      </c>
      <c r="B760" s="57" t="s">
        <v>230</v>
      </c>
      <c r="C760" s="58">
        <v>211</v>
      </c>
      <c r="D760" s="58">
        <v>211</v>
      </c>
      <c r="E760" s="58">
        <v>124.4</v>
      </c>
      <c r="F760" s="58">
        <v>-86.6</v>
      </c>
      <c r="G760" s="58">
        <v>58.957345971563981</v>
      </c>
    </row>
    <row r="761" spans="1:7" x14ac:dyDescent="0.25">
      <c r="A761" s="56" t="s">
        <v>231</v>
      </c>
      <c r="B761" s="57" t="s">
        <v>232</v>
      </c>
      <c r="C761" s="58">
        <v>196661.3</v>
      </c>
      <c r="D761" s="58">
        <v>169038.2</v>
      </c>
      <c r="E761" s="58">
        <v>156999.1</v>
      </c>
      <c r="F761" s="58">
        <v>-12039.100000000006</v>
      </c>
      <c r="G761" s="58">
        <v>92.877882040864137</v>
      </c>
    </row>
    <row r="762" spans="1:7" x14ac:dyDescent="0.25">
      <c r="A762" s="62" t="s">
        <v>655</v>
      </c>
      <c r="B762" s="57" t="s">
        <v>656</v>
      </c>
      <c r="C762" s="58">
        <v>196661.3</v>
      </c>
      <c r="D762" s="58">
        <v>169038.2</v>
      </c>
      <c r="E762" s="58">
        <v>156999.1</v>
      </c>
      <c r="F762" s="58">
        <v>-12039.100000000006</v>
      </c>
      <c r="G762" s="58">
        <v>92.877882040864137</v>
      </c>
    </row>
    <row r="763" spans="1:7" x14ac:dyDescent="0.25">
      <c r="A763" s="62"/>
      <c r="B763" s="57"/>
      <c r="C763" s="58"/>
      <c r="D763" s="58"/>
      <c r="E763" s="58"/>
      <c r="F763" s="58">
        <v>0</v>
      </c>
      <c r="G763" s="58"/>
    </row>
    <row r="764" spans="1:7" ht="20.25" customHeight="1" x14ac:dyDescent="0.25">
      <c r="A764" s="52" t="s">
        <v>657</v>
      </c>
      <c r="B764" s="53" t="s">
        <v>241</v>
      </c>
      <c r="C764" s="54"/>
      <c r="D764" s="54"/>
      <c r="E764" s="54"/>
      <c r="F764" s="54">
        <v>0</v>
      </c>
      <c r="G764" s="54"/>
    </row>
    <row r="765" spans="1:7" x14ac:dyDescent="0.25">
      <c r="A765" s="55" t="s">
        <v>221</v>
      </c>
      <c r="B765" s="53" t="s">
        <v>103</v>
      </c>
      <c r="C765" s="54">
        <v>9453.5</v>
      </c>
      <c r="D765" s="54">
        <v>8483.1</v>
      </c>
      <c r="E765" s="54">
        <v>7598.6</v>
      </c>
      <c r="F765" s="54">
        <v>-884.5</v>
      </c>
      <c r="G765" s="54">
        <v>89.573387087267633</v>
      </c>
    </row>
    <row r="766" spans="1:7" x14ac:dyDescent="0.25">
      <c r="A766" s="56" t="s">
        <v>222</v>
      </c>
      <c r="B766" s="57" t="s">
        <v>223</v>
      </c>
      <c r="C766" s="58">
        <v>9453.5</v>
      </c>
      <c r="D766" s="58">
        <v>8483.1</v>
      </c>
      <c r="E766" s="58">
        <v>7598.6</v>
      </c>
      <c r="F766" s="58">
        <v>-884.5</v>
      </c>
      <c r="G766" s="58">
        <v>89.573387087267633</v>
      </c>
    </row>
    <row r="767" spans="1:7" x14ac:dyDescent="0.25">
      <c r="A767" s="59" t="s">
        <v>224</v>
      </c>
      <c r="B767" s="57" t="s">
        <v>7</v>
      </c>
      <c r="C767" s="58">
        <v>6782.4</v>
      </c>
      <c r="D767" s="58">
        <v>5268.3</v>
      </c>
      <c r="E767" s="58">
        <v>5154.1000000000004</v>
      </c>
      <c r="F767" s="58">
        <v>-114.19999999999982</v>
      </c>
      <c r="G767" s="58">
        <v>97.832317825484509</v>
      </c>
    </row>
    <row r="768" spans="1:7" x14ac:dyDescent="0.25">
      <c r="A768" s="60" t="s">
        <v>225</v>
      </c>
      <c r="B768" s="53" t="s">
        <v>226</v>
      </c>
      <c r="C768" s="54"/>
      <c r="D768" s="54"/>
      <c r="E768" s="54"/>
      <c r="F768" s="54">
        <v>0</v>
      </c>
      <c r="G768" s="54"/>
    </row>
    <row r="769" spans="1:7" x14ac:dyDescent="0.25">
      <c r="A769" s="59" t="s">
        <v>227</v>
      </c>
      <c r="B769" s="57" t="s">
        <v>25</v>
      </c>
      <c r="C769" s="58">
        <v>9453.5</v>
      </c>
      <c r="D769" s="58">
        <v>8483.1</v>
      </c>
      <c r="E769" s="58">
        <v>7598.6</v>
      </c>
      <c r="F769" s="58">
        <v>-884.5</v>
      </c>
      <c r="G769" s="58">
        <v>89.573387087267633</v>
      </c>
    </row>
    <row r="770" spans="1:7" x14ac:dyDescent="0.25">
      <c r="A770" s="61" t="s">
        <v>228</v>
      </c>
      <c r="B770" s="57" t="s">
        <v>1</v>
      </c>
      <c r="C770" s="58">
        <v>9453.5</v>
      </c>
      <c r="D770" s="58">
        <v>7844.9</v>
      </c>
      <c r="E770" s="58">
        <v>7531.9</v>
      </c>
      <c r="F770" s="58">
        <v>-313</v>
      </c>
      <c r="G770" s="58">
        <v>96.010146719524798</v>
      </c>
    </row>
    <row r="771" spans="1:7" x14ac:dyDescent="0.25">
      <c r="A771" s="61" t="s">
        <v>229</v>
      </c>
      <c r="B771" s="57" t="s">
        <v>230</v>
      </c>
      <c r="C771" s="58"/>
      <c r="D771" s="58">
        <v>638.20000000000005</v>
      </c>
      <c r="E771" s="58">
        <v>66.7</v>
      </c>
      <c r="F771" s="58">
        <v>-571.5</v>
      </c>
      <c r="G771" s="58">
        <v>10.451269194609839</v>
      </c>
    </row>
    <row r="772" spans="1:7" x14ac:dyDescent="0.25">
      <c r="A772" s="56" t="s">
        <v>231</v>
      </c>
      <c r="B772" s="57" t="s">
        <v>232</v>
      </c>
      <c r="C772" s="58">
        <v>9453.5</v>
      </c>
      <c r="D772" s="58">
        <v>8483.1</v>
      </c>
      <c r="E772" s="58">
        <v>7598.6</v>
      </c>
      <c r="F772" s="58">
        <v>-884.5</v>
      </c>
      <c r="G772" s="58">
        <v>89.573387087267633</v>
      </c>
    </row>
    <row r="773" spans="1:7" x14ac:dyDescent="0.25">
      <c r="A773" s="62" t="s">
        <v>658</v>
      </c>
      <c r="B773" s="57" t="s">
        <v>659</v>
      </c>
      <c r="C773" s="58">
        <v>9453.5</v>
      </c>
      <c r="D773" s="58">
        <v>8483.1</v>
      </c>
      <c r="E773" s="58">
        <v>7598.6</v>
      </c>
      <c r="F773" s="58">
        <v>-884.5</v>
      </c>
      <c r="G773" s="58">
        <v>89.573387087267633</v>
      </c>
    </row>
    <row r="774" spans="1:7" x14ac:dyDescent="0.25">
      <c r="A774" s="62"/>
      <c r="B774" s="57"/>
      <c r="C774" s="58"/>
      <c r="D774" s="58"/>
      <c r="E774" s="58"/>
      <c r="F774" s="58">
        <v>0</v>
      </c>
      <c r="G774" s="58"/>
    </row>
    <row r="775" spans="1:7" ht="20.25" customHeight="1" x14ac:dyDescent="0.25">
      <c r="A775" s="52" t="s">
        <v>660</v>
      </c>
      <c r="B775" s="53" t="s">
        <v>659</v>
      </c>
      <c r="C775" s="54"/>
      <c r="D775" s="54"/>
      <c r="E775" s="54"/>
      <c r="F775" s="54">
        <v>0</v>
      </c>
      <c r="G775" s="54"/>
    </row>
    <row r="776" spans="1:7" x14ac:dyDescent="0.25">
      <c r="A776" s="55" t="s">
        <v>221</v>
      </c>
      <c r="B776" s="53" t="s">
        <v>103</v>
      </c>
      <c r="C776" s="54">
        <v>150690.1</v>
      </c>
      <c r="D776" s="54">
        <v>146464.5</v>
      </c>
      <c r="E776" s="54">
        <v>126031.6</v>
      </c>
      <c r="F776" s="54">
        <v>-20432.899999999994</v>
      </c>
      <c r="G776" s="54">
        <v>86.049247428557777</v>
      </c>
    </row>
    <row r="777" spans="1:7" x14ac:dyDescent="0.25">
      <c r="A777" s="56" t="s">
        <v>222</v>
      </c>
      <c r="B777" s="57" t="s">
        <v>223</v>
      </c>
      <c r="C777" s="58">
        <v>150690.1</v>
      </c>
      <c r="D777" s="58">
        <v>146464.5</v>
      </c>
      <c r="E777" s="58">
        <v>126031.6</v>
      </c>
      <c r="F777" s="58">
        <v>-20432.899999999994</v>
      </c>
      <c r="G777" s="58">
        <v>86.049247428557777</v>
      </c>
    </row>
    <row r="778" spans="1:7" x14ac:dyDescent="0.25">
      <c r="A778" s="59" t="s">
        <v>224</v>
      </c>
      <c r="B778" s="57" t="s">
        <v>7</v>
      </c>
      <c r="C778" s="58">
        <v>7962.5</v>
      </c>
      <c r="D778" s="58">
        <v>7708.4</v>
      </c>
      <c r="E778" s="58">
        <v>7517.4</v>
      </c>
      <c r="F778" s="58">
        <v>-191</v>
      </c>
      <c r="G778" s="58">
        <v>97.522183591925696</v>
      </c>
    </row>
    <row r="779" spans="1:7" x14ac:dyDescent="0.25">
      <c r="A779" s="60" t="s">
        <v>225</v>
      </c>
      <c r="B779" s="53" t="s">
        <v>226</v>
      </c>
      <c r="C779" s="54"/>
      <c r="D779" s="54"/>
      <c r="E779" s="54"/>
      <c r="F779" s="54">
        <v>0</v>
      </c>
      <c r="G779" s="54"/>
    </row>
    <row r="780" spans="1:7" x14ac:dyDescent="0.25">
      <c r="A780" s="59" t="s">
        <v>227</v>
      </c>
      <c r="B780" s="57" t="s">
        <v>25</v>
      </c>
      <c r="C780" s="58">
        <v>150690.1</v>
      </c>
      <c r="D780" s="58">
        <v>146464.5</v>
      </c>
      <c r="E780" s="58">
        <v>126031.6</v>
      </c>
      <c r="F780" s="58">
        <v>-20432.899999999994</v>
      </c>
      <c r="G780" s="58">
        <v>86.049247428557777</v>
      </c>
    </row>
    <row r="781" spans="1:7" x14ac:dyDescent="0.25">
      <c r="A781" s="61" t="s">
        <v>228</v>
      </c>
      <c r="B781" s="57" t="s">
        <v>1</v>
      </c>
      <c r="C781" s="58">
        <v>150182.6</v>
      </c>
      <c r="D781" s="58">
        <v>144512</v>
      </c>
      <c r="E781" s="58">
        <v>124227</v>
      </c>
      <c r="F781" s="58">
        <v>-20285</v>
      </c>
      <c r="G781" s="58">
        <v>85.963103410097432</v>
      </c>
    </row>
    <row r="782" spans="1:7" x14ac:dyDescent="0.25">
      <c r="A782" s="61" t="s">
        <v>229</v>
      </c>
      <c r="B782" s="57" t="s">
        <v>230</v>
      </c>
      <c r="C782" s="58">
        <v>103.5</v>
      </c>
      <c r="D782" s="58">
        <v>103.5</v>
      </c>
      <c r="E782" s="58">
        <v>114.2</v>
      </c>
      <c r="F782" s="58">
        <v>10.700000000000003</v>
      </c>
      <c r="G782" s="58">
        <v>110.33816425120773</v>
      </c>
    </row>
    <row r="783" spans="1:7" x14ac:dyDescent="0.25">
      <c r="A783" s="61" t="s">
        <v>247</v>
      </c>
      <c r="B783" s="57" t="s">
        <v>248</v>
      </c>
      <c r="C783" s="58">
        <v>404</v>
      </c>
      <c r="D783" s="58">
        <v>1849</v>
      </c>
      <c r="E783" s="58">
        <v>1690.4</v>
      </c>
      <c r="F783" s="58">
        <v>-158.59999999999991</v>
      </c>
      <c r="G783" s="58">
        <v>91.422390481341282</v>
      </c>
    </row>
    <row r="784" spans="1:7" x14ac:dyDescent="0.25">
      <c r="A784" s="56" t="s">
        <v>231</v>
      </c>
      <c r="B784" s="57" t="s">
        <v>232</v>
      </c>
      <c r="C784" s="58">
        <v>150690.1</v>
      </c>
      <c r="D784" s="58">
        <v>146464.5</v>
      </c>
      <c r="E784" s="58">
        <v>126031.6</v>
      </c>
      <c r="F784" s="58">
        <v>-20432.899999999994</v>
      </c>
      <c r="G784" s="58">
        <v>86.049247428557777</v>
      </c>
    </row>
    <row r="785" spans="1:7" x14ac:dyDescent="0.25">
      <c r="A785" s="62" t="s">
        <v>661</v>
      </c>
      <c r="B785" s="57" t="s">
        <v>662</v>
      </c>
      <c r="C785" s="58">
        <v>150690.1</v>
      </c>
      <c r="D785" s="58">
        <v>146464.5</v>
      </c>
      <c r="E785" s="58">
        <v>126031.6</v>
      </c>
      <c r="F785" s="58">
        <v>-20432.899999999994</v>
      </c>
      <c r="G785" s="58">
        <v>86.049247428557777</v>
      </c>
    </row>
    <row r="786" spans="1:7" x14ac:dyDescent="0.25">
      <c r="A786" s="62"/>
      <c r="B786" s="57"/>
      <c r="C786" s="58"/>
      <c r="D786" s="58"/>
      <c r="E786" s="58"/>
      <c r="F786" s="58">
        <v>0</v>
      </c>
      <c r="G786" s="58"/>
    </row>
    <row r="787" spans="1:7" ht="26.4" x14ac:dyDescent="0.25">
      <c r="A787" s="52" t="s">
        <v>663</v>
      </c>
      <c r="B787" s="53" t="s">
        <v>664</v>
      </c>
      <c r="C787" s="54"/>
      <c r="D787" s="54"/>
      <c r="E787" s="54"/>
      <c r="F787" s="54">
        <v>0</v>
      </c>
      <c r="G787" s="54"/>
    </row>
    <row r="788" spans="1:7" x14ac:dyDescent="0.25">
      <c r="A788" s="55" t="s">
        <v>221</v>
      </c>
      <c r="B788" s="53" t="s">
        <v>103</v>
      </c>
      <c r="C788" s="54">
        <v>4109.5</v>
      </c>
      <c r="D788" s="54">
        <v>3896.1</v>
      </c>
      <c r="E788" s="54">
        <v>3659.1</v>
      </c>
      <c r="F788" s="54">
        <v>-237</v>
      </c>
      <c r="G788" s="54">
        <v>93.916993916993917</v>
      </c>
    </row>
    <row r="789" spans="1:7" x14ac:dyDescent="0.25">
      <c r="A789" s="56" t="s">
        <v>222</v>
      </c>
      <c r="B789" s="57" t="s">
        <v>223</v>
      </c>
      <c r="C789" s="58">
        <v>4109.5</v>
      </c>
      <c r="D789" s="58">
        <v>3896.1</v>
      </c>
      <c r="E789" s="58">
        <v>3659.1</v>
      </c>
      <c r="F789" s="58">
        <v>-237</v>
      </c>
      <c r="G789" s="58">
        <v>93.916993916993917</v>
      </c>
    </row>
    <row r="790" spans="1:7" x14ac:dyDescent="0.25">
      <c r="A790" s="59" t="s">
        <v>224</v>
      </c>
      <c r="B790" s="57" t="s">
        <v>7</v>
      </c>
      <c r="C790" s="58">
        <v>2240.8000000000002</v>
      </c>
      <c r="D790" s="58">
        <v>2149.3000000000002</v>
      </c>
      <c r="E790" s="58">
        <v>2015.3</v>
      </c>
      <c r="F790" s="58">
        <v>-134.00000000000023</v>
      </c>
      <c r="G790" s="58">
        <v>93.765411994602886</v>
      </c>
    </row>
    <row r="791" spans="1:7" x14ac:dyDescent="0.25">
      <c r="A791" s="60" t="s">
        <v>225</v>
      </c>
      <c r="B791" s="53" t="s">
        <v>226</v>
      </c>
      <c r="C791" s="54"/>
      <c r="D791" s="54"/>
      <c r="E791" s="54"/>
      <c r="F791" s="54">
        <v>0</v>
      </c>
      <c r="G791" s="54"/>
    </row>
    <row r="792" spans="1:7" x14ac:dyDescent="0.25">
      <c r="A792" s="59" t="s">
        <v>227</v>
      </c>
      <c r="B792" s="57" t="s">
        <v>25</v>
      </c>
      <c r="C792" s="58">
        <v>4109.5</v>
      </c>
      <c r="D792" s="58">
        <v>3896.1</v>
      </c>
      <c r="E792" s="58">
        <v>3659.1</v>
      </c>
      <c r="F792" s="58">
        <v>-237</v>
      </c>
      <c r="G792" s="58">
        <v>93.916993916993917</v>
      </c>
    </row>
    <row r="793" spans="1:7" x14ac:dyDescent="0.25">
      <c r="A793" s="61" t="s">
        <v>228</v>
      </c>
      <c r="B793" s="57" t="s">
        <v>1</v>
      </c>
      <c r="C793" s="58">
        <v>4109.5</v>
      </c>
      <c r="D793" s="58">
        <v>3896.1</v>
      </c>
      <c r="E793" s="58">
        <v>3659.1</v>
      </c>
      <c r="F793" s="58">
        <v>-237</v>
      </c>
      <c r="G793" s="58">
        <v>93.916993916993917</v>
      </c>
    </row>
    <row r="794" spans="1:7" x14ac:dyDescent="0.25">
      <c r="A794" s="56" t="s">
        <v>231</v>
      </c>
      <c r="B794" s="57" t="s">
        <v>232</v>
      </c>
      <c r="C794" s="58">
        <v>4109.5</v>
      </c>
      <c r="D794" s="58">
        <v>3896.1</v>
      </c>
      <c r="E794" s="58">
        <v>3659.1</v>
      </c>
      <c r="F794" s="58">
        <v>-237</v>
      </c>
      <c r="G794" s="58">
        <v>93.916993916993917</v>
      </c>
    </row>
    <row r="795" spans="1:7" x14ac:dyDescent="0.25">
      <c r="A795" s="62" t="s">
        <v>665</v>
      </c>
      <c r="B795" s="57" t="s">
        <v>666</v>
      </c>
      <c r="C795" s="58">
        <v>4109.5</v>
      </c>
      <c r="D795" s="58">
        <v>3896.1</v>
      </c>
      <c r="E795" s="58">
        <v>3659.1</v>
      </c>
      <c r="F795" s="58">
        <v>-237</v>
      </c>
      <c r="G795" s="58">
        <v>93.916993916993917</v>
      </c>
    </row>
    <row r="796" spans="1:7" x14ac:dyDescent="0.25">
      <c r="A796" s="62"/>
      <c r="B796" s="57"/>
      <c r="C796" s="58"/>
      <c r="D796" s="58"/>
      <c r="E796" s="58"/>
      <c r="F796" s="58">
        <v>0</v>
      </c>
      <c r="G796" s="58"/>
    </row>
    <row r="797" spans="1:7" ht="20.25" customHeight="1" x14ac:dyDescent="0.25">
      <c r="A797" s="52" t="s">
        <v>667</v>
      </c>
      <c r="B797" s="53" t="s">
        <v>668</v>
      </c>
      <c r="C797" s="54"/>
      <c r="D797" s="54"/>
      <c r="E797" s="54"/>
      <c r="F797" s="54">
        <v>0</v>
      </c>
      <c r="G797" s="54"/>
    </row>
    <row r="798" spans="1:7" x14ac:dyDescent="0.25">
      <c r="A798" s="55" t="s">
        <v>221</v>
      </c>
      <c r="B798" s="53" t="s">
        <v>103</v>
      </c>
      <c r="C798" s="54">
        <v>10781.8</v>
      </c>
      <c r="D798" s="54">
        <v>10107</v>
      </c>
      <c r="E798" s="54">
        <v>8553.7000000000007</v>
      </c>
      <c r="F798" s="54">
        <v>-1553.2999999999993</v>
      </c>
      <c r="G798" s="54">
        <v>84.631443553972503</v>
      </c>
    </row>
    <row r="799" spans="1:7" x14ac:dyDescent="0.25">
      <c r="A799" s="56" t="s">
        <v>222</v>
      </c>
      <c r="B799" s="57" t="s">
        <v>223</v>
      </c>
      <c r="C799" s="58">
        <v>10781.8</v>
      </c>
      <c r="D799" s="58">
        <v>10107</v>
      </c>
      <c r="E799" s="58">
        <v>8553.7000000000007</v>
      </c>
      <c r="F799" s="58">
        <v>-1553.2999999999993</v>
      </c>
      <c r="G799" s="58">
        <v>84.631443553972503</v>
      </c>
    </row>
    <row r="800" spans="1:7" x14ac:dyDescent="0.25">
      <c r="A800" s="59" t="s">
        <v>224</v>
      </c>
      <c r="B800" s="57" t="s">
        <v>7</v>
      </c>
      <c r="C800" s="58">
        <v>5398.6</v>
      </c>
      <c r="D800" s="58">
        <v>4723.8</v>
      </c>
      <c r="E800" s="58">
        <v>4723.7</v>
      </c>
      <c r="F800" s="58">
        <v>-0.1000000000003638</v>
      </c>
      <c r="G800" s="58">
        <v>99.9978830602481</v>
      </c>
    </row>
    <row r="801" spans="1:7" x14ac:dyDescent="0.25">
      <c r="A801" s="60" t="s">
        <v>499</v>
      </c>
      <c r="B801" s="53" t="s">
        <v>500</v>
      </c>
      <c r="C801" s="54"/>
      <c r="D801" s="54"/>
      <c r="E801" s="54"/>
      <c r="F801" s="54">
        <v>0</v>
      </c>
      <c r="G801" s="54"/>
    </row>
    <row r="802" spans="1:7" x14ac:dyDescent="0.25">
      <c r="A802" s="59" t="s">
        <v>227</v>
      </c>
      <c r="B802" s="57" t="s">
        <v>25</v>
      </c>
      <c r="C802" s="58">
        <v>10781.8</v>
      </c>
      <c r="D802" s="58">
        <v>10107</v>
      </c>
      <c r="E802" s="58">
        <v>8553.7000000000007</v>
      </c>
      <c r="F802" s="58">
        <v>-1553.2999999999993</v>
      </c>
      <c r="G802" s="58">
        <v>84.631443553972503</v>
      </c>
    </row>
    <row r="803" spans="1:7" x14ac:dyDescent="0.25">
      <c r="A803" s="61" t="s">
        <v>228</v>
      </c>
      <c r="B803" s="57" t="s">
        <v>1</v>
      </c>
      <c r="C803" s="58">
        <v>7281.8</v>
      </c>
      <c r="D803" s="58">
        <v>6607</v>
      </c>
      <c r="E803" s="58">
        <v>6349.9</v>
      </c>
      <c r="F803" s="58">
        <v>-257.10000000000036</v>
      </c>
      <c r="G803" s="58">
        <v>96.108672619948535</v>
      </c>
    </row>
    <row r="804" spans="1:7" x14ac:dyDescent="0.25">
      <c r="A804" s="61" t="s">
        <v>229</v>
      </c>
      <c r="B804" s="57" t="s">
        <v>230</v>
      </c>
      <c r="C804" s="58">
        <v>3500</v>
      </c>
      <c r="D804" s="58">
        <v>3500</v>
      </c>
      <c r="E804" s="58">
        <v>2203.8000000000002</v>
      </c>
      <c r="F804" s="58">
        <v>-1296.1999999999998</v>
      </c>
      <c r="G804" s="58">
        <v>62.965714285714292</v>
      </c>
    </row>
    <row r="805" spans="1:7" x14ac:dyDescent="0.25">
      <c r="A805" s="56" t="s">
        <v>231</v>
      </c>
      <c r="B805" s="57" t="s">
        <v>232</v>
      </c>
      <c r="C805" s="58">
        <v>10781.8</v>
      </c>
      <c r="D805" s="58">
        <v>10107</v>
      </c>
      <c r="E805" s="58">
        <v>8553.7000000000007</v>
      </c>
      <c r="F805" s="58">
        <v>-1553.2999999999993</v>
      </c>
      <c r="G805" s="58">
        <v>84.631443553972503</v>
      </c>
    </row>
    <row r="806" spans="1:7" ht="26.4" x14ac:dyDescent="0.25">
      <c r="A806" s="62" t="s">
        <v>669</v>
      </c>
      <c r="B806" s="57" t="s">
        <v>670</v>
      </c>
      <c r="C806" s="58">
        <v>10781.8</v>
      </c>
      <c r="D806" s="58">
        <v>10107</v>
      </c>
      <c r="E806" s="58">
        <v>8553.7000000000007</v>
      </c>
      <c r="F806" s="58">
        <v>-1553.2999999999993</v>
      </c>
      <c r="G806" s="58">
        <v>84.631443553972503</v>
      </c>
    </row>
    <row r="807" spans="1:7" x14ac:dyDescent="0.25">
      <c r="A807" s="62"/>
      <c r="B807" s="57"/>
      <c r="C807" s="58"/>
      <c r="D807" s="58"/>
      <c r="E807" s="58"/>
      <c r="F807" s="58">
        <v>0</v>
      </c>
      <c r="G807" s="58"/>
    </row>
    <row r="808" spans="1:7" ht="20.25" customHeight="1" x14ac:dyDescent="0.25">
      <c r="A808" s="52" t="s">
        <v>671</v>
      </c>
      <c r="B808" s="53" t="s">
        <v>672</v>
      </c>
      <c r="C808" s="54"/>
      <c r="D808" s="54"/>
      <c r="E808" s="54"/>
      <c r="F808" s="54">
        <v>0</v>
      </c>
      <c r="G808" s="54"/>
    </row>
    <row r="809" spans="1:7" x14ac:dyDescent="0.25">
      <c r="A809" s="55" t="s">
        <v>221</v>
      </c>
      <c r="B809" s="53" t="s">
        <v>103</v>
      </c>
      <c r="C809" s="54">
        <v>19759.2</v>
      </c>
      <c r="D809" s="54">
        <v>17581.3</v>
      </c>
      <c r="E809" s="54">
        <v>17579.099999999999</v>
      </c>
      <c r="F809" s="54">
        <v>-2.2000000000007276</v>
      </c>
      <c r="G809" s="54">
        <v>99.987486704623663</v>
      </c>
    </row>
    <row r="810" spans="1:7" x14ac:dyDescent="0.25">
      <c r="A810" s="56" t="s">
        <v>222</v>
      </c>
      <c r="B810" s="57" t="s">
        <v>223</v>
      </c>
      <c r="C810" s="58">
        <v>19759.2</v>
      </c>
      <c r="D810" s="58">
        <v>17581.3</v>
      </c>
      <c r="E810" s="58">
        <v>17579.099999999999</v>
      </c>
      <c r="F810" s="58">
        <v>-2.2000000000007276</v>
      </c>
      <c r="G810" s="58">
        <v>99.987486704623663</v>
      </c>
    </row>
    <row r="811" spans="1:7" x14ac:dyDescent="0.25">
      <c r="A811" s="59" t="s">
        <v>224</v>
      </c>
      <c r="B811" s="57" t="s">
        <v>7</v>
      </c>
      <c r="C811" s="58">
        <v>11933.5</v>
      </c>
      <c r="D811" s="58">
        <v>10055.6</v>
      </c>
      <c r="E811" s="58">
        <v>10055.6</v>
      </c>
      <c r="F811" s="58">
        <v>0</v>
      </c>
      <c r="G811" s="58">
        <v>100</v>
      </c>
    </row>
    <row r="812" spans="1:7" x14ac:dyDescent="0.25">
      <c r="A812" s="60" t="s">
        <v>279</v>
      </c>
      <c r="B812" s="53" t="s">
        <v>280</v>
      </c>
      <c r="C812" s="54"/>
      <c r="D812" s="54"/>
      <c r="E812" s="54"/>
      <c r="F812" s="54">
        <v>0</v>
      </c>
      <c r="G812" s="54"/>
    </row>
    <row r="813" spans="1:7" x14ac:dyDescent="0.25">
      <c r="A813" s="59" t="s">
        <v>227</v>
      </c>
      <c r="B813" s="57" t="s">
        <v>25</v>
      </c>
      <c r="C813" s="58">
        <v>19759.2</v>
      </c>
      <c r="D813" s="58">
        <v>17581.3</v>
      </c>
      <c r="E813" s="58">
        <v>17579.099999999999</v>
      </c>
      <c r="F813" s="58">
        <v>-2.2000000000007276</v>
      </c>
      <c r="G813" s="58">
        <v>99.987486704623663</v>
      </c>
    </row>
    <row r="814" spans="1:7" x14ac:dyDescent="0.25">
      <c r="A814" s="61" t="s">
        <v>228</v>
      </c>
      <c r="B814" s="57" t="s">
        <v>1</v>
      </c>
      <c r="C814" s="58">
        <v>19506</v>
      </c>
      <c r="D814" s="58">
        <v>17328.099999999999</v>
      </c>
      <c r="E814" s="58">
        <v>17318.5</v>
      </c>
      <c r="F814" s="58">
        <v>-9.5999999999985448</v>
      </c>
      <c r="G814" s="58">
        <v>99.944598657671648</v>
      </c>
    </row>
    <row r="815" spans="1:7" x14ac:dyDescent="0.25">
      <c r="A815" s="61" t="s">
        <v>229</v>
      </c>
      <c r="B815" s="57" t="s">
        <v>230</v>
      </c>
      <c r="C815" s="58">
        <v>253.2</v>
      </c>
      <c r="D815" s="58">
        <v>253.2</v>
      </c>
      <c r="E815" s="58">
        <v>260.5</v>
      </c>
      <c r="F815" s="58">
        <v>7.3000000000000114</v>
      </c>
      <c r="G815" s="58">
        <v>102.8830963665087</v>
      </c>
    </row>
    <row r="816" spans="1:7" x14ac:dyDescent="0.25">
      <c r="A816" s="56" t="s">
        <v>231</v>
      </c>
      <c r="B816" s="57" t="s">
        <v>232</v>
      </c>
      <c r="C816" s="58">
        <v>19759.2</v>
      </c>
      <c r="D816" s="58">
        <v>17581.3</v>
      </c>
      <c r="E816" s="58">
        <v>17579.099999999999</v>
      </c>
      <c r="F816" s="58">
        <v>-2.2000000000007276</v>
      </c>
      <c r="G816" s="58">
        <v>99.987486704623663</v>
      </c>
    </row>
    <row r="817" spans="1:7" x14ac:dyDescent="0.25">
      <c r="A817" s="62" t="s">
        <v>673</v>
      </c>
      <c r="B817" s="57" t="s">
        <v>674</v>
      </c>
      <c r="C817" s="58">
        <v>19759.2</v>
      </c>
      <c r="D817" s="58">
        <v>17581.3</v>
      </c>
      <c r="E817" s="58">
        <v>17579.099999999999</v>
      </c>
      <c r="F817" s="58">
        <v>-2.2000000000007276</v>
      </c>
      <c r="G817" s="58">
        <v>99.987486704623663</v>
      </c>
    </row>
    <row r="818" spans="1:7" x14ac:dyDescent="0.25">
      <c r="A818" s="62"/>
      <c r="B818" s="57"/>
      <c r="C818" s="58"/>
      <c r="D818" s="58"/>
      <c r="E818" s="58"/>
      <c r="F818" s="58">
        <v>0</v>
      </c>
      <c r="G818" s="58"/>
    </row>
    <row r="819" spans="1:7" ht="20.25" customHeight="1" x14ac:dyDescent="0.25">
      <c r="A819" s="52" t="s">
        <v>675</v>
      </c>
      <c r="B819" s="53" t="s">
        <v>676</v>
      </c>
      <c r="C819" s="54"/>
      <c r="D819" s="54"/>
      <c r="E819" s="54"/>
      <c r="F819" s="54">
        <v>0</v>
      </c>
      <c r="G819" s="54"/>
    </row>
    <row r="820" spans="1:7" x14ac:dyDescent="0.25">
      <c r="A820" s="55" t="s">
        <v>221</v>
      </c>
      <c r="B820" s="53" t="s">
        <v>103</v>
      </c>
      <c r="C820" s="54">
        <v>233659.4</v>
      </c>
      <c r="D820" s="54">
        <v>218147.9</v>
      </c>
      <c r="E820" s="54">
        <v>212319.1</v>
      </c>
      <c r="F820" s="54">
        <v>-5828.7999999999884</v>
      </c>
      <c r="G820" s="54">
        <v>97.328051289973459</v>
      </c>
    </row>
    <row r="821" spans="1:7" x14ac:dyDescent="0.25">
      <c r="A821" s="56" t="s">
        <v>222</v>
      </c>
      <c r="B821" s="57" t="s">
        <v>223</v>
      </c>
      <c r="C821" s="58">
        <v>233659.4</v>
      </c>
      <c r="D821" s="58">
        <v>218147.9</v>
      </c>
      <c r="E821" s="58">
        <v>212319.1</v>
      </c>
      <c r="F821" s="58">
        <v>-5828.7999999999884</v>
      </c>
      <c r="G821" s="58">
        <v>97.328051289973459</v>
      </c>
    </row>
    <row r="822" spans="1:7" x14ac:dyDescent="0.25">
      <c r="A822" s="59" t="s">
        <v>224</v>
      </c>
      <c r="B822" s="57" t="s">
        <v>7</v>
      </c>
      <c r="C822" s="58">
        <v>92003</v>
      </c>
      <c r="D822" s="58">
        <v>93079.2</v>
      </c>
      <c r="E822" s="58">
        <v>93077.4</v>
      </c>
      <c r="F822" s="58">
        <v>-1.8000000000029104</v>
      </c>
      <c r="G822" s="58">
        <v>99.998066163009554</v>
      </c>
    </row>
    <row r="823" spans="1:7" x14ac:dyDescent="0.25">
      <c r="A823" s="60" t="s">
        <v>333</v>
      </c>
      <c r="B823" s="53" t="s">
        <v>334</v>
      </c>
      <c r="C823" s="54"/>
      <c r="D823" s="54"/>
      <c r="E823" s="54"/>
      <c r="F823" s="54">
        <v>0</v>
      </c>
      <c r="G823" s="54"/>
    </row>
    <row r="824" spans="1:7" x14ac:dyDescent="0.25">
      <c r="A824" s="59" t="s">
        <v>227</v>
      </c>
      <c r="B824" s="57" t="s">
        <v>25</v>
      </c>
      <c r="C824" s="58">
        <v>181170.1</v>
      </c>
      <c r="D824" s="58">
        <v>163447.1</v>
      </c>
      <c r="E824" s="58">
        <v>159587.79999999999</v>
      </c>
      <c r="F824" s="58">
        <v>-3859.3000000000175</v>
      </c>
      <c r="G824" s="58">
        <v>97.638807907879666</v>
      </c>
    </row>
    <row r="825" spans="1:7" x14ac:dyDescent="0.25">
      <c r="A825" s="61" t="s">
        <v>228</v>
      </c>
      <c r="B825" s="57" t="s">
        <v>1</v>
      </c>
      <c r="C825" s="58">
        <v>176499.20000000001</v>
      </c>
      <c r="D825" s="58">
        <v>158776.20000000001</v>
      </c>
      <c r="E825" s="58">
        <v>154526.5</v>
      </c>
      <c r="F825" s="58">
        <v>-4249.7000000000116</v>
      </c>
      <c r="G825" s="58">
        <v>97.323465355638945</v>
      </c>
    </row>
    <row r="826" spans="1:7" x14ac:dyDescent="0.25">
      <c r="A826" s="61" t="s">
        <v>229</v>
      </c>
      <c r="B826" s="57" t="s">
        <v>230</v>
      </c>
      <c r="C826" s="58">
        <v>4670.8999999999996</v>
      </c>
      <c r="D826" s="58">
        <v>4670.8999999999996</v>
      </c>
      <c r="E826" s="58">
        <v>5061.3</v>
      </c>
      <c r="F826" s="58">
        <v>390.40000000000055</v>
      </c>
      <c r="G826" s="58">
        <v>108.35813226573039</v>
      </c>
    </row>
    <row r="827" spans="1:7" x14ac:dyDescent="0.25">
      <c r="A827" s="56" t="s">
        <v>231</v>
      </c>
      <c r="B827" s="57" t="s">
        <v>232</v>
      </c>
      <c r="C827" s="58">
        <v>181170.1</v>
      </c>
      <c r="D827" s="58">
        <v>163447.1</v>
      </c>
      <c r="E827" s="58">
        <v>159587.79999999999</v>
      </c>
      <c r="F827" s="58">
        <v>-3859.3000000000175</v>
      </c>
      <c r="G827" s="58">
        <v>97.638807907879666</v>
      </c>
    </row>
    <row r="828" spans="1:7" ht="26.4" x14ac:dyDescent="0.25">
      <c r="A828" s="62" t="s">
        <v>677</v>
      </c>
      <c r="B828" s="57" t="s">
        <v>678</v>
      </c>
      <c r="C828" s="58">
        <v>163998.70000000001</v>
      </c>
      <c r="D828" s="58">
        <v>146275.70000000001</v>
      </c>
      <c r="E828" s="58">
        <v>142751</v>
      </c>
      <c r="F828" s="58">
        <v>-3524.7000000000116</v>
      </c>
      <c r="G828" s="58">
        <v>97.590372153406207</v>
      </c>
    </row>
    <row r="829" spans="1:7" x14ac:dyDescent="0.25">
      <c r="A829" s="62" t="s">
        <v>679</v>
      </c>
      <c r="B829" s="57" t="s">
        <v>680</v>
      </c>
      <c r="C829" s="58">
        <v>17171.400000000001</v>
      </c>
      <c r="D829" s="58">
        <v>17171.400000000001</v>
      </c>
      <c r="E829" s="58">
        <v>16836.7</v>
      </c>
      <c r="F829" s="58">
        <v>-334.70000000000073</v>
      </c>
      <c r="G829" s="58">
        <v>98.050828703541939</v>
      </c>
    </row>
    <row r="830" spans="1:7" x14ac:dyDescent="0.25">
      <c r="A830" s="60" t="s">
        <v>355</v>
      </c>
      <c r="B830" s="53" t="s">
        <v>356</v>
      </c>
      <c r="C830" s="54"/>
      <c r="D830" s="54"/>
      <c r="E830" s="54"/>
      <c r="F830" s="54">
        <v>0</v>
      </c>
      <c r="G830" s="54"/>
    </row>
    <row r="831" spans="1:7" x14ac:dyDescent="0.25">
      <c r="A831" s="59" t="s">
        <v>227</v>
      </c>
      <c r="B831" s="57" t="s">
        <v>25</v>
      </c>
      <c r="C831" s="58">
        <v>52489.3</v>
      </c>
      <c r="D831" s="58">
        <v>54700.800000000003</v>
      </c>
      <c r="E831" s="58">
        <v>52731.3</v>
      </c>
      <c r="F831" s="58">
        <v>-1969.5</v>
      </c>
      <c r="G831" s="58">
        <v>96.399504212004217</v>
      </c>
    </row>
    <row r="832" spans="1:7" x14ac:dyDescent="0.25">
      <c r="A832" s="61" t="s">
        <v>228</v>
      </c>
      <c r="B832" s="57" t="s">
        <v>1</v>
      </c>
      <c r="C832" s="58">
        <v>52489.3</v>
      </c>
      <c r="D832" s="58">
        <v>54700.800000000003</v>
      </c>
      <c r="E832" s="58">
        <v>52731.3</v>
      </c>
      <c r="F832" s="58">
        <v>-1969.5</v>
      </c>
      <c r="G832" s="58">
        <v>96.399504212004217</v>
      </c>
    </row>
    <row r="833" spans="1:7" x14ac:dyDescent="0.25">
      <c r="A833" s="56" t="s">
        <v>231</v>
      </c>
      <c r="B833" s="57" t="s">
        <v>232</v>
      </c>
      <c r="C833" s="58">
        <v>52489.3</v>
      </c>
      <c r="D833" s="58">
        <v>54700.800000000003</v>
      </c>
      <c r="E833" s="58">
        <v>52731.3</v>
      </c>
      <c r="F833" s="58">
        <v>-1969.5</v>
      </c>
      <c r="G833" s="58">
        <v>96.399504212004217</v>
      </c>
    </row>
    <row r="834" spans="1:7" x14ac:dyDescent="0.25">
      <c r="A834" s="62" t="s">
        <v>357</v>
      </c>
      <c r="B834" s="57" t="s">
        <v>358</v>
      </c>
      <c r="C834" s="58">
        <v>50111.1</v>
      </c>
      <c r="D834" s="58">
        <v>52322.6</v>
      </c>
      <c r="E834" s="58">
        <v>51576</v>
      </c>
      <c r="F834" s="58">
        <v>-746.59999999999854</v>
      </c>
      <c r="G834" s="58">
        <v>98.573083141892809</v>
      </c>
    </row>
    <row r="835" spans="1:7" ht="26.4" x14ac:dyDescent="0.25">
      <c r="A835" s="62" t="s">
        <v>359</v>
      </c>
      <c r="B835" s="57" t="s">
        <v>360</v>
      </c>
      <c r="C835" s="58">
        <v>822.6</v>
      </c>
      <c r="D835" s="58">
        <v>822.6</v>
      </c>
      <c r="E835" s="58">
        <v>754.4</v>
      </c>
      <c r="F835" s="58">
        <v>-68.200000000000045</v>
      </c>
      <c r="G835" s="58">
        <v>91.709214685144659</v>
      </c>
    </row>
    <row r="836" spans="1:7" ht="26.4" x14ac:dyDescent="0.25">
      <c r="A836" s="62" t="s">
        <v>363</v>
      </c>
      <c r="B836" s="57" t="s">
        <v>364</v>
      </c>
      <c r="C836" s="58">
        <v>1555.6</v>
      </c>
      <c r="D836" s="58">
        <v>1555.6</v>
      </c>
      <c r="E836" s="58">
        <v>401</v>
      </c>
      <c r="F836" s="58">
        <v>-1154.5999999999999</v>
      </c>
      <c r="G836" s="58">
        <v>25.777834919002316</v>
      </c>
    </row>
    <row r="837" spans="1:7" x14ac:dyDescent="0.25">
      <c r="A837" s="62"/>
      <c r="B837" s="57"/>
      <c r="C837" s="58"/>
      <c r="D837" s="58"/>
      <c r="E837" s="58"/>
      <c r="F837" s="58">
        <v>0</v>
      </c>
      <c r="G837" s="58"/>
    </row>
    <row r="838" spans="1:7" ht="20.25" customHeight="1" x14ac:dyDescent="0.25">
      <c r="A838" s="52" t="s">
        <v>681</v>
      </c>
      <c r="B838" s="53" t="s">
        <v>682</v>
      </c>
      <c r="C838" s="54"/>
      <c r="D838" s="54"/>
      <c r="E838" s="54"/>
      <c r="F838" s="54">
        <v>0</v>
      </c>
      <c r="G838" s="54"/>
    </row>
    <row r="839" spans="1:7" x14ac:dyDescent="0.25">
      <c r="A839" s="55" t="s">
        <v>221</v>
      </c>
      <c r="B839" s="53" t="s">
        <v>103</v>
      </c>
      <c r="C839" s="54">
        <v>5990.5</v>
      </c>
      <c r="D839" s="54">
        <v>6300.3</v>
      </c>
      <c r="E839" s="54">
        <v>5394.9</v>
      </c>
      <c r="F839" s="54">
        <v>-905.40000000000055</v>
      </c>
      <c r="G839" s="54">
        <v>85.629255749726198</v>
      </c>
    </row>
    <row r="840" spans="1:7" x14ac:dyDescent="0.25">
      <c r="A840" s="56" t="s">
        <v>222</v>
      </c>
      <c r="B840" s="57" t="s">
        <v>223</v>
      </c>
      <c r="C840" s="58">
        <v>5990.5</v>
      </c>
      <c r="D840" s="58">
        <v>6300.3</v>
      </c>
      <c r="E840" s="58">
        <v>5394.9</v>
      </c>
      <c r="F840" s="58">
        <v>-905.40000000000055</v>
      </c>
      <c r="G840" s="58">
        <v>85.629255749726198</v>
      </c>
    </row>
    <row r="841" spans="1:7" x14ac:dyDescent="0.25">
      <c r="A841" s="59" t="s">
        <v>224</v>
      </c>
      <c r="B841" s="57" t="s">
        <v>7</v>
      </c>
      <c r="C841" s="58">
        <v>2819.8</v>
      </c>
      <c r="D841" s="58">
        <v>3005.9</v>
      </c>
      <c r="E841" s="58">
        <v>2997.5</v>
      </c>
      <c r="F841" s="58">
        <v>-8.4000000000000909</v>
      </c>
      <c r="G841" s="58">
        <v>99.720549585814567</v>
      </c>
    </row>
    <row r="842" spans="1:7" x14ac:dyDescent="0.25">
      <c r="A842" s="60" t="s">
        <v>225</v>
      </c>
      <c r="B842" s="53" t="s">
        <v>226</v>
      </c>
      <c r="C842" s="54"/>
      <c r="D842" s="54"/>
      <c r="E842" s="54"/>
      <c r="F842" s="54"/>
      <c r="G842" s="54"/>
    </row>
    <row r="843" spans="1:7" x14ac:dyDescent="0.25">
      <c r="A843" s="59" t="s">
        <v>227</v>
      </c>
      <c r="B843" s="57" t="s">
        <v>25</v>
      </c>
      <c r="C843" s="58">
        <v>5990.5</v>
      </c>
      <c r="D843" s="58">
        <v>6300.3</v>
      </c>
      <c r="E843" s="58">
        <v>5394.9</v>
      </c>
      <c r="F843" s="58">
        <v>-905.40000000000055</v>
      </c>
      <c r="G843" s="58">
        <v>85.629255749726198</v>
      </c>
    </row>
    <row r="844" spans="1:7" x14ac:dyDescent="0.25">
      <c r="A844" s="61" t="s">
        <v>228</v>
      </c>
      <c r="B844" s="57" t="s">
        <v>1</v>
      </c>
      <c r="C844" s="58">
        <v>5990.5</v>
      </c>
      <c r="D844" s="58">
        <v>5827.8</v>
      </c>
      <c r="E844" s="58">
        <v>5394.9</v>
      </c>
      <c r="F844" s="58">
        <v>-432.90000000000055</v>
      </c>
      <c r="G844" s="58">
        <v>92.571810974981972</v>
      </c>
    </row>
    <row r="845" spans="1:7" x14ac:dyDescent="0.25">
      <c r="A845" s="61" t="s">
        <v>229</v>
      </c>
      <c r="B845" s="57" t="s">
        <v>230</v>
      </c>
      <c r="C845" s="58"/>
      <c r="D845" s="58">
        <v>472.5</v>
      </c>
      <c r="E845" s="58"/>
      <c r="F845" s="58">
        <v>-472.5</v>
      </c>
      <c r="G845" s="58">
        <v>0</v>
      </c>
    </row>
    <row r="846" spans="1:7" x14ac:dyDescent="0.25">
      <c r="A846" s="56" t="s">
        <v>231</v>
      </c>
      <c r="B846" s="57" t="s">
        <v>232</v>
      </c>
      <c r="C846" s="58">
        <v>5990.5</v>
      </c>
      <c r="D846" s="58">
        <v>6300.3</v>
      </c>
      <c r="E846" s="58">
        <v>5394.9</v>
      </c>
      <c r="F846" s="58">
        <v>-905.40000000000055</v>
      </c>
      <c r="G846" s="58">
        <v>85.629255749726198</v>
      </c>
    </row>
    <row r="847" spans="1:7" x14ac:dyDescent="0.25">
      <c r="A847" s="62" t="s">
        <v>683</v>
      </c>
      <c r="B847" s="57" t="s">
        <v>684</v>
      </c>
      <c r="C847" s="58">
        <v>5990.5</v>
      </c>
      <c r="D847" s="58">
        <v>6300.3</v>
      </c>
      <c r="E847" s="58">
        <v>5394.9</v>
      </c>
      <c r="F847" s="58">
        <v>-905.40000000000055</v>
      </c>
      <c r="G847" s="58">
        <v>85.629255749726198</v>
      </c>
    </row>
    <row r="848" spans="1:7" x14ac:dyDescent="0.25">
      <c r="A848" s="62"/>
      <c r="B848" s="57"/>
      <c r="C848" s="58"/>
      <c r="D848" s="58"/>
      <c r="E848" s="58"/>
      <c r="F848" s="58"/>
      <c r="G848" s="58"/>
    </row>
    <row r="849" spans="1:7" ht="20.25" customHeight="1" x14ac:dyDescent="0.25">
      <c r="A849" s="52" t="s">
        <v>685</v>
      </c>
      <c r="B849" s="53" t="s">
        <v>686</v>
      </c>
      <c r="C849" s="54"/>
      <c r="D849" s="54"/>
      <c r="E849" s="54"/>
      <c r="F849" s="54"/>
      <c r="G849" s="54"/>
    </row>
    <row r="850" spans="1:7" x14ac:dyDescent="0.25">
      <c r="A850" s="55" t="s">
        <v>221</v>
      </c>
      <c r="B850" s="53" t="s">
        <v>103</v>
      </c>
      <c r="C850" s="54">
        <v>81207.7</v>
      </c>
      <c r="D850" s="54">
        <v>78065.3</v>
      </c>
      <c r="E850" s="54">
        <v>73677.7</v>
      </c>
      <c r="F850" s="54">
        <v>-4387.6000000000058</v>
      </c>
      <c r="G850" s="54">
        <v>94.379577097634922</v>
      </c>
    </row>
    <row r="851" spans="1:7" x14ac:dyDescent="0.25">
      <c r="A851" s="56" t="s">
        <v>222</v>
      </c>
      <c r="B851" s="57" t="s">
        <v>223</v>
      </c>
      <c r="C851" s="58">
        <v>81207.7</v>
      </c>
      <c r="D851" s="58">
        <v>78065.3</v>
      </c>
      <c r="E851" s="58">
        <v>73677.7</v>
      </c>
      <c r="F851" s="58">
        <v>-4387.6000000000058</v>
      </c>
      <c r="G851" s="58">
        <v>94.379577097634922</v>
      </c>
    </row>
    <row r="852" spans="1:7" x14ac:dyDescent="0.25">
      <c r="A852" s="59" t="s">
        <v>224</v>
      </c>
      <c r="B852" s="57" t="s">
        <v>7</v>
      </c>
      <c r="C852" s="58">
        <v>36495.199999999997</v>
      </c>
      <c r="D852" s="58">
        <v>35673.800000000003</v>
      </c>
      <c r="E852" s="58">
        <v>35673.800000000003</v>
      </c>
      <c r="F852" s="58"/>
      <c r="G852" s="58">
        <v>100</v>
      </c>
    </row>
    <row r="853" spans="1:7" x14ac:dyDescent="0.25">
      <c r="A853" s="60" t="s">
        <v>333</v>
      </c>
      <c r="B853" s="53" t="s">
        <v>334</v>
      </c>
      <c r="C853" s="54"/>
      <c r="D853" s="54"/>
      <c r="E853" s="54"/>
      <c r="F853" s="54"/>
      <c r="G853" s="54"/>
    </row>
    <row r="854" spans="1:7" x14ac:dyDescent="0.25">
      <c r="A854" s="59" t="s">
        <v>227</v>
      </c>
      <c r="B854" s="57" t="s">
        <v>25</v>
      </c>
      <c r="C854" s="58">
        <v>59515.4</v>
      </c>
      <c r="D854" s="58">
        <v>58733.3</v>
      </c>
      <c r="E854" s="58">
        <v>54511.3</v>
      </c>
      <c r="F854" s="58">
        <v>-4222</v>
      </c>
      <c r="G854" s="58">
        <v>92.811573672856795</v>
      </c>
    </row>
    <row r="855" spans="1:7" x14ac:dyDescent="0.25">
      <c r="A855" s="61" t="s">
        <v>228</v>
      </c>
      <c r="B855" s="57" t="s">
        <v>1</v>
      </c>
      <c r="C855" s="58">
        <v>59470.7</v>
      </c>
      <c r="D855" s="58">
        <v>58649.3</v>
      </c>
      <c r="E855" s="58">
        <v>54459.7</v>
      </c>
      <c r="F855" s="58">
        <v>-4189.6000000000058</v>
      </c>
      <c r="G855" s="58">
        <v>92.856521731717166</v>
      </c>
    </row>
    <row r="856" spans="1:7" x14ac:dyDescent="0.25">
      <c r="A856" s="61" t="s">
        <v>229</v>
      </c>
      <c r="B856" s="57" t="s">
        <v>230</v>
      </c>
      <c r="C856" s="58">
        <v>44.7</v>
      </c>
      <c r="D856" s="58">
        <v>84</v>
      </c>
      <c r="E856" s="58">
        <v>51.6</v>
      </c>
      <c r="F856" s="58">
        <v>-32.4</v>
      </c>
      <c r="G856" s="58">
        <v>61.428571428571431</v>
      </c>
    </row>
    <row r="857" spans="1:7" x14ac:dyDescent="0.25">
      <c r="A857" s="56" t="s">
        <v>231</v>
      </c>
      <c r="B857" s="57" t="s">
        <v>232</v>
      </c>
      <c r="C857" s="58">
        <v>59515.4</v>
      </c>
      <c r="D857" s="58">
        <v>58733.3</v>
      </c>
      <c r="E857" s="58">
        <v>54511.3</v>
      </c>
      <c r="F857" s="58">
        <v>-4222</v>
      </c>
      <c r="G857" s="58">
        <v>92.811573672856795</v>
      </c>
    </row>
    <row r="858" spans="1:7" x14ac:dyDescent="0.25">
      <c r="A858" s="62" t="s">
        <v>679</v>
      </c>
      <c r="B858" s="57" t="s">
        <v>680</v>
      </c>
      <c r="C858" s="58">
        <v>59515.4</v>
      </c>
      <c r="D858" s="58">
        <v>58733.3</v>
      </c>
      <c r="E858" s="58">
        <v>54511.3</v>
      </c>
      <c r="F858" s="58">
        <v>-4222</v>
      </c>
      <c r="G858" s="58">
        <v>92.811573672856795</v>
      </c>
    </row>
    <row r="859" spans="1:7" x14ac:dyDescent="0.25">
      <c r="A859" s="60" t="s">
        <v>355</v>
      </c>
      <c r="B859" s="53" t="s">
        <v>356</v>
      </c>
      <c r="C859" s="54"/>
      <c r="D859" s="54"/>
      <c r="E859" s="54"/>
      <c r="F859" s="54"/>
      <c r="G859" s="54"/>
    </row>
    <row r="860" spans="1:7" x14ac:dyDescent="0.25">
      <c r="A860" s="59" t="s">
        <v>227</v>
      </c>
      <c r="B860" s="57" t="s">
        <v>25</v>
      </c>
      <c r="C860" s="58">
        <v>21692.3</v>
      </c>
      <c r="D860" s="58">
        <v>19332</v>
      </c>
      <c r="E860" s="58">
        <v>19166.400000000001</v>
      </c>
      <c r="F860" s="58">
        <v>-165.59999999999854</v>
      </c>
      <c r="G860" s="58">
        <v>99.143389199255125</v>
      </c>
    </row>
    <row r="861" spans="1:7" x14ac:dyDescent="0.25">
      <c r="A861" s="61" t="s">
        <v>228</v>
      </c>
      <c r="B861" s="57" t="s">
        <v>1</v>
      </c>
      <c r="C861" s="58">
        <v>21692.3</v>
      </c>
      <c r="D861" s="58">
        <v>19332</v>
      </c>
      <c r="E861" s="58">
        <v>19166.400000000001</v>
      </c>
      <c r="F861" s="58">
        <v>-165.59999999999854</v>
      </c>
      <c r="G861" s="58">
        <v>99.143389199255125</v>
      </c>
    </row>
    <row r="862" spans="1:7" x14ac:dyDescent="0.25">
      <c r="A862" s="56" t="s">
        <v>231</v>
      </c>
      <c r="B862" s="57" t="s">
        <v>232</v>
      </c>
      <c r="C862" s="58">
        <v>21692.3</v>
      </c>
      <c r="D862" s="58">
        <v>19332</v>
      </c>
      <c r="E862" s="58">
        <v>19166.400000000001</v>
      </c>
      <c r="F862" s="58">
        <v>-165.59999999999854</v>
      </c>
      <c r="G862" s="58">
        <v>99.143389199255125</v>
      </c>
    </row>
    <row r="863" spans="1:7" x14ac:dyDescent="0.25">
      <c r="A863" s="62" t="s">
        <v>357</v>
      </c>
      <c r="B863" s="57" t="s">
        <v>358</v>
      </c>
      <c r="C863" s="58">
        <v>21284.9</v>
      </c>
      <c r="D863" s="58">
        <v>19077.7</v>
      </c>
      <c r="E863" s="58">
        <v>18933.900000000001</v>
      </c>
      <c r="F863" s="58">
        <v>-143.79999999999927</v>
      </c>
      <c r="G863" s="58">
        <v>99.246240374887961</v>
      </c>
    </row>
    <row r="864" spans="1:7" ht="26.4" x14ac:dyDescent="0.25">
      <c r="A864" s="62" t="s">
        <v>359</v>
      </c>
      <c r="B864" s="57" t="s">
        <v>360</v>
      </c>
      <c r="C864" s="58">
        <v>115</v>
      </c>
      <c r="D864" s="58">
        <v>79.7</v>
      </c>
      <c r="E864" s="58">
        <v>79.7</v>
      </c>
      <c r="F864" s="58"/>
      <c r="G864" s="58">
        <v>100</v>
      </c>
    </row>
    <row r="865" spans="1:7" ht="26.4" x14ac:dyDescent="0.25">
      <c r="A865" s="62" t="s">
        <v>361</v>
      </c>
      <c r="B865" s="57" t="s">
        <v>362</v>
      </c>
      <c r="C865" s="58"/>
      <c r="D865" s="58">
        <v>2.2000000000000002</v>
      </c>
      <c r="E865" s="58">
        <v>2</v>
      </c>
      <c r="F865" s="58">
        <v>-0.20000000000000018</v>
      </c>
      <c r="G865" s="58">
        <v>90.909090909090907</v>
      </c>
    </row>
    <row r="866" spans="1:7" ht="26.4" x14ac:dyDescent="0.25">
      <c r="A866" s="62" t="s">
        <v>363</v>
      </c>
      <c r="B866" s="57" t="s">
        <v>364</v>
      </c>
      <c r="C866" s="58">
        <v>292.39999999999998</v>
      </c>
      <c r="D866" s="58">
        <v>172.4</v>
      </c>
      <c r="E866" s="58">
        <v>150.9</v>
      </c>
      <c r="F866" s="58">
        <v>-21.5</v>
      </c>
      <c r="G866" s="58">
        <v>87.529002320185612</v>
      </c>
    </row>
    <row r="867" spans="1:7" x14ac:dyDescent="0.25">
      <c r="A867" s="62"/>
      <c r="B867" s="57"/>
      <c r="C867" s="58"/>
      <c r="D867" s="58"/>
      <c r="E867" s="58"/>
      <c r="F867" s="58"/>
      <c r="G867" s="58"/>
    </row>
    <row r="868" spans="1:7" ht="26.4" x14ac:dyDescent="0.25">
      <c r="A868" s="52" t="s">
        <v>687</v>
      </c>
      <c r="B868" s="53" t="s">
        <v>688</v>
      </c>
      <c r="C868" s="54"/>
      <c r="D868" s="54"/>
      <c r="E868" s="54"/>
      <c r="F868" s="54"/>
      <c r="G868" s="54"/>
    </row>
    <row r="869" spans="1:7" x14ac:dyDescent="0.25">
      <c r="A869" s="55" t="s">
        <v>221</v>
      </c>
      <c r="B869" s="53" t="s">
        <v>103</v>
      </c>
      <c r="C869" s="54">
        <v>4418.3</v>
      </c>
      <c r="D869" s="54">
        <v>4786.5</v>
      </c>
      <c r="E869" s="54">
        <v>3150.1</v>
      </c>
      <c r="F869" s="54">
        <v>-1636.4</v>
      </c>
      <c r="G869" s="54">
        <v>65.812180089835991</v>
      </c>
    </row>
    <row r="870" spans="1:7" x14ac:dyDescent="0.25">
      <c r="A870" s="56" t="s">
        <v>222</v>
      </c>
      <c r="B870" s="57" t="s">
        <v>223</v>
      </c>
      <c r="C870" s="58">
        <v>4418.3</v>
      </c>
      <c r="D870" s="58">
        <v>4786.5</v>
      </c>
      <c r="E870" s="58">
        <v>3150.1</v>
      </c>
      <c r="F870" s="58">
        <v>-1636.4</v>
      </c>
      <c r="G870" s="58">
        <v>65.812180089835991</v>
      </c>
    </row>
    <row r="871" spans="1:7" x14ac:dyDescent="0.25">
      <c r="A871" s="59" t="s">
        <v>224</v>
      </c>
      <c r="B871" s="57" t="s">
        <v>7</v>
      </c>
      <c r="C871" s="58">
        <v>1890.1</v>
      </c>
      <c r="D871" s="58">
        <v>1890.1</v>
      </c>
      <c r="E871" s="58">
        <v>1888.3</v>
      </c>
      <c r="F871" s="58">
        <v>-1.7999999999999545</v>
      </c>
      <c r="G871" s="58">
        <v>99.904766943547969</v>
      </c>
    </row>
    <row r="872" spans="1:7" x14ac:dyDescent="0.25">
      <c r="A872" s="60" t="s">
        <v>225</v>
      </c>
      <c r="B872" s="53" t="s">
        <v>226</v>
      </c>
      <c r="C872" s="54"/>
      <c r="D872" s="54"/>
      <c r="E872" s="54"/>
      <c r="F872" s="54">
        <v>0</v>
      </c>
      <c r="G872" s="54"/>
    </row>
    <row r="873" spans="1:7" x14ac:dyDescent="0.25">
      <c r="A873" s="59" t="s">
        <v>227</v>
      </c>
      <c r="B873" s="57" t="s">
        <v>25</v>
      </c>
      <c r="C873" s="58">
        <v>4418.3</v>
      </c>
      <c r="D873" s="58">
        <v>4786.5</v>
      </c>
      <c r="E873" s="58">
        <v>3150.1</v>
      </c>
      <c r="F873" s="58">
        <v>-1636.4</v>
      </c>
      <c r="G873" s="58">
        <v>65.812180089835991</v>
      </c>
    </row>
    <row r="874" spans="1:7" x14ac:dyDescent="0.25">
      <c r="A874" s="61" t="s">
        <v>228</v>
      </c>
      <c r="B874" s="57" t="s">
        <v>1</v>
      </c>
      <c r="C874" s="58">
        <v>4198.7</v>
      </c>
      <c r="D874" s="58">
        <v>4198.7</v>
      </c>
      <c r="E874" s="58">
        <v>2562.3000000000002</v>
      </c>
      <c r="F874" s="58">
        <v>-1636.3999999999996</v>
      </c>
      <c r="G874" s="58">
        <v>61.026031867006459</v>
      </c>
    </row>
    <row r="875" spans="1:7" x14ac:dyDescent="0.25">
      <c r="A875" s="61" t="s">
        <v>229</v>
      </c>
      <c r="B875" s="57" t="s">
        <v>230</v>
      </c>
      <c r="C875" s="58">
        <v>219.6</v>
      </c>
      <c r="D875" s="58">
        <v>587.79999999999995</v>
      </c>
      <c r="E875" s="58">
        <v>587.79999999999995</v>
      </c>
      <c r="F875" s="58">
        <v>0</v>
      </c>
      <c r="G875" s="58">
        <v>100</v>
      </c>
    </row>
    <row r="876" spans="1:7" x14ac:dyDescent="0.25">
      <c r="A876" s="56" t="s">
        <v>231</v>
      </c>
      <c r="B876" s="57" t="s">
        <v>232</v>
      </c>
      <c r="C876" s="58">
        <v>4418.3</v>
      </c>
      <c r="D876" s="58">
        <v>4786.5</v>
      </c>
      <c r="E876" s="58">
        <v>3150.1</v>
      </c>
      <c r="F876" s="58">
        <v>-1636.4</v>
      </c>
      <c r="G876" s="58">
        <v>65.812180089835991</v>
      </c>
    </row>
    <row r="877" spans="1:7" x14ac:dyDescent="0.25">
      <c r="A877" s="62" t="s">
        <v>689</v>
      </c>
      <c r="B877" s="57" t="s">
        <v>664</v>
      </c>
      <c r="C877" s="58">
        <v>4418.3</v>
      </c>
      <c r="D877" s="58">
        <v>4786.5</v>
      </c>
      <c r="E877" s="58">
        <v>3150.1</v>
      </c>
      <c r="F877" s="58">
        <v>-1636.4</v>
      </c>
      <c r="G877" s="58">
        <v>65.812180089835991</v>
      </c>
    </row>
    <row r="878" spans="1:7" x14ac:dyDescent="0.25">
      <c r="A878" s="62"/>
      <c r="B878" s="57"/>
      <c r="C878" s="58"/>
      <c r="D878" s="58"/>
      <c r="E878" s="58"/>
      <c r="F878" s="58">
        <v>0</v>
      </c>
      <c r="G878" s="58"/>
    </row>
    <row r="879" spans="1:7" ht="20.25" customHeight="1" x14ac:dyDescent="0.25">
      <c r="A879" s="52" t="s">
        <v>690</v>
      </c>
      <c r="B879" s="53" t="s">
        <v>318</v>
      </c>
      <c r="C879" s="54"/>
      <c r="D879" s="54"/>
      <c r="E879" s="54"/>
      <c r="F879" s="54">
        <v>0</v>
      </c>
      <c r="G879" s="54"/>
    </row>
    <row r="880" spans="1:7" x14ac:dyDescent="0.25">
      <c r="A880" s="55" t="s">
        <v>221</v>
      </c>
      <c r="B880" s="53" t="s">
        <v>103</v>
      </c>
      <c r="C880" s="54">
        <v>336720.8</v>
      </c>
      <c r="D880" s="54">
        <v>319248.90000000002</v>
      </c>
      <c r="E880" s="54">
        <v>294667.09999999998</v>
      </c>
      <c r="F880" s="54">
        <v>-24581.800000000047</v>
      </c>
      <c r="G880" s="54">
        <v>92.300114424826504</v>
      </c>
    </row>
    <row r="881" spans="1:7" x14ac:dyDescent="0.25">
      <c r="A881" s="56" t="s">
        <v>222</v>
      </c>
      <c r="B881" s="57" t="s">
        <v>223</v>
      </c>
      <c r="C881" s="58">
        <v>336320.8</v>
      </c>
      <c r="D881" s="58">
        <v>318848.90000000002</v>
      </c>
      <c r="E881" s="58">
        <v>294591.2</v>
      </c>
      <c r="F881" s="58">
        <v>-24257.700000000012</v>
      </c>
      <c r="G881" s="58">
        <v>92.392101713382104</v>
      </c>
    </row>
    <row r="882" spans="1:7" x14ac:dyDescent="0.25">
      <c r="A882" s="59" t="s">
        <v>224</v>
      </c>
      <c r="B882" s="57" t="s">
        <v>7</v>
      </c>
      <c r="C882" s="58">
        <v>175341.1</v>
      </c>
      <c r="D882" s="58">
        <v>170350.7</v>
      </c>
      <c r="E882" s="58">
        <v>168376.6</v>
      </c>
      <c r="F882" s="58">
        <v>-1974.1000000000058</v>
      </c>
      <c r="G882" s="58">
        <v>98.841155334260435</v>
      </c>
    </row>
    <row r="883" spans="1:7" x14ac:dyDescent="0.25">
      <c r="A883" s="56" t="s">
        <v>277</v>
      </c>
      <c r="B883" s="57" t="s">
        <v>278</v>
      </c>
      <c r="C883" s="58">
        <v>400</v>
      </c>
      <c r="D883" s="58">
        <v>400</v>
      </c>
      <c r="E883" s="58">
        <v>76</v>
      </c>
      <c r="F883" s="58">
        <v>-324</v>
      </c>
      <c r="G883" s="58">
        <v>19</v>
      </c>
    </row>
    <row r="884" spans="1:7" x14ac:dyDescent="0.25">
      <c r="A884" s="60" t="s">
        <v>225</v>
      </c>
      <c r="B884" s="53" t="s">
        <v>226</v>
      </c>
      <c r="C884" s="54"/>
      <c r="D884" s="54"/>
      <c r="E884" s="54"/>
      <c r="F884" s="54">
        <v>0</v>
      </c>
      <c r="G884" s="54"/>
    </row>
    <row r="885" spans="1:7" x14ac:dyDescent="0.25">
      <c r="A885" s="59" t="s">
        <v>227</v>
      </c>
      <c r="B885" s="57" t="s">
        <v>25</v>
      </c>
      <c r="C885" s="58">
        <v>208945.1</v>
      </c>
      <c r="D885" s="58">
        <v>198339.8</v>
      </c>
      <c r="E885" s="58">
        <v>179510.7</v>
      </c>
      <c r="F885" s="58">
        <v>-18829.099999999977</v>
      </c>
      <c r="G885" s="58">
        <v>90.506645665670746</v>
      </c>
    </row>
    <row r="886" spans="1:7" x14ac:dyDescent="0.25">
      <c r="A886" s="61" t="s">
        <v>228</v>
      </c>
      <c r="B886" s="57" t="s">
        <v>1</v>
      </c>
      <c r="C886" s="58">
        <v>162724.29999999999</v>
      </c>
      <c r="D886" s="58">
        <v>153009.9</v>
      </c>
      <c r="E886" s="58">
        <v>151082.5</v>
      </c>
      <c r="F886" s="58">
        <v>-1927.3999999999942</v>
      </c>
      <c r="G886" s="58">
        <v>98.740342945129697</v>
      </c>
    </row>
    <row r="887" spans="1:7" x14ac:dyDescent="0.25">
      <c r="A887" s="61" t="s">
        <v>229</v>
      </c>
      <c r="B887" s="57" t="s">
        <v>230</v>
      </c>
      <c r="C887" s="58">
        <v>13974.5</v>
      </c>
      <c r="D887" s="58">
        <v>16091.9</v>
      </c>
      <c r="E887" s="58">
        <v>13293.2</v>
      </c>
      <c r="F887" s="58">
        <v>-2798.6999999999989</v>
      </c>
      <c r="G887" s="58">
        <v>82.608020184067769</v>
      </c>
    </row>
    <row r="888" spans="1:7" x14ac:dyDescent="0.25">
      <c r="A888" s="61" t="s">
        <v>247</v>
      </c>
      <c r="B888" s="57" t="s">
        <v>248</v>
      </c>
      <c r="C888" s="58">
        <v>32246.3</v>
      </c>
      <c r="D888" s="58">
        <v>29238</v>
      </c>
      <c r="E888" s="58">
        <v>15135</v>
      </c>
      <c r="F888" s="58">
        <v>-14103</v>
      </c>
      <c r="G888" s="58">
        <v>51.764826595526372</v>
      </c>
    </row>
    <row r="889" spans="1:7" x14ac:dyDescent="0.25">
      <c r="A889" s="56" t="s">
        <v>231</v>
      </c>
      <c r="B889" s="57" t="s">
        <v>232</v>
      </c>
      <c r="C889" s="58">
        <v>208945.1</v>
      </c>
      <c r="D889" s="58">
        <v>198339.8</v>
      </c>
      <c r="E889" s="58">
        <v>179510.7</v>
      </c>
      <c r="F889" s="58">
        <v>-18829.099999999977</v>
      </c>
      <c r="G889" s="58">
        <v>90.506645665670746</v>
      </c>
    </row>
    <row r="890" spans="1:7" ht="26.4" x14ac:dyDescent="0.25">
      <c r="A890" s="62" t="s">
        <v>255</v>
      </c>
      <c r="B890" s="57" t="s">
        <v>256</v>
      </c>
      <c r="C890" s="58">
        <v>24599.9</v>
      </c>
      <c r="D890" s="58">
        <v>25415.7</v>
      </c>
      <c r="E890" s="58">
        <v>18457.400000000001</v>
      </c>
      <c r="F890" s="58">
        <v>-6958.2999999999993</v>
      </c>
      <c r="G890" s="58">
        <v>72.622040707121982</v>
      </c>
    </row>
    <row r="891" spans="1:7" ht="39.6" x14ac:dyDescent="0.25">
      <c r="A891" s="62" t="s">
        <v>491</v>
      </c>
      <c r="B891" s="57" t="s">
        <v>492</v>
      </c>
      <c r="C891" s="58">
        <v>38120.300000000003</v>
      </c>
      <c r="D891" s="58">
        <v>35123.199999999997</v>
      </c>
      <c r="E891" s="58">
        <v>32853.599999999999</v>
      </c>
      <c r="F891" s="58">
        <v>-2269.5999999999985</v>
      </c>
      <c r="G891" s="58">
        <v>93.538174198250729</v>
      </c>
    </row>
    <row r="892" spans="1:7" ht="39.6" x14ac:dyDescent="0.25">
      <c r="A892" s="62" t="s">
        <v>691</v>
      </c>
      <c r="B892" s="57" t="s">
        <v>692</v>
      </c>
      <c r="C892" s="58">
        <v>1455.8</v>
      </c>
      <c r="D892" s="58">
        <v>1513.7</v>
      </c>
      <c r="E892" s="58">
        <v>1513.2</v>
      </c>
      <c r="F892" s="58">
        <v>-0.5</v>
      </c>
      <c r="G892" s="58">
        <v>99.966968355684742</v>
      </c>
    </row>
    <row r="893" spans="1:7" ht="26.4" x14ac:dyDescent="0.25">
      <c r="A893" s="62" t="s">
        <v>546</v>
      </c>
      <c r="B893" s="57" t="s">
        <v>547</v>
      </c>
      <c r="C893" s="58">
        <v>3844.5</v>
      </c>
      <c r="D893" s="58">
        <v>3865.7</v>
      </c>
      <c r="E893" s="58">
        <v>3865.2</v>
      </c>
      <c r="F893" s="58">
        <v>-0.5</v>
      </c>
      <c r="G893" s="58">
        <v>99.987065731950224</v>
      </c>
    </row>
    <row r="894" spans="1:7" ht="26.4" x14ac:dyDescent="0.25">
      <c r="A894" s="62" t="s">
        <v>428</v>
      </c>
      <c r="B894" s="57" t="s">
        <v>429</v>
      </c>
      <c r="C894" s="58">
        <v>21435.5</v>
      </c>
      <c r="D894" s="58">
        <v>21538.3</v>
      </c>
      <c r="E894" s="58">
        <v>19533.400000000001</v>
      </c>
      <c r="F894" s="58">
        <v>-2004.8999999999978</v>
      </c>
      <c r="G894" s="58">
        <v>90.691465900279979</v>
      </c>
    </row>
    <row r="895" spans="1:7" ht="39.6" x14ac:dyDescent="0.25">
      <c r="A895" s="62" t="s">
        <v>257</v>
      </c>
      <c r="B895" s="57" t="s">
        <v>258</v>
      </c>
      <c r="C895" s="58">
        <v>39519</v>
      </c>
      <c r="D895" s="58">
        <v>34258.699999999997</v>
      </c>
      <c r="E895" s="58">
        <v>33172.199999999997</v>
      </c>
      <c r="F895" s="58">
        <v>-1086.5</v>
      </c>
      <c r="G895" s="58">
        <v>96.828542822699049</v>
      </c>
    </row>
    <row r="896" spans="1:7" ht="26.4" x14ac:dyDescent="0.25">
      <c r="A896" s="62" t="s">
        <v>493</v>
      </c>
      <c r="B896" s="57" t="s">
        <v>494</v>
      </c>
      <c r="C896" s="58">
        <v>20510.8</v>
      </c>
      <c r="D896" s="58">
        <v>18895.400000000001</v>
      </c>
      <c r="E896" s="58">
        <v>17479.7</v>
      </c>
      <c r="F896" s="58">
        <v>-1415.7000000000007</v>
      </c>
      <c r="G896" s="58">
        <v>92.507700286842294</v>
      </c>
    </row>
    <row r="897" spans="1:7" x14ac:dyDescent="0.25">
      <c r="A897" s="62" t="s">
        <v>495</v>
      </c>
      <c r="B897" s="57" t="s">
        <v>496</v>
      </c>
      <c r="C897" s="58">
        <v>58663.3</v>
      </c>
      <c r="D897" s="58">
        <v>56933.1</v>
      </c>
      <c r="E897" s="58">
        <v>51840.1</v>
      </c>
      <c r="F897" s="58">
        <v>-5093</v>
      </c>
      <c r="G897" s="58">
        <v>91.054412986470084</v>
      </c>
    </row>
    <row r="898" spans="1:7" x14ac:dyDescent="0.25">
      <c r="A898" s="62" t="s">
        <v>430</v>
      </c>
      <c r="B898" s="57" t="s">
        <v>431</v>
      </c>
      <c r="C898" s="58">
        <v>796</v>
      </c>
      <c r="D898" s="58">
        <v>796</v>
      </c>
      <c r="E898" s="58">
        <v>796</v>
      </c>
      <c r="F898" s="58"/>
      <c r="G898" s="58">
        <v>100</v>
      </c>
    </row>
    <row r="899" spans="1:7" x14ac:dyDescent="0.25">
      <c r="A899" s="60" t="s">
        <v>279</v>
      </c>
      <c r="B899" s="53" t="s">
        <v>280</v>
      </c>
      <c r="C899" s="54"/>
      <c r="D899" s="54"/>
      <c r="E899" s="54"/>
      <c r="F899" s="54"/>
      <c r="G899" s="54"/>
    </row>
    <row r="900" spans="1:7" x14ac:dyDescent="0.25">
      <c r="A900" s="59" t="s">
        <v>227</v>
      </c>
      <c r="B900" s="57" t="s">
        <v>25</v>
      </c>
      <c r="C900" s="58">
        <v>103193</v>
      </c>
      <c r="D900" s="58">
        <v>98296.1</v>
      </c>
      <c r="E900" s="58">
        <v>92565.6</v>
      </c>
      <c r="F900" s="58">
        <v>-5730.5</v>
      </c>
      <c r="G900" s="58">
        <v>94.170165449086994</v>
      </c>
    </row>
    <row r="901" spans="1:7" x14ac:dyDescent="0.25">
      <c r="A901" s="61" t="s">
        <v>228</v>
      </c>
      <c r="B901" s="57" t="s">
        <v>1</v>
      </c>
      <c r="C901" s="58">
        <v>76284.7</v>
      </c>
      <c r="D901" s="58">
        <v>73634.3</v>
      </c>
      <c r="E901" s="58">
        <v>73489.8</v>
      </c>
      <c r="F901" s="58">
        <v>-144.5</v>
      </c>
      <c r="G901" s="58">
        <v>99.803759932531449</v>
      </c>
    </row>
    <row r="902" spans="1:7" x14ac:dyDescent="0.25">
      <c r="A902" s="61" t="s">
        <v>229</v>
      </c>
      <c r="B902" s="57" t="s">
        <v>230</v>
      </c>
      <c r="C902" s="58">
        <v>7538.5</v>
      </c>
      <c r="D902" s="58">
        <v>8150.9</v>
      </c>
      <c r="E902" s="58">
        <v>7014.8</v>
      </c>
      <c r="F902" s="58">
        <v>-1136.0999999999995</v>
      </c>
      <c r="G902" s="58">
        <v>86.061661902366609</v>
      </c>
    </row>
    <row r="903" spans="1:7" x14ac:dyDescent="0.25">
      <c r="A903" s="61" t="s">
        <v>247</v>
      </c>
      <c r="B903" s="57" t="s">
        <v>248</v>
      </c>
      <c r="C903" s="58">
        <v>19369.8</v>
      </c>
      <c r="D903" s="58">
        <v>16510.900000000001</v>
      </c>
      <c r="E903" s="58">
        <v>12061</v>
      </c>
      <c r="F903" s="58">
        <v>-4449.9000000000015</v>
      </c>
      <c r="G903" s="58">
        <v>73.048713274261232</v>
      </c>
    </row>
    <row r="904" spans="1:7" x14ac:dyDescent="0.25">
      <c r="A904" s="56" t="s">
        <v>231</v>
      </c>
      <c r="B904" s="57" t="s">
        <v>232</v>
      </c>
      <c r="C904" s="58">
        <v>103193</v>
      </c>
      <c r="D904" s="58">
        <v>98296.1</v>
      </c>
      <c r="E904" s="58">
        <v>92565.6</v>
      </c>
      <c r="F904" s="58">
        <v>-5730.5</v>
      </c>
      <c r="G904" s="58">
        <v>94.170165449086994</v>
      </c>
    </row>
    <row r="905" spans="1:7" ht="52.8" x14ac:dyDescent="0.25">
      <c r="A905" s="62" t="s">
        <v>433</v>
      </c>
      <c r="B905" s="57" t="s">
        <v>434</v>
      </c>
      <c r="C905" s="58">
        <v>80583.399999999994</v>
      </c>
      <c r="D905" s="58">
        <v>74767.100000000006</v>
      </c>
      <c r="E905" s="58">
        <v>71542.600000000006</v>
      </c>
      <c r="F905" s="58">
        <v>-3224.5</v>
      </c>
      <c r="G905" s="58">
        <v>95.687274215530621</v>
      </c>
    </row>
    <row r="906" spans="1:7" ht="26.4" x14ac:dyDescent="0.25">
      <c r="A906" s="62" t="s">
        <v>447</v>
      </c>
      <c r="B906" s="57" t="s">
        <v>448</v>
      </c>
      <c r="C906" s="58">
        <v>18126.8</v>
      </c>
      <c r="D906" s="58">
        <v>19526.7</v>
      </c>
      <c r="E906" s="58">
        <v>17210.099999999999</v>
      </c>
      <c r="F906" s="58">
        <v>-2316.6000000000022</v>
      </c>
      <c r="G906" s="58">
        <v>88.136244219453346</v>
      </c>
    </row>
    <row r="907" spans="1:7" ht="39.6" x14ac:dyDescent="0.25">
      <c r="A907" s="62" t="s">
        <v>497</v>
      </c>
      <c r="B907" s="57" t="s">
        <v>498</v>
      </c>
      <c r="C907" s="58">
        <v>4482.8</v>
      </c>
      <c r="D907" s="58">
        <v>4002.3</v>
      </c>
      <c r="E907" s="58">
        <v>3812.8</v>
      </c>
      <c r="F907" s="58">
        <v>-189.5</v>
      </c>
      <c r="G907" s="58">
        <v>95.265222497064187</v>
      </c>
    </row>
    <row r="908" spans="1:7" x14ac:dyDescent="0.25">
      <c r="A908" s="60" t="s">
        <v>261</v>
      </c>
      <c r="B908" s="53" t="s">
        <v>262</v>
      </c>
      <c r="C908" s="54"/>
      <c r="D908" s="54"/>
      <c r="E908" s="54"/>
      <c r="F908" s="54">
        <v>0</v>
      </c>
      <c r="G908" s="54"/>
    </row>
    <row r="909" spans="1:7" x14ac:dyDescent="0.25">
      <c r="A909" s="59" t="s">
        <v>227</v>
      </c>
      <c r="B909" s="57" t="s">
        <v>25</v>
      </c>
      <c r="C909" s="58">
        <v>3689.6</v>
      </c>
      <c r="D909" s="58">
        <v>2589.1</v>
      </c>
      <c r="E909" s="58">
        <v>2589</v>
      </c>
      <c r="F909" s="58">
        <v>-9.9999999999909051E-2</v>
      </c>
      <c r="G909" s="58">
        <v>99.996137654011051</v>
      </c>
    </row>
    <row r="910" spans="1:7" x14ac:dyDescent="0.25">
      <c r="A910" s="61" t="s">
        <v>228</v>
      </c>
      <c r="B910" s="57" t="s">
        <v>1</v>
      </c>
      <c r="C910" s="58">
        <v>3479.6</v>
      </c>
      <c r="D910" s="58">
        <v>2379.1</v>
      </c>
      <c r="E910" s="58">
        <v>2358.4</v>
      </c>
      <c r="F910" s="58">
        <v>-20.699999999999818</v>
      </c>
      <c r="G910" s="58">
        <v>99.129923080156374</v>
      </c>
    </row>
    <row r="911" spans="1:7" x14ac:dyDescent="0.25">
      <c r="A911" s="61" t="s">
        <v>229</v>
      </c>
      <c r="B911" s="57" t="s">
        <v>230</v>
      </c>
      <c r="C911" s="58">
        <v>210</v>
      </c>
      <c r="D911" s="58">
        <v>210</v>
      </c>
      <c r="E911" s="58">
        <v>230.6</v>
      </c>
      <c r="F911" s="58">
        <v>20.599999999999994</v>
      </c>
      <c r="G911" s="58">
        <v>109.8095238095238</v>
      </c>
    </row>
    <row r="912" spans="1:7" x14ac:dyDescent="0.25">
      <c r="A912" s="56" t="s">
        <v>231</v>
      </c>
      <c r="B912" s="57" t="s">
        <v>232</v>
      </c>
      <c r="C912" s="58">
        <v>3689.6</v>
      </c>
      <c r="D912" s="58">
        <v>2589.1</v>
      </c>
      <c r="E912" s="58">
        <v>2589</v>
      </c>
      <c r="F912" s="58">
        <v>-9.9999999999909051E-2</v>
      </c>
      <c r="G912" s="58">
        <v>99.996137654011051</v>
      </c>
    </row>
    <row r="913" spans="1:7" ht="39.6" x14ac:dyDescent="0.25">
      <c r="A913" s="62" t="s">
        <v>554</v>
      </c>
      <c r="B913" s="57" t="s">
        <v>555</v>
      </c>
      <c r="C913" s="58">
        <v>3689.6</v>
      </c>
      <c r="D913" s="58">
        <v>2589.1</v>
      </c>
      <c r="E913" s="58">
        <v>2589</v>
      </c>
      <c r="F913" s="58">
        <v>-9.9999999999909051E-2</v>
      </c>
      <c r="G913" s="58">
        <v>99.996137654011051</v>
      </c>
    </row>
    <row r="914" spans="1:7" x14ac:dyDescent="0.25">
      <c r="A914" s="60" t="s">
        <v>269</v>
      </c>
      <c r="B914" s="53" t="s">
        <v>270</v>
      </c>
      <c r="C914" s="54"/>
      <c r="D914" s="54"/>
      <c r="E914" s="54"/>
      <c r="F914" s="54">
        <v>0</v>
      </c>
      <c r="G914" s="54"/>
    </row>
    <row r="915" spans="1:7" x14ac:dyDescent="0.25">
      <c r="A915" s="59" t="s">
        <v>227</v>
      </c>
      <c r="B915" s="57" t="s">
        <v>25</v>
      </c>
      <c r="C915" s="58">
        <v>20893.099999999999</v>
      </c>
      <c r="D915" s="58">
        <v>20023.900000000001</v>
      </c>
      <c r="E915" s="58">
        <v>20001.8</v>
      </c>
      <c r="F915" s="58">
        <v>-22.100000000002183</v>
      </c>
      <c r="G915" s="58">
        <v>99.889631889891575</v>
      </c>
    </row>
    <row r="916" spans="1:7" x14ac:dyDescent="0.25">
      <c r="A916" s="61" t="s">
        <v>228</v>
      </c>
      <c r="B916" s="57" t="s">
        <v>1</v>
      </c>
      <c r="C916" s="58">
        <v>20487.099999999999</v>
      </c>
      <c r="D916" s="58">
        <v>19473.900000000001</v>
      </c>
      <c r="E916" s="58">
        <v>19470.7</v>
      </c>
      <c r="F916" s="58">
        <v>-3.2000000000007276</v>
      </c>
      <c r="G916" s="58">
        <v>99.983567749654668</v>
      </c>
    </row>
    <row r="917" spans="1:7" x14ac:dyDescent="0.25">
      <c r="A917" s="61" t="s">
        <v>229</v>
      </c>
      <c r="B917" s="57" t="s">
        <v>230</v>
      </c>
      <c r="C917" s="58">
        <v>406</v>
      </c>
      <c r="D917" s="58">
        <v>550</v>
      </c>
      <c r="E917" s="58">
        <v>531.1</v>
      </c>
      <c r="F917" s="58">
        <v>-18.899999999999977</v>
      </c>
      <c r="G917" s="58">
        <v>96.563636363636363</v>
      </c>
    </row>
    <row r="918" spans="1:7" x14ac:dyDescent="0.25">
      <c r="A918" s="56" t="s">
        <v>231</v>
      </c>
      <c r="B918" s="57" t="s">
        <v>232</v>
      </c>
      <c r="C918" s="58">
        <v>20893.099999999999</v>
      </c>
      <c r="D918" s="58">
        <v>20023.900000000001</v>
      </c>
      <c r="E918" s="58">
        <v>20001.8</v>
      </c>
      <c r="F918" s="58">
        <v>-22.100000000002183</v>
      </c>
      <c r="G918" s="58">
        <v>99.889631889891575</v>
      </c>
    </row>
    <row r="919" spans="1:7" x14ac:dyDescent="0.25">
      <c r="A919" s="62" t="s">
        <v>449</v>
      </c>
      <c r="B919" s="57" t="s">
        <v>450</v>
      </c>
      <c r="C919" s="58">
        <v>7704.7</v>
      </c>
      <c r="D919" s="58">
        <v>7031.7</v>
      </c>
      <c r="E919" s="58">
        <v>7009.6</v>
      </c>
      <c r="F919" s="58">
        <v>-22.099999999999454</v>
      </c>
      <c r="G919" s="58">
        <v>99.68570900351267</v>
      </c>
    </row>
    <row r="920" spans="1:7" x14ac:dyDescent="0.25">
      <c r="A920" s="62" t="s">
        <v>271</v>
      </c>
      <c r="B920" s="57" t="s">
        <v>272</v>
      </c>
      <c r="C920" s="58">
        <v>13188.4</v>
      </c>
      <c r="D920" s="58">
        <v>12992.2</v>
      </c>
      <c r="E920" s="58">
        <v>12992.2</v>
      </c>
      <c r="F920" s="58">
        <v>0</v>
      </c>
      <c r="G920" s="58">
        <v>100</v>
      </c>
    </row>
    <row r="921" spans="1:7" x14ac:dyDescent="0.25">
      <c r="A921" s="62"/>
      <c r="B921" s="57"/>
      <c r="C921" s="58"/>
      <c r="D921" s="58"/>
      <c r="E921" s="58"/>
      <c r="F921" s="58">
        <v>0</v>
      </c>
      <c r="G921" s="58"/>
    </row>
    <row r="922" spans="1:7" x14ac:dyDescent="0.25">
      <c r="A922" s="52" t="s">
        <v>693</v>
      </c>
      <c r="B922" s="53" t="s">
        <v>320</v>
      </c>
      <c r="C922" s="54"/>
      <c r="D922" s="54"/>
      <c r="E922" s="54"/>
      <c r="F922" s="54">
        <v>0</v>
      </c>
      <c r="G922" s="54"/>
    </row>
    <row r="923" spans="1:7" x14ac:dyDescent="0.25">
      <c r="A923" s="55" t="s">
        <v>221</v>
      </c>
      <c r="B923" s="53" t="s">
        <v>103</v>
      </c>
      <c r="C923" s="54">
        <v>22422.3</v>
      </c>
      <c r="D923" s="54">
        <v>16816.099999999999</v>
      </c>
      <c r="E923" s="54">
        <v>15006.7</v>
      </c>
      <c r="F923" s="54">
        <v>-1809.3999999999978</v>
      </c>
      <c r="G923" s="54">
        <v>89.240073500990135</v>
      </c>
    </row>
    <row r="924" spans="1:7" x14ac:dyDescent="0.25">
      <c r="A924" s="56" t="s">
        <v>222</v>
      </c>
      <c r="B924" s="57" t="s">
        <v>223</v>
      </c>
      <c r="C924" s="58">
        <v>17422.3</v>
      </c>
      <c r="D924" s="58">
        <v>16816.099999999999</v>
      </c>
      <c r="E924" s="58">
        <v>15006.7</v>
      </c>
      <c r="F924" s="58">
        <v>-1809.3999999999978</v>
      </c>
      <c r="G924" s="58">
        <v>89.240073500990135</v>
      </c>
    </row>
    <row r="925" spans="1:7" x14ac:dyDescent="0.25">
      <c r="A925" s="59" t="s">
        <v>224</v>
      </c>
      <c r="B925" s="57" t="s">
        <v>7</v>
      </c>
      <c r="C925" s="58">
        <v>11088.6</v>
      </c>
      <c r="D925" s="58">
        <v>10008.200000000001</v>
      </c>
      <c r="E925" s="58">
        <v>8195.9</v>
      </c>
      <c r="F925" s="58">
        <v>-1812.3000000000011</v>
      </c>
      <c r="G925" s="58">
        <v>81.891848684079051</v>
      </c>
    </row>
    <row r="926" spans="1:7" x14ac:dyDescent="0.25">
      <c r="A926" s="56" t="s">
        <v>277</v>
      </c>
      <c r="B926" s="57" t="s">
        <v>278</v>
      </c>
      <c r="C926" s="58">
        <v>5000</v>
      </c>
      <c r="D926" s="58"/>
      <c r="E926" s="58"/>
      <c r="F926" s="58">
        <v>0</v>
      </c>
      <c r="G926" s="58"/>
    </row>
    <row r="927" spans="1:7" x14ac:dyDescent="0.25">
      <c r="A927" s="60" t="s">
        <v>333</v>
      </c>
      <c r="B927" s="53" t="s">
        <v>334</v>
      </c>
      <c r="C927" s="54"/>
      <c r="D927" s="54"/>
      <c r="E927" s="54"/>
      <c r="F927" s="54">
        <v>0</v>
      </c>
      <c r="G927" s="54"/>
    </row>
    <row r="928" spans="1:7" x14ac:dyDescent="0.25">
      <c r="A928" s="59" t="s">
        <v>227</v>
      </c>
      <c r="B928" s="57" t="s">
        <v>25</v>
      </c>
      <c r="C928" s="58">
        <v>22422.3</v>
      </c>
      <c r="D928" s="58">
        <v>16816.099999999999</v>
      </c>
      <c r="E928" s="58">
        <v>15006.7</v>
      </c>
      <c r="F928" s="58">
        <v>-1809.3999999999978</v>
      </c>
      <c r="G928" s="58">
        <v>89.240073500990135</v>
      </c>
    </row>
    <row r="929" spans="1:7" x14ac:dyDescent="0.25">
      <c r="A929" s="61" t="s">
        <v>228</v>
      </c>
      <c r="B929" s="57" t="s">
        <v>1</v>
      </c>
      <c r="C929" s="58">
        <v>22422.3</v>
      </c>
      <c r="D929" s="58">
        <v>16814.7</v>
      </c>
      <c r="E929" s="58">
        <v>15005.4</v>
      </c>
      <c r="F929" s="58">
        <v>-1809.3000000000011</v>
      </c>
      <c r="G929" s="58">
        <v>89.239772342057833</v>
      </c>
    </row>
    <row r="930" spans="1:7" x14ac:dyDescent="0.25">
      <c r="A930" s="61" t="s">
        <v>229</v>
      </c>
      <c r="B930" s="57" t="s">
        <v>230</v>
      </c>
      <c r="C930" s="58"/>
      <c r="D930" s="58">
        <v>1.4</v>
      </c>
      <c r="E930" s="58">
        <v>1.3</v>
      </c>
      <c r="F930" s="58">
        <v>-9.9999999999999867E-2</v>
      </c>
      <c r="G930" s="58">
        <v>92.857142857142875</v>
      </c>
    </row>
    <row r="931" spans="1:7" x14ac:dyDescent="0.25">
      <c r="A931" s="56" t="s">
        <v>231</v>
      </c>
      <c r="B931" s="57" t="s">
        <v>232</v>
      </c>
      <c r="C931" s="58">
        <v>22422.3</v>
      </c>
      <c r="D931" s="58">
        <v>16816.099999999999</v>
      </c>
      <c r="E931" s="58">
        <v>15006.7</v>
      </c>
      <c r="F931" s="58">
        <v>-1809.3999999999978</v>
      </c>
      <c r="G931" s="58">
        <v>89.240073500990135</v>
      </c>
    </row>
    <row r="932" spans="1:7" x14ac:dyDescent="0.25">
      <c r="A932" s="62" t="s">
        <v>694</v>
      </c>
      <c r="B932" s="57" t="s">
        <v>695</v>
      </c>
      <c r="C932" s="58">
        <v>22422.3</v>
      </c>
      <c r="D932" s="58">
        <v>16816.099999999999</v>
      </c>
      <c r="E932" s="58">
        <v>15006.7</v>
      </c>
      <c r="F932" s="58">
        <v>-1809.3999999999978</v>
      </c>
      <c r="G932" s="58">
        <v>89.240073500990135</v>
      </c>
    </row>
    <row r="933" spans="1:7" x14ac:dyDescent="0.25">
      <c r="A933" s="62"/>
      <c r="B933" s="57"/>
      <c r="C933" s="58"/>
      <c r="D933" s="58"/>
      <c r="E933" s="58"/>
      <c r="F933" s="58">
        <v>0</v>
      </c>
      <c r="G933" s="58"/>
    </row>
    <row r="934" spans="1:7" ht="32.25" customHeight="1" x14ac:dyDescent="0.25">
      <c r="A934" s="52" t="s">
        <v>696</v>
      </c>
      <c r="B934" s="53" t="s">
        <v>322</v>
      </c>
      <c r="C934" s="54"/>
      <c r="D934" s="54"/>
      <c r="E934" s="54"/>
      <c r="F934" s="54"/>
      <c r="G934" s="54"/>
    </row>
    <row r="935" spans="1:7" x14ac:dyDescent="0.25">
      <c r="A935" s="55" t="s">
        <v>221</v>
      </c>
      <c r="B935" s="53" t="s">
        <v>103</v>
      </c>
      <c r="C935" s="54">
        <v>90698.6</v>
      </c>
      <c r="D935" s="54">
        <v>90698.6</v>
      </c>
      <c r="E935" s="54">
        <v>90698.6</v>
      </c>
      <c r="F935" s="54"/>
      <c r="G935" s="54">
        <v>100</v>
      </c>
    </row>
    <row r="936" spans="1:7" x14ac:dyDescent="0.25">
      <c r="A936" s="56" t="s">
        <v>222</v>
      </c>
      <c r="B936" s="57" t="s">
        <v>223</v>
      </c>
      <c r="C936" s="58">
        <v>90698.6</v>
      </c>
      <c r="D936" s="58">
        <v>90698.6</v>
      </c>
      <c r="E936" s="58">
        <v>90698.6</v>
      </c>
      <c r="F936" s="58"/>
      <c r="G936" s="58">
        <v>100</v>
      </c>
    </row>
    <row r="937" spans="1:7" x14ac:dyDescent="0.25">
      <c r="A937" s="60" t="s">
        <v>499</v>
      </c>
      <c r="B937" s="53" t="s">
        <v>500</v>
      </c>
      <c r="C937" s="54"/>
      <c r="D937" s="54"/>
      <c r="E937" s="54"/>
      <c r="F937" s="54"/>
      <c r="G937" s="54"/>
    </row>
    <row r="938" spans="1:7" x14ac:dyDescent="0.25">
      <c r="A938" s="59" t="s">
        <v>227</v>
      </c>
      <c r="B938" s="57" t="s">
        <v>25</v>
      </c>
      <c r="C938" s="58">
        <v>90698.6</v>
      </c>
      <c r="D938" s="58">
        <v>90698.6</v>
      </c>
      <c r="E938" s="58">
        <v>90698.6</v>
      </c>
      <c r="F938" s="58"/>
      <c r="G938" s="58">
        <v>100</v>
      </c>
    </row>
    <row r="939" spans="1:7" x14ac:dyDescent="0.25">
      <c r="A939" s="61" t="s">
        <v>228</v>
      </c>
      <c r="B939" s="57" t="s">
        <v>1</v>
      </c>
      <c r="C939" s="58">
        <v>90698.6</v>
      </c>
      <c r="D939" s="58">
        <v>90698.6</v>
      </c>
      <c r="E939" s="58">
        <v>90698.6</v>
      </c>
      <c r="F939" s="58"/>
      <c r="G939" s="58">
        <v>100</v>
      </c>
    </row>
    <row r="940" spans="1:7" x14ac:dyDescent="0.25">
      <c r="A940" s="56" t="s">
        <v>231</v>
      </c>
      <c r="B940" s="57" t="s">
        <v>232</v>
      </c>
      <c r="C940" s="58">
        <v>90698.6</v>
      </c>
      <c r="D940" s="58">
        <v>90698.6</v>
      </c>
      <c r="E940" s="58">
        <v>90698.6</v>
      </c>
      <c r="F940" s="58"/>
      <c r="G940" s="58">
        <v>100</v>
      </c>
    </row>
    <row r="941" spans="1:7" x14ac:dyDescent="0.25">
      <c r="A941" s="62" t="s">
        <v>697</v>
      </c>
      <c r="B941" s="57" t="s">
        <v>698</v>
      </c>
      <c r="C941" s="58">
        <v>90698.6</v>
      </c>
      <c r="D941" s="58">
        <v>90698.6</v>
      </c>
      <c r="E941" s="58">
        <v>90698.6</v>
      </c>
      <c r="F941" s="58"/>
      <c r="G941" s="58">
        <v>100</v>
      </c>
    </row>
    <row r="942" spans="1:7" x14ac:dyDescent="0.25">
      <c r="A942" s="62"/>
      <c r="B942" s="57"/>
      <c r="C942" s="58"/>
      <c r="D942" s="58"/>
      <c r="E942" s="58"/>
      <c r="F942" s="58"/>
      <c r="G942" s="58"/>
    </row>
    <row r="943" spans="1:7" ht="20.25" customHeight="1" x14ac:dyDescent="0.25">
      <c r="A943" s="52" t="s">
        <v>699</v>
      </c>
      <c r="B943" s="53" t="s">
        <v>324</v>
      </c>
      <c r="C943" s="54"/>
      <c r="D943" s="54"/>
      <c r="E943" s="54"/>
      <c r="F943" s="54"/>
      <c r="G943" s="54"/>
    </row>
    <row r="944" spans="1:7" x14ac:dyDescent="0.25">
      <c r="A944" s="55" t="s">
        <v>221</v>
      </c>
      <c r="B944" s="53" t="s">
        <v>103</v>
      </c>
      <c r="C944" s="54">
        <v>127527.8</v>
      </c>
      <c r="D944" s="54">
        <v>117027.8</v>
      </c>
      <c r="E944" s="54">
        <v>102250.9</v>
      </c>
      <c r="F944" s="54">
        <v>-14776.900000000009</v>
      </c>
      <c r="G944" s="54">
        <v>87.373171161040361</v>
      </c>
    </row>
    <row r="945" spans="1:7" x14ac:dyDescent="0.25">
      <c r="A945" s="56" t="s">
        <v>222</v>
      </c>
      <c r="B945" s="57" t="s">
        <v>223</v>
      </c>
      <c r="C945" s="58">
        <v>127527.8</v>
      </c>
      <c r="D945" s="58">
        <v>102322.3</v>
      </c>
      <c r="E945" s="58">
        <v>97015.2</v>
      </c>
      <c r="F945" s="58">
        <v>-5307.1000000000058</v>
      </c>
      <c r="G945" s="58">
        <v>94.813349582642289</v>
      </c>
    </row>
    <row r="946" spans="1:7" x14ac:dyDescent="0.25">
      <c r="A946" s="56" t="s">
        <v>277</v>
      </c>
      <c r="B946" s="57" t="s">
        <v>278</v>
      </c>
      <c r="C946" s="58"/>
      <c r="D946" s="58">
        <v>14705.5</v>
      </c>
      <c r="E946" s="58">
        <v>5235.8</v>
      </c>
      <c r="F946" s="58">
        <v>-9469.7000000000007</v>
      </c>
      <c r="G946" s="58">
        <v>35.60436571350855</v>
      </c>
    </row>
    <row r="947" spans="1:7" x14ac:dyDescent="0.25">
      <c r="A947" s="60" t="s">
        <v>269</v>
      </c>
      <c r="B947" s="53" t="s">
        <v>270</v>
      </c>
      <c r="C947" s="54"/>
      <c r="D947" s="54"/>
      <c r="E947" s="54"/>
      <c r="F947" s="54">
        <v>0</v>
      </c>
      <c r="G947" s="54"/>
    </row>
    <row r="948" spans="1:7" x14ac:dyDescent="0.25">
      <c r="A948" s="59" t="s">
        <v>227</v>
      </c>
      <c r="B948" s="57" t="s">
        <v>25</v>
      </c>
      <c r="C948" s="58">
        <v>127527.8</v>
      </c>
      <c r="D948" s="58">
        <v>117027.8</v>
      </c>
      <c r="E948" s="58">
        <v>102250.9</v>
      </c>
      <c r="F948" s="58">
        <v>-14776.900000000009</v>
      </c>
      <c r="G948" s="58">
        <v>87.373171161040361</v>
      </c>
    </row>
    <row r="949" spans="1:7" x14ac:dyDescent="0.25">
      <c r="A949" s="61" t="s">
        <v>228</v>
      </c>
      <c r="B949" s="57" t="s">
        <v>1</v>
      </c>
      <c r="C949" s="58">
        <v>5000</v>
      </c>
      <c r="D949" s="58">
        <v>5000</v>
      </c>
      <c r="E949" s="58">
        <v>5000</v>
      </c>
      <c r="F949" s="58">
        <v>0</v>
      </c>
      <c r="G949" s="58">
        <v>100</v>
      </c>
    </row>
    <row r="950" spans="1:7" x14ac:dyDescent="0.25">
      <c r="A950" s="61" t="s">
        <v>247</v>
      </c>
      <c r="B950" s="57" t="s">
        <v>248</v>
      </c>
      <c r="C950" s="58">
        <v>122527.8</v>
      </c>
      <c r="D950" s="58">
        <v>112027.8</v>
      </c>
      <c r="E950" s="58">
        <v>97250.9</v>
      </c>
      <c r="F950" s="58">
        <v>-14776.900000000009</v>
      </c>
      <c r="G950" s="58">
        <v>86.809613328120335</v>
      </c>
    </row>
    <row r="951" spans="1:7" x14ac:dyDescent="0.25">
      <c r="A951" s="56" t="s">
        <v>231</v>
      </c>
      <c r="B951" s="57" t="s">
        <v>232</v>
      </c>
      <c r="C951" s="58">
        <v>127527.8</v>
      </c>
      <c r="D951" s="58">
        <v>117027.8</v>
      </c>
      <c r="E951" s="58">
        <v>102250.9</v>
      </c>
      <c r="F951" s="58">
        <v>-14776.900000000009</v>
      </c>
      <c r="G951" s="58">
        <v>87.373171161040361</v>
      </c>
    </row>
    <row r="952" spans="1:7" x14ac:dyDescent="0.25">
      <c r="A952" s="62" t="s">
        <v>700</v>
      </c>
      <c r="B952" s="57" t="s">
        <v>701</v>
      </c>
      <c r="C952" s="58">
        <v>79227.8</v>
      </c>
      <c r="D952" s="58">
        <v>75727.8</v>
      </c>
      <c r="E952" s="58">
        <v>75593.899999999994</v>
      </c>
      <c r="F952" s="58">
        <v>-133.90000000000873</v>
      </c>
      <c r="G952" s="58">
        <v>99.823182503651225</v>
      </c>
    </row>
    <row r="953" spans="1:7" x14ac:dyDescent="0.25">
      <c r="A953" s="62" t="s">
        <v>449</v>
      </c>
      <c r="B953" s="57" t="s">
        <v>450</v>
      </c>
      <c r="C953" s="58">
        <v>48300</v>
      </c>
      <c r="D953" s="58">
        <v>41300</v>
      </c>
      <c r="E953" s="58">
        <v>26657.1</v>
      </c>
      <c r="F953" s="58">
        <v>-14642.900000000001</v>
      </c>
      <c r="G953" s="58">
        <v>64.545036319612592</v>
      </c>
    </row>
    <row r="954" spans="1:7" x14ac:dyDescent="0.25">
      <c r="A954" s="62"/>
      <c r="B954" s="57"/>
      <c r="C954" s="58"/>
      <c r="D954" s="58"/>
      <c r="E954" s="58"/>
      <c r="F954" s="58">
        <v>0</v>
      </c>
      <c r="G954" s="58"/>
    </row>
    <row r="955" spans="1:7" ht="20.25" customHeight="1" x14ac:dyDescent="0.25">
      <c r="A955" s="52" t="s">
        <v>702</v>
      </c>
      <c r="B955" s="53" t="s">
        <v>326</v>
      </c>
      <c r="C955" s="54"/>
      <c r="D955" s="54"/>
      <c r="E955" s="54"/>
      <c r="F955" s="54">
        <v>0</v>
      </c>
      <c r="G955" s="54"/>
    </row>
    <row r="956" spans="1:7" x14ac:dyDescent="0.25">
      <c r="A956" s="55" t="s">
        <v>221</v>
      </c>
      <c r="B956" s="53" t="s">
        <v>103</v>
      </c>
      <c r="C956" s="54">
        <v>116950.6</v>
      </c>
      <c r="D956" s="54">
        <v>71390</v>
      </c>
      <c r="E956" s="54">
        <v>51479.199999999997</v>
      </c>
      <c r="F956" s="54">
        <v>-19910.800000000003</v>
      </c>
      <c r="G956" s="54">
        <v>72.109819302423304</v>
      </c>
    </row>
    <row r="957" spans="1:7" x14ac:dyDescent="0.25">
      <c r="A957" s="56" t="s">
        <v>222</v>
      </c>
      <c r="B957" s="57" t="s">
        <v>223</v>
      </c>
      <c r="C957" s="58">
        <v>116950.6</v>
      </c>
      <c r="D957" s="58">
        <v>71390</v>
      </c>
      <c r="E957" s="58">
        <v>51479.199999999997</v>
      </c>
      <c r="F957" s="58">
        <v>-19910.800000000003</v>
      </c>
      <c r="G957" s="58">
        <v>72.109819302423304</v>
      </c>
    </row>
    <row r="958" spans="1:7" x14ac:dyDescent="0.25">
      <c r="A958" s="60" t="s">
        <v>279</v>
      </c>
      <c r="B958" s="53" t="s">
        <v>280</v>
      </c>
      <c r="C958" s="54"/>
      <c r="D958" s="54"/>
      <c r="E958" s="54"/>
      <c r="F958" s="54">
        <v>0</v>
      </c>
      <c r="G958" s="54"/>
    </row>
    <row r="959" spans="1:7" x14ac:dyDescent="0.25">
      <c r="A959" s="59" t="s">
        <v>227</v>
      </c>
      <c r="B959" s="57" t="s">
        <v>25</v>
      </c>
      <c r="C959" s="58">
        <v>116950.6</v>
      </c>
      <c r="D959" s="58">
        <v>71390</v>
      </c>
      <c r="E959" s="58">
        <v>51479.199999999997</v>
      </c>
      <c r="F959" s="58">
        <v>-19910.800000000003</v>
      </c>
      <c r="G959" s="58">
        <v>72.109819302423304</v>
      </c>
    </row>
    <row r="960" spans="1:7" x14ac:dyDescent="0.25">
      <c r="A960" s="61" t="s">
        <v>228</v>
      </c>
      <c r="B960" s="57" t="s">
        <v>1</v>
      </c>
      <c r="C960" s="58"/>
      <c r="D960" s="58"/>
      <c r="E960" s="58"/>
      <c r="F960" s="58">
        <v>0</v>
      </c>
      <c r="G960" s="58"/>
    </row>
    <row r="961" spans="1:7" x14ac:dyDescent="0.25">
      <c r="A961" s="61" t="s">
        <v>247</v>
      </c>
      <c r="B961" s="57" t="s">
        <v>248</v>
      </c>
      <c r="C961" s="58">
        <v>116950.6</v>
      </c>
      <c r="D961" s="58">
        <v>71390</v>
      </c>
      <c r="E961" s="58">
        <v>51479.199999999997</v>
      </c>
      <c r="F961" s="58">
        <v>-19910.800000000003</v>
      </c>
      <c r="G961" s="58">
        <v>72.109819302423304</v>
      </c>
    </row>
    <row r="962" spans="1:7" x14ac:dyDescent="0.25">
      <c r="A962" s="56" t="s">
        <v>231</v>
      </c>
      <c r="B962" s="57" t="s">
        <v>232</v>
      </c>
      <c r="C962" s="58">
        <v>116950.6</v>
      </c>
      <c r="D962" s="58">
        <v>71390</v>
      </c>
      <c r="E962" s="58">
        <v>51479.199999999997</v>
      </c>
      <c r="F962" s="58">
        <v>-19910.800000000003</v>
      </c>
      <c r="G962" s="58">
        <v>72.109819302423304</v>
      </c>
    </row>
    <row r="963" spans="1:7" x14ac:dyDescent="0.25">
      <c r="A963" s="62" t="s">
        <v>469</v>
      </c>
      <c r="B963" s="57" t="s">
        <v>470</v>
      </c>
      <c r="C963" s="58">
        <v>116950.6</v>
      </c>
      <c r="D963" s="58">
        <v>71390</v>
      </c>
      <c r="E963" s="58">
        <v>51479.199999999997</v>
      </c>
      <c r="F963" s="58">
        <v>-19910.800000000003</v>
      </c>
      <c r="G963" s="58">
        <v>72.109819302423304</v>
      </c>
    </row>
    <row r="964" spans="1:7" x14ac:dyDescent="0.25">
      <c r="A964" s="62"/>
      <c r="B964" s="57"/>
      <c r="C964" s="58"/>
      <c r="D964" s="58"/>
      <c r="E964" s="58"/>
      <c r="F964" s="58">
        <v>0</v>
      </c>
      <c r="G964" s="58"/>
    </row>
    <row r="965" spans="1:7" ht="20.25" customHeight="1" x14ac:dyDescent="0.25">
      <c r="A965" s="52" t="s">
        <v>703</v>
      </c>
      <c r="B965" s="53" t="s">
        <v>704</v>
      </c>
      <c r="C965" s="54"/>
      <c r="D965" s="54"/>
      <c r="E965" s="54"/>
      <c r="F965" s="54">
        <v>0</v>
      </c>
      <c r="G965" s="54"/>
    </row>
    <row r="966" spans="1:7" x14ac:dyDescent="0.25">
      <c r="A966" s="55" t="s">
        <v>221</v>
      </c>
      <c r="B966" s="53" t="s">
        <v>103</v>
      </c>
      <c r="C966" s="13">
        <v>17398129.5</v>
      </c>
      <c r="D966" s="13">
        <v>17455680.5</v>
      </c>
      <c r="E966" s="13">
        <v>17267442.100000001</v>
      </c>
      <c r="F966" s="13">
        <v>-188238.4</v>
      </c>
      <c r="G966" s="63" t="s">
        <v>705</v>
      </c>
    </row>
    <row r="967" spans="1:7" x14ac:dyDescent="0.25">
      <c r="A967" s="56" t="s">
        <v>222</v>
      </c>
      <c r="B967" s="57" t="s">
        <v>223</v>
      </c>
      <c r="C967" s="10">
        <v>17398129.5</v>
      </c>
      <c r="D967" s="10">
        <v>17455680.5</v>
      </c>
      <c r="E967" s="10">
        <v>17267442.100000001</v>
      </c>
      <c r="F967" s="10">
        <v>-188238.4</v>
      </c>
      <c r="G967" s="64" t="s">
        <v>705</v>
      </c>
    </row>
    <row r="968" spans="1:7" x14ac:dyDescent="0.25">
      <c r="A968" s="60" t="s">
        <v>25</v>
      </c>
      <c r="B968" s="53" t="s">
        <v>706</v>
      </c>
      <c r="C968" s="54"/>
      <c r="D968" s="54"/>
      <c r="E968" s="54"/>
      <c r="F968" s="54">
        <v>0</v>
      </c>
      <c r="G968" s="54"/>
    </row>
    <row r="969" spans="1:7" x14ac:dyDescent="0.25">
      <c r="A969" s="59" t="s">
        <v>227</v>
      </c>
      <c r="B969" s="57" t="s">
        <v>25</v>
      </c>
      <c r="C969" s="58"/>
      <c r="D969" s="58"/>
      <c r="E969" s="58">
        <v>-145.80000000000001</v>
      </c>
      <c r="F969" s="58">
        <v>-145.80000000000001</v>
      </c>
      <c r="G969" s="58"/>
    </row>
    <row r="970" spans="1:7" x14ac:dyDescent="0.25">
      <c r="A970" s="61" t="s">
        <v>228</v>
      </c>
      <c r="B970" s="57" t="s">
        <v>1</v>
      </c>
      <c r="C970" s="58"/>
      <c r="D970" s="58"/>
      <c r="E970" s="58">
        <v>-145.80000000000001</v>
      </c>
      <c r="F970" s="58">
        <v>-145.80000000000001</v>
      </c>
      <c r="G970" s="58"/>
    </row>
    <row r="971" spans="1:7" x14ac:dyDescent="0.25">
      <c r="A971" s="56" t="s">
        <v>231</v>
      </c>
      <c r="B971" s="57" t="s">
        <v>232</v>
      </c>
      <c r="C971" s="58"/>
      <c r="D971" s="58"/>
      <c r="E971" s="58">
        <v>-145.80000000000001</v>
      </c>
      <c r="F971" s="58">
        <v>-145.80000000000001</v>
      </c>
      <c r="G971" s="58"/>
    </row>
    <row r="972" spans="1:7" x14ac:dyDescent="0.25">
      <c r="A972" s="62" t="s">
        <v>517</v>
      </c>
      <c r="B972" s="57"/>
      <c r="C972" s="58"/>
      <c r="D972" s="58"/>
      <c r="E972" s="58">
        <v>-145.80000000000001</v>
      </c>
      <c r="F972" s="58">
        <v>-145.80000000000001</v>
      </c>
      <c r="G972" s="58"/>
    </row>
    <row r="973" spans="1:7" x14ac:dyDescent="0.25">
      <c r="A973" s="60" t="s">
        <v>225</v>
      </c>
      <c r="B973" s="53" t="s">
        <v>226</v>
      </c>
      <c r="C973" s="54"/>
      <c r="D973" s="54"/>
      <c r="E973" s="54"/>
      <c r="F973" s="54">
        <v>0</v>
      </c>
      <c r="G973" s="54"/>
    </row>
    <row r="974" spans="1:7" x14ac:dyDescent="0.25">
      <c r="A974" s="59" t="s">
        <v>227</v>
      </c>
      <c r="B974" s="57" t="s">
        <v>25</v>
      </c>
      <c r="C974" s="58">
        <v>3255419.6</v>
      </c>
      <c r="D974" s="58">
        <v>3242412.5</v>
      </c>
      <c r="E974" s="58">
        <v>3146058.4</v>
      </c>
      <c r="F974" s="58">
        <v>-96354.1</v>
      </c>
      <c r="G974" s="58">
        <v>97</v>
      </c>
    </row>
    <row r="975" spans="1:7" x14ac:dyDescent="0.25">
      <c r="A975" s="61" t="s">
        <v>228</v>
      </c>
      <c r="B975" s="57" t="s">
        <v>1</v>
      </c>
      <c r="C975" s="58">
        <v>3255419.6</v>
      </c>
      <c r="D975" s="58">
        <v>3242412.5</v>
      </c>
      <c r="E975" s="58">
        <v>3146058.4</v>
      </c>
      <c r="F975" s="58">
        <v>-96354.1</v>
      </c>
      <c r="G975" s="58">
        <v>97</v>
      </c>
    </row>
    <row r="976" spans="1:7" x14ac:dyDescent="0.25">
      <c r="A976" s="56" t="s">
        <v>231</v>
      </c>
      <c r="B976" s="57" t="s">
        <v>232</v>
      </c>
      <c r="C976" s="58">
        <v>3255419.6</v>
      </c>
      <c r="D976" s="58">
        <v>3242412.5</v>
      </c>
      <c r="E976" s="58">
        <v>3146058.4</v>
      </c>
      <c r="F976" s="58">
        <v>-96354.1</v>
      </c>
      <c r="G976" s="58">
        <v>97</v>
      </c>
    </row>
    <row r="977" spans="1:7" ht="12.75" customHeight="1" x14ac:dyDescent="0.25">
      <c r="A977" s="62" t="s">
        <v>321</v>
      </c>
      <c r="B977" s="57" t="s">
        <v>322</v>
      </c>
      <c r="C977" s="58">
        <v>21200</v>
      </c>
      <c r="D977" s="58">
        <v>24552.3</v>
      </c>
      <c r="E977" s="58">
        <v>24514.5</v>
      </c>
      <c r="F977" s="58">
        <v>-37.799999999999272</v>
      </c>
      <c r="G977" s="58">
        <v>99.846042936914259</v>
      </c>
    </row>
    <row r="978" spans="1:7" ht="26.4" x14ac:dyDescent="0.25">
      <c r="A978" s="62" t="s">
        <v>389</v>
      </c>
      <c r="B978" s="57" t="s">
        <v>390</v>
      </c>
      <c r="C978" s="58"/>
      <c r="D978" s="58"/>
      <c r="E978" s="65">
        <v>-2530.4</v>
      </c>
      <c r="F978" s="65">
        <v>-2530.4</v>
      </c>
      <c r="G978" s="58"/>
    </row>
    <row r="979" spans="1:7" x14ac:dyDescent="0.25">
      <c r="A979" s="62" t="s">
        <v>707</v>
      </c>
      <c r="B979" s="57" t="s">
        <v>708</v>
      </c>
      <c r="C979" s="58">
        <v>88193.7</v>
      </c>
      <c r="D979" s="58">
        <v>56593.7</v>
      </c>
      <c r="E979" s="58">
        <v>56593.7</v>
      </c>
      <c r="F979" s="58">
        <v>0</v>
      </c>
      <c r="G979" s="58">
        <v>100</v>
      </c>
    </row>
    <row r="980" spans="1:7" ht="26.4" x14ac:dyDescent="0.25">
      <c r="A980" s="62" t="s">
        <v>709</v>
      </c>
      <c r="B980" s="57" t="s">
        <v>710</v>
      </c>
      <c r="C980" s="58">
        <v>70000</v>
      </c>
      <c r="D980" s="58">
        <v>70000</v>
      </c>
      <c r="E980" s="58">
        <v>33889.5</v>
      </c>
      <c r="F980" s="58">
        <v>-36110.5</v>
      </c>
      <c r="G980" s="58">
        <v>48.41357142857143</v>
      </c>
    </row>
    <row r="981" spans="1:7" x14ac:dyDescent="0.25">
      <c r="A981" s="62" t="s">
        <v>711</v>
      </c>
      <c r="B981" s="57" t="s">
        <v>712</v>
      </c>
      <c r="C981" s="58">
        <v>15000</v>
      </c>
      <c r="D981" s="58">
        <v>10000</v>
      </c>
      <c r="E981" s="58">
        <v>8631.6</v>
      </c>
      <c r="F981" s="58">
        <v>-1368.3999999999996</v>
      </c>
      <c r="G981" s="58">
        <v>86.316000000000003</v>
      </c>
    </row>
    <row r="982" spans="1:7" x14ac:dyDescent="0.25">
      <c r="A982" s="62" t="s">
        <v>713</v>
      </c>
      <c r="B982" s="57" t="s">
        <v>714</v>
      </c>
      <c r="C982" s="58">
        <v>25000</v>
      </c>
      <c r="D982" s="58">
        <v>25000</v>
      </c>
      <c r="E982" s="58">
        <v>24921.599999999999</v>
      </c>
      <c r="F982" s="58">
        <v>-78.400000000001455</v>
      </c>
      <c r="G982" s="58">
        <v>99.686399999999992</v>
      </c>
    </row>
    <row r="983" spans="1:7" ht="26.4" x14ac:dyDescent="0.25">
      <c r="A983" s="62" t="s">
        <v>715</v>
      </c>
      <c r="B983" s="57" t="s">
        <v>716</v>
      </c>
      <c r="C983" s="58">
        <v>1167254.8999999999</v>
      </c>
      <c r="D983" s="58">
        <v>1169184.1000000001</v>
      </c>
      <c r="E983" s="58">
        <v>1169184.1000000001</v>
      </c>
      <c r="F983" s="58">
        <v>0</v>
      </c>
      <c r="G983" s="58">
        <v>100</v>
      </c>
    </row>
    <row r="984" spans="1:7" x14ac:dyDescent="0.25">
      <c r="A984" s="62" t="s">
        <v>717</v>
      </c>
      <c r="B984" s="57" t="s">
        <v>718</v>
      </c>
      <c r="C984" s="58">
        <v>21242.799999999999</v>
      </c>
      <c r="D984" s="58">
        <v>25506.2</v>
      </c>
      <c r="E984" s="58">
        <v>25426.2</v>
      </c>
      <c r="F984" s="58">
        <v>-80</v>
      </c>
      <c r="G984" s="58">
        <v>99.686350769616794</v>
      </c>
    </row>
    <row r="985" spans="1:7" x14ac:dyDescent="0.25">
      <c r="A985" s="62" t="s">
        <v>719</v>
      </c>
      <c r="B985" s="57" t="s">
        <v>720</v>
      </c>
      <c r="C985" s="58">
        <v>100055.2</v>
      </c>
      <c r="D985" s="58">
        <v>100055.2</v>
      </c>
      <c r="E985" s="58">
        <v>100055.2</v>
      </c>
      <c r="F985" s="58">
        <v>0</v>
      </c>
      <c r="G985" s="58">
        <v>100</v>
      </c>
    </row>
    <row r="986" spans="1:7" x14ac:dyDescent="0.25">
      <c r="A986" s="62" t="s">
        <v>721</v>
      </c>
      <c r="B986" s="57" t="s">
        <v>722</v>
      </c>
      <c r="C986" s="58">
        <v>1402000</v>
      </c>
      <c r="D986" s="58">
        <v>1465000</v>
      </c>
      <c r="E986" s="58">
        <v>1462517.4</v>
      </c>
      <c r="F986" s="58">
        <v>-2482.6000000000931</v>
      </c>
      <c r="G986" s="58">
        <v>99.830539249146753</v>
      </c>
    </row>
    <row r="987" spans="1:7" x14ac:dyDescent="0.25">
      <c r="A987" s="62" t="s">
        <v>723</v>
      </c>
      <c r="B987" s="57" t="s">
        <v>724</v>
      </c>
      <c r="C987" s="58">
        <v>345473</v>
      </c>
      <c r="D987" s="58">
        <v>296521</v>
      </c>
      <c r="E987" s="58">
        <v>284639.59999999998</v>
      </c>
      <c r="F987" s="58">
        <v>-11881.400000000023</v>
      </c>
      <c r="G987" s="58">
        <v>95.993066258376288</v>
      </c>
    </row>
    <row r="988" spans="1:7" x14ac:dyDescent="0.25">
      <c r="A988" s="62" t="s">
        <v>517</v>
      </c>
      <c r="B988" s="57"/>
      <c r="C988" s="58"/>
      <c r="D988" s="58"/>
      <c r="E988" s="58">
        <v>-41784.800000000003</v>
      </c>
      <c r="F988" s="58">
        <v>-41784.800000000003</v>
      </c>
      <c r="G988" s="58"/>
    </row>
    <row r="989" spans="1:7" x14ac:dyDescent="0.25">
      <c r="A989" s="60" t="s">
        <v>381</v>
      </c>
      <c r="B989" s="53" t="s">
        <v>382</v>
      </c>
      <c r="C989" s="54"/>
      <c r="D989" s="54"/>
      <c r="E989" s="54"/>
      <c r="F989" s="54">
        <v>0</v>
      </c>
      <c r="G989" s="54"/>
    </row>
    <row r="990" spans="1:7" x14ac:dyDescent="0.25">
      <c r="A990" s="59" t="s">
        <v>227</v>
      </c>
      <c r="B990" s="57" t="s">
        <v>25</v>
      </c>
      <c r="C990" s="58">
        <v>1051.5999999999999</v>
      </c>
      <c r="D990" s="58">
        <v>1051.5999999999999</v>
      </c>
      <c r="E990" s="58">
        <v>788.7</v>
      </c>
      <c r="F990" s="58">
        <v>-262.89999999999986</v>
      </c>
      <c r="G990" s="58">
        <v>75.000000000000014</v>
      </c>
    </row>
    <row r="991" spans="1:7" x14ac:dyDescent="0.25">
      <c r="A991" s="61" t="s">
        <v>228</v>
      </c>
      <c r="B991" s="57" t="s">
        <v>1</v>
      </c>
      <c r="C991" s="58">
        <v>1051.5999999999999</v>
      </c>
      <c r="D991" s="58">
        <v>1051.5999999999999</v>
      </c>
      <c r="E991" s="58">
        <v>788.7</v>
      </c>
      <c r="F991" s="58">
        <v>-262.89999999999986</v>
      </c>
      <c r="G991" s="58">
        <v>75.000000000000014</v>
      </c>
    </row>
    <row r="992" spans="1:7" x14ac:dyDescent="0.25">
      <c r="A992" s="56" t="s">
        <v>231</v>
      </c>
      <c r="B992" s="57" t="s">
        <v>232</v>
      </c>
      <c r="C992" s="58">
        <v>1051.5999999999999</v>
      </c>
      <c r="D992" s="58">
        <v>1051.5999999999999</v>
      </c>
      <c r="E992" s="58">
        <v>788.7</v>
      </c>
      <c r="F992" s="58">
        <v>-262.89999999999986</v>
      </c>
      <c r="G992" s="58">
        <v>75.000000000000014</v>
      </c>
    </row>
    <row r="993" spans="1:7" ht="26.4" x14ac:dyDescent="0.25">
      <c r="A993" s="62" t="s">
        <v>725</v>
      </c>
      <c r="B993" s="57" t="s">
        <v>726</v>
      </c>
      <c r="C993" s="58">
        <v>1051.5999999999999</v>
      </c>
      <c r="D993" s="58">
        <v>1051.5999999999999</v>
      </c>
      <c r="E993" s="58">
        <v>788.7</v>
      </c>
      <c r="F993" s="58">
        <v>-262.89999999999986</v>
      </c>
      <c r="G993" s="58">
        <v>75.000000000000014</v>
      </c>
    </row>
    <row r="994" spans="1:7" x14ac:dyDescent="0.25">
      <c r="A994" s="60" t="s">
        <v>261</v>
      </c>
      <c r="B994" s="53" t="s">
        <v>262</v>
      </c>
      <c r="C994" s="54"/>
      <c r="D994" s="54"/>
      <c r="E994" s="54"/>
      <c r="F994" s="54">
        <v>0</v>
      </c>
      <c r="G994" s="54"/>
    </row>
    <row r="995" spans="1:7" x14ac:dyDescent="0.25">
      <c r="A995" s="59" t="s">
        <v>227</v>
      </c>
      <c r="B995" s="57" t="s">
        <v>25</v>
      </c>
      <c r="C995" s="58">
        <v>2571929.6000000001</v>
      </c>
      <c r="D995" s="58">
        <v>2512712.2999999998</v>
      </c>
      <c r="E995" s="58">
        <v>2512712.2999999998</v>
      </c>
      <c r="F995" s="58">
        <v>0</v>
      </c>
      <c r="G995" s="58">
        <v>100</v>
      </c>
    </row>
    <row r="996" spans="1:7" x14ac:dyDescent="0.25">
      <c r="A996" s="61" t="s">
        <v>228</v>
      </c>
      <c r="B996" s="57" t="s">
        <v>1</v>
      </c>
      <c r="C996" s="58">
        <v>2571929.6000000001</v>
      </c>
      <c r="D996" s="58">
        <v>2512712.2999999998</v>
      </c>
      <c r="E996" s="58">
        <v>2512712.2999999998</v>
      </c>
      <c r="F996" s="58">
        <v>0</v>
      </c>
      <c r="G996" s="58">
        <v>100</v>
      </c>
    </row>
    <row r="997" spans="1:7" x14ac:dyDescent="0.25">
      <c r="A997" s="56" t="s">
        <v>231</v>
      </c>
      <c r="B997" s="57" t="s">
        <v>232</v>
      </c>
      <c r="C997" s="58">
        <v>2571929.6000000001</v>
      </c>
      <c r="D997" s="58">
        <v>2512712.2999999998</v>
      </c>
      <c r="E997" s="58">
        <v>2512712.2999999998</v>
      </c>
      <c r="F997" s="58">
        <v>0</v>
      </c>
      <c r="G997" s="58">
        <v>100</v>
      </c>
    </row>
    <row r="998" spans="1:7" ht="26.4" x14ac:dyDescent="0.25">
      <c r="A998" s="62" t="s">
        <v>267</v>
      </c>
      <c r="B998" s="57" t="s">
        <v>268</v>
      </c>
      <c r="C998" s="58">
        <v>62033.7</v>
      </c>
      <c r="D998" s="58">
        <v>52816.4</v>
      </c>
      <c r="E998" s="58">
        <v>52816.4</v>
      </c>
      <c r="F998" s="58">
        <v>0</v>
      </c>
      <c r="G998" s="58">
        <v>100</v>
      </c>
    </row>
    <row r="999" spans="1:7" ht="26.4" x14ac:dyDescent="0.25">
      <c r="A999" s="62" t="s">
        <v>560</v>
      </c>
      <c r="B999" s="57" t="s">
        <v>561</v>
      </c>
      <c r="C999" s="58">
        <v>89972.4</v>
      </c>
      <c r="D999" s="58">
        <v>89972.4</v>
      </c>
      <c r="E999" s="58">
        <v>89972.4</v>
      </c>
      <c r="F999" s="58">
        <v>0</v>
      </c>
      <c r="G999" s="58">
        <v>100</v>
      </c>
    </row>
    <row r="1000" spans="1:7" ht="26.4" x14ac:dyDescent="0.25">
      <c r="A1000" s="62" t="s">
        <v>727</v>
      </c>
      <c r="B1000" s="57" t="s">
        <v>728</v>
      </c>
      <c r="C1000" s="58">
        <v>2419923.5</v>
      </c>
      <c r="D1000" s="58">
        <v>2369923.5</v>
      </c>
      <c r="E1000" s="58">
        <v>2369923.5</v>
      </c>
      <c r="F1000" s="58">
        <v>0</v>
      </c>
      <c r="G1000" s="58">
        <v>100</v>
      </c>
    </row>
    <row r="1001" spans="1:7" x14ac:dyDescent="0.25">
      <c r="A1001" s="60" t="s">
        <v>499</v>
      </c>
      <c r="B1001" s="53" t="s">
        <v>500</v>
      </c>
      <c r="C1001" s="54"/>
      <c r="D1001" s="54"/>
      <c r="E1001" s="54"/>
      <c r="F1001" s="54">
        <v>0</v>
      </c>
      <c r="G1001" s="54"/>
    </row>
    <row r="1002" spans="1:7" x14ac:dyDescent="0.25">
      <c r="A1002" s="59" t="s">
        <v>227</v>
      </c>
      <c r="B1002" s="57" t="s">
        <v>25</v>
      </c>
      <c r="C1002" s="58">
        <v>154217.1</v>
      </c>
      <c r="D1002" s="58">
        <v>154217.1</v>
      </c>
      <c r="E1002" s="58">
        <v>154217.1</v>
      </c>
      <c r="F1002" s="58">
        <v>0</v>
      </c>
      <c r="G1002" s="58">
        <v>100</v>
      </c>
    </row>
    <row r="1003" spans="1:7" x14ac:dyDescent="0.25">
      <c r="A1003" s="61" t="s">
        <v>228</v>
      </c>
      <c r="B1003" s="57" t="s">
        <v>1</v>
      </c>
      <c r="C1003" s="58">
        <v>154217.1</v>
      </c>
      <c r="D1003" s="58">
        <v>154217.1</v>
      </c>
      <c r="E1003" s="58">
        <v>154217.1</v>
      </c>
      <c r="F1003" s="58">
        <v>0</v>
      </c>
      <c r="G1003" s="58">
        <v>100</v>
      </c>
    </row>
    <row r="1004" spans="1:7" x14ac:dyDescent="0.25">
      <c r="A1004" s="56" t="s">
        <v>231</v>
      </c>
      <c r="B1004" s="57" t="s">
        <v>232</v>
      </c>
      <c r="C1004" s="58">
        <v>154217.1</v>
      </c>
      <c r="D1004" s="58">
        <v>154217.1</v>
      </c>
      <c r="E1004" s="58">
        <v>154217.1</v>
      </c>
      <c r="F1004" s="58">
        <v>0</v>
      </c>
      <c r="G1004" s="58">
        <v>100</v>
      </c>
    </row>
    <row r="1005" spans="1:7" ht="26.4" x14ac:dyDescent="0.25">
      <c r="A1005" s="62" t="s">
        <v>729</v>
      </c>
      <c r="B1005" s="57" t="s">
        <v>730</v>
      </c>
      <c r="C1005" s="58">
        <v>154217.1</v>
      </c>
      <c r="D1005" s="58">
        <v>154217.1</v>
      </c>
      <c r="E1005" s="58">
        <v>154217.1</v>
      </c>
      <c r="F1005" s="58">
        <v>0</v>
      </c>
      <c r="G1005" s="58">
        <v>100</v>
      </c>
    </row>
    <row r="1006" spans="1:7" x14ac:dyDescent="0.25">
      <c r="A1006" s="60" t="s">
        <v>269</v>
      </c>
      <c r="B1006" s="53" t="s">
        <v>270</v>
      </c>
      <c r="C1006" s="54"/>
      <c r="D1006" s="54"/>
      <c r="E1006" s="54"/>
      <c r="F1006" s="54">
        <v>0</v>
      </c>
      <c r="G1006" s="54"/>
    </row>
    <row r="1007" spans="1:7" x14ac:dyDescent="0.25">
      <c r="A1007" s="59" t="s">
        <v>227</v>
      </c>
      <c r="B1007" s="57" t="s">
        <v>25</v>
      </c>
      <c r="C1007" s="58">
        <v>6450260.4000000004</v>
      </c>
      <c r="D1007" s="58">
        <v>6304243</v>
      </c>
      <c r="E1007" s="58">
        <v>6274395.2999999998</v>
      </c>
      <c r="F1007" s="58">
        <v>-29847.700000000186</v>
      </c>
      <c r="G1007" s="58">
        <v>99.526545851738263</v>
      </c>
    </row>
    <row r="1008" spans="1:7" x14ac:dyDescent="0.25">
      <c r="A1008" s="61" t="s">
        <v>228</v>
      </c>
      <c r="B1008" s="57" t="s">
        <v>1</v>
      </c>
      <c r="C1008" s="58">
        <v>6450260.4000000004</v>
      </c>
      <c r="D1008" s="58">
        <v>6304243</v>
      </c>
      <c r="E1008" s="58">
        <v>6274395.2999999998</v>
      </c>
      <c r="F1008" s="58">
        <v>-29847.700000000186</v>
      </c>
      <c r="G1008" s="58">
        <v>99.526545851738263</v>
      </c>
    </row>
    <row r="1009" spans="1:7" x14ac:dyDescent="0.25">
      <c r="A1009" s="56" t="s">
        <v>231</v>
      </c>
      <c r="B1009" s="57" t="s">
        <v>232</v>
      </c>
      <c r="C1009" s="58">
        <v>6450260.4000000004</v>
      </c>
      <c r="D1009" s="58">
        <v>6304243</v>
      </c>
      <c r="E1009" s="58">
        <v>6274395.2999999998</v>
      </c>
      <c r="F1009" s="58">
        <v>-29847.700000000186</v>
      </c>
      <c r="G1009" s="58">
        <v>99.526545851738263</v>
      </c>
    </row>
    <row r="1010" spans="1:7" x14ac:dyDescent="0.25">
      <c r="A1010" s="62" t="s">
        <v>507</v>
      </c>
      <c r="B1010" s="57" t="s">
        <v>508</v>
      </c>
      <c r="C1010" s="58"/>
      <c r="D1010" s="58">
        <v>2127.5</v>
      </c>
      <c r="E1010" s="58">
        <v>2127.5</v>
      </c>
      <c r="F1010" s="58">
        <v>0</v>
      </c>
      <c r="G1010" s="58">
        <v>100</v>
      </c>
    </row>
    <row r="1011" spans="1:7" x14ac:dyDescent="0.25">
      <c r="A1011" s="62" t="s">
        <v>449</v>
      </c>
      <c r="B1011" s="57" t="s">
        <v>450</v>
      </c>
      <c r="C1011" s="58">
        <v>177253.7</v>
      </c>
      <c r="D1011" s="58">
        <v>32285.1</v>
      </c>
      <c r="E1011" s="58">
        <v>3319.5</v>
      </c>
      <c r="F1011" s="58">
        <v>-28965.599999999999</v>
      </c>
      <c r="G1011" s="58">
        <v>10.281832795933727</v>
      </c>
    </row>
    <row r="1012" spans="1:7" ht="26.4" x14ac:dyDescent="0.25">
      <c r="A1012" s="62" t="s">
        <v>731</v>
      </c>
      <c r="B1012" s="57" t="s">
        <v>732</v>
      </c>
      <c r="C1012" s="58">
        <v>6273006.7000000002</v>
      </c>
      <c r="D1012" s="58">
        <v>6269830.5</v>
      </c>
      <c r="E1012" s="58">
        <v>6268948.4000000004</v>
      </c>
      <c r="F1012" s="58">
        <v>-882.09999999962747</v>
      </c>
      <c r="G1012" s="58">
        <v>99.98593103912458</v>
      </c>
    </row>
    <row r="1013" spans="1:7" x14ac:dyDescent="0.25">
      <c r="A1013" s="60" t="s">
        <v>355</v>
      </c>
      <c r="B1013" s="53" t="s">
        <v>356</v>
      </c>
      <c r="C1013" s="54"/>
      <c r="D1013" s="54"/>
      <c r="E1013" s="54"/>
      <c r="F1013" s="54">
        <v>0</v>
      </c>
      <c r="G1013" s="54"/>
    </row>
    <row r="1014" spans="1:7" x14ac:dyDescent="0.25">
      <c r="A1014" s="59" t="s">
        <v>227</v>
      </c>
      <c r="B1014" s="57" t="s">
        <v>25</v>
      </c>
      <c r="C1014" s="58">
        <v>4965251.2</v>
      </c>
      <c r="D1014" s="58">
        <v>5241044</v>
      </c>
      <c r="E1014" s="58">
        <v>5179416.0999999996</v>
      </c>
      <c r="F1014" s="58">
        <v>-61627.900000000373</v>
      </c>
      <c r="G1014" s="58">
        <v>98.824129314693792</v>
      </c>
    </row>
    <row r="1015" spans="1:7" x14ac:dyDescent="0.25">
      <c r="A1015" s="61" t="s">
        <v>228</v>
      </c>
      <c r="B1015" s="57" t="s">
        <v>1</v>
      </c>
      <c r="C1015" s="58">
        <v>4965251.2</v>
      </c>
      <c r="D1015" s="58">
        <v>5241044</v>
      </c>
      <c r="E1015" s="58">
        <v>5179416.0999999996</v>
      </c>
      <c r="F1015" s="58">
        <v>-61627.900000000373</v>
      </c>
      <c r="G1015" s="58">
        <v>98.824129314693792</v>
      </c>
    </row>
    <row r="1016" spans="1:7" x14ac:dyDescent="0.25">
      <c r="A1016" s="56" t="s">
        <v>231</v>
      </c>
      <c r="B1016" s="57" t="s">
        <v>232</v>
      </c>
      <c r="C1016" s="58">
        <v>4965251.2</v>
      </c>
      <c r="D1016" s="58">
        <v>5241044</v>
      </c>
      <c r="E1016" s="58">
        <v>5179416.0999999996</v>
      </c>
      <c r="F1016" s="58">
        <v>-61627.900000000373</v>
      </c>
      <c r="G1016" s="58">
        <v>98.824129314693792</v>
      </c>
    </row>
    <row r="1017" spans="1:7" x14ac:dyDescent="0.25">
      <c r="A1017" s="62" t="s">
        <v>534</v>
      </c>
      <c r="B1017" s="57" t="s">
        <v>535</v>
      </c>
      <c r="C1017" s="58">
        <v>20000</v>
      </c>
      <c r="D1017" s="58">
        <v>7000</v>
      </c>
      <c r="E1017" s="58">
        <v>3980.5</v>
      </c>
      <c r="F1017" s="58">
        <v>-3019.5</v>
      </c>
      <c r="G1017" s="58">
        <v>56.864285714285714</v>
      </c>
    </row>
    <row r="1018" spans="1:7" ht="26.4" x14ac:dyDescent="0.25">
      <c r="A1018" s="62" t="s">
        <v>361</v>
      </c>
      <c r="B1018" s="57" t="s">
        <v>362</v>
      </c>
      <c r="C1018" s="58">
        <v>1134050.1000000001</v>
      </c>
      <c r="D1018" s="58">
        <v>1093472.8</v>
      </c>
      <c r="E1018" s="58">
        <v>1088753.8999999999</v>
      </c>
      <c r="F1018" s="58">
        <v>-4718.9000000001397</v>
      </c>
      <c r="G1018" s="58">
        <v>99.568448341833459</v>
      </c>
    </row>
    <row r="1019" spans="1:7" ht="26.4" x14ac:dyDescent="0.25">
      <c r="A1019" s="62" t="s">
        <v>733</v>
      </c>
      <c r="B1019" s="57" t="s">
        <v>734</v>
      </c>
      <c r="C1019" s="58">
        <v>17232.3</v>
      </c>
      <c r="D1019" s="58">
        <v>17232.3</v>
      </c>
      <c r="E1019" s="58"/>
      <c r="F1019" s="58">
        <v>-17232.3</v>
      </c>
      <c r="G1019" s="58">
        <v>0</v>
      </c>
    </row>
    <row r="1020" spans="1:7" x14ac:dyDescent="0.25">
      <c r="A1020" s="62" t="s">
        <v>735</v>
      </c>
      <c r="B1020" s="57" t="s">
        <v>736</v>
      </c>
      <c r="C1020" s="58">
        <v>2482399.2999999998</v>
      </c>
      <c r="D1020" s="58">
        <v>2613193.4</v>
      </c>
      <c r="E1020" s="58">
        <v>2586610.6</v>
      </c>
      <c r="F1020" s="58">
        <v>-26582.799999999814</v>
      </c>
      <c r="G1020" s="58">
        <v>98.982746550638012</v>
      </c>
    </row>
    <row r="1021" spans="1:7" x14ac:dyDescent="0.25">
      <c r="A1021" s="62" t="s">
        <v>737</v>
      </c>
      <c r="B1021" s="57" t="s">
        <v>738</v>
      </c>
      <c r="C1021" s="58">
        <v>1121747.5</v>
      </c>
      <c r="D1021" s="58">
        <v>1340599.5</v>
      </c>
      <c r="E1021" s="58">
        <v>1340599.5</v>
      </c>
      <c r="F1021" s="58">
        <v>0</v>
      </c>
      <c r="G1021" s="58">
        <v>100</v>
      </c>
    </row>
    <row r="1022" spans="1:7" x14ac:dyDescent="0.25">
      <c r="A1022" s="62" t="s">
        <v>540</v>
      </c>
      <c r="B1022" s="57" t="s">
        <v>541</v>
      </c>
      <c r="C1022" s="58">
        <v>17200</v>
      </c>
      <c r="D1022" s="58">
        <v>16020</v>
      </c>
      <c r="E1022" s="58">
        <v>13645</v>
      </c>
      <c r="F1022" s="58">
        <v>-2375</v>
      </c>
      <c r="G1022" s="58">
        <v>85.174781523096129</v>
      </c>
    </row>
    <row r="1023" spans="1:7" ht="26.25" customHeight="1" x14ac:dyDescent="0.25">
      <c r="A1023" s="62" t="s">
        <v>739</v>
      </c>
      <c r="B1023" s="57" t="s">
        <v>740</v>
      </c>
      <c r="C1023" s="58">
        <v>300</v>
      </c>
      <c r="D1023" s="58">
        <v>300</v>
      </c>
      <c r="E1023" s="58">
        <v>203.9</v>
      </c>
      <c r="F1023" s="58">
        <v>-96.1</v>
      </c>
      <c r="G1023" s="58">
        <v>67.966666666666669</v>
      </c>
    </row>
    <row r="1024" spans="1:7" ht="52.8" x14ac:dyDescent="0.25">
      <c r="A1024" s="62" t="s">
        <v>741</v>
      </c>
      <c r="B1024" s="57" t="s">
        <v>742</v>
      </c>
      <c r="C1024" s="58">
        <v>29651.3</v>
      </c>
      <c r="D1024" s="58">
        <v>24831.1</v>
      </c>
      <c r="E1024" s="58">
        <v>21634</v>
      </c>
      <c r="F1024" s="58">
        <v>-3197.0999999999985</v>
      </c>
      <c r="G1024" s="58">
        <v>87.124613891450636</v>
      </c>
    </row>
    <row r="1025" spans="1:7" ht="26.4" x14ac:dyDescent="0.25">
      <c r="A1025" s="62" t="s">
        <v>743</v>
      </c>
      <c r="B1025" s="57" t="s">
        <v>744</v>
      </c>
      <c r="C1025" s="58">
        <v>142670.70000000001</v>
      </c>
      <c r="D1025" s="58">
        <v>128394.9</v>
      </c>
      <c r="E1025" s="58">
        <v>123988.7</v>
      </c>
      <c r="F1025" s="58">
        <v>-4406.1999999999971</v>
      </c>
      <c r="G1025" s="58">
        <v>96.568243754230124</v>
      </c>
    </row>
    <row r="1026" spans="1:7" ht="13.5" customHeight="1" x14ac:dyDescent="0.25">
      <c r="A1026" s="62"/>
      <c r="B1026" s="57"/>
      <c r="C1026" s="58"/>
      <c r="D1026" s="58"/>
      <c r="E1026" s="58"/>
      <c r="F1026" s="58">
        <v>0</v>
      </c>
      <c r="G1026" s="58"/>
    </row>
    <row r="1027" spans="1:7" x14ac:dyDescent="0.25">
      <c r="A1027" s="60" t="s">
        <v>227</v>
      </c>
      <c r="B1027" s="53" t="s">
        <v>25</v>
      </c>
      <c r="C1027" s="54">
        <v>35561744.799999997</v>
      </c>
      <c r="D1027" s="54">
        <v>33838189.600000001</v>
      </c>
      <c r="E1027" s="54">
        <v>32313232.800000001</v>
      </c>
      <c r="F1027" s="54">
        <v>-1524956.8000000007</v>
      </c>
      <c r="G1027" s="54">
        <v>95.493385378986119</v>
      </c>
    </row>
    <row r="1028" spans="1:7" ht="13.8" x14ac:dyDescent="0.3">
      <c r="A1028" s="66" t="s">
        <v>228</v>
      </c>
      <c r="B1028" s="53" t="s">
        <v>1</v>
      </c>
      <c r="C1028" s="54">
        <v>31704725.299999997</v>
      </c>
      <c r="D1028" s="54">
        <v>30253316</v>
      </c>
      <c r="E1028" s="54">
        <v>29589994.5</v>
      </c>
      <c r="F1028" s="54">
        <v>-663321.5</v>
      </c>
      <c r="G1028" s="54">
        <v>97.807442000738035</v>
      </c>
    </row>
    <row r="1029" spans="1:7" ht="13.8" x14ac:dyDescent="0.3">
      <c r="A1029" s="66" t="s">
        <v>229</v>
      </c>
      <c r="B1029" s="53" t="s">
        <v>432</v>
      </c>
      <c r="C1029" s="54">
        <v>1139460.1000000001</v>
      </c>
      <c r="D1029" s="54">
        <v>1169647.5</v>
      </c>
      <c r="E1029" s="54">
        <v>1133629.7</v>
      </c>
      <c r="F1029" s="54">
        <v>-36017.800000000047</v>
      </c>
      <c r="G1029" s="54">
        <v>96.920627795981261</v>
      </c>
    </row>
    <row r="1030" spans="1:7" ht="13.8" x14ac:dyDescent="0.3">
      <c r="A1030" s="67" t="s">
        <v>745</v>
      </c>
      <c r="B1030" s="53" t="s">
        <v>746</v>
      </c>
      <c r="C1030" s="54">
        <v>371703.6</v>
      </c>
      <c r="D1030" s="54">
        <v>375862.7</v>
      </c>
      <c r="E1030" s="54">
        <v>385414.9</v>
      </c>
      <c r="F1030" s="54">
        <v>9552.2000000000116</v>
      </c>
      <c r="G1030" s="54">
        <v>102.54140674240885</v>
      </c>
    </row>
    <row r="1031" spans="1:7" ht="13.8" x14ac:dyDescent="0.3">
      <c r="A1031" s="66" t="s">
        <v>247</v>
      </c>
      <c r="B1031" s="53" t="s">
        <v>248</v>
      </c>
      <c r="C1031" s="54">
        <v>2717559.4</v>
      </c>
      <c r="D1031" s="54">
        <v>2415226.1</v>
      </c>
      <c r="E1031" s="54">
        <v>1589608.6</v>
      </c>
      <c r="F1031" s="54">
        <v>-825617.5</v>
      </c>
      <c r="G1031" s="54">
        <v>65.816140360523605</v>
      </c>
    </row>
    <row r="1032" spans="1:7" x14ac:dyDescent="0.25">
      <c r="A1032" s="60" t="s">
        <v>747</v>
      </c>
      <c r="B1032" s="53" t="s">
        <v>103</v>
      </c>
      <c r="C1032" s="54">
        <v>35561744.799999997</v>
      </c>
      <c r="D1032" s="54">
        <v>33838189.600000001</v>
      </c>
      <c r="E1032" s="54">
        <v>32313232.800000001</v>
      </c>
      <c r="F1032" s="54">
        <v>-1524956.8000000007</v>
      </c>
      <c r="G1032" s="54">
        <v>95.493385378986119</v>
      </c>
    </row>
    <row r="1033" spans="1:7" ht="13.8" x14ac:dyDescent="0.3">
      <c r="A1033" s="66" t="s">
        <v>222</v>
      </c>
      <c r="B1033" s="53" t="s">
        <v>223</v>
      </c>
      <c r="C1033" s="54">
        <v>34035222.899999999</v>
      </c>
      <c r="D1033" s="54">
        <v>32392851.699999999</v>
      </c>
      <c r="E1033" s="54">
        <v>31353357.399999999</v>
      </c>
      <c r="F1033" s="54">
        <v>-1039494.3000000007</v>
      </c>
      <c r="G1033" s="54">
        <v>96.790976263445188</v>
      </c>
    </row>
    <row r="1034" spans="1:7" ht="13.8" x14ac:dyDescent="0.3">
      <c r="A1034" s="67" t="s">
        <v>224</v>
      </c>
      <c r="B1034" s="53" t="s">
        <v>7</v>
      </c>
      <c r="C1034" s="54">
        <v>5258672.3</v>
      </c>
      <c r="D1034" s="54">
        <v>5050947</v>
      </c>
      <c r="E1034" s="54">
        <v>4990173.5</v>
      </c>
      <c r="F1034" s="54">
        <v>-60773.5</v>
      </c>
      <c r="G1034" s="54">
        <v>98.796789988095298</v>
      </c>
    </row>
    <row r="1035" spans="1:7" x14ac:dyDescent="0.25">
      <c r="A1035" s="60" t="s">
        <v>277</v>
      </c>
      <c r="B1035" s="53" t="s">
        <v>278</v>
      </c>
      <c r="C1035" s="54">
        <v>1526522</v>
      </c>
      <c r="D1035" s="54">
        <v>1445337.8</v>
      </c>
      <c r="E1035" s="54">
        <v>959875.4</v>
      </c>
      <c r="F1035" s="54">
        <v>-485462.4</v>
      </c>
      <c r="G1035" s="54">
        <v>66.411838118396957</v>
      </c>
    </row>
    <row r="1036" spans="1:7" x14ac:dyDescent="0.25">
      <c r="A1036" s="68"/>
      <c r="B1036" s="69"/>
      <c r="C1036" s="70"/>
      <c r="D1036" s="70"/>
      <c r="E1036" s="70"/>
      <c r="F1036" s="70"/>
      <c r="G1036" s="70"/>
    </row>
    <row r="1037" spans="1:7" x14ac:dyDescent="0.25">
      <c r="G1037" s="37"/>
    </row>
    <row r="1038" spans="1:7" x14ac:dyDescent="0.25">
      <c r="A1038" s="35" t="s">
        <v>106</v>
      </c>
      <c r="E1038" s="71" t="s">
        <v>107</v>
      </c>
    </row>
    <row r="1041" spans="1:7" x14ac:dyDescent="0.25">
      <c r="A1041" s="35" t="s">
        <v>108</v>
      </c>
      <c r="E1041" s="71" t="s">
        <v>109</v>
      </c>
    </row>
    <row r="1044" spans="1:7" s="37" customFormat="1" x14ac:dyDescent="0.25">
      <c r="A1044" s="35" t="s">
        <v>110</v>
      </c>
      <c r="B1044" s="36"/>
      <c r="E1044" s="71" t="s">
        <v>111</v>
      </c>
      <c r="G1044" s="72"/>
    </row>
    <row r="1047" spans="1:7" s="37" customFormat="1" x14ac:dyDescent="0.25">
      <c r="A1047" s="35" t="s">
        <v>112</v>
      </c>
      <c r="B1047" s="36"/>
      <c r="E1047" s="71" t="s">
        <v>113</v>
      </c>
      <c r="G1047" s="72"/>
    </row>
    <row r="1050" spans="1:7" s="37" customFormat="1" x14ac:dyDescent="0.25">
      <c r="A1050" s="35" t="s">
        <v>748</v>
      </c>
      <c r="B1050" s="36"/>
      <c r="E1050" s="71" t="s">
        <v>749</v>
      </c>
      <c r="G1050" s="72"/>
    </row>
    <row r="1053" spans="1:7" s="37" customFormat="1" ht="26.4" x14ac:dyDescent="0.25">
      <c r="A1053" s="35" t="s">
        <v>750</v>
      </c>
      <c r="B1053" s="36"/>
      <c r="E1053" s="71" t="s">
        <v>751</v>
      </c>
      <c r="G1053" s="72"/>
    </row>
    <row r="1056" spans="1:7" s="37" customFormat="1" x14ac:dyDescent="0.25">
      <c r="A1056" s="35" t="s">
        <v>752</v>
      </c>
      <c r="B1056" s="36"/>
      <c r="E1056" s="71" t="s">
        <v>753</v>
      </c>
      <c r="G1056" s="72"/>
    </row>
    <row r="1059" spans="1:7" s="37" customFormat="1" ht="26.4" x14ac:dyDescent="0.25">
      <c r="A1059" s="35" t="s">
        <v>754</v>
      </c>
      <c r="B1059" s="36"/>
      <c r="E1059" s="71" t="s">
        <v>755</v>
      </c>
      <c r="G1059" s="72"/>
    </row>
    <row r="1062" spans="1:7" s="37" customFormat="1" ht="26.4" x14ac:dyDescent="0.25">
      <c r="A1062" s="35" t="s">
        <v>756</v>
      </c>
      <c r="B1062" s="36"/>
      <c r="E1062" s="71" t="s">
        <v>757</v>
      </c>
      <c r="G1062" s="72"/>
    </row>
    <row r="3903" spans="1:7" s="37" customFormat="1" x14ac:dyDescent="0.25">
      <c r="A3903" s="35"/>
      <c r="B3903" s="36"/>
      <c r="E3903" s="71"/>
      <c r="G3903" s="72"/>
    </row>
    <row r="3906" spans="1:7" s="37" customFormat="1" x14ac:dyDescent="0.25">
      <c r="A3906" s="35"/>
      <c r="B3906" s="36"/>
      <c r="E3906" s="71"/>
      <c r="G3906" s="72"/>
    </row>
    <row r="3909" spans="1:7" s="37" customFormat="1" x14ac:dyDescent="0.25">
      <c r="A3909" s="35"/>
      <c r="B3909" s="36"/>
      <c r="E3909" s="71"/>
      <c r="G3909" s="72"/>
    </row>
    <row r="3912" spans="1:7" s="37" customFormat="1" x14ac:dyDescent="0.25">
      <c r="A3912" s="35"/>
      <c r="B3912" s="36"/>
      <c r="E3912" s="71"/>
      <c r="G3912" s="72"/>
    </row>
    <row r="3915" spans="1:7" s="37" customFormat="1" x14ac:dyDescent="0.25">
      <c r="A3915" s="35"/>
      <c r="B3915" s="36"/>
      <c r="E3915" s="71"/>
      <c r="G3915" s="72"/>
    </row>
    <row r="3918" spans="1:7" s="37" customFormat="1" x14ac:dyDescent="0.25">
      <c r="A3918" s="35"/>
      <c r="B3918" s="36"/>
      <c r="E3918" s="71"/>
      <c r="G3918" s="72"/>
    </row>
    <row r="3921" spans="1:7" s="37" customFormat="1" x14ac:dyDescent="0.25">
      <c r="A3921" s="35"/>
      <c r="B3921" s="36"/>
      <c r="E3921" s="71"/>
      <c r="G3921" s="72"/>
    </row>
    <row r="3924" spans="1:7" s="37" customFormat="1" x14ac:dyDescent="0.25">
      <c r="A3924" s="35"/>
      <c r="B3924" s="36"/>
      <c r="E3924" s="71"/>
      <c r="G3924" s="72"/>
    </row>
    <row r="3927" spans="1:7" s="37" customFormat="1" x14ac:dyDescent="0.25">
      <c r="A3927" s="35"/>
      <c r="B3927" s="36"/>
      <c r="E3927" s="71"/>
      <c r="G3927" s="72"/>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5"/>
  <sheetViews>
    <sheetView workbookViewId="0">
      <selection sqref="A1:XFD1048576"/>
    </sheetView>
  </sheetViews>
  <sheetFormatPr defaultRowHeight="13.2" x14ac:dyDescent="0.25"/>
  <cols>
    <col min="1" max="1" width="50.6640625" style="2" customWidth="1"/>
    <col min="2" max="2" width="10.5546875" style="73" customWidth="1"/>
    <col min="3" max="4" width="8.6640625" style="73" customWidth="1"/>
    <col min="5" max="5" width="9.88671875" style="73" customWidth="1"/>
    <col min="6" max="6" width="13.6640625" style="73" customWidth="1"/>
    <col min="7" max="10" width="15.6640625" style="4" customWidth="1"/>
    <col min="11" max="11" width="6.6640625" style="78" customWidth="1"/>
    <col min="12" max="15" width="8.88671875" style="1"/>
  </cols>
  <sheetData>
    <row r="1" spans="1:11" x14ac:dyDescent="0.25">
      <c r="H1" s="74"/>
      <c r="I1" s="74"/>
      <c r="J1" s="75" t="s">
        <v>758</v>
      </c>
      <c r="K1" s="75"/>
    </row>
    <row r="2" spans="1:11" ht="27.75" customHeight="1" x14ac:dyDescent="0.25">
      <c r="H2" s="74"/>
      <c r="I2" s="76" t="s">
        <v>759</v>
      </c>
      <c r="J2" s="75"/>
      <c r="K2" s="75"/>
    </row>
    <row r="3" spans="1:11" ht="54" customHeight="1" x14ac:dyDescent="0.25">
      <c r="A3" s="26" t="s">
        <v>760</v>
      </c>
      <c r="B3" s="26"/>
      <c r="C3" s="26"/>
      <c r="D3" s="26"/>
      <c r="E3" s="26"/>
      <c r="F3" s="26"/>
      <c r="G3" s="26"/>
      <c r="H3" s="77"/>
      <c r="I3" s="77"/>
      <c r="J3" s="77"/>
      <c r="K3" s="77"/>
    </row>
    <row r="4" spans="1:11" x14ac:dyDescent="0.25">
      <c r="H4" s="74"/>
      <c r="I4" s="74"/>
      <c r="J4" s="74" t="s">
        <v>94</v>
      </c>
    </row>
    <row r="5" spans="1:11" ht="27.75" customHeight="1" x14ac:dyDescent="0.25">
      <c r="A5" s="32" t="s">
        <v>95</v>
      </c>
      <c r="B5" s="32" t="s">
        <v>761</v>
      </c>
      <c r="C5" s="32"/>
      <c r="D5" s="32"/>
      <c r="E5" s="32"/>
      <c r="F5" s="32"/>
      <c r="G5" s="34" t="s">
        <v>97</v>
      </c>
      <c r="H5" s="34" t="s">
        <v>98</v>
      </c>
      <c r="I5" s="34" t="s">
        <v>762</v>
      </c>
      <c r="J5" s="34" t="s">
        <v>763</v>
      </c>
      <c r="K5" s="34"/>
    </row>
    <row r="6" spans="1:11" ht="26.4" x14ac:dyDescent="0.25">
      <c r="A6" s="32"/>
      <c r="B6" s="24" t="s">
        <v>764</v>
      </c>
      <c r="C6" s="24" t="s">
        <v>765</v>
      </c>
      <c r="D6" s="24" t="s">
        <v>766</v>
      </c>
      <c r="E6" s="24" t="s">
        <v>767</v>
      </c>
      <c r="F6" s="24" t="s">
        <v>768</v>
      </c>
      <c r="G6" s="34"/>
      <c r="H6" s="34"/>
      <c r="I6" s="34"/>
      <c r="J6" s="25" t="s">
        <v>101</v>
      </c>
      <c r="K6" s="24" t="s">
        <v>102</v>
      </c>
    </row>
    <row r="7" spans="1:11" ht="9.9" customHeight="1" x14ac:dyDescent="0.25">
      <c r="A7" s="7">
        <v>1</v>
      </c>
      <c r="B7" s="8">
        <v>2</v>
      </c>
      <c r="C7" s="8">
        <v>3</v>
      </c>
      <c r="D7" s="8">
        <v>4</v>
      </c>
      <c r="E7" s="8">
        <v>5</v>
      </c>
      <c r="F7" s="8">
        <v>6</v>
      </c>
      <c r="G7" s="8">
        <v>7</v>
      </c>
      <c r="H7" s="8">
        <v>8</v>
      </c>
      <c r="I7" s="8">
        <v>9</v>
      </c>
      <c r="J7" s="8">
        <v>10</v>
      </c>
      <c r="K7" s="8">
        <v>11</v>
      </c>
    </row>
    <row r="8" spans="1:11" x14ac:dyDescent="0.25">
      <c r="A8" s="12" t="s">
        <v>769</v>
      </c>
      <c r="B8" s="79" t="s">
        <v>25</v>
      </c>
      <c r="C8" s="79" t="s">
        <v>25</v>
      </c>
      <c r="D8" s="79" t="s">
        <v>25</v>
      </c>
      <c r="E8" s="79" t="s">
        <v>25</v>
      </c>
      <c r="F8" s="79" t="s">
        <v>25</v>
      </c>
      <c r="G8" s="13">
        <v>1526522</v>
      </c>
      <c r="H8" s="13">
        <v>1445337.8</v>
      </c>
      <c r="I8" s="13">
        <v>959875.4</v>
      </c>
      <c r="J8" s="13">
        <v>-485462.4</v>
      </c>
      <c r="K8" s="63" t="s">
        <v>770</v>
      </c>
    </row>
    <row r="9" spans="1:11" x14ac:dyDescent="0.25">
      <c r="A9" s="12"/>
      <c r="B9" s="79" t="s">
        <v>25</v>
      </c>
      <c r="C9" s="79" t="s">
        <v>25</v>
      </c>
      <c r="D9" s="79" t="s">
        <v>25</v>
      </c>
      <c r="E9" s="79" t="s">
        <v>25</v>
      </c>
      <c r="F9" s="79" t="s">
        <v>25</v>
      </c>
      <c r="G9" s="13"/>
      <c r="H9" s="13"/>
      <c r="I9" s="13"/>
      <c r="J9" s="13"/>
      <c r="K9" s="63" t="s">
        <v>25</v>
      </c>
    </row>
    <row r="10" spans="1:11" x14ac:dyDescent="0.25">
      <c r="A10" s="12" t="s">
        <v>275</v>
      </c>
      <c r="B10" s="79" t="s">
        <v>276</v>
      </c>
      <c r="C10" s="79" t="s">
        <v>25</v>
      </c>
      <c r="D10" s="79" t="s">
        <v>25</v>
      </c>
      <c r="E10" s="79" t="s">
        <v>25</v>
      </c>
      <c r="F10" s="79" t="s">
        <v>25</v>
      </c>
      <c r="G10" s="13">
        <v>127965.2</v>
      </c>
      <c r="H10" s="13">
        <v>79548.399999999994</v>
      </c>
      <c r="I10" s="13">
        <v>69457.3</v>
      </c>
      <c r="J10" s="13">
        <v>-10091.1</v>
      </c>
      <c r="K10" s="63" t="s">
        <v>771</v>
      </c>
    </row>
    <row r="11" spans="1:11" x14ac:dyDescent="0.25">
      <c r="A11" s="80" t="s">
        <v>279</v>
      </c>
      <c r="B11" s="79" t="s">
        <v>276</v>
      </c>
      <c r="C11" s="79" t="s">
        <v>280</v>
      </c>
      <c r="D11" s="79" t="s">
        <v>25</v>
      </c>
      <c r="E11" s="79" t="s">
        <v>25</v>
      </c>
      <c r="F11" s="79" t="s">
        <v>25</v>
      </c>
      <c r="G11" s="13">
        <v>127965.2</v>
      </c>
      <c r="H11" s="13">
        <v>79548.399999999994</v>
      </c>
      <c r="I11" s="13">
        <v>69457.3</v>
      </c>
      <c r="J11" s="13">
        <v>-10091.1</v>
      </c>
      <c r="K11" s="63" t="s">
        <v>771</v>
      </c>
    </row>
    <row r="12" spans="1:11" x14ac:dyDescent="0.25">
      <c r="A12" s="81" t="s">
        <v>772</v>
      </c>
      <c r="B12" s="79" t="s">
        <v>276</v>
      </c>
      <c r="C12" s="79" t="s">
        <v>280</v>
      </c>
      <c r="D12" s="79" t="s">
        <v>773</v>
      </c>
      <c r="E12" s="79" t="s">
        <v>25</v>
      </c>
      <c r="F12" s="79" t="s">
        <v>25</v>
      </c>
      <c r="G12" s="13">
        <v>127965.2</v>
      </c>
      <c r="H12" s="13">
        <v>79548.399999999994</v>
      </c>
      <c r="I12" s="13">
        <v>69457.3</v>
      </c>
      <c r="J12" s="13">
        <v>-10091.1</v>
      </c>
      <c r="K12" s="63" t="s">
        <v>771</v>
      </c>
    </row>
    <row r="13" spans="1:11" x14ac:dyDescent="0.25">
      <c r="A13" s="82" t="s">
        <v>774</v>
      </c>
      <c r="B13" s="79" t="s">
        <v>276</v>
      </c>
      <c r="C13" s="79" t="s">
        <v>280</v>
      </c>
      <c r="D13" s="79" t="s">
        <v>773</v>
      </c>
      <c r="E13" s="79" t="s">
        <v>4</v>
      </c>
      <c r="F13" s="79" t="s">
        <v>25</v>
      </c>
      <c r="G13" s="13">
        <v>70801</v>
      </c>
      <c r="H13" s="13">
        <v>22384.2</v>
      </c>
      <c r="I13" s="13">
        <v>21799.4</v>
      </c>
      <c r="J13" s="13">
        <v>-584.79999999999995</v>
      </c>
      <c r="K13" s="63" t="s">
        <v>2</v>
      </c>
    </row>
    <row r="14" spans="1:11" ht="52.8" x14ac:dyDescent="0.25">
      <c r="A14" s="83" t="s">
        <v>775</v>
      </c>
      <c r="B14" s="84" t="s">
        <v>276</v>
      </c>
      <c r="C14" s="84" t="s">
        <v>280</v>
      </c>
      <c r="D14" s="84" t="s">
        <v>773</v>
      </c>
      <c r="E14" s="84" t="s">
        <v>4</v>
      </c>
      <c r="F14" s="84" t="s">
        <v>298</v>
      </c>
      <c r="G14" s="10">
        <v>10801</v>
      </c>
      <c r="H14" s="10">
        <v>10064.200000000001</v>
      </c>
      <c r="I14" s="10">
        <v>10064.200000000001</v>
      </c>
      <c r="J14" s="10"/>
      <c r="K14" s="64" t="s">
        <v>58</v>
      </c>
    </row>
    <row r="15" spans="1:11" ht="26.4" x14ac:dyDescent="0.25">
      <c r="A15" s="83" t="s">
        <v>776</v>
      </c>
      <c r="B15" s="84" t="s">
        <v>276</v>
      </c>
      <c r="C15" s="84" t="s">
        <v>280</v>
      </c>
      <c r="D15" s="84" t="s">
        <v>773</v>
      </c>
      <c r="E15" s="84" t="s">
        <v>4</v>
      </c>
      <c r="F15" s="84" t="s">
        <v>298</v>
      </c>
      <c r="G15" s="10">
        <v>60000</v>
      </c>
      <c r="H15" s="10">
        <v>12320</v>
      </c>
      <c r="I15" s="10">
        <v>11735.2</v>
      </c>
      <c r="J15" s="10">
        <v>-584.79999999999995</v>
      </c>
      <c r="K15" s="64" t="s">
        <v>777</v>
      </c>
    </row>
    <row r="16" spans="1:11" x14ac:dyDescent="0.25">
      <c r="A16" s="82" t="s">
        <v>778</v>
      </c>
      <c r="B16" s="79" t="s">
        <v>276</v>
      </c>
      <c r="C16" s="79" t="s">
        <v>280</v>
      </c>
      <c r="D16" s="79" t="s">
        <v>773</v>
      </c>
      <c r="E16" s="79" t="s">
        <v>51</v>
      </c>
      <c r="F16" s="79" t="s">
        <v>25</v>
      </c>
      <c r="G16" s="13">
        <v>57164.2</v>
      </c>
      <c r="H16" s="13">
        <v>57164.2</v>
      </c>
      <c r="I16" s="13">
        <v>47657.9</v>
      </c>
      <c r="J16" s="13">
        <v>-9506.2999999999993</v>
      </c>
      <c r="K16" s="63" t="s">
        <v>779</v>
      </c>
    </row>
    <row r="17" spans="1:11" ht="52.8" x14ac:dyDescent="0.25">
      <c r="A17" s="83" t="s">
        <v>780</v>
      </c>
      <c r="B17" s="84" t="s">
        <v>276</v>
      </c>
      <c r="C17" s="84" t="s">
        <v>280</v>
      </c>
      <c r="D17" s="84" t="s">
        <v>773</v>
      </c>
      <c r="E17" s="84" t="s">
        <v>51</v>
      </c>
      <c r="F17" s="84" t="s">
        <v>300</v>
      </c>
      <c r="G17" s="10">
        <v>57164.2</v>
      </c>
      <c r="H17" s="10">
        <v>57164.2</v>
      </c>
      <c r="I17" s="10">
        <v>47657.9</v>
      </c>
      <c r="J17" s="10">
        <v>-9506.2999999999993</v>
      </c>
      <c r="K17" s="64" t="s">
        <v>779</v>
      </c>
    </row>
    <row r="18" spans="1:11" x14ac:dyDescent="0.25">
      <c r="A18" s="12"/>
      <c r="B18" s="79" t="s">
        <v>25</v>
      </c>
      <c r="C18" s="79" t="s">
        <v>25</v>
      </c>
      <c r="D18" s="79" t="s">
        <v>25</v>
      </c>
      <c r="E18" s="79" t="s">
        <v>25</v>
      </c>
      <c r="F18" s="79" t="s">
        <v>25</v>
      </c>
      <c r="G18" s="13"/>
      <c r="H18" s="13"/>
      <c r="I18" s="13"/>
      <c r="J18" s="13"/>
      <c r="K18" s="64" t="s">
        <v>25</v>
      </c>
    </row>
    <row r="19" spans="1:11" x14ac:dyDescent="0.25">
      <c r="A19" s="12" t="s">
        <v>315</v>
      </c>
      <c r="B19" s="79" t="s">
        <v>316</v>
      </c>
      <c r="C19" s="79" t="s">
        <v>25</v>
      </c>
      <c r="D19" s="79" t="s">
        <v>25</v>
      </c>
      <c r="E19" s="79" t="s">
        <v>25</v>
      </c>
      <c r="F19" s="79" t="s">
        <v>25</v>
      </c>
      <c r="G19" s="13">
        <v>19196.2</v>
      </c>
      <c r="H19" s="13">
        <v>19185.5</v>
      </c>
      <c r="I19" s="13">
        <v>18140.7</v>
      </c>
      <c r="J19" s="13">
        <v>-1044.8</v>
      </c>
      <c r="K19" s="63" t="s">
        <v>203</v>
      </c>
    </row>
    <row r="20" spans="1:11" x14ac:dyDescent="0.25">
      <c r="A20" s="80" t="s">
        <v>225</v>
      </c>
      <c r="B20" s="79" t="s">
        <v>316</v>
      </c>
      <c r="C20" s="79" t="s">
        <v>226</v>
      </c>
      <c r="D20" s="79" t="s">
        <v>25</v>
      </c>
      <c r="E20" s="79" t="s">
        <v>25</v>
      </c>
      <c r="F20" s="79" t="s">
        <v>25</v>
      </c>
      <c r="G20" s="13">
        <v>19196.2</v>
      </c>
      <c r="H20" s="13">
        <v>19185.5</v>
      </c>
      <c r="I20" s="13">
        <v>18140.7</v>
      </c>
      <c r="J20" s="13">
        <v>-1044.8</v>
      </c>
      <c r="K20" s="63" t="s">
        <v>203</v>
      </c>
    </row>
    <row r="21" spans="1:11" ht="26.4" x14ac:dyDescent="0.25">
      <c r="A21" s="81" t="s">
        <v>781</v>
      </c>
      <c r="B21" s="79" t="s">
        <v>316</v>
      </c>
      <c r="C21" s="79" t="s">
        <v>226</v>
      </c>
      <c r="D21" s="79" t="s">
        <v>1</v>
      </c>
      <c r="E21" s="79" t="s">
        <v>25</v>
      </c>
      <c r="F21" s="79" t="s">
        <v>25</v>
      </c>
      <c r="G21" s="13">
        <v>19196.2</v>
      </c>
      <c r="H21" s="13">
        <v>19185.5</v>
      </c>
      <c r="I21" s="13">
        <v>18140.7</v>
      </c>
      <c r="J21" s="13">
        <v>-1044.8</v>
      </c>
      <c r="K21" s="63" t="s">
        <v>203</v>
      </c>
    </row>
    <row r="22" spans="1:11" x14ac:dyDescent="0.25">
      <c r="A22" s="82" t="s">
        <v>782</v>
      </c>
      <c r="B22" s="79" t="s">
        <v>316</v>
      </c>
      <c r="C22" s="79" t="s">
        <v>226</v>
      </c>
      <c r="D22" s="79" t="s">
        <v>1</v>
      </c>
      <c r="E22" s="79" t="s">
        <v>4</v>
      </c>
      <c r="F22" s="79" t="s">
        <v>25</v>
      </c>
      <c r="G22" s="13">
        <v>19196.2</v>
      </c>
      <c r="H22" s="13">
        <v>19185.5</v>
      </c>
      <c r="I22" s="13">
        <v>18140.7</v>
      </c>
      <c r="J22" s="13">
        <v>-1044.8</v>
      </c>
      <c r="K22" s="63" t="s">
        <v>203</v>
      </c>
    </row>
    <row r="23" spans="1:11" x14ac:dyDescent="0.25">
      <c r="A23" s="83" t="s">
        <v>783</v>
      </c>
      <c r="B23" s="84" t="s">
        <v>316</v>
      </c>
      <c r="C23" s="84" t="s">
        <v>226</v>
      </c>
      <c r="D23" s="84" t="s">
        <v>1</v>
      </c>
      <c r="E23" s="84" t="s">
        <v>4</v>
      </c>
      <c r="F23" s="84" t="s">
        <v>320</v>
      </c>
      <c r="G23" s="10">
        <v>5221.7</v>
      </c>
      <c r="H23" s="10">
        <v>5170.8999999999996</v>
      </c>
      <c r="I23" s="10">
        <v>4185.8999999999996</v>
      </c>
      <c r="J23" s="10">
        <v>-985</v>
      </c>
      <c r="K23" s="64" t="s">
        <v>784</v>
      </c>
    </row>
    <row r="24" spans="1:11" ht="26.4" x14ac:dyDescent="0.25">
      <c r="A24" s="83" t="s">
        <v>785</v>
      </c>
      <c r="B24" s="84" t="s">
        <v>316</v>
      </c>
      <c r="C24" s="84" t="s">
        <v>226</v>
      </c>
      <c r="D24" s="84" t="s">
        <v>1</v>
      </c>
      <c r="E24" s="84" t="s">
        <v>4</v>
      </c>
      <c r="F24" s="84" t="s">
        <v>320</v>
      </c>
      <c r="G24" s="10">
        <v>4675</v>
      </c>
      <c r="H24" s="10">
        <v>4675</v>
      </c>
      <c r="I24" s="10">
        <v>4675</v>
      </c>
      <c r="J24" s="10"/>
      <c r="K24" s="64" t="s">
        <v>58</v>
      </c>
    </row>
    <row r="25" spans="1:11" x14ac:dyDescent="0.25">
      <c r="A25" s="83" t="s">
        <v>786</v>
      </c>
      <c r="B25" s="84" t="s">
        <v>316</v>
      </c>
      <c r="C25" s="84" t="s">
        <v>226</v>
      </c>
      <c r="D25" s="84" t="s">
        <v>1</v>
      </c>
      <c r="E25" s="84" t="s">
        <v>4</v>
      </c>
      <c r="F25" s="84" t="s">
        <v>320</v>
      </c>
      <c r="G25" s="10">
        <v>938.3</v>
      </c>
      <c r="H25" s="10">
        <v>989.1</v>
      </c>
      <c r="I25" s="10">
        <v>989</v>
      </c>
      <c r="J25" s="10">
        <v>-0.1</v>
      </c>
      <c r="K25" s="64" t="s">
        <v>58</v>
      </c>
    </row>
    <row r="26" spans="1:11" ht="27.75" customHeight="1" x14ac:dyDescent="0.25">
      <c r="A26" s="83" t="s">
        <v>787</v>
      </c>
      <c r="B26" s="84" t="s">
        <v>316</v>
      </c>
      <c r="C26" s="84" t="s">
        <v>226</v>
      </c>
      <c r="D26" s="84" t="s">
        <v>1</v>
      </c>
      <c r="E26" s="84" t="s">
        <v>4</v>
      </c>
      <c r="F26" s="84" t="s">
        <v>320</v>
      </c>
      <c r="G26" s="10">
        <v>6100</v>
      </c>
      <c r="H26" s="10">
        <v>6100</v>
      </c>
      <c r="I26" s="10">
        <v>6040.3</v>
      </c>
      <c r="J26" s="10">
        <v>-59.7</v>
      </c>
      <c r="K26" s="64" t="s">
        <v>142</v>
      </c>
    </row>
    <row r="27" spans="1:11" ht="54" customHeight="1" x14ac:dyDescent="0.25">
      <c r="A27" s="83" t="s">
        <v>788</v>
      </c>
      <c r="B27" s="84" t="s">
        <v>316</v>
      </c>
      <c r="C27" s="84" t="s">
        <v>226</v>
      </c>
      <c r="D27" s="84" t="s">
        <v>1</v>
      </c>
      <c r="E27" s="84" t="s">
        <v>4</v>
      </c>
      <c r="F27" s="84" t="s">
        <v>320</v>
      </c>
      <c r="G27" s="10">
        <v>2261.1999999999998</v>
      </c>
      <c r="H27" s="10">
        <v>2250.5</v>
      </c>
      <c r="I27" s="10">
        <v>2250.4</v>
      </c>
      <c r="J27" s="10">
        <v>-0.1</v>
      </c>
      <c r="K27" s="64" t="s">
        <v>58</v>
      </c>
    </row>
    <row r="28" spans="1:11" x14ac:dyDescent="0.25">
      <c r="A28" s="12"/>
      <c r="B28" s="79" t="s">
        <v>25</v>
      </c>
      <c r="C28" s="79" t="s">
        <v>25</v>
      </c>
      <c r="D28" s="79" t="s">
        <v>25</v>
      </c>
      <c r="E28" s="79" t="s">
        <v>25</v>
      </c>
      <c r="F28" s="79" t="s">
        <v>25</v>
      </c>
      <c r="G28" s="13"/>
      <c r="H28" s="13"/>
      <c r="I28" s="13"/>
      <c r="J28" s="13"/>
      <c r="K28" s="64" t="s">
        <v>25</v>
      </c>
    </row>
    <row r="29" spans="1:11" x14ac:dyDescent="0.25">
      <c r="A29" s="12" t="s">
        <v>329</v>
      </c>
      <c r="B29" s="79" t="s">
        <v>330</v>
      </c>
      <c r="C29" s="79" t="s">
        <v>25</v>
      </c>
      <c r="D29" s="79" t="s">
        <v>25</v>
      </c>
      <c r="E29" s="79" t="s">
        <v>25</v>
      </c>
      <c r="F29" s="79" t="s">
        <v>25</v>
      </c>
      <c r="G29" s="13">
        <v>61530</v>
      </c>
      <c r="H29" s="13">
        <v>35100</v>
      </c>
      <c r="I29" s="13">
        <v>26834.1</v>
      </c>
      <c r="J29" s="13">
        <v>-8265.9</v>
      </c>
      <c r="K29" s="63" t="s">
        <v>789</v>
      </c>
    </row>
    <row r="30" spans="1:11" x14ac:dyDescent="0.25">
      <c r="A30" s="80" t="s">
        <v>333</v>
      </c>
      <c r="B30" s="79" t="s">
        <v>330</v>
      </c>
      <c r="C30" s="79" t="s">
        <v>334</v>
      </c>
      <c r="D30" s="79" t="s">
        <v>25</v>
      </c>
      <c r="E30" s="79" t="s">
        <v>25</v>
      </c>
      <c r="F30" s="79" t="s">
        <v>25</v>
      </c>
      <c r="G30" s="13">
        <v>61530</v>
      </c>
      <c r="H30" s="13">
        <v>35100</v>
      </c>
      <c r="I30" s="13">
        <v>26834.1</v>
      </c>
      <c r="J30" s="13">
        <v>-8265.9</v>
      </c>
      <c r="K30" s="63" t="s">
        <v>789</v>
      </c>
    </row>
    <row r="31" spans="1:11" x14ac:dyDescent="0.25">
      <c r="A31" s="81" t="s">
        <v>353</v>
      </c>
      <c r="B31" s="79" t="s">
        <v>330</v>
      </c>
      <c r="C31" s="79" t="s">
        <v>334</v>
      </c>
      <c r="D31" s="79" t="s">
        <v>12</v>
      </c>
      <c r="E31" s="79" t="s">
        <v>25</v>
      </c>
      <c r="F31" s="79" t="s">
        <v>25</v>
      </c>
      <c r="G31" s="13">
        <v>61530</v>
      </c>
      <c r="H31" s="13">
        <v>35100</v>
      </c>
      <c r="I31" s="13">
        <v>26834.1</v>
      </c>
      <c r="J31" s="13">
        <v>-8265.9</v>
      </c>
      <c r="K31" s="63" t="s">
        <v>789</v>
      </c>
    </row>
    <row r="32" spans="1:11" x14ac:dyDescent="0.25">
      <c r="A32" s="82" t="s">
        <v>353</v>
      </c>
      <c r="B32" s="79" t="s">
        <v>330</v>
      </c>
      <c r="C32" s="79" t="s">
        <v>334</v>
      </c>
      <c r="D32" s="79" t="s">
        <v>12</v>
      </c>
      <c r="E32" s="79" t="s">
        <v>790</v>
      </c>
      <c r="F32" s="79" t="s">
        <v>25</v>
      </c>
      <c r="G32" s="13">
        <v>61530</v>
      </c>
      <c r="H32" s="13">
        <v>35100</v>
      </c>
      <c r="I32" s="13">
        <v>26834.1</v>
      </c>
      <c r="J32" s="13">
        <v>-8265.9</v>
      </c>
      <c r="K32" s="63" t="s">
        <v>789</v>
      </c>
    </row>
    <row r="33" spans="1:15" ht="26.4" x14ac:dyDescent="0.25">
      <c r="A33" s="83" t="s">
        <v>791</v>
      </c>
      <c r="B33" s="84" t="s">
        <v>330</v>
      </c>
      <c r="C33" s="84" t="s">
        <v>334</v>
      </c>
      <c r="D33" s="84" t="s">
        <v>12</v>
      </c>
      <c r="E33" s="84" t="s">
        <v>790</v>
      </c>
      <c r="F33" s="84" t="s">
        <v>354</v>
      </c>
      <c r="G33" s="10">
        <v>9130</v>
      </c>
      <c r="H33" s="10">
        <v>7700</v>
      </c>
      <c r="I33" s="10"/>
      <c r="J33" s="10">
        <v>-7700</v>
      </c>
      <c r="K33" s="64" t="s">
        <v>25</v>
      </c>
    </row>
    <row r="34" spans="1:15" x14ac:dyDescent="0.25">
      <c r="A34" s="83" t="s">
        <v>792</v>
      </c>
      <c r="B34" s="84" t="s">
        <v>330</v>
      </c>
      <c r="C34" s="84" t="s">
        <v>334</v>
      </c>
      <c r="D34" s="84" t="s">
        <v>12</v>
      </c>
      <c r="E34" s="84" t="s">
        <v>790</v>
      </c>
      <c r="F34" s="84" t="s">
        <v>354</v>
      </c>
      <c r="G34" s="10">
        <v>14200</v>
      </c>
      <c r="H34" s="10">
        <v>10200</v>
      </c>
      <c r="I34" s="10">
        <v>9634.1</v>
      </c>
      <c r="J34" s="10">
        <v>-565.9</v>
      </c>
      <c r="K34" s="64" t="s">
        <v>151</v>
      </c>
    </row>
    <row r="35" spans="1:15" s="87" customFormat="1" x14ac:dyDescent="0.25">
      <c r="A35" s="83" t="s">
        <v>793</v>
      </c>
      <c r="B35" s="84" t="s">
        <v>330</v>
      </c>
      <c r="C35" s="84" t="s">
        <v>334</v>
      </c>
      <c r="D35" s="84" t="s">
        <v>12</v>
      </c>
      <c r="E35" s="84" t="s">
        <v>790</v>
      </c>
      <c r="F35" s="84" t="s">
        <v>354</v>
      </c>
      <c r="G35" s="85">
        <v>2000</v>
      </c>
      <c r="H35" s="85"/>
      <c r="I35" s="85"/>
      <c r="J35" s="85"/>
      <c r="K35" s="64"/>
      <c r="L35" s="86"/>
      <c r="M35" s="86"/>
      <c r="N35" s="86"/>
      <c r="O35" s="86"/>
    </row>
    <row r="36" spans="1:15" x14ac:dyDescent="0.25">
      <c r="A36" s="83" t="s">
        <v>794</v>
      </c>
      <c r="B36" s="84" t="s">
        <v>330</v>
      </c>
      <c r="C36" s="84" t="s">
        <v>334</v>
      </c>
      <c r="D36" s="84" t="s">
        <v>12</v>
      </c>
      <c r="E36" s="84" t="s">
        <v>790</v>
      </c>
      <c r="F36" s="84" t="s">
        <v>354</v>
      </c>
      <c r="G36" s="10">
        <v>6600</v>
      </c>
      <c r="H36" s="10">
        <v>6600</v>
      </c>
      <c r="I36" s="10">
        <v>6600</v>
      </c>
      <c r="J36" s="10"/>
      <c r="K36" s="64" t="s">
        <v>58</v>
      </c>
    </row>
    <row r="37" spans="1:15" ht="26.4" x14ac:dyDescent="0.25">
      <c r="A37" s="83" t="s">
        <v>795</v>
      </c>
      <c r="B37" s="84" t="s">
        <v>330</v>
      </c>
      <c r="C37" s="84" t="s">
        <v>334</v>
      </c>
      <c r="D37" s="84" t="s">
        <v>12</v>
      </c>
      <c r="E37" s="84" t="s">
        <v>790</v>
      </c>
      <c r="F37" s="84" t="s">
        <v>354</v>
      </c>
      <c r="G37" s="10">
        <v>24600</v>
      </c>
      <c r="H37" s="10">
        <v>10600</v>
      </c>
      <c r="I37" s="10">
        <v>10600</v>
      </c>
      <c r="J37" s="10"/>
      <c r="K37" s="64" t="s">
        <v>58</v>
      </c>
    </row>
    <row r="38" spans="1:15" s="87" customFormat="1" x14ac:dyDescent="0.25">
      <c r="A38" s="83" t="s">
        <v>796</v>
      </c>
      <c r="B38" s="84" t="s">
        <v>330</v>
      </c>
      <c r="C38" s="84" t="s">
        <v>334</v>
      </c>
      <c r="D38" s="84" t="s">
        <v>12</v>
      </c>
      <c r="E38" s="84" t="s">
        <v>790</v>
      </c>
      <c r="F38" s="84" t="s">
        <v>354</v>
      </c>
      <c r="G38" s="85">
        <v>5000</v>
      </c>
      <c r="H38" s="85"/>
      <c r="I38" s="85"/>
      <c r="J38" s="85"/>
      <c r="K38" s="64"/>
      <c r="L38" s="86"/>
      <c r="M38" s="86"/>
      <c r="N38" s="86"/>
      <c r="O38" s="86"/>
    </row>
    <row r="39" spans="1:15" x14ac:dyDescent="0.25">
      <c r="A39" s="12"/>
      <c r="B39" s="79" t="s">
        <v>25</v>
      </c>
      <c r="C39" s="79" t="s">
        <v>25</v>
      </c>
      <c r="D39" s="79" t="s">
        <v>25</v>
      </c>
      <c r="E39" s="79" t="s">
        <v>25</v>
      </c>
      <c r="F39" s="79" t="s">
        <v>25</v>
      </c>
      <c r="G39" s="13"/>
      <c r="H39" s="13"/>
      <c r="I39" s="13"/>
      <c r="J39" s="13"/>
      <c r="K39" s="64" t="s">
        <v>25</v>
      </c>
    </row>
    <row r="40" spans="1:15" x14ac:dyDescent="0.25">
      <c r="A40" s="12" t="s">
        <v>365</v>
      </c>
      <c r="B40" s="79" t="s">
        <v>366</v>
      </c>
      <c r="C40" s="79" t="s">
        <v>25</v>
      </c>
      <c r="D40" s="79" t="s">
        <v>25</v>
      </c>
      <c r="E40" s="79" t="s">
        <v>25</v>
      </c>
      <c r="F40" s="79" t="s">
        <v>25</v>
      </c>
      <c r="G40" s="13">
        <v>14194.4</v>
      </c>
      <c r="H40" s="13">
        <v>14919.4</v>
      </c>
      <c r="I40" s="13">
        <v>14770.1</v>
      </c>
      <c r="J40" s="13">
        <v>-149.30000000000001</v>
      </c>
      <c r="K40" s="63" t="s">
        <v>142</v>
      </c>
    </row>
    <row r="41" spans="1:15" x14ac:dyDescent="0.25">
      <c r="A41" s="80" t="s">
        <v>333</v>
      </c>
      <c r="B41" s="79" t="s">
        <v>366</v>
      </c>
      <c r="C41" s="79" t="s">
        <v>334</v>
      </c>
      <c r="D41" s="79" t="s">
        <v>25</v>
      </c>
      <c r="E41" s="79" t="s">
        <v>25</v>
      </c>
      <c r="F41" s="79" t="s">
        <v>25</v>
      </c>
      <c r="G41" s="13">
        <v>14194.4</v>
      </c>
      <c r="H41" s="13">
        <v>14919.4</v>
      </c>
      <c r="I41" s="13">
        <v>14770.1</v>
      </c>
      <c r="J41" s="13">
        <v>-149.30000000000001</v>
      </c>
      <c r="K41" s="63" t="s">
        <v>142</v>
      </c>
    </row>
    <row r="42" spans="1:15" x14ac:dyDescent="0.25">
      <c r="A42" s="81" t="s">
        <v>797</v>
      </c>
      <c r="B42" s="79" t="s">
        <v>366</v>
      </c>
      <c r="C42" s="79" t="s">
        <v>334</v>
      </c>
      <c r="D42" s="79" t="s">
        <v>1</v>
      </c>
      <c r="E42" s="79" t="s">
        <v>25</v>
      </c>
      <c r="F42" s="79" t="s">
        <v>25</v>
      </c>
      <c r="G42" s="13">
        <v>12934.4</v>
      </c>
      <c r="H42" s="13">
        <v>13659.4</v>
      </c>
      <c r="I42" s="13">
        <v>13510.1</v>
      </c>
      <c r="J42" s="13">
        <v>-149.30000000000001</v>
      </c>
      <c r="K42" s="63" t="s">
        <v>705</v>
      </c>
    </row>
    <row r="43" spans="1:15" x14ac:dyDescent="0.25">
      <c r="A43" s="82" t="s">
        <v>798</v>
      </c>
      <c r="B43" s="79" t="s">
        <v>366</v>
      </c>
      <c r="C43" s="79" t="s">
        <v>334</v>
      </c>
      <c r="D43" s="79" t="s">
        <v>1</v>
      </c>
      <c r="E43" s="79" t="s">
        <v>1</v>
      </c>
      <c r="F43" s="79" t="s">
        <v>25</v>
      </c>
      <c r="G43" s="13">
        <v>3500</v>
      </c>
      <c r="H43" s="13">
        <v>3500</v>
      </c>
      <c r="I43" s="13">
        <v>3497.7</v>
      </c>
      <c r="J43" s="13">
        <v>-2.2999999999999998</v>
      </c>
      <c r="K43" s="63" t="s">
        <v>28</v>
      </c>
    </row>
    <row r="44" spans="1:15" ht="26.4" x14ac:dyDescent="0.25">
      <c r="A44" s="83" t="s">
        <v>799</v>
      </c>
      <c r="B44" s="84" t="s">
        <v>366</v>
      </c>
      <c r="C44" s="84" t="s">
        <v>334</v>
      </c>
      <c r="D44" s="84" t="s">
        <v>1</v>
      </c>
      <c r="E44" s="84" t="s">
        <v>1</v>
      </c>
      <c r="F44" s="84" t="s">
        <v>370</v>
      </c>
      <c r="G44" s="10">
        <v>3500</v>
      </c>
      <c r="H44" s="10">
        <v>3500</v>
      </c>
      <c r="I44" s="10">
        <v>3497.7</v>
      </c>
      <c r="J44" s="10">
        <v>-2.2999999999999998</v>
      </c>
      <c r="K44" s="64" t="s">
        <v>28</v>
      </c>
    </row>
    <row r="45" spans="1:15" x14ac:dyDescent="0.25">
      <c r="A45" s="82" t="s">
        <v>800</v>
      </c>
      <c r="B45" s="79" t="s">
        <v>366</v>
      </c>
      <c r="C45" s="79" t="s">
        <v>334</v>
      </c>
      <c r="D45" s="79" t="s">
        <v>1</v>
      </c>
      <c r="E45" s="79" t="s">
        <v>12</v>
      </c>
      <c r="F45" s="79" t="s">
        <v>25</v>
      </c>
      <c r="G45" s="13">
        <v>4000</v>
      </c>
      <c r="H45" s="13">
        <v>4725</v>
      </c>
      <c r="I45" s="13">
        <v>4725</v>
      </c>
      <c r="J45" s="13"/>
      <c r="K45" s="64" t="s">
        <v>58</v>
      </c>
    </row>
    <row r="46" spans="1:15" ht="26.4" x14ac:dyDescent="0.25">
      <c r="A46" s="83" t="s">
        <v>801</v>
      </c>
      <c r="B46" s="84" t="s">
        <v>366</v>
      </c>
      <c r="C46" s="84" t="s">
        <v>334</v>
      </c>
      <c r="D46" s="84" t="s">
        <v>1</v>
      </c>
      <c r="E46" s="84" t="s">
        <v>12</v>
      </c>
      <c r="F46" s="84" t="s">
        <v>378</v>
      </c>
      <c r="G46" s="10">
        <v>4000</v>
      </c>
      <c r="H46" s="10">
        <v>4725</v>
      </c>
      <c r="I46" s="10">
        <v>4725</v>
      </c>
      <c r="J46" s="10"/>
      <c r="K46" s="64" t="s">
        <v>58</v>
      </c>
    </row>
    <row r="47" spans="1:15" x14ac:dyDescent="0.25">
      <c r="A47" s="82" t="s">
        <v>802</v>
      </c>
      <c r="B47" s="79" t="s">
        <v>366</v>
      </c>
      <c r="C47" s="79" t="s">
        <v>334</v>
      </c>
      <c r="D47" s="79" t="s">
        <v>1</v>
      </c>
      <c r="E47" s="79" t="s">
        <v>81</v>
      </c>
      <c r="F47" s="79" t="s">
        <v>25</v>
      </c>
      <c r="G47" s="13">
        <v>5434.4</v>
      </c>
      <c r="H47" s="13">
        <v>5434.4</v>
      </c>
      <c r="I47" s="13">
        <v>5287.5</v>
      </c>
      <c r="J47" s="13">
        <v>-146.9</v>
      </c>
      <c r="K47" s="63" t="s">
        <v>803</v>
      </c>
    </row>
    <row r="48" spans="1:15" ht="26.4" x14ac:dyDescent="0.25">
      <c r="A48" s="83" t="s">
        <v>804</v>
      </c>
      <c r="B48" s="84" t="s">
        <v>366</v>
      </c>
      <c r="C48" s="84" t="s">
        <v>334</v>
      </c>
      <c r="D48" s="84" t="s">
        <v>1</v>
      </c>
      <c r="E48" s="84" t="s">
        <v>81</v>
      </c>
      <c r="F48" s="84" t="s">
        <v>376</v>
      </c>
      <c r="G48" s="10">
        <v>5434.4</v>
      </c>
      <c r="H48" s="10">
        <v>5434.4</v>
      </c>
      <c r="I48" s="10">
        <v>5287.5</v>
      </c>
      <c r="J48" s="10">
        <v>-146.9</v>
      </c>
      <c r="K48" s="64" t="s">
        <v>803</v>
      </c>
    </row>
    <row r="49" spans="1:11" x14ac:dyDescent="0.25">
      <c r="A49" s="81" t="s">
        <v>805</v>
      </c>
      <c r="B49" s="79" t="s">
        <v>366</v>
      </c>
      <c r="C49" s="79" t="s">
        <v>334</v>
      </c>
      <c r="D49" s="79" t="s">
        <v>4</v>
      </c>
      <c r="E49" s="79" t="s">
        <v>25</v>
      </c>
      <c r="F49" s="79" t="s">
        <v>25</v>
      </c>
      <c r="G49" s="13">
        <v>1260</v>
      </c>
      <c r="H49" s="13">
        <v>1260</v>
      </c>
      <c r="I49" s="13">
        <v>1260</v>
      </c>
      <c r="J49" s="13"/>
      <c r="K49" s="63" t="s">
        <v>58</v>
      </c>
    </row>
    <row r="50" spans="1:11" x14ac:dyDescent="0.25">
      <c r="A50" s="82" t="s">
        <v>806</v>
      </c>
      <c r="B50" s="79" t="s">
        <v>366</v>
      </c>
      <c r="C50" s="79" t="s">
        <v>334</v>
      </c>
      <c r="D50" s="79" t="s">
        <v>4</v>
      </c>
      <c r="E50" s="79" t="s">
        <v>1</v>
      </c>
      <c r="F50" s="79" t="s">
        <v>25</v>
      </c>
      <c r="G50" s="13">
        <v>1260</v>
      </c>
      <c r="H50" s="13">
        <v>1260</v>
      </c>
      <c r="I50" s="13">
        <v>1260</v>
      </c>
      <c r="J50" s="13"/>
      <c r="K50" s="63" t="s">
        <v>58</v>
      </c>
    </row>
    <row r="51" spans="1:11" ht="26.4" x14ac:dyDescent="0.25">
      <c r="A51" s="83" t="s">
        <v>807</v>
      </c>
      <c r="B51" s="84" t="s">
        <v>366</v>
      </c>
      <c r="C51" s="84" t="s">
        <v>334</v>
      </c>
      <c r="D51" s="84" t="s">
        <v>4</v>
      </c>
      <c r="E51" s="84" t="s">
        <v>1</v>
      </c>
      <c r="F51" s="84" t="s">
        <v>380</v>
      </c>
      <c r="G51" s="10">
        <v>1260</v>
      </c>
      <c r="H51" s="10">
        <v>1260</v>
      </c>
      <c r="I51" s="10">
        <v>1260</v>
      </c>
      <c r="J51" s="10"/>
      <c r="K51" s="64" t="s">
        <v>58</v>
      </c>
    </row>
    <row r="52" spans="1:11" x14ac:dyDescent="0.25">
      <c r="A52" s="12"/>
      <c r="B52" s="79" t="s">
        <v>25</v>
      </c>
      <c r="C52" s="79" t="s">
        <v>25</v>
      </c>
      <c r="D52" s="79" t="s">
        <v>25</v>
      </c>
      <c r="E52" s="79" t="s">
        <v>25</v>
      </c>
      <c r="F52" s="79" t="s">
        <v>25</v>
      </c>
      <c r="G52" s="13"/>
      <c r="H52" s="13"/>
      <c r="I52" s="13"/>
      <c r="J52" s="13"/>
      <c r="K52" s="64" t="s">
        <v>25</v>
      </c>
    </row>
    <row r="53" spans="1:11" ht="26.4" x14ac:dyDescent="0.25">
      <c r="A53" s="12" t="s">
        <v>403</v>
      </c>
      <c r="B53" s="79" t="s">
        <v>404</v>
      </c>
      <c r="C53" s="79" t="s">
        <v>25</v>
      </c>
      <c r="D53" s="79" t="s">
        <v>25</v>
      </c>
      <c r="E53" s="79" t="s">
        <v>25</v>
      </c>
      <c r="F53" s="79" t="s">
        <v>25</v>
      </c>
      <c r="G53" s="13">
        <v>75528.600000000006</v>
      </c>
      <c r="H53" s="13">
        <v>95176.5</v>
      </c>
      <c r="I53" s="13">
        <v>74478.399999999994</v>
      </c>
      <c r="J53" s="13">
        <v>-20698.099999999999</v>
      </c>
      <c r="K53" s="63" t="s">
        <v>808</v>
      </c>
    </row>
    <row r="54" spans="1:11" ht="26.4" x14ac:dyDescent="0.25">
      <c r="A54" s="80" t="s">
        <v>420</v>
      </c>
      <c r="B54" s="79" t="s">
        <v>404</v>
      </c>
      <c r="C54" s="79" t="s">
        <v>421</v>
      </c>
      <c r="D54" s="79" t="s">
        <v>25</v>
      </c>
      <c r="E54" s="79" t="s">
        <v>25</v>
      </c>
      <c r="F54" s="79" t="s">
        <v>25</v>
      </c>
      <c r="G54" s="13">
        <v>75528.600000000006</v>
      </c>
      <c r="H54" s="13">
        <v>95176.5</v>
      </c>
      <c r="I54" s="13">
        <v>74478.399999999994</v>
      </c>
      <c r="J54" s="13">
        <v>-20698.099999999999</v>
      </c>
      <c r="K54" s="63" t="s">
        <v>808</v>
      </c>
    </row>
    <row r="55" spans="1:11" x14ac:dyDescent="0.25">
      <c r="A55" s="81" t="s">
        <v>809</v>
      </c>
      <c r="B55" s="79" t="s">
        <v>404</v>
      </c>
      <c r="C55" s="79" t="s">
        <v>421</v>
      </c>
      <c r="D55" s="79" t="s">
        <v>1</v>
      </c>
      <c r="E55" s="79" t="s">
        <v>25</v>
      </c>
      <c r="F55" s="79" t="s">
        <v>25</v>
      </c>
      <c r="G55" s="13">
        <v>75528.600000000006</v>
      </c>
      <c r="H55" s="13">
        <v>95176.5</v>
      </c>
      <c r="I55" s="13">
        <v>74478.399999999994</v>
      </c>
      <c r="J55" s="13">
        <v>-20698.099999999999</v>
      </c>
      <c r="K55" s="63" t="s">
        <v>808</v>
      </c>
    </row>
    <row r="56" spans="1:11" x14ac:dyDescent="0.25">
      <c r="A56" s="82" t="s">
        <v>809</v>
      </c>
      <c r="B56" s="79" t="s">
        <v>404</v>
      </c>
      <c r="C56" s="79" t="s">
        <v>421</v>
      </c>
      <c r="D56" s="79" t="s">
        <v>1</v>
      </c>
      <c r="E56" s="79" t="s">
        <v>790</v>
      </c>
      <c r="F56" s="79" t="s">
        <v>25</v>
      </c>
      <c r="G56" s="13">
        <v>75528.600000000006</v>
      </c>
      <c r="H56" s="13">
        <v>95176.5</v>
      </c>
      <c r="I56" s="13">
        <v>74478.399999999994</v>
      </c>
      <c r="J56" s="13">
        <v>-20698.099999999999</v>
      </c>
      <c r="K56" s="63" t="s">
        <v>808</v>
      </c>
    </row>
    <row r="57" spans="1:11" x14ac:dyDescent="0.25">
      <c r="A57" s="83" t="s">
        <v>810</v>
      </c>
      <c r="B57" s="84" t="s">
        <v>404</v>
      </c>
      <c r="C57" s="84" t="s">
        <v>421</v>
      </c>
      <c r="D57" s="84" t="s">
        <v>1</v>
      </c>
      <c r="E57" s="84" t="s">
        <v>790</v>
      </c>
      <c r="F57" s="84" t="s">
        <v>425</v>
      </c>
      <c r="G57" s="10">
        <v>75528.600000000006</v>
      </c>
      <c r="H57" s="10">
        <v>95176.5</v>
      </c>
      <c r="I57" s="10">
        <v>74478.399999999994</v>
      </c>
      <c r="J57" s="10">
        <v>-20698.099999999999</v>
      </c>
      <c r="K57" s="64" t="s">
        <v>808</v>
      </c>
    </row>
    <row r="58" spans="1:11" x14ac:dyDescent="0.25">
      <c r="A58" s="12"/>
      <c r="B58" s="79" t="s">
        <v>25</v>
      </c>
      <c r="C58" s="79" t="s">
        <v>25</v>
      </c>
      <c r="D58" s="79" t="s">
        <v>25</v>
      </c>
      <c r="E58" s="79" t="s">
        <v>25</v>
      </c>
      <c r="F58" s="79" t="s">
        <v>25</v>
      </c>
      <c r="G58" s="13"/>
      <c r="H58" s="13"/>
      <c r="I58" s="13"/>
      <c r="J58" s="13"/>
      <c r="K58" s="64" t="s">
        <v>25</v>
      </c>
    </row>
    <row r="59" spans="1:11" ht="26.4" x14ac:dyDescent="0.25">
      <c r="A59" s="12" t="s">
        <v>426</v>
      </c>
      <c r="B59" s="79" t="s">
        <v>427</v>
      </c>
      <c r="C59" s="79" t="s">
        <v>25</v>
      </c>
      <c r="D59" s="79" t="s">
        <v>25</v>
      </c>
      <c r="E59" s="79" t="s">
        <v>25</v>
      </c>
      <c r="F59" s="79" t="s">
        <v>25</v>
      </c>
      <c r="G59" s="13">
        <v>1500</v>
      </c>
      <c r="H59" s="13">
        <v>46010.5</v>
      </c>
      <c r="I59" s="13">
        <v>37850.300000000003</v>
      </c>
      <c r="J59" s="13">
        <v>-8160.2</v>
      </c>
      <c r="K59" s="63" t="s">
        <v>77</v>
      </c>
    </row>
    <row r="60" spans="1:11" x14ac:dyDescent="0.25">
      <c r="A60" s="80" t="s">
        <v>279</v>
      </c>
      <c r="B60" s="79" t="s">
        <v>427</v>
      </c>
      <c r="C60" s="79" t="s">
        <v>280</v>
      </c>
      <c r="D60" s="79" t="s">
        <v>25</v>
      </c>
      <c r="E60" s="79" t="s">
        <v>25</v>
      </c>
      <c r="F60" s="79" t="s">
        <v>25</v>
      </c>
      <c r="G60" s="13"/>
      <c r="H60" s="13">
        <v>45310.5</v>
      </c>
      <c r="I60" s="13">
        <v>37650.300000000003</v>
      </c>
      <c r="J60" s="13">
        <v>-7660.2</v>
      </c>
      <c r="K60" s="63" t="s">
        <v>811</v>
      </c>
    </row>
    <row r="61" spans="1:11" ht="26.4" x14ac:dyDescent="0.25">
      <c r="A61" s="81" t="s">
        <v>812</v>
      </c>
      <c r="B61" s="79" t="s">
        <v>427</v>
      </c>
      <c r="C61" s="79" t="s">
        <v>280</v>
      </c>
      <c r="D61" s="79" t="s">
        <v>4</v>
      </c>
      <c r="E61" s="79" t="s">
        <v>25</v>
      </c>
      <c r="F61" s="79" t="s">
        <v>25</v>
      </c>
      <c r="G61" s="13"/>
      <c r="H61" s="13">
        <v>45310.5</v>
      </c>
      <c r="I61" s="13">
        <v>37650.300000000003</v>
      </c>
      <c r="J61" s="13">
        <v>-7660.2</v>
      </c>
      <c r="K61" s="63" t="s">
        <v>811</v>
      </c>
    </row>
    <row r="62" spans="1:11" x14ac:dyDescent="0.25">
      <c r="A62" s="82" t="s">
        <v>813</v>
      </c>
      <c r="B62" s="79" t="s">
        <v>427</v>
      </c>
      <c r="C62" s="79" t="s">
        <v>280</v>
      </c>
      <c r="D62" s="79" t="s">
        <v>4</v>
      </c>
      <c r="E62" s="79" t="s">
        <v>1</v>
      </c>
      <c r="F62" s="79" t="s">
        <v>25</v>
      </c>
      <c r="G62" s="13"/>
      <c r="H62" s="13">
        <v>45310.5</v>
      </c>
      <c r="I62" s="13">
        <v>37650.300000000003</v>
      </c>
      <c r="J62" s="13">
        <v>-7660.2</v>
      </c>
      <c r="K62" s="63" t="s">
        <v>811</v>
      </c>
    </row>
    <row r="63" spans="1:11" x14ac:dyDescent="0.25">
      <c r="A63" s="83" t="s">
        <v>814</v>
      </c>
      <c r="B63" s="84" t="s">
        <v>427</v>
      </c>
      <c r="C63" s="84" t="s">
        <v>280</v>
      </c>
      <c r="D63" s="84" t="s">
        <v>4</v>
      </c>
      <c r="E63" s="84" t="s">
        <v>1</v>
      </c>
      <c r="F63" s="84" t="s">
        <v>438</v>
      </c>
      <c r="G63" s="10"/>
      <c r="H63" s="10">
        <v>32758.5</v>
      </c>
      <c r="I63" s="10">
        <v>29920.3</v>
      </c>
      <c r="J63" s="10">
        <v>-2838.2</v>
      </c>
      <c r="K63" s="64" t="s">
        <v>815</v>
      </c>
    </row>
    <row r="64" spans="1:11" ht="26.4" x14ac:dyDescent="0.25">
      <c r="A64" s="83" t="s">
        <v>816</v>
      </c>
      <c r="B64" s="84" t="s">
        <v>427</v>
      </c>
      <c r="C64" s="84" t="s">
        <v>280</v>
      </c>
      <c r="D64" s="84" t="s">
        <v>4</v>
      </c>
      <c r="E64" s="84" t="s">
        <v>1</v>
      </c>
      <c r="F64" s="84" t="s">
        <v>438</v>
      </c>
      <c r="G64" s="10"/>
      <c r="H64" s="10">
        <v>12552</v>
      </c>
      <c r="I64" s="10">
        <v>7730</v>
      </c>
      <c r="J64" s="10">
        <v>-4822</v>
      </c>
      <c r="K64" s="64" t="s">
        <v>817</v>
      </c>
    </row>
    <row r="65" spans="1:11" x14ac:dyDescent="0.25">
      <c r="A65" s="80" t="s">
        <v>269</v>
      </c>
      <c r="B65" s="79" t="s">
        <v>427</v>
      </c>
      <c r="C65" s="79" t="s">
        <v>270</v>
      </c>
      <c r="D65" s="79" t="s">
        <v>25</v>
      </c>
      <c r="E65" s="79" t="s">
        <v>25</v>
      </c>
      <c r="F65" s="79" t="s">
        <v>25</v>
      </c>
      <c r="G65" s="13">
        <v>1500</v>
      </c>
      <c r="H65" s="13">
        <v>700</v>
      </c>
      <c r="I65" s="13">
        <v>200</v>
      </c>
      <c r="J65" s="13">
        <v>-500</v>
      </c>
      <c r="K65" s="63" t="s">
        <v>818</v>
      </c>
    </row>
    <row r="66" spans="1:11" x14ac:dyDescent="0.25">
      <c r="A66" s="81" t="s">
        <v>819</v>
      </c>
      <c r="B66" s="79" t="s">
        <v>427</v>
      </c>
      <c r="C66" s="79" t="s">
        <v>270</v>
      </c>
      <c r="D66" s="79" t="s">
        <v>773</v>
      </c>
      <c r="E66" s="79" t="s">
        <v>25</v>
      </c>
      <c r="F66" s="79" t="s">
        <v>25</v>
      </c>
      <c r="G66" s="13">
        <v>1500</v>
      </c>
      <c r="H66" s="13">
        <v>700</v>
      </c>
      <c r="I66" s="13">
        <v>200</v>
      </c>
      <c r="J66" s="13">
        <v>-500</v>
      </c>
      <c r="K66" s="63" t="s">
        <v>818</v>
      </c>
    </row>
    <row r="67" spans="1:11" x14ac:dyDescent="0.25">
      <c r="A67" s="82" t="s">
        <v>820</v>
      </c>
      <c r="B67" s="79" t="s">
        <v>427</v>
      </c>
      <c r="C67" s="79" t="s">
        <v>270</v>
      </c>
      <c r="D67" s="79" t="s">
        <v>773</v>
      </c>
      <c r="E67" s="79" t="s">
        <v>4</v>
      </c>
      <c r="F67" s="79" t="s">
        <v>25</v>
      </c>
      <c r="G67" s="13">
        <v>1500</v>
      </c>
      <c r="H67" s="13">
        <v>700</v>
      </c>
      <c r="I67" s="13">
        <v>200</v>
      </c>
      <c r="J67" s="13">
        <v>-500</v>
      </c>
      <c r="K67" s="63" t="s">
        <v>818</v>
      </c>
    </row>
    <row r="68" spans="1:11" ht="39.6" x14ac:dyDescent="0.25">
      <c r="A68" s="83" t="s">
        <v>821</v>
      </c>
      <c r="B68" s="84" t="s">
        <v>427</v>
      </c>
      <c r="C68" s="84" t="s">
        <v>270</v>
      </c>
      <c r="D68" s="84" t="s">
        <v>773</v>
      </c>
      <c r="E68" s="84" t="s">
        <v>4</v>
      </c>
      <c r="F68" s="84" t="s">
        <v>452</v>
      </c>
      <c r="G68" s="10">
        <v>1500</v>
      </c>
      <c r="H68" s="10">
        <v>700</v>
      </c>
      <c r="I68" s="10">
        <v>200</v>
      </c>
      <c r="J68" s="10">
        <v>-500</v>
      </c>
      <c r="K68" s="64" t="s">
        <v>818</v>
      </c>
    </row>
    <row r="69" spans="1:11" x14ac:dyDescent="0.25">
      <c r="A69" s="12"/>
      <c r="B69" s="79" t="s">
        <v>25</v>
      </c>
      <c r="C69" s="79" t="s">
        <v>25</v>
      </c>
      <c r="D69" s="79" t="s">
        <v>25</v>
      </c>
      <c r="E69" s="79" t="s">
        <v>25</v>
      </c>
      <c r="F69" s="79" t="s">
        <v>25</v>
      </c>
      <c r="G69" s="13"/>
      <c r="H69" s="13"/>
      <c r="I69" s="13"/>
      <c r="J69" s="13"/>
      <c r="K69" s="64" t="s">
        <v>25</v>
      </c>
    </row>
    <row r="70" spans="1:11" ht="26.4" x14ac:dyDescent="0.25">
      <c r="A70" s="12" t="s">
        <v>459</v>
      </c>
      <c r="B70" s="79" t="s">
        <v>460</v>
      </c>
      <c r="C70" s="79" t="s">
        <v>25</v>
      </c>
      <c r="D70" s="79" t="s">
        <v>25</v>
      </c>
      <c r="E70" s="79" t="s">
        <v>25</v>
      </c>
      <c r="F70" s="79" t="s">
        <v>25</v>
      </c>
      <c r="G70" s="13">
        <v>999285.5</v>
      </c>
      <c r="H70" s="13">
        <v>1015216.9</v>
      </c>
      <c r="I70" s="13">
        <v>618679.30000000005</v>
      </c>
      <c r="J70" s="13">
        <v>-396537.59999999998</v>
      </c>
      <c r="K70" s="63" t="s">
        <v>822</v>
      </c>
    </row>
    <row r="71" spans="1:11" x14ac:dyDescent="0.25">
      <c r="A71" s="80" t="s">
        <v>279</v>
      </c>
      <c r="B71" s="79" t="s">
        <v>460</v>
      </c>
      <c r="C71" s="79" t="s">
        <v>280</v>
      </c>
      <c r="D71" s="79" t="s">
        <v>25</v>
      </c>
      <c r="E71" s="79" t="s">
        <v>25</v>
      </c>
      <c r="F71" s="79" t="s">
        <v>25</v>
      </c>
      <c r="G71" s="13">
        <v>999285.5</v>
      </c>
      <c r="H71" s="13">
        <v>1015216.9</v>
      </c>
      <c r="I71" s="13">
        <v>618679.30000000005</v>
      </c>
      <c r="J71" s="13">
        <v>-396537.59999999998</v>
      </c>
      <c r="K71" s="63" t="s">
        <v>822</v>
      </c>
    </row>
    <row r="72" spans="1:11" x14ac:dyDescent="0.25">
      <c r="A72" s="81" t="s">
        <v>823</v>
      </c>
      <c r="B72" s="79" t="s">
        <v>460</v>
      </c>
      <c r="C72" s="79" t="s">
        <v>280</v>
      </c>
      <c r="D72" s="79" t="s">
        <v>51</v>
      </c>
      <c r="E72" s="79" t="s">
        <v>25</v>
      </c>
      <c r="F72" s="79" t="s">
        <v>25</v>
      </c>
      <c r="G72" s="13">
        <v>999285.5</v>
      </c>
      <c r="H72" s="13">
        <v>1015216.9</v>
      </c>
      <c r="I72" s="13">
        <v>618679.30000000005</v>
      </c>
      <c r="J72" s="13">
        <v>-396537.59999999998</v>
      </c>
      <c r="K72" s="63" t="s">
        <v>822</v>
      </c>
    </row>
    <row r="73" spans="1:11" x14ac:dyDescent="0.25">
      <c r="A73" s="82" t="s">
        <v>824</v>
      </c>
      <c r="B73" s="79" t="s">
        <v>460</v>
      </c>
      <c r="C73" s="79" t="s">
        <v>280</v>
      </c>
      <c r="D73" s="79" t="s">
        <v>51</v>
      </c>
      <c r="E73" s="79" t="s">
        <v>1</v>
      </c>
      <c r="F73" s="79" t="s">
        <v>25</v>
      </c>
      <c r="G73" s="13">
        <v>999285.5</v>
      </c>
      <c r="H73" s="13">
        <v>1015216.9</v>
      </c>
      <c r="I73" s="13">
        <v>618679.30000000005</v>
      </c>
      <c r="J73" s="13">
        <v>-396537.59999999998</v>
      </c>
      <c r="K73" s="63" t="s">
        <v>822</v>
      </c>
    </row>
    <row r="74" spans="1:11" ht="26.4" x14ac:dyDescent="0.25">
      <c r="A74" s="83" t="s">
        <v>825</v>
      </c>
      <c r="B74" s="84" t="s">
        <v>460</v>
      </c>
      <c r="C74" s="84" t="s">
        <v>280</v>
      </c>
      <c r="D74" s="84" t="s">
        <v>51</v>
      </c>
      <c r="E74" s="84" t="s">
        <v>1</v>
      </c>
      <c r="F74" s="84" t="s">
        <v>415</v>
      </c>
      <c r="G74" s="10">
        <v>999285.5</v>
      </c>
      <c r="H74" s="10">
        <v>986516.9</v>
      </c>
      <c r="I74" s="10">
        <v>607531.5</v>
      </c>
      <c r="J74" s="10">
        <v>-378985.4</v>
      </c>
      <c r="K74" s="64" t="s">
        <v>817</v>
      </c>
    </row>
    <row r="75" spans="1:11" x14ac:dyDescent="0.25">
      <c r="A75" s="83" t="s">
        <v>826</v>
      </c>
      <c r="B75" s="84" t="s">
        <v>460</v>
      </c>
      <c r="C75" s="84" t="s">
        <v>280</v>
      </c>
      <c r="D75" s="84" t="s">
        <v>51</v>
      </c>
      <c r="E75" s="84" t="s">
        <v>1</v>
      </c>
      <c r="F75" s="84" t="s">
        <v>415</v>
      </c>
      <c r="G75" s="10"/>
      <c r="H75" s="10">
        <v>28700</v>
      </c>
      <c r="I75" s="10">
        <v>11147.8</v>
      </c>
      <c r="J75" s="10">
        <v>-17552.2</v>
      </c>
      <c r="K75" s="64" t="s">
        <v>827</v>
      </c>
    </row>
    <row r="76" spans="1:11" x14ac:dyDescent="0.25">
      <c r="A76" s="12"/>
      <c r="B76" s="79" t="s">
        <v>25</v>
      </c>
      <c r="C76" s="79" t="s">
        <v>25</v>
      </c>
      <c r="D76" s="79" t="s">
        <v>25</v>
      </c>
      <c r="E76" s="79" t="s">
        <v>25</v>
      </c>
      <c r="F76" s="79" t="s">
        <v>25</v>
      </c>
      <c r="G76" s="13"/>
      <c r="H76" s="13"/>
      <c r="I76" s="13"/>
      <c r="J76" s="13"/>
      <c r="K76" s="64" t="s">
        <v>25</v>
      </c>
    </row>
    <row r="77" spans="1:11" x14ac:dyDescent="0.25">
      <c r="A77" s="12" t="s">
        <v>467</v>
      </c>
      <c r="B77" s="79" t="s">
        <v>468</v>
      </c>
      <c r="C77" s="79" t="s">
        <v>25</v>
      </c>
      <c r="D77" s="79" t="s">
        <v>25</v>
      </c>
      <c r="E77" s="79" t="s">
        <v>25</v>
      </c>
      <c r="F77" s="79" t="s">
        <v>25</v>
      </c>
      <c r="G77" s="13">
        <v>2402</v>
      </c>
      <c r="H77" s="13">
        <v>2987</v>
      </c>
      <c r="I77" s="13">
        <v>2984.9</v>
      </c>
      <c r="J77" s="13">
        <v>-2.1</v>
      </c>
      <c r="K77" s="63" t="s">
        <v>28</v>
      </c>
    </row>
    <row r="78" spans="1:11" x14ac:dyDescent="0.25">
      <c r="A78" s="80" t="s">
        <v>381</v>
      </c>
      <c r="B78" s="79" t="s">
        <v>468</v>
      </c>
      <c r="C78" s="79" t="s">
        <v>382</v>
      </c>
      <c r="D78" s="79" t="s">
        <v>25</v>
      </c>
      <c r="E78" s="79" t="s">
        <v>25</v>
      </c>
      <c r="F78" s="79" t="s">
        <v>25</v>
      </c>
      <c r="G78" s="13">
        <v>2402</v>
      </c>
      <c r="H78" s="13">
        <v>2987</v>
      </c>
      <c r="I78" s="13">
        <v>2984.9</v>
      </c>
      <c r="J78" s="13">
        <v>-2.1</v>
      </c>
      <c r="K78" s="63" t="s">
        <v>28</v>
      </c>
    </row>
    <row r="79" spans="1:11" ht="26.4" x14ac:dyDescent="0.25">
      <c r="A79" s="81" t="s">
        <v>828</v>
      </c>
      <c r="B79" s="79" t="s">
        <v>468</v>
      </c>
      <c r="C79" s="79" t="s">
        <v>382</v>
      </c>
      <c r="D79" s="79" t="s">
        <v>829</v>
      </c>
      <c r="E79" s="79" t="s">
        <v>25</v>
      </c>
      <c r="F79" s="79" t="s">
        <v>25</v>
      </c>
      <c r="G79" s="13">
        <v>2402</v>
      </c>
      <c r="H79" s="13">
        <v>2987</v>
      </c>
      <c r="I79" s="13">
        <v>2984.9</v>
      </c>
      <c r="J79" s="13">
        <v>-2.1</v>
      </c>
      <c r="K79" s="63" t="s">
        <v>28</v>
      </c>
    </row>
    <row r="80" spans="1:11" x14ac:dyDescent="0.25">
      <c r="A80" s="82" t="s">
        <v>830</v>
      </c>
      <c r="B80" s="79" t="s">
        <v>468</v>
      </c>
      <c r="C80" s="79" t="s">
        <v>382</v>
      </c>
      <c r="D80" s="79" t="s">
        <v>829</v>
      </c>
      <c r="E80" s="79" t="s">
        <v>81</v>
      </c>
      <c r="F80" s="79" t="s">
        <v>25</v>
      </c>
      <c r="G80" s="13">
        <v>2402</v>
      </c>
      <c r="H80" s="13">
        <v>2987</v>
      </c>
      <c r="I80" s="13">
        <v>2984.9</v>
      </c>
      <c r="J80" s="13">
        <v>-2.1</v>
      </c>
      <c r="K80" s="63" t="s">
        <v>28</v>
      </c>
    </row>
    <row r="81" spans="1:11" ht="26.4" x14ac:dyDescent="0.25">
      <c r="A81" s="83" t="s">
        <v>831</v>
      </c>
      <c r="B81" s="84" t="s">
        <v>468</v>
      </c>
      <c r="C81" s="84" t="s">
        <v>382</v>
      </c>
      <c r="D81" s="84" t="s">
        <v>829</v>
      </c>
      <c r="E81" s="84" t="s">
        <v>81</v>
      </c>
      <c r="F81" s="84" t="s">
        <v>476</v>
      </c>
      <c r="G81" s="10">
        <v>2402</v>
      </c>
      <c r="H81" s="10">
        <v>2987</v>
      </c>
      <c r="I81" s="10">
        <v>2984.9</v>
      </c>
      <c r="J81" s="10">
        <v>-2.1</v>
      </c>
      <c r="K81" s="64" t="s">
        <v>28</v>
      </c>
    </row>
    <row r="82" spans="1:11" x14ac:dyDescent="0.25">
      <c r="A82" s="12"/>
      <c r="B82" s="79" t="s">
        <v>25</v>
      </c>
      <c r="C82" s="79" t="s">
        <v>25</v>
      </c>
      <c r="D82" s="79" t="s">
        <v>25</v>
      </c>
      <c r="E82" s="79" t="s">
        <v>25</v>
      </c>
      <c r="F82" s="79" t="s">
        <v>25</v>
      </c>
      <c r="G82" s="13"/>
      <c r="H82" s="13"/>
      <c r="I82" s="13"/>
      <c r="J82" s="13"/>
      <c r="K82" s="64" t="s">
        <v>25</v>
      </c>
    </row>
    <row r="83" spans="1:11" x14ac:dyDescent="0.25">
      <c r="A83" s="12" t="s">
        <v>489</v>
      </c>
      <c r="B83" s="79" t="s">
        <v>490</v>
      </c>
      <c r="C83" s="79" t="s">
        <v>25</v>
      </c>
      <c r="D83" s="79" t="s">
        <v>25</v>
      </c>
      <c r="E83" s="79" t="s">
        <v>25</v>
      </c>
      <c r="F83" s="79" t="s">
        <v>25</v>
      </c>
      <c r="G83" s="88">
        <v>95437</v>
      </c>
      <c r="H83" s="13">
        <v>21287</v>
      </c>
      <c r="I83" s="13">
        <v>13746.6</v>
      </c>
      <c r="J83" s="13">
        <v>-7540.4</v>
      </c>
      <c r="K83" s="63" t="s">
        <v>832</v>
      </c>
    </row>
    <row r="84" spans="1:11" x14ac:dyDescent="0.25">
      <c r="A84" s="80" t="s">
        <v>269</v>
      </c>
      <c r="B84" s="79" t="s">
        <v>490</v>
      </c>
      <c r="C84" s="79" t="s">
        <v>270</v>
      </c>
      <c r="D84" s="79" t="s">
        <v>25</v>
      </c>
      <c r="E84" s="79" t="s">
        <v>25</v>
      </c>
      <c r="F84" s="79" t="s">
        <v>25</v>
      </c>
      <c r="G84" s="13">
        <v>95437</v>
      </c>
      <c r="H84" s="13">
        <v>21287</v>
      </c>
      <c r="I84" s="13">
        <v>13746.6</v>
      </c>
      <c r="J84" s="13">
        <v>-7540.4</v>
      </c>
      <c r="K84" s="63" t="s">
        <v>832</v>
      </c>
    </row>
    <row r="85" spans="1:11" x14ac:dyDescent="0.25">
      <c r="A85" s="81" t="s">
        <v>819</v>
      </c>
      <c r="B85" s="79" t="s">
        <v>490</v>
      </c>
      <c r="C85" s="79" t="s">
        <v>270</v>
      </c>
      <c r="D85" s="79" t="s">
        <v>773</v>
      </c>
      <c r="E85" s="79" t="s">
        <v>25</v>
      </c>
      <c r="F85" s="79" t="s">
        <v>25</v>
      </c>
      <c r="G85" s="13">
        <v>95437</v>
      </c>
      <c r="H85" s="13">
        <v>21287</v>
      </c>
      <c r="I85" s="13">
        <v>13746.6</v>
      </c>
      <c r="J85" s="13">
        <v>-7540.4</v>
      </c>
      <c r="K85" s="63" t="s">
        <v>832</v>
      </c>
    </row>
    <row r="86" spans="1:11" x14ac:dyDescent="0.25">
      <c r="A86" s="82" t="s">
        <v>833</v>
      </c>
      <c r="B86" s="79" t="s">
        <v>490</v>
      </c>
      <c r="C86" s="79" t="s">
        <v>270</v>
      </c>
      <c r="D86" s="79" t="s">
        <v>773</v>
      </c>
      <c r="E86" s="79" t="s">
        <v>1</v>
      </c>
      <c r="F86" s="79" t="s">
        <v>25</v>
      </c>
      <c r="G86" s="13">
        <v>44437</v>
      </c>
      <c r="H86" s="13">
        <v>9887</v>
      </c>
      <c r="I86" s="13">
        <v>7079.2</v>
      </c>
      <c r="J86" s="13">
        <v>-2807.8</v>
      </c>
      <c r="K86" s="63" t="s">
        <v>834</v>
      </c>
    </row>
    <row r="87" spans="1:11" ht="39.6" x14ac:dyDescent="0.25">
      <c r="A87" s="83" t="s">
        <v>835</v>
      </c>
      <c r="B87" s="84" t="s">
        <v>490</v>
      </c>
      <c r="C87" s="84" t="s">
        <v>270</v>
      </c>
      <c r="D87" s="84" t="s">
        <v>773</v>
      </c>
      <c r="E87" s="84" t="s">
        <v>1</v>
      </c>
      <c r="F87" s="84" t="s">
        <v>512</v>
      </c>
      <c r="G87" s="10">
        <v>16500</v>
      </c>
      <c r="H87" s="10">
        <v>3300</v>
      </c>
      <c r="I87" s="10">
        <v>1234</v>
      </c>
      <c r="J87" s="10">
        <v>-2066</v>
      </c>
      <c r="K87" s="64" t="s">
        <v>836</v>
      </c>
    </row>
    <row r="88" spans="1:11" ht="26.4" x14ac:dyDescent="0.25">
      <c r="A88" s="83" t="s">
        <v>837</v>
      </c>
      <c r="B88" s="84" t="s">
        <v>490</v>
      </c>
      <c r="C88" s="84" t="s">
        <v>270</v>
      </c>
      <c r="D88" s="84" t="s">
        <v>773</v>
      </c>
      <c r="E88" s="84" t="s">
        <v>1</v>
      </c>
      <c r="F88" s="84" t="s">
        <v>512</v>
      </c>
      <c r="G88" s="85"/>
      <c r="H88" s="10">
        <v>200</v>
      </c>
      <c r="I88" s="10">
        <v>78.900000000000006</v>
      </c>
      <c r="J88" s="10">
        <v>-121.1</v>
      </c>
      <c r="K88" s="64" t="s">
        <v>838</v>
      </c>
    </row>
    <row r="89" spans="1:11" ht="39.6" x14ac:dyDescent="0.25">
      <c r="A89" s="83" t="s">
        <v>839</v>
      </c>
      <c r="B89" s="84" t="s">
        <v>490</v>
      </c>
      <c r="C89" s="84" t="s">
        <v>270</v>
      </c>
      <c r="D89" s="84" t="s">
        <v>773</v>
      </c>
      <c r="E89" s="84" t="s">
        <v>1</v>
      </c>
      <c r="F89" s="84" t="s">
        <v>512</v>
      </c>
      <c r="G89" s="85">
        <v>16000</v>
      </c>
      <c r="H89" s="10">
        <v>3300</v>
      </c>
      <c r="I89" s="10">
        <v>3299.8</v>
      </c>
      <c r="J89" s="10">
        <v>-0.2</v>
      </c>
      <c r="K89" s="64" t="s">
        <v>58</v>
      </c>
    </row>
    <row r="90" spans="1:11" ht="26.4" x14ac:dyDescent="0.25">
      <c r="A90" s="83" t="s">
        <v>840</v>
      </c>
      <c r="B90" s="84" t="s">
        <v>490</v>
      </c>
      <c r="C90" s="84" t="s">
        <v>270</v>
      </c>
      <c r="D90" s="84" t="s">
        <v>773</v>
      </c>
      <c r="E90" s="84" t="s">
        <v>1</v>
      </c>
      <c r="F90" s="84" t="s">
        <v>512</v>
      </c>
      <c r="G90" s="85">
        <v>10</v>
      </c>
      <c r="H90" s="10">
        <v>10</v>
      </c>
      <c r="I90" s="10">
        <v>9.1999999999999993</v>
      </c>
      <c r="J90" s="10">
        <v>-0.8</v>
      </c>
      <c r="K90" s="64" t="s">
        <v>841</v>
      </c>
    </row>
    <row r="91" spans="1:11" x14ac:dyDescent="0.25">
      <c r="A91" s="83" t="s">
        <v>842</v>
      </c>
      <c r="B91" s="84" t="s">
        <v>490</v>
      </c>
      <c r="C91" s="84" t="s">
        <v>270</v>
      </c>
      <c r="D91" s="84" t="s">
        <v>773</v>
      </c>
      <c r="E91" s="84" t="s">
        <v>1</v>
      </c>
      <c r="F91" s="84" t="s">
        <v>512</v>
      </c>
      <c r="G91" s="85">
        <v>3900</v>
      </c>
      <c r="H91" s="10">
        <v>3000</v>
      </c>
      <c r="I91" s="10">
        <v>2381.6999999999998</v>
      </c>
      <c r="J91" s="10">
        <v>-618.29999999999995</v>
      </c>
      <c r="K91" s="64" t="s">
        <v>843</v>
      </c>
    </row>
    <row r="92" spans="1:11" ht="26.4" x14ac:dyDescent="0.25">
      <c r="A92" s="83" t="s">
        <v>844</v>
      </c>
      <c r="B92" s="84" t="s">
        <v>490</v>
      </c>
      <c r="C92" s="84" t="s">
        <v>270</v>
      </c>
      <c r="D92" s="84" t="s">
        <v>773</v>
      </c>
      <c r="E92" s="84" t="s">
        <v>1</v>
      </c>
      <c r="F92" s="84" t="s">
        <v>512</v>
      </c>
      <c r="G92" s="85">
        <v>27</v>
      </c>
      <c r="H92" s="10">
        <v>27</v>
      </c>
      <c r="I92" s="10">
        <v>27</v>
      </c>
      <c r="J92" s="10"/>
      <c r="K92" s="64" t="s">
        <v>58</v>
      </c>
    </row>
    <row r="93" spans="1:11" ht="39.6" x14ac:dyDescent="0.25">
      <c r="A93" s="83" t="s">
        <v>845</v>
      </c>
      <c r="B93" s="84" t="s">
        <v>490</v>
      </c>
      <c r="C93" s="84" t="s">
        <v>270</v>
      </c>
      <c r="D93" s="84" t="s">
        <v>773</v>
      </c>
      <c r="E93" s="84" t="s">
        <v>1</v>
      </c>
      <c r="F93" s="84" t="s">
        <v>512</v>
      </c>
      <c r="G93" s="85">
        <v>8000</v>
      </c>
      <c r="H93" s="10">
        <v>50</v>
      </c>
      <c r="I93" s="10">
        <v>48.7</v>
      </c>
      <c r="J93" s="10">
        <v>-1.3</v>
      </c>
      <c r="K93" s="64" t="s">
        <v>2</v>
      </c>
    </row>
    <row r="94" spans="1:11" x14ac:dyDescent="0.25">
      <c r="A94" s="82" t="s">
        <v>820</v>
      </c>
      <c r="B94" s="79" t="s">
        <v>490</v>
      </c>
      <c r="C94" s="79" t="s">
        <v>270</v>
      </c>
      <c r="D94" s="79" t="s">
        <v>773</v>
      </c>
      <c r="E94" s="79" t="s">
        <v>4</v>
      </c>
      <c r="F94" s="79" t="s">
        <v>25</v>
      </c>
      <c r="G94" s="13">
        <v>51000</v>
      </c>
      <c r="H94" s="13">
        <v>11400</v>
      </c>
      <c r="I94" s="13">
        <v>6667.3</v>
      </c>
      <c r="J94" s="13">
        <v>-4732.7</v>
      </c>
      <c r="K94" s="63" t="s">
        <v>846</v>
      </c>
    </row>
    <row r="95" spans="1:11" ht="39.6" x14ac:dyDescent="0.25">
      <c r="A95" s="83" t="s">
        <v>847</v>
      </c>
      <c r="B95" s="84" t="s">
        <v>490</v>
      </c>
      <c r="C95" s="84" t="s">
        <v>270</v>
      </c>
      <c r="D95" s="84" t="s">
        <v>773</v>
      </c>
      <c r="E95" s="84" t="s">
        <v>4</v>
      </c>
      <c r="F95" s="84" t="s">
        <v>452</v>
      </c>
      <c r="G95" s="85">
        <v>17000</v>
      </c>
      <c r="H95" s="10">
        <v>3300</v>
      </c>
      <c r="I95" s="10">
        <v>1386.9</v>
      </c>
      <c r="J95" s="10">
        <v>-1913.1</v>
      </c>
      <c r="K95" s="64" t="s">
        <v>848</v>
      </c>
    </row>
    <row r="96" spans="1:11" ht="52.8" x14ac:dyDescent="0.25">
      <c r="A96" s="83" t="s">
        <v>849</v>
      </c>
      <c r="B96" s="84" t="s">
        <v>490</v>
      </c>
      <c r="C96" s="84" t="s">
        <v>270</v>
      </c>
      <c r="D96" s="84" t="s">
        <v>773</v>
      </c>
      <c r="E96" s="84" t="s">
        <v>4</v>
      </c>
      <c r="F96" s="84" t="s">
        <v>452</v>
      </c>
      <c r="G96" s="85">
        <v>16000</v>
      </c>
      <c r="H96" s="10">
        <v>3300</v>
      </c>
      <c r="I96" s="10">
        <v>2415.6999999999998</v>
      </c>
      <c r="J96" s="10">
        <v>-884.3</v>
      </c>
      <c r="K96" s="64" t="s">
        <v>850</v>
      </c>
    </row>
    <row r="97" spans="1:11" ht="39.6" x14ac:dyDescent="0.25">
      <c r="A97" s="83" t="s">
        <v>851</v>
      </c>
      <c r="B97" s="84" t="s">
        <v>490</v>
      </c>
      <c r="C97" s="84" t="s">
        <v>270</v>
      </c>
      <c r="D97" s="84" t="s">
        <v>773</v>
      </c>
      <c r="E97" s="84" t="s">
        <v>4</v>
      </c>
      <c r="F97" s="84" t="s">
        <v>452</v>
      </c>
      <c r="G97" s="85">
        <v>1500</v>
      </c>
      <c r="H97" s="10">
        <v>500</v>
      </c>
      <c r="I97" s="10">
        <v>496.7</v>
      </c>
      <c r="J97" s="10">
        <v>-3.3</v>
      </c>
      <c r="K97" s="64" t="s">
        <v>852</v>
      </c>
    </row>
    <row r="98" spans="1:11" ht="39.6" x14ac:dyDescent="0.25">
      <c r="A98" s="83" t="s">
        <v>853</v>
      </c>
      <c r="B98" s="84" t="s">
        <v>490</v>
      </c>
      <c r="C98" s="84" t="s">
        <v>270</v>
      </c>
      <c r="D98" s="84" t="s">
        <v>773</v>
      </c>
      <c r="E98" s="84" t="s">
        <v>4</v>
      </c>
      <c r="F98" s="84" t="s">
        <v>452</v>
      </c>
      <c r="G98" s="85">
        <v>13500</v>
      </c>
      <c r="H98" s="10">
        <v>3300</v>
      </c>
      <c r="I98" s="10">
        <v>1370.1</v>
      </c>
      <c r="J98" s="10">
        <v>-1929.9</v>
      </c>
      <c r="K98" s="64" t="s">
        <v>854</v>
      </c>
    </row>
    <row r="99" spans="1:11" ht="39.6" x14ac:dyDescent="0.25">
      <c r="A99" s="83" t="s">
        <v>855</v>
      </c>
      <c r="B99" s="84" t="s">
        <v>490</v>
      </c>
      <c r="C99" s="84" t="s">
        <v>270</v>
      </c>
      <c r="D99" s="84" t="s">
        <v>773</v>
      </c>
      <c r="E99" s="84" t="s">
        <v>4</v>
      </c>
      <c r="F99" s="84" t="s">
        <v>452</v>
      </c>
      <c r="G99" s="85">
        <v>1500</v>
      </c>
      <c r="H99" s="10">
        <v>500</v>
      </c>
      <c r="I99" s="10">
        <v>500</v>
      </c>
      <c r="J99" s="10"/>
      <c r="K99" s="64" t="s">
        <v>58</v>
      </c>
    </row>
    <row r="100" spans="1:11" ht="39.6" x14ac:dyDescent="0.25">
      <c r="A100" s="83" t="s">
        <v>856</v>
      </c>
      <c r="B100" s="84" t="s">
        <v>490</v>
      </c>
      <c r="C100" s="84" t="s">
        <v>270</v>
      </c>
      <c r="D100" s="84" t="s">
        <v>773</v>
      </c>
      <c r="E100" s="84" t="s">
        <v>4</v>
      </c>
      <c r="F100" s="84" t="s">
        <v>452</v>
      </c>
      <c r="G100" s="85">
        <v>1500</v>
      </c>
      <c r="H100" s="10">
        <v>500</v>
      </c>
      <c r="I100" s="10">
        <v>498</v>
      </c>
      <c r="J100" s="10">
        <v>-2</v>
      </c>
      <c r="K100" s="64" t="s">
        <v>857</v>
      </c>
    </row>
    <row r="101" spans="1:11" x14ac:dyDescent="0.25">
      <c r="A101" s="12"/>
      <c r="B101" s="79" t="s">
        <v>25</v>
      </c>
      <c r="C101" s="79" t="s">
        <v>25</v>
      </c>
      <c r="D101" s="79" t="s">
        <v>25</v>
      </c>
      <c r="E101" s="79" t="s">
        <v>25</v>
      </c>
      <c r="F101" s="79" t="s">
        <v>25</v>
      </c>
      <c r="G101" s="13"/>
      <c r="H101" s="13"/>
      <c r="I101" s="13"/>
      <c r="J101" s="13"/>
      <c r="K101" s="64" t="s">
        <v>25</v>
      </c>
    </row>
    <row r="102" spans="1:11" x14ac:dyDescent="0.25">
      <c r="A102" s="12" t="s">
        <v>518</v>
      </c>
      <c r="B102" s="79" t="s">
        <v>519</v>
      </c>
      <c r="C102" s="79" t="s">
        <v>25</v>
      </c>
      <c r="D102" s="79" t="s">
        <v>25</v>
      </c>
      <c r="E102" s="79" t="s">
        <v>25</v>
      </c>
      <c r="F102" s="79" t="s">
        <v>25</v>
      </c>
      <c r="G102" s="88">
        <v>51084</v>
      </c>
      <c r="H102" s="13">
        <v>49034</v>
      </c>
      <c r="I102" s="13">
        <v>29873.599999999999</v>
      </c>
      <c r="J102" s="13">
        <v>-19160.400000000001</v>
      </c>
      <c r="K102" s="63" t="s">
        <v>822</v>
      </c>
    </row>
    <row r="103" spans="1:11" x14ac:dyDescent="0.25">
      <c r="A103" s="80" t="s">
        <v>499</v>
      </c>
      <c r="B103" s="79" t="s">
        <v>519</v>
      </c>
      <c r="C103" s="79" t="s">
        <v>500</v>
      </c>
      <c r="D103" s="79" t="s">
        <v>25</v>
      </c>
      <c r="E103" s="79" t="s">
        <v>25</v>
      </c>
      <c r="F103" s="79" t="s">
        <v>25</v>
      </c>
      <c r="G103" s="13">
        <v>49584</v>
      </c>
      <c r="H103" s="13">
        <v>48334</v>
      </c>
      <c r="I103" s="13">
        <v>29873.599999999999</v>
      </c>
      <c r="J103" s="13">
        <v>-18460.400000000001</v>
      </c>
      <c r="K103" s="63" t="s">
        <v>858</v>
      </c>
    </row>
    <row r="104" spans="1:11" x14ac:dyDescent="0.25">
      <c r="A104" s="81" t="s">
        <v>859</v>
      </c>
      <c r="B104" s="79" t="s">
        <v>519</v>
      </c>
      <c r="C104" s="79" t="s">
        <v>500</v>
      </c>
      <c r="D104" s="79" t="s">
        <v>4</v>
      </c>
      <c r="E104" s="79" t="s">
        <v>25</v>
      </c>
      <c r="F104" s="79" t="s">
        <v>25</v>
      </c>
      <c r="G104" s="13">
        <v>49584</v>
      </c>
      <c r="H104" s="13">
        <v>48334</v>
      </c>
      <c r="I104" s="13">
        <v>29873.599999999999</v>
      </c>
      <c r="J104" s="13">
        <v>-18460.400000000001</v>
      </c>
      <c r="K104" s="63" t="s">
        <v>858</v>
      </c>
    </row>
    <row r="105" spans="1:11" x14ac:dyDescent="0.25">
      <c r="A105" s="82" t="s">
        <v>859</v>
      </c>
      <c r="B105" s="79" t="s">
        <v>519</v>
      </c>
      <c r="C105" s="79" t="s">
        <v>500</v>
      </c>
      <c r="D105" s="79" t="s">
        <v>4</v>
      </c>
      <c r="E105" s="79" t="s">
        <v>790</v>
      </c>
      <c r="F105" s="79" t="s">
        <v>25</v>
      </c>
      <c r="G105" s="13">
        <v>49584</v>
      </c>
      <c r="H105" s="13">
        <v>48334</v>
      </c>
      <c r="I105" s="13">
        <v>29873.599999999999</v>
      </c>
      <c r="J105" s="13">
        <v>-18460.400000000001</v>
      </c>
      <c r="K105" s="63" t="s">
        <v>858</v>
      </c>
    </row>
    <row r="106" spans="1:11" ht="39.6" x14ac:dyDescent="0.25">
      <c r="A106" s="83" t="s">
        <v>860</v>
      </c>
      <c r="B106" s="84" t="s">
        <v>519</v>
      </c>
      <c r="C106" s="84" t="s">
        <v>500</v>
      </c>
      <c r="D106" s="84" t="s">
        <v>4</v>
      </c>
      <c r="E106" s="84" t="s">
        <v>790</v>
      </c>
      <c r="F106" s="84" t="s">
        <v>523</v>
      </c>
      <c r="G106" s="10">
        <v>10755.8</v>
      </c>
      <c r="H106" s="10">
        <v>9655.7999999999993</v>
      </c>
      <c r="I106" s="10">
        <v>4440.6000000000004</v>
      </c>
      <c r="J106" s="10">
        <v>-5215.2</v>
      </c>
      <c r="K106" s="64" t="s">
        <v>861</v>
      </c>
    </row>
    <row r="107" spans="1:11" ht="26.4" x14ac:dyDescent="0.25">
      <c r="A107" s="83" t="s">
        <v>862</v>
      </c>
      <c r="B107" s="84" t="s">
        <v>519</v>
      </c>
      <c r="C107" s="84" t="s">
        <v>500</v>
      </c>
      <c r="D107" s="84" t="s">
        <v>4</v>
      </c>
      <c r="E107" s="84" t="s">
        <v>790</v>
      </c>
      <c r="F107" s="84" t="s">
        <v>523</v>
      </c>
      <c r="G107" s="10">
        <v>19091.5</v>
      </c>
      <c r="H107" s="10">
        <v>18941.5</v>
      </c>
      <c r="I107" s="10">
        <v>8719.2999999999993</v>
      </c>
      <c r="J107" s="10">
        <v>-10222.200000000001</v>
      </c>
      <c r="K107" s="64" t="s">
        <v>861</v>
      </c>
    </row>
    <row r="108" spans="1:11" ht="26.4" x14ac:dyDescent="0.25">
      <c r="A108" s="83" t="s">
        <v>863</v>
      </c>
      <c r="B108" s="84" t="s">
        <v>519</v>
      </c>
      <c r="C108" s="84" t="s">
        <v>500</v>
      </c>
      <c r="D108" s="84" t="s">
        <v>4</v>
      </c>
      <c r="E108" s="84" t="s">
        <v>790</v>
      </c>
      <c r="F108" s="84" t="s">
        <v>523</v>
      </c>
      <c r="G108" s="10">
        <v>16.100000000000001</v>
      </c>
      <c r="H108" s="10">
        <v>16.100000000000001</v>
      </c>
      <c r="I108" s="10">
        <v>15.9</v>
      </c>
      <c r="J108" s="10">
        <v>-0.2</v>
      </c>
      <c r="K108" s="64" t="s">
        <v>8</v>
      </c>
    </row>
    <row r="109" spans="1:11" ht="30.75" customHeight="1" x14ac:dyDescent="0.25">
      <c r="A109" s="83" t="s">
        <v>864</v>
      </c>
      <c r="B109" s="84" t="s">
        <v>519</v>
      </c>
      <c r="C109" s="84" t="s">
        <v>500</v>
      </c>
      <c r="D109" s="84" t="s">
        <v>4</v>
      </c>
      <c r="E109" s="84" t="s">
        <v>790</v>
      </c>
      <c r="F109" s="84" t="s">
        <v>523</v>
      </c>
      <c r="G109" s="10">
        <v>3500</v>
      </c>
      <c r="H109" s="10">
        <v>3500</v>
      </c>
      <c r="I109" s="10">
        <v>3261.8</v>
      </c>
      <c r="J109" s="10">
        <v>-238.2</v>
      </c>
      <c r="K109" s="64" t="s">
        <v>865</v>
      </c>
    </row>
    <row r="110" spans="1:11" ht="26.4" x14ac:dyDescent="0.25">
      <c r="A110" s="83" t="s">
        <v>866</v>
      </c>
      <c r="B110" s="84" t="s">
        <v>519</v>
      </c>
      <c r="C110" s="84" t="s">
        <v>500</v>
      </c>
      <c r="D110" s="84" t="s">
        <v>4</v>
      </c>
      <c r="E110" s="84" t="s">
        <v>790</v>
      </c>
      <c r="F110" s="84" t="s">
        <v>523</v>
      </c>
      <c r="G110" s="10">
        <v>15131.6</v>
      </c>
      <c r="H110" s="10">
        <v>15131.6</v>
      </c>
      <c r="I110" s="10">
        <v>13107.2</v>
      </c>
      <c r="J110" s="10">
        <v>-2024.4</v>
      </c>
      <c r="K110" s="64" t="s">
        <v>867</v>
      </c>
    </row>
    <row r="111" spans="1:11" ht="39.6" x14ac:dyDescent="0.25">
      <c r="A111" s="83" t="s">
        <v>868</v>
      </c>
      <c r="B111" s="84" t="s">
        <v>519</v>
      </c>
      <c r="C111" s="84" t="s">
        <v>500</v>
      </c>
      <c r="D111" s="84" t="s">
        <v>4</v>
      </c>
      <c r="E111" s="84" t="s">
        <v>790</v>
      </c>
      <c r="F111" s="84" t="s">
        <v>523</v>
      </c>
      <c r="G111" s="10">
        <v>1089</v>
      </c>
      <c r="H111" s="10">
        <v>1089</v>
      </c>
      <c r="I111" s="10">
        <v>328.8</v>
      </c>
      <c r="J111" s="10">
        <v>-760.2</v>
      </c>
      <c r="K111" s="64" t="s">
        <v>869</v>
      </c>
    </row>
    <row r="112" spans="1:11" x14ac:dyDescent="0.25">
      <c r="A112" s="80" t="s">
        <v>269</v>
      </c>
      <c r="B112" s="79" t="s">
        <v>519</v>
      </c>
      <c r="C112" s="79" t="s">
        <v>270</v>
      </c>
      <c r="D112" s="79" t="s">
        <v>25</v>
      </c>
      <c r="E112" s="79" t="s">
        <v>25</v>
      </c>
      <c r="F112" s="79" t="s">
        <v>25</v>
      </c>
      <c r="G112" s="13">
        <v>1500</v>
      </c>
      <c r="H112" s="13">
        <v>700</v>
      </c>
      <c r="I112" s="13"/>
      <c r="J112" s="13">
        <v>-700</v>
      </c>
      <c r="K112" s="64" t="s">
        <v>25</v>
      </c>
    </row>
    <row r="113" spans="1:11" x14ac:dyDescent="0.25">
      <c r="A113" s="81" t="s">
        <v>819</v>
      </c>
      <c r="B113" s="79" t="s">
        <v>519</v>
      </c>
      <c r="C113" s="79" t="s">
        <v>270</v>
      </c>
      <c r="D113" s="79" t="s">
        <v>773</v>
      </c>
      <c r="E113" s="79" t="s">
        <v>25</v>
      </c>
      <c r="F113" s="79" t="s">
        <v>25</v>
      </c>
      <c r="G113" s="13">
        <v>1500</v>
      </c>
      <c r="H113" s="13">
        <v>700</v>
      </c>
      <c r="I113" s="13"/>
      <c r="J113" s="13">
        <v>-700</v>
      </c>
      <c r="K113" s="64" t="s">
        <v>25</v>
      </c>
    </row>
    <row r="114" spans="1:11" x14ac:dyDescent="0.25">
      <c r="A114" s="82" t="s">
        <v>820</v>
      </c>
      <c r="B114" s="79" t="s">
        <v>519</v>
      </c>
      <c r="C114" s="79" t="s">
        <v>270</v>
      </c>
      <c r="D114" s="79" t="s">
        <v>773</v>
      </c>
      <c r="E114" s="79" t="s">
        <v>4</v>
      </c>
      <c r="F114" s="79" t="s">
        <v>25</v>
      </c>
      <c r="G114" s="13">
        <v>1500</v>
      </c>
      <c r="H114" s="13">
        <v>700</v>
      </c>
      <c r="I114" s="13"/>
      <c r="J114" s="13">
        <v>-700</v>
      </c>
      <c r="K114" s="64" t="s">
        <v>25</v>
      </c>
    </row>
    <row r="115" spans="1:11" ht="39.6" x14ac:dyDescent="0.25">
      <c r="A115" s="83" t="s">
        <v>870</v>
      </c>
      <c r="B115" s="84" t="s">
        <v>519</v>
      </c>
      <c r="C115" s="84" t="s">
        <v>270</v>
      </c>
      <c r="D115" s="84" t="s">
        <v>773</v>
      </c>
      <c r="E115" s="84" t="s">
        <v>4</v>
      </c>
      <c r="F115" s="84" t="s">
        <v>452</v>
      </c>
      <c r="G115" s="10">
        <v>1500</v>
      </c>
      <c r="H115" s="10">
        <v>700</v>
      </c>
      <c r="I115" s="10"/>
      <c r="J115" s="10">
        <v>-700</v>
      </c>
      <c r="K115" s="64" t="s">
        <v>25</v>
      </c>
    </row>
    <row r="116" spans="1:11" x14ac:dyDescent="0.25">
      <c r="A116" s="12"/>
      <c r="B116" s="79" t="s">
        <v>25</v>
      </c>
      <c r="C116" s="79" t="s">
        <v>25</v>
      </c>
      <c r="D116" s="79" t="s">
        <v>25</v>
      </c>
      <c r="E116" s="79" t="s">
        <v>25</v>
      </c>
      <c r="F116" s="79" t="s">
        <v>25</v>
      </c>
      <c r="G116" s="13"/>
      <c r="H116" s="13"/>
      <c r="I116" s="13"/>
      <c r="J116" s="13"/>
      <c r="K116" s="64" t="s">
        <v>25</v>
      </c>
    </row>
    <row r="117" spans="1:11" ht="26.4" x14ac:dyDescent="0.25">
      <c r="A117" s="12" t="s">
        <v>526</v>
      </c>
      <c r="B117" s="79" t="s">
        <v>527</v>
      </c>
      <c r="C117" s="79" t="s">
        <v>25</v>
      </c>
      <c r="D117" s="79" t="s">
        <v>25</v>
      </c>
      <c r="E117" s="79" t="s">
        <v>25</v>
      </c>
      <c r="F117" s="79" t="s">
        <v>25</v>
      </c>
      <c r="G117" s="13">
        <v>5000</v>
      </c>
      <c r="H117" s="13">
        <v>5000</v>
      </c>
      <c r="I117" s="13">
        <v>4983</v>
      </c>
      <c r="J117" s="13">
        <v>-17</v>
      </c>
      <c r="K117" s="63" t="s">
        <v>79</v>
      </c>
    </row>
    <row r="118" spans="1:11" x14ac:dyDescent="0.25">
      <c r="A118" s="80" t="s">
        <v>355</v>
      </c>
      <c r="B118" s="79" t="s">
        <v>527</v>
      </c>
      <c r="C118" s="79" t="s">
        <v>356</v>
      </c>
      <c r="D118" s="79" t="s">
        <v>25</v>
      </c>
      <c r="E118" s="79" t="s">
        <v>25</v>
      </c>
      <c r="F118" s="79" t="s">
        <v>25</v>
      </c>
      <c r="G118" s="13">
        <v>5000</v>
      </c>
      <c r="H118" s="13">
        <v>5000</v>
      </c>
      <c r="I118" s="13">
        <v>4983</v>
      </c>
      <c r="J118" s="13">
        <v>-17</v>
      </c>
      <c r="K118" s="63" t="s">
        <v>79</v>
      </c>
    </row>
    <row r="119" spans="1:11" x14ac:dyDescent="0.25">
      <c r="A119" s="81" t="s">
        <v>871</v>
      </c>
      <c r="B119" s="79" t="s">
        <v>527</v>
      </c>
      <c r="C119" s="79" t="s">
        <v>356</v>
      </c>
      <c r="D119" s="79" t="s">
        <v>829</v>
      </c>
      <c r="E119" s="79" t="s">
        <v>25</v>
      </c>
      <c r="F119" s="79" t="s">
        <v>25</v>
      </c>
      <c r="G119" s="13">
        <v>5000</v>
      </c>
      <c r="H119" s="13">
        <v>5000</v>
      </c>
      <c r="I119" s="13">
        <v>4983</v>
      </c>
      <c r="J119" s="13">
        <v>-17</v>
      </c>
      <c r="K119" s="63" t="s">
        <v>79</v>
      </c>
    </row>
    <row r="120" spans="1:11" x14ac:dyDescent="0.25">
      <c r="A120" s="82" t="s">
        <v>871</v>
      </c>
      <c r="B120" s="79" t="s">
        <v>527</v>
      </c>
      <c r="C120" s="79" t="s">
        <v>356</v>
      </c>
      <c r="D120" s="79" t="s">
        <v>829</v>
      </c>
      <c r="E120" s="79" t="s">
        <v>790</v>
      </c>
      <c r="F120" s="79" t="s">
        <v>25</v>
      </c>
      <c r="G120" s="13">
        <v>5000</v>
      </c>
      <c r="H120" s="13">
        <v>5000</v>
      </c>
      <c r="I120" s="13">
        <v>4983</v>
      </c>
      <c r="J120" s="13">
        <v>-17</v>
      </c>
      <c r="K120" s="63" t="s">
        <v>79</v>
      </c>
    </row>
    <row r="121" spans="1:11" ht="39.6" x14ac:dyDescent="0.25">
      <c r="A121" s="83" t="s">
        <v>872</v>
      </c>
      <c r="B121" s="84" t="s">
        <v>527</v>
      </c>
      <c r="C121" s="84" t="s">
        <v>356</v>
      </c>
      <c r="D121" s="84" t="s">
        <v>829</v>
      </c>
      <c r="E121" s="84" t="s">
        <v>790</v>
      </c>
      <c r="F121" s="84" t="s">
        <v>535</v>
      </c>
      <c r="G121" s="10">
        <v>5000</v>
      </c>
      <c r="H121" s="10">
        <v>5000</v>
      </c>
      <c r="I121" s="10">
        <v>4983</v>
      </c>
      <c r="J121" s="10">
        <v>-17</v>
      </c>
      <c r="K121" s="64" t="s">
        <v>79</v>
      </c>
    </row>
    <row r="122" spans="1:11" x14ac:dyDescent="0.25">
      <c r="A122" s="12"/>
      <c r="B122" s="79" t="s">
        <v>25</v>
      </c>
      <c r="C122" s="79" t="s">
        <v>25</v>
      </c>
      <c r="D122" s="79" t="s">
        <v>25</v>
      </c>
      <c r="E122" s="79" t="s">
        <v>25</v>
      </c>
      <c r="F122" s="79" t="s">
        <v>25</v>
      </c>
      <c r="G122" s="13"/>
      <c r="H122" s="13"/>
      <c r="I122" s="13"/>
      <c r="J122" s="13"/>
      <c r="K122" s="64" t="s">
        <v>25</v>
      </c>
    </row>
    <row r="123" spans="1:11" x14ac:dyDescent="0.25">
      <c r="A123" s="12" t="s">
        <v>544</v>
      </c>
      <c r="B123" s="79" t="s">
        <v>545</v>
      </c>
      <c r="C123" s="79" t="s">
        <v>25</v>
      </c>
      <c r="D123" s="79" t="s">
        <v>25</v>
      </c>
      <c r="E123" s="79" t="s">
        <v>25</v>
      </c>
      <c r="F123" s="79" t="s">
        <v>25</v>
      </c>
      <c r="G123" s="88">
        <v>4000</v>
      </c>
      <c r="H123" s="13">
        <v>768</v>
      </c>
      <c r="I123" s="13">
        <v>767.6</v>
      </c>
      <c r="J123" s="13">
        <v>-0.4</v>
      </c>
      <c r="K123" s="63" t="s">
        <v>28</v>
      </c>
    </row>
    <row r="124" spans="1:11" x14ac:dyDescent="0.25">
      <c r="A124" s="80" t="s">
        <v>261</v>
      </c>
      <c r="B124" s="79" t="s">
        <v>545</v>
      </c>
      <c r="C124" s="79" t="s">
        <v>262</v>
      </c>
      <c r="D124" s="79" t="s">
        <v>25</v>
      </c>
      <c r="E124" s="79" t="s">
        <v>25</v>
      </c>
      <c r="F124" s="79" t="s">
        <v>25</v>
      </c>
      <c r="G124" s="13">
        <v>2500</v>
      </c>
      <c r="H124" s="13">
        <v>68</v>
      </c>
      <c r="I124" s="13">
        <v>67.599999999999994</v>
      </c>
      <c r="J124" s="13">
        <v>-0.4</v>
      </c>
      <c r="K124" s="63" t="s">
        <v>873</v>
      </c>
    </row>
    <row r="125" spans="1:11" x14ac:dyDescent="0.25">
      <c r="A125" s="81" t="s">
        <v>874</v>
      </c>
      <c r="B125" s="79" t="s">
        <v>545</v>
      </c>
      <c r="C125" s="79" t="s">
        <v>262</v>
      </c>
      <c r="D125" s="79" t="s">
        <v>12</v>
      </c>
      <c r="E125" s="79" t="s">
        <v>25</v>
      </c>
      <c r="F125" s="79" t="s">
        <v>25</v>
      </c>
      <c r="G125" s="13">
        <v>2500</v>
      </c>
      <c r="H125" s="13">
        <v>68</v>
      </c>
      <c r="I125" s="13">
        <v>67.599999999999994</v>
      </c>
      <c r="J125" s="13">
        <v>-0.4</v>
      </c>
      <c r="K125" s="63" t="s">
        <v>873</v>
      </c>
    </row>
    <row r="126" spans="1:11" x14ac:dyDescent="0.25">
      <c r="A126" s="82" t="s">
        <v>874</v>
      </c>
      <c r="B126" s="79" t="s">
        <v>545</v>
      </c>
      <c r="C126" s="79" t="s">
        <v>262</v>
      </c>
      <c r="D126" s="79" t="s">
        <v>12</v>
      </c>
      <c r="E126" s="79" t="s">
        <v>790</v>
      </c>
      <c r="F126" s="79" t="s">
        <v>25</v>
      </c>
      <c r="G126" s="13">
        <v>2500</v>
      </c>
      <c r="H126" s="13">
        <v>68</v>
      </c>
      <c r="I126" s="13">
        <v>67.599999999999994</v>
      </c>
      <c r="J126" s="13">
        <v>-0.4</v>
      </c>
      <c r="K126" s="63" t="s">
        <v>873</v>
      </c>
    </row>
    <row r="127" spans="1:11" ht="26.4" x14ac:dyDescent="0.25">
      <c r="A127" s="83" t="s">
        <v>875</v>
      </c>
      <c r="B127" s="84" t="s">
        <v>545</v>
      </c>
      <c r="C127" s="84" t="s">
        <v>262</v>
      </c>
      <c r="D127" s="84" t="s">
        <v>12</v>
      </c>
      <c r="E127" s="84" t="s">
        <v>790</v>
      </c>
      <c r="F127" s="84" t="s">
        <v>264</v>
      </c>
      <c r="G127" s="10">
        <v>2500</v>
      </c>
      <c r="H127" s="10">
        <v>68</v>
      </c>
      <c r="I127" s="10">
        <v>67.599999999999994</v>
      </c>
      <c r="J127" s="10">
        <v>-0.4</v>
      </c>
      <c r="K127" s="64" t="s">
        <v>873</v>
      </c>
    </row>
    <row r="128" spans="1:11" x14ac:dyDescent="0.25">
      <c r="A128" s="80" t="s">
        <v>269</v>
      </c>
      <c r="B128" s="79" t="s">
        <v>545</v>
      </c>
      <c r="C128" s="79" t="s">
        <v>270</v>
      </c>
      <c r="D128" s="79" t="s">
        <v>25</v>
      </c>
      <c r="E128" s="79" t="s">
        <v>25</v>
      </c>
      <c r="F128" s="79" t="s">
        <v>25</v>
      </c>
      <c r="G128" s="13">
        <v>1500</v>
      </c>
      <c r="H128" s="13">
        <v>700</v>
      </c>
      <c r="I128" s="13">
        <v>700</v>
      </c>
      <c r="J128" s="13"/>
      <c r="K128" s="64" t="s">
        <v>58</v>
      </c>
    </row>
    <row r="129" spans="1:11" x14ac:dyDescent="0.25">
      <c r="A129" s="81" t="s">
        <v>819</v>
      </c>
      <c r="B129" s="79" t="s">
        <v>545</v>
      </c>
      <c r="C129" s="79" t="s">
        <v>270</v>
      </c>
      <c r="D129" s="79" t="s">
        <v>773</v>
      </c>
      <c r="E129" s="79" t="s">
        <v>25</v>
      </c>
      <c r="F129" s="79" t="s">
        <v>25</v>
      </c>
      <c r="G129" s="13">
        <v>1500</v>
      </c>
      <c r="H129" s="13">
        <v>700</v>
      </c>
      <c r="I129" s="13">
        <v>700</v>
      </c>
      <c r="J129" s="13"/>
      <c r="K129" s="64" t="s">
        <v>58</v>
      </c>
    </row>
    <row r="130" spans="1:11" x14ac:dyDescent="0.25">
      <c r="A130" s="82" t="s">
        <v>820</v>
      </c>
      <c r="B130" s="79" t="s">
        <v>545</v>
      </c>
      <c r="C130" s="79" t="s">
        <v>270</v>
      </c>
      <c r="D130" s="79" t="s">
        <v>773</v>
      </c>
      <c r="E130" s="79" t="s">
        <v>4</v>
      </c>
      <c r="F130" s="79" t="s">
        <v>25</v>
      </c>
      <c r="G130" s="13">
        <v>1500</v>
      </c>
      <c r="H130" s="13">
        <v>700</v>
      </c>
      <c r="I130" s="13">
        <v>700</v>
      </c>
      <c r="J130" s="13"/>
      <c r="K130" s="64" t="s">
        <v>58</v>
      </c>
    </row>
    <row r="131" spans="1:11" ht="39.6" x14ac:dyDescent="0.25">
      <c r="A131" s="83" t="s">
        <v>876</v>
      </c>
      <c r="B131" s="84" t="s">
        <v>545</v>
      </c>
      <c r="C131" s="84" t="s">
        <v>270</v>
      </c>
      <c r="D131" s="84" t="s">
        <v>773</v>
      </c>
      <c r="E131" s="84" t="s">
        <v>4</v>
      </c>
      <c r="F131" s="84" t="s">
        <v>452</v>
      </c>
      <c r="G131" s="10">
        <v>1500</v>
      </c>
      <c r="H131" s="10">
        <v>700</v>
      </c>
      <c r="I131" s="10">
        <v>700</v>
      </c>
      <c r="J131" s="10"/>
      <c r="K131" s="64" t="s">
        <v>58</v>
      </c>
    </row>
    <row r="132" spans="1:11" x14ac:dyDescent="0.25">
      <c r="A132" s="12"/>
      <c r="B132" s="79" t="s">
        <v>25</v>
      </c>
      <c r="C132" s="79" t="s">
        <v>25</v>
      </c>
      <c r="D132" s="79" t="s">
        <v>25</v>
      </c>
      <c r="E132" s="79" t="s">
        <v>25</v>
      </c>
      <c r="F132" s="79" t="s">
        <v>25</v>
      </c>
      <c r="G132" s="88"/>
      <c r="H132" s="13"/>
      <c r="I132" s="13"/>
      <c r="J132" s="13"/>
      <c r="K132" s="64" t="s">
        <v>25</v>
      </c>
    </row>
    <row r="133" spans="1:11" x14ac:dyDescent="0.25">
      <c r="A133" s="12" t="s">
        <v>564</v>
      </c>
      <c r="B133" s="79" t="s">
        <v>565</v>
      </c>
      <c r="C133" s="79" t="s">
        <v>25</v>
      </c>
      <c r="D133" s="79" t="s">
        <v>25</v>
      </c>
      <c r="E133" s="79" t="s">
        <v>25</v>
      </c>
      <c r="F133" s="79" t="s">
        <v>25</v>
      </c>
      <c r="G133" s="88">
        <v>396.2</v>
      </c>
      <c r="H133" s="13">
        <v>396.2</v>
      </c>
      <c r="I133" s="13">
        <v>388.8</v>
      </c>
      <c r="J133" s="13">
        <v>-7.4</v>
      </c>
      <c r="K133" s="63" t="s">
        <v>877</v>
      </c>
    </row>
    <row r="134" spans="1:11" x14ac:dyDescent="0.25">
      <c r="A134" s="80" t="s">
        <v>499</v>
      </c>
      <c r="B134" s="79" t="s">
        <v>565</v>
      </c>
      <c r="C134" s="79" t="s">
        <v>500</v>
      </c>
      <c r="D134" s="79" t="s">
        <v>25</v>
      </c>
      <c r="E134" s="79" t="s">
        <v>25</v>
      </c>
      <c r="F134" s="79" t="s">
        <v>25</v>
      </c>
      <c r="G134" s="13">
        <v>396.2</v>
      </c>
      <c r="H134" s="13">
        <v>396.2</v>
      </c>
      <c r="I134" s="13">
        <v>388.8</v>
      </c>
      <c r="J134" s="13">
        <v>-7.4</v>
      </c>
      <c r="K134" s="63" t="s">
        <v>877</v>
      </c>
    </row>
    <row r="135" spans="1:11" x14ac:dyDescent="0.25">
      <c r="A135" s="81" t="s">
        <v>878</v>
      </c>
      <c r="B135" s="79" t="s">
        <v>565</v>
      </c>
      <c r="C135" s="79" t="s">
        <v>500</v>
      </c>
      <c r="D135" s="79" t="s">
        <v>1</v>
      </c>
      <c r="E135" s="79" t="s">
        <v>25</v>
      </c>
      <c r="F135" s="79" t="s">
        <v>25</v>
      </c>
      <c r="G135" s="13">
        <v>396.2</v>
      </c>
      <c r="H135" s="13">
        <v>396.2</v>
      </c>
      <c r="I135" s="13">
        <v>388.8</v>
      </c>
      <c r="J135" s="13">
        <v>-7.4</v>
      </c>
      <c r="K135" s="63" t="s">
        <v>877</v>
      </c>
    </row>
    <row r="136" spans="1:11" x14ac:dyDescent="0.25">
      <c r="A136" s="82" t="s">
        <v>879</v>
      </c>
      <c r="B136" s="79" t="s">
        <v>565</v>
      </c>
      <c r="C136" s="79" t="s">
        <v>500</v>
      </c>
      <c r="D136" s="79" t="s">
        <v>1</v>
      </c>
      <c r="E136" s="79" t="s">
        <v>4</v>
      </c>
      <c r="F136" s="79" t="s">
        <v>25</v>
      </c>
      <c r="G136" s="13">
        <v>396.2</v>
      </c>
      <c r="H136" s="13">
        <v>396.2</v>
      </c>
      <c r="I136" s="13">
        <v>388.8</v>
      </c>
      <c r="J136" s="13">
        <v>-7.4</v>
      </c>
      <c r="K136" s="63" t="s">
        <v>877</v>
      </c>
    </row>
    <row r="137" spans="1:11" ht="39.6" x14ac:dyDescent="0.25">
      <c r="A137" s="83" t="s">
        <v>880</v>
      </c>
      <c r="B137" s="84" t="s">
        <v>565</v>
      </c>
      <c r="C137" s="84" t="s">
        <v>500</v>
      </c>
      <c r="D137" s="84" t="s">
        <v>1</v>
      </c>
      <c r="E137" s="84" t="s">
        <v>4</v>
      </c>
      <c r="F137" s="84" t="s">
        <v>569</v>
      </c>
      <c r="G137" s="10">
        <v>150</v>
      </c>
      <c r="H137" s="10">
        <v>150</v>
      </c>
      <c r="I137" s="10">
        <v>149.6</v>
      </c>
      <c r="J137" s="10">
        <v>-0.4</v>
      </c>
      <c r="K137" s="64" t="s">
        <v>79</v>
      </c>
    </row>
    <row r="138" spans="1:11" ht="39.6" x14ac:dyDescent="0.25">
      <c r="A138" s="83" t="s">
        <v>881</v>
      </c>
      <c r="B138" s="84" t="s">
        <v>565</v>
      </c>
      <c r="C138" s="84" t="s">
        <v>500</v>
      </c>
      <c r="D138" s="84" t="s">
        <v>1</v>
      </c>
      <c r="E138" s="84" t="s">
        <v>4</v>
      </c>
      <c r="F138" s="84" t="s">
        <v>569</v>
      </c>
      <c r="G138" s="10">
        <v>246.2</v>
      </c>
      <c r="H138" s="10">
        <v>246.2</v>
      </c>
      <c r="I138" s="10">
        <v>239.2</v>
      </c>
      <c r="J138" s="10">
        <v>-7</v>
      </c>
      <c r="K138" s="64" t="s">
        <v>882</v>
      </c>
    </row>
    <row r="139" spans="1:11" x14ac:dyDescent="0.25">
      <c r="A139" s="12"/>
      <c r="B139" s="79" t="s">
        <v>25</v>
      </c>
      <c r="C139" s="79" t="s">
        <v>25</v>
      </c>
      <c r="D139" s="79" t="s">
        <v>25</v>
      </c>
      <c r="E139" s="79" t="s">
        <v>25</v>
      </c>
      <c r="F139" s="79" t="s">
        <v>25</v>
      </c>
      <c r="G139" s="13"/>
      <c r="H139" s="13"/>
      <c r="I139" s="13"/>
      <c r="J139" s="13"/>
      <c r="K139" s="64" t="s">
        <v>25</v>
      </c>
    </row>
    <row r="140" spans="1:11" x14ac:dyDescent="0.25">
      <c r="A140" s="12"/>
      <c r="B140" s="79" t="s">
        <v>25</v>
      </c>
      <c r="C140" s="79" t="s">
        <v>25</v>
      </c>
      <c r="D140" s="79" t="s">
        <v>25</v>
      </c>
      <c r="E140" s="79" t="s">
        <v>25</v>
      </c>
      <c r="F140" s="79" t="s">
        <v>25</v>
      </c>
      <c r="G140" s="13"/>
      <c r="H140" s="13"/>
      <c r="I140" s="13"/>
      <c r="J140" s="13"/>
      <c r="K140" s="64" t="s">
        <v>25</v>
      </c>
    </row>
    <row r="141" spans="1:11" x14ac:dyDescent="0.25">
      <c r="A141" s="12" t="s">
        <v>645</v>
      </c>
      <c r="B141" s="79" t="s">
        <v>250</v>
      </c>
      <c r="C141" s="79" t="s">
        <v>25</v>
      </c>
      <c r="D141" s="79" t="s">
        <v>25</v>
      </c>
      <c r="E141" s="79" t="s">
        <v>25</v>
      </c>
      <c r="F141" s="79" t="s">
        <v>25</v>
      </c>
      <c r="G141" s="88">
        <v>63602.9</v>
      </c>
      <c r="H141" s="13">
        <v>45602.9</v>
      </c>
      <c r="I141" s="13">
        <v>41609</v>
      </c>
      <c r="J141" s="13">
        <v>-3993.9</v>
      </c>
      <c r="K141" s="63" t="s">
        <v>883</v>
      </c>
    </row>
    <row r="142" spans="1:11" x14ac:dyDescent="0.25">
      <c r="A142" s="80" t="s">
        <v>333</v>
      </c>
      <c r="B142" s="79" t="s">
        <v>250</v>
      </c>
      <c r="C142" s="79" t="s">
        <v>334</v>
      </c>
      <c r="D142" s="79" t="s">
        <v>25</v>
      </c>
      <c r="E142" s="79" t="s">
        <v>25</v>
      </c>
      <c r="F142" s="79" t="s">
        <v>25</v>
      </c>
      <c r="G142" s="13">
        <v>63602.9</v>
      </c>
      <c r="H142" s="13">
        <v>45602.9</v>
      </c>
      <c r="I142" s="13">
        <v>41609</v>
      </c>
      <c r="J142" s="13">
        <v>-3993.9</v>
      </c>
      <c r="K142" s="63" t="s">
        <v>883</v>
      </c>
    </row>
    <row r="143" spans="1:11" x14ac:dyDescent="0.25">
      <c r="A143" s="81" t="s">
        <v>884</v>
      </c>
      <c r="B143" s="79" t="s">
        <v>250</v>
      </c>
      <c r="C143" s="79" t="s">
        <v>334</v>
      </c>
      <c r="D143" s="79" t="s">
        <v>773</v>
      </c>
      <c r="E143" s="79" t="s">
        <v>25</v>
      </c>
      <c r="F143" s="79" t="s">
        <v>25</v>
      </c>
      <c r="G143" s="13">
        <v>63602.9</v>
      </c>
      <c r="H143" s="13">
        <v>45602.9</v>
      </c>
      <c r="I143" s="13">
        <v>41609</v>
      </c>
      <c r="J143" s="13">
        <v>-3993.9</v>
      </c>
      <c r="K143" s="63" t="s">
        <v>883</v>
      </c>
    </row>
    <row r="144" spans="1:11" x14ac:dyDescent="0.25">
      <c r="A144" s="82" t="s">
        <v>885</v>
      </c>
      <c r="B144" s="79" t="s">
        <v>250</v>
      </c>
      <c r="C144" s="79" t="s">
        <v>334</v>
      </c>
      <c r="D144" s="79" t="s">
        <v>773</v>
      </c>
      <c r="E144" s="79" t="s">
        <v>4</v>
      </c>
      <c r="F144" s="79" t="s">
        <v>25</v>
      </c>
      <c r="G144" s="13">
        <v>63602.9</v>
      </c>
      <c r="H144" s="13">
        <v>45602.9</v>
      </c>
      <c r="I144" s="13">
        <v>41609</v>
      </c>
      <c r="J144" s="13">
        <v>-3993.9</v>
      </c>
      <c r="K144" s="63" t="s">
        <v>883</v>
      </c>
    </row>
    <row r="145" spans="1:15" ht="26.4" x14ac:dyDescent="0.25">
      <c r="A145" s="83" t="s">
        <v>886</v>
      </c>
      <c r="B145" s="84" t="s">
        <v>250</v>
      </c>
      <c r="C145" s="84" t="s">
        <v>334</v>
      </c>
      <c r="D145" s="84" t="s">
        <v>773</v>
      </c>
      <c r="E145" s="84" t="s">
        <v>4</v>
      </c>
      <c r="F145" s="84" t="s">
        <v>651</v>
      </c>
      <c r="G145" s="10">
        <v>17902.900000000001</v>
      </c>
      <c r="H145" s="10">
        <v>17902.900000000001</v>
      </c>
      <c r="I145" s="10">
        <v>17885</v>
      </c>
      <c r="J145" s="10">
        <v>-17.899999999999999</v>
      </c>
      <c r="K145" s="64" t="s">
        <v>28</v>
      </c>
    </row>
    <row r="146" spans="1:15" x14ac:dyDescent="0.25">
      <c r="A146" s="83" t="s">
        <v>887</v>
      </c>
      <c r="B146" s="84" t="s">
        <v>250</v>
      </c>
      <c r="C146" s="84" t="s">
        <v>334</v>
      </c>
      <c r="D146" s="84" t="s">
        <v>773</v>
      </c>
      <c r="E146" s="84" t="s">
        <v>4</v>
      </c>
      <c r="F146" s="84" t="s">
        <v>653</v>
      </c>
      <c r="G146" s="85">
        <v>17000</v>
      </c>
      <c r="H146" s="10">
        <v>17000</v>
      </c>
      <c r="I146" s="10">
        <v>13724.1</v>
      </c>
      <c r="J146" s="10">
        <v>-3275.9</v>
      </c>
      <c r="K146" s="64" t="s">
        <v>888</v>
      </c>
    </row>
    <row r="147" spans="1:15" ht="28.5" customHeight="1" x14ac:dyDescent="0.25">
      <c r="A147" s="83" t="s">
        <v>889</v>
      </c>
      <c r="B147" s="84" t="s">
        <v>250</v>
      </c>
      <c r="C147" s="84" t="s">
        <v>334</v>
      </c>
      <c r="D147" s="84" t="s">
        <v>773</v>
      </c>
      <c r="E147" s="84" t="s">
        <v>4</v>
      </c>
      <c r="F147" s="84" t="s">
        <v>653</v>
      </c>
      <c r="G147" s="85">
        <v>15000</v>
      </c>
      <c r="H147" s="10">
        <v>10000</v>
      </c>
      <c r="I147" s="10">
        <v>10000</v>
      </c>
      <c r="J147" s="10"/>
      <c r="K147" s="64" t="s">
        <v>58</v>
      </c>
    </row>
    <row r="148" spans="1:15" x14ac:dyDescent="0.25">
      <c r="A148" s="83" t="s">
        <v>890</v>
      </c>
      <c r="B148" s="84" t="s">
        <v>250</v>
      </c>
      <c r="C148" s="84" t="s">
        <v>334</v>
      </c>
      <c r="D148" s="84" t="s">
        <v>773</v>
      </c>
      <c r="E148" s="84" t="s">
        <v>4</v>
      </c>
      <c r="F148" s="84" t="s">
        <v>653</v>
      </c>
      <c r="G148" s="85">
        <v>700</v>
      </c>
      <c r="H148" s="10">
        <v>700</v>
      </c>
      <c r="I148" s="10"/>
      <c r="J148" s="10">
        <v>-700</v>
      </c>
      <c r="K148" s="64" t="s">
        <v>25</v>
      </c>
    </row>
    <row r="149" spans="1:15" s="87" customFormat="1" x14ac:dyDescent="0.25">
      <c r="A149" s="83" t="s">
        <v>891</v>
      </c>
      <c r="B149" s="84" t="s">
        <v>250</v>
      </c>
      <c r="C149" s="84" t="s">
        <v>334</v>
      </c>
      <c r="D149" s="84" t="s">
        <v>773</v>
      </c>
      <c r="E149" s="84" t="s">
        <v>4</v>
      </c>
      <c r="F149" s="84" t="s">
        <v>653</v>
      </c>
      <c r="G149" s="85">
        <v>5000</v>
      </c>
      <c r="H149" s="85"/>
      <c r="I149" s="85"/>
      <c r="J149" s="85"/>
      <c r="K149" s="64"/>
      <c r="L149" s="86"/>
      <c r="M149" s="86"/>
      <c r="N149" s="86"/>
      <c r="O149" s="86"/>
    </row>
    <row r="150" spans="1:15" s="87" customFormat="1" x14ac:dyDescent="0.25">
      <c r="A150" s="83" t="s">
        <v>892</v>
      </c>
      <c r="B150" s="84" t="s">
        <v>250</v>
      </c>
      <c r="C150" s="84" t="s">
        <v>334</v>
      </c>
      <c r="D150" s="84" t="s">
        <v>773</v>
      </c>
      <c r="E150" s="84" t="s">
        <v>4</v>
      </c>
      <c r="F150" s="84" t="s">
        <v>653</v>
      </c>
      <c r="G150" s="85">
        <v>3000</v>
      </c>
      <c r="H150" s="85"/>
      <c r="I150" s="85"/>
      <c r="J150" s="85"/>
      <c r="K150" s="64"/>
      <c r="L150" s="86"/>
      <c r="M150" s="86"/>
      <c r="N150" s="86"/>
      <c r="O150" s="86"/>
    </row>
    <row r="151" spans="1:15" s="87" customFormat="1" x14ac:dyDescent="0.25">
      <c r="A151" s="83" t="s">
        <v>893</v>
      </c>
      <c r="B151" s="84" t="s">
        <v>250</v>
      </c>
      <c r="C151" s="84" t="s">
        <v>334</v>
      </c>
      <c r="D151" s="84" t="s">
        <v>773</v>
      </c>
      <c r="E151" s="84" t="s">
        <v>4</v>
      </c>
      <c r="F151" s="84" t="s">
        <v>653</v>
      </c>
      <c r="G151" s="85">
        <v>5000</v>
      </c>
      <c r="H151" s="85"/>
      <c r="I151" s="85"/>
      <c r="J151" s="85"/>
      <c r="K151" s="64"/>
      <c r="L151" s="86"/>
      <c r="M151" s="86"/>
      <c r="N151" s="86"/>
      <c r="O151" s="86"/>
    </row>
    <row r="152" spans="1:15" x14ac:dyDescent="0.25">
      <c r="A152" s="12"/>
      <c r="B152" s="79" t="s">
        <v>25</v>
      </c>
      <c r="C152" s="79" t="s">
        <v>25</v>
      </c>
      <c r="D152" s="79" t="s">
        <v>25</v>
      </c>
      <c r="E152" s="79" t="s">
        <v>25</v>
      </c>
      <c r="F152" s="79" t="s">
        <v>25</v>
      </c>
      <c r="G152" s="13"/>
      <c r="H152" s="13"/>
      <c r="I152" s="13"/>
      <c r="J152" s="13"/>
      <c r="K152" s="64" t="s">
        <v>25</v>
      </c>
    </row>
    <row r="153" spans="1:15" x14ac:dyDescent="0.25">
      <c r="A153" s="12" t="s">
        <v>690</v>
      </c>
      <c r="B153" s="79" t="s">
        <v>318</v>
      </c>
      <c r="C153" s="79" t="s">
        <v>25</v>
      </c>
      <c r="D153" s="79" t="s">
        <v>25</v>
      </c>
      <c r="E153" s="79" t="s">
        <v>25</v>
      </c>
      <c r="F153" s="79" t="s">
        <v>25</v>
      </c>
      <c r="G153" s="13">
        <v>400</v>
      </c>
      <c r="H153" s="13">
        <v>400</v>
      </c>
      <c r="I153" s="13">
        <v>76</v>
      </c>
      <c r="J153" s="13">
        <v>-324</v>
      </c>
      <c r="K153" s="63" t="s">
        <v>894</v>
      </c>
    </row>
    <row r="154" spans="1:15" x14ac:dyDescent="0.25">
      <c r="A154" s="80" t="s">
        <v>225</v>
      </c>
      <c r="B154" s="79" t="s">
        <v>318</v>
      </c>
      <c r="C154" s="79" t="s">
        <v>226</v>
      </c>
      <c r="D154" s="79" t="s">
        <v>25</v>
      </c>
      <c r="E154" s="79" t="s">
        <v>25</v>
      </c>
      <c r="F154" s="79" t="s">
        <v>25</v>
      </c>
      <c r="G154" s="13">
        <v>400</v>
      </c>
      <c r="H154" s="13">
        <v>400</v>
      </c>
      <c r="I154" s="13">
        <v>76</v>
      </c>
      <c r="J154" s="13">
        <v>-324</v>
      </c>
      <c r="K154" s="63" t="s">
        <v>894</v>
      </c>
    </row>
    <row r="155" spans="1:15" x14ac:dyDescent="0.25">
      <c r="A155" s="81" t="s">
        <v>895</v>
      </c>
      <c r="B155" s="79" t="s">
        <v>318</v>
      </c>
      <c r="C155" s="79" t="s">
        <v>226</v>
      </c>
      <c r="D155" s="79" t="s">
        <v>12</v>
      </c>
      <c r="E155" s="79" t="s">
        <v>25</v>
      </c>
      <c r="F155" s="79" t="s">
        <v>25</v>
      </c>
      <c r="G155" s="13">
        <v>400</v>
      </c>
      <c r="H155" s="13">
        <v>400</v>
      </c>
      <c r="I155" s="13">
        <v>76</v>
      </c>
      <c r="J155" s="13">
        <v>-324</v>
      </c>
      <c r="K155" s="63" t="s">
        <v>894</v>
      </c>
    </row>
    <row r="156" spans="1:15" x14ac:dyDescent="0.25">
      <c r="A156" s="82" t="s">
        <v>895</v>
      </c>
      <c r="B156" s="79" t="s">
        <v>318</v>
      </c>
      <c r="C156" s="79" t="s">
        <v>226</v>
      </c>
      <c r="D156" s="79" t="s">
        <v>12</v>
      </c>
      <c r="E156" s="79" t="s">
        <v>790</v>
      </c>
      <c r="F156" s="79" t="s">
        <v>25</v>
      </c>
      <c r="G156" s="13">
        <v>400</v>
      </c>
      <c r="H156" s="13">
        <v>400</v>
      </c>
      <c r="I156" s="13">
        <v>76</v>
      </c>
      <c r="J156" s="13">
        <v>-324</v>
      </c>
      <c r="K156" s="63" t="s">
        <v>894</v>
      </c>
    </row>
    <row r="157" spans="1:15" ht="52.8" x14ac:dyDescent="0.25">
      <c r="A157" s="83" t="s">
        <v>896</v>
      </c>
      <c r="B157" s="84" t="s">
        <v>318</v>
      </c>
      <c r="C157" s="84" t="s">
        <v>226</v>
      </c>
      <c r="D157" s="84" t="s">
        <v>12</v>
      </c>
      <c r="E157" s="84" t="s">
        <v>790</v>
      </c>
      <c r="F157" s="84" t="s">
        <v>429</v>
      </c>
      <c r="G157" s="10">
        <v>400</v>
      </c>
      <c r="H157" s="10">
        <v>400</v>
      </c>
      <c r="I157" s="10">
        <v>76</v>
      </c>
      <c r="J157" s="10">
        <v>-324</v>
      </c>
      <c r="K157" s="64" t="s">
        <v>894</v>
      </c>
    </row>
    <row r="158" spans="1:15" x14ac:dyDescent="0.25">
      <c r="A158" s="83"/>
      <c r="B158" s="84"/>
      <c r="C158" s="84"/>
      <c r="D158" s="84"/>
      <c r="E158" s="84"/>
      <c r="F158" s="84"/>
      <c r="G158" s="10"/>
      <c r="H158" s="10"/>
      <c r="I158" s="10"/>
      <c r="J158" s="10"/>
      <c r="K158" s="64"/>
    </row>
    <row r="159" spans="1:15" s="87" customFormat="1" x14ac:dyDescent="0.25">
      <c r="A159" s="12" t="s">
        <v>693</v>
      </c>
      <c r="B159" s="89" t="s">
        <v>320</v>
      </c>
      <c r="C159" s="79" t="s">
        <v>25</v>
      </c>
      <c r="D159" s="79" t="s">
        <v>25</v>
      </c>
      <c r="E159" s="79" t="s">
        <v>25</v>
      </c>
      <c r="F159" s="79" t="s">
        <v>25</v>
      </c>
      <c r="G159" s="88">
        <v>5000</v>
      </c>
      <c r="H159" s="88"/>
      <c r="I159" s="88"/>
      <c r="J159" s="88"/>
      <c r="K159" s="64"/>
      <c r="L159" s="86"/>
      <c r="M159" s="86"/>
      <c r="N159" s="86"/>
      <c r="O159" s="86"/>
    </row>
    <row r="160" spans="1:15" x14ac:dyDescent="0.25">
      <c r="A160" s="80" t="s">
        <v>333</v>
      </c>
      <c r="B160" s="79" t="s">
        <v>320</v>
      </c>
      <c r="C160" s="79" t="s">
        <v>334</v>
      </c>
      <c r="D160" s="79" t="s">
        <v>25</v>
      </c>
      <c r="E160" s="79" t="s">
        <v>25</v>
      </c>
      <c r="F160" s="79" t="s">
        <v>25</v>
      </c>
      <c r="G160" s="13">
        <v>5000</v>
      </c>
      <c r="H160" s="13"/>
      <c r="I160" s="13"/>
      <c r="J160" s="13"/>
      <c r="K160" s="64"/>
    </row>
    <row r="161" spans="1:11" x14ac:dyDescent="0.25">
      <c r="A161" s="81" t="s">
        <v>884</v>
      </c>
      <c r="B161" s="79" t="s">
        <v>320</v>
      </c>
      <c r="C161" s="79" t="s">
        <v>334</v>
      </c>
      <c r="D161" s="79" t="s">
        <v>773</v>
      </c>
      <c r="E161" s="79" t="s">
        <v>25</v>
      </c>
      <c r="F161" s="79" t="s">
        <v>25</v>
      </c>
      <c r="G161" s="13">
        <v>5000</v>
      </c>
      <c r="H161" s="13"/>
      <c r="I161" s="13"/>
      <c r="J161" s="13"/>
      <c r="K161" s="64"/>
    </row>
    <row r="162" spans="1:11" x14ac:dyDescent="0.25">
      <c r="A162" s="82" t="s">
        <v>897</v>
      </c>
      <c r="B162" s="79" t="s">
        <v>320</v>
      </c>
      <c r="C162" s="79" t="s">
        <v>334</v>
      </c>
      <c r="D162" s="79" t="s">
        <v>773</v>
      </c>
      <c r="E162" s="79" t="s">
        <v>81</v>
      </c>
      <c r="F162" s="79" t="s">
        <v>25</v>
      </c>
      <c r="G162" s="13">
        <v>5000</v>
      </c>
      <c r="H162" s="13"/>
      <c r="I162" s="13"/>
      <c r="J162" s="13"/>
      <c r="K162" s="64"/>
    </row>
    <row r="163" spans="1:11" ht="26.4" x14ac:dyDescent="0.25">
      <c r="A163" s="83" t="s">
        <v>898</v>
      </c>
      <c r="B163" s="84" t="s">
        <v>320</v>
      </c>
      <c r="C163" s="84" t="s">
        <v>334</v>
      </c>
      <c r="D163" s="84" t="s">
        <v>773</v>
      </c>
      <c r="E163" s="84" t="s">
        <v>81</v>
      </c>
      <c r="F163" s="84" t="s">
        <v>695</v>
      </c>
      <c r="G163" s="10">
        <v>5000</v>
      </c>
      <c r="H163" s="10"/>
      <c r="I163" s="10"/>
      <c r="J163" s="10"/>
      <c r="K163" s="64"/>
    </row>
    <row r="164" spans="1:11" x14ac:dyDescent="0.25">
      <c r="A164" s="83"/>
      <c r="B164" s="84"/>
      <c r="C164" s="84"/>
      <c r="D164" s="84"/>
      <c r="E164" s="84"/>
      <c r="F164" s="84"/>
      <c r="G164" s="10"/>
      <c r="H164" s="10"/>
      <c r="I164" s="10"/>
      <c r="J164" s="10"/>
      <c r="K164" s="64"/>
    </row>
    <row r="165" spans="1:11" x14ac:dyDescent="0.25">
      <c r="A165" s="12" t="s">
        <v>699</v>
      </c>
      <c r="B165" s="79" t="s">
        <v>324</v>
      </c>
      <c r="C165" s="79" t="s">
        <v>25</v>
      </c>
      <c r="D165" s="79" t="s">
        <v>25</v>
      </c>
      <c r="E165" s="79" t="s">
        <v>25</v>
      </c>
      <c r="F165" s="79" t="s">
        <v>25</v>
      </c>
      <c r="G165" s="13"/>
      <c r="H165" s="13">
        <v>14705.5</v>
      </c>
      <c r="I165" s="13">
        <v>5235.8</v>
      </c>
      <c r="J165" s="13">
        <v>-9469.7000000000007</v>
      </c>
      <c r="K165" s="63" t="s">
        <v>899</v>
      </c>
    </row>
    <row r="166" spans="1:11" x14ac:dyDescent="0.25">
      <c r="A166" s="80" t="s">
        <v>269</v>
      </c>
      <c r="B166" s="79" t="s">
        <v>324</v>
      </c>
      <c r="C166" s="79" t="s">
        <v>270</v>
      </c>
      <c r="D166" s="79" t="s">
        <v>25</v>
      </c>
      <c r="E166" s="79" t="s">
        <v>25</v>
      </c>
      <c r="F166" s="79" t="s">
        <v>25</v>
      </c>
      <c r="G166" s="13"/>
      <c r="H166" s="13">
        <v>14705.5</v>
      </c>
      <c r="I166" s="13">
        <v>5235.8</v>
      </c>
      <c r="J166" s="13">
        <v>-9469.7000000000007</v>
      </c>
      <c r="K166" s="63" t="s">
        <v>899</v>
      </c>
    </row>
    <row r="167" spans="1:11" x14ac:dyDescent="0.25">
      <c r="A167" s="81" t="s">
        <v>900</v>
      </c>
      <c r="B167" s="79" t="s">
        <v>324</v>
      </c>
      <c r="C167" s="79" t="s">
        <v>270</v>
      </c>
      <c r="D167" s="79" t="s">
        <v>4</v>
      </c>
      <c r="E167" s="79" t="s">
        <v>25</v>
      </c>
      <c r="F167" s="79" t="s">
        <v>25</v>
      </c>
      <c r="G167" s="13"/>
      <c r="H167" s="13">
        <v>14705.5</v>
      </c>
      <c r="I167" s="13">
        <v>5235.8</v>
      </c>
      <c r="J167" s="13">
        <v>-9469.7000000000007</v>
      </c>
      <c r="K167" s="63" t="s">
        <v>899</v>
      </c>
    </row>
    <row r="168" spans="1:11" x14ac:dyDescent="0.25">
      <c r="A168" s="82" t="s">
        <v>901</v>
      </c>
      <c r="B168" s="79" t="s">
        <v>324</v>
      </c>
      <c r="C168" s="79" t="s">
        <v>270</v>
      </c>
      <c r="D168" s="79" t="s">
        <v>4</v>
      </c>
      <c r="E168" s="79" t="s">
        <v>4</v>
      </c>
      <c r="F168" s="79" t="s">
        <v>25</v>
      </c>
      <c r="G168" s="13"/>
      <c r="H168" s="13">
        <v>14705.5</v>
      </c>
      <c r="I168" s="13">
        <v>5235.8</v>
      </c>
      <c r="J168" s="13">
        <v>-9469.7000000000007</v>
      </c>
      <c r="K168" s="63" t="s">
        <v>899</v>
      </c>
    </row>
    <row r="169" spans="1:11" x14ac:dyDescent="0.25">
      <c r="A169" s="83" t="s">
        <v>902</v>
      </c>
      <c r="B169" s="84" t="s">
        <v>324</v>
      </c>
      <c r="C169" s="84" t="s">
        <v>270</v>
      </c>
      <c r="D169" s="84" t="s">
        <v>4</v>
      </c>
      <c r="E169" s="84" t="s">
        <v>4</v>
      </c>
      <c r="F169" s="84" t="s">
        <v>450</v>
      </c>
      <c r="G169" s="10"/>
      <c r="H169" s="10">
        <v>14705.5</v>
      </c>
      <c r="I169" s="10">
        <v>5235.8</v>
      </c>
      <c r="J169" s="10">
        <v>-9469.7000000000007</v>
      </c>
      <c r="K169" s="64" t="s">
        <v>899</v>
      </c>
    </row>
    <row r="173" spans="1:11" x14ac:dyDescent="0.25">
      <c r="A173" s="2" t="s">
        <v>106</v>
      </c>
      <c r="C173" s="90"/>
      <c r="D173" s="90"/>
      <c r="F173" s="91" t="s">
        <v>107</v>
      </c>
      <c r="G173" s="91"/>
    </row>
    <row r="176" spans="1:11" x14ac:dyDescent="0.25">
      <c r="A176" s="2" t="s">
        <v>108</v>
      </c>
      <c r="C176" s="90"/>
      <c r="D176" s="90"/>
      <c r="F176" s="91" t="s">
        <v>109</v>
      </c>
      <c r="G176" s="91"/>
    </row>
    <row r="179" spans="1:7" x14ac:dyDescent="0.25">
      <c r="A179" s="2" t="s">
        <v>110</v>
      </c>
      <c r="C179" s="90"/>
      <c r="D179" s="90"/>
      <c r="F179" s="91" t="s">
        <v>111</v>
      </c>
      <c r="G179" s="91"/>
    </row>
    <row r="182" spans="1:7" x14ac:dyDescent="0.25">
      <c r="A182" s="2" t="s">
        <v>112</v>
      </c>
      <c r="C182" s="90"/>
      <c r="D182" s="90"/>
      <c r="F182" s="91" t="s">
        <v>113</v>
      </c>
      <c r="G182" s="91"/>
    </row>
    <row r="185" spans="1:7" ht="26.4" x14ac:dyDescent="0.25">
      <c r="A185" s="2" t="s">
        <v>756</v>
      </c>
      <c r="C185" s="90"/>
      <c r="D185" s="90"/>
      <c r="F185" s="92" t="s">
        <v>757</v>
      </c>
      <c r="G185" s="92"/>
    </row>
  </sheetData>
  <mergeCells count="19">
    <mergeCell ref="C182:D182"/>
    <mergeCell ref="F182:G182"/>
    <mergeCell ref="C185:D185"/>
    <mergeCell ref="F185:G185"/>
    <mergeCell ref="C173:D173"/>
    <mergeCell ref="F173:G173"/>
    <mergeCell ref="C176:D176"/>
    <mergeCell ref="F176:G176"/>
    <mergeCell ref="C179:D179"/>
    <mergeCell ref="F179:G179"/>
    <mergeCell ref="J1:K1"/>
    <mergeCell ref="I2:K2"/>
    <mergeCell ref="A3:K3"/>
    <mergeCell ref="A5:A6"/>
    <mergeCell ref="B5:F5"/>
    <mergeCell ref="G5:G6"/>
    <mergeCell ref="H5:H6"/>
    <mergeCell ref="I5:I6"/>
    <mergeCell ref="J5:K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5"/>
  <sheetViews>
    <sheetView workbookViewId="0">
      <selection sqref="A1:XFD1048576"/>
    </sheetView>
  </sheetViews>
  <sheetFormatPr defaultColWidth="9.109375" defaultRowHeight="13.2" x14ac:dyDescent="0.25"/>
  <cols>
    <col min="1" max="1" width="50.6640625" style="93" customWidth="1"/>
    <col min="2" max="2" width="10.5546875" style="94" customWidth="1"/>
    <col min="3" max="4" width="8.6640625" style="94" customWidth="1"/>
    <col min="5" max="5" width="9.88671875" style="94" customWidth="1"/>
    <col min="6" max="6" width="13.6640625" style="94" customWidth="1"/>
    <col min="7" max="10" width="15.6640625" style="95" customWidth="1"/>
    <col min="11" max="11" width="6.6640625" style="98" customWidth="1"/>
    <col min="12" max="15" width="9.109375" style="96"/>
    <col min="16" max="16384" width="9.109375" style="97"/>
  </cols>
  <sheetData>
    <row r="1" spans="1:15" x14ac:dyDescent="0.25">
      <c r="H1" s="23"/>
      <c r="I1" s="23"/>
      <c r="J1" s="31" t="s">
        <v>903</v>
      </c>
      <c r="K1" s="31"/>
    </row>
    <row r="2" spans="1:15" ht="27.75" customHeight="1" x14ac:dyDescent="0.25">
      <c r="H2" s="23"/>
      <c r="I2" s="30" t="s">
        <v>904</v>
      </c>
      <c r="J2" s="31"/>
      <c r="K2" s="31"/>
    </row>
    <row r="3" spans="1:15" ht="54" customHeight="1" x14ac:dyDescent="0.25">
      <c r="A3" s="26" t="s">
        <v>905</v>
      </c>
      <c r="B3" s="26"/>
      <c r="C3" s="26"/>
      <c r="D3" s="26"/>
      <c r="E3" s="26"/>
      <c r="F3" s="26"/>
      <c r="G3" s="26"/>
      <c r="H3" s="77"/>
      <c r="I3" s="77"/>
      <c r="J3" s="77"/>
      <c r="K3" s="77"/>
    </row>
    <row r="4" spans="1:15" x14ac:dyDescent="0.25">
      <c r="H4" s="23"/>
      <c r="I4" s="23"/>
      <c r="J4" s="23" t="s">
        <v>94</v>
      </c>
    </row>
    <row r="5" spans="1:15" ht="27.75" customHeight="1" x14ac:dyDescent="0.25">
      <c r="A5" s="32" t="s">
        <v>95</v>
      </c>
      <c r="B5" s="32" t="s">
        <v>761</v>
      </c>
      <c r="C5" s="32"/>
      <c r="D5" s="32"/>
      <c r="E5" s="32"/>
      <c r="F5" s="32"/>
      <c r="G5" s="34" t="s">
        <v>97</v>
      </c>
      <c r="H5" s="34" t="s">
        <v>98</v>
      </c>
      <c r="I5" s="34" t="s">
        <v>762</v>
      </c>
      <c r="J5" s="34" t="s">
        <v>763</v>
      </c>
      <c r="K5" s="34"/>
    </row>
    <row r="6" spans="1:15" ht="26.4" x14ac:dyDescent="0.25">
      <c r="A6" s="32"/>
      <c r="B6" s="24" t="s">
        <v>764</v>
      </c>
      <c r="C6" s="24" t="s">
        <v>765</v>
      </c>
      <c r="D6" s="24" t="s">
        <v>766</v>
      </c>
      <c r="E6" s="24" t="s">
        <v>767</v>
      </c>
      <c r="F6" s="24" t="s">
        <v>768</v>
      </c>
      <c r="G6" s="34"/>
      <c r="H6" s="34"/>
      <c r="I6" s="34"/>
      <c r="J6" s="25" t="s">
        <v>101</v>
      </c>
      <c r="K6" s="24" t="s">
        <v>102</v>
      </c>
    </row>
    <row r="7" spans="1:15" ht="9.9" customHeight="1" x14ac:dyDescent="0.25">
      <c r="A7" s="7">
        <v>1</v>
      </c>
      <c r="B7" s="8">
        <v>2</v>
      </c>
      <c r="C7" s="8">
        <v>3</v>
      </c>
      <c r="D7" s="8">
        <v>4</v>
      </c>
      <c r="E7" s="8">
        <v>5</v>
      </c>
      <c r="F7" s="8">
        <v>6</v>
      </c>
      <c r="G7" s="8">
        <v>7</v>
      </c>
      <c r="H7" s="8">
        <v>8</v>
      </c>
      <c r="I7" s="8">
        <v>9</v>
      </c>
      <c r="J7" s="8">
        <v>10</v>
      </c>
      <c r="K7" s="8">
        <v>11</v>
      </c>
    </row>
    <row r="8" spans="1:15" s="87" customFormat="1" ht="17.25" customHeight="1" x14ac:dyDescent="0.25">
      <c r="A8" s="12" t="s">
        <v>769</v>
      </c>
      <c r="B8" s="79" t="s">
        <v>25</v>
      </c>
      <c r="C8" s="79" t="s">
        <v>25</v>
      </c>
      <c r="D8" s="79" t="s">
        <v>25</v>
      </c>
      <c r="E8" s="79" t="s">
        <v>25</v>
      </c>
      <c r="F8" s="79" t="s">
        <v>25</v>
      </c>
      <c r="G8" s="88">
        <v>367170.1</v>
      </c>
      <c r="H8" s="88">
        <v>179552</v>
      </c>
      <c r="I8" s="88">
        <v>145695.1</v>
      </c>
      <c r="J8" s="88">
        <v>-33856.9</v>
      </c>
      <c r="K8" s="64" t="s">
        <v>906</v>
      </c>
      <c r="L8" s="86"/>
      <c r="M8" s="86"/>
      <c r="N8" s="86"/>
      <c r="O8" s="86"/>
    </row>
    <row r="9" spans="1:15" s="87" customFormat="1" x14ac:dyDescent="0.25">
      <c r="A9" s="12"/>
      <c r="B9" s="79"/>
      <c r="C9" s="79"/>
      <c r="D9" s="79"/>
      <c r="E9" s="79"/>
      <c r="F9" s="79"/>
      <c r="G9" s="88"/>
      <c r="H9" s="88"/>
      <c r="I9" s="88"/>
      <c r="J9" s="88"/>
      <c r="K9" s="64"/>
      <c r="L9" s="86"/>
      <c r="M9" s="86"/>
      <c r="N9" s="86"/>
      <c r="O9" s="86"/>
    </row>
    <row r="10" spans="1:15" s="87" customFormat="1" ht="17.25" customHeight="1" x14ac:dyDescent="0.25">
      <c r="A10" s="12" t="s">
        <v>275</v>
      </c>
      <c r="B10" s="79" t="s">
        <v>276</v>
      </c>
      <c r="C10" s="79" t="s">
        <v>25</v>
      </c>
      <c r="D10" s="79" t="s">
        <v>25</v>
      </c>
      <c r="E10" s="79" t="s">
        <v>25</v>
      </c>
      <c r="F10" s="79" t="s">
        <v>25</v>
      </c>
      <c r="G10" s="88">
        <v>60000</v>
      </c>
      <c r="H10" s="88"/>
      <c r="I10" s="88"/>
      <c r="J10" s="88"/>
      <c r="K10" s="64"/>
      <c r="L10" s="86"/>
      <c r="M10" s="86"/>
      <c r="N10" s="86"/>
      <c r="O10" s="86"/>
    </row>
    <row r="11" spans="1:15" customFormat="1" x14ac:dyDescent="0.25">
      <c r="A11" s="80" t="s">
        <v>279</v>
      </c>
      <c r="B11" s="79" t="s">
        <v>276</v>
      </c>
      <c r="C11" s="79" t="s">
        <v>280</v>
      </c>
      <c r="D11" s="79" t="s">
        <v>25</v>
      </c>
      <c r="E11" s="79" t="s">
        <v>25</v>
      </c>
      <c r="F11" s="79" t="s">
        <v>25</v>
      </c>
      <c r="G11" s="13">
        <v>60000</v>
      </c>
      <c r="H11" s="13"/>
      <c r="I11" s="13"/>
      <c r="J11" s="13"/>
      <c r="K11" s="64"/>
      <c r="L11" s="1"/>
      <c r="M11" s="1"/>
      <c r="N11" s="1"/>
      <c r="O11" s="1"/>
    </row>
    <row r="12" spans="1:15" customFormat="1" x14ac:dyDescent="0.25">
      <c r="A12" s="81" t="s">
        <v>772</v>
      </c>
      <c r="B12" s="79" t="s">
        <v>276</v>
      </c>
      <c r="C12" s="79" t="s">
        <v>280</v>
      </c>
      <c r="D12" s="79" t="s">
        <v>773</v>
      </c>
      <c r="E12" s="79" t="s">
        <v>25</v>
      </c>
      <c r="F12" s="79" t="s">
        <v>25</v>
      </c>
      <c r="G12" s="13">
        <v>60000</v>
      </c>
      <c r="H12" s="13"/>
      <c r="I12" s="13"/>
      <c r="J12" s="13"/>
      <c r="K12" s="64"/>
      <c r="L12" s="1"/>
      <c r="M12" s="1"/>
      <c r="N12" s="1"/>
      <c r="O12" s="1"/>
    </row>
    <row r="13" spans="1:15" customFormat="1" x14ac:dyDescent="0.25">
      <c r="A13" s="82" t="s">
        <v>774</v>
      </c>
      <c r="B13" s="79" t="s">
        <v>276</v>
      </c>
      <c r="C13" s="79" t="s">
        <v>280</v>
      </c>
      <c r="D13" s="79" t="s">
        <v>773</v>
      </c>
      <c r="E13" s="79" t="s">
        <v>4</v>
      </c>
      <c r="F13" s="79" t="s">
        <v>25</v>
      </c>
      <c r="G13" s="13">
        <v>60000</v>
      </c>
      <c r="H13" s="13"/>
      <c r="I13" s="13"/>
      <c r="J13" s="13"/>
      <c r="K13" s="64"/>
      <c r="L13" s="1"/>
      <c r="M13" s="1"/>
      <c r="N13" s="1"/>
      <c r="O13" s="1"/>
    </row>
    <row r="14" spans="1:15" customFormat="1" ht="26.4" x14ac:dyDescent="0.25">
      <c r="A14" s="83" t="s">
        <v>776</v>
      </c>
      <c r="B14" s="84" t="s">
        <v>276</v>
      </c>
      <c r="C14" s="84" t="s">
        <v>280</v>
      </c>
      <c r="D14" s="84" t="s">
        <v>773</v>
      </c>
      <c r="E14" s="84" t="s">
        <v>4</v>
      </c>
      <c r="F14" s="84" t="s">
        <v>298</v>
      </c>
      <c r="G14" s="10">
        <v>60000</v>
      </c>
      <c r="H14" s="10"/>
      <c r="I14" s="10"/>
      <c r="J14" s="10"/>
      <c r="K14" s="64"/>
      <c r="L14" s="1"/>
      <c r="M14" s="1"/>
      <c r="N14" s="1"/>
      <c r="O14" s="1"/>
    </row>
    <row r="15" spans="1:15" s="87" customFormat="1" x14ac:dyDescent="0.25">
      <c r="A15" s="12"/>
      <c r="B15" s="79"/>
      <c r="C15" s="79"/>
      <c r="D15" s="79"/>
      <c r="E15" s="79"/>
      <c r="F15" s="79"/>
      <c r="G15" s="88"/>
      <c r="H15" s="88"/>
      <c r="I15" s="88"/>
      <c r="J15" s="88"/>
      <c r="K15" s="64"/>
      <c r="L15" s="86"/>
      <c r="M15" s="86"/>
      <c r="N15" s="86"/>
      <c r="O15" s="86"/>
    </row>
    <row r="16" spans="1:15" s="87" customFormat="1" ht="15.75" customHeight="1" x14ac:dyDescent="0.25">
      <c r="A16" s="12" t="s">
        <v>315</v>
      </c>
      <c r="B16" s="79" t="s">
        <v>316</v>
      </c>
      <c r="C16" s="79" t="s">
        <v>25</v>
      </c>
      <c r="D16" s="79" t="s">
        <v>25</v>
      </c>
      <c r="E16" s="79" t="s">
        <v>25</v>
      </c>
      <c r="F16" s="79" t="s">
        <v>25</v>
      </c>
      <c r="G16" s="88">
        <v>18760</v>
      </c>
      <c r="H16" s="88">
        <v>18760</v>
      </c>
      <c r="I16" s="88">
        <v>17715.2</v>
      </c>
      <c r="J16" s="88">
        <v>-1044.8</v>
      </c>
      <c r="K16" s="64" t="s">
        <v>907</v>
      </c>
      <c r="L16" s="86"/>
      <c r="M16" s="86"/>
      <c r="N16" s="86"/>
      <c r="O16" s="86"/>
    </row>
    <row r="17" spans="1:15" customFormat="1" x14ac:dyDescent="0.25">
      <c r="A17" s="80" t="s">
        <v>225</v>
      </c>
      <c r="B17" s="79" t="s">
        <v>316</v>
      </c>
      <c r="C17" s="79" t="s">
        <v>226</v>
      </c>
      <c r="D17" s="79" t="s">
        <v>25</v>
      </c>
      <c r="E17" s="79" t="s">
        <v>25</v>
      </c>
      <c r="F17" s="79" t="s">
        <v>25</v>
      </c>
      <c r="G17" s="13">
        <v>18760</v>
      </c>
      <c r="H17" s="13">
        <v>18760</v>
      </c>
      <c r="I17" s="13">
        <v>17715.2</v>
      </c>
      <c r="J17" s="13">
        <v>-1044.8</v>
      </c>
      <c r="K17" s="64" t="s">
        <v>907</v>
      </c>
      <c r="L17" s="1"/>
      <c r="M17" s="1"/>
      <c r="N17" s="1"/>
      <c r="O17" s="1"/>
    </row>
    <row r="18" spans="1:15" customFormat="1" ht="26.4" x14ac:dyDescent="0.25">
      <c r="A18" s="81" t="s">
        <v>781</v>
      </c>
      <c r="B18" s="79" t="s">
        <v>316</v>
      </c>
      <c r="C18" s="79" t="s">
        <v>226</v>
      </c>
      <c r="D18" s="79" t="s">
        <v>1</v>
      </c>
      <c r="E18" s="79" t="s">
        <v>25</v>
      </c>
      <c r="F18" s="79" t="s">
        <v>25</v>
      </c>
      <c r="G18" s="13">
        <v>18760</v>
      </c>
      <c r="H18" s="13">
        <v>18760</v>
      </c>
      <c r="I18" s="13">
        <v>17715.2</v>
      </c>
      <c r="J18" s="13">
        <v>-1044.8</v>
      </c>
      <c r="K18" s="64" t="s">
        <v>907</v>
      </c>
      <c r="L18" s="1"/>
      <c r="M18" s="1"/>
      <c r="N18" s="1"/>
      <c r="O18" s="1"/>
    </row>
    <row r="19" spans="1:15" customFormat="1" x14ac:dyDescent="0.25">
      <c r="A19" s="82" t="s">
        <v>782</v>
      </c>
      <c r="B19" s="79" t="s">
        <v>316</v>
      </c>
      <c r="C19" s="79" t="s">
        <v>226</v>
      </c>
      <c r="D19" s="79" t="s">
        <v>1</v>
      </c>
      <c r="E19" s="79" t="s">
        <v>4</v>
      </c>
      <c r="F19" s="79" t="s">
        <v>25</v>
      </c>
      <c r="G19" s="13">
        <v>18760</v>
      </c>
      <c r="H19" s="13">
        <v>18760</v>
      </c>
      <c r="I19" s="13">
        <v>17715.2</v>
      </c>
      <c r="J19" s="13">
        <v>-1044.8</v>
      </c>
      <c r="K19" s="64" t="s">
        <v>907</v>
      </c>
      <c r="L19" s="1"/>
      <c r="M19" s="1"/>
      <c r="N19" s="1"/>
      <c r="O19" s="1"/>
    </row>
    <row r="20" spans="1:15" customFormat="1" x14ac:dyDescent="0.25">
      <c r="A20" s="83" t="s">
        <v>783</v>
      </c>
      <c r="B20" s="84" t="s">
        <v>316</v>
      </c>
      <c r="C20" s="84" t="s">
        <v>226</v>
      </c>
      <c r="D20" s="84" t="s">
        <v>1</v>
      </c>
      <c r="E20" s="84" t="s">
        <v>4</v>
      </c>
      <c r="F20" s="84" t="s">
        <v>320</v>
      </c>
      <c r="G20" s="10">
        <v>5221.7</v>
      </c>
      <c r="H20" s="10">
        <v>5170.8999999999996</v>
      </c>
      <c r="I20" s="10">
        <v>4185.8999999999996</v>
      </c>
      <c r="J20" s="10">
        <v>-985</v>
      </c>
      <c r="K20" s="64" t="s">
        <v>784</v>
      </c>
      <c r="L20" s="1"/>
      <c r="M20" s="1"/>
      <c r="N20" s="1"/>
      <c r="O20" s="1"/>
    </row>
    <row r="21" spans="1:15" s="87" customFormat="1" ht="14.25" customHeight="1" x14ac:dyDescent="0.25">
      <c r="A21" s="83" t="s">
        <v>785</v>
      </c>
      <c r="B21" s="84" t="s">
        <v>316</v>
      </c>
      <c r="C21" s="84" t="s">
        <v>226</v>
      </c>
      <c r="D21" s="84" t="s">
        <v>1</v>
      </c>
      <c r="E21" s="84" t="s">
        <v>4</v>
      </c>
      <c r="F21" s="84" t="s">
        <v>320</v>
      </c>
      <c r="G21" s="85">
        <v>4675</v>
      </c>
      <c r="H21" s="85">
        <v>4675</v>
      </c>
      <c r="I21" s="85">
        <v>4675</v>
      </c>
      <c r="J21" s="85"/>
      <c r="K21" s="64" t="s">
        <v>58</v>
      </c>
      <c r="L21" s="86"/>
      <c r="M21" s="86"/>
      <c r="N21" s="86"/>
      <c r="O21" s="86"/>
    </row>
    <row r="22" spans="1:15" s="87" customFormat="1" x14ac:dyDescent="0.25">
      <c r="A22" s="83" t="s">
        <v>786</v>
      </c>
      <c r="B22" s="84" t="s">
        <v>316</v>
      </c>
      <c r="C22" s="84" t="s">
        <v>226</v>
      </c>
      <c r="D22" s="84" t="s">
        <v>1</v>
      </c>
      <c r="E22" s="84" t="s">
        <v>4</v>
      </c>
      <c r="F22" s="84" t="s">
        <v>320</v>
      </c>
      <c r="G22" s="85">
        <v>938.3</v>
      </c>
      <c r="H22" s="85">
        <v>989.1</v>
      </c>
      <c r="I22" s="85">
        <v>989</v>
      </c>
      <c r="J22" s="85">
        <v>-0.1</v>
      </c>
      <c r="K22" s="64" t="s">
        <v>58</v>
      </c>
      <c r="L22" s="86"/>
      <c r="M22" s="86"/>
      <c r="N22" s="86"/>
      <c r="O22" s="86"/>
    </row>
    <row r="23" spans="1:15" s="87" customFormat="1" ht="39.6" x14ac:dyDescent="0.25">
      <c r="A23" s="83" t="s">
        <v>787</v>
      </c>
      <c r="B23" s="84" t="s">
        <v>316</v>
      </c>
      <c r="C23" s="84" t="s">
        <v>226</v>
      </c>
      <c r="D23" s="84" t="s">
        <v>1</v>
      </c>
      <c r="E23" s="84" t="s">
        <v>4</v>
      </c>
      <c r="F23" s="84" t="s">
        <v>320</v>
      </c>
      <c r="G23" s="85">
        <v>6100</v>
      </c>
      <c r="H23" s="85">
        <v>6100</v>
      </c>
      <c r="I23" s="85">
        <v>6040.3</v>
      </c>
      <c r="J23" s="85">
        <v>-59.7</v>
      </c>
      <c r="K23" s="64" t="s">
        <v>142</v>
      </c>
      <c r="L23" s="86"/>
      <c r="M23" s="86"/>
      <c r="N23" s="86"/>
      <c r="O23" s="86"/>
    </row>
    <row r="24" spans="1:15" s="87" customFormat="1" ht="54" customHeight="1" x14ac:dyDescent="0.25">
      <c r="A24" s="83" t="s">
        <v>788</v>
      </c>
      <c r="B24" s="84" t="s">
        <v>316</v>
      </c>
      <c r="C24" s="84" t="s">
        <v>226</v>
      </c>
      <c r="D24" s="84" t="s">
        <v>1</v>
      </c>
      <c r="E24" s="84" t="s">
        <v>4</v>
      </c>
      <c r="F24" s="84" t="s">
        <v>320</v>
      </c>
      <c r="G24" s="85">
        <v>1825</v>
      </c>
      <c r="H24" s="85">
        <v>1825</v>
      </c>
      <c r="I24" s="85">
        <v>1824.9</v>
      </c>
      <c r="J24" s="85">
        <v>-0.1</v>
      </c>
      <c r="K24" s="64" t="s">
        <v>58</v>
      </c>
      <c r="L24" s="86"/>
      <c r="M24" s="86"/>
      <c r="N24" s="86"/>
      <c r="O24" s="86"/>
    </row>
    <row r="25" spans="1:15" s="87" customFormat="1" x14ac:dyDescent="0.25">
      <c r="A25" s="12"/>
      <c r="B25" s="79" t="s">
        <v>25</v>
      </c>
      <c r="C25" s="79" t="s">
        <v>25</v>
      </c>
      <c r="D25" s="79" t="s">
        <v>25</v>
      </c>
      <c r="E25" s="79" t="s">
        <v>25</v>
      </c>
      <c r="F25" s="79" t="s">
        <v>25</v>
      </c>
      <c r="G25" s="88"/>
      <c r="H25" s="88"/>
      <c r="I25" s="88"/>
      <c r="J25" s="88"/>
      <c r="K25" s="64" t="s">
        <v>25</v>
      </c>
      <c r="L25" s="86"/>
      <c r="M25" s="86"/>
      <c r="N25" s="86"/>
      <c r="O25" s="86"/>
    </row>
    <row r="26" spans="1:15" s="87" customFormat="1" ht="16.5" customHeight="1" x14ac:dyDescent="0.25">
      <c r="A26" s="12" t="s">
        <v>329</v>
      </c>
      <c r="B26" s="79" t="s">
        <v>330</v>
      </c>
      <c r="C26" s="79" t="s">
        <v>25</v>
      </c>
      <c r="D26" s="79" t="s">
        <v>25</v>
      </c>
      <c r="E26" s="79" t="s">
        <v>25</v>
      </c>
      <c r="F26" s="79" t="s">
        <v>25</v>
      </c>
      <c r="G26" s="88">
        <v>53230</v>
      </c>
      <c r="H26" s="88">
        <v>28100</v>
      </c>
      <c r="I26" s="88">
        <v>26834.1</v>
      </c>
      <c r="J26" s="88">
        <v>-1265.9000000000001</v>
      </c>
      <c r="K26" s="64" t="s">
        <v>5</v>
      </c>
      <c r="L26" s="86"/>
      <c r="M26" s="86"/>
      <c r="N26" s="86"/>
      <c r="O26" s="86"/>
    </row>
    <row r="27" spans="1:15" customFormat="1" x14ac:dyDescent="0.25">
      <c r="A27" s="80" t="s">
        <v>333</v>
      </c>
      <c r="B27" s="79" t="s">
        <v>330</v>
      </c>
      <c r="C27" s="79" t="s">
        <v>334</v>
      </c>
      <c r="D27" s="79" t="s">
        <v>25</v>
      </c>
      <c r="E27" s="79" t="s">
        <v>25</v>
      </c>
      <c r="F27" s="79" t="s">
        <v>25</v>
      </c>
      <c r="G27" s="13">
        <v>53230</v>
      </c>
      <c r="H27" s="13">
        <v>28100</v>
      </c>
      <c r="I27" s="13">
        <v>26834.1</v>
      </c>
      <c r="J27" s="13">
        <v>-1265.9000000000001</v>
      </c>
      <c r="K27" s="64" t="s">
        <v>5</v>
      </c>
      <c r="L27" s="1"/>
      <c r="M27" s="1"/>
      <c r="N27" s="1"/>
      <c r="O27" s="1"/>
    </row>
    <row r="28" spans="1:15" customFormat="1" x14ac:dyDescent="0.25">
      <c r="A28" s="81" t="s">
        <v>353</v>
      </c>
      <c r="B28" s="79" t="s">
        <v>330</v>
      </c>
      <c r="C28" s="79" t="s">
        <v>334</v>
      </c>
      <c r="D28" s="79" t="s">
        <v>12</v>
      </c>
      <c r="E28" s="79" t="s">
        <v>25</v>
      </c>
      <c r="F28" s="79" t="s">
        <v>25</v>
      </c>
      <c r="G28" s="13">
        <v>53230</v>
      </c>
      <c r="H28" s="13">
        <v>28100</v>
      </c>
      <c r="I28" s="13">
        <v>26834.1</v>
      </c>
      <c r="J28" s="13">
        <v>-1265.9000000000001</v>
      </c>
      <c r="K28" s="64" t="s">
        <v>5</v>
      </c>
      <c r="L28" s="1"/>
      <c r="M28" s="1"/>
      <c r="N28" s="1"/>
      <c r="O28" s="1"/>
    </row>
    <row r="29" spans="1:15" customFormat="1" x14ac:dyDescent="0.25">
      <c r="A29" s="82" t="s">
        <v>353</v>
      </c>
      <c r="B29" s="79" t="s">
        <v>330</v>
      </c>
      <c r="C29" s="79" t="s">
        <v>334</v>
      </c>
      <c r="D29" s="79" t="s">
        <v>12</v>
      </c>
      <c r="E29" s="79" t="s">
        <v>790</v>
      </c>
      <c r="F29" s="79" t="s">
        <v>25</v>
      </c>
      <c r="G29" s="13">
        <v>53230</v>
      </c>
      <c r="H29" s="13">
        <v>28100</v>
      </c>
      <c r="I29" s="13">
        <v>26834.1</v>
      </c>
      <c r="J29" s="13">
        <v>-1265.9000000000001</v>
      </c>
      <c r="K29" s="64" t="s">
        <v>5</v>
      </c>
      <c r="L29" s="1"/>
      <c r="M29" s="1"/>
      <c r="N29" s="1"/>
      <c r="O29" s="1"/>
    </row>
    <row r="30" spans="1:15" customFormat="1" ht="26.4" x14ac:dyDescent="0.25">
      <c r="A30" s="83" t="s">
        <v>791</v>
      </c>
      <c r="B30" s="84" t="s">
        <v>330</v>
      </c>
      <c r="C30" s="84" t="s">
        <v>334</v>
      </c>
      <c r="D30" s="84" t="s">
        <v>12</v>
      </c>
      <c r="E30" s="84" t="s">
        <v>790</v>
      </c>
      <c r="F30" s="84" t="s">
        <v>354</v>
      </c>
      <c r="G30" s="10">
        <v>830</v>
      </c>
      <c r="H30" s="10">
        <v>700</v>
      </c>
      <c r="I30" s="10"/>
      <c r="J30" s="10">
        <v>-700</v>
      </c>
      <c r="K30" s="64" t="s">
        <v>25</v>
      </c>
      <c r="L30" s="1"/>
      <c r="M30" s="1"/>
      <c r="N30" s="1"/>
      <c r="O30" s="1"/>
    </row>
    <row r="31" spans="1:15" s="87" customFormat="1" x14ac:dyDescent="0.25">
      <c r="A31" s="83" t="s">
        <v>792</v>
      </c>
      <c r="B31" s="84" t="s">
        <v>330</v>
      </c>
      <c r="C31" s="84" t="s">
        <v>334</v>
      </c>
      <c r="D31" s="84" t="s">
        <v>12</v>
      </c>
      <c r="E31" s="84" t="s">
        <v>790</v>
      </c>
      <c r="F31" s="84" t="s">
        <v>354</v>
      </c>
      <c r="G31" s="85">
        <v>14200</v>
      </c>
      <c r="H31" s="85">
        <v>10200</v>
      </c>
      <c r="I31" s="85">
        <v>9634.1</v>
      </c>
      <c r="J31" s="85">
        <v>-565.9</v>
      </c>
      <c r="K31" s="64" t="s">
        <v>151</v>
      </c>
      <c r="L31" s="86"/>
      <c r="M31" s="86"/>
      <c r="N31" s="86"/>
      <c r="O31" s="86"/>
    </row>
    <row r="32" spans="1:15" s="87" customFormat="1" x14ac:dyDescent="0.25">
      <c r="A32" s="83" t="s">
        <v>793</v>
      </c>
      <c r="B32" s="84" t="s">
        <v>330</v>
      </c>
      <c r="C32" s="84" t="s">
        <v>334</v>
      </c>
      <c r="D32" s="84" t="s">
        <v>12</v>
      </c>
      <c r="E32" s="84" t="s">
        <v>790</v>
      </c>
      <c r="F32" s="84" t="s">
        <v>354</v>
      </c>
      <c r="G32" s="85">
        <v>2000</v>
      </c>
      <c r="H32" s="85"/>
      <c r="I32" s="85"/>
      <c r="J32" s="85"/>
      <c r="K32" s="64"/>
      <c r="L32" s="86"/>
      <c r="M32" s="86"/>
      <c r="N32" s="86"/>
      <c r="O32" s="86"/>
    </row>
    <row r="33" spans="1:15" s="87" customFormat="1" x14ac:dyDescent="0.25">
      <c r="A33" s="83" t="s">
        <v>794</v>
      </c>
      <c r="B33" s="84" t="s">
        <v>330</v>
      </c>
      <c r="C33" s="84" t="s">
        <v>334</v>
      </c>
      <c r="D33" s="84" t="s">
        <v>12</v>
      </c>
      <c r="E33" s="84" t="s">
        <v>790</v>
      </c>
      <c r="F33" s="84" t="s">
        <v>354</v>
      </c>
      <c r="G33" s="85">
        <v>6600</v>
      </c>
      <c r="H33" s="85">
        <v>6600</v>
      </c>
      <c r="I33" s="85">
        <v>6600</v>
      </c>
      <c r="J33" s="85"/>
      <c r="K33" s="64" t="s">
        <v>58</v>
      </c>
      <c r="L33" s="86"/>
      <c r="M33" s="86"/>
      <c r="N33" s="86"/>
      <c r="O33" s="86"/>
    </row>
    <row r="34" spans="1:15" s="87" customFormat="1" ht="26.4" x14ac:dyDescent="0.25">
      <c r="A34" s="83" t="s">
        <v>795</v>
      </c>
      <c r="B34" s="84" t="s">
        <v>330</v>
      </c>
      <c r="C34" s="84" t="s">
        <v>334</v>
      </c>
      <c r="D34" s="84" t="s">
        <v>12</v>
      </c>
      <c r="E34" s="84" t="s">
        <v>790</v>
      </c>
      <c r="F34" s="84" t="s">
        <v>354</v>
      </c>
      <c r="G34" s="85">
        <v>24600</v>
      </c>
      <c r="H34" s="85">
        <v>10600</v>
      </c>
      <c r="I34" s="85">
        <v>10600</v>
      </c>
      <c r="J34" s="85"/>
      <c r="K34" s="64" t="s">
        <v>58</v>
      </c>
      <c r="L34" s="86"/>
      <c r="M34" s="86"/>
      <c r="N34" s="86"/>
      <c r="O34" s="86"/>
    </row>
    <row r="35" spans="1:15" s="87" customFormat="1" x14ac:dyDescent="0.25">
      <c r="A35" s="83" t="s">
        <v>796</v>
      </c>
      <c r="B35" s="84" t="s">
        <v>330</v>
      </c>
      <c r="C35" s="84" t="s">
        <v>334</v>
      </c>
      <c r="D35" s="84" t="s">
        <v>12</v>
      </c>
      <c r="E35" s="84" t="s">
        <v>790</v>
      </c>
      <c r="F35" s="84" t="s">
        <v>354</v>
      </c>
      <c r="G35" s="85">
        <v>5000</v>
      </c>
      <c r="H35" s="85"/>
      <c r="I35" s="85"/>
      <c r="J35" s="85"/>
      <c r="K35" s="64"/>
      <c r="L35" s="86"/>
      <c r="M35" s="86"/>
      <c r="N35" s="86"/>
      <c r="O35" s="86"/>
    </row>
    <row r="36" spans="1:15" s="87" customFormat="1" x14ac:dyDescent="0.25">
      <c r="A36" s="12"/>
      <c r="B36" s="79" t="s">
        <v>25</v>
      </c>
      <c r="C36" s="79" t="s">
        <v>25</v>
      </c>
      <c r="D36" s="79" t="s">
        <v>25</v>
      </c>
      <c r="E36" s="79" t="s">
        <v>25</v>
      </c>
      <c r="F36" s="79" t="s">
        <v>25</v>
      </c>
      <c r="G36" s="88"/>
      <c r="H36" s="88"/>
      <c r="I36" s="88"/>
      <c r="J36" s="88"/>
      <c r="K36" s="64" t="s">
        <v>25</v>
      </c>
      <c r="L36" s="86"/>
      <c r="M36" s="86"/>
      <c r="N36" s="86"/>
      <c r="O36" s="86"/>
    </row>
    <row r="37" spans="1:15" s="87" customFormat="1" ht="17.25" customHeight="1" x14ac:dyDescent="0.25">
      <c r="A37" s="12" t="s">
        <v>365</v>
      </c>
      <c r="B37" s="79" t="s">
        <v>366</v>
      </c>
      <c r="C37" s="79" t="s">
        <v>25</v>
      </c>
      <c r="D37" s="79" t="s">
        <v>25</v>
      </c>
      <c r="E37" s="79" t="s">
        <v>25</v>
      </c>
      <c r="F37" s="79" t="s">
        <v>25</v>
      </c>
      <c r="G37" s="88">
        <v>8760</v>
      </c>
      <c r="H37" s="88">
        <v>9485</v>
      </c>
      <c r="I37" s="88">
        <v>9482.7000000000007</v>
      </c>
      <c r="J37" s="88">
        <v>-2.2999999999999998</v>
      </c>
      <c r="K37" s="64" t="s">
        <v>58</v>
      </c>
      <c r="L37" s="86"/>
      <c r="M37" s="86"/>
      <c r="N37" s="86"/>
      <c r="O37" s="86"/>
    </row>
    <row r="38" spans="1:15" customFormat="1" x14ac:dyDescent="0.25">
      <c r="A38" s="80" t="s">
        <v>333</v>
      </c>
      <c r="B38" s="79" t="s">
        <v>366</v>
      </c>
      <c r="C38" s="79" t="s">
        <v>334</v>
      </c>
      <c r="D38" s="79" t="s">
        <v>25</v>
      </c>
      <c r="E38" s="79" t="s">
        <v>25</v>
      </c>
      <c r="F38" s="79" t="s">
        <v>25</v>
      </c>
      <c r="G38" s="13">
        <v>8760</v>
      </c>
      <c r="H38" s="13">
        <v>9485</v>
      </c>
      <c r="I38" s="13">
        <v>9482.7000000000007</v>
      </c>
      <c r="J38" s="13">
        <v>-2.2999999999999998</v>
      </c>
      <c r="K38" s="64" t="s">
        <v>58</v>
      </c>
      <c r="L38" s="1"/>
      <c r="M38" s="1"/>
      <c r="N38" s="1"/>
      <c r="O38" s="1"/>
    </row>
    <row r="39" spans="1:15" customFormat="1" x14ac:dyDescent="0.25">
      <c r="A39" s="81" t="s">
        <v>797</v>
      </c>
      <c r="B39" s="79" t="s">
        <v>366</v>
      </c>
      <c r="C39" s="79" t="s">
        <v>334</v>
      </c>
      <c r="D39" s="79" t="s">
        <v>1</v>
      </c>
      <c r="E39" s="79" t="s">
        <v>25</v>
      </c>
      <c r="F39" s="79" t="s">
        <v>25</v>
      </c>
      <c r="G39" s="13">
        <v>7500</v>
      </c>
      <c r="H39" s="13">
        <v>8225</v>
      </c>
      <c r="I39" s="13">
        <v>8222.7000000000007</v>
      </c>
      <c r="J39" s="13">
        <v>-2.2999999999999998</v>
      </c>
      <c r="K39" s="64" t="s">
        <v>58</v>
      </c>
      <c r="L39" s="1"/>
      <c r="M39" s="1"/>
      <c r="N39" s="1"/>
      <c r="O39" s="1"/>
    </row>
    <row r="40" spans="1:15" customFormat="1" x14ac:dyDescent="0.25">
      <c r="A40" s="82" t="s">
        <v>798</v>
      </c>
      <c r="B40" s="79" t="s">
        <v>366</v>
      </c>
      <c r="C40" s="79" t="s">
        <v>334</v>
      </c>
      <c r="D40" s="79" t="s">
        <v>1</v>
      </c>
      <c r="E40" s="79" t="s">
        <v>1</v>
      </c>
      <c r="F40" s="79" t="s">
        <v>25</v>
      </c>
      <c r="G40" s="13">
        <v>3500</v>
      </c>
      <c r="H40" s="13">
        <v>3500</v>
      </c>
      <c r="I40" s="13">
        <v>3497.7</v>
      </c>
      <c r="J40" s="13">
        <v>-2.2999999999999998</v>
      </c>
      <c r="K40" s="64" t="s">
        <v>28</v>
      </c>
      <c r="L40" s="1"/>
      <c r="M40" s="1"/>
      <c r="N40" s="1"/>
      <c r="O40" s="1"/>
    </row>
    <row r="41" spans="1:15" customFormat="1" ht="26.4" x14ac:dyDescent="0.25">
      <c r="A41" s="83" t="s">
        <v>799</v>
      </c>
      <c r="B41" s="84" t="s">
        <v>366</v>
      </c>
      <c r="C41" s="84" t="s">
        <v>334</v>
      </c>
      <c r="D41" s="84" t="s">
        <v>1</v>
      </c>
      <c r="E41" s="84" t="s">
        <v>1</v>
      </c>
      <c r="F41" s="84" t="s">
        <v>370</v>
      </c>
      <c r="G41" s="10">
        <v>3500</v>
      </c>
      <c r="H41" s="10">
        <v>3500</v>
      </c>
      <c r="I41" s="10">
        <v>3497.7</v>
      </c>
      <c r="J41" s="10">
        <v>-2.2999999999999998</v>
      </c>
      <c r="K41" s="64" t="s">
        <v>28</v>
      </c>
      <c r="L41" s="1"/>
      <c r="M41" s="1"/>
      <c r="N41" s="1"/>
      <c r="O41" s="1"/>
    </row>
    <row r="42" spans="1:15" customFormat="1" x14ac:dyDescent="0.25">
      <c r="A42" s="82" t="s">
        <v>800</v>
      </c>
      <c r="B42" s="79" t="s">
        <v>366</v>
      </c>
      <c r="C42" s="79" t="s">
        <v>334</v>
      </c>
      <c r="D42" s="79" t="s">
        <v>1</v>
      </c>
      <c r="E42" s="79" t="s">
        <v>12</v>
      </c>
      <c r="F42" s="79" t="s">
        <v>25</v>
      </c>
      <c r="G42" s="13">
        <v>4000</v>
      </c>
      <c r="H42" s="13">
        <v>4725</v>
      </c>
      <c r="I42" s="13">
        <v>4725</v>
      </c>
      <c r="J42" s="13"/>
      <c r="K42" s="64" t="s">
        <v>58</v>
      </c>
      <c r="L42" s="1"/>
      <c r="M42" s="1"/>
      <c r="N42" s="1"/>
      <c r="O42" s="1"/>
    </row>
    <row r="43" spans="1:15" customFormat="1" ht="26.4" x14ac:dyDescent="0.25">
      <c r="A43" s="83" t="s">
        <v>801</v>
      </c>
      <c r="B43" s="84" t="s">
        <v>366</v>
      </c>
      <c r="C43" s="84" t="s">
        <v>334</v>
      </c>
      <c r="D43" s="84" t="s">
        <v>1</v>
      </c>
      <c r="E43" s="84" t="s">
        <v>12</v>
      </c>
      <c r="F43" s="84" t="s">
        <v>378</v>
      </c>
      <c r="G43" s="10">
        <v>4000</v>
      </c>
      <c r="H43" s="10">
        <v>4725</v>
      </c>
      <c r="I43" s="10">
        <v>4725</v>
      </c>
      <c r="J43" s="10"/>
      <c r="K43" s="64" t="s">
        <v>58</v>
      </c>
      <c r="L43" s="1"/>
      <c r="M43" s="1"/>
      <c r="N43" s="1"/>
      <c r="O43" s="1"/>
    </row>
    <row r="44" spans="1:15" customFormat="1" x14ac:dyDescent="0.25">
      <c r="A44" s="81" t="s">
        <v>805</v>
      </c>
      <c r="B44" s="79" t="s">
        <v>366</v>
      </c>
      <c r="C44" s="79" t="s">
        <v>334</v>
      </c>
      <c r="D44" s="79" t="s">
        <v>4</v>
      </c>
      <c r="E44" s="79" t="s">
        <v>25</v>
      </c>
      <c r="F44" s="79" t="s">
        <v>25</v>
      </c>
      <c r="G44" s="13">
        <v>1260</v>
      </c>
      <c r="H44" s="13">
        <v>1260</v>
      </c>
      <c r="I44" s="13">
        <v>1260</v>
      </c>
      <c r="J44" s="13"/>
      <c r="K44" s="64" t="s">
        <v>58</v>
      </c>
      <c r="L44" s="1"/>
      <c r="M44" s="1"/>
      <c r="N44" s="1"/>
      <c r="O44" s="1"/>
    </row>
    <row r="45" spans="1:15" customFormat="1" x14ac:dyDescent="0.25">
      <c r="A45" s="82" t="s">
        <v>806</v>
      </c>
      <c r="B45" s="79" t="s">
        <v>366</v>
      </c>
      <c r="C45" s="79" t="s">
        <v>334</v>
      </c>
      <c r="D45" s="79" t="s">
        <v>4</v>
      </c>
      <c r="E45" s="79" t="s">
        <v>1</v>
      </c>
      <c r="F45" s="79" t="s">
        <v>25</v>
      </c>
      <c r="G45" s="13">
        <v>1260</v>
      </c>
      <c r="H45" s="13">
        <v>1260</v>
      </c>
      <c r="I45" s="13">
        <v>1260</v>
      </c>
      <c r="J45" s="13"/>
      <c r="K45" s="64" t="s">
        <v>58</v>
      </c>
      <c r="L45" s="1"/>
      <c r="M45" s="1"/>
      <c r="N45" s="1"/>
      <c r="O45" s="1"/>
    </row>
    <row r="46" spans="1:15" customFormat="1" ht="26.4" x14ac:dyDescent="0.25">
      <c r="A46" s="83" t="s">
        <v>807</v>
      </c>
      <c r="B46" s="84" t="s">
        <v>366</v>
      </c>
      <c r="C46" s="84" t="s">
        <v>334</v>
      </c>
      <c r="D46" s="84" t="s">
        <v>4</v>
      </c>
      <c r="E46" s="84" t="s">
        <v>1</v>
      </c>
      <c r="F46" s="84" t="s">
        <v>380</v>
      </c>
      <c r="G46" s="10">
        <v>1260</v>
      </c>
      <c r="H46" s="10">
        <v>1260</v>
      </c>
      <c r="I46" s="10">
        <v>1260</v>
      </c>
      <c r="J46" s="10"/>
      <c r="K46" s="64" t="s">
        <v>58</v>
      </c>
      <c r="L46" s="1"/>
      <c r="M46" s="1"/>
      <c r="N46" s="1"/>
      <c r="O46" s="1"/>
    </row>
    <row r="47" spans="1:15" s="87" customFormat="1" x14ac:dyDescent="0.25">
      <c r="A47" s="12"/>
      <c r="B47" s="79" t="s">
        <v>25</v>
      </c>
      <c r="C47" s="79" t="s">
        <v>25</v>
      </c>
      <c r="D47" s="79" t="s">
        <v>25</v>
      </c>
      <c r="E47" s="79" t="s">
        <v>25</v>
      </c>
      <c r="F47" s="79" t="s">
        <v>25</v>
      </c>
      <c r="G47" s="88"/>
      <c r="H47" s="88"/>
      <c r="I47" s="88"/>
      <c r="J47" s="88"/>
      <c r="K47" s="64" t="s">
        <v>25</v>
      </c>
      <c r="L47" s="86"/>
      <c r="M47" s="86"/>
      <c r="N47" s="86"/>
      <c r="O47" s="86"/>
    </row>
    <row r="48" spans="1:15" s="87" customFormat="1" ht="30.75" customHeight="1" x14ac:dyDescent="0.25">
      <c r="A48" s="12" t="s">
        <v>426</v>
      </c>
      <c r="B48" s="79" t="s">
        <v>427</v>
      </c>
      <c r="C48" s="79" t="s">
        <v>25</v>
      </c>
      <c r="D48" s="79" t="s">
        <v>25</v>
      </c>
      <c r="E48" s="79" t="s">
        <v>25</v>
      </c>
      <c r="F48" s="79" t="s">
        <v>25</v>
      </c>
      <c r="G48" s="88">
        <v>1500</v>
      </c>
      <c r="H48" s="88">
        <v>718.9</v>
      </c>
      <c r="I48" s="88">
        <v>218.7</v>
      </c>
      <c r="J48" s="88">
        <v>-500.2</v>
      </c>
      <c r="K48" s="64" t="s">
        <v>908</v>
      </c>
      <c r="L48" s="86"/>
      <c r="M48" s="86"/>
      <c r="N48" s="86"/>
      <c r="O48" s="86"/>
    </row>
    <row r="49" spans="1:15" customFormat="1" x14ac:dyDescent="0.25">
      <c r="A49" s="80" t="s">
        <v>279</v>
      </c>
      <c r="B49" s="79" t="s">
        <v>427</v>
      </c>
      <c r="C49" s="79" t="s">
        <v>280</v>
      </c>
      <c r="D49" s="79" t="s">
        <v>25</v>
      </c>
      <c r="E49" s="79" t="s">
        <v>25</v>
      </c>
      <c r="F49" s="79" t="s">
        <v>25</v>
      </c>
      <c r="G49" s="13"/>
      <c r="H49" s="13">
        <v>18.899999999999999</v>
      </c>
      <c r="I49" s="13">
        <v>18.7</v>
      </c>
      <c r="J49" s="13">
        <v>-0.2</v>
      </c>
      <c r="K49" s="64" t="s">
        <v>705</v>
      </c>
      <c r="L49" s="1"/>
      <c r="M49" s="1"/>
      <c r="N49" s="1"/>
      <c r="O49" s="1"/>
    </row>
    <row r="50" spans="1:15" customFormat="1" ht="26.4" x14ac:dyDescent="0.25">
      <c r="A50" s="81" t="s">
        <v>812</v>
      </c>
      <c r="B50" s="79" t="s">
        <v>427</v>
      </c>
      <c r="C50" s="79" t="s">
        <v>280</v>
      </c>
      <c r="D50" s="79" t="s">
        <v>4</v>
      </c>
      <c r="E50" s="79" t="s">
        <v>25</v>
      </c>
      <c r="F50" s="79" t="s">
        <v>25</v>
      </c>
      <c r="G50" s="13"/>
      <c r="H50" s="13">
        <v>18.899999999999999</v>
      </c>
      <c r="I50" s="13">
        <v>18.7</v>
      </c>
      <c r="J50" s="13">
        <v>-0.2</v>
      </c>
      <c r="K50" s="64" t="s">
        <v>705</v>
      </c>
      <c r="L50" s="1"/>
      <c r="M50" s="1"/>
      <c r="N50" s="1"/>
      <c r="O50" s="1"/>
    </row>
    <row r="51" spans="1:15" customFormat="1" x14ac:dyDescent="0.25">
      <c r="A51" s="82" t="s">
        <v>813</v>
      </c>
      <c r="B51" s="79" t="s">
        <v>427</v>
      </c>
      <c r="C51" s="79" t="s">
        <v>280</v>
      </c>
      <c r="D51" s="79" t="s">
        <v>4</v>
      </c>
      <c r="E51" s="79" t="s">
        <v>1</v>
      </c>
      <c r="F51" s="79" t="s">
        <v>25</v>
      </c>
      <c r="G51" s="13"/>
      <c r="H51" s="13">
        <v>18.899999999999999</v>
      </c>
      <c r="I51" s="13">
        <v>18.7</v>
      </c>
      <c r="J51" s="13">
        <v>-0.2</v>
      </c>
      <c r="K51" s="64" t="s">
        <v>705</v>
      </c>
      <c r="L51" s="1"/>
      <c r="M51" s="1"/>
      <c r="N51" s="1"/>
      <c r="O51" s="1"/>
    </row>
    <row r="52" spans="1:15" customFormat="1" ht="26.4" x14ac:dyDescent="0.25">
      <c r="A52" s="83" t="s">
        <v>816</v>
      </c>
      <c r="B52" s="84" t="s">
        <v>427</v>
      </c>
      <c r="C52" s="84" t="s">
        <v>280</v>
      </c>
      <c r="D52" s="84" t="s">
        <v>4</v>
      </c>
      <c r="E52" s="84" t="s">
        <v>1</v>
      </c>
      <c r="F52" s="84" t="s">
        <v>438</v>
      </c>
      <c r="G52" s="10"/>
      <c r="H52" s="10">
        <v>18.899999999999999</v>
      </c>
      <c r="I52" s="10">
        <v>18.7</v>
      </c>
      <c r="J52" s="10">
        <v>-0.2</v>
      </c>
      <c r="K52" s="64" t="s">
        <v>705</v>
      </c>
      <c r="L52" s="1"/>
      <c r="M52" s="1"/>
      <c r="N52" s="1"/>
      <c r="O52" s="1"/>
    </row>
    <row r="53" spans="1:15" customFormat="1" x14ac:dyDescent="0.25">
      <c r="A53" s="80" t="s">
        <v>269</v>
      </c>
      <c r="B53" s="79" t="s">
        <v>427</v>
      </c>
      <c r="C53" s="79" t="s">
        <v>270</v>
      </c>
      <c r="D53" s="79" t="s">
        <v>25</v>
      </c>
      <c r="E53" s="79" t="s">
        <v>25</v>
      </c>
      <c r="F53" s="79" t="s">
        <v>25</v>
      </c>
      <c r="G53" s="13">
        <v>1500</v>
      </c>
      <c r="H53" s="13">
        <v>700</v>
      </c>
      <c r="I53" s="13">
        <v>200</v>
      </c>
      <c r="J53" s="13">
        <v>-500</v>
      </c>
      <c r="K53" s="64" t="s">
        <v>818</v>
      </c>
      <c r="L53" s="1"/>
      <c r="M53" s="1"/>
      <c r="N53" s="1"/>
      <c r="O53" s="1"/>
    </row>
    <row r="54" spans="1:15" customFormat="1" x14ac:dyDescent="0.25">
      <c r="A54" s="81" t="s">
        <v>819</v>
      </c>
      <c r="B54" s="79" t="s">
        <v>427</v>
      </c>
      <c r="C54" s="79" t="s">
        <v>270</v>
      </c>
      <c r="D54" s="79" t="s">
        <v>773</v>
      </c>
      <c r="E54" s="79" t="s">
        <v>25</v>
      </c>
      <c r="F54" s="79" t="s">
        <v>25</v>
      </c>
      <c r="G54" s="13">
        <v>1500</v>
      </c>
      <c r="H54" s="13">
        <v>700</v>
      </c>
      <c r="I54" s="13">
        <v>200</v>
      </c>
      <c r="J54" s="13">
        <v>-500</v>
      </c>
      <c r="K54" s="64" t="s">
        <v>818</v>
      </c>
      <c r="L54" s="1"/>
      <c r="M54" s="1"/>
      <c r="N54" s="1"/>
      <c r="O54" s="1"/>
    </row>
    <row r="55" spans="1:15" customFormat="1" x14ac:dyDescent="0.25">
      <c r="A55" s="82" t="s">
        <v>820</v>
      </c>
      <c r="B55" s="79" t="s">
        <v>427</v>
      </c>
      <c r="C55" s="79" t="s">
        <v>270</v>
      </c>
      <c r="D55" s="79" t="s">
        <v>773</v>
      </c>
      <c r="E55" s="79" t="s">
        <v>4</v>
      </c>
      <c r="F55" s="79" t="s">
        <v>25</v>
      </c>
      <c r="G55" s="13">
        <v>1500</v>
      </c>
      <c r="H55" s="13">
        <v>700</v>
      </c>
      <c r="I55" s="13">
        <v>200</v>
      </c>
      <c r="J55" s="13">
        <v>-500</v>
      </c>
      <c r="K55" s="64" t="s">
        <v>818</v>
      </c>
      <c r="L55" s="1"/>
      <c r="M55" s="1"/>
      <c r="N55" s="1"/>
      <c r="O55" s="1"/>
    </row>
    <row r="56" spans="1:15" customFormat="1" ht="39.6" x14ac:dyDescent="0.25">
      <c r="A56" s="83" t="s">
        <v>821</v>
      </c>
      <c r="B56" s="84" t="s">
        <v>427</v>
      </c>
      <c r="C56" s="84" t="s">
        <v>270</v>
      </c>
      <c r="D56" s="84" t="s">
        <v>773</v>
      </c>
      <c r="E56" s="84" t="s">
        <v>4</v>
      </c>
      <c r="F56" s="84" t="s">
        <v>452</v>
      </c>
      <c r="G56" s="10">
        <v>1500</v>
      </c>
      <c r="H56" s="10">
        <v>700</v>
      </c>
      <c r="I56" s="10">
        <v>200</v>
      </c>
      <c r="J56" s="10">
        <v>-500</v>
      </c>
      <c r="K56" s="64" t="s">
        <v>818</v>
      </c>
      <c r="L56" s="1"/>
      <c r="M56" s="1"/>
      <c r="N56" s="1"/>
      <c r="O56" s="1"/>
    </row>
    <row r="57" spans="1:15" s="87" customFormat="1" x14ac:dyDescent="0.25">
      <c r="A57" s="12"/>
      <c r="B57" s="79" t="s">
        <v>25</v>
      </c>
      <c r="C57" s="79" t="s">
        <v>25</v>
      </c>
      <c r="D57" s="79" t="s">
        <v>25</v>
      </c>
      <c r="E57" s="79" t="s">
        <v>25</v>
      </c>
      <c r="F57" s="79" t="s">
        <v>25</v>
      </c>
      <c r="G57" s="88"/>
      <c r="H57" s="88"/>
      <c r="I57" s="88"/>
      <c r="J57" s="88"/>
      <c r="K57" s="64" t="s">
        <v>25</v>
      </c>
      <c r="L57" s="86"/>
      <c r="M57" s="86"/>
      <c r="N57" s="86"/>
      <c r="O57" s="86"/>
    </row>
    <row r="58" spans="1:15" s="87" customFormat="1" ht="14.25" customHeight="1" x14ac:dyDescent="0.25">
      <c r="A58" s="12" t="s">
        <v>489</v>
      </c>
      <c r="B58" s="79" t="s">
        <v>490</v>
      </c>
      <c r="C58" s="79" t="s">
        <v>25</v>
      </c>
      <c r="D58" s="79" t="s">
        <v>25</v>
      </c>
      <c r="E58" s="79" t="s">
        <v>25</v>
      </c>
      <c r="F58" s="79" t="s">
        <v>25</v>
      </c>
      <c r="G58" s="88">
        <v>95437</v>
      </c>
      <c r="H58" s="88">
        <v>21287</v>
      </c>
      <c r="I58" s="88">
        <v>13746.6</v>
      </c>
      <c r="J58" s="88">
        <v>-7540.4</v>
      </c>
      <c r="K58" s="64" t="s">
        <v>832</v>
      </c>
      <c r="L58" s="86"/>
      <c r="M58" s="86"/>
      <c r="N58" s="86"/>
      <c r="O58" s="86"/>
    </row>
    <row r="59" spans="1:15" customFormat="1" x14ac:dyDescent="0.25">
      <c r="A59" s="80" t="s">
        <v>269</v>
      </c>
      <c r="B59" s="79" t="s">
        <v>490</v>
      </c>
      <c r="C59" s="79" t="s">
        <v>270</v>
      </c>
      <c r="D59" s="79" t="s">
        <v>25</v>
      </c>
      <c r="E59" s="79" t="s">
        <v>25</v>
      </c>
      <c r="F59" s="79" t="s">
        <v>25</v>
      </c>
      <c r="G59" s="13">
        <v>95437</v>
      </c>
      <c r="H59" s="13">
        <v>21287</v>
      </c>
      <c r="I59" s="13">
        <v>13746.6</v>
      </c>
      <c r="J59" s="13">
        <v>-7540.4</v>
      </c>
      <c r="K59" s="64" t="s">
        <v>832</v>
      </c>
      <c r="L59" s="1"/>
      <c r="M59" s="1"/>
      <c r="N59" s="1"/>
      <c r="O59" s="1"/>
    </row>
    <row r="60" spans="1:15" customFormat="1" x14ac:dyDescent="0.25">
      <c r="A60" s="81" t="s">
        <v>819</v>
      </c>
      <c r="B60" s="79" t="s">
        <v>490</v>
      </c>
      <c r="C60" s="79" t="s">
        <v>270</v>
      </c>
      <c r="D60" s="79" t="s">
        <v>773</v>
      </c>
      <c r="E60" s="79" t="s">
        <v>25</v>
      </c>
      <c r="F60" s="79" t="s">
        <v>25</v>
      </c>
      <c r="G60" s="13">
        <v>95437</v>
      </c>
      <c r="H60" s="13">
        <v>21287</v>
      </c>
      <c r="I60" s="13">
        <v>13746.6</v>
      </c>
      <c r="J60" s="13">
        <v>-7540.4</v>
      </c>
      <c r="K60" s="64" t="s">
        <v>832</v>
      </c>
      <c r="L60" s="1"/>
      <c r="M60" s="1"/>
      <c r="N60" s="1"/>
      <c r="O60" s="1"/>
    </row>
    <row r="61" spans="1:15" customFormat="1" x14ac:dyDescent="0.25">
      <c r="A61" s="82" t="s">
        <v>833</v>
      </c>
      <c r="B61" s="79" t="s">
        <v>490</v>
      </c>
      <c r="C61" s="79" t="s">
        <v>270</v>
      </c>
      <c r="D61" s="79" t="s">
        <v>773</v>
      </c>
      <c r="E61" s="79" t="s">
        <v>1</v>
      </c>
      <c r="F61" s="79" t="s">
        <v>25</v>
      </c>
      <c r="G61" s="13">
        <v>44437</v>
      </c>
      <c r="H61" s="13">
        <v>9887</v>
      </c>
      <c r="I61" s="13">
        <v>7079.2</v>
      </c>
      <c r="J61" s="13">
        <v>-2807.8</v>
      </c>
      <c r="K61" s="64" t="s">
        <v>834</v>
      </c>
      <c r="L61" s="1"/>
      <c r="M61" s="1"/>
      <c r="N61" s="1"/>
      <c r="O61" s="1"/>
    </row>
    <row r="62" spans="1:15" customFormat="1" ht="39.6" x14ac:dyDescent="0.25">
      <c r="A62" s="83" t="s">
        <v>835</v>
      </c>
      <c r="B62" s="84" t="s">
        <v>490</v>
      </c>
      <c r="C62" s="84" t="s">
        <v>270</v>
      </c>
      <c r="D62" s="84" t="s">
        <v>773</v>
      </c>
      <c r="E62" s="84" t="s">
        <v>1</v>
      </c>
      <c r="F62" s="84" t="s">
        <v>512</v>
      </c>
      <c r="G62" s="10">
        <v>16500</v>
      </c>
      <c r="H62" s="10">
        <v>3300</v>
      </c>
      <c r="I62" s="10">
        <v>1234</v>
      </c>
      <c r="J62" s="10">
        <v>-2066</v>
      </c>
      <c r="K62" s="64" t="s">
        <v>836</v>
      </c>
      <c r="L62" s="1"/>
      <c r="M62" s="1"/>
      <c r="N62" s="1"/>
      <c r="O62" s="1"/>
    </row>
    <row r="63" spans="1:15" s="87" customFormat="1" ht="26.4" x14ac:dyDescent="0.25">
      <c r="A63" s="83" t="s">
        <v>837</v>
      </c>
      <c r="B63" s="84" t="s">
        <v>490</v>
      </c>
      <c r="C63" s="84" t="s">
        <v>270</v>
      </c>
      <c r="D63" s="84" t="s">
        <v>773</v>
      </c>
      <c r="E63" s="84" t="s">
        <v>1</v>
      </c>
      <c r="F63" s="84" t="s">
        <v>512</v>
      </c>
      <c r="G63" s="85"/>
      <c r="H63" s="85">
        <v>200</v>
      </c>
      <c r="I63" s="85">
        <v>78.900000000000006</v>
      </c>
      <c r="J63" s="85">
        <v>-121.1</v>
      </c>
      <c r="K63" s="64" t="s">
        <v>838</v>
      </c>
      <c r="L63" s="86"/>
      <c r="M63" s="86"/>
      <c r="N63" s="86"/>
      <c r="O63" s="86"/>
    </row>
    <row r="64" spans="1:15" s="87" customFormat="1" ht="28.5" customHeight="1" x14ac:dyDescent="0.25">
      <c r="A64" s="83" t="s">
        <v>839</v>
      </c>
      <c r="B64" s="84" t="s">
        <v>490</v>
      </c>
      <c r="C64" s="84" t="s">
        <v>270</v>
      </c>
      <c r="D64" s="84" t="s">
        <v>773</v>
      </c>
      <c r="E64" s="84" t="s">
        <v>1</v>
      </c>
      <c r="F64" s="84" t="s">
        <v>512</v>
      </c>
      <c r="G64" s="85">
        <v>16000</v>
      </c>
      <c r="H64" s="85">
        <v>3300</v>
      </c>
      <c r="I64" s="85">
        <v>3299.8</v>
      </c>
      <c r="J64" s="85">
        <v>-0.2</v>
      </c>
      <c r="K64" s="64" t="s">
        <v>58</v>
      </c>
      <c r="L64" s="86"/>
      <c r="M64" s="86"/>
      <c r="N64" s="86"/>
      <c r="O64" s="86"/>
    </row>
    <row r="65" spans="1:15" s="87" customFormat="1" ht="26.4" x14ac:dyDescent="0.25">
      <c r="A65" s="83" t="s">
        <v>840</v>
      </c>
      <c r="B65" s="84" t="s">
        <v>490</v>
      </c>
      <c r="C65" s="84" t="s">
        <v>270</v>
      </c>
      <c r="D65" s="84" t="s">
        <v>773</v>
      </c>
      <c r="E65" s="84" t="s">
        <v>1</v>
      </c>
      <c r="F65" s="84" t="s">
        <v>512</v>
      </c>
      <c r="G65" s="85">
        <v>10</v>
      </c>
      <c r="H65" s="85">
        <v>10</v>
      </c>
      <c r="I65" s="85">
        <v>9.1999999999999993</v>
      </c>
      <c r="J65" s="85">
        <v>-0.8</v>
      </c>
      <c r="K65" s="64" t="s">
        <v>841</v>
      </c>
      <c r="L65" s="86"/>
      <c r="M65" s="86"/>
      <c r="N65" s="86"/>
      <c r="O65" s="86"/>
    </row>
    <row r="66" spans="1:15" s="87" customFormat="1" x14ac:dyDescent="0.25">
      <c r="A66" s="83" t="s">
        <v>842</v>
      </c>
      <c r="B66" s="84" t="s">
        <v>490</v>
      </c>
      <c r="C66" s="84" t="s">
        <v>270</v>
      </c>
      <c r="D66" s="84" t="s">
        <v>773</v>
      </c>
      <c r="E66" s="84" t="s">
        <v>1</v>
      </c>
      <c r="F66" s="84" t="s">
        <v>512</v>
      </c>
      <c r="G66" s="85">
        <v>3900</v>
      </c>
      <c r="H66" s="85">
        <v>3000</v>
      </c>
      <c r="I66" s="85">
        <v>2381.6999999999998</v>
      </c>
      <c r="J66" s="85">
        <v>-618.29999999999995</v>
      </c>
      <c r="K66" s="64" t="s">
        <v>843</v>
      </c>
      <c r="L66" s="86"/>
      <c r="M66" s="86"/>
      <c r="N66" s="86"/>
      <c r="O66" s="86"/>
    </row>
    <row r="67" spans="1:15" s="87" customFormat="1" ht="26.4" x14ac:dyDescent="0.25">
      <c r="A67" s="83" t="s">
        <v>844</v>
      </c>
      <c r="B67" s="84" t="s">
        <v>490</v>
      </c>
      <c r="C67" s="84" t="s">
        <v>270</v>
      </c>
      <c r="D67" s="84" t="s">
        <v>773</v>
      </c>
      <c r="E67" s="84" t="s">
        <v>1</v>
      </c>
      <c r="F67" s="84" t="s">
        <v>512</v>
      </c>
      <c r="G67" s="85">
        <v>27</v>
      </c>
      <c r="H67" s="85">
        <v>27</v>
      </c>
      <c r="I67" s="85">
        <v>27</v>
      </c>
      <c r="J67" s="85"/>
      <c r="K67" s="64" t="s">
        <v>58</v>
      </c>
      <c r="L67" s="86"/>
      <c r="M67" s="86"/>
      <c r="N67" s="86"/>
      <c r="O67" s="86"/>
    </row>
    <row r="68" spans="1:15" s="87" customFormat="1" ht="39.6" x14ac:dyDescent="0.25">
      <c r="A68" s="83" t="s">
        <v>909</v>
      </c>
      <c r="B68" s="84" t="s">
        <v>490</v>
      </c>
      <c r="C68" s="84" t="s">
        <v>270</v>
      </c>
      <c r="D68" s="84" t="s">
        <v>773</v>
      </c>
      <c r="E68" s="84" t="s">
        <v>1</v>
      </c>
      <c r="F68" s="84" t="s">
        <v>512</v>
      </c>
      <c r="G68" s="85">
        <v>8000</v>
      </c>
      <c r="H68" s="85">
        <v>50</v>
      </c>
      <c r="I68" s="85">
        <v>48.7</v>
      </c>
      <c r="J68" s="85">
        <v>-1.3</v>
      </c>
      <c r="K68" s="64" t="s">
        <v>2</v>
      </c>
      <c r="L68" s="86"/>
      <c r="M68" s="86"/>
      <c r="N68" s="86"/>
      <c r="O68" s="86"/>
    </row>
    <row r="69" spans="1:15" customFormat="1" x14ac:dyDescent="0.25">
      <c r="A69" s="82" t="s">
        <v>820</v>
      </c>
      <c r="B69" s="79" t="s">
        <v>490</v>
      </c>
      <c r="C69" s="79" t="s">
        <v>270</v>
      </c>
      <c r="D69" s="79" t="s">
        <v>773</v>
      </c>
      <c r="E69" s="79" t="s">
        <v>4</v>
      </c>
      <c r="F69" s="79" t="s">
        <v>25</v>
      </c>
      <c r="G69" s="13">
        <v>51000</v>
      </c>
      <c r="H69" s="13">
        <v>11400</v>
      </c>
      <c r="I69" s="13">
        <v>6667.3</v>
      </c>
      <c r="J69" s="13">
        <v>-4732.7</v>
      </c>
      <c r="K69" s="64" t="s">
        <v>846</v>
      </c>
      <c r="L69" s="1"/>
      <c r="M69" s="1"/>
      <c r="N69" s="1"/>
      <c r="O69" s="1"/>
    </row>
    <row r="70" spans="1:15" s="87" customFormat="1" ht="39.6" x14ac:dyDescent="0.25">
      <c r="A70" s="83" t="s">
        <v>847</v>
      </c>
      <c r="B70" s="84" t="s">
        <v>490</v>
      </c>
      <c r="C70" s="84" t="s">
        <v>270</v>
      </c>
      <c r="D70" s="84" t="s">
        <v>773</v>
      </c>
      <c r="E70" s="84" t="s">
        <v>4</v>
      </c>
      <c r="F70" s="84" t="s">
        <v>452</v>
      </c>
      <c r="G70" s="85">
        <v>17000</v>
      </c>
      <c r="H70" s="85">
        <v>3300</v>
      </c>
      <c r="I70" s="85">
        <v>1386.9</v>
      </c>
      <c r="J70" s="85">
        <v>-1913.1</v>
      </c>
      <c r="K70" s="64" t="s">
        <v>848</v>
      </c>
      <c r="L70" s="86"/>
      <c r="M70" s="86"/>
      <c r="N70" s="86"/>
      <c r="O70" s="86"/>
    </row>
    <row r="71" spans="1:15" s="87" customFormat="1" ht="52.8" x14ac:dyDescent="0.25">
      <c r="A71" s="83" t="s">
        <v>849</v>
      </c>
      <c r="B71" s="84" t="s">
        <v>490</v>
      </c>
      <c r="C71" s="84" t="s">
        <v>270</v>
      </c>
      <c r="D71" s="84" t="s">
        <v>773</v>
      </c>
      <c r="E71" s="84" t="s">
        <v>4</v>
      </c>
      <c r="F71" s="84" t="s">
        <v>452</v>
      </c>
      <c r="G71" s="85">
        <v>16000</v>
      </c>
      <c r="H71" s="85">
        <v>3300</v>
      </c>
      <c r="I71" s="85">
        <v>2415.6999999999998</v>
      </c>
      <c r="J71" s="85">
        <v>-884.3</v>
      </c>
      <c r="K71" s="64" t="s">
        <v>850</v>
      </c>
      <c r="L71" s="86"/>
      <c r="M71" s="86"/>
      <c r="N71" s="86"/>
      <c r="O71" s="86"/>
    </row>
    <row r="72" spans="1:15" s="87" customFormat="1" ht="39.6" x14ac:dyDescent="0.25">
      <c r="A72" s="83" t="s">
        <v>851</v>
      </c>
      <c r="B72" s="84" t="s">
        <v>490</v>
      </c>
      <c r="C72" s="84" t="s">
        <v>270</v>
      </c>
      <c r="D72" s="84" t="s">
        <v>773</v>
      </c>
      <c r="E72" s="84" t="s">
        <v>4</v>
      </c>
      <c r="F72" s="84" t="s">
        <v>452</v>
      </c>
      <c r="G72" s="85">
        <v>1500</v>
      </c>
      <c r="H72" s="85">
        <v>500</v>
      </c>
      <c r="I72" s="85">
        <v>496.7</v>
      </c>
      <c r="J72" s="85">
        <v>-3.3</v>
      </c>
      <c r="K72" s="64" t="s">
        <v>852</v>
      </c>
      <c r="L72" s="86"/>
      <c r="M72" s="86"/>
      <c r="N72" s="86"/>
      <c r="O72" s="86"/>
    </row>
    <row r="73" spans="1:15" s="87" customFormat="1" ht="39.6" x14ac:dyDescent="0.25">
      <c r="A73" s="83" t="s">
        <v>853</v>
      </c>
      <c r="B73" s="84" t="s">
        <v>490</v>
      </c>
      <c r="C73" s="84" t="s">
        <v>270</v>
      </c>
      <c r="D73" s="84" t="s">
        <v>773</v>
      </c>
      <c r="E73" s="84" t="s">
        <v>4</v>
      </c>
      <c r="F73" s="84" t="s">
        <v>452</v>
      </c>
      <c r="G73" s="85">
        <v>13500</v>
      </c>
      <c r="H73" s="85">
        <v>3300</v>
      </c>
      <c r="I73" s="85">
        <v>1370.1</v>
      </c>
      <c r="J73" s="85">
        <v>-1929.9</v>
      </c>
      <c r="K73" s="64" t="s">
        <v>854</v>
      </c>
      <c r="L73" s="86"/>
      <c r="M73" s="86"/>
      <c r="N73" s="86"/>
      <c r="O73" s="86"/>
    </row>
    <row r="74" spans="1:15" s="87" customFormat="1" ht="39.6" x14ac:dyDescent="0.25">
      <c r="A74" s="83" t="s">
        <v>855</v>
      </c>
      <c r="B74" s="84" t="s">
        <v>490</v>
      </c>
      <c r="C74" s="84" t="s">
        <v>270</v>
      </c>
      <c r="D74" s="84" t="s">
        <v>773</v>
      </c>
      <c r="E74" s="84" t="s">
        <v>4</v>
      </c>
      <c r="F74" s="84" t="s">
        <v>452</v>
      </c>
      <c r="G74" s="85">
        <v>1500</v>
      </c>
      <c r="H74" s="85">
        <v>500</v>
      </c>
      <c r="I74" s="85">
        <v>500</v>
      </c>
      <c r="J74" s="85"/>
      <c r="K74" s="64" t="s">
        <v>58</v>
      </c>
      <c r="L74" s="86"/>
      <c r="M74" s="86"/>
      <c r="N74" s="86"/>
      <c r="O74" s="86"/>
    </row>
    <row r="75" spans="1:15" s="87" customFormat="1" ht="39.6" x14ac:dyDescent="0.25">
      <c r="A75" s="83" t="s">
        <v>856</v>
      </c>
      <c r="B75" s="84" t="s">
        <v>490</v>
      </c>
      <c r="C75" s="84" t="s">
        <v>270</v>
      </c>
      <c r="D75" s="84" t="s">
        <v>773</v>
      </c>
      <c r="E75" s="84" t="s">
        <v>4</v>
      </c>
      <c r="F75" s="84" t="s">
        <v>452</v>
      </c>
      <c r="G75" s="85">
        <v>1500</v>
      </c>
      <c r="H75" s="85">
        <v>500</v>
      </c>
      <c r="I75" s="85">
        <v>498</v>
      </c>
      <c r="J75" s="85">
        <v>-2</v>
      </c>
      <c r="K75" s="64" t="s">
        <v>857</v>
      </c>
      <c r="L75" s="86"/>
      <c r="M75" s="86"/>
      <c r="N75" s="86"/>
      <c r="O75" s="86"/>
    </row>
    <row r="76" spans="1:15" s="87" customFormat="1" x14ac:dyDescent="0.25">
      <c r="A76" s="12"/>
      <c r="B76" s="79" t="s">
        <v>25</v>
      </c>
      <c r="C76" s="79" t="s">
        <v>25</v>
      </c>
      <c r="D76" s="79" t="s">
        <v>25</v>
      </c>
      <c r="E76" s="79" t="s">
        <v>25</v>
      </c>
      <c r="F76" s="79" t="s">
        <v>25</v>
      </c>
      <c r="G76" s="88"/>
      <c r="H76" s="88"/>
      <c r="I76" s="88"/>
      <c r="J76" s="88"/>
      <c r="K76" s="64" t="s">
        <v>25</v>
      </c>
      <c r="L76" s="86"/>
      <c r="M76" s="86"/>
      <c r="N76" s="86"/>
      <c r="O76" s="86"/>
    </row>
    <row r="77" spans="1:15" s="87" customFormat="1" ht="15.75" customHeight="1" x14ac:dyDescent="0.25">
      <c r="A77" s="12" t="s">
        <v>518</v>
      </c>
      <c r="B77" s="79" t="s">
        <v>519</v>
      </c>
      <c r="C77" s="79" t="s">
        <v>25</v>
      </c>
      <c r="D77" s="79" t="s">
        <v>25</v>
      </c>
      <c r="E77" s="79" t="s">
        <v>25</v>
      </c>
      <c r="F77" s="79" t="s">
        <v>25</v>
      </c>
      <c r="G77" s="88">
        <v>51084</v>
      </c>
      <c r="H77" s="88">
        <v>49034</v>
      </c>
      <c r="I77" s="88">
        <v>29873.599999999999</v>
      </c>
      <c r="J77" s="88">
        <v>-19160.400000000001</v>
      </c>
      <c r="K77" s="64" t="s">
        <v>822</v>
      </c>
      <c r="L77" s="86"/>
      <c r="M77" s="86"/>
      <c r="N77" s="86"/>
      <c r="O77" s="86"/>
    </row>
    <row r="78" spans="1:15" customFormat="1" x14ac:dyDescent="0.25">
      <c r="A78" s="80" t="s">
        <v>499</v>
      </c>
      <c r="B78" s="79" t="s">
        <v>519</v>
      </c>
      <c r="C78" s="79" t="s">
        <v>500</v>
      </c>
      <c r="D78" s="79" t="s">
        <v>25</v>
      </c>
      <c r="E78" s="79" t="s">
        <v>25</v>
      </c>
      <c r="F78" s="79" t="s">
        <v>25</v>
      </c>
      <c r="G78" s="13">
        <v>49584</v>
      </c>
      <c r="H78" s="13">
        <v>48334</v>
      </c>
      <c r="I78" s="13">
        <v>29873.599999999999</v>
      </c>
      <c r="J78" s="13">
        <v>-18460.400000000001</v>
      </c>
      <c r="K78" s="64" t="s">
        <v>858</v>
      </c>
      <c r="L78" s="1"/>
      <c r="M78" s="1"/>
      <c r="N78" s="1"/>
      <c r="O78" s="1"/>
    </row>
    <row r="79" spans="1:15" customFormat="1" x14ac:dyDescent="0.25">
      <c r="A79" s="81" t="s">
        <v>859</v>
      </c>
      <c r="B79" s="79" t="s">
        <v>519</v>
      </c>
      <c r="C79" s="79" t="s">
        <v>500</v>
      </c>
      <c r="D79" s="79" t="s">
        <v>4</v>
      </c>
      <c r="E79" s="79" t="s">
        <v>25</v>
      </c>
      <c r="F79" s="79" t="s">
        <v>25</v>
      </c>
      <c r="G79" s="13">
        <v>49584</v>
      </c>
      <c r="H79" s="13">
        <v>48334</v>
      </c>
      <c r="I79" s="13">
        <v>29873.599999999999</v>
      </c>
      <c r="J79" s="13">
        <v>-18460.400000000001</v>
      </c>
      <c r="K79" s="64" t="s">
        <v>858</v>
      </c>
      <c r="L79" s="1"/>
      <c r="M79" s="1"/>
      <c r="N79" s="1"/>
      <c r="O79" s="1"/>
    </row>
    <row r="80" spans="1:15" customFormat="1" x14ac:dyDescent="0.25">
      <c r="A80" s="82" t="s">
        <v>859</v>
      </c>
      <c r="B80" s="79" t="s">
        <v>519</v>
      </c>
      <c r="C80" s="79" t="s">
        <v>500</v>
      </c>
      <c r="D80" s="79" t="s">
        <v>4</v>
      </c>
      <c r="E80" s="79" t="s">
        <v>790</v>
      </c>
      <c r="F80" s="79" t="s">
        <v>25</v>
      </c>
      <c r="G80" s="13">
        <v>49584</v>
      </c>
      <c r="H80" s="13">
        <v>48334</v>
      </c>
      <c r="I80" s="13">
        <v>29873.599999999999</v>
      </c>
      <c r="J80" s="13">
        <v>-18460.400000000001</v>
      </c>
      <c r="K80" s="64" t="s">
        <v>858</v>
      </c>
      <c r="L80" s="1"/>
      <c r="M80" s="1"/>
      <c r="N80" s="1"/>
      <c r="O80" s="1"/>
    </row>
    <row r="81" spans="1:15" customFormat="1" ht="39.6" x14ac:dyDescent="0.25">
      <c r="A81" s="83" t="s">
        <v>860</v>
      </c>
      <c r="B81" s="84" t="s">
        <v>519</v>
      </c>
      <c r="C81" s="84" t="s">
        <v>500</v>
      </c>
      <c r="D81" s="84" t="s">
        <v>4</v>
      </c>
      <c r="E81" s="84" t="s">
        <v>790</v>
      </c>
      <c r="F81" s="84" t="s">
        <v>523</v>
      </c>
      <c r="G81" s="10">
        <v>10755.8</v>
      </c>
      <c r="H81" s="10">
        <v>9655.7999999999993</v>
      </c>
      <c r="I81" s="10">
        <v>4440.6000000000004</v>
      </c>
      <c r="J81" s="10">
        <v>-5215.2</v>
      </c>
      <c r="K81" s="64" t="s">
        <v>861</v>
      </c>
      <c r="L81" s="1"/>
      <c r="M81" s="1"/>
      <c r="N81" s="1"/>
      <c r="O81" s="1"/>
    </row>
    <row r="82" spans="1:15" customFormat="1" ht="26.4" x14ac:dyDescent="0.25">
      <c r="A82" s="83" t="s">
        <v>862</v>
      </c>
      <c r="B82" s="84" t="s">
        <v>519</v>
      </c>
      <c r="C82" s="84" t="s">
        <v>500</v>
      </c>
      <c r="D82" s="84" t="s">
        <v>4</v>
      </c>
      <c r="E82" s="84" t="s">
        <v>790</v>
      </c>
      <c r="F82" s="84" t="s">
        <v>523</v>
      </c>
      <c r="G82" s="10">
        <v>19091.5</v>
      </c>
      <c r="H82" s="10">
        <v>18941.5</v>
      </c>
      <c r="I82" s="10">
        <v>8719.2999999999993</v>
      </c>
      <c r="J82" s="10">
        <v>-10222.200000000001</v>
      </c>
      <c r="K82" s="64" t="s">
        <v>861</v>
      </c>
      <c r="L82" s="1"/>
      <c r="M82" s="1"/>
      <c r="N82" s="1"/>
      <c r="O82" s="1"/>
    </row>
    <row r="83" spans="1:15" customFormat="1" ht="26.4" x14ac:dyDescent="0.25">
      <c r="A83" s="83" t="s">
        <v>863</v>
      </c>
      <c r="B83" s="84" t="s">
        <v>519</v>
      </c>
      <c r="C83" s="84" t="s">
        <v>500</v>
      </c>
      <c r="D83" s="84" t="s">
        <v>4</v>
      </c>
      <c r="E83" s="84" t="s">
        <v>790</v>
      </c>
      <c r="F83" s="84" t="s">
        <v>523</v>
      </c>
      <c r="G83" s="10">
        <v>16.100000000000001</v>
      </c>
      <c r="H83" s="10">
        <v>16.100000000000001</v>
      </c>
      <c r="I83" s="10">
        <v>15.9</v>
      </c>
      <c r="J83" s="10">
        <v>-0.2</v>
      </c>
      <c r="K83" s="64" t="s">
        <v>8</v>
      </c>
      <c r="L83" s="1"/>
      <c r="M83" s="1"/>
      <c r="N83" s="1"/>
      <c r="O83" s="1"/>
    </row>
    <row r="84" spans="1:15" customFormat="1" ht="39.6" x14ac:dyDescent="0.25">
      <c r="A84" s="83" t="s">
        <v>864</v>
      </c>
      <c r="B84" s="84" t="s">
        <v>519</v>
      </c>
      <c r="C84" s="84" t="s">
        <v>500</v>
      </c>
      <c r="D84" s="84" t="s">
        <v>4</v>
      </c>
      <c r="E84" s="84" t="s">
        <v>790</v>
      </c>
      <c r="F84" s="84" t="s">
        <v>523</v>
      </c>
      <c r="G84" s="10">
        <v>3500</v>
      </c>
      <c r="H84" s="10">
        <v>3500</v>
      </c>
      <c r="I84" s="10">
        <v>3261.8</v>
      </c>
      <c r="J84" s="10">
        <v>-238.2</v>
      </c>
      <c r="K84" s="64" t="s">
        <v>865</v>
      </c>
      <c r="L84" s="1"/>
      <c r="M84" s="1"/>
      <c r="N84" s="1"/>
      <c r="O84" s="1"/>
    </row>
    <row r="85" spans="1:15" customFormat="1" ht="26.4" x14ac:dyDescent="0.25">
      <c r="A85" s="83" t="s">
        <v>866</v>
      </c>
      <c r="B85" s="84" t="s">
        <v>519</v>
      </c>
      <c r="C85" s="84" t="s">
        <v>500</v>
      </c>
      <c r="D85" s="84" t="s">
        <v>4</v>
      </c>
      <c r="E85" s="84" t="s">
        <v>790</v>
      </c>
      <c r="F85" s="84" t="s">
        <v>523</v>
      </c>
      <c r="G85" s="10">
        <v>15131.6</v>
      </c>
      <c r="H85" s="10">
        <v>15131.6</v>
      </c>
      <c r="I85" s="10">
        <v>13107.2</v>
      </c>
      <c r="J85" s="10">
        <v>-2024.4</v>
      </c>
      <c r="K85" s="64" t="s">
        <v>867</v>
      </c>
      <c r="L85" s="1"/>
      <c r="M85" s="1"/>
      <c r="N85" s="1"/>
      <c r="O85" s="1"/>
    </row>
    <row r="86" spans="1:15" customFormat="1" ht="39.6" x14ac:dyDescent="0.25">
      <c r="A86" s="83" t="s">
        <v>868</v>
      </c>
      <c r="B86" s="84" t="s">
        <v>519</v>
      </c>
      <c r="C86" s="84" t="s">
        <v>500</v>
      </c>
      <c r="D86" s="84" t="s">
        <v>4</v>
      </c>
      <c r="E86" s="84" t="s">
        <v>790</v>
      </c>
      <c r="F86" s="84" t="s">
        <v>523</v>
      </c>
      <c r="G86" s="10">
        <v>1089</v>
      </c>
      <c r="H86" s="10">
        <v>1089</v>
      </c>
      <c r="I86" s="10">
        <v>328.8</v>
      </c>
      <c r="J86" s="10">
        <v>-760.2</v>
      </c>
      <c r="K86" s="64" t="s">
        <v>869</v>
      </c>
      <c r="L86" s="1"/>
      <c r="M86" s="1"/>
      <c r="N86" s="1"/>
      <c r="O86" s="1"/>
    </row>
    <row r="87" spans="1:15" customFormat="1" x14ac:dyDescent="0.25">
      <c r="A87" s="80" t="s">
        <v>269</v>
      </c>
      <c r="B87" s="79" t="s">
        <v>519</v>
      </c>
      <c r="C87" s="79" t="s">
        <v>270</v>
      </c>
      <c r="D87" s="79" t="s">
        <v>25</v>
      </c>
      <c r="E87" s="79" t="s">
        <v>25</v>
      </c>
      <c r="F87" s="79" t="s">
        <v>25</v>
      </c>
      <c r="G87" s="13">
        <v>1500</v>
      </c>
      <c r="H87" s="13">
        <v>700</v>
      </c>
      <c r="I87" s="13"/>
      <c r="J87" s="13">
        <v>-700</v>
      </c>
      <c r="K87" s="64" t="s">
        <v>25</v>
      </c>
      <c r="L87" s="1"/>
      <c r="M87" s="1"/>
      <c r="N87" s="1"/>
      <c r="O87" s="1"/>
    </row>
    <row r="88" spans="1:15" customFormat="1" x14ac:dyDescent="0.25">
      <c r="A88" s="81" t="s">
        <v>819</v>
      </c>
      <c r="B88" s="79" t="s">
        <v>519</v>
      </c>
      <c r="C88" s="79" t="s">
        <v>270</v>
      </c>
      <c r="D88" s="79" t="s">
        <v>773</v>
      </c>
      <c r="E88" s="79" t="s">
        <v>25</v>
      </c>
      <c r="F88" s="79" t="s">
        <v>25</v>
      </c>
      <c r="G88" s="13">
        <v>1500</v>
      </c>
      <c r="H88" s="13">
        <v>700</v>
      </c>
      <c r="I88" s="13"/>
      <c r="J88" s="13">
        <v>-700</v>
      </c>
      <c r="K88" s="64" t="s">
        <v>25</v>
      </c>
      <c r="L88" s="1"/>
      <c r="M88" s="1"/>
      <c r="N88" s="1"/>
      <c r="O88" s="1"/>
    </row>
    <row r="89" spans="1:15" customFormat="1" x14ac:dyDescent="0.25">
      <c r="A89" s="82" t="s">
        <v>820</v>
      </c>
      <c r="B89" s="79" t="s">
        <v>519</v>
      </c>
      <c r="C89" s="79" t="s">
        <v>270</v>
      </c>
      <c r="D89" s="79" t="s">
        <v>773</v>
      </c>
      <c r="E89" s="79" t="s">
        <v>4</v>
      </c>
      <c r="F89" s="79" t="s">
        <v>25</v>
      </c>
      <c r="G89" s="13">
        <v>1500</v>
      </c>
      <c r="H89" s="13">
        <v>700</v>
      </c>
      <c r="I89" s="13"/>
      <c r="J89" s="13">
        <v>-700</v>
      </c>
      <c r="K89" s="64" t="s">
        <v>25</v>
      </c>
      <c r="L89" s="1"/>
      <c r="M89" s="1"/>
      <c r="N89" s="1"/>
      <c r="O89" s="1"/>
    </row>
    <row r="90" spans="1:15" customFormat="1" ht="39.6" x14ac:dyDescent="0.25">
      <c r="A90" s="83" t="s">
        <v>870</v>
      </c>
      <c r="B90" s="84" t="s">
        <v>519</v>
      </c>
      <c r="C90" s="84" t="s">
        <v>270</v>
      </c>
      <c r="D90" s="84" t="s">
        <v>773</v>
      </c>
      <c r="E90" s="84" t="s">
        <v>4</v>
      </c>
      <c r="F90" s="84" t="s">
        <v>452</v>
      </c>
      <c r="G90" s="10">
        <v>1500</v>
      </c>
      <c r="H90" s="10">
        <v>700</v>
      </c>
      <c r="I90" s="10"/>
      <c r="J90" s="10">
        <v>-700</v>
      </c>
      <c r="K90" s="64" t="s">
        <v>25</v>
      </c>
      <c r="L90" s="1"/>
      <c r="M90" s="1"/>
      <c r="N90" s="1"/>
      <c r="O90" s="1"/>
    </row>
    <row r="91" spans="1:15" s="87" customFormat="1" x14ac:dyDescent="0.25">
      <c r="A91" s="12"/>
      <c r="B91" s="79" t="s">
        <v>25</v>
      </c>
      <c r="C91" s="79" t="s">
        <v>25</v>
      </c>
      <c r="D91" s="79" t="s">
        <v>25</v>
      </c>
      <c r="E91" s="79" t="s">
        <v>25</v>
      </c>
      <c r="F91" s="79" t="s">
        <v>25</v>
      </c>
      <c r="G91" s="88"/>
      <c r="H91" s="88"/>
      <c r="I91" s="88"/>
      <c r="J91" s="88"/>
      <c r="K91" s="64" t="s">
        <v>25</v>
      </c>
      <c r="L91" s="86"/>
      <c r="M91" s="86"/>
      <c r="N91" s="86"/>
      <c r="O91" s="86"/>
    </row>
    <row r="92" spans="1:15" s="87" customFormat="1" ht="17.25" customHeight="1" x14ac:dyDescent="0.25">
      <c r="A92" s="12" t="s">
        <v>526</v>
      </c>
      <c r="B92" s="79" t="s">
        <v>527</v>
      </c>
      <c r="C92" s="79" t="s">
        <v>25</v>
      </c>
      <c r="D92" s="79" t="s">
        <v>25</v>
      </c>
      <c r="E92" s="79" t="s">
        <v>25</v>
      </c>
      <c r="F92" s="79" t="s">
        <v>25</v>
      </c>
      <c r="G92" s="88">
        <v>5000</v>
      </c>
      <c r="H92" s="88">
        <v>5000</v>
      </c>
      <c r="I92" s="88">
        <v>4983</v>
      </c>
      <c r="J92" s="88">
        <v>-17</v>
      </c>
      <c r="K92" s="64" t="s">
        <v>79</v>
      </c>
      <c r="L92" s="86"/>
      <c r="M92" s="86"/>
      <c r="N92" s="86"/>
      <c r="O92" s="86"/>
    </row>
    <row r="93" spans="1:15" customFormat="1" x14ac:dyDescent="0.25">
      <c r="A93" s="80" t="s">
        <v>355</v>
      </c>
      <c r="B93" s="79" t="s">
        <v>527</v>
      </c>
      <c r="C93" s="79" t="s">
        <v>356</v>
      </c>
      <c r="D93" s="79" t="s">
        <v>25</v>
      </c>
      <c r="E93" s="79" t="s">
        <v>25</v>
      </c>
      <c r="F93" s="79" t="s">
        <v>25</v>
      </c>
      <c r="G93" s="13">
        <v>5000</v>
      </c>
      <c r="H93" s="13">
        <v>5000</v>
      </c>
      <c r="I93" s="13">
        <v>4983</v>
      </c>
      <c r="J93" s="13">
        <v>-17</v>
      </c>
      <c r="K93" s="64" t="s">
        <v>79</v>
      </c>
      <c r="L93" s="1"/>
      <c r="M93" s="1"/>
      <c r="N93" s="1"/>
      <c r="O93" s="1"/>
    </row>
    <row r="94" spans="1:15" customFormat="1" x14ac:dyDescent="0.25">
      <c r="A94" s="81" t="s">
        <v>871</v>
      </c>
      <c r="B94" s="79" t="s">
        <v>527</v>
      </c>
      <c r="C94" s="79" t="s">
        <v>356</v>
      </c>
      <c r="D94" s="79" t="s">
        <v>829</v>
      </c>
      <c r="E94" s="79" t="s">
        <v>25</v>
      </c>
      <c r="F94" s="79" t="s">
        <v>25</v>
      </c>
      <c r="G94" s="13">
        <v>5000</v>
      </c>
      <c r="H94" s="13">
        <v>5000</v>
      </c>
      <c r="I94" s="13">
        <v>4983</v>
      </c>
      <c r="J94" s="13">
        <v>-17</v>
      </c>
      <c r="K94" s="64" t="s">
        <v>79</v>
      </c>
      <c r="L94" s="1"/>
      <c r="M94" s="1"/>
      <c r="N94" s="1"/>
      <c r="O94" s="1"/>
    </row>
    <row r="95" spans="1:15" customFormat="1" x14ac:dyDescent="0.25">
      <c r="A95" s="82" t="s">
        <v>871</v>
      </c>
      <c r="B95" s="79" t="s">
        <v>527</v>
      </c>
      <c r="C95" s="79" t="s">
        <v>356</v>
      </c>
      <c r="D95" s="79" t="s">
        <v>829</v>
      </c>
      <c r="E95" s="79" t="s">
        <v>790</v>
      </c>
      <c r="F95" s="79" t="s">
        <v>25</v>
      </c>
      <c r="G95" s="13">
        <v>5000</v>
      </c>
      <c r="H95" s="13">
        <v>5000</v>
      </c>
      <c r="I95" s="13">
        <v>4983</v>
      </c>
      <c r="J95" s="13">
        <v>-17</v>
      </c>
      <c r="K95" s="64" t="s">
        <v>79</v>
      </c>
      <c r="L95" s="1"/>
      <c r="M95" s="1"/>
      <c r="N95" s="1"/>
      <c r="O95" s="1"/>
    </row>
    <row r="96" spans="1:15" customFormat="1" ht="39.6" x14ac:dyDescent="0.25">
      <c r="A96" s="83" t="s">
        <v>872</v>
      </c>
      <c r="B96" s="84" t="s">
        <v>527</v>
      </c>
      <c r="C96" s="84" t="s">
        <v>356</v>
      </c>
      <c r="D96" s="84" t="s">
        <v>829</v>
      </c>
      <c r="E96" s="84" t="s">
        <v>790</v>
      </c>
      <c r="F96" s="84" t="s">
        <v>535</v>
      </c>
      <c r="G96" s="10">
        <v>5000</v>
      </c>
      <c r="H96" s="10">
        <v>5000</v>
      </c>
      <c r="I96" s="10">
        <v>4983</v>
      </c>
      <c r="J96" s="10">
        <v>-17</v>
      </c>
      <c r="K96" s="64" t="s">
        <v>79</v>
      </c>
      <c r="L96" s="1"/>
      <c r="M96" s="1"/>
      <c r="N96" s="1"/>
      <c r="O96" s="1"/>
    </row>
    <row r="97" spans="1:15" s="87" customFormat="1" x14ac:dyDescent="0.25">
      <c r="A97" s="12"/>
      <c r="B97" s="79" t="s">
        <v>25</v>
      </c>
      <c r="C97" s="79" t="s">
        <v>25</v>
      </c>
      <c r="D97" s="79" t="s">
        <v>25</v>
      </c>
      <c r="E97" s="79" t="s">
        <v>25</v>
      </c>
      <c r="F97" s="79" t="s">
        <v>25</v>
      </c>
      <c r="G97" s="88"/>
      <c r="H97" s="88"/>
      <c r="I97" s="88"/>
      <c r="J97" s="88"/>
      <c r="K97" s="64" t="s">
        <v>25</v>
      </c>
      <c r="L97" s="86"/>
      <c r="M97" s="86"/>
      <c r="N97" s="86"/>
      <c r="O97" s="86"/>
    </row>
    <row r="98" spans="1:15" s="87" customFormat="1" x14ac:dyDescent="0.25">
      <c r="A98" s="12" t="s">
        <v>544</v>
      </c>
      <c r="B98" s="79" t="s">
        <v>545</v>
      </c>
      <c r="C98" s="79" t="s">
        <v>25</v>
      </c>
      <c r="D98" s="79" t="s">
        <v>25</v>
      </c>
      <c r="E98" s="79" t="s">
        <v>25</v>
      </c>
      <c r="F98" s="79" t="s">
        <v>25</v>
      </c>
      <c r="G98" s="88">
        <v>4000</v>
      </c>
      <c r="H98" s="88">
        <v>768</v>
      </c>
      <c r="I98" s="88">
        <v>767.6</v>
      </c>
      <c r="J98" s="88">
        <v>-0.4</v>
      </c>
      <c r="K98" s="64" t="s">
        <v>28</v>
      </c>
      <c r="L98" s="86"/>
      <c r="M98" s="86"/>
      <c r="N98" s="86"/>
      <c r="O98" s="86"/>
    </row>
    <row r="99" spans="1:15" customFormat="1" x14ac:dyDescent="0.25">
      <c r="A99" s="80" t="s">
        <v>261</v>
      </c>
      <c r="B99" s="79" t="s">
        <v>545</v>
      </c>
      <c r="C99" s="79" t="s">
        <v>262</v>
      </c>
      <c r="D99" s="79" t="s">
        <v>25</v>
      </c>
      <c r="E99" s="79" t="s">
        <v>25</v>
      </c>
      <c r="F99" s="79" t="s">
        <v>25</v>
      </c>
      <c r="G99" s="13">
        <v>2500</v>
      </c>
      <c r="H99" s="13">
        <v>68</v>
      </c>
      <c r="I99" s="13">
        <v>67.599999999999994</v>
      </c>
      <c r="J99" s="13">
        <v>-0.4</v>
      </c>
      <c r="K99" s="64" t="s">
        <v>873</v>
      </c>
      <c r="L99" s="1"/>
      <c r="M99" s="1"/>
      <c r="N99" s="1"/>
      <c r="O99" s="1"/>
    </row>
    <row r="100" spans="1:15" customFormat="1" x14ac:dyDescent="0.25">
      <c r="A100" s="81" t="s">
        <v>874</v>
      </c>
      <c r="B100" s="79" t="s">
        <v>545</v>
      </c>
      <c r="C100" s="79" t="s">
        <v>262</v>
      </c>
      <c r="D100" s="79" t="s">
        <v>12</v>
      </c>
      <c r="E100" s="79" t="s">
        <v>25</v>
      </c>
      <c r="F100" s="79" t="s">
        <v>25</v>
      </c>
      <c r="G100" s="13">
        <v>2500</v>
      </c>
      <c r="H100" s="13">
        <v>68</v>
      </c>
      <c r="I100" s="13">
        <v>67.599999999999994</v>
      </c>
      <c r="J100" s="13">
        <v>-0.4</v>
      </c>
      <c r="K100" s="64" t="s">
        <v>873</v>
      </c>
      <c r="L100" s="1"/>
      <c r="M100" s="1"/>
      <c r="N100" s="1"/>
      <c r="O100" s="1"/>
    </row>
    <row r="101" spans="1:15" customFormat="1" x14ac:dyDescent="0.25">
      <c r="A101" s="82" t="s">
        <v>874</v>
      </c>
      <c r="B101" s="79" t="s">
        <v>545</v>
      </c>
      <c r="C101" s="79" t="s">
        <v>262</v>
      </c>
      <c r="D101" s="79" t="s">
        <v>12</v>
      </c>
      <c r="E101" s="79" t="s">
        <v>790</v>
      </c>
      <c r="F101" s="79" t="s">
        <v>25</v>
      </c>
      <c r="G101" s="13">
        <v>2500</v>
      </c>
      <c r="H101" s="13">
        <v>68</v>
      </c>
      <c r="I101" s="13">
        <v>67.599999999999994</v>
      </c>
      <c r="J101" s="13">
        <v>-0.4</v>
      </c>
      <c r="K101" s="64" t="s">
        <v>873</v>
      </c>
      <c r="L101" s="1"/>
      <c r="M101" s="1"/>
      <c r="N101" s="1"/>
      <c r="O101" s="1"/>
    </row>
    <row r="102" spans="1:15" customFormat="1" ht="27" customHeight="1" x14ac:dyDescent="0.25">
      <c r="A102" s="83" t="s">
        <v>875</v>
      </c>
      <c r="B102" s="84" t="s">
        <v>545</v>
      </c>
      <c r="C102" s="84" t="s">
        <v>262</v>
      </c>
      <c r="D102" s="84" t="s">
        <v>12</v>
      </c>
      <c r="E102" s="84" t="s">
        <v>790</v>
      </c>
      <c r="F102" s="84" t="s">
        <v>264</v>
      </c>
      <c r="G102" s="10">
        <v>2500</v>
      </c>
      <c r="H102" s="10">
        <v>68</v>
      </c>
      <c r="I102" s="10">
        <v>67.599999999999994</v>
      </c>
      <c r="J102" s="10">
        <v>-0.4</v>
      </c>
      <c r="K102" s="64" t="s">
        <v>873</v>
      </c>
      <c r="L102" s="1"/>
      <c r="M102" s="1"/>
      <c r="N102" s="1"/>
      <c r="O102" s="1"/>
    </row>
    <row r="103" spans="1:15" customFormat="1" x14ac:dyDescent="0.25">
      <c r="A103" s="80" t="s">
        <v>269</v>
      </c>
      <c r="B103" s="79" t="s">
        <v>545</v>
      </c>
      <c r="C103" s="79" t="s">
        <v>270</v>
      </c>
      <c r="D103" s="79" t="s">
        <v>25</v>
      </c>
      <c r="E103" s="79" t="s">
        <v>25</v>
      </c>
      <c r="F103" s="79" t="s">
        <v>25</v>
      </c>
      <c r="G103" s="13">
        <v>1500</v>
      </c>
      <c r="H103" s="13">
        <v>700</v>
      </c>
      <c r="I103" s="13">
        <v>700</v>
      </c>
      <c r="J103" s="13"/>
      <c r="K103" s="64" t="s">
        <v>58</v>
      </c>
      <c r="L103" s="1"/>
      <c r="M103" s="1"/>
      <c r="N103" s="1"/>
      <c r="O103" s="1"/>
    </row>
    <row r="104" spans="1:15" customFormat="1" x14ac:dyDescent="0.25">
      <c r="A104" s="81" t="s">
        <v>819</v>
      </c>
      <c r="B104" s="79" t="s">
        <v>545</v>
      </c>
      <c r="C104" s="79" t="s">
        <v>270</v>
      </c>
      <c r="D104" s="79" t="s">
        <v>773</v>
      </c>
      <c r="E104" s="79" t="s">
        <v>25</v>
      </c>
      <c r="F104" s="79" t="s">
        <v>25</v>
      </c>
      <c r="G104" s="13">
        <v>1500</v>
      </c>
      <c r="H104" s="13">
        <v>700</v>
      </c>
      <c r="I104" s="13">
        <v>700</v>
      </c>
      <c r="J104" s="13"/>
      <c r="K104" s="64" t="s">
        <v>58</v>
      </c>
      <c r="L104" s="1"/>
      <c r="M104" s="1"/>
      <c r="N104" s="1"/>
      <c r="O104" s="1"/>
    </row>
    <row r="105" spans="1:15" customFormat="1" x14ac:dyDescent="0.25">
      <c r="A105" s="82" t="s">
        <v>820</v>
      </c>
      <c r="B105" s="79" t="s">
        <v>545</v>
      </c>
      <c r="C105" s="79" t="s">
        <v>270</v>
      </c>
      <c r="D105" s="79" t="s">
        <v>773</v>
      </c>
      <c r="E105" s="79" t="s">
        <v>4</v>
      </c>
      <c r="F105" s="79" t="s">
        <v>25</v>
      </c>
      <c r="G105" s="13">
        <v>1500</v>
      </c>
      <c r="H105" s="13">
        <v>700</v>
      </c>
      <c r="I105" s="13">
        <v>700</v>
      </c>
      <c r="J105" s="13"/>
      <c r="K105" s="64" t="s">
        <v>58</v>
      </c>
      <c r="L105" s="1"/>
      <c r="M105" s="1"/>
      <c r="N105" s="1"/>
      <c r="O105" s="1"/>
    </row>
    <row r="106" spans="1:15" customFormat="1" ht="39.6" x14ac:dyDescent="0.25">
      <c r="A106" s="83" t="s">
        <v>910</v>
      </c>
      <c r="B106" s="84" t="s">
        <v>545</v>
      </c>
      <c r="C106" s="84" t="s">
        <v>270</v>
      </c>
      <c r="D106" s="84" t="s">
        <v>773</v>
      </c>
      <c r="E106" s="84" t="s">
        <v>4</v>
      </c>
      <c r="F106" s="84" t="s">
        <v>452</v>
      </c>
      <c r="G106" s="10">
        <v>1500</v>
      </c>
      <c r="H106" s="10">
        <v>700</v>
      </c>
      <c r="I106" s="10">
        <v>700</v>
      </c>
      <c r="J106" s="10"/>
      <c r="K106" s="64" t="s">
        <v>58</v>
      </c>
      <c r="L106" s="1"/>
      <c r="M106" s="1"/>
      <c r="N106" s="1"/>
      <c r="O106" s="1"/>
    </row>
    <row r="107" spans="1:15" s="87" customFormat="1" x14ac:dyDescent="0.25">
      <c r="A107" s="12"/>
      <c r="B107" s="79" t="s">
        <v>25</v>
      </c>
      <c r="C107" s="79" t="s">
        <v>25</v>
      </c>
      <c r="D107" s="79" t="s">
        <v>25</v>
      </c>
      <c r="E107" s="79" t="s">
        <v>25</v>
      </c>
      <c r="F107" s="79" t="s">
        <v>25</v>
      </c>
      <c r="G107" s="88"/>
      <c r="H107" s="88"/>
      <c r="I107" s="88"/>
      <c r="J107" s="88"/>
      <c r="K107" s="64" t="s">
        <v>25</v>
      </c>
      <c r="L107" s="86"/>
      <c r="M107" s="86"/>
      <c r="N107" s="86"/>
      <c r="O107" s="86"/>
    </row>
    <row r="108" spans="1:15" s="87" customFormat="1" x14ac:dyDescent="0.25">
      <c r="A108" s="12" t="s">
        <v>564</v>
      </c>
      <c r="B108" s="79" t="s">
        <v>565</v>
      </c>
      <c r="C108" s="79" t="s">
        <v>25</v>
      </c>
      <c r="D108" s="79" t="s">
        <v>25</v>
      </c>
      <c r="E108" s="79" t="s">
        <v>25</v>
      </c>
      <c r="F108" s="79" t="s">
        <v>25</v>
      </c>
      <c r="G108" s="88">
        <v>396.2</v>
      </c>
      <c r="H108" s="88">
        <v>396.2</v>
      </c>
      <c r="I108" s="88">
        <v>388.8</v>
      </c>
      <c r="J108" s="88">
        <v>-7.4</v>
      </c>
      <c r="K108" s="64" t="s">
        <v>877</v>
      </c>
      <c r="L108" s="86"/>
      <c r="M108" s="86"/>
      <c r="N108" s="86"/>
      <c r="O108" s="86"/>
    </row>
    <row r="109" spans="1:15" customFormat="1" x14ac:dyDescent="0.25">
      <c r="A109" s="80" t="s">
        <v>499</v>
      </c>
      <c r="B109" s="79" t="s">
        <v>565</v>
      </c>
      <c r="C109" s="79" t="s">
        <v>500</v>
      </c>
      <c r="D109" s="79" t="s">
        <v>25</v>
      </c>
      <c r="E109" s="79" t="s">
        <v>25</v>
      </c>
      <c r="F109" s="79" t="s">
        <v>25</v>
      </c>
      <c r="G109" s="13">
        <v>396.2</v>
      </c>
      <c r="H109" s="13">
        <v>396.2</v>
      </c>
      <c r="I109" s="13">
        <v>388.8</v>
      </c>
      <c r="J109" s="13">
        <v>-7.4</v>
      </c>
      <c r="K109" s="64" t="s">
        <v>877</v>
      </c>
      <c r="L109" s="1"/>
      <c r="M109" s="1"/>
      <c r="N109" s="1"/>
      <c r="O109" s="1"/>
    </row>
    <row r="110" spans="1:15" customFormat="1" x14ac:dyDescent="0.25">
      <c r="A110" s="81" t="s">
        <v>878</v>
      </c>
      <c r="B110" s="79" t="s">
        <v>565</v>
      </c>
      <c r="C110" s="79" t="s">
        <v>500</v>
      </c>
      <c r="D110" s="79" t="s">
        <v>1</v>
      </c>
      <c r="E110" s="79" t="s">
        <v>25</v>
      </c>
      <c r="F110" s="79" t="s">
        <v>25</v>
      </c>
      <c r="G110" s="13">
        <v>396.2</v>
      </c>
      <c r="H110" s="13">
        <v>396.2</v>
      </c>
      <c r="I110" s="13">
        <v>388.8</v>
      </c>
      <c r="J110" s="13">
        <v>-7.4</v>
      </c>
      <c r="K110" s="64" t="s">
        <v>877</v>
      </c>
      <c r="L110" s="1"/>
      <c r="M110" s="1"/>
      <c r="N110" s="1"/>
      <c r="O110" s="1"/>
    </row>
    <row r="111" spans="1:15" customFormat="1" x14ac:dyDescent="0.25">
      <c r="A111" s="82" t="s">
        <v>879</v>
      </c>
      <c r="B111" s="79" t="s">
        <v>565</v>
      </c>
      <c r="C111" s="79" t="s">
        <v>500</v>
      </c>
      <c r="D111" s="79" t="s">
        <v>1</v>
      </c>
      <c r="E111" s="79" t="s">
        <v>4</v>
      </c>
      <c r="F111" s="79" t="s">
        <v>25</v>
      </c>
      <c r="G111" s="13">
        <v>396.2</v>
      </c>
      <c r="H111" s="13">
        <v>396.2</v>
      </c>
      <c r="I111" s="13">
        <v>388.8</v>
      </c>
      <c r="J111" s="13">
        <v>-7.4</v>
      </c>
      <c r="K111" s="64" t="s">
        <v>877</v>
      </c>
      <c r="L111" s="1"/>
      <c r="M111" s="1"/>
      <c r="N111" s="1"/>
      <c r="O111" s="1"/>
    </row>
    <row r="112" spans="1:15" customFormat="1" ht="39.6" x14ac:dyDescent="0.25">
      <c r="A112" s="83" t="s">
        <v>880</v>
      </c>
      <c r="B112" s="84" t="s">
        <v>565</v>
      </c>
      <c r="C112" s="84" t="s">
        <v>500</v>
      </c>
      <c r="D112" s="84" t="s">
        <v>1</v>
      </c>
      <c r="E112" s="84" t="s">
        <v>4</v>
      </c>
      <c r="F112" s="84" t="s">
        <v>569</v>
      </c>
      <c r="G112" s="10">
        <v>150</v>
      </c>
      <c r="H112" s="10">
        <v>150</v>
      </c>
      <c r="I112" s="10">
        <v>149.6</v>
      </c>
      <c r="J112" s="10">
        <v>-0.4</v>
      </c>
      <c r="K112" s="64" t="s">
        <v>79</v>
      </c>
      <c r="L112" s="1"/>
      <c r="M112" s="1"/>
      <c r="N112" s="1"/>
      <c r="O112" s="1"/>
    </row>
    <row r="113" spans="1:15" customFormat="1" ht="39.6" x14ac:dyDescent="0.25">
      <c r="A113" s="83" t="s">
        <v>881</v>
      </c>
      <c r="B113" s="84" t="s">
        <v>565</v>
      </c>
      <c r="C113" s="84" t="s">
        <v>500</v>
      </c>
      <c r="D113" s="84" t="s">
        <v>1</v>
      </c>
      <c r="E113" s="84" t="s">
        <v>4</v>
      </c>
      <c r="F113" s="84" t="s">
        <v>569</v>
      </c>
      <c r="G113" s="10">
        <v>246.2</v>
      </c>
      <c r="H113" s="10">
        <v>246.2</v>
      </c>
      <c r="I113" s="10">
        <v>239.2</v>
      </c>
      <c r="J113" s="10">
        <v>-7</v>
      </c>
      <c r="K113" s="64" t="s">
        <v>882</v>
      </c>
      <c r="L113" s="1"/>
      <c r="M113" s="1"/>
      <c r="N113" s="1"/>
      <c r="O113" s="1"/>
    </row>
    <row r="114" spans="1:15" s="87" customFormat="1" x14ac:dyDescent="0.25">
      <c r="A114" s="12"/>
      <c r="B114" s="79" t="s">
        <v>25</v>
      </c>
      <c r="C114" s="79" t="s">
        <v>25</v>
      </c>
      <c r="D114" s="79" t="s">
        <v>25</v>
      </c>
      <c r="E114" s="79" t="s">
        <v>25</v>
      </c>
      <c r="F114" s="79" t="s">
        <v>25</v>
      </c>
      <c r="G114" s="88"/>
      <c r="H114" s="88"/>
      <c r="I114" s="88"/>
      <c r="J114" s="88"/>
      <c r="K114" s="64" t="s">
        <v>25</v>
      </c>
      <c r="L114" s="86"/>
      <c r="M114" s="86"/>
      <c r="N114" s="86"/>
      <c r="O114" s="86"/>
    </row>
    <row r="115" spans="1:15" s="87" customFormat="1" ht="17.25" customHeight="1" x14ac:dyDescent="0.25">
      <c r="A115" s="12" t="s">
        <v>645</v>
      </c>
      <c r="B115" s="79" t="s">
        <v>250</v>
      </c>
      <c r="C115" s="79" t="s">
        <v>25</v>
      </c>
      <c r="D115" s="79" t="s">
        <v>25</v>
      </c>
      <c r="E115" s="79" t="s">
        <v>25</v>
      </c>
      <c r="F115" s="79" t="s">
        <v>25</v>
      </c>
      <c r="G115" s="88">
        <v>63602.9</v>
      </c>
      <c r="H115" s="88">
        <v>45602.9</v>
      </c>
      <c r="I115" s="88">
        <v>41609</v>
      </c>
      <c r="J115" s="88">
        <v>-3993.9</v>
      </c>
      <c r="K115" s="64" t="s">
        <v>883</v>
      </c>
      <c r="L115" s="86"/>
      <c r="M115" s="86"/>
      <c r="N115" s="86"/>
      <c r="O115" s="86"/>
    </row>
    <row r="116" spans="1:15" customFormat="1" x14ac:dyDescent="0.25">
      <c r="A116" s="80" t="s">
        <v>333</v>
      </c>
      <c r="B116" s="79" t="s">
        <v>250</v>
      </c>
      <c r="C116" s="79" t="s">
        <v>334</v>
      </c>
      <c r="D116" s="79" t="s">
        <v>25</v>
      </c>
      <c r="E116" s="79" t="s">
        <v>25</v>
      </c>
      <c r="F116" s="79" t="s">
        <v>25</v>
      </c>
      <c r="G116" s="13">
        <v>63602.9</v>
      </c>
      <c r="H116" s="13">
        <v>45602.9</v>
      </c>
      <c r="I116" s="13">
        <v>41609</v>
      </c>
      <c r="J116" s="13">
        <v>-3993.9</v>
      </c>
      <c r="K116" s="64" t="s">
        <v>883</v>
      </c>
      <c r="L116" s="1"/>
      <c r="M116" s="1"/>
      <c r="N116" s="1"/>
      <c r="O116" s="1"/>
    </row>
    <row r="117" spans="1:15" customFormat="1" x14ac:dyDescent="0.25">
      <c r="A117" s="81" t="s">
        <v>884</v>
      </c>
      <c r="B117" s="79" t="s">
        <v>250</v>
      </c>
      <c r="C117" s="79" t="s">
        <v>334</v>
      </c>
      <c r="D117" s="79" t="s">
        <v>773</v>
      </c>
      <c r="E117" s="79" t="s">
        <v>25</v>
      </c>
      <c r="F117" s="79" t="s">
        <v>25</v>
      </c>
      <c r="G117" s="13">
        <v>63602.9</v>
      </c>
      <c r="H117" s="13">
        <v>45602.9</v>
      </c>
      <c r="I117" s="13">
        <v>41609</v>
      </c>
      <c r="J117" s="13">
        <v>-3993.9</v>
      </c>
      <c r="K117" s="64" t="s">
        <v>883</v>
      </c>
      <c r="L117" s="1"/>
      <c r="M117" s="1"/>
      <c r="N117" s="1"/>
      <c r="O117" s="1"/>
    </row>
    <row r="118" spans="1:15" customFormat="1" x14ac:dyDescent="0.25">
      <c r="A118" s="82" t="s">
        <v>885</v>
      </c>
      <c r="B118" s="79" t="s">
        <v>250</v>
      </c>
      <c r="C118" s="79" t="s">
        <v>334</v>
      </c>
      <c r="D118" s="79" t="s">
        <v>773</v>
      </c>
      <c r="E118" s="79" t="s">
        <v>4</v>
      </c>
      <c r="F118" s="79" t="s">
        <v>25</v>
      </c>
      <c r="G118" s="13">
        <v>63602.9</v>
      </c>
      <c r="H118" s="13">
        <v>45602.9</v>
      </c>
      <c r="I118" s="13">
        <v>41609</v>
      </c>
      <c r="J118" s="13">
        <v>-3993.9</v>
      </c>
      <c r="K118" s="64" t="s">
        <v>883</v>
      </c>
      <c r="L118" s="1"/>
      <c r="M118" s="1"/>
      <c r="N118" s="1"/>
      <c r="O118" s="1"/>
    </row>
    <row r="119" spans="1:15" customFormat="1" ht="26.4" x14ac:dyDescent="0.25">
      <c r="A119" s="83" t="s">
        <v>886</v>
      </c>
      <c r="B119" s="84" t="s">
        <v>250</v>
      </c>
      <c r="C119" s="84" t="s">
        <v>334</v>
      </c>
      <c r="D119" s="84" t="s">
        <v>773</v>
      </c>
      <c r="E119" s="84" t="s">
        <v>4</v>
      </c>
      <c r="F119" s="84" t="s">
        <v>651</v>
      </c>
      <c r="G119" s="10">
        <v>17902.900000000001</v>
      </c>
      <c r="H119" s="10">
        <v>17902.900000000001</v>
      </c>
      <c r="I119" s="10">
        <v>17885</v>
      </c>
      <c r="J119" s="10">
        <v>-17.899999999999999</v>
      </c>
      <c r="K119" s="64" t="s">
        <v>28</v>
      </c>
      <c r="L119" s="1"/>
      <c r="M119" s="1"/>
      <c r="N119" s="1"/>
      <c r="O119" s="1"/>
    </row>
    <row r="120" spans="1:15" s="87" customFormat="1" x14ac:dyDescent="0.25">
      <c r="A120" s="83" t="s">
        <v>887</v>
      </c>
      <c r="B120" s="84" t="s">
        <v>250</v>
      </c>
      <c r="C120" s="84" t="s">
        <v>334</v>
      </c>
      <c r="D120" s="84" t="s">
        <v>773</v>
      </c>
      <c r="E120" s="84" t="s">
        <v>4</v>
      </c>
      <c r="F120" s="84" t="s">
        <v>653</v>
      </c>
      <c r="G120" s="85">
        <v>17000</v>
      </c>
      <c r="H120" s="85">
        <v>17000</v>
      </c>
      <c r="I120" s="85">
        <v>13724.1</v>
      </c>
      <c r="J120" s="85">
        <v>-3275.9</v>
      </c>
      <c r="K120" s="64" t="s">
        <v>888</v>
      </c>
      <c r="L120" s="86"/>
      <c r="M120" s="86"/>
      <c r="N120" s="86"/>
      <c r="O120" s="86"/>
    </row>
    <row r="121" spans="1:15" s="87" customFormat="1" ht="27.75" customHeight="1" x14ac:dyDescent="0.25">
      <c r="A121" s="83" t="s">
        <v>889</v>
      </c>
      <c r="B121" s="84" t="s">
        <v>250</v>
      </c>
      <c r="C121" s="84" t="s">
        <v>334</v>
      </c>
      <c r="D121" s="84" t="s">
        <v>773</v>
      </c>
      <c r="E121" s="84" t="s">
        <v>4</v>
      </c>
      <c r="F121" s="84" t="s">
        <v>653</v>
      </c>
      <c r="G121" s="85">
        <v>15000</v>
      </c>
      <c r="H121" s="85">
        <v>10000</v>
      </c>
      <c r="I121" s="85">
        <v>10000</v>
      </c>
      <c r="J121" s="85"/>
      <c r="K121" s="64" t="s">
        <v>58</v>
      </c>
      <c r="L121" s="86"/>
      <c r="M121" s="86"/>
      <c r="N121" s="86"/>
      <c r="O121" s="86"/>
    </row>
    <row r="122" spans="1:15" s="87" customFormat="1" x14ac:dyDescent="0.25">
      <c r="A122" s="83" t="s">
        <v>890</v>
      </c>
      <c r="B122" s="84" t="s">
        <v>250</v>
      </c>
      <c r="C122" s="84" t="s">
        <v>334</v>
      </c>
      <c r="D122" s="84" t="s">
        <v>773</v>
      </c>
      <c r="E122" s="84" t="s">
        <v>4</v>
      </c>
      <c r="F122" s="84" t="s">
        <v>653</v>
      </c>
      <c r="G122" s="85">
        <v>700</v>
      </c>
      <c r="H122" s="85">
        <v>700</v>
      </c>
      <c r="I122" s="85"/>
      <c r="J122" s="85">
        <v>-700</v>
      </c>
      <c r="K122" s="64" t="s">
        <v>25</v>
      </c>
      <c r="L122" s="86"/>
      <c r="M122" s="86"/>
      <c r="N122" s="86"/>
      <c r="O122" s="86"/>
    </row>
    <row r="123" spans="1:15" s="87" customFormat="1" x14ac:dyDescent="0.25">
      <c r="A123" s="83" t="s">
        <v>891</v>
      </c>
      <c r="B123" s="84" t="s">
        <v>250</v>
      </c>
      <c r="C123" s="84" t="s">
        <v>334</v>
      </c>
      <c r="D123" s="84" t="s">
        <v>773</v>
      </c>
      <c r="E123" s="84" t="s">
        <v>4</v>
      </c>
      <c r="F123" s="84" t="s">
        <v>653</v>
      </c>
      <c r="G123" s="85">
        <v>5000</v>
      </c>
      <c r="H123" s="85"/>
      <c r="I123" s="85"/>
      <c r="J123" s="85"/>
      <c r="K123" s="64"/>
      <c r="L123" s="86"/>
      <c r="M123" s="86"/>
      <c r="N123" s="86"/>
      <c r="O123" s="86"/>
    </row>
    <row r="124" spans="1:15" s="87" customFormat="1" x14ac:dyDescent="0.25">
      <c r="A124" s="83" t="s">
        <v>892</v>
      </c>
      <c r="B124" s="84" t="s">
        <v>250</v>
      </c>
      <c r="C124" s="84" t="s">
        <v>334</v>
      </c>
      <c r="D124" s="84" t="s">
        <v>773</v>
      </c>
      <c r="E124" s="84" t="s">
        <v>4</v>
      </c>
      <c r="F124" s="84" t="s">
        <v>653</v>
      </c>
      <c r="G124" s="85">
        <v>3000</v>
      </c>
      <c r="H124" s="85"/>
      <c r="I124" s="85"/>
      <c r="J124" s="85"/>
      <c r="K124" s="64"/>
      <c r="L124" s="86"/>
      <c r="M124" s="86"/>
      <c r="N124" s="86"/>
      <c r="O124" s="86"/>
    </row>
    <row r="125" spans="1:15" s="87" customFormat="1" x14ac:dyDescent="0.25">
      <c r="A125" s="83" t="s">
        <v>893</v>
      </c>
      <c r="B125" s="84" t="s">
        <v>250</v>
      </c>
      <c r="C125" s="84" t="s">
        <v>334</v>
      </c>
      <c r="D125" s="84" t="s">
        <v>773</v>
      </c>
      <c r="E125" s="84" t="s">
        <v>4</v>
      </c>
      <c r="F125" s="84" t="s">
        <v>653</v>
      </c>
      <c r="G125" s="85">
        <v>5000</v>
      </c>
      <c r="H125" s="85"/>
      <c r="I125" s="85"/>
      <c r="J125" s="85"/>
      <c r="K125" s="64"/>
      <c r="L125" s="86"/>
      <c r="M125" s="86"/>
      <c r="N125" s="86"/>
      <c r="O125" s="86"/>
    </row>
    <row r="126" spans="1:15" s="87" customFormat="1" x14ac:dyDescent="0.25">
      <c r="A126" s="12"/>
      <c r="B126" s="79" t="s">
        <v>25</v>
      </c>
      <c r="C126" s="79" t="s">
        <v>25</v>
      </c>
      <c r="D126" s="79" t="s">
        <v>25</v>
      </c>
      <c r="E126" s="79" t="s">
        <v>25</v>
      </c>
      <c r="F126" s="79" t="s">
        <v>25</v>
      </c>
      <c r="G126" s="88"/>
      <c r="H126" s="88"/>
      <c r="I126" s="88"/>
      <c r="J126" s="88"/>
      <c r="K126" s="64" t="s">
        <v>25</v>
      </c>
      <c r="L126" s="86"/>
      <c r="M126" s="86"/>
      <c r="N126" s="86"/>
      <c r="O126" s="86"/>
    </row>
    <row r="127" spans="1:15" s="87" customFormat="1" x14ac:dyDescent="0.25">
      <c r="A127" s="12" t="s">
        <v>690</v>
      </c>
      <c r="B127" s="79" t="s">
        <v>318</v>
      </c>
      <c r="C127" s="79" t="s">
        <v>25</v>
      </c>
      <c r="D127" s="79" t="s">
        <v>25</v>
      </c>
      <c r="E127" s="79" t="s">
        <v>25</v>
      </c>
      <c r="F127" s="79" t="s">
        <v>25</v>
      </c>
      <c r="G127" s="88">
        <v>400</v>
      </c>
      <c r="H127" s="88">
        <v>400</v>
      </c>
      <c r="I127" s="88">
        <v>76</v>
      </c>
      <c r="J127" s="88">
        <v>-324</v>
      </c>
      <c r="K127" s="64" t="s">
        <v>894</v>
      </c>
      <c r="L127" s="86"/>
      <c r="M127" s="86"/>
      <c r="N127" s="86"/>
      <c r="O127" s="86"/>
    </row>
    <row r="128" spans="1:15" customFormat="1" x14ac:dyDescent="0.25">
      <c r="A128" s="80" t="s">
        <v>225</v>
      </c>
      <c r="B128" s="79" t="s">
        <v>318</v>
      </c>
      <c r="C128" s="79" t="s">
        <v>226</v>
      </c>
      <c r="D128" s="79" t="s">
        <v>25</v>
      </c>
      <c r="E128" s="79" t="s">
        <v>25</v>
      </c>
      <c r="F128" s="79" t="s">
        <v>25</v>
      </c>
      <c r="G128" s="13">
        <v>400</v>
      </c>
      <c r="H128" s="13">
        <v>400</v>
      </c>
      <c r="I128" s="13">
        <v>76</v>
      </c>
      <c r="J128" s="13">
        <v>-324</v>
      </c>
      <c r="K128" s="64" t="s">
        <v>894</v>
      </c>
      <c r="L128" s="1"/>
      <c r="M128" s="1"/>
      <c r="N128" s="1"/>
      <c r="O128" s="1"/>
    </row>
    <row r="129" spans="1:15" customFormat="1" x14ac:dyDescent="0.25">
      <c r="A129" s="81" t="s">
        <v>895</v>
      </c>
      <c r="B129" s="79" t="s">
        <v>318</v>
      </c>
      <c r="C129" s="79" t="s">
        <v>226</v>
      </c>
      <c r="D129" s="79" t="s">
        <v>12</v>
      </c>
      <c r="E129" s="79" t="s">
        <v>25</v>
      </c>
      <c r="F129" s="79" t="s">
        <v>25</v>
      </c>
      <c r="G129" s="13">
        <v>400</v>
      </c>
      <c r="H129" s="13">
        <v>400</v>
      </c>
      <c r="I129" s="13">
        <v>76</v>
      </c>
      <c r="J129" s="13">
        <v>-324</v>
      </c>
      <c r="K129" s="64" t="s">
        <v>894</v>
      </c>
      <c r="L129" s="1"/>
      <c r="M129" s="1"/>
      <c r="N129" s="1"/>
      <c r="O129" s="1"/>
    </row>
    <row r="130" spans="1:15" customFormat="1" x14ac:dyDescent="0.25">
      <c r="A130" s="82" t="s">
        <v>895</v>
      </c>
      <c r="B130" s="79" t="s">
        <v>318</v>
      </c>
      <c r="C130" s="79" t="s">
        <v>226</v>
      </c>
      <c r="D130" s="79" t="s">
        <v>12</v>
      </c>
      <c r="E130" s="79" t="s">
        <v>790</v>
      </c>
      <c r="F130" s="79" t="s">
        <v>25</v>
      </c>
      <c r="G130" s="13">
        <v>400</v>
      </c>
      <c r="H130" s="13">
        <v>400</v>
      </c>
      <c r="I130" s="13">
        <v>76</v>
      </c>
      <c r="J130" s="13">
        <v>-324</v>
      </c>
      <c r="K130" s="64" t="s">
        <v>894</v>
      </c>
      <c r="L130" s="1"/>
      <c r="M130" s="1"/>
      <c r="N130" s="1"/>
      <c r="O130" s="1"/>
    </row>
    <row r="131" spans="1:15" customFormat="1" ht="52.8" x14ac:dyDescent="0.25">
      <c r="A131" s="83" t="s">
        <v>896</v>
      </c>
      <c r="B131" s="84" t="s">
        <v>318</v>
      </c>
      <c r="C131" s="84" t="s">
        <v>226</v>
      </c>
      <c r="D131" s="84" t="s">
        <v>12</v>
      </c>
      <c r="E131" s="84" t="s">
        <v>790</v>
      </c>
      <c r="F131" s="84" t="s">
        <v>429</v>
      </c>
      <c r="G131" s="10">
        <v>400</v>
      </c>
      <c r="H131" s="10">
        <v>400</v>
      </c>
      <c r="I131" s="10">
        <v>76</v>
      </c>
      <c r="J131" s="10">
        <v>-324</v>
      </c>
      <c r="K131" s="64" t="s">
        <v>894</v>
      </c>
      <c r="L131" s="1"/>
      <c r="M131" s="1"/>
      <c r="N131" s="1"/>
      <c r="O131" s="1"/>
    </row>
    <row r="132" spans="1:15" s="87" customFormat="1" x14ac:dyDescent="0.25">
      <c r="A132" s="12"/>
      <c r="B132" s="79" t="s">
        <v>25</v>
      </c>
      <c r="C132" s="79" t="s">
        <v>25</v>
      </c>
      <c r="D132" s="79" t="s">
        <v>25</v>
      </c>
      <c r="E132" s="79" t="s">
        <v>25</v>
      </c>
      <c r="F132" s="79" t="s">
        <v>25</v>
      </c>
      <c r="G132" s="88"/>
      <c r="H132" s="88"/>
      <c r="I132" s="88"/>
      <c r="J132" s="88"/>
      <c r="K132" s="64" t="s">
        <v>25</v>
      </c>
      <c r="L132" s="86"/>
      <c r="M132" s="86"/>
      <c r="N132" s="86"/>
      <c r="O132" s="86"/>
    </row>
    <row r="133" spans="1:15" s="87" customFormat="1" x14ac:dyDescent="0.25">
      <c r="A133" s="12" t="s">
        <v>693</v>
      </c>
      <c r="B133" s="89" t="s">
        <v>320</v>
      </c>
      <c r="C133" s="79" t="s">
        <v>25</v>
      </c>
      <c r="D133" s="79" t="s">
        <v>25</v>
      </c>
      <c r="E133" s="79" t="s">
        <v>25</v>
      </c>
      <c r="F133" s="79" t="s">
        <v>25</v>
      </c>
      <c r="G133" s="88">
        <v>5000</v>
      </c>
      <c r="H133" s="88"/>
      <c r="I133" s="88"/>
      <c r="J133" s="88"/>
      <c r="K133" s="64"/>
      <c r="L133" s="86"/>
      <c r="M133" s="86"/>
      <c r="N133" s="86"/>
      <c r="O133" s="86"/>
    </row>
    <row r="134" spans="1:15" customFormat="1" x14ac:dyDescent="0.25">
      <c r="A134" s="80" t="s">
        <v>333</v>
      </c>
      <c r="B134" s="79" t="s">
        <v>320</v>
      </c>
      <c r="C134" s="79" t="s">
        <v>334</v>
      </c>
      <c r="D134" s="79" t="s">
        <v>25</v>
      </c>
      <c r="E134" s="79" t="s">
        <v>25</v>
      </c>
      <c r="F134" s="79" t="s">
        <v>25</v>
      </c>
      <c r="G134" s="13">
        <v>5000</v>
      </c>
      <c r="H134" s="13"/>
      <c r="I134" s="13"/>
      <c r="J134" s="13"/>
      <c r="K134" s="64"/>
      <c r="L134" s="1"/>
      <c r="M134" s="1"/>
      <c r="N134" s="1"/>
      <c r="O134" s="1"/>
    </row>
    <row r="135" spans="1:15" customFormat="1" x14ac:dyDescent="0.25">
      <c r="A135" s="81" t="s">
        <v>884</v>
      </c>
      <c r="B135" s="79" t="s">
        <v>320</v>
      </c>
      <c r="C135" s="79" t="s">
        <v>334</v>
      </c>
      <c r="D135" s="79" t="s">
        <v>773</v>
      </c>
      <c r="E135" s="79" t="s">
        <v>25</v>
      </c>
      <c r="F135" s="79" t="s">
        <v>25</v>
      </c>
      <c r="G135" s="13">
        <v>5000</v>
      </c>
      <c r="H135" s="13"/>
      <c r="I135" s="13"/>
      <c r="J135" s="13"/>
      <c r="K135" s="64"/>
      <c r="L135" s="1"/>
      <c r="M135" s="1"/>
      <c r="N135" s="1"/>
      <c r="O135" s="1"/>
    </row>
    <row r="136" spans="1:15" customFormat="1" x14ac:dyDescent="0.25">
      <c r="A136" s="82" t="s">
        <v>897</v>
      </c>
      <c r="B136" s="79" t="s">
        <v>320</v>
      </c>
      <c r="C136" s="79" t="s">
        <v>334</v>
      </c>
      <c r="D136" s="79" t="s">
        <v>773</v>
      </c>
      <c r="E136" s="79" t="s">
        <v>81</v>
      </c>
      <c r="F136" s="79" t="s">
        <v>25</v>
      </c>
      <c r="G136" s="13">
        <v>5000</v>
      </c>
      <c r="H136" s="13"/>
      <c r="I136" s="13"/>
      <c r="J136" s="13"/>
      <c r="K136" s="64"/>
      <c r="L136" s="1"/>
      <c r="M136" s="1"/>
      <c r="N136" s="1"/>
      <c r="O136" s="1"/>
    </row>
    <row r="137" spans="1:15" customFormat="1" ht="26.4" x14ac:dyDescent="0.25">
      <c r="A137" s="83" t="s">
        <v>898</v>
      </c>
      <c r="B137" s="84" t="s">
        <v>320</v>
      </c>
      <c r="C137" s="84" t="s">
        <v>334</v>
      </c>
      <c r="D137" s="84" t="s">
        <v>773</v>
      </c>
      <c r="E137" s="84" t="s">
        <v>81</v>
      </c>
      <c r="F137" s="84" t="s">
        <v>695</v>
      </c>
      <c r="G137" s="10">
        <v>5000</v>
      </c>
      <c r="H137" s="10"/>
      <c r="I137" s="10"/>
      <c r="J137" s="10"/>
      <c r="K137" s="64"/>
      <c r="L137" s="1"/>
      <c r="M137" s="1"/>
      <c r="N137" s="1"/>
      <c r="O137" s="1"/>
    </row>
    <row r="143" spans="1:15" x14ac:dyDescent="0.25">
      <c r="A143" s="93" t="s">
        <v>106</v>
      </c>
      <c r="C143" s="99"/>
      <c r="D143" s="99"/>
      <c r="F143" s="100" t="s">
        <v>107</v>
      </c>
      <c r="G143" s="100"/>
    </row>
    <row r="146" spans="1:7" x14ac:dyDescent="0.25">
      <c r="A146" s="93" t="s">
        <v>108</v>
      </c>
      <c r="C146" s="99"/>
      <c r="D146" s="99"/>
      <c r="F146" s="100" t="s">
        <v>109</v>
      </c>
      <c r="G146" s="100"/>
    </row>
    <row r="149" spans="1:7" x14ac:dyDescent="0.25">
      <c r="A149" s="93" t="s">
        <v>110</v>
      </c>
      <c r="C149" s="99"/>
      <c r="D149" s="99"/>
      <c r="F149" s="100" t="s">
        <v>111</v>
      </c>
      <c r="G149" s="100"/>
    </row>
    <row r="152" spans="1:7" x14ac:dyDescent="0.25">
      <c r="A152" s="93" t="s">
        <v>112</v>
      </c>
      <c r="C152" s="99"/>
      <c r="D152" s="99"/>
      <c r="F152" s="100" t="s">
        <v>113</v>
      </c>
      <c r="G152" s="100"/>
    </row>
    <row r="155" spans="1:7" ht="26.4" x14ac:dyDescent="0.25">
      <c r="A155" s="93" t="s">
        <v>756</v>
      </c>
      <c r="C155" s="99"/>
      <c r="D155" s="99"/>
      <c r="F155" s="100" t="s">
        <v>757</v>
      </c>
      <c r="G155" s="100"/>
    </row>
  </sheetData>
  <mergeCells count="19">
    <mergeCell ref="C152:D152"/>
    <mergeCell ref="F152:G152"/>
    <mergeCell ref="C155:D155"/>
    <mergeCell ref="F155:G155"/>
    <mergeCell ref="C143:D143"/>
    <mergeCell ref="F143:G143"/>
    <mergeCell ref="C146:D146"/>
    <mergeCell ref="F146:G146"/>
    <mergeCell ref="C149:D149"/>
    <mergeCell ref="F149:G149"/>
    <mergeCell ref="J1:K1"/>
    <mergeCell ref="I2:K2"/>
    <mergeCell ref="A3:K3"/>
    <mergeCell ref="A5:A6"/>
    <mergeCell ref="B5:F5"/>
    <mergeCell ref="G5:G6"/>
    <mergeCell ref="H5:H6"/>
    <mergeCell ref="I5:I6"/>
    <mergeCell ref="J5:K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workbookViewId="0">
      <selection sqref="A1:XFD1048576"/>
    </sheetView>
  </sheetViews>
  <sheetFormatPr defaultRowHeight="13.2" x14ac:dyDescent="0.25"/>
  <cols>
    <col min="1" max="1" width="50.6640625" style="2" customWidth="1"/>
    <col min="2" max="2" width="10.5546875" style="94" customWidth="1"/>
    <col min="3" max="4" width="8.6640625" style="94" customWidth="1"/>
    <col min="5" max="5" width="9.88671875" style="94" customWidth="1"/>
    <col min="6" max="6" width="13.6640625" style="94" customWidth="1"/>
    <col min="7" max="10" width="15.6640625" style="4" customWidth="1"/>
    <col min="11" max="11" width="6.6640625" style="1" customWidth="1"/>
    <col min="12" max="15" width="8.88671875" style="1"/>
  </cols>
  <sheetData>
    <row r="1" spans="1:11" x14ac:dyDescent="0.25">
      <c r="H1" s="74"/>
      <c r="I1" s="74"/>
      <c r="J1" s="75" t="s">
        <v>911</v>
      </c>
      <c r="K1" s="75"/>
    </row>
    <row r="2" spans="1:11" ht="27.75" customHeight="1" x14ac:dyDescent="0.25">
      <c r="H2" s="74"/>
      <c r="I2" s="76" t="s">
        <v>759</v>
      </c>
      <c r="J2" s="75"/>
      <c r="K2" s="75"/>
    </row>
    <row r="3" spans="1:11" ht="54" customHeight="1" x14ac:dyDescent="0.25">
      <c r="A3" s="26" t="s">
        <v>912</v>
      </c>
      <c r="B3" s="26"/>
      <c r="C3" s="26"/>
      <c r="D3" s="26"/>
      <c r="E3" s="26"/>
      <c r="F3" s="26"/>
      <c r="G3" s="26"/>
      <c r="H3" s="77"/>
      <c r="I3" s="77"/>
      <c r="J3" s="77"/>
      <c r="K3" s="77"/>
    </row>
    <row r="4" spans="1:11" ht="24" customHeight="1" x14ac:dyDescent="0.25">
      <c r="A4" s="22"/>
      <c r="B4" s="22"/>
      <c r="C4" s="22"/>
      <c r="D4" s="22"/>
      <c r="E4" s="22"/>
      <c r="F4" s="22"/>
      <c r="G4" s="22"/>
      <c r="H4" s="101"/>
      <c r="I4" s="101"/>
      <c r="J4" s="101"/>
      <c r="K4" s="101"/>
    </row>
    <row r="5" spans="1:11" x14ac:dyDescent="0.25">
      <c r="H5" s="74"/>
      <c r="I5" s="74"/>
      <c r="J5" s="74" t="s">
        <v>94</v>
      </c>
      <c r="K5" s="78"/>
    </row>
    <row r="6" spans="1:11" ht="27.75" customHeight="1" x14ac:dyDescent="0.25">
      <c r="A6" s="32" t="s">
        <v>95</v>
      </c>
      <c r="B6" s="32" t="s">
        <v>761</v>
      </c>
      <c r="C6" s="32"/>
      <c r="D6" s="32"/>
      <c r="E6" s="32"/>
      <c r="F6" s="32"/>
      <c r="G6" s="34" t="s">
        <v>97</v>
      </c>
      <c r="H6" s="34" t="s">
        <v>98</v>
      </c>
      <c r="I6" s="34" t="s">
        <v>762</v>
      </c>
      <c r="J6" s="34" t="s">
        <v>763</v>
      </c>
      <c r="K6" s="34"/>
    </row>
    <row r="7" spans="1:11" ht="26.4" x14ac:dyDescent="0.25">
      <c r="A7" s="32"/>
      <c r="B7" s="24" t="s">
        <v>764</v>
      </c>
      <c r="C7" s="24" t="s">
        <v>765</v>
      </c>
      <c r="D7" s="24" t="s">
        <v>766</v>
      </c>
      <c r="E7" s="24" t="s">
        <v>767</v>
      </c>
      <c r="F7" s="24" t="s">
        <v>768</v>
      </c>
      <c r="G7" s="34"/>
      <c r="H7" s="34"/>
      <c r="I7" s="34"/>
      <c r="J7" s="25" t="s">
        <v>101</v>
      </c>
      <c r="K7" s="24" t="s">
        <v>102</v>
      </c>
    </row>
    <row r="8" spans="1:11" ht="9.9" customHeight="1" x14ac:dyDescent="0.25">
      <c r="A8" s="7">
        <v>1</v>
      </c>
      <c r="B8" s="8">
        <v>2</v>
      </c>
      <c r="C8" s="8">
        <v>3</v>
      </c>
      <c r="D8" s="8">
        <v>4</v>
      </c>
      <c r="E8" s="8">
        <v>5</v>
      </c>
      <c r="F8" s="8">
        <v>6</v>
      </c>
      <c r="G8" s="8">
        <v>7</v>
      </c>
      <c r="H8" s="8">
        <v>8</v>
      </c>
      <c r="I8" s="8">
        <v>9</v>
      </c>
      <c r="J8" s="8">
        <v>10</v>
      </c>
      <c r="K8" s="8">
        <v>11</v>
      </c>
    </row>
    <row r="9" spans="1:11" ht="16.5" customHeight="1" x14ac:dyDescent="0.25">
      <c r="A9" s="12" t="s">
        <v>769</v>
      </c>
      <c r="B9" s="102" t="s">
        <v>25</v>
      </c>
      <c r="C9" s="102" t="s">
        <v>25</v>
      </c>
      <c r="D9" s="102" t="s">
        <v>25</v>
      </c>
      <c r="E9" s="102" t="s">
        <v>25</v>
      </c>
      <c r="F9" s="102" t="s">
        <v>25</v>
      </c>
      <c r="G9" s="13">
        <v>1159351.8999999999</v>
      </c>
      <c r="H9" s="13">
        <v>1265785.8</v>
      </c>
      <c r="I9" s="13">
        <v>814180.2</v>
      </c>
      <c r="J9" s="13">
        <v>-451605.6</v>
      </c>
      <c r="K9" s="11" t="s">
        <v>913</v>
      </c>
    </row>
    <row r="10" spans="1:11" x14ac:dyDescent="0.25">
      <c r="A10" s="12"/>
      <c r="B10" s="102" t="s">
        <v>25</v>
      </c>
      <c r="C10" s="102" t="s">
        <v>25</v>
      </c>
      <c r="D10" s="102" t="s">
        <v>25</v>
      </c>
      <c r="E10" s="102" t="s">
        <v>25</v>
      </c>
      <c r="F10" s="102" t="s">
        <v>25</v>
      </c>
      <c r="G10" s="13"/>
      <c r="H10" s="13"/>
      <c r="I10" s="13"/>
      <c r="J10" s="13"/>
      <c r="K10" s="11" t="s">
        <v>25</v>
      </c>
    </row>
    <row r="11" spans="1:11" ht="18" customHeight="1" x14ac:dyDescent="0.25">
      <c r="A11" s="12" t="s">
        <v>275</v>
      </c>
      <c r="B11" s="102" t="s">
        <v>276</v>
      </c>
      <c r="C11" s="102" t="s">
        <v>25</v>
      </c>
      <c r="D11" s="102" t="s">
        <v>25</v>
      </c>
      <c r="E11" s="102" t="s">
        <v>25</v>
      </c>
      <c r="F11" s="102" t="s">
        <v>25</v>
      </c>
      <c r="G11" s="13">
        <v>67965.2</v>
      </c>
      <c r="H11" s="13">
        <v>79548.399999999994</v>
      </c>
      <c r="I11" s="13">
        <v>69457.3</v>
      </c>
      <c r="J11" s="13">
        <v>-10091.1</v>
      </c>
      <c r="K11" s="11" t="s">
        <v>771</v>
      </c>
    </row>
    <row r="12" spans="1:11" x14ac:dyDescent="0.25">
      <c r="A12" s="80" t="s">
        <v>279</v>
      </c>
      <c r="B12" s="102" t="s">
        <v>276</v>
      </c>
      <c r="C12" s="102" t="s">
        <v>280</v>
      </c>
      <c r="D12" s="102" t="s">
        <v>25</v>
      </c>
      <c r="E12" s="102" t="s">
        <v>25</v>
      </c>
      <c r="F12" s="102" t="s">
        <v>25</v>
      </c>
      <c r="G12" s="13">
        <v>67965.2</v>
      </c>
      <c r="H12" s="13">
        <v>79548.399999999994</v>
      </c>
      <c r="I12" s="13">
        <v>69457.3</v>
      </c>
      <c r="J12" s="13">
        <v>-10091.1</v>
      </c>
      <c r="K12" s="11" t="s">
        <v>771</v>
      </c>
    </row>
    <row r="13" spans="1:11" x14ac:dyDescent="0.25">
      <c r="A13" s="81" t="s">
        <v>772</v>
      </c>
      <c r="B13" s="102" t="s">
        <v>276</v>
      </c>
      <c r="C13" s="102" t="s">
        <v>280</v>
      </c>
      <c r="D13" s="102" t="s">
        <v>773</v>
      </c>
      <c r="E13" s="102" t="s">
        <v>25</v>
      </c>
      <c r="F13" s="102" t="s">
        <v>25</v>
      </c>
      <c r="G13" s="13">
        <v>67965.2</v>
      </c>
      <c r="H13" s="13">
        <v>79548.399999999994</v>
      </c>
      <c r="I13" s="13">
        <v>69457.3</v>
      </c>
      <c r="J13" s="13">
        <v>-10091.1</v>
      </c>
      <c r="K13" s="11" t="s">
        <v>771</v>
      </c>
    </row>
    <row r="14" spans="1:11" x14ac:dyDescent="0.25">
      <c r="A14" s="82" t="s">
        <v>774</v>
      </c>
      <c r="B14" s="102" t="s">
        <v>276</v>
      </c>
      <c r="C14" s="102" t="s">
        <v>280</v>
      </c>
      <c r="D14" s="102" t="s">
        <v>773</v>
      </c>
      <c r="E14" s="102" t="s">
        <v>4</v>
      </c>
      <c r="F14" s="102" t="s">
        <v>25</v>
      </c>
      <c r="G14" s="13">
        <v>10801</v>
      </c>
      <c r="H14" s="13">
        <v>22384.2</v>
      </c>
      <c r="I14" s="13">
        <v>21799.4</v>
      </c>
      <c r="J14" s="13">
        <v>-584.79999999999995</v>
      </c>
      <c r="K14" s="11" t="s">
        <v>2</v>
      </c>
    </row>
    <row r="15" spans="1:11" ht="54" customHeight="1" x14ac:dyDescent="0.25">
      <c r="A15" s="83" t="s">
        <v>775</v>
      </c>
      <c r="B15" s="103" t="s">
        <v>276</v>
      </c>
      <c r="C15" s="103" t="s">
        <v>280</v>
      </c>
      <c r="D15" s="103" t="s">
        <v>773</v>
      </c>
      <c r="E15" s="103" t="s">
        <v>4</v>
      </c>
      <c r="F15" s="103" t="s">
        <v>298</v>
      </c>
      <c r="G15" s="10">
        <v>10801</v>
      </c>
      <c r="H15" s="10">
        <v>10064.200000000001</v>
      </c>
      <c r="I15" s="10">
        <v>10064.200000000001</v>
      </c>
      <c r="J15" s="10"/>
      <c r="K15" s="11" t="s">
        <v>58</v>
      </c>
    </row>
    <row r="16" spans="1:11" ht="26.4" x14ac:dyDescent="0.25">
      <c r="A16" s="83" t="s">
        <v>776</v>
      </c>
      <c r="B16" s="103" t="s">
        <v>276</v>
      </c>
      <c r="C16" s="103" t="s">
        <v>280</v>
      </c>
      <c r="D16" s="103" t="s">
        <v>773</v>
      </c>
      <c r="E16" s="103" t="s">
        <v>4</v>
      </c>
      <c r="F16" s="103" t="s">
        <v>298</v>
      </c>
      <c r="G16" s="10"/>
      <c r="H16" s="10">
        <v>12320</v>
      </c>
      <c r="I16" s="10">
        <v>11735.2</v>
      </c>
      <c r="J16" s="10">
        <v>-584.79999999999995</v>
      </c>
      <c r="K16" s="11" t="s">
        <v>777</v>
      </c>
    </row>
    <row r="17" spans="1:11" x14ac:dyDescent="0.25">
      <c r="A17" s="82" t="s">
        <v>778</v>
      </c>
      <c r="B17" s="102" t="s">
        <v>276</v>
      </c>
      <c r="C17" s="102" t="s">
        <v>280</v>
      </c>
      <c r="D17" s="102" t="s">
        <v>773</v>
      </c>
      <c r="E17" s="102" t="s">
        <v>51</v>
      </c>
      <c r="F17" s="102" t="s">
        <v>25</v>
      </c>
      <c r="G17" s="13">
        <v>57164.2</v>
      </c>
      <c r="H17" s="13">
        <v>57164.2</v>
      </c>
      <c r="I17" s="13">
        <v>47657.9</v>
      </c>
      <c r="J17" s="13">
        <v>-9506.2999999999993</v>
      </c>
      <c r="K17" s="11" t="s">
        <v>779</v>
      </c>
    </row>
    <row r="18" spans="1:11" ht="52.8" x14ac:dyDescent="0.25">
      <c r="A18" s="83" t="s">
        <v>780</v>
      </c>
      <c r="B18" s="103" t="s">
        <v>276</v>
      </c>
      <c r="C18" s="103" t="s">
        <v>280</v>
      </c>
      <c r="D18" s="103" t="s">
        <v>773</v>
      </c>
      <c r="E18" s="103" t="s">
        <v>51</v>
      </c>
      <c r="F18" s="103" t="s">
        <v>300</v>
      </c>
      <c r="G18" s="10">
        <v>57164.2</v>
      </c>
      <c r="H18" s="10">
        <v>57164.2</v>
      </c>
      <c r="I18" s="10">
        <v>47657.9</v>
      </c>
      <c r="J18" s="10">
        <v>-9506.2999999999993</v>
      </c>
      <c r="K18" s="11" t="s">
        <v>779</v>
      </c>
    </row>
    <row r="19" spans="1:11" x14ac:dyDescent="0.25">
      <c r="A19" s="12"/>
      <c r="B19" s="102" t="s">
        <v>25</v>
      </c>
      <c r="C19" s="102" t="s">
        <v>25</v>
      </c>
      <c r="D19" s="102" t="s">
        <v>25</v>
      </c>
      <c r="E19" s="102" t="s">
        <v>25</v>
      </c>
      <c r="F19" s="102" t="s">
        <v>25</v>
      </c>
      <c r="G19" s="13"/>
      <c r="H19" s="13"/>
      <c r="I19" s="13"/>
      <c r="J19" s="13"/>
      <c r="K19" s="11" t="s">
        <v>25</v>
      </c>
    </row>
    <row r="20" spans="1:11" ht="21.75" customHeight="1" x14ac:dyDescent="0.25">
      <c r="A20" s="12" t="s">
        <v>315</v>
      </c>
      <c r="B20" s="102" t="s">
        <v>316</v>
      </c>
      <c r="C20" s="102" t="s">
        <v>25</v>
      </c>
      <c r="D20" s="102" t="s">
        <v>25</v>
      </c>
      <c r="E20" s="102" t="s">
        <v>25</v>
      </c>
      <c r="F20" s="102" t="s">
        <v>25</v>
      </c>
      <c r="G20" s="13">
        <v>436.2</v>
      </c>
      <c r="H20" s="13">
        <v>425.5</v>
      </c>
      <c r="I20" s="13">
        <v>425.5</v>
      </c>
      <c r="J20" s="13"/>
      <c r="K20" s="11" t="s">
        <v>58</v>
      </c>
    </row>
    <row r="21" spans="1:11" x14ac:dyDescent="0.25">
      <c r="A21" s="80" t="s">
        <v>225</v>
      </c>
      <c r="B21" s="102" t="s">
        <v>316</v>
      </c>
      <c r="C21" s="102" t="s">
        <v>226</v>
      </c>
      <c r="D21" s="102" t="s">
        <v>25</v>
      </c>
      <c r="E21" s="102" t="s">
        <v>25</v>
      </c>
      <c r="F21" s="102" t="s">
        <v>25</v>
      </c>
      <c r="G21" s="13">
        <v>436.2</v>
      </c>
      <c r="H21" s="13">
        <v>425.5</v>
      </c>
      <c r="I21" s="13">
        <v>425.5</v>
      </c>
      <c r="J21" s="13"/>
      <c r="K21" s="11" t="s">
        <v>58</v>
      </c>
    </row>
    <row r="22" spans="1:11" ht="26.4" x14ac:dyDescent="0.25">
      <c r="A22" s="81" t="s">
        <v>781</v>
      </c>
      <c r="B22" s="102" t="s">
        <v>316</v>
      </c>
      <c r="C22" s="102" t="s">
        <v>226</v>
      </c>
      <c r="D22" s="102" t="s">
        <v>1</v>
      </c>
      <c r="E22" s="102" t="s">
        <v>25</v>
      </c>
      <c r="F22" s="102" t="s">
        <v>25</v>
      </c>
      <c r="G22" s="13">
        <v>436.2</v>
      </c>
      <c r="H22" s="13">
        <v>425.5</v>
      </c>
      <c r="I22" s="13">
        <v>425.5</v>
      </c>
      <c r="J22" s="13"/>
      <c r="K22" s="11" t="s">
        <v>58</v>
      </c>
    </row>
    <row r="23" spans="1:11" x14ac:dyDescent="0.25">
      <c r="A23" s="82" t="s">
        <v>782</v>
      </c>
      <c r="B23" s="102" t="s">
        <v>316</v>
      </c>
      <c r="C23" s="102" t="s">
        <v>226</v>
      </c>
      <c r="D23" s="102" t="s">
        <v>1</v>
      </c>
      <c r="E23" s="102" t="s">
        <v>4</v>
      </c>
      <c r="F23" s="102" t="s">
        <v>25</v>
      </c>
      <c r="G23" s="13">
        <v>436.2</v>
      </c>
      <c r="H23" s="13">
        <v>425.5</v>
      </c>
      <c r="I23" s="13">
        <v>425.5</v>
      </c>
      <c r="J23" s="13"/>
      <c r="K23" s="11" t="s">
        <v>58</v>
      </c>
    </row>
    <row r="24" spans="1:11" ht="57" customHeight="1" x14ac:dyDescent="0.25">
      <c r="A24" s="83" t="s">
        <v>788</v>
      </c>
      <c r="B24" s="103" t="s">
        <v>316</v>
      </c>
      <c r="C24" s="103" t="s">
        <v>226</v>
      </c>
      <c r="D24" s="103" t="s">
        <v>1</v>
      </c>
      <c r="E24" s="103" t="s">
        <v>4</v>
      </c>
      <c r="F24" s="103" t="s">
        <v>320</v>
      </c>
      <c r="G24" s="10">
        <v>436.2</v>
      </c>
      <c r="H24" s="10">
        <v>425.5</v>
      </c>
      <c r="I24" s="10">
        <v>425.5</v>
      </c>
      <c r="J24" s="10"/>
      <c r="K24" s="11" t="s">
        <v>58</v>
      </c>
    </row>
    <row r="25" spans="1:11" x14ac:dyDescent="0.25">
      <c r="A25" s="12"/>
      <c r="B25" s="102" t="s">
        <v>25</v>
      </c>
      <c r="C25" s="102" t="s">
        <v>25</v>
      </c>
      <c r="D25" s="102" t="s">
        <v>25</v>
      </c>
      <c r="E25" s="102" t="s">
        <v>25</v>
      </c>
      <c r="F25" s="102" t="s">
        <v>25</v>
      </c>
      <c r="G25" s="13"/>
      <c r="H25" s="13"/>
      <c r="I25" s="13"/>
      <c r="J25" s="13"/>
      <c r="K25" s="11" t="s">
        <v>25</v>
      </c>
    </row>
    <row r="26" spans="1:11" ht="15.75" customHeight="1" x14ac:dyDescent="0.25">
      <c r="A26" s="12" t="s">
        <v>329</v>
      </c>
      <c r="B26" s="102" t="s">
        <v>330</v>
      </c>
      <c r="C26" s="102" t="s">
        <v>25</v>
      </c>
      <c r="D26" s="102" t="s">
        <v>25</v>
      </c>
      <c r="E26" s="102" t="s">
        <v>25</v>
      </c>
      <c r="F26" s="102" t="s">
        <v>25</v>
      </c>
      <c r="G26" s="13">
        <v>8300</v>
      </c>
      <c r="H26" s="13">
        <v>7000</v>
      </c>
      <c r="I26" s="13"/>
      <c r="J26" s="13">
        <v>-7000</v>
      </c>
      <c r="K26" s="11" t="s">
        <v>25</v>
      </c>
    </row>
    <row r="27" spans="1:11" x14ac:dyDescent="0.25">
      <c r="A27" s="80" t="s">
        <v>333</v>
      </c>
      <c r="B27" s="102" t="s">
        <v>330</v>
      </c>
      <c r="C27" s="102" t="s">
        <v>334</v>
      </c>
      <c r="D27" s="102" t="s">
        <v>25</v>
      </c>
      <c r="E27" s="102" t="s">
        <v>25</v>
      </c>
      <c r="F27" s="102" t="s">
        <v>25</v>
      </c>
      <c r="G27" s="13">
        <v>8300</v>
      </c>
      <c r="H27" s="13">
        <v>7000</v>
      </c>
      <c r="I27" s="13"/>
      <c r="J27" s="13">
        <v>-7000</v>
      </c>
      <c r="K27" s="11" t="s">
        <v>25</v>
      </c>
    </row>
    <row r="28" spans="1:11" x14ac:dyDescent="0.25">
      <c r="A28" s="81" t="s">
        <v>353</v>
      </c>
      <c r="B28" s="102" t="s">
        <v>330</v>
      </c>
      <c r="C28" s="102" t="s">
        <v>334</v>
      </c>
      <c r="D28" s="102" t="s">
        <v>12</v>
      </c>
      <c r="E28" s="102" t="s">
        <v>25</v>
      </c>
      <c r="F28" s="102" t="s">
        <v>25</v>
      </c>
      <c r="G28" s="13">
        <v>8300</v>
      </c>
      <c r="H28" s="13">
        <v>7000</v>
      </c>
      <c r="I28" s="13"/>
      <c r="J28" s="13">
        <v>-7000</v>
      </c>
      <c r="K28" s="11" t="s">
        <v>25</v>
      </c>
    </row>
    <row r="29" spans="1:11" x14ac:dyDescent="0.25">
      <c r="A29" s="82" t="s">
        <v>353</v>
      </c>
      <c r="B29" s="102" t="s">
        <v>330</v>
      </c>
      <c r="C29" s="102" t="s">
        <v>334</v>
      </c>
      <c r="D29" s="102" t="s">
        <v>12</v>
      </c>
      <c r="E29" s="102" t="s">
        <v>790</v>
      </c>
      <c r="F29" s="102" t="s">
        <v>25</v>
      </c>
      <c r="G29" s="13">
        <v>8300</v>
      </c>
      <c r="H29" s="13">
        <v>7000</v>
      </c>
      <c r="I29" s="13"/>
      <c r="J29" s="13">
        <v>-7000</v>
      </c>
      <c r="K29" s="11" t="s">
        <v>25</v>
      </c>
    </row>
    <row r="30" spans="1:11" ht="26.4" x14ac:dyDescent="0.25">
      <c r="A30" s="83" t="s">
        <v>791</v>
      </c>
      <c r="B30" s="103" t="s">
        <v>330</v>
      </c>
      <c r="C30" s="103" t="s">
        <v>334</v>
      </c>
      <c r="D30" s="103" t="s">
        <v>12</v>
      </c>
      <c r="E30" s="103" t="s">
        <v>790</v>
      </c>
      <c r="F30" s="103" t="s">
        <v>354</v>
      </c>
      <c r="G30" s="10">
        <v>8300</v>
      </c>
      <c r="H30" s="10">
        <v>7000</v>
      </c>
      <c r="I30" s="10"/>
      <c r="J30" s="10">
        <v>-7000</v>
      </c>
      <c r="K30" s="11" t="s">
        <v>25</v>
      </c>
    </row>
    <row r="31" spans="1:11" x14ac:dyDescent="0.25">
      <c r="A31" s="12"/>
      <c r="B31" s="102" t="s">
        <v>25</v>
      </c>
      <c r="C31" s="102" t="s">
        <v>25</v>
      </c>
      <c r="D31" s="102" t="s">
        <v>25</v>
      </c>
      <c r="E31" s="102" t="s">
        <v>25</v>
      </c>
      <c r="F31" s="102" t="s">
        <v>25</v>
      </c>
      <c r="G31" s="13"/>
      <c r="H31" s="13"/>
      <c r="I31" s="13"/>
      <c r="J31" s="13"/>
      <c r="K31" s="11" t="s">
        <v>25</v>
      </c>
    </row>
    <row r="32" spans="1:11" ht="17.25" customHeight="1" x14ac:dyDescent="0.25">
      <c r="A32" s="12" t="s">
        <v>365</v>
      </c>
      <c r="B32" s="102" t="s">
        <v>366</v>
      </c>
      <c r="C32" s="102" t="s">
        <v>25</v>
      </c>
      <c r="D32" s="102" t="s">
        <v>25</v>
      </c>
      <c r="E32" s="102" t="s">
        <v>25</v>
      </c>
      <c r="F32" s="102" t="s">
        <v>25</v>
      </c>
      <c r="G32" s="13">
        <v>5434.4</v>
      </c>
      <c r="H32" s="13">
        <v>5434.4</v>
      </c>
      <c r="I32" s="13">
        <v>5287.5</v>
      </c>
      <c r="J32" s="13">
        <v>-146.9</v>
      </c>
      <c r="K32" s="11" t="s">
        <v>803</v>
      </c>
    </row>
    <row r="33" spans="1:11" x14ac:dyDescent="0.25">
      <c r="A33" s="80" t="s">
        <v>333</v>
      </c>
      <c r="B33" s="102" t="s">
        <v>366</v>
      </c>
      <c r="C33" s="102" t="s">
        <v>334</v>
      </c>
      <c r="D33" s="102" t="s">
        <v>25</v>
      </c>
      <c r="E33" s="102" t="s">
        <v>25</v>
      </c>
      <c r="F33" s="102" t="s">
        <v>25</v>
      </c>
      <c r="G33" s="13">
        <v>5434.4</v>
      </c>
      <c r="H33" s="13">
        <v>5434.4</v>
      </c>
      <c r="I33" s="13">
        <v>5287.5</v>
      </c>
      <c r="J33" s="13">
        <v>-146.9</v>
      </c>
      <c r="K33" s="11" t="s">
        <v>803</v>
      </c>
    </row>
    <row r="34" spans="1:11" x14ac:dyDescent="0.25">
      <c r="A34" s="81" t="s">
        <v>797</v>
      </c>
      <c r="B34" s="102" t="s">
        <v>366</v>
      </c>
      <c r="C34" s="102" t="s">
        <v>334</v>
      </c>
      <c r="D34" s="102" t="s">
        <v>1</v>
      </c>
      <c r="E34" s="102" t="s">
        <v>25</v>
      </c>
      <c r="F34" s="102" t="s">
        <v>25</v>
      </c>
      <c r="G34" s="13">
        <v>5434.4</v>
      </c>
      <c r="H34" s="13">
        <v>5434.4</v>
      </c>
      <c r="I34" s="13">
        <v>5287.5</v>
      </c>
      <c r="J34" s="13">
        <v>-146.9</v>
      </c>
      <c r="K34" s="11" t="s">
        <v>803</v>
      </c>
    </row>
    <row r="35" spans="1:11" x14ac:dyDescent="0.25">
      <c r="A35" s="82" t="s">
        <v>802</v>
      </c>
      <c r="B35" s="102" t="s">
        <v>366</v>
      </c>
      <c r="C35" s="102" t="s">
        <v>334</v>
      </c>
      <c r="D35" s="102" t="s">
        <v>1</v>
      </c>
      <c r="E35" s="102" t="s">
        <v>81</v>
      </c>
      <c r="F35" s="102" t="s">
        <v>25</v>
      </c>
      <c r="G35" s="13">
        <v>5434.4</v>
      </c>
      <c r="H35" s="13">
        <v>5434.4</v>
      </c>
      <c r="I35" s="13">
        <v>5287.5</v>
      </c>
      <c r="J35" s="13">
        <v>-146.9</v>
      </c>
      <c r="K35" s="11" t="s">
        <v>803</v>
      </c>
    </row>
    <row r="36" spans="1:11" ht="26.4" x14ac:dyDescent="0.25">
      <c r="A36" s="83" t="s">
        <v>804</v>
      </c>
      <c r="B36" s="103" t="s">
        <v>366</v>
      </c>
      <c r="C36" s="103" t="s">
        <v>334</v>
      </c>
      <c r="D36" s="103" t="s">
        <v>1</v>
      </c>
      <c r="E36" s="103" t="s">
        <v>81</v>
      </c>
      <c r="F36" s="103" t="s">
        <v>376</v>
      </c>
      <c r="G36" s="10">
        <v>5434.4</v>
      </c>
      <c r="H36" s="10">
        <v>5434.4</v>
      </c>
      <c r="I36" s="10">
        <v>5287.5</v>
      </c>
      <c r="J36" s="10">
        <v>-146.9</v>
      </c>
      <c r="K36" s="11" t="s">
        <v>803</v>
      </c>
    </row>
    <row r="37" spans="1:11" x14ac:dyDescent="0.25">
      <c r="A37" s="12"/>
      <c r="B37" s="102" t="s">
        <v>25</v>
      </c>
      <c r="C37" s="102" t="s">
        <v>25</v>
      </c>
      <c r="D37" s="102" t="s">
        <v>25</v>
      </c>
      <c r="E37" s="102" t="s">
        <v>25</v>
      </c>
      <c r="F37" s="102" t="s">
        <v>25</v>
      </c>
      <c r="G37" s="13"/>
      <c r="H37" s="13"/>
      <c r="I37" s="13"/>
      <c r="J37" s="13"/>
      <c r="K37" s="11" t="s">
        <v>25</v>
      </c>
    </row>
    <row r="38" spans="1:11" ht="26.4" x14ac:dyDescent="0.25">
      <c r="A38" s="12" t="s">
        <v>403</v>
      </c>
      <c r="B38" s="102" t="s">
        <v>404</v>
      </c>
      <c r="C38" s="102" t="s">
        <v>25</v>
      </c>
      <c r="D38" s="102" t="s">
        <v>25</v>
      </c>
      <c r="E38" s="102" t="s">
        <v>25</v>
      </c>
      <c r="F38" s="102" t="s">
        <v>25</v>
      </c>
      <c r="G38" s="13">
        <v>75528.600000000006</v>
      </c>
      <c r="H38" s="13">
        <v>95176.5</v>
      </c>
      <c r="I38" s="13">
        <v>74478.399999999994</v>
      </c>
      <c r="J38" s="13">
        <v>-20698.099999999999</v>
      </c>
      <c r="K38" s="11" t="s">
        <v>808</v>
      </c>
    </row>
    <row r="39" spans="1:11" ht="26.4" x14ac:dyDescent="0.25">
      <c r="A39" s="80" t="s">
        <v>420</v>
      </c>
      <c r="B39" s="102" t="s">
        <v>404</v>
      </c>
      <c r="C39" s="102" t="s">
        <v>421</v>
      </c>
      <c r="D39" s="102" t="s">
        <v>25</v>
      </c>
      <c r="E39" s="102" t="s">
        <v>25</v>
      </c>
      <c r="F39" s="102" t="s">
        <v>25</v>
      </c>
      <c r="G39" s="13">
        <v>75528.600000000006</v>
      </c>
      <c r="H39" s="13">
        <v>95176.5</v>
      </c>
      <c r="I39" s="13">
        <v>74478.399999999994</v>
      </c>
      <c r="J39" s="13">
        <v>-20698.099999999999</v>
      </c>
      <c r="K39" s="11" t="s">
        <v>808</v>
      </c>
    </row>
    <row r="40" spans="1:11" x14ac:dyDescent="0.25">
      <c r="A40" s="81" t="s">
        <v>809</v>
      </c>
      <c r="B40" s="102" t="s">
        <v>404</v>
      </c>
      <c r="C40" s="102" t="s">
        <v>421</v>
      </c>
      <c r="D40" s="102" t="s">
        <v>1</v>
      </c>
      <c r="E40" s="102" t="s">
        <v>25</v>
      </c>
      <c r="F40" s="102" t="s">
        <v>25</v>
      </c>
      <c r="G40" s="13">
        <v>75528.600000000006</v>
      </c>
      <c r="H40" s="13">
        <v>95176.5</v>
      </c>
      <c r="I40" s="13">
        <v>74478.399999999994</v>
      </c>
      <c r="J40" s="13">
        <v>-20698.099999999999</v>
      </c>
      <c r="K40" s="11" t="s">
        <v>808</v>
      </c>
    </row>
    <row r="41" spans="1:11" x14ac:dyDescent="0.25">
      <c r="A41" s="82" t="s">
        <v>809</v>
      </c>
      <c r="B41" s="102" t="s">
        <v>404</v>
      </c>
      <c r="C41" s="102" t="s">
        <v>421</v>
      </c>
      <c r="D41" s="102" t="s">
        <v>1</v>
      </c>
      <c r="E41" s="102" t="s">
        <v>790</v>
      </c>
      <c r="F41" s="102" t="s">
        <v>25</v>
      </c>
      <c r="G41" s="13">
        <v>75528.600000000006</v>
      </c>
      <c r="H41" s="13">
        <v>95176.5</v>
      </c>
      <c r="I41" s="13">
        <v>74478.399999999994</v>
      </c>
      <c r="J41" s="13">
        <v>-20698.099999999999</v>
      </c>
      <c r="K41" s="11" t="s">
        <v>808</v>
      </c>
    </row>
    <row r="42" spans="1:11" x14ac:dyDescent="0.25">
      <c r="A42" s="83" t="s">
        <v>810</v>
      </c>
      <c r="B42" s="103" t="s">
        <v>404</v>
      </c>
      <c r="C42" s="103" t="s">
        <v>421</v>
      </c>
      <c r="D42" s="103" t="s">
        <v>1</v>
      </c>
      <c r="E42" s="103" t="s">
        <v>790</v>
      </c>
      <c r="F42" s="103" t="s">
        <v>425</v>
      </c>
      <c r="G42" s="10">
        <v>75528.600000000006</v>
      </c>
      <c r="H42" s="10">
        <v>95176.5</v>
      </c>
      <c r="I42" s="10">
        <v>74478.399999999994</v>
      </c>
      <c r="J42" s="10">
        <v>-20698.099999999999</v>
      </c>
      <c r="K42" s="11" t="s">
        <v>808</v>
      </c>
    </row>
    <row r="43" spans="1:11" x14ac:dyDescent="0.25">
      <c r="A43" s="12"/>
      <c r="B43" s="102" t="s">
        <v>25</v>
      </c>
      <c r="C43" s="102" t="s">
        <v>25</v>
      </c>
      <c r="D43" s="102" t="s">
        <v>25</v>
      </c>
      <c r="E43" s="102" t="s">
        <v>25</v>
      </c>
      <c r="F43" s="102" t="s">
        <v>25</v>
      </c>
      <c r="G43" s="13"/>
      <c r="H43" s="13"/>
      <c r="I43" s="13"/>
      <c r="J43" s="13"/>
      <c r="K43" s="11" t="s">
        <v>25</v>
      </c>
    </row>
    <row r="44" spans="1:11" ht="25.5" customHeight="1" x14ac:dyDescent="0.25">
      <c r="A44" s="12" t="s">
        <v>426</v>
      </c>
      <c r="B44" s="102" t="s">
        <v>427</v>
      </c>
      <c r="C44" s="102" t="s">
        <v>25</v>
      </c>
      <c r="D44" s="102" t="s">
        <v>25</v>
      </c>
      <c r="E44" s="102" t="s">
        <v>25</v>
      </c>
      <c r="F44" s="102" t="s">
        <v>25</v>
      </c>
      <c r="G44" s="13"/>
      <c r="H44" s="13">
        <v>45291.6</v>
      </c>
      <c r="I44" s="13">
        <v>37631.599999999999</v>
      </c>
      <c r="J44" s="13">
        <v>-7660</v>
      </c>
      <c r="K44" s="11" t="s">
        <v>811</v>
      </c>
    </row>
    <row r="45" spans="1:11" x14ac:dyDescent="0.25">
      <c r="A45" s="80" t="s">
        <v>279</v>
      </c>
      <c r="B45" s="102" t="s">
        <v>427</v>
      </c>
      <c r="C45" s="102" t="s">
        <v>280</v>
      </c>
      <c r="D45" s="102" t="s">
        <v>25</v>
      </c>
      <c r="E45" s="102" t="s">
        <v>25</v>
      </c>
      <c r="F45" s="102" t="s">
        <v>25</v>
      </c>
      <c r="G45" s="13"/>
      <c r="H45" s="13">
        <v>45291.6</v>
      </c>
      <c r="I45" s="13">
        <v>37631.599999999999</v>
      </c>
      <c r="J45" s="13">
        <v>-7660</v>
      </c>
      <c r="K45" s="11" t="s">
        <v>811</v>
      </c>
    </row>
    <row r="46" spans="1:11" ht="26.4" x14ac:dyDescent="0.25">
      <c r="A46" s="81" t="s">
        <v>812</v>
      </c>
      <c r="B46" s="102" t="s">
        <v>427</v>
      </c>
      <c r="C46" s="102" t="s">
        <v>280</v>
      </c>
      <c r="D46" s="102" t="s">
        <v>4</v>
      </c>
      <c r="E46" s="102" t="s">
        <v>25</v>
      </c>
      <c r="F46" s="102" t="s">
        <v>25</v>
      </c>
      <c r="G46" s="13"/>
      <c r="H46" s="13">
        <v>45291.6</v>
      </c>
      <c r="I46" s="13">
        <v>37631.599999999999</v>
      </c>
      <c r="J46" s="13">
        <v>-7660</v>
      </c>
      <c r="K46" s="11" t="s">
        <v>811</v>
      </c>
    </row>
    <row r="47" spans="1:11" x14ac:dyDescent="0.25">
      <c r="A47" s="82" t="s">
        <v>813</v>
      </c>
      <c r="B47" s="102" t="s">
        <v>427</v>
      </c>
      <c r="C47" s="102" t="s">
        <v>280</v>
      </c>
      <c r="D47" s="102" t="s">
        <v>4</v>
      </c>
      <c r="E47" s="102" t="s">
        <v>1</v>
      </c>
      <c r="F47" s="102" t="s">
        <v>25</v>
      </c>
      <c r="G47" s="13"/>
      <c r="H47" s="13">
        <v>45291.6</v>
      </c>
      <c r="I47" s="13">
        <v>37631.599999999999</v>
      </c>
      <c r="J47" s="13">
        <v>-7660</v>
      </c>
      <c r="K47" s="11" t="s">
        <v>811</v>
      </c>
    </row>
    <row r="48" spans="1:11" x14ac:dyDescent="0.25">
      <c r="A48" s="83" t="s">
        <v>814</v>
      </c>
      <c r="B48" s="103" t="s">
        <v>427</v>
      </c>
      <c r="C48" s="103" t="s">
        <v>280</v>
      </c>
      <c r="D48" s="103" t="s">
        <v>4</v>
      </c>
      <c r="E48" s="103" t="s">
        <v>1</v>
      </c>
      <c r="F48" s="103" t="s">
        <v>438</v>
      </c>
      <c r="G48" s="10"/>
      <c r="H48" s="10">
        <v>32758.5</v>
      </c>
      <c r="I48" s="10">
        <v>29920.3</v>
      </c>
      <c r="J48" s="10">
        <v>-2838.2</v>
      </c>
      <c r="K48" s="11" t="s">
        <v>815</v>
      </c>
    </row>
    <row r="49" spans="1:11" ht="26.4" x14ac:dyDescent="0.25">
      <c r="A49" s="83" t="s">
        <v>816</v>
      </c>
      <c r="B49" s="103" t="s">
        <v>427</v>
      </c>
      <c r="C49" s="103" t="s">
        <v>280</v>
      </c>
      <c r="D49" s="103" t="s">
        <v>4</v>
      </c>
      <c r="E49" s="103" t="s">
        <v>1</v>
      </c>
      <c r="F49" s="103" t="s">
        <v>438</v>
      </c>
      <c r="G49" s="10"/>
      <c r="H49" s="10">
        <v>12533.1</v>
      </c>
      <c r="I49" s="10">
        <v>7711.3</v>
      </c>
      <c r="J49" s="10">
        <v>-4821.8</v>
      </c>
      <c r="K49" s="11" t="s">
        <v>914</v>
      </c>
    </row>
    <row r="50" spans="1:11" x14ac:dyDescent="0.25">
      <c r="A50" s="12"/>
      <c r="B50" s="102" t="s">
        <v>25</v>
      </c>
      <c r="C50" s="102" t="s">
        <v>25</v>
      </c>
      <c r="D50" s="102" t="s">
        <v>25</v>
      </c>
      <c r="E50" s="102" t="s">
        <v>25</v>
      </c>
      <c r="F50" s="102" t="s">
        <v>25</v>
      </c>
      <c r="G50" s="13"/>
      <c r="H50" s="13"/>
      <c r="I50" s="13"/>
      <c r="J50" s="13"/>
      <c r="K50" s="11" t="s">
        <v>25</v>
      </c>
    </row>
    <row r="51" spans="1:11" ht="29.25" customHeight="1" x14ac:dyDescent="0.25">
      <c r="A51" s="12" t="s">
        <v>459</v>
      </c>
      <c r="B51" s="102" t="s">
        <v>460</v>
      </c>
      <c r="C51" s="102" t="s">
        <v>25</v>
      </c>
      <c r="D51" s="102" t="s">
        <v>25</v>
      </c>
      <c r="E51" s="102" t="s">
        <v>25</v>
      </c>
      <c r="F51" s="102" t="s">
        <v>25</v>
      </c>
      <c r="G51" s="13">
        <v>999285.5</v>
      </c>
      <c r="H51" s="13">
        <v>1015216.9</v>
      </c>
      <c r="I51" s="13">
        <v>618679.30000000005</v>
      </c>
      <c r="J51" s="13">
        <v>-396537.59999999998</v>
      </c>
      <c r="K51" s="11" t="s">
        <v>822</v>
      </c>
    </row>
    <row r="52" spans="1:11" x14ac:dyDescent="0.25">
      <c r="A52" s="80" t="s">
        <v>279</v>
      </c>
      <c r="B52" s="102" t="s">
        <v>460</v>
      </c>
      <c r="C52" s="102" t="s">
        <v>280</v>
      </c>
      <c r="D52" s="102" t="s">
        <v>25</v>
      </c>
      <c r="E52" s="102" t="s">
        <v>25</v>
      </c>
      <c r="F52" s="102" t="s">
        <v>25</v>
      </c>
      <c r="G52" s="13">
        <v>999285.5</v>
      </c>
      <c r="H52" s="13">
        <v>1015216.9</v>
      </c>
      <c r="I52" s="13">
        <v>618679.30000000005</v>
      </c>
      <c r="J52" s="13">
        <v>-396537.59999999998</v>
      </c>
      <c r="K52" s="11" t="s">
        <v>822</v>
      </c>
    </row>
    <row r="53" spans="1:11" x14ac:dyDescent="0.25">
      <c r="A53" s="81" t="s">
        <v>823</v>
      </c>
      <c r="B53" s="102" t="s">
        <v>460</v>
      </c>
      <c r="C53" s="102" t="s">
        <v>280</v>
      </c>
      <c r="D53" s="102" t="s">
        <v>51</v>
      </c>
      <c r="E53" s="102" t="s">
        <v>25</v>
      </c>
      <c r="F53" s="102" t="s">
        <v>25</v>
      </c>
      <c r="G53" s="13">
        <v>999285.5</v>
      </c>
      <c r="H53" s="13">
        <v>1015216.9</v>
      </c>
      <c r="I53" s="13">
        <v>618679.30000000005</v>
      </c>
      <c r="J53" s="13">
        <v>-396537.59999999998</v>
      </c>
      <c r="K53" s="11" t="s">
        <v>822</v>
      </c>
    </row>
    <row r="54" spans="1:11" x14ac:dyDescent="0.25">
      <c r="A54" s="82" t="s">
        <v>824</v>
      </c>
      <c r="B54" s="102" t="s">
        <v>460</v>
      </c>
      <c r="C54" s="102" t="s">
        <v>280</v>
      </c>
      <c r="D54" s="102" t="s">
        <v>51</v>
      </c>
      <c r="E54" s="102" t="s">
        <v>1</v>
      </c>
      <c r="F54" s="102" t="s">
        <v>25</v>
      </c>
      <c r="G54" s="13">
        <v>999285.5</v>
      </c>
      <c r="H54" s="13">
        <v>1015216.9</v>
      </c>
      <c r="I54" s="13">
        <v>618679.30000000005</v>
      </c>
      <c r="J54" s="13">
        <v>-396537.59999999998</v>
      </c>
      <c r="K54" s="11" t="s">
        <v>822</v>
      </c>
    </row>
    <row r="55" spans="1:11" ht="26.4" x14ac:dyDescent="0.25">
      <c r="A55" s="83" t="s">
        <v>825</v>
      </c>
      <c r="B55" s="103" t="s">
        <v>460</v>
      </c>
      <c r="C55" s="103" t="s">
        <v>280</v>
      </c>
      <c r="D55" s="103" t="s">
        <v>51</v>
      </c>
      <c r="E55" s="103" t="s">
        <v>1</v>
      </c>
      <c r="F55" s="103" t="s">
        <v>415</v>
      </c>
      <c r="G55" s="10">
        <v>999285.5</v>
      </c>
      <c r="H55" s="10">
        <v>986516.9</v>
      </c>
      <c r="I55" s="10">
        <v>607531.5</v>
      </c>
      <c r="J55" s="10">
        <v>-378985.4</v>
      </c>
      <c r="K55" s="11" t="s">
        <v>817</v>
      </c>
    </row>
    <row r="56" spans="1:11" x14ac:dyDescent="0.25">
      <c r="A56" s="83" t="s">
        <v>826</v>
      </c>
      <c r="B56" s="103" t="s">
        <v>460</v>
      </c>
      <c r="C56" s="103" t="s">
        <v>280</v>
      </c>
      <c r="D56" s="103" t="s">
        <v>51</v>
      </c>
      <c r="E56" s="103" t="s">
        <v>1</v>
      </c>
      <c r="F56" s="103" t="s">
        <v>415</v>
      </c>
      <c r="G56" s="10"/>
      <c r="H56" s="10">
        <v>28700</v>
      </c>
      <c r="I56" s="10">
        <v>11147.8</v>
      </c>
      <c r="J56" s="10">
        <v>-17552.2</v>
      </c>
      <c r="K56" s="11" t="s">
        <v>827</v>
      </c>
    </row>
    <row r="57" spans="1:11" x14ac:dyDescent="0.25">
      <c r="A57" s="12"/>
      <c r="B57" s="102" t="s">
        <v>25</v>
      </c>
      <c r="C57" s="102" t="s">
        <v>25</v>
      </c>
      <c r="D57" s="102" t="s">
        <v>25</v>
      </c>
      <c r="E57" s="102" t="s">
        <v>25</v>
      </c>
      <c r="F57" s="102" t="s">
        <v>25</v>
      </c>
      <c r="G57" s="13"/>
      <c r="H57" s="13"/>
      <c r="I57" s="13"/>
      <c r="J57" s="13"/>
      <c r="K57" s="11" t="s">
        <v>25</v>
      </c>
    </row>
    <row r="58" spans="1:11" ht="17.25" customHeight="1" x14ac:dyDescent="0.25">
      <c r="A58" s="12" t="s">
        <v>467</v>
      </c>
      <c r="B58" s="102" t="s">
        <v>468</v>
      </c>
      <c r="C58" s="102" t="s">
        <v>25</v>
      </c>
      <c r="D58" s="102" t="s">
        <v>25</v>
      </c>
      <c r="E58" s="102" t="s">
        <v>25</v>
      </c>
      <c r="F58" s="102" t="s">
        <v>25</v>
      </c>
      <c r="G58" s="13">
        <v>2402</v>
      </c>
      <c r="H58" s="13">
        <v>2987</v>
      </c>
      <c r="I58" s="13">
        <v>2984.9</v>
      </c>
      <c r="J58" s="13">
        <v>-2.1</v>
      </c>
      <c r="K58" s="11" t="s">
        <v>28</v>
      </c>
    </row>
    <row r="59" spans="1:11" x14ac:dyDescent="0.25">
      <c r="A59" s="80" t="s">
        <v>381</v>
      </c>
      <c r="B59" s="102" t="s">
        <v>468</v>
      </c>
      <c r="C59" s="102" t="s">
        <v>382</v>
      </c>
      <c r="D59" s="102" t="s">
        <v>25</v>
      </c>
      <c r="E59" s="102" t="s">
        <v>25</v>
      </c>
      <c r="F59" s="102" t="s">
        <v>25</v>
      </c>
      <c r="G59" s="13">
        <v>2402</v>
      </c>
      <c r="H59" s="13">
        <v>2987</v>
      </c>
      <c r="I59" s="13">
        <v>2984.9</v>
      </c>
      <c r="J59" s="13">
        <v>-2.1</v>
      </c>
      <c r="K59" s="11" t="s">
        <v>28</v>
      </c>
    </row>
    <row r="60" spans="1:11" ht="26.4" x14ac:dyDescent="0.25">
      <c r="A60" s="81" t="s">
        <v>828</v>
      </c>
      <c r="B60" s="102" t="s">
        <v>468</v>
      </c>
      <c r="C60" s="102" t="s">
        <v>382</v>
      </c>
      <c r="D60" s="102" t="s">
        <v>829</v>
      </c>
      <c r="E60" s="102" t="s">
        <v>25</v>
      </c>
      <c r="F60" s="102" t="s">
        <v>25</v>
      </c>
      <c r="G60" s="13">
        <v>2402</v>
      </c>
      <c r="H60" s="13">
        <v>2987</v>
      </c>
      <c r="I60" s="13">
        <v>2984.9</v>
      </c>
      <c r="J60" s="13">
        <v>-2.1</v>
      </c>
      <c r="K60" s="11" t="s">
        <v>28</v>
      </c>
    </row>
    <row r="61" spans="1:11" x14ac:dyDescent="0.25">
      <c r="A61" s="82" t="s">
        <v>830</v>
      </c>
      <c r="B61" s="102" t="s">
        <v>468</v>
      </c>
      <c r="C61" s="102" t="s">
        <v>382</v>
      </c>
      <c r="D61" s="102" t="s">
        <v>829</v>
      </c>
      <c r="E61" s="102" t="s">
        <v>81</v>
      </c>
      <c r="F61" s="102" t="s">
        <v>25</v>
      </c>
      <c r="G61" s="13">
        <v>2402</v>
      </c>
      <c r="H61" s="13">
        <v>2987</v>
      </c>
      <c r="I61" s="13">
        <v>2984.9</v>
      </c>
      <c r="J61" s="13">
        <v>-2.1</v>
      </c>
      <c r="K61" s="11" t="s">
        <v>28</v>
      </c>
    </row>
    <row r="62" spans="1:11" ht="26.4" x14ac:dyDescent="0.25">
      <c r="A62" s="83" t="s">
        <v>831</v>
      </c>
      <c r="B62" s="103" t="s">
        <v>468</v>
      </c>
      <c r="C62" s="103" t="s">
        <v>382</v>
      </c>
      <c r="D62" s="103" t="s">
        <v>829</v>
      </c>
      <c r="E62" s="103" t="s">
        <v>81</v>
      </c>
      <c r="F62" s="103" t="s">
        <v>476</v>
      </c>
      <c r="G62" s="10">
        <v>2402</v>
      </c>
      <c r="H62" s="10">
        <v>2987</v>
      </c>
      <c r="I62" s="10">
        <v>2984.9</v>
      </c>
      <c r="J62" s="10">
        <v>-2.1</v>
      </c>
      <c r="K62" s="11" t="s">
        <v>28</v>
      </c>
    </row>
    <row r="63" spans="1:11" x14ac:dyDescent="0.25">
      <c r="A63" s="12"/>
      <c r="B63" s="102" t="s">
        <v>25</v>
      </c>
      <c r="C63" s="102" t="s">
        <v>25</v>
      </c>
      <c r="D63" s="102" t="s">
        <v>25</v>
      </c>
      <c r="E63" s="102" t="s">
        <v>25</v>
      </c>
      <c r="F63" s="102" t="s">
        <v>25</v>
      </c>
      <c r="G63" s="13"/>
      <c r="H63" s="13"/>
      <c r="I63" s="13"/>
      <c r="J63" s="13"/>
      <c r="K63" s="11" t="s">
        <v>25</v>
      </c>
    </row>
    <row r="64" spans="1:11" ht="15.75" customHeight="1" x14ac:dyDescent="0.25">
      <c r="A64" s="12" t="s">
        <v>699</v>
      </c>
      <c r="B64" s="102" t="s">
        <v>324</v>
      </c>
      <c r="C64" s="102" t="s">
        <v>25</v>
      </c>
      <c r="D64" s="102" t="s">
        <v>25</v>
      </c>
      <c r="E64" s="102" t="s">
        <v>25</v>
      </c>
      <c r="F64" s="102" t="s">
        <v>25</v>
      </c>
      <c r="G64" s="13"/>
      <c r="H64" s="13">
        <v>14705.5</v>
      </c>
      <c r="I64" s="13">
        <v>5235.8</v>
      </c>
      <c r="J64" s="13">
        <v>-9469.7000000000007</v>
      </c>
      <c r="K64" s="11" t="s">
        <v>899</v>
      </c>
    </row>
    <row r="65" spans="1:11" x14ac:dyDescent="0.25">
      <c r="A65" s="80" t="s">
        <v>269</v>
      </c>
      <c r="B65" s="102" t="s">
        <v>324</v>
      </c>
      <c r="C65" s="102" t="s">
        <v>270</v>
      </c>
      <c r="D65" s="102" t="s">
        <v>25</v>
      </c>
      <c r="E65" s="102" t="s">
        <v>25</v>
      </c>
      <c r="F65" s="102" t="s">
        <v>25</v>
      </c>
      <c r="G65" s="13"/>
      <c r="H65" s="13">
        <v>14705.5</v>
      </c>
      <c r="I65" s="13">
        <v>5235.8</v>
      </c>
      <c r="J65" s="13">
        <v>-9469.7000000000007</v>
      </c>
      <c r="K65" s="11" t="s">
        <v>899</v>
      </c>
    </row>
    <row r="66" spans="1:11" x14ac:dyDescent="0.25">
      <c r="A66" s="81" t="s">
        <v>900</v>
      </c>
      <c r="B66" s="102" t="s">
        <v>324</v>
      </c>
      <c r="C66" s="102" t="s">
        <v>270</v>
      </c>
      <c r="D66" s="102" t="s">
        <v>4</v>
      </c>
      <c r="E66" s="102" t="s">
        <v>25</v>
      </c>
      <c r="F66" s="102" t="s">
        <v>25</v>
      </c>
      <c r="G66" s="13"/>
      <c r="H66" s="13">
        <v>14705.5</v>
      </c>
      <c r="I66" s="13">
        <v>5235.8</v>
      </c>
      <c r="J66" s="13">
        <v>-9469.7000000000007</v>
      </c>
      <c r="K66" s="11" t="s">
        <v>899</v>
      </c>
    </row>
    <row r="67" spans="1:11" x14ac:dyDescent="0.25">
      <c r="A67" s="82" t="s">
        <v>901</v>
      </c>
      <c r="B67" s="102" t="s">
        <v>324</v>
      </c>
      <c r="C67" s="102" t="s">
        <v>270</v>
      </c>
      <c r="D67" s="102" t="s">
        <v>4</v>
      </c>
      <c r="E67" s="102" t="s">
        <v>4</v>
      </c>
      <c r="F67" s="102" t="s">
        <v>25</v>
      </c>
      <c r="G67" s="13"/>
      <c r="H67" s="13">
        <v>14705.5</v>
      </c>
      <c r="I67" s="13">
        <v>5235.8</v>
      </c>
      <c r="J67" s="13">
        <v>-9469.7000000000007</v>
      </c>
      <c r="K67" s="11" t="s">
        <v>899</v>
      </c>
    </row>
    <row r="68" spans="1:11" x14ac:dyDescent="0.25">
      <c r="A68" s="83" t="s">
        <v>902</v>
      </c>
      <c r="B68" s="103" t="s">
        <v>324</v>
      </c>
      <c r="C68" s="103" t="s">
        <v>270</v>
      </c>
      <c r="D68" s="103" t="s">
        <v>4</v>
      </c>
      <c r="E68" s="103" t="s">
        <v>4</v>
      </c>
      <c r="F68" s="103" t="s">
        <v>450</v>
      </c>
      <c r="G68" s="10"/>
      <c r="H68" s="10">
        <v>14705.5</v>
      </c>
      <c r="I68" s="10">
        <v>5235.8</v>
      </c>
      <c r="J68" s="10">
        <v>-9469.7000000000007</v>
      </c>
      <c r="K68" s="11" t="s">
        <v>899</v>
      </c>
    </row>
    <row r="69" spans="1:11" x14ac:dyDescent="0.25">
      <c r="A69" s="12"/>
      <c r="B69" s="102" t="s">
        <v>25</v>
      </c>
      <c r="C69" s="102" t="s">
        <v>25</v>
      </c>
      <c r="D69" s="102" t="s">
        <v>25</v>
      </c>
      <c r="E69" s="102" t="s">
        <v>25</v>
      </c>
      <c r="F69" s="102" t="s">
        <v>25</v>
      </c>
      <c r="G69" s="13"/>
      <c r="H69" s="13"/>
      <c r="I69" s="13"/>
      <c r="J69" s="13"/>
      <c r="K69" s="11" t="s">
        <v>25</v>
      </c>
    </row>
    <row r="73" spans="1:11" x14ac:dyDescent="0.25">
      <c r="A73" s="2" t="s">
        <v>106</v>
      </c>
      <c r="C73" s="99"/>
      <c r="D73" s="99"/>
      <c r="F73" s="91" t="s">
        <v>107</v>
      </c>
      <c r="G73" s="91"/>
    </row>
    <row r="76" spans="1:11" x14ac:dyDescent="0.25">
      <c r="A76" s="2" t="s">
        <v>108</v>
      </c>
      <c r="C76" s="99"/>
      <c r="D76" s="99"/>
      <c r="F76" s="91" t="s">
        <v>109</v>
      </c>
      <c r="G76" s="91"/>
    </row>
    <row r="79" spans="1:11" x14ac:dyDescent="0.25">
      <c r="A79" s="2" t="s">
        <v>110</v>
      </c>
      <c r="C79" s="99"/>
      <c r="D79" s="99"/>
      <c r="F79" s="91" t="s">
        <v>111</v>
      </c>
      <c r="G79" s="91"/>
    </row>
    <row r="82" spans="1:7" x14ac:dyDescent="0.25">
      <c r="A82" s="2" t="s">
        <v>112</v>
      </c>
      <c r="C82" s="99"/>
      <c r="D82" s="99"/>
      <c r="F82" s="91" t="s">
        <v>113</v>
      </c>
      <c r="G82" s="91"/>
    </row>
    <row r="85" spans="1:7" ht="26.4" x14ac:dyDescent="0.25">
      <c r="A85" s="2" t="s">
        <v>756</v>
      </c>
      <c r="C85" s="99"/>
      <c r="D85" s="99"/>
      <c r="F85" s="92" t="s">
        <v>757</v>
      </c>
      <c r="G85" s="92"/>
    </row>
  </sheetData>
  <mergeCells count="19">
    <mergeCell ref="C82:D82"/>
    <mergeCell ref="F82:G82"/>
    <mergeCell ref="C85:D85"/>
    <mergeCell ref="F85:G85"/>
    <mergeCell ref="C73:D73"/>
    <mergeCell ref="F73:G73"/>
    <mergeCell ref="C76:D76"/>
    <mergeCell ref="F76:G76"/>
    <mergeCell ref="C79:D79"/>
    <mergeCell ref="F79:G79"/>
    <mergeCell ref="J1:K1"/>
    <mergeCell ref="I2:K2"/>
    <mergeCell ref="A3:K3"/>
    <mergeCell ref="A6:A7"/>
    <mergeCell ref="B6:F6"/>
    <mergeCell ref="G6:G7"/>
    <mergeCell ref="H6:H7"/>
    <mergeCell ref="I6:I7"/>
    <mergeCell ref="J6:K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61"/>
  <sheetViews>
    <sheetView workbookViewId="0">
      <selection sqref="A1:XFD1048576"/>
    </sheetView>
  </sheetViews>
  <sheetFormatPr defaultColWidth="9.109375" defaultRowHeight="13.8" x14ac:dyDescent="0.25"/>
  <cols>
    <col min="1" max="1" width="5.109375" style="151" customWidth="1"/>
    <col min="2" max="2" width="7.5546875" style="151" customWidth="1"/>
    <col min="3" max="3" width="5.6640625" style="151" customWidth="1"/>
    <col min="4" max="4" width="5" style="110" customWidth="1"/>
    <col min="5" max="5" width="23.6640625" style="110" customWidth="1"/>
    <col min="6" max="6" width="13" style="110" customWidth="1"/>
    <col min="7" max="10" width="11.6640625" style="110" customWidth="1"/>
    <col min="11" max="11" width="13" style="110" customWidth="1"/>
    <col min="12" max="15" width="11.6640625" style="110" customWidth="1"/>
    <col min="16" max="16" width="13" style="110" customWidth="1"/>
    <col min="17" max="20" width="11.6640625" style="110" customWidth="1"/>
    <col min="21" max="21" width="9.6640625" style="110" customWidth="1"/>
    <col min="22" max="25" width="10.33203125" style="110" customWidth="1"/>
    <col min="26" max="26" width="9.6640625" style="110" customWidth="1"/>
    <col min="27" max="30" width="10.33203125" style="110" customWidth="1"/>
    <col min="31" max="16384" width="9.109375" style="110"/>
  </cols>
  <sheetData>
    <row r="1" spans="1:30" ht="39" customHeight="1" x14ac:dyDescent="0.25">
      <c r="A1" s="104"/>
      <c r="B1" s="104"/>
      <c r="C1" s="104"/>
      <c r="D1" s="104"/>
      <c r="E1" s="105"/>
      <c r="F1" s="106"/>
      <c r="G1" s="106"/>
      <c r="H1" s="106"/>
      <c r="I1" s="106"/>
      <c r="J1" s="106"/>
      <c r="K1" s="106"/>
      <c r="L1" s="105"/>
      <c r="M1" s="107"/>
      <c r="N1" s="107"/>
      <c r="O1" s="107"/>
      <c r="P1" s="105"/>
      <c r="Q1" s="108"/>
      <c r="R1" s="108"/>
      <c r="S1" s="108"/>
      <c r="T1" s="109"/>
      <c r="U1" s="109"/>
      <c r="V1" s="109"/>
      <c r="W1" s="109"/>
      <c r="X1" s="109"/>
      <c r="Y1" s="109"/>
      <c r="Z1" s="109"/>
      <c r="AA1" s="109"/>
      <c r="AB1" s="107" t="s">
        <v>915</v>
      </c>
      <c r="AC1" s="107"/>
      <c r="AD1" s="107"/>
    </row>
    <row r="2" spans="1:30" ht="60.75" customHeight="1" x14ac:dyDescent="0.25">
      <c r="A2" s="108"/>
      <c r="B2" s="108"/>
      <c r="C2" s="108"/>
      <c r="D2" s="108"/>
      <c r="E2" s="111"/>
      <c r="F2" s="112" t="s">
        <v>916</v>
      </c>
      <c r="G2" s="112"/>
      <c r="H2" s="112"/>
      <c r="I2" s="112"/>
      <c r="J2" s="112"/>
      <c r="K2" s="112"/>
      <c r="L2" s="112"/>
      <c r="M2" s="112"/>
      <c r="N2" s="112"/>
      <c r="O2" s="112"/>
      <c r="P2" s="112"/>
      <c r="Q2" s="112"/>
      <c r="R2" s="112"/>
      <c r="S2" s="112"/>
      <c r="T2" s="112"/>
      <c r="U2" s="112"/>
      <c r="V2" s="112"/>
      <c r="W2" s="112"/>
      <c r="X2" s="112"/>
      <c r="Y2" s="112"/>
      <c r="Z2" s="109"/>
      <c r="AA2" s="109"/>
      <c r="AB2" s="109"/>
      <c r="AC2" s="109"/>
      <c r="AD2" s="109"/>
    </row>
    <row r="3" spans="1:30" ht="11.25" customHeight="1" x14ac:dyDescent="0.25">
      <c r="A3" s="108"/>
      <c r="B3" s="108"/>
      <c r="C3" s="108"/>
      <c r="D3" s="108"/>
      <c r="E3" s="113"/>
      <c r="F3" s="114"/>
      <c r="G3" s="114"/>
      <c r="H3" s="113"/>
      <c r="I3" s="114"/>
      <c r="J3" s="114"/>
      <c r="K3" s="114"/>
      <c r="L3" s="115"/>
      <c r="M3" s="115"/>
      <c r="N3" s="115"/>
      <c r="O3" s="115"/>
      <c r="P3" s="115"/>
      <c r="Q3" s="108"/>
      <c r="R3" s="108"/>
      <c r="S3" s="108"/>
      <c r="T3" s="109"/>
      <c r="U3" s="109"/>
      <c r="V3" s="109"/>
      <c r="W3" s="109"/>
      <c r="X3" s="109"/>
      <c r="Y3" s="109"/>
      <c r="Z3" s="109"/>
      <c r="AA3" s="109"/>
      <c r="AB3" s="109"/>
      <c r="AC3" s="109"/>
      <c r="AD3" s="109" t="s">
        <v>94</v>
      </c>
    </row>
    <row r="4" spans="1:30" ht="12.9" customHeight="1" x14ac:dyDescent="0.25">
      <c r="A4" s="116" t="s">
        <v>917</v>
      </c>
      <c r="B4" s="117" t="s">
        <v>918</v>
      </c>
      <c r="C4" s="117" t="s">
        <v>919</v>
      </c>
      <c r="D4" s="117" t="s">
        <v>920</v>
      </c>
      <c r="E4" s="117" t="s">
        <v>921</v>
      </c>
      <c r="F4" s="118" t="s">
        <v>97</v>
      </c>
      <c r="G4" s="118"/>
      <c r="H4" s="118"/>
      <c r="I4" s="118"/>
      <c r="J4" s="118"/>
      <c r="K4" s="118" t="s">
        <v>98</v>
      </c>
      <c r="L4" s="118"/>
      <c r="M4" s="118"/>
      <c r="N4" s="118"/>
      <c r="O4" s="118"/>
      <c r="P4" s="118" t="s">
        <v>762</v>
      </c>
      <c r="Q4" s="118"/>
      <c r="R4" s="118"/>
      <c r="S4" s="118"/>
      <c r="T4" s="118"/>
      <c r="U4" s="118" t="s">
        <v>922</v>
      </c>
      <c r="V4" s="118"/>
      <c r="W4" s="118"/>
      <c r="X4" s="118"/>
      <c r="Y4" s="118"/>
      <c r="Z4" s="118"/>
      <c r="AA4" s="118"/>
      <c r="AB4" s="118"/>
      <c r="AC4" s="118"/>
      <c r="AD4" s="118"/>
    </row>
    <row r="5" spans="1:30" ht="12.9" customHeight="1" x14ac:dyDescent="0.25">
      <c r="A5" s="119"/>
      <c r="B5" s="117"/>
      <c r="C5" s="117"/>
      <c r="D5" s="117"/>
      <c r="E5" s="117"/>
      <c r="F5" s="118"/>
      <c r="G5" s="118"/>
      <c r="H5" s="118"/>
      <c r="I5" s="118"/>
      <c r="J5" s="118"/>
      <c r="K5" s="118"/>
      <c r="L5" s="118"/>
      <c r="M5" s="118"/>
      <c r="N5" s="118"/>
      <c r="O5" s="118"/>
      <c r="P5" s="118"/>
      <c r="Q5" s="118"/>
      <c r="R5" s="118"/>
      <c r="S5" s="118"/>
      <c r="T5" s="118"/>
      <c r="U5" s="118" t="s">
        <v>923</v>
      </c>
      <c r="V5" s="118"/>
      <c r="W5" s="118"/>
      <c r="X5" s="118"/>
      <c r="Y5" s="118"/>
      <c r="Z5" s="118" t="s">
        <v>924</v>
      </c>
      <c r="AA5" s="118"/>
      <c r="AB5" s="118"/>
      <c r="AC5" s="118"/>
      <c r="AD5" s="118"/>
    </row>
    <row r="6" spans="1:30" ht="12.9" customHeight="1" x14ac:dyDescent="0.25">
      <c r="A6" s="119"/>
      <c r="B6" s="117"/>
      <c r="C6" s="117"/>
      <c r="D6" s="117"/>
      <c r="E6" s="117"/>
      <c r="F6" s="118" t="s">
        <v>925</v>
      </c>
      <c r="G6" s="120" t="s">
        <v>926</v>
      </c>
      <c r="H6" s="121"/>
      <c r="I6" s="121"/>
      <c r="J6" s="122"/>
      <c r="K6" s="118" t="s">
        <v>925</v>
      </c>
      <c r="L6" s="120" t="s">
        <v>926</v>
      </c>
      <c r="M6" s="121"/>
      <c r="N6" s="121"/>
      <c r="O6" s="122"/>
      <c r="P6" s="118" t="s">
        <v>925</v>
      </c>
      <c r="Q6" s="120" t="s">
        <v>926</v>
      </c>
      <c r="R6" s="121"/>
      <c r="S6" s="121"/>
      <c r="T6" s="122"/>
      <c r="U6" s="118" t="s">
        <v>925</v>
      </c>
      <c r="V6" s="120" t="s">
        <v>926</v>
      </c>
      <c r="W6" s="121"/>
      <c r="X6" s="121"/>
      <c r="Y6" s="122"/>
      <c r="Z6" s="118" t="s">
        <v>925</v>
      </c>
      <c r="AA6" s="120" t="s">
        <v>926</v>
      </c>
      <c r="AB6" s="121"/>
      <c r="AC6" s="121"/>
      <c r="AD6" s="122"/>
    </row>
    <row r="7" spans="1:30" ht="68.25" customHeight="1" x14ac:dyDescent="0.25">
      <c r="A7" s="123"/>
      <c r="B7" s="117"/>
      <c r="C7" s="117"/>
      <c r="D7" s="117"/>
      <c r="E7" s="117"/>
      <c r="F7" s="118"/>
      <c r="G7" s="124" t="s">
        <v>927</v>
      </c>
      <c r="H7" s="124" t="s">
        <v>928</v>
      </c>
      <c r="I7" s="124" t="s">
        <v>929</v>
      </c>
      <c r="J7" s="124" t="s">
        <v>930</v>
      </c>
      <c r="K7" s="118"/>
      <c r="L7" s="124" t="s">
        <v>927</v>
      </c>
      <c r="M7" s="124" t="s">
        <v>928</v>
      </c>
      <c r="N7" s="124" t="s">
        <v>929</v>
      </c>
      <c r="O7" s="124" t="s">
        <v>930</v>
      </c>
      <c r="P7" s="118"/>
      <c r="Q7" s="124" t="s">
        <v>927</v>
      </c>
      <c r="R7" s="124" t="s">
        <v>928</v>
      </c>
      <c r="S7" s="124" t="s">
        <v>929</v>
      </c>
      <c r="T7" s="124" t="s">
        <v>930</v>
      </c>
      <c r="U7" s="118"/>
      <c r="V7" s="124" t="s">
        <v>927</v>
      </c>
      <c r="W7" s="124" t="s">
        <v>928</v>
      </c>
      <c r="X7" s="124" t="s">
        <v>929</v>
      </c>
      <c r="Y7" s="124" t="s">
        <v>930</v>
      </c>
      <c r="Z7" s="118"/>
      <c r="AA7" s="124" t="s">
        <v>927</v>
      </c>
      <c r="AB7" s="124" t="s">
        <v>928</v>
      </c>
      <c r="AC7" s="124" t="s">
        <v>929</v>
      </c>
      <c r="AD7" s="124" t="s">
        <v>930</v>
      </c>
    </row>
    <row r="8" spans="1:30" ht="12.9" customHeight="1" x14ac:dyDescent="0.25">
      <c r="A8" s="125"/>
      <c r="B8" s="125"/>
      <c r="C8" s="125"/>
      <c r="D8" s="126"/>
      <c r="E8" s="127" t="s">
        <v>1</v>
      </c>
      <c r="F8" s="128" t="s">
        <v>931</v>
      </c>
      <c r="G8" s="129">
        <v>3</v>
      </c>
      <c r="H8" s="129">
        <v>4</v>
      </c>
      <c r="I8" s="129">
        <v>5</v>
      </c>
      <c r="J8" s="129">
        <v>6</v>
      </c>
      <c r="K8" s="128" t="s">
        <v>932</v>
      </c>
      <c r="L8" s="129">
        <v>8</v>
      </c>
      <c r="M8" s="129">
        <v>9</v>
      </c>
      <c r="N8" s="129">
        <v>10</v>
      </c>
      <c r="O8" s="129">
        <v>11</v>
      </c>
      <c r="P8" s="128" t="s">
        <v>933</v>
      </c>
      <c r="Q8" s="129">
        <v>13</v>
      </c>
      <c r="R8" s="129">
        <v>14</v>
      </c>
      <c r="S8" s="129">
        <v>15</v>
      </c>
      <c r="T8" s="129">
        <v>16</v>
      </c>
      <c r="U8" s="128" t="s">
        <v>934</v>
      </c>
      <c r="V8" s="129" t="s">
        <v>935</v>
      </c>
      <c r="W8" s="129" t="s">
        <v>936</v>
      </c>
      <c r="X8" s="129" t="s">
        <v>937</v>
      </c>
      <c r="Y8" s="129" t="s">
        <v>938</v>
      </c>
      <c r="Z8" s="128" t="s">
        <v>939</v>
      </c>
      <c r="AA8" s="129" t="s">
        <v>940</v>
      </c>
      <c r="AB8" s="129" t="s">
        <v>941</v>
      </c>
      <c r="AC8" s="129" t="s">
        <v>942</v>
      </c>
      <c r="AD8" s="129" t="s">
        <v>943</v>
      </c>
    </row>
    <row r="9" spans="1:30" s="134" customFormat="1" ht="12.9" customHeight="1" x14ac:dyDescent="0.25">
      <c r="A9" s="108">
        <v>20</v>
      </c>
      <c r="B9" s="108"/>
      <c r="C9" s="108"/>
      <c r="D9" s="108">
        <v>1</v>
      </c>
      <c r="E9" s="130" t="s">
        <v>925</v>
      </c>
      <c r="F9" s="131">
        <f>SUM(G9:J9)</f>
        <v>7889150.2999999989</v>
      </c>
      <c r="G9" s="131">
        <f>SUM(G10:G11)</f>
        <v>1082572.7000000002</v>
      </c>
      <c r="H9" s="131">
        <f>SUM(H10:H11)</f>
        <v>6621840.1999999983</v>
      </c>
      <c r="I9" s="131">
        <f>SUM(I10:I11)</f>
        <v>100055.20000000001</v>
      </c>
      <c r="J9" s="131">
        <f>SUM(J10:J11)</f>
        <v>84682.200000000012</v>
      </c>
      <c r="K9" s="131">
        <f>SUM(L9:O9)</f>
        <v>7873070.700000003</v>
      </c>
      <c r="L9" s="132">
        <f>SUM(L10:L11)</f>
        <v>1082572.7000000002</v>
      </c>
      <c r="M9" s="132">
        <f>SUM(M10:M11)</f>
        <v>6603831.4000000022</v>
      </c>
      <c r="N9" s="132">
        <f>SUM(N10:N11)</f>
        <v>100055.20000000001</v>
      </c>
      <c r="O9" s="132">
        <f>SUM(O10:O11)</f>
        <v>86611.400000000009</v>
      </c>
      <c r="P9" s="132">
        <f>SUM(Q9:T9)</f>
        <v>7864242.3000000045</v>
      </c>
      <c r="Q9" s="132">
        <f>SUM(Q10:Q11)</f>
        <v>1082572.7000000002</v>
      </c>
      <c r="R9" s="132">
        <f>SUM(R10:R11)</f>
        <v>6595003.0000000037</v>
      </c>
      <c r="S9" s="132">
        <f>SUM(S10:S11)</f>
        <v>100055.20000000001</v>
      </c>
      <c r="T9" s="132">
        <f>SUM(T10:T11)</f>
        <v>86611.400000000009</v>
      </c>
      <c r="U9" s="133">
        <f>P9-K9</f>
        <v>-8828.3999999985099</v>
      </c>
      <c r="V9" s="133">
        <f>Q9-L9</f>
        <v>0</v>
      </c>
      <c r="W9" s="133">
        <f>R9-M9</f>
        <v>-8828.3999999985099</v>
      </c>
      <c r="X9" s="133">
        <f>S9-N9</f>
        <v>0</v>
      </c>
      <c r="Y9" s="133">
        <f>T9-O9</f>
        <v>0</v>
      </c>
      <c r="Z9" s="133">
        <f>IF(K9=0,0,P9/K9*100)</f>
        <v>99.887865861537378</v>
      </c>
      <c r="AA9" s="133">
        <f>IF(L9=0,0,Q9/L9*100)</f>
        <v>100</v>
      </c>
      <c r="AB9" s="133">
        <f>IF(M9=0,0,R9/M9*100)</f>
        <v>99.866313970402103</v>
      </c>
      <c r="AC9" s="133">
        <f>IF(N9=0,0,S9/N9*100)</f>
        <v>100</v>
      </c>
      <c r="AD9" s="133">
        <f>IF(O9=0,0,T9/O9*100)</f>
        <v>100</v>
      </c>
    </row>
    <row r="10" spans="1:30" s="134" customFormat="1" ht="12.9" customHeight="1" x14ac:dyDescent="0.25">
      <c r="A10" s="108">
        <v>22</v>
      </c>
      <c r="B10" s="108"/>
      <c r="C10" s="108"/>
      <c r="D10" s="108">
        <v>2</v>
      </c>
      <c r="E10" s="130" t="s">
        <v>944</v>
      </c>
      <c r="F10" s="131">
        <f t="shared" ref="F10:F74" si="0">SUM(G10:J10)</f>
        <v>5927920.9999999991</v>
      </c>
      <c r="G10" s="131">
        <f>G14+G21+G44+G75+G87+G120+G162+G194+G227+G259+G287+G317+G344+G377+G393+G430+G468+G513+G537+G581+G611+G641+G669+G695+G738+G768+G801+G832+G872+G904+G932+G960+G980+G1016+G1053</f>
        <v>595414.20000000007</v>
      </c>
      <c r="H10" s="131">
        <f>H14+H21+H44+H75+H87+H120+H162+H194+H227+H259+H287+H317+H344+H377+H393+H430+H468+H513+H537+H581+H611+H641+H669+H695+H738+H768+H801+H832+H872+H904+H932+H960+H980+H1016+H1053</f>
        <v>5178801.6999999983</v>
      </c>
      <c r="I10" s="131">
        <f>I14+I21+I44+I75+I87+I120+I162+I194+I227+I259+I287+I317+I344+I377+I393+I430+I468+I513+I537+I581+I611+I641+I669+I695+I738+I768+I801+I832+I872+I904+I932+I960+I980+I1016+I1053</f>
        <v>69022.900000000009</v>
      </c>
      <c r="J10" s="131">
        <f>J14+J21+J44+J75+J87+J120+J162+J194+J227+J259+J287+J317+J344+J377+J393+J430+J468+J513+J537+J581+J611+J641+J669+J695+J738+J768+J801+J832+J872+J904+J932+J960+J980+J1016+J1053</f>
        <v>84682.200000000012</v>
      </c>
      <c r="K10" s="131">
        <f t="shared" ref="K10:K74" si="1">SUM(L10:O10)</f>
        <v>5915125.9000000032</v>
      </c>
      <c r="L10" s="131">
        <f>L14+L21+L44+L75+L87+L120+L162+L194+L227+L259+L287+L317+L344+L377+L393+L430+L468+L513+L537+L581+L611+L641+L669+L695+L738+L768+L801+L832+L872+L904+L932+L960+L980+L1016+L1053</f>
        <v>595414.20000000007</v>
      </c>
      <c r="M10" s="131">
        <f>M14+M21+M44+M75+M87+M120+M162+M194+M227+M259+M287+M317+M344+M377+M393+M430+M468+M513+M537+M581+M611+M641+M669+M695+M738+M768+M801+M832+M872+M904+M932+M960+M980+M1016+M1053</f>
        <v>5165506.6000000024</v>
      </c>
      <c r="N10" s="131">
        <f>N14+N21+N44+N75+N87+N120+N162+N194+N227+N259+N287+N317+N344+N377+N393+N430+N468+N513+N537+N581+N611+N641+N669+N695+N738+N768+N801+N832+N872+N904+N932+N960+N980+N1016+N1053</f>
        <v>69022.900000000009</v>
      </c>
      <c r="O10" s="131">
        <f>O14+O21+O44+O75+O87+O120+O162+O194+O227+O259+O287+O317+O344+O377+O393+O430+O468+O513+O537+O581+O611+O641+O669+O695+O738+O768+O801+O832+O872+O904+O932+O960+O980+O1016+O1053</f>
        <v>85182.200000000012</v>
      </c>
      <c r="P10" s="132">
        <f>SUM(Q10:T10)</f>
        <v>5907225.0000000037</v>
      </c>
      <c r="Q10" s="131">
        <f>Q14+Q21+Q44+Q75+Q87+Q120+Q162+Q194+Q227+Q259+Q287+Q317+Q344+Q377+Q393+Q430+Q468+Q513+Q537+Q581+Q611+Q641+Q669+Q695+Q738+Q768+Q801+Q832+Q872+Q904+Q932+Q960+Q980+Q1016+Q1053</f>
        <v>595414.20000000007</v>
      </c>
      <c r="R10" s="131">
        <f>R14+R21+R44+R75+R87+R120+R162+R194+R227+R259+R287+R317+R344+R377+R393+R430+R468+R513+R537+R581+R611+R641+R669+R695+R738+R768+R801+R832+R872+R904+R932+R960+R980+R1016+R1053</f>
        <v>5157605.700000003</v>
      </c>
      <c r="S10" s="131">
        <f>S14+S21+S44+S75+S87+S120+S162+S194+S227+S259+S287+S317+S344+S377+S393+S430+S468+S513+S537+S581+S611+S641+S669+S695+S738+S768+S801+S832+S872+S904+S932+S960+S980+S1016+S1053</f>
        <v>69022.900000000009</v>
      </c>
      <c r="T10" s="131">
        <f>T14+T21+T44+T75+T87+T120+T162+T194+T227+T259+T287+T317+T344+T377+T393+T430+T468+T513+T537+T581+T611+T641+T669+T695+T738+T768+T801+T832+T872+T904+T932+T960+T980+T1016+T1053</f>
        <v>85182.200000000012</v>
      </c>
      <c r="U10" s="133">
        <f t="shared" ref="U10:Y11" si="2">P10-K10</f>
        <v>-7900.8999999994412</v>
      </c>
      <c r="V10" s="133">
        <f t="shared" si="2"/>
        <v>0</v>
      </c>
      <c r="W10" s="133">
        <f t="shared" si="2"/>
        <v>-7900.8999999994412</v>
      </c>
      <c r="X10" s="133">
        <f t="shared" si="2"/>
        <v>0</v>
      </c>
      <c r="Y10" s="133">
        <f t="shared" si="2"/>
        <v>0</v>
      </c>
      <c r="Z10" s="133">
        <f t="shared" ref="Z10:AD72" si="3">IF(K10=0,0,P10/K10*100)</f>
        <v>99.866428878546785</v>
      </c>
      <c r="AA10" s="133">
        <f t="shared" si="3"/>
        <v>100</v>
      </c>
      <c r="AB10" s="133">
        <f t="shared" si="3"/>
        <v>99.847045012003292</v>
      </c>
      <c r="AC10" s="133">
        <f t="shared" si="3"/>
        <v>100</v>
      </c>
      <c r="AD10" s="133">
        <f t="shared" si="3"/>
        <v>100</v>
      </c>
    </row>
    <row r="11" spans="1:30" s="134" customFormat="1" ht="12.9" customHeight="1" x14ac:dyDescent="0.25">
      <c r="A11" s="108">
        <v>21</v>
      </c>
      <c r="B11" s="108"/>
      <c r="C11" s="108"/>
      <c r="D11" s="108">
        <v>3</v>
      </c>
      <c r="E11" s="130" t="s">
        <v>945</v>
      </c>
      <c r="F11" s="131">
        <f t="shared" si="0"/>
        <v>1961229.3000000003</v>
      </c>
      <c r="G11" s="131">
        <f>G15+G22+G45+G76+G88+G121+G163+G195+G228+G260+G288+G318+G345+G378+G394+G431+G469+G514+G538+G582+G612+G642+G670+G696+G739+G769+G802+G833+G873+G905+G933+G961+G981+G1017</f>
        <v>487158.5</v>
      </c>
      <c r="H11" s="131">
        <f>H15+H22+H45+H76+H88+H121+H163+H195+H228+H260+H288+H318+H345+H378+H394+H431+H469+H514+H538+H582+H612+H642+H670+H696+H739+H769+H802+H833+H873+H905+H933+H961+H981+H1017</f>
        <v>1443038.5000000002</v>
      </c>
      <c r="I11" s="131">
        <f>I15+I22+I45+I76+I88+I121+I163+I195+I228+I260+I288+I318+I345+I378+I394+I431+I469+I514+I538+I582+I612+I642+I670+I696+I739+I769+I802+I833+I873+I905+I933+I961+I981+I1017</f>
        <v>31032.299999999996</v>
      </c>
      <c r="J11" s="131">
        <f>J15+J22+J45+J76+J88+J121+J163+J195+J228+J260+J288+J318+J345+J378+J394+J431+J469+J514+J538+J582+J612+J642+J670+J696+J739+J769+J802+J833+J873+J905+J933+J961+J981+J1017</f>
        <v>0</v>
      </c>
      <c r="K11" s="131">
        <f t="shared" si="1"/>
        <v>1957944.8000000003</v>
      </c>
      <c r="L11" s="131">
        <f>L15+L22+L45+L76+L88+L121+L163+L195+L228+L260+L288+L318+L345+L378+L394+L431+L469+L514+L538+L582+L612+L642+L670+L696+L739+L769+L802+L833+L873+L905+L933+L961+L981+L1017</f>
        <v>487158.5</v>
      </c>
      <c r="M11" s="131">
        <f>M15+M22+M45+M76+M88+M121+M163+M195+M228+M260+M288+M318+M345+M378+M394+M431+M469+M514+M538+M582+M612+M642+M670+M696+M739+M769+M802+M833+M873+M905+M933+M961+M981+M1017</f>
        <v>1438324.8000000003</v>
      </c>
      <c r="N11" s="131">
        <f>N15+N22+N45+N76+N88+N121+N163+N195+N228+N260+N288+N318+N345+N378+N394+N431+N469+N514+N538+N582+N612+N642+N670+N696+N739+N769+N802+N833+N873+N905+N933+N961+N981+N1017</f>
        <v>31032.299999999996</v>
      </c>
      <c r="O11" s="131">
        <f>O15+O22+O45+O76+O88+O121+O163+O195+O228+O260+O288+O318+O345+O378+O394+O431+O469+O514+O538+O582+O612+O642+O670+O696+O739+O769+O802+O833+O873+O905+O933+O961+O981+O1017</f>
        <v>1429.2</v>
      </c>
      <c r="P11" s="132">
        <f>SUM(Q11:T11)</f>
        <v>1957017.3000000003</v>
      </c>
      <c r="Q11" s="131">
        <f>Q15+Q22+Q45+Q76+Q88+Q121+Q163+Q195+Q228+Q260+Q288+Q318+Q345+Q378+Q394+Q431+Q469+Q514+Q538+Q582+Q612+Q642+Q670+Q696+Q739+Q769+Q802+Q833+Q873+Q905+Q933+Q961+Q981+Q1017</f>
        <v>487158.5</v>
      </c>
      <c r="R11" s="131">
        <f>R15+R22+R45+R76+R88+R121+R163+R195+R228+R260+R288+R318+R345+R378+R394+R431+R469+R514+R538+R582+R612+R642+R670+R696+R739+R769+R802+R833+R873+R905+R933+R961+R981+R1017</f>
        <v>1437397.3000000003</v>
      </c>
      <c r="S11" s="131">
        <f>S15+S22+S45+S76+S88+S121+S163+S195+S228+S260+S288+S318+S345+S378+S394+S431+S469+S514+S538+S582+S612+S642+S670+S696+S739+S769+S802+S833+S873+S905+S933+S961+S981+S1017</f>
        <v>31032.299999999996</v>
      </c>
      <c r="T11" s="131">
        <f>T15+T22+T45+T76+T88+T121+T163+T195+T228+T260+T288+T318+T345+T378+T394+T431+T469+T514+T538+T582+T612+T642+T670+T696+T739+T769+T802+T833+T873+T905+T933+T961+T981+T1017</f>
        <v>1429.2</v>
      </c>
      <c r="U11" s="133">
        <f t="shared" si="2"/>
        <v>-927.5</v>
      </c>
      <c r="V11" s="133">
        <f t="shared" si="2"/>
        <v>0</v>
      </c>
      <c r="W11" s="133">
        <f t="shared" si="2"/>
        <v>-927.5</v>
      </c>
      <c r="X11" s="133">
        <f t="shared" si="2"/>
        <v>0</v>
      </c>
      <c r="Y11" s="133">
        <f t="shared" si="2"/>
        <v>0</v>
      </c>
      <c r="Z11" s="133">
        <f t="shared" si="3"/>
        <v>99.952628899445997</v>
      </c>
      <c r="AA11" s="133">
        <f t="shared" si="3"/>
        <v>100</v>
      </c>
      <c r="AB11" s="133">
        <f t="shared" si="3"/>
        <v>99.935515260530863</v>
      </c>
      <c r="AC11" s="133">
        <f t="shared" si="3"/>
        <v>100</v>
      </c>
      <c r="AD11" s="133">
        <f t="shared" si="3"/>
        <v>100</v>
      </c>
    </row>
    <row r="12" spans="1:30" ht="12.9" customHeight="1" x14ac:dyDescent="0.25">
      <c r="A12" s="108">
        <v>0</v>
      </c>
      <c r="B12" s="108"/>
      <c r="C12" s="108"/>
      <c r="D12" s="108">
        <v>4</v>
      </c>
      <c r="E12" s="135"/>
      <c r="F12" s="136"/>
      <c r="G12" s="136"/>
      <c r="H12" s="136"/>
      <c r="I12" s="136"/>
      <c r="J12" s="136"/>
      <c r="K12" s="136"/>
      <c r="L12" s="23"/>
      <c r="M12" s="23"/>
      <c r="N12" s="23"/>
      <c r="O12" s="23"/>
      <c r="P12" s="23"/>
      <c r="Q12" s="23"/>
      <c r="R12" s="23"/>
      <c r="S12" s="23"/>
      <c r="T12" s="4"/>
      <c r="U12" s="4"/>
      <c r="V12" s="4"/>
      <c r="W12" s="4"/>
      <c r="X12" s="4"/>
      <c r="Y12" s="4"/>
      <c r="Z12" s="133"/>
      <c r="AA12" s="133"/>
      <c r="AB12" s="133"/>
      <c r="AC12" s="133"/>
      <c r="AD12" s="133"/>
    </row>
    <row r="13" spans="1:30" ht="12.9" customHeight="1" x14ac:dyDescent="0.25">
      <c r="A13" s="115">
        <v>20</v>
      </c>
      <c r="B13" s="137">
        <v>220300</v>
      </c>
      <c r="C13" s="115"/>
      <c r="D13" s="108">
        <v>5</v>
      </c>
      <c r="E13" s="130" t="s">
        <v>946</v>
      </c>
      <c r="F13" s="131">
        <f t="shared" si="0"/>
        <v>260651.69999999998</v>
      </c>
      <c r="G13" s="131">
        <f>G14+G15</f>
        <v>1187.9000000000001</v>
      </c>
      <c r="H13" s="131">
        <f>H14+H15</f>
        <v>259172.59999999998</v>
      </c>
      <c r="I13" s="131">
        <f>I14+I15</f>
        <v>0</v>
      </c>
      <c r="J13" s="131">
        <f>J14+J15</f>
        <v>291.2</v>
      </c>
      <c r="K13" s="131">
        <f t="shared" si="1"/>
        <v>259732.3</v>
      </c>
      <c r="L13" s="131">
        <f>L14+L15</f>
        <v>1187.9000000000001</v>
      </c>
      <c r="M13" s="131">
        <f>M14+M15</f>
        <v>258253.19999999998</v>
      </c>
      <c r="N13" s="131">
        <f>N14+N15</f>
        <v>0</v>
      </c>
      <c r="O13" s="131">
        <f>O14+O15</f>
        <v>291.2</v>
      </c>
      <c r="P13" s="131">
        <f t="shared" ref="P13:P18" si="4">SUM(Q13:T13)</f>
        <v>259595.8</v>
      </c>
      <c r="Q13" s="131">
        <f>Q14+Q15</f>
        <v>1187.9000000000001</v>
      </c>
      <c r="R13" s="131">
        <f>R14+R15</f>
        <v>258116.69999999998</v>
      </c>
      <c r="S13" s="131">
        <f>S14+S15</f>
        <v>0</v>
      </c>
      <c r="T13" s="131">
        <f>T14+T15</f>
        <v>291.2</v>
      </c>
      <c r="U13" s="133">
        <f t="shared" ref="U13:Y18" si="5">P13-K13</f>
        <v>-136.5</v>
      </c>
      <c r="V13" s="133">
        <f t="shared" si="5"/>
        <v>0</v>
      </c>
      <c r="W13" s="133">
        <f t="shared" si="5"/>
        <v>-136.5</v>
      </c>
      <c r="X13" s="133">
        <f t="shared" si="5"/>
        <v>0</v>
      </c>
      <c r="Y13" s="133">
        <f t="shared" si="5"/>
        <v>0</v>
      </c>
      <c r="Z13" s="133">
        <f t="shared" si="3"/>
        <v>99.947445889479283</v>
      </c>
      <c r="AA13" s="133">
        <f t="shared" si="3"/>
        <v>100</v>
      </c>
      <c r="AB13" s="133">
        <f t="shared" si="3"/>
        <v>99.947144895010013</v>
      </c>
      <c r="AC13" s="133">
        <f t="shared" si="3"/>
        <v>0</v>
      </c>
      <c r="AD13" s="133">
        <f t="shared" si="3"/>
        <v>100</v>
      </c>
    </row>
    <row r="14" spans="1:30" s="134" customFormat="1" ht="12.9" customHeight="1" x14ac:dyDescent="0.25">
      <c r="A14" s="115">
        <v>22</v>
      </c>
      <c r="B14" s="137">
        <v>220300</v>
      </c>
      <c r="C14" s="115"/>
      <c r="D14" s="108">
        <v>6</v>
      </c>
      <c r="E14" s="130" t="s">
        <v>944</v>
      </c>
      <c r="F14" s="131">
        <f t="shared" si="0"/>
        <v>256749</v>
      </c>
      <c r="G14" s="131">
        <f>G16</f>
        <v>0</v>
      </c>
      <c r="H14" s="131">
        <f>H16</f>
        <v>256457.8</v>
      </c>
      <c r="I14" s="131">
        <f>I16</f>
        <v>0</v>
      </c>
      <c r="J14" s="131">
        <f>J16</f>
        <v>291.2</v>
      </c>
      <c r="K14" s="131">
        <f t="shared" si="1"/>
        <v>255829.6</v>
      </c>
      <c r="L14" s="131">
        <f>L16</f>
        <v>0</v>
      </c>
      <c r="M14" s="131">
        <f>M16</f>
        <v>255538.4</v>
      </c>
      <c r="N14" s="131">
        <f>N16</f>
        <v>0</v>
      </c>
      <c r="O14" s="131">
        <f>O16</f>
        <v>291.2</v>
      </c>
      <c r="P14" s="131">
        <f t="shared" si="4"/>
        <v>255693.1</v>
      </c>
      <c r="Q14" s="131">
        <f>Q16</f>
        <v>0</v>
      </c>
      <c r="R14" s="131">
        <f>R16</f>
        <v>255401.9</v>
      </c>
      <c r="S14" s="131">
        <f>S16</f>
        <v>0</v>
      </c>
      <c r="T14" s="131">
        <f>T16</f>
        <v>291.2</v>
      </c>
      <c r="U14" s="133">
        <f t="shared" si="5"/>
        <v>-136.5</v>
      </c>
      <c r="V14" s="133">
        <f t="shared" si="5"/>
        <v>0</v>
      </c>
      <c r="W14" s="133">
        <f t="shared" si="5"/>
        <v>-136.5</v>
      </c>
      <c r="X14" s="133">
        <f t="shared" si="5"/>
        <v>0</v>
      </c>
      <c r="Y14" s="133">
        <f t="shared" si="5"/>
        <v>0</v>
      </c>
      <c r="Z14" s="133">
        <f t="shared" si="3"/>
        <v>99.946644172527343</v>
      </c>
      <c r="AA14" s="133">
        <f t="shared" si="3"/>
        <v>0</v>
      </c>
      <c r="AB14" s="133">
        <f t="shared" si="3"/>
        <v>99.946583370640184</v>
      </c>
      <c r="AC14" s="133">
        <f t="shared" si="3"/>
        <v>0</v>
      </c>
      <c r="AD14" s="133">
        <f t="shared" si="3"/>
        <v>100</v>
      </c>
    </row>
    <row r="15" spans="1:30" s="134" customFormat="1" ht="12.9" customHeight="1" x14ac:dyDescent="0.25">
      <c r="A15" s="115">
        <v>21</v>
      </c>
      <c r="B15" s="137">
        <v>220300</v>
      </c>
      <c r="C15" s="115"/>
      <c r="D15" s="108">
        <v>7</v>
      </c>
      <c r="E15" s="130" t="s">
        <v>945</v>
      </c>
      <c r="F15" s="131">
        <f t="shared" si="0"/>
        <v>3902.7000000000003</v>
      </c>
      <c r="G15" s="131">
        <f>SUM(G17:G18)</f>
        <v>1187.9000000000001</v>
      </c>
      <c r="H15" s="131">
        <f>SUM(H17:H18)</f>
        <v>2714.8</v>
      </c>
      <c r="I15" s="131">
        <f>SUM(I17:I18)</f>
        <v>0</v>
      </c>
      <c r="J15" s="131">
        <f>SUM(J17:J18)</f>
        <v>0</v>
      </c>
      <c r="K15" s="131">
        <f t="shared" si="1"/>
        <v>3902.7000000000003</v>
      </c>
      <c r="L15" s="131">
        <f>SUM(L17:L18)</f>
        <v>1187.9000000000001</v>
      </c>
      <c r="M15" s="131">
        <f>SUM(M17:M18)</f>
        <v>2714.8</v>
      </c>
      <c r="N15" s="131">
        <f>SUM(N17:N18)</f>
        <v>0</v>
      </c>
      <c r="O15" s="131">
        <f>SUM(O17:O18)</f>
        <v>0</v>
      </c>
      <c r="P15" s="131">
        <f t="shared" si="4"/>
        <v>3902.7000000000003</v>
      </c>
      <c r="Q15" s="131">
        <f>SUM(Q17:Q18)</f>
        <v>1187.9000000000001</v>
      </c>
      <c r="R15" s="131">
        <f>SUM(R17:R18)</f>
        <v>2714.8</v>
      </c>
      <c r="S15" s="131">
        <f>SUM(S17:S18)</f>
        <v>0</v>
      </c>
      <c r="T15" s="131">
        <f>SUM(T17:T18)</f>
        <v>0</v>
      </c>
      <c r="U15" s="133">
        <f t="shared" si="5"/>
        <v>0</v>
      </c>
      <c r="V15" s="133">
        <f t="shared" si="5"/>
        <v>0</v>
      </c>
      <c r="W15" s="133">
        <f t="shared" si="5"/>
        <v>0</v>
      </c>
      <c r="X15" s="133">
        <f t="shared" si="5"/>
        <v>0</v>
      </c>
      <c r="Y15" s="133">
        <f t="shared" si="5"/>
        <v>0</v>
      </c>
      <c r="Z15" s="133">
        <f t="shared" si="3"/>
        <v>100</v>
      </c>
      <c r="AA15" s="133">
        <f t="shared" si="3"/>
        <v>100</v>
      </c>
      <c r="AB15" s="133">
        <f t="shared" si="3"/>
        <v>100</v>
      </c>
      <c r="AC15" s="133">
        <f t="shared" si="3"/>
        <v>0</v>
      </c>
      <c r="AD15" s="133">
        <f t="shared" si="3"/>
        <v>0</v>
      </c>
    </row>
    <row r="16" spans="1:30" ht="12.9" customHeight="1" x14ac:dyDescent="0.25">
      <c r="A16" s="115">
        <v>22</v>
      </c>
      <c r="B16" s="137">
        <v>220300</v>
      </c>
      <c r="C16" s="138">
        <v>1020</v>
      </c>
      <c r="D16" s="108">
        <v>8</v>
      </c>
      <c r="E16" s="135" t="s">
        <v>947</v>
      </c>
      <c r="F16" s="136">
        <f t="shared" si="0"/>
        <v>256749</v>
      </c>
      <c r="G16" s="136">
        <v>0</v>
      </c>
      <c r="H16" s="136">
        <v>256457.8</v>
      </c>
      <c r="I16" s="136">
        <v>0</v>
      </c>
      <c r="J16" s="136">
        <v>291.2</v>
      </c>
      <c r="K16" s="136">
        <f t="shared" si="1"/>
        <v>255829.6</v>
      </c>
      <c r="L16" s="23">
        <v>0</v>
      </c>
      <c r="M16" s="23">
        <v>255538.4</v>
      </c>
      <c r="N16" s="23">
        <v>0</v>
      </c>
      <c r="O16" s="23">
        <v>291.2</v>
      </c>
      <c r="P16" s="136">
        <f t="shared" si="4"/>
        <v>255693.1</v>
      </c>
      <c r="Q16" s="23">
        <v>0</v>
      </c>
      <c r="R16" s="23">
        <v>255401.9</v>
      </c>
      <c r="S16" s="23">
        <v>0</v>
      </c>
      <c r="T16" s="4">
        <v>291.2</v>
      </c>
      <c r="U16" s="4">
        <f t="shared" si="5"/>
        <v>-136.5</v>
      </c>
      <c r="V16" s="4">
        <f t="shared" si="5"/>
        <v>0</v>
      </c>
      <c r="W16" s="4">
        <f t="shared" si="5"/>
        <v>-136.5</v>
      </c>
      <c r="X16" s="4">
        <f t="shared" si="5"/>
        <v>0</v>
      </c>
      <c r="Y16" s="4">
        <f t="shared" si="5"/>
        <v>0</v>
      </c>
      <c r="Z16" s="4">
        <f t="shared" si="3"/>
        <v>99.946644172527343</v>
      </c>
      <c r="AA16" s="4">
        <f t="shared" si="3"/>
        <v>0</v>
      </c>
      <c r="AB16" s="4">
        <f t="shared" si="3"/>
        <v>99.946583370640184</v>
      </c>
      <c r="AC16" s="4">
        <f t="shared" si="3"/>
        <v>0</v>
      </c>
      <c r="AD16" s="4">
        <f t="shared" si="3"/>
        <v>100</v>
      </c>
    </row>
    <row r="17" spans="1:30" ht="12.9" customHeight="1" x14ac:dyDescent="0.25">
      <c r="A17" s="115">
        <v>21</v>
      </c>
      <c r="B17" s="137">
        <v>220300</v>
      </c>
      <c r="C17" s="138">
        <v>1021</v>
      </c>
      <c r="D17" s="108">
        <v>9</v>
      </c>
      <c r="E17" s="135" t="s">
        <v>948</v>
      </c>
      <c r="F17" s="136">
        <f t="shared" si="0"/>
        <v>2572.8999999999996</v>
      </c>
      <c r="G17" s="136">
        <v>684.8</v>
      </c>
      <c r="H17" s="136">
        <v>1888.1</v>
      </c>
      <c r="I17" s="136">
        <v>0</v>
      </c>
      <c r="J17" s="136">
        <v>0</v>
      </c>
      <c r="K17" s="136">
        <f t="shared" si="1"/>
        <v>2572.8999999999996</v>
      </c>
      <c r="L17" s="23">
        <v>684.8</v>
      </c>
      <c r="M17" s="23">
        <v>1888.1</v>
      </c>
      <c r="N17" s="23">
        <v>0</v>
      </c>
      <c r="O17" s="23">
        <v>0</v>
      </c>
      <c r="P17" s="136">
        <f t="shared" si="4"/>
        <v>2572.8999999999996</v>
      </c>
      <c r="Q17" s="23">
        <v>684.8</v>
      </c>
      <c r="R17" s="23">
        <v>1888.1</v>
      </c>
      <c r="S17" s="23">
        <v>0</v>
      </c>
      <c r="T17" s="4">
        <v>0</v>
      </c>
      <c r="U17" s="4">
        <f t="shared" si="5"/>
        <v>0</v>
      </c>
      <c r="V17" s="4">
        <f t="shared" si="5"/>
        <v>0</v>
      </c>
      <c r="W17" s="4">
        <f t="shared" si="5"/>
        <v>0</v>
      </c>
      <c r="X17" s="4">
        <f t="shared" si="5"/>
        <v>0</v>
      </c>
      <c r="Y17" s="4">
        <f t="shared" si="5"/>
        <v>0</v>
      </c>
      <c r="Z17" s="4">
        <f t="shared" si="3"/>
        <v>100</v>
      </c>
      <c r="AA17" s="4">
        <f t="shared" si="3"/>
        <v>100</v>
      </c>
      <c r="AB17" s="4">
        <f t="shared" si="3"/>
        <v>100</v>
      </c>
      <c r="AC17" s="4">
        <f t="shared" si="3"/>
        <v>0</v>
      </c>
      <c r="AD17" s="4">
        <f t="shared" si="3"/>
        <v>0</v>
      </c>
    </row>
    <row r="18" spans="1:30" ht="12.9" customHeight="1" x14ac:dyDescent="0.25">
      <c r="A18" s="115">
        <v>21</v>
      </c>
      <c r="B18" s="137">
        <v>220300</v>
      </c>
      <c r="C18" s="138">
        <v>1022</v>
      </c>
      <c r="D18" s="108">
        <v>10</v>
      </c>
      <c r="E18" s="135" t="s">
        <v>949</v>
      </c>
      <c r="F18" s="136">
        <f t="shared" si="0"/>
        <v>1329.8000000000002</v>
      </c>
      <c r="G18" s="136">
        <v>503.1</v>
      </c>
      <c r="H18" s="136">
        <v>826.7</v>
      </c>
      <c r="I18" s="136">
        <v>0</v>
      </c>
      <c r="J18" s="136">
        <v>0</v>
      </c>
      <c r="K18" s="136">
        <f t="shared" si="1"/>
        <v>1329.8000000000002</v>
      </c>
      <c r="L18" s="23">
        <v>503.1</v>
      </c>
      <c r="M18" s="23">
        <v>826.7</v>
      </c>
      <c r="N18" s="23">
        <v>0</v>
      </c>
      <c r="O18" s="23">
        <v>0</v>
      </c>
      <c r="P18" s="136">
        <f t="shared" si="4"/>
        <v>1329.8000000000002</v>
      </c>
      <c r="Q18" s="23">
        <v>503.1</v>
      </c>
      <c r="R18" s="23">
        <v>826.7</v>
      </c>
      <c r="S18" s="23">
        <v>0</v>
      </c>
      <c r="T18" s="4">
        <v>0</v>
      </c>
      <c r="U18" s="4">
        <f t="shared" si="5"/>
        <v>0</v>
      </c>
      <c r="V18" s="4">
        <f t="shared" si="5"/>
        <v>0</v>
      </c>
      <c r="W18" s="4">
        <f t="shared" si="5"/>
        <v>0</v>
      </c>
      <c r="X18" s="4">
        <f t="shared" si="5"/>
        <v>0</v>
      </c>
      <c r="Y18" s="4">
        <f t="shared" si="5"/>
        <v>0</v>
      </c>
      <c r="Z18" s="4">
        <f t="shared" si="3"/>
        <v>100</v>
      </c>
      <c r="AA18" s="4">
        <f t="shared" si="3"/>
        <v>100</v>
      </c>
      <c r="AB18" s="4">
        <f t="shared" si="3"/>
        <v>100</v>
      </c>
      <c r="AC18" s="4">
        <f t="shared" si="3"/>
        <v>0</v>
      </c>
      <c r="AD18" s="4">
        <f t="shared" si="3"/>
        <v>0</v>
      </c>
    </row>
    <row r="19" spans="1:30" ht="12.9" customHeight="1" x14ac:dyDescent="0.25">
      <c r="A19" s="115">
        <v>0</v>
      </c>
      <c r="B19" s="115"/>
      <c r="C19" s="115"/>
      <c r="D19" s="108">
        <v>11</v>
      </c>
      <c r="E19" s="135"/>
      <c r="F19" s="136"/>
      <c r="G19" s="136"/>
      <c r="H19" s="136"/>
      <c r="I19" s="136"/>
      <c r="J19" s="136"/>
      <c r="K19" s="136"/>
      <c r="L19" s="23"/>
      <c r="M19" s="23"/>
      <c r="N19" s="23"/>
      <c r="O19" s="23"/>
      <c r="P19" s="23"/>
      <c r="Q19" s="23"/>
      <c r="R19" s="23"/>
      <c r="S19" s="23"/>
      <c r="T19" s="4"/>
      <c r="U19" s="4"/>
      <c r="V19" s="4"/>
      <c r="W19" s="4"/>
      <c r="X19" s="4"/>
      <c r="Y19" s="4"/>
      <c r="Z19" s="133"/>
      <c r="AA19" s="133"/>
      <c r="AB19" s="133"/>
      <c r="AC19" s="133"/>
      <c r="AD19" s="133"/>
    </row>
    <row r="20" spans="1:30" ht="12.9" customHeight="1" x14ac:dyDescent="0.25">
      <c r="A20" s="115">
        <v>20</v>
      </c>
      <c r="B20" s="137">
        <v>220100</v>
      </c>
      <c r="C20" s="115"/>
      <c r="D20" s="108">
        <v>12</v>
      </c>
      <c r="E20" s="130" t="s">
        <v>950</v>
      </c>
      <c r="F20" s="131">
        <f t="shared" si="0"/>
        <v>1654227.7999999998</v>
      </c>
      <c r="G20" s="131">
        <f>G21+G22</f>
        <v>12654.199999999999</v>
      </c>
      <c r="H20" s="131">
        <f>H21+H22</f>
        <v>1575604.4</v>
      </c>
      <c r="I20" s="131">
        <f>I21+I22</f>
        <v>0</v>
      </c>
      <c r="J20" s="131">
        <f>J21+J22</f>
        <v>65969.2</v>
      </c>
      <c r="K20" s="131">
        <f t="shared" si="1"/>
        <v>1653363.5</v>
      </c>
      <c r="L20" s="131">
        <f>L21+L22</f>
        <v>12654.199999999999</v>
      </c>
      <c r="M20" s="131">
        <f>M21+M22</f>
        <v>1574740.1</v>
      </c>
      <c r="N20" s="131">
        <f>N21+N22</f>
        <v>0</v>
      </c>
      <c r="O20" s="131">
        <f>O21+O22</f>
        <v>65969.2</v>
      </c>
      <c r="P20" s="131">
        <f t="shared" ref="P20:P41" si="6">SUM(Q20:T20)</f>
        <v>1652368.7</v>
      </c>
      <c r="Q20" s="131">
        <f>Q21+Q22</f>
        <v>12654.199999999999</v>
      </c>
      <c r="R20" s="131">
        <f>R21+R22</f>
        <v>1573745.3</v>
      </c>
      <c r="S20" s="131">
        <f>S21+S22</f>
        <v>0</v>
      </c>
      <c r="T20" s="131">
        <f>T21+T22</f>
        <v>65969.2</v>
      </c>
      <c r="U20" s="133">
        <f t="shared" ref="U20:Y40" si="7">P20-K20</f>
        <v>-994.80000000004657</v>
      </c>
      <c r="V20" s="133">
        <f t="shared" si="7"/>
        <v>0</v>
      </c>
      <c r="W20" s="133">
        <f t="shared" si="7"/>
        <v>-994.80000000004657</v>
      </c>
      <c r="X20" s="133">
        <f t="shared" si="7"/>
        <v>0</v>
      </c>
      <c r="Y20" s="133">
        <f t="shared" si="7"/>
        <v>0</v>
      </c>
      <c r="Z20" s="133">
        <f t="shared" si="3"/>
        <v>99.939831742989355</v>
      </c>
      <c r="AA20" s="133">
        <f t="shared" si="3"/>
        <v>100</v>
      </c>
      <c r="AB20" s="133">
        <f t="shared" si="3"/>
        <v>99.936827670801037</v>
      </c>
      <c r="AC20" s="133">
        <f t="shared" si="3"/>
        <v>0</v>
      </c>
      <c r="AD20" s="133">
        <f t="shared" si="3"/>
        <v>100</v>
      </c>
    </row>
    <row r="21" spans="1:30" s="134" customFormat="1" ht="12.9" customHeight="1" x14ac:dyDescent="0.25">
      <c r="A21" s="115">
        <v>22</v>
      </c>
      <c r="B21" s="137">
        <v>220100</v>
      </c>
      <c r="C21" s="115"/>
      <c r="D21" s="108">
        <v>13</v>
      </c>
      <c r="E21" s="130" t="s">
        <v>944</v>
      </c>
      <c r="F21" s="131">
        <f t="shared" si="0"/>
        <v>1556953.0999999999</v>
      </c>
      <c r="G21" s="131">
        <f>G23</f>
        <v>0</v>
      </c>
      <c r="H21" s="131">
        <f>H23</f>
        <v>1490983.9</v>
      </c>
      <c r="I21" s="131">
        <f>I23</f>
        <v>0</v>
      </c>
      <c r="J21" s="131">
        <f>J23</f>
        <v>65969.2</v>
      </c>
      <c r="K21" s="131">
        <f t="shared" si="1"/>
        <v>1556088.8</v>
      </c>
      <c r="L21" s="131">
        <f>L23</f>
        <v>0</v>
      </c>
      <c r="M21" s="131">
        <f>M23</f>
        <v>1490119.6</v>
      </c>
      <c r="N21" s="131">
        <f>N23</f>
        <v>0</v>
      </c>
      <c r="O21" s="131">
        <f>O23</f>
        <v>65969.2</v>
      </c>
      <c r="P21" s="131">
        <f t="shared" si="6"/>
        <v>1555094</v>
      </c>
      <c r="Q21" s="131">
        <f>Q23</f>
        <v>0</v>
      </c>
      <c r="R21" s="131">
        <f>R23</f>
        <v>1489124.8</v>
      </c>
      <c r="S21" s="131">
        <f>S23</f>
        <v>0</v>
      </c>
      <c r="T21" s="131">
        <f>T23</f>
        <v>65969.2</v>
      </c>
      <c r="U21" s="133">
        <f t="shared" si="7"/>
        <v>-994.80000000004657</v>
      </c>
      <c r="V21" s="133">
        <f t="shared" si="7"/>
        <v>0</v>
      </c>
      <c r="W21" s="133">
        <f t="shared" si="7"/>
        <v>-994.80000000004657</v>
      </c>
      <c r="X21" s="133">
        <f t="shared" si="7"/>
        <v>0</v>
      </c>
      <c r="Y21" s="133">
        <f t="shared" si="7"/>
        <v>0</v>
      </c>
      <c r="Z21" s="133">
        <f t="shared" si="3"/>
        <v>99.936070486465809</v>
      </c>
      <c r="AA21" s="133">
        <f t="shared" si="3"/>
        <v>0</v>
      </c>
      <c r="AB21" s="133">
        <f t="shared" si="3"/>
        <v>99.933240258030281</v>
      </c>
      <c r="AC21" s="133">
        <f t="shared" si="3"/>
        <v>0</v>
      </c>
      <c r="AD21" s="133">
        <f t="shared" si="3"/>
        <v>100</v>
      </c>
    </row>
    <row r="22" spans="1:30" s="134" customFormat="1" ht="12.9" customHeight="1" x14ac:dyDescent="0.25">
      <c r="A22" s="115">
        <v>21</v>
      </c>
      <c r="B22" s="137">
        <v>220100</v>
      </c>
      <c r="C22" s="115"/>
      <c r="D22" s="108">
        <v>14</v>
      </c>
      <c r="E22" s="130" t="s">
        <v>945</v>
      </c>
      <c r="F22" s="131">
        <f t="shared" si="0"/>
        <v>97274.7</v>
      </c>
      <c r="G22" s="131">
        <f>SUM(G24:G41)</f>
        <v>12654.199999999999</v>
      </c>
      <c r="H22" s="131">
        <f>SUM(H24:H41)</f>
        <v>84620.5</v>
      </c>
      <c r="I22" s="131">
        <f>SUM(I24:I41)</f>
        <v>0</v>
      </c>
      <c r="J22" s="131">
        <f>SUM(J24:J41)</f>
        <v>0</v>
      </c>
      <c r="K22" s="131">
        <f t="shared" si="1"/>
        <v>97274.7</v>
      </c>
      <c r="L22" s="131">
        <f>SUM(L24:L41)</f>
        <v>12654.199999999999</v>
      </c>
      <c r="M22" s="131">
        <f>SUM(M24:M41)</f>
        <v>84620.5</v>
      </c>
      <c r="N22" s="131">
        <f>SUM(N24:N41)</f>
        <v>0</v>
      </c>
      <c r="O22" s="131">
        <f>SUM(O24:O41)</f>
        <v>0</v>
      </c>
      <c r="P22" s="131">
        <f t="shared" si="6"/>
        <v>97274.7</v>
      </c>
      <c r="Q22" s="131">
        <f>SUM(Q24:Q41)</f>
        <v>12654.199999999999</v>
      </c>
      <c r="R22" s="131">
        <f>SUM(R24:R41)</f>
        <v>84620.5</v>
      </c>
      <c r="S22" s="131">
        <f>SUM(S24:S41)</f>
        <v>0</v>
      </c>
      <c r="T22" s="131">
        <f>SUM(T24:T41)</f>
        <v>0</v>
      </c>
      <c r="U22" s="133">
        <f t="shared" si="7"/>
        <v>0</v>
      </c>
      <c r="V22" s="133">
        <f t="shared" si="7"/>
        <v>0</v>
      </c>
      <c r="W22" s="133">
        <f t="shared" si="7"/>
        <v>0</v>
      </c>
      <c r="X22" s="133">
        <f t="shared" si="7"/>
        <v>0</v>
      </c>
      <c r="Y22" s="133">
        <f t="shared" si="7"/>
        <v>0</v>
      </c>
      <c r="Z22" s="133">
        <f t="shared" si="3"/>
        <v>100</v>
      </c>
      <c r="AA22" s="133">
        <f t="shared" si="3"/>
        <v>100</v>
      </c>
      <c r="AB22" s="133">
        <f t="shared" si="3"/>
        <v>100</v>
      </c>
      <c r="AC22" s="133">
        <f t="shared" si="3"/>
        <v>0</v>
      </c>
      <c r="AD22" s="133">
        <f t="shared" si="3"/>
        <v>0</v>
      </c>
    </row>
    <row r="23" spans="1:30" ht="12.9" customHeight="1" x14ac:dyDescent="0.25">
      <c r="A23" s="115">
        <v>22</v>
      </c>
      <c r="B23" s="137">
        <v>220100</v>
      </c>
      <c r="C23" s="138">
        <v>1001</v>
      </c>
      <c r="D23" s="108">
        <v>15</v>
      </c>
      <c r="E23" s="135" t="s">
        <v>947</v>
      </c>
      <c r="F23" s="136">
        <f t="shared" si="0"/>
        <v>1556953.0999999999</v>
      </c>
      <c r="G23" s="136">
        <v>0</v>
      </c>
      <c r="H23" s="136">
        <v>1490983.9</v>
      </c>
      <c r="I23" s="136">
        <v>0</v>
      </c>
      <c r="J23" s="136">
        <v>65969.2</v>
      </c>
      <c r="K23" s="136">
        <f t="shared" si="1"/>
        <v>1556088.8</v>
      </c>
      <c r="L23" s="23">
        <v>0</v>
      </c>
      <c r="M23" s="23">
        <v>1490119.6</v>
      </c>
      <c r="N23" s="23">
        <v>0</v>
      </c>
      <c r="O23" s="23">
        <v>65969.2</v>
      </c>
      <c r="P23" s="136">
        <f t="shared" si="6"/>
        <v>1555094</v>
      </c>
      <c r="Q23" s="23">
        <v>0</v>
      </c>
      <c r="R23" s="23">
        <v>1489124.8</v>
      </c>
      <c r="S23" s="23">
        <v>0</v>
      </c>
      <c r="T23" s="4">
        <v>65969.2</v>
      </c>
      <c r="U23" s="4">
        <f t="shared" si="7"/>
        <v>-994.80000000004657</v>
      </c>
      <c r="V23" s="4">
        <f t="shared" si="7"/>
        <v>0</v>
      </c>
      <c r="W23" s="4">
        <f t="shared" si="7"/>
        <v>-994.80000000004657</v>
      </c>
      <c r="X23" s="4">
        <f t="shared" si="7"/>
        <v>0</v>
      </c>
      <c r="Y23" s="4">
        <f t="shared" si="7"/>
        <v>0</v>
      </c>
      <c r="Z23" s="4">
        <f t="shared" si="3"/>
        <v>99.936070486465809</v>
      </c>
      <c r="AA23" s="4">
        <f t="shared" si="3"/>
        <v>0</v>
      </c>
      <c r="AB23" s="4">
        <f t="shared" si="3"/>
        <v>99.933240258030281</v>
      </c>
      <c r="AC23" s="4">
        <f t="shared" si="3"/>
        <v>0</v>
      </c>
      <c r="AD23" s="4">
        <f t="shared" si="3"/>
        <v>100</v>
      </c>
    </row>
    <row r="24" spans="1:30" ht="12.9" customHeight="1" x14ac:dyDescent="0.25">
      <c r="A24" s="115">
        <v>21</v>
      </c>
      <c r="B24" s="137">
        <v>220100</v>
      </c>
      <c r="C24" s="138">
        <v>1002</v>
      </c>
      <c r="D24" s="108">
        <v>16</v>
      </c>
      <c r="E24" s="135" t="s">
        <v>951</v>
      </c>
      <c r="F24" s="136">
        <f t="shared" si="0"/>
        <v>6338.1</v>
      </c>
      <c r="G24" s="136">
        <v>1045.3</v>
      </c>
      <c r="H24" s="136">
        <v>5292.8</v>
      </c>
      <c r="I24" s="136">
        <v>0</v>
      </c>
      <c r="J24" s="136">
        <v>0</v>
      </c>
      <c r="K24" s="136">
        <f t="shared" si="1"/>
        <v>6338.1</v>
      </c>
      <c r="L24" s="23">
        <v>1045.3</v>
      </c>
      <c r="M24" s="23">
        <v>5292.8</v>
      </c>
      <c r="N24" s="23">
        <v>0</v>
      </c>
      <c r="O24" s="23">
        <v>0</v>
      </c>
      <c r="P24" s="136">
        <f t="shared" si="6"/>
        <v>6338.1</v>
      </c>
      <c r="Q24" s="23">
        <v>1045.3</v>
      </c>
      <c r="R24" s="23">
        <v>5292.8</v>
      </c>
      <c r="S24" s="23">
        <v>0</v>
      </c>
      <c r="T24" s="4">
        <v>0</v>
      </c>
      <c r="U24" s="4">
        <f t="shared" si="7"/>
        <v>0</v>
      </c>
      <c r="V24" s="4">
        <f t="shared" si="7"/>
        <v>0</v>
      </c>
      <c r="W24" s="4">
        <f t="shared" si="7"/>
        <v>0</v>
      </c>
      <c r="X24" s="4">
        <f t="shared" si="7"/>
        <v>0</v>
      </c>
      <c r="Y24" s="4">
        <f t="shared" si="7"/>
        <v>0</v>
      </c>
      <c r="Z24" s="4">
        <f t="shared" si="3"/>
        <v>100</v>
      </c>
      <c r="AA24" s="4">
        <f t="shared" si="3"/>
        <v>100</v>
      </c>
      <c r="AB24" s="4">
        <f t="shared" si="3"/>
        <v>100</v>
      </c>
      <c r="AC24" s="4">
        <f t="shared" si="3"/>
        <v>0</v>
      </c>
      <c r="AD24" s="4">
        <f t="shared" si="3"/>
        <v>0</v>
      </c>
    </row>
    <row r="25" spans="1:30" ht="12.9" customHeight="1" x14ac:dyDescent="0.25">
      <c r="A25" s="115">
        <v>21</v>
      </c>
      <c r="B25" s="137">
        <v>220100</v>
      </c>
      <c r="C25" s="138">
        <v>1003</v>
      </c>
      <c r="D25" s="108">
        <v>17</v>
      </c>
      <c r="E25" s="135" t="s">
        <v>952</v>
      </c>
      <c r="F25" s="136">
        <f t="shared" si="0"/>
        <v>6266.8</v>
      </c>
      <c r="G25" s="136">
        <v>922.6</v>
      </c>
      <c r="H25" s="136">
        <v>5344.2</v>
      </c>
      <c r="I25" s="136">
        <v>0</v>
      </c>
      <c r="J25" s="136">
        <v>0</v>
      </c>
      <c r="K25" s="136">
        <f t="shared" si="1"/>
        <v>6266.8</v>
      </c>
      <c r="L25" s="23">
        <v>922.6</v>
      </c>
      <c r="M25" s="23">
        <v>5344.2</v>
      </c>
      <c r="N25" s="23">
        <v>0</v>
      </c>
      <c r="O25" s="23">
        <v>0</v>
      </c>
      <c r="P25" s="136">
        <f t="shared" si="6"/>
        <v>6266.8</v>
      </c>
      <c r="Q25" s="23">
        <v>922.6</v>
      </c>
      <c r="R25" s="23">
        <v>5344.2</v>
      </c>
      <c r="S25" s="23">
        <v>0</v>
      </c>
      <c r="T25" s="4">
        <v>0</v>
      </c>
      <c r="U25" s="4">
        <f t="shared" si="7"/>
        <v>0</v>
      </c>
      <c r="V25" s="4">
        <f t="shared" si="7"/>
        <v>0</v>
      </c>
      <c r="W25" s="4">
        <f t="shared" si="7"/>
        <v>0</v>
      </c>
      <c r="X25" s="4">
        <f t="shared" si="7"/>
        <v>0</v>
      </c>
      <c r="Y25" s="4">
        <f t="shared" si="7"/>
        <v>0</v>
      </c>
      <c r="Z25" s="4">
        <f t="shared" si="3"/>
        <v>100</v>
      </c>
      <c r="AA25" s="4">
        <f t="shared" si="3"/>
        <v>100</v>
      </c>
      <c r="AB25" s="4">
        <f t="shared" si="3"/>
        <v>100</v>
      </c>
      <c r="AC25" s="4">
        <f t="shared" si="3"/>
        <v>0</v>
      </c>
      <c r="AD25" s="4">
        <f t="shared" si="3"/>
        <v>0</v>
      </c>
    </row>
    <row r="26" spans="1:30" ht="12.9" customHeight="1" x14ac:dyDescent="0.25">
      <c r="A26" s="115">
        <v>21</v>
      </c>
      <c r="B26" s="137">
        <v>220100</v>
      </c>
      <c r="C26" s="138">
        <v>1004</v>
      </c>
      <c r="D26" s="108">
        <v>18</v>
      </c>
      <c r="E26" s="135" t="s">
        <v>953</v>
      </c>
      <c r="F26" s="136">
        <f t="shared" si="0"/>
        <v>4217.7</v>
      </c>
      <c r="G26" s="136">
        <v>698.7</v>
      </c>
      <c r="H26" s="136">
        <v>3519</v>
      </c>
      <c r="I26" s="136">
        <v>0</v>
      </c>
      <c r="J26" s="136">
        <v>0</v>
      </c>
      <c r="K26" s="136">
        <f t="shared" si="1"/>
        <v>4217.7</v>
      </c>
      <c r="L26" s="23">
        <v>698.7</v>
      </c>
      <c r="M26" s="23">
        <v>3519</v>
      </c>
      <c r="N26" s="23">
        <v>0</v>
      </c>
      <c r="O26" s="23">
        <v>0</v>
      </c>
      <c r="P26" s="136">
        <f t="shared" si="6"/>
        <v>4217.7</v>
      </c>
      <c r="Q26" s="23">
        <v>698.7</v>
      </c>
      <c r="R26" s="23">
        <v>3519</v>
      </c>
      <c r="S26" s="23">
        <v>0</v>
      </c>
      <c r="T26" s="4">
        <v>0</v>
      </c>
      <c r="U26" s="4">
        <f t="shared" si="7"/>
        <v>0</v>
      </c>
      <c r="V26" s="4">
        <f t="shared" si="7"/>
        <v>0</v>
      </c>
      <c r="W26" s="4">
        <f t="shared" si="7"/>
        <v>0</v>
      </c>
      <c r="X26" s="4">
        <f t="shared" si="7"/>
        <v>0</v>
      </c>
      <c r="Y26" s="4">
        <f t="shared" si="7"/>
        <v>0</v>
      </c>
      <c r="Z26" s="4">
        <f t="shared" si="3"/>
        <v>100</v>
      </c>
      <c r="AA26" s="4">
        <f t="shared" si="3"/>
        <v>100</v>
      </c>
      <c r="AB26" s="4">
        <f t="shared" si="3"/>
        <v>100</v>
      </c>
      <c r="AC26" s="4">
        <f t="shared" si="3"/>
        <v>0</v>
      </c>
      <c r="AD26" s="4">
        <f t="shared" si="3"/>
        <v>0</v>
      </c>
    </row>
    <row r="27" spans="1:30" ht="12.9" customHeight="1" x14ac:dyDescent="0.25">
      <c r="A27" s="115">
        <v>21</v>
      </c>
      <c r="B27" s="137">
        <v>220100</v>
      </c>
      <c r="C27" s="138">
        <v>1005</v>
      </c>
      <c r="D27" s="108">
        <v>19</v>
      </c>
      <c r="E27" s="135" t="s">
        <v>954</v>
      </c>
      <c r="F27" s="136">
        <f t="shared" si="0"/>
        <v>6861.7</v>
      </c>
      <c r="G27" s="136">
        <v>441.5</v>
      </c>
      <c r="H27" s="136">
        <v>6420.2</v>
      </c>
      <c r="I27" s="136">
        <v>0</v>
      </c>
      <c r="J27" s="136">
        <v>0</v>
      </c>
      <c r="K27" s="136">
        <f t="shared" si="1"/>
        <v>6861.7</v>
      </c>
      <c r="L27" s="23">
        <v>441.5</v>
      </c>
      <c r="M27" s="23">
        <v>6420.2</v>
      </c>
      <c r="N27" s="23">
        <v>0</v>
      </c>
      <c r="O27" s="23">
        <v>0</v>
      </c>
      <c r="P27" s="136">
        <f t="shared" si="6"/>
        <v>6861.7</v>
      </c>
      <c r="Q27" s="23">
        <v>441.5</v>
      </c>
      <c r="R27" s="23">
        <v>6420.2</v>
      </c>
      <c r="S27" s="23">
        <v>0</v>
      </c>
      <c r="T27" s="4">
        <v>0</v>
      </c>
      <c r="U27" s="4">
        <f t="shared" si="7"/>
        <v>0</v>
      </c>
      <c r="V27" s="4">
        <f t="shared" si="7"/>
        <v>0</v>
      </c>
      <c r="W27" s="4">
        <f t="shared" si="7"/>
        <v>0</v>
      </c>
      <c r="X27" s="4">
        <f t="shared" si="7"/>
        <v>0</v>
      </c>
      <c r="Y27" s="4">
        <f t="shared" si="7"/>
        <v>0</v>
      </c>
      <c r="Z27" s="4">
        <f t="shared" si="3"/>
        <v>100</v>
      </c>
      <c r="AA27" s="4">
        <f t="shared" si="3"/>
        <v>100</v>
      </c>
      <c r="AB27" s="4">
        <f t="shared" si="3"/>
        <v>100</v>
      </c>
      <c r="AC27" s="4">
        <f t="shared" si="3"/>
        <v>0</v>
      </c>
      <c r="AD27" s="4">
        <f t="shared" si="3"/>
        <v>0</v>
      </c>
    </row>
    <row r="28" spans="1:30" ht="12.9" customHeight="1" x14ac:dyDescent="0.25">
      <c r="A28" s="115">
        <v>21</v>
      </c>
      <c r="B28" s="137">
        <v>220100</v>
      </c>
      <c r="C28" s="138">
        <v>1011</v>
      </c>
      <c r="D28" s="108">
        <v>20</v>
      </c>
      <c r="E28" s="135" t="s">
        <v>955</v>
      </c>
      <c r="F28" s="136">
        <f t="shared" si="0"/>
        <v>6102.1</v>
      </c>
      <c r="G28" s="136">
        <v>958.5</v>
      </c>
      <c r="H28" s="136">
        <v>5143.6000000000004</v>
      </c>
      <c r="I28" s="136">
        <v>0</v>
      </c>
      <c r="J28" s="136">
        <v>0</v>
      </c>
      <c r="K28" s="136">
        <f t="shared" si="1"/>
        <v>6102.1</v>
      </c>
      <c r="L28" s="23">
        <v>958.5</v>
      </c>
      <c r="M28" s="23">
        <v>5143.6000000000004</v>
      </c>
      <c r="N28" s="23">
        <v>0</v>
      </c>
      <c r="O28" s="23">
        <v>0</v>
      </c>
      <c r="P28" s="136">
        <f t="shared" si="6"/>
        <v>6102.1</v>
      </c>
      <c r="Q28" s="23">
        <v>958.5</v>
      </c>
      <c r="R28" s="23">
        <v>5143.6000000000004</v>
      </c>
      <c r="S28" s="23">
        <v>0</v>
      </c>
      <c r="T28" s="4">
        <v>0</v>
      </c>
      <c r="U28" s="4">
        <f t="shared" si="7"/>
        <v>0</v>
      </c>
      <c r="V28" s="4">
        <f t="shared" si="7"/>
        <v>0</v>
      </c>
      <c r="W28" s="4">
        <f t="shared" si="7"/>
        <v>0</v>
      </c>
      <c r="X28" s="4">
        <f t="shared" si="7"/>
        <v>0</v>
      </c>
      <c r="Y28" s="4">
        <f t="shared" si="7"/>
        <v>0</v>
      </c>
      <c r="Z28" s="4">
        <f t="shared" si="3"/>
        <v>100</v>
      </c>
      <c r="AA28" s="4">
        <f t="shared" si="3"/>
        <v>100</v>
      </c>
      <c r="AB28" s="4">
        <f t="shared" si="3"/>
        <v>100</v>
      </c>
      <c r="AC28" s="4">
        <f t="shared" si="3"/>
        <v>0</v>
      </c>
      <c r="AD28" s="4">
        <f t="shared" si="3"/>
        <v>0</v>
      </c>
    </row>
    <row r="29" spans="1:30" ht="12.9" customHeight="1" x14ac:dyDescent="0.25">
      <c r="A29" s="115">
        <v>21</v>
      </c>
      <c r="B29" s="137">
        <v>220100</v>
      </c>
      <c r="C29" s="138">
        <v>1006</v>
      </c>
      <c r="D29" s="108">
        <v>21</v>
      </c>
      <c r="E29" s="135" t="s">
        <v>956</v>
      </c>
      <c r="F29" s="136">
        <f t="shared" si="0"/>
        <v>2767.4</v>
      </c>
      <c r="G29" s="136">
        <v>608.6</v>
      </c>
      <c r="H29" s="136">
        <v>2158.8000000000002</v>
      </c>
      <c r="I29" s="136">
        <v>0</v>
      </c>
      <c r="J29" s="136">
        <v>0</v>
      </c>
      <c r="K29" s="136">
        <f t="shared" si="1"/>
        <v>2767.4</v>
      </c>
      <c r="L29" s="23">
        <v>608.6</v>
      </c>
      <c r="M29" s="23">
        <v>2158.8000000000002</v>
      </c>
      <c r="N29" s="23">
        <v>0</v>
      </c>
      <c r="O29" s="23">
        <v>0</v>
      </c>
      <c r="P29" s="136">
        <f t="shared" si="6"/>
        <v>2767.4</v>
      </c>
      <c r="Q29" s="23">
        <v>608.6</v>
      </c>
      <c r="R29" s="23">
        <v>2158.8000000000002</v>
      </c>
      <c r="S29" s="23">
        <v>0</v>
      </c>
      <c r="T29" s="4">
        <v>0</v>
      </c>
      <c r="U29" s="4">
        <f t="shared" si="7"/>
        <v>0</v>
      </c>
      <c r="V29" s="4">
        <f t="shared" si="7"/>
        <v>0</v>
      </c>
      <c r="W29" s="4">
        <f t="shared" si="7"/>
        <v>0</v>
      </c>
      <c r="X29" s="4">
        <f t="shared" si="7"/>
        <v>0</v>
      </c>
      <c r="Y29" s="4">
        <f t="shared" si="7"/>
        <v>0</v>
      </c>
      <c r="Z29" s="4">
        <f t="shared" si="3"/>
        <v>100</v>
      </c>
      <c r="AA29" s="4">
        <f t="shared" si="3"/>
        <v>100</v>
      </c>
      <c r="AB29" s="4">
        <f t="shared" si="3"/>
        <v>100</v>
      </c>
      <c r="AC29" s="4">
        <f t="shared" si="3"/>
        <v>0</v>
      </c>
      <c r="AD29" s="4">
        <f t="shared" si="3"/>
        <v>0</v>
      </c>
    </row>
    <row r="30" spans="1:30" ht="12.9" customHeight="1" x14ac:dyDescent="0.25">
      <c r="A30" s="115">
        <v>21</v>
      </c>
      <c r="B30" s="137">
        <v>220100</v>
      </c>
      <c r="C30" s="138">
        <v>1007</v>
      </c>
      <c r="D30" s="108">
        <v>22</v>
      </c>
      <c r="E30" s="135" t="s">
        <v>957</v>
      </c>
      <c r="F30" s="136">
        <f t="shared" si="0"/>
        <v>458.7</v>
      </c>
      <c r="G30" s="136">
        <v>458.7</v>
      </c>
      <c r="H30" s="136">
        <v>0</v>
      </c>
      <c r="I30" s="136">
        <v>0</v>
      </c>
      <c r="J30" s="136">
        <v>0</v>
      </c>
      <c r="K30" s="136">
        <f t="shared" si="1"/>
        <v>458.7</v>
      </c>
      <c r="L30" s="23">
        <v>458.7</v>
      </c>
      <c r="M30" s="23">
        <v>0</v>
      </c>
      <c r="N30" s="23">
        <v>0</v>
      </c>
      <c r="O30" s="23">
        <v>0</v>
      </c>
      <c r="P30" s="136">
        <f t="shared" si="6"/>
        <v>458.7</v>
      </c>
      <c r="Q30" s="23">
        <v>458.7</v>
      </c>
      <c r="R30" s="23">
        <v>0</v>
      </c>
      <c r="S30" s="23">
        <v>0</v>
      </c>
      <c r="T30" s="4">
        <v>0</v>
      </c>
      <c r="U30" s="4">
        <f t="shared" si="7"/>
        <v>0</v>
      </c>
      <c r="V30" s="4">
        <f t="shared" si="7"/>
        <v>0</v>
      </c>
      <c r="W30" s="4">
        <f t="shared" si="7"/>
        <v>0</v>
      </c>
      <c r="X30" s="4">
        <f t="shared" si="7"/>
        <v>0</v>
      </c>
      <c r="Y30" s="4">
        <f t="shared" si="7"/>
        <v>0</v>
      </c>
      <c r="Z30" s="4">
        <f t="shared" si="3"/>
        <v>100</v>
      </c>
      <c r="AA30" s="4">
        <f t="shared" si="3"/>
        <v>100</v>
      </c>
      <c r="AB30" s="4">
        <f t="shared" si="3"/>
        <v>0</v>
      </c>
      <c r="AC30" s="4">
        <f t="shared" si="3"/>
        <v>0</v>
      </c>
      <c r="AD30" s="4">
        <f t="shared" si="3"/>
        <v>0</v>
      </c>
    </row>
    <row r="31" spans="1:30" ht="12.9" customHeight="1" x14ac:dyDescent="0.25">
      <c r="A31" s="115">
        <v>21</v>
      </c>
      <c r="B31" s="137">
        <v>220100</v>
      </c>
      <c r="C31" s="138">
        <v>1012</v>
      </c>
      <c r="D31" s="108">
        <v>23</v>
      </c>
      <c r="E31" s="135" t="s">
        <v>958</v>
      </c>
      <c r="F31" s="136">
        <f t="shared" si="0"/>
        <v>8045.2999999999993</v>
      </c>
      <c r="G31" s="136">
        <v>636.4</v>
      </c>
      <c r="H31" s="136">
        <v>7408.9</v>
      </c>
      <c r="I31" s="136">
        <v>0</v>
      </c>
      <c r="J31" s="136">
        <v>0</v>
      </c>
      <c r="K31" s="136">
        <f t="shared" si="1"/>
        <v>8045.2999999999993</v>
      </c>
      <c r="L31" s="23">
        <v>636.4</v>
      </c>
      <c r="M31" s="23">
        <v>7408.9</v>
      </c>
      <c r="N31" s="23">
        <v>0</v>
      </c>
      <c r="O31" s="23">
        <v>0</v>
      </c>
      <c r="P31" s="136">
        <f t="shared" si="6"/>
        <v>8045.2999999999993</v>
      </c>
      <c r="Q31" s="23">
        <v>636.4</v>
      </c>
      <c r="R31" s="23">
        <v>7408.9</v>
      </c>
      <c r="S31" s="23">
        <v>0</v>
      </c>
      <c r="T31" s="4">
        <v>0</v>
      </c>
      <c r="U31" s="4">
        <f t="shared" si="7"/>
        <v>0</v>
      </c>
      <c r="V31" s="4">
        <f t="shared" si="7"/>
        <v>0</v>
      </c>
      <c r="W31" s="4">
        <f t="shared" si="7"/>
        <v>0</v>
      </c>
      <c r="X31" s="4">
        <f t="shared" si="7"/>
        <v>0</v>
      </c>
      <c r="Y31" s="4">
        <f t="shared" si="7"/>
        <v>0</v>
      </c>
      <c r="Z31" s="4">
        <f t="shared" si="3"/>
        <v>100</v>
      </c>
      <c r="AA31" s="4">
        <f t="shared" si="3"/>
        <v>100</v>
      </c>
      <c r="AB31" s="4">
        <f t="shared" si="3"/>
        <v>100</v>
      </c>
      <c r="AC31" s="4">
        <f t="shared" si="3"/>
        <v>0</v>
      </c>
      <c r="AD31" s="4">
        <f t="shared" si="3"/>
        <v>0</v>
      </c>
    </row>
    <row r="32" spans="1:30" ht="12.9" customHeight="1" x14ac:dyDescent="0.25">
      <c r="A32" s="115">
        <v>21</v>
      </c>
      <c r="B32" s="137">
        <v>220100</v>
      </c>
      <c r="C32" s="138">
        <v>1008</v>
      </c>
      <c r="D32" s="108">
        <v>24</v>
      </c>
      <c r="E32" s="135" t="s">
        <v>959</v>
      </c>
      <c r="F32" s="136">
        <f t="shared" si="0"/>
        <v>1446.9</v>
      </c>
      <c r="G32" s="136">
        <v>502.8</v>
      </c>
      <c r="H32" s="136">
        <v>944.1</v>
      </c>
      <c r="I32" s="136">
        <v>0</v>
      </c>
      <c r="J32" s="136">
        <v>0</v>
      </c>
      <c r="K32" s="136">
        <f t="shared" si="1"/>
        <v>1446.9</v>
      </c>
      <c r="L32" s="23">
        <v>502.8</v>
      </c>
      <c r="M32" s="23">
        <v>944.1</v>
      </c>
      <c r="N32" s="23">
        <v>0</v>
      </c>
      <c r="O32" s="23">
        <v>0</v>
      </c>
      <c r="P32" s="136">
        <f t="shared" si="6"/>
        <v>1446.9</v>
      </c>
      <c r="Q32" s="23">
        <v>502.8</v>
      </c>
      <c r="R32" s="23">
        <v>944.1</v>
      </c>
      <c r="S32" s="23">
        <v>0</v>
      </c>
      <c r="T32" s="4">
        <v>0</v>
      </c>
      <c r="U32" s="4">
        <f t="shared" si="7"/>
        <v>0</v>
      </c>
      <c r="V32" s="4">
        <f t="shared" si="7"/>
        <v>0</v>
      </c>
      <c r="W32" s="4">
        <f t="shared" si="7"/>
        <v>0</v>
      </c>
      <c r="X32" s="4">
        <f t="shared" si="7"/>
        <v>0</v>
      </c>
      <c r="Y32" s="4">
        <f t="shared" si="7"/>
        <v>0</v>
      </c>
      <c r="Z32" s="4">
        <f t="shared" si="3"/>
        <v>100</v>
      </c>
      <c r="AA32" s="4">
        <f t="shared" si="3"/>
        <v>100</v>
      </c>
      <c r="AB32" s="4">
        <f t="shared" si="3"/>
        <v>100</v>
      </c>
      <c r="AC32" s="4">
        <f t="shared" si="3"/>
        <v>0</v>
      </c>
      <c r="AD32" s="4">
        <f t="shared" si="3"/>
        <v>0</v>
      </c>
    </row>
    <row r="33" spans="1:30" ht="12.9" customHeight="1" x14ac:dyDescent="0.25">
      <c r="A33" s="115">
        <v>21</v>
      </c>
      <c r="B33" s="137">
        <v>220100</v>
      </c>
      <c r="C33" s="138">
        <v>1013</v>
      </c>
      <c r="D33" s="108">
        <v>25</v>
      </c>
      <c r="E33" s="135" t="s">
        <v>960</v>
      </c>
      <c r="F33" s="136">
        <f t="shared" si="0"/>
        <v>14348</v>
      </c>
      <c r="G33" s="136">
        <v>1295.5999999999999</v>
      </c>
      <c r="H33" s="136">
        <v>13052.4</v>
      </c>
      <c r="I33" s="136">
        <v>0</v>
      </c>
      <c r="J33" s="136">
        <v>0</v>
      </c>
      <c r="K33" s="136">
        <f t="shared" si="1"/>
        <v>14348</v>
      </c>
      <c r="L33" s="23">
        <v>1295.5999999999999</v>
      </c>
      <c r="M33" s="23">
        <v>13052.4</v>
      </c>
      <c r="N33" s="23">
        <v>0</v>
      </c>
      <c r="O33" s="23">
        <v>0</v>
      </c>
      <c r="P33" s="136">
        <f t="shared" si="6"/>
        <v>14348</v>
      </c>
      <c r="Q33" s="23">
        <v>1295.5999999999999</v>
      </c>
      <c r="R33" s="23">
        <v>13052.4</v>
      </c>
      <c r="S33" s="23">
        <v>0</v>
      </c>
      <c r="T33" s="4">
        <v>0</v>
      </c>
      <c r="U33" s="4">
        <f t="shared" si="7"/>
        <v>0</v>
      </c>
      <c r="V33" s="4">
        <f t="shared" si="7"/>
        <v>0</v>
      </c>
      <c r="W33" s="4">
        <f t="shared" si="7"/>
        <v>0</v>
      </c>
      <c r="X33" s="4">
        <f t="shared" si="7"/>
        <v>0</v>
      </c>
      <c r="Y33" s="4">
        <f t="shared" si="7"/>
        <v>0</v>
      </c>
      <c r="Z33" s="4">
        <f t="shared" si="3"/>
        <v>100</v>
      </c>
      <c r="AA33" s="4">
        <f t="shared" si="3"/>
        <v>100</v>
      </c>
      <c r="AB33" s="4">
        <f t="shared" si="3"/>
        <v>100</v>
      </c>
      <c r="AC33" s="4">
        <f t="shared" si="3"/>
        <v>0</v>
      </c>
      <c r="AD33" s="4">
        <f t="shared" si="3"/>
        <v>0</v>
      </c>
    </row>
    <row r="34" spans="1:30" ht="12.9" customHeight="1" x14ac:dyDescent="0.25">
      <c r="A34" s="115">
        <v>21</v>
      </c>
      <c r="B34" s="137">
        <v>220100</v>
      </c>
      <c r="C34" s="138">
        <v>1009</v>
      </c>
      <c r="D34" s="108">
        <v>26</v>
      </c>
      <c r="E34" s="135" t="s">
        <v>961</v>
      </c>
      <c r="F34" s="136">
        <f t="shared" si="0"/>
        <v>3945.4</v>
      </c>
      <c r="G34" s="136">
        <v>624.4</v>
      </c>
      <c r="H34" s="136">
        <v>3321</v>
      </c>
      <c r="I34" s="136">
        <v>0</v>
      </c>
      <c r="J34" s="136">
        <v>0</v>
      </c>
      <c r="K34" s="136">
        <f t="shared" si="1"/>
        <v>3945.4</v>
      </c>
      <c r="L34" s="23">
        <v>624.4</v>
      </c>
      <c r="M34" s="23">
        <v>3321</v>
      </c>
      <c r="N34" s="23">
        <v>0</v>
      </c>
      <c r="O34" s="23">
        <v>0</v>
      </c>
      <c r="P34" s="136">
        <f t="shared" si="6"/>
        <v>3945.4</v>
      </c>
      <c r="Q34" s="23">
        <v>624.4</v>
      </c>
      <c r="R34" s="23">
        <v>3321</v>
      </c>
      <c r="S34" s="23">
        <v>0</v>
      </c>
      <c r="T34" s="4">
        <v>0</v>
      </c>
      <c r="U34" s="4">
        <f t="shared" si="7"/>
        <v>0</v>
      </c>
      <c r="V34" s="4">
        <f t="shared" si="7"/>
        <v>0</v>
      </c>
      <c r="W34" s="4">
        <f t="shared" si="7"/>
        <v>0</v>
      </c>
      <c r="X34" s="4">
        <f t="shared" si="7"/>
        <v>0</v>
      </c>
      <c r="Y34" s="4">
        <f t="shared" si="7"/>
        <v>0</v>
      </c>
      <c r="Z34" s="4">
        <f t="shared" si="3"/>
        <v>100</v>
      </c>
      <c r="AA34" s="4">
        <f t="shared" si="3"/>
        <v>100</v>
      </c>
      <c r="AB34" s="4">
        <f t="shared" si="3"/>
        <v>100</v>
      </c>
      <c r="AC34" s="4">
        <f t="shared" si="3"/>
        <v>0</v>
      </c>
      <c r="AD34" s="4">
        <f t="shared" si="3"/>
        <v>0</v>
      </c>
    </row>
    <row r="35" spans="1:30" ht="12.9" customHeight="1" x14ac:dyDescent="0.25">
      <c r="A35" s="115">
        <v>21</v>
      </c>
      <c r="B35" s="137">
        <v>220100</v>
      </c>
      <c r="C35" s="138">
        <v>1010</v>
      </c>
      <c r="D35" s="108">
        <v>27</v>
      </c>
      <c r="E35" s="135" t="s">
        <v>962</v>
      </c>
      <c r="F35" s="136">
        <f t="shared" si="0"/>
        <v>5030.6000000000004</v>
      </c>
      <c r="G35" s="136">
        <v>699.3</v>
      </c>
      <c r="H35" s="136">
        <v>4331.3</v>
      </c>
      <c r="I35" s="136">
        <v>0</v>
      </c>
      <c r="J35" s="136">
        <v>0</v>
      </c>
      <c r="K35" s="136">
        <f t="shared" si="1"/>
        <v>5030.6000000000004</v>
      </c>
      <c r="L35" s="23">
        <v>699.3</v>
      </c>
      <c r="M35" s="23">
        <v>4331.3</v>
      </c>
      <c r="N35" s="23">
        <v>0</v>
      </c>
      <c r="O35" s="23">
        <v>0</v>
      </c>
      <c r="P35" s="136">
        <f t="shared" si="6"/>
        <v>5030.6000000000004</v>
      </c>
      <c r="Q35" s="23">
        <v>699.3</v>
      </c>
      <c r="R35" s="23">
        <v>4331.3</v>
      </c>
      <c r="S35" s="23">
        <v>0</v>
      </c>
      <c r="T35" s="4">
        <v>0</v>
      </c>
      <c r="U35" s="4">
        <f t="shared" si="7"/>
        <v>0</v>
      </c>
      <c r="V35" s="4">
        <f t="shared" si="7"/>
        <v>0</v>
      </c>
      <c r="W35" s="4">
        <f t="shared" si="7"/>
        <v>0</v>
      </c>
      <c r="X35" s="4">
        <f t="shared" si="7"/>
        <v>0</v>
      </c>
      <c r="Y35" s="4">
        <f t="shared" si="7"/>
        <v>0</v>
      </c>
      <c r="Z35" s="4">
        <f t="shared" si="3"/>
        <v>100</v>
      </c>
      <c r="AA35" s="4">
        <f t="shared" si="3"/>
        <v>100</v>
      </c>
      <c r="AB35" s="4">
        <f t="shared" si="3"/>
        <v>100</v>
      </c>
      <c r="AC35" s="4">
        <f t="shared" si="3"/>
        <v>0</v>
      </c>
      <c r="AD35" s="4">
        <f t="shared" si="3"/>
        <v>0</v>
      </c>
    </row>
    <row r="36" spans="1:30" ht="12.9" customHeight="1" x14ac:dyDescent="0.25">
      <c r="A36" s="115">
        <v>21</v>
      </c>
      <c r="B36" s="137">
        <v>220100</v>
      </c>
      <c r="C36" s="138">
        <v>1014</v>
      </c>
      <c r="D36" s="108">
        <v>28</v>
      </c>
      <c r="E36" s="135" t="s">
        <v>963</v>
      </c>
      <c r="F36" s="136">
        <f t="shared" si="0"/>
        <v>5642.6</v>
      </c>
      <c r="G36" s="136">
        <v>1126.4000000000001</v>
      </c>
      <c r="H36" s="136">
        <v>4516.2</v>
      </c>
      <c r="I36" s="136">
        <v>0</v>
      </c>
      <c r="J36" s="136">
        <v>0</v>
      </c>
      <c r="K36" s="136">
        <f t="shared" si="1"/>
        <v>5642.6</v>
      </c>
      <c r="L36" s="23">
        <v>1126.4000000000001</v>
      </c>
      <c r="M36" s="23">
        <v>4516.2</v>
      </c>
      <c r="N36" s="23">
        <v>0</v>
      </c>
      <c r="O36" s="23">
        <v>0</v>
      </c>
      <c r="P36" s="136">
        <f t="shared" si="6"/>
        <v>5642.6</v>
      </c>
      <c r="Q36" s="23">
        <v>1126.4000000000001</v>
      </c>
      <c r="R36" s="23">
        <v>4516.2</v>
      </c>
      <c r="S36" s="23">
        <v>0</v>
      </c>
      <c r="T36" s="4">
        <v>0</v>
      </c>
      <c r="U36" s="4">
        <f t="shared" si="7"/>
        <v>0</v>
      </c>
      <c r="V36" s="4">
        <f t="shared" si="7"/>
        <v>0</v>
      </c>
      <c r="W36" s="4">
        <f t="shared" si="7"/>
        <v>0</v>
      </c>
      <c r="X36" s="4">
        <f t="shared" si="7"/>
        <v>0</v>
      </c>
      <c r="Y36" s="4">
        <f t="shared" si="7"/>
        <v>0</v>
      </c>
      <c r="Z36" s="4">
        <f t="shared" si="3"/>
        <v>100</v>
      </c>
      <c r="AA36" s="4">
        <f t="shared" si="3"/>
        <v>100</v>
      </c>
      <c r="AB36" s="4">
        <f t="shared" si="3"/>
        <v>100</v>
      </c>
      <c r="AC36" s="4">
        <f t="shared" si="3"/>
        <v>0</v>
      </c>
      <c r="AD36" s="4">
        <f t="shared" si="3"/>
        <v>0</v>
      </c>
    </row>
    <row r="37" spans="1:30" ht="12.9" customHeight="1" x14ac:dyDescent="0.25">
      <c r="A37" s="115">
        <v>21</v>
      </c>
      <c r="B37" s="137">
        <v>220100</v>
      </c>
      <c r="C37" s="138">
        <v>1017</v>
      </c>
      <c r="D37" s="108">
        <v>29</v>
      </c>
      <c r="E37" s="135" t="s">
        <v>964</v>
      </c>
      <c r="F37" s="136">
        <f t="shared" si="0"/>
        <v>9041.9</v>
      </c>
      <c r="G37" s="136">
        <v>574.29999999999995</v>
      </c>
      <c r="H37" s="136">
        <v>8467.6</v>
      </c>
      <c r="I37" s="136">
        <v>0</v>
      </c>
      <c r="J37" s="136">
        <v>0</v>
      </c>
      <c r="K37" s="136">
        <f t="shared" si="1"/>
        <v>9041.9</v>
      </c>
      <c r="L37" s="23">
        <v>574.29999999999995</v>
      </c>
      <c r="M37" s="23">
        <v>8467.6</v>
      </c>
      <c r="N37" s="23">
        <v>0</v>
      </c>
      <c r="O37" s="23">
        <v>0</v>
      </c>
      <c r="P37" s="136">
        <f t="shared" si="6"/>
        <v>9041.9</v>
      </c>
      <c r="Q37" s="23">
        <v>574.29999999999995</v>
      </c>
      <c r="R37" s="23">
        <v>8467.6</v>
      </c>
      <c r="S37" s="23">
        <v>0</v>
      </c>
      <c r="T37" s="4">
        <v>0</v>
      </c>
      <c r="U37" s="4">
        <f t="shared" si="7"/>
        <v>0</v>
      </c>
      <c r="V37" s="4">
        <f t="shared" si="7"/>
        <v>0</v>
      </c>
      <c r="W37" s="4">
        <f t="shared" si="7"/>
        <v>0</v>
      </c>
      <c r="X37" s="4">
        <f t="shared" si="7"/>
        <v>0</v>
      </c>
      <c r="Y37" s="4">
        <f t="shared" si="7"/>
        <v>0</v>
      </c>
      <c r="Z37" s="4">
        <f t="shared" si="3"/>
        <v>100</v>
      </c>
      <c r="AA37" s="4">
        <f t="shared" si="3"/>
        <v>100</v>
      </c>
      <c r="AB37" s="4">
        <f t="shared" si="3"/>
        <v>100</v>
      </c>
      <c r="AC37" s="4">
        <f t="shared" si="3"/>
        <v>0</v>
      </c>
      <c r="AD37" s="4">
        <f t="shared" si="3"/>
        <v>0</v>
      </c>
    </row>
    <row r="38" spans="1:30" ht="12.9" customHeight="1" x14ac:dyDescent="0.25">
      <c r="A38" s="115">
        <v>21</v>
      </c>
      <c r="B38" s="137">
        <v>220100</v>
      </c>
      <c r="C38" s="138">
        <v>1018</v>
      </c>
      <c r="D38" s="108">
        <v>30</v>
      </c>
      <c r="E38" s="135" t="s">
        <v>965</v>
      </c>
      <c r="F38" s="136">
        <f t="shared" si="0"/>
        <v>2877.1000000000004</v>
      </c>
      <c r="G38" s="136">
        <v>568.70000000000005</v>
      </c>
      <c r="H38" s="136">
        <v>2308.4</v>
      </c>
      <c r="I38" s="136">
        <v>0</v>
      </c>
      <c r="J38" s="136">
        <v>0</v>
      </c>
      <c r="K38" s="136">
        <f t="shared" si="1"/>
        <v>2877.1000000000004</v>
      </c>
      <c r="L38" s="23">
        <v>568.70000000000005</v>
      </c>
      <c r="M38" s="23">
        <v>2308.4</v>
      </c>
      <c r="N38" s="23">
        <v>0</v>
      </c>
      <c r="O38" s="23">
        <v>0</v>
      </c>
      <c r="P38" s="136">
        <f t="shared" si="6"/>
        <v>2877.1000000000004</v>
      </c>
      <c r="Q38" s="23">
        <v>568.70000000000005</v>
      </c>
      <c r="R38" s="23">
        <v>2308.4</v>
      </c>
      <c r="S38" s="23">
        <v>0</v>
      </c>
      <c r="T38" s="4">
        <v>0</v>
      </c>
      <c r="U38" s="4">
        <f t="shared" si="7"/>
        <v>0</v>
      </c>
      <c r="V38" s="4">
        <f t="shared" si="7"/>
        <v>0</v>
      </c>
      <c r="W38" s="4">
        <f t="shared" si="7"/>
        <v>0</v>
      </c>
      <c r="X38" s="4">
        <f t="shared" si="7"/>
        <v>0</v>
      </c>
      <c r="Y38" s="4">
        <f t="shared" si="7"/>
        <v>0</v>
      </c>
      <c r="Z38" s="4">
        <f t="shared" si="3"/>
        <v>100</v>
      </c>
      <c r="AA38" s="4">
        <f t="shared" si="3"/>
        <v>100</v>
      </c>
      <c r="AB38" s="4">
        <f t="shared" si="3"/>
        <v>100</v>
      </c>
      <c r="AC38" s="4">
        <f t="shared" si="3"/>
        <v>0</v>
      </c>
      <c r="AD38" s="4">
        <f t="shared" si="3"/>
        <v>0</v>
      </c>
    </row>
    <row r="39" spans="1:30" ht="12.9" customHeight="1" x14ac:dyDescent="0.25">
      <c r="A39" s="115">
        <v>21</v>
      </c>
      <c r="B39" s="137">
        <v>220100</v>
      </c>
      <c r="C39" s="138">
        <v>1019</v>
      </c>
      <c r="D39" s="108">
        <v>31</v>
      </c>
      <c r="E39" s="135" t="s">
        <v>966</v>
      </c>
      <c r="F39" s="136">
        <f t="shared" si="0"/>
        <v>5107.8999999999996</v>
      </c>
      <c r="G39" s="136">
        <v>916.9</v>
      </c>
      <c r="H39" s="136">
        <v>4191</v>
      </c>
      <c r="I39" s="136">
        <v>0</v>
      </c>
      <c r="J39" s="136">
        <v>0</v>
      </c>
      <c r="K39" s="136">
        <f t="shared" si="1"/>
        <v>5107.8999999999996</v>
      </c>
      <c r="L39" s="23">
        <v>916.9</v>
      </c>
      <c r="M39" s="23">
        <v>4191</v>
      </c>
      <c r="N39" s="23">
        <v>0</v>
      </c>
      <c r="O39" s="23">
        <v>0</v>
      </c>
      <c r="P39" s="136">
        <f t="shared" si="6"/>
        <v>5107.8999999999996</v>
      </c>
      <c r="Q39" s="23">
        <v>916.9</v>
      </c>
      <c r="R39" s="23">
        <v>4191</v>
      </c>
      <c r="S39" s="23">
        <v>0</v>
      </c>
      <c r="T39" s="4">
        <v>0</v>
      </c>
      <c r="U39" s="4">
        <f t="shared" si="7"/>
        <v>0</v>
      </c>
      <c r="V39" s="4">
        <f t="shared" si="7"/>
        <v>0</v>
      </c>
      <c r="W39" s="4">
        <f t="shared" si="7"/>
        <v>0</v>
      </c>
      <c r="X39" s="4">
        <f t="shared" si="7"/>
        <v>0</v>
      </c>
      <c r="Y39" s="4">
        <f t="shared" si="7"/>
        <v>0</v>
      </c>
      <c r="Z39" s="4">
        <f t="shared" si="3"/>
        <v>100</v>
      </c>
      <c r="AA39" s="4">
        <f t="shared" si="3"/>
        <v>100</v>
      </c>
      <c r="AB39" s="4">
        <f t="shared" si="3"/>
        <v>100</v>
      </c>
      <c r="AC39" s="4">
        <f t="shared" si="3"/>
        <v>0</v>
      </c>
      <c r="AD39" s="4">
        <f t="shared" si="3"/>
        <v>0</v>
      </c>
    </row>
    <row r="40" spans="1:30" ht="12.9" customHeight="1" x14ac:dyDescent="0.25">
      <c r="A40" s="115">
        <v>21</v>
      </c>
      <c r="B40" s="137">
        <v>220100</v>
      </c>
      <c r="C40" s="138">
        <v>1015</v>
      </c>
      <c r="D40" s="108">
        <v>32</v>
      </c>
      <c r="E40" s="135" t="s">
        <v>967</v>
      </c>
      <c r="F40" s="136">
        <f t="shared" si="0"/>
        <v>6190.8</v>
      </c>
      <c r="G40" s="136">
        <v>342.2</v>
      </c>
      <c r="H40" s="136">
        <v>5848.6</v>
      </c>
      <c r="I40" s="136">
        <v>0</v>
      </c>
      <c r="J40" s="136">
        <v>0</v>
      </c>
      <c r="K40" s="136">
        <f t="shared" si="1"/>
        <v>6190.8</v>
      </c>
      <c r="L40" s="23">
        <v>342.2</v>
      </c>
      <c r="M40" s="23">
        <v>5848.6</v>
      </c>
      <c r="N40" s="23">
        <v>0</v>
      </c>
      <c r="O40" s="23">
        <v>0</v>
      </c>
      <c r="P40" s="136">
        <f t="shared" si="6"/>
        <v>6190.8</v>
      </c>
      <c r="Q40" s="23">
        <v>342.2</v>
      </c>
      <c r="R40" s="23">
        <v>5848.6</v>
      </c>
      <c r="S40" s="23">
        <v>0</v>
      </c>
      <c r="T40" s="4">
        <v>0</v>
      </c>
      <c r="U40" s="4">
        <f t="shared" si="7"/>
        <v>0</v>
      </c>
      <c r="V40" s="4">
        <f t="shared" si="7"/>
        <v>0</v>
      </c>
      <c r="W40" s="4">
        <f t="shared" si="7"/>
        <v>0</v>
      </c>
      <c r="X40" s="4">
        <f t="shared" si="7"/>
        <v>0</v>
      </c>
      <c r="Y40" s="4">
        <f t="shared" si="7"/>
        <v>0</v>
      </c>
      <c r="Z40" s="4">
        <f t="shared" si="3"/>
        <v>100</v>
      </c>
      <c r="AA40" s="4">
        <f t="shared" si="3"/>
        <v>100</v>
      </c>
      <c r="AB40" s="4">
        <f t="shared" si="3"/>
        <v>100</v>
      </c>
      <c r="AC40" s="4">
        <f t="shared" si="3"/>
        <v>0</v>
      </c>
      <c r="AD40" s="4">
        <f t="shared" si="3"/>
        <v>0</v>
      </c>
    </row>
    <row r="41" spans="1:30" ht="12.9" customHeight="1" x14ac:dyDescent="0.25">
      <c r="A41" s="115">
        <v>21</v>
      </c>
      <c r="B41" s="137">
        <v>220100</v>
      </c>
      <c r="C41" s="138">
        <v>1016</v>
      </c>
      <c r="D41" s="108">
        <v>33</v>
      </c>
      <c r="E41" s="135" t="s">
        <v>968</v>
      </c>
      <c r="F41" s="136">
        <f t="shared" si="0"/>
        <v>2585.7000000000003</v>
      </c>
      <c r="G41" s="136">
        <v>233.3</v>
      </c>
      <c r="H41" s="136">
        <v>2352.4</v>
      </c>
      <c r="I41" s="136">
        <v>0</v>
      </c>
      <c r="J41" s="136">
        <v>0</v>
      </c>
      <c r="K41" s="136">
        <f t="shared" si="1"/>
        <v>2585.7000000000003</v>
      </c>
      <c r="L41" s="23">
        <v>233.3</v>
      </c>
      <c r="M41" s="23">
        <v>2352.4</v>
      </c>
      <c r="N41" s="23">
        <v>0</v>
      </c>
      <c r="O41" s="23">
        <v>0</v>
      </c>
      <c r="P41" s="136">
        <f t="shared" si="6"/>
        <v>2585.7000000000003</v>
      </c>
      <c r="Q41" s="23">
        <v>233.3</v>
      </c>
      <c r="R41" s="23">
        <v>2352.4</v>
      </c>
      <c r="S41" s="23">
        <v>0</v>
      </c>
      <c r="T41" s="4">
        <v>0</v>
      </c>
      <c r="U41" s="4">
        <f>P41-K41</f>
        <v>0</v>
      </c>
      <c r="V41" s="4">
        <f>Q41-L41</f>
        <v>0</v>
      </c>
      <c r="W41" s="4">
        <f>R41-M41</f>
        <v>0</v>
      </c>
      <c r="X41" s="4">
        <f>S41-N41</f>
        <v>0</v>
      </c>
      <c r="Y41" s="4">
        <f>T41-O41</f>
        <v>0</v>
      </c>
      <c r="Z41" s="4">
        <f t="shared" si="3"/>
        <v>100</v>
      </c>
      <c r="AA41" s="4">
        <f t="shared" si="3"/>
        <v>100</v>
      </c>
      <c r="AB41" s="4">
        <f t="shared" si="3"/>
        <v>100</v>
      </c>
      <c r="AC41" s="4">
        <f t="shared" si="3"/>
        <v>0</v>
      </c>
      <c r="AD41" s="4">
        <f t="shared" si="3"/>
        <v>0</v>
      </c>
    </row>
    <row r="42" spans="1:30" ht="12.9" customHeight="1" x14ac:dyDescent="0.25">
      <c r="A42" s="115">
        <v>0</v>
      </c>
      <c r="B42" s="115"/>
      <c r="C42" s="115"/>
      <c r="D42" s="108">
        <v>34</v>
      </c>
      <c r="E42" s="135"/>
      <c r="F42" s="136"/>
      <c r="G42" s="136"/>
      <c r="H42" s="136"/>
      <c r="I42" s="136"/>
      <c r="J42" s="136"/>
      <c r="K42" s="136"/>
      <c r="L42" s="23"/>
      <c r="M42" s="23"/>
      <c r="N42" s="23"/>
      <c r="O42" s="23"/>
      <c r="P42" s="23"/>
      <c r="Q42" s="23"/>
      <c r="R42" s="23"/>
      <c r="S42" s="23"/>
      <c r="T42" s="4"/>
      <c r="U42" s="4"/>
      <c r="V42" s="4"/>
      <c r="W42" s="4"/>
      <c r="X42" s="4"/>
      <c r="Y42" s="4"/>
      <c r="Z42" s="4"/>
      <c r="AA42" s="4"/>
      <c r="AB42" s="4"/>
      <c r="AC42" s="4"/>
      <c r="AD42" s="4"/>
    </row>
    <row r="43" spans="1:30" ht="12.9" customHeight="1" x14ac:dyDescent="0.25">
      <c r="A43" s="115">
        <v>20</v>
      </c>
      <c r="B43" s="137">
        <v>221000</v>
      </c>
      <c r="C43" s="115"/>
      <c r="D43" s="108">
        <v>35</v>
      </c>
      <c r="E43" s="130" t="s">
        <v>969</v>
      </c>
      <c r="F43" s="131">
        <f t="shared" si="0"/>
        <v>190819.9</v>
      </c>
      <c r="G43" s="131">
        <f>G44+G45</f>
        <v>32846.699999999997</v>
      </c>
      <c r="H43" s="131">
        <f>H44+H45</f>
        <v>156230.79999999999</v>
      </c>
      <c r="I43" s="131">
        <f>I44+I45</f>
        <v>1694.8000000000002</v>
      </c>
      <c r="J43" s="131">
        <f>J44+J45</f>
        <v>47.6</v>
      </c>
      <c r="K43" s="131">
        <f t="shared" si="1"/>
        <v>189982.69999999998</v>
      </c>
      <c r="L43" s="131">
        <f>L44+L45</f>
        <v>32846.699999999997</v>
      </c>
      <c r="M43" s="131">
        <f>M44+M45</f>
        <v>155393.60000000001</v>
      </c>
      <c r="N43" s="131">
        <f>N44+N45</f>
        <v>1694.8000000000002</v>
      </c>
      <c r="O43" s="131">
        <f>O44+O45</f>
        <v>47.6</v>
      </c>
      <c r="P43" s="131">
        <f t="shared" ref="P43:P72" si="8">SUM(Q43:T43)</f>
        <v>189942.80000000002</v>
      </c>
      <c r="Q43" s="131">
        <f>Q44+Q45</f>
        <v>32846.699999999997</v>
      </c>
      <c r="R43" s="131">
        <f>R44+R45</f>
        <v>155353.70000000001</v>
      </c>
      <c r="S43" s="131">
        <f>S44+S45</f>
        <v>1694.8000000000002</v>
      </c>
      <c r="T43" s="131">
        <f>T44+T45</f>
        <v>47.6</v>
      </c>
      <c r="U43" s="133">
        <f t="shared" ref="U43:Y72" si="9">P43-K43</f>
        <v>-39.899999999965075</v>
      </c>
      <c r="V43" s="133">
        <f t="shared" si="9"/>
        <v>0</v>
      </c>
      <c r="W43" s="133">
        <f t="shared" si="9"/>
        <v>-39.899999999994179</v>
      </c>
      <c r="X43" s="133">
        <f t="shared" si="9"/>
        <v>0</v>
      </c>
      <c r="Y43" s="133">
        <f t="shared" si="9"/>
        <v>0</v>
      </c>
      <c r="Z43" s="133">
        <f t="shared" si="3"/>
        <v>99.97899808772064</v>
      </c>
      <c r="AA43" s="133">
        <f t="shared" si="3"/>
        <v>100</v>
      </c>
      <c r="AB43" s="133">
        <f t="shared" si="3"/>
        <v>99.974323266852693</v>
      </c>
      <c r="AC43" s="133">
        <f t="shared" si="3"/>
        <v>100</v>
      </c>
      <c r="AD43" s="133">
        <f t="shared" si="3"/>
        <v>100</v>
      </c>
    </row>
    <row r="44" spans="1:30" s="134" customFormat="1" ht="12.9" customHeight="1" x14ac:dyDescent="0.25">
      <c r="A44" s="115">
        <v>22</v>
      </c>
      <c r="B44" s="137">
        <v>221000</v>
      </c>
      <c r="C44" s="115"/>
      <c r="D44" s="108">
        <v>36</v>
      </c>
      <c r="E44" s="130" t="s">
        <v>944</v>
      </c>
      <c r="F44" s="131">
        <f t="shared" si="0"/>
        <v>125662.8</v>
      </c>
      <c r="G44" s="131">
        <f>G46</f>
        <v>20233</v>
      </c>
      <c r="H44" s="131">
        <f>H46</f>
        <v>105382.2</v>
      </c>
      <c r="I44" s="131">
        <f>I46</f>
        <v>0</v>
      </c>
      <c r="J44" s="131">
        <f>J46</f>
        <v>47.6</v>
      </c>
      <c r="K44" s="131">
        <f t="shared" si="1"/>
        <v>124825.60000000001</v>
      </c>
      <c r="L44" s="131">
        <f>L46</f>
        <v>20233</v>
      </c>
      <c r="M44" s="131">
        <f>M46</f>
        <v>104545</v>
      </c>
      <c r="N44" s="131">
        <f>N46</f>
        <v>0</v>
      </c>
      <c r="O44" s="131">
        <f>O46</f>
        <v>47.6</v>
      </c>
      <c r="P44" s="131">
        <f t="shared" si="8"/>
        <v>124785.70000000001</v>
      </c>
      <c r="Q44" s="131">
        <f>Q46</f>
        <v>20233</v>
      </c>
      <c r="R44" s="131">
        <f>R46</f>
        <v>104505.1</v>
      </c>
      <c r="S44" s="131">
        <f>S46</f>
        <v>0</v>
      </c>
      <c r="T44" s="131">
        <f>T46</f>
        <v>47.6</v>
      </c>
      <c r="U44" s="133">
        <f t="shared" si="9"/>
        <v>-39.899999999994179</v>
      </c>
      <c r="V44" s="133">
        <f t="shared" si="9"/>
        <v>0</v>
      </c>
      <c r="W44" s="133">
        <f t="shared" si="9"/>
        <v>-39.899999999994179</v>
      </c>
      <c r="X44" s="133">
        <f t="shared" si="9"/>
        <v>0</v>
      </c>
      <c r="Y44" s="133">
        <f t="shared" si="9"/>
        <v>0</v>
      </c>
      <c r="Z44" s="133">
        <f t="shared" si="3"/>
        <v>99.968035402994261</v>
      </c>
      <c r="AA44" s="133">
        <f t="shared" si="3"/>
        <v>100</v>
      </c>
      <c r="AB44" s="133">
        <f t="shared" si="3"/>
        <v>99.961834616672249</v>
      </c>
      <c r="AC44" s="133">
        <f t="shared" si="3"/>
        <v>0</v>
      </c>
      <c r="AD44" s="133">
        <f t="shared" si="3"/>
        <v>100</v>
      </c>
    </row>
    <row r="45" spans="1:30" s="134" customFormat="1" ht="12.9" customHeight="1" x14ac:dyDescent="0.25">
      <c r="A45" s="115">
        <v>21</v>
      </c>
      <c r="B45" s="137">
        <v>221000</v>
      </c>
      <c r="C45" s="115"/>
      <c r="D45" s="108">
        <v>37</v>
      </c>
      <c r="E45" s="130" t="s">
        <v>945</v>
      </c>
      <c r="F45" s="131">
        <f t="shared" si="0"/>
        <v>65157.1</v>
      </c>
      <c r="G45" s="131">
        <f>SUBTOTAL(9,G47:G72)</f>
        <v>12613.699999999999</v>
      </c>
      <c r="H45" s="131">
        <f>SUBTOTAL(9,H47:H72)</f>
        <v>50848.6</v>
      </c>
      <c r="I45" s="131">
        <f>SUBTOTAL(9,I47:I72)</f>
        <v>1694.8000000000002</v>
      </c>
      <c r="J45" s="131">
        <f>SUBTOTAL(9,J47:J72)</f>
        <v>0</v>
      </c>
      <c r="K45" s="131">
        <f t="shared" si="1"/>
        <v>65157.1</v>
      </c>
      <c r="L45" s="131">
        <f>SUBTOTAL(9,L47:L72)</f>
        <v>12613.699999999999</v>
      </c>
      <c r="M45" s="131">
        <f>SUBTOTAL(9,M47:M72)</f>
        <v>50848.6</v>
      </c>
      <c r="N45" s="131">
        <f>SUBTOTAL(9,N47:N72)</f>
        <v>1694.8000000000002</v>
      </c>
      <c r="O45" s="131">
        <f>SUBTOTAL(9,O47:O72)</f>
        <v>0</v>
      </c>
      <c r="P45" s="131">
        <f t="shared" si="8"/>
        <v>65157.1</v>
      </c>
      <c r="Q45" s="131">
        <f>SUBTOTAL(9,Q47:Q72)</f>
        <v>12613.699999999999</v>
      </c>
      <c r="R45" s="131">
        <f>SUBTOTAL(9,R47:R72)</f>
        <v>50848.6</v>
      </c>
      <c r="S45" s="131">
        <f>SUBTOTAL(9,S47:S72)</f>
        <v>1694.8000000000002</v>
      </c>
      <c r="T45" s="131">
        <f>SUBTOTAL(9,T47:T72)</f>
        <v>0</v>
      </c>
      <c r="U45" s="133">
        <f t="shared" si="9"/>
        <v>0</v>
      </c>
      <c r="V45" s="133">
        <f t="shared" si="9"/>
        <v>0</v>
      </c>
      <c r="W45" s="133">
        <f t="shared" si="9"/>
        <v>0</v>
      </c>
      <c r="X45" s="133">
        <f t="shared" si="9"/>
        <v>0</v>
      </c>
      <c r="Y45" s="133">
        <f t="shared" si="9"/>
        <v>0</v>
      </c>
      <c r="Z45" s="133">
        <f t="shared" si="3"/>
        <v>100</v>
      </c>
      <c r="AA45" s="133">
        <f t="shared" si="3"/>
        <v>100</v>
      </c>
      <c r="AB45" s="133">
        <f t="shared" si="3"/>
        <v>100</v>
      </c>
      <c r="AC45" s="133">
        <f t="shared" si="3"/>
        <v>100</v>
      </c>
      <c r="AD45" s="133">
        <f t="shared" si="3"/>
        <v>0</v>
      </c>
    </row>
    <row r="46" spans="1:30" ht="12.9" customHeight="1" x14ac:dyDescent="0.25">
      <c r="A46" s="115">
        <v>22</v>
      </c>
      <c r="B46" s="137">
        <v>221000</v>
      </c>
      <c r="C46" s="138">
        <v>1023</v>
      </c>
      <c r="D46" s="108">
        <v>38</v>
      </c>
      <c r="E46" s="135" t="s">
        <v>970</v>
      </c>
      <c r="F46" s="136">
        <f t="shared" si="0"/>
        <v>125662.8</v>
      </c>
      <c r="G46" s="136">
        <v>20233</v>
      </c>
      <c r="H46" s="136">
        <v>105382.2</v>
      </c>
      <c r="I46" s="136">
        <v>0</v>
      </c>
      <c r="J46" s="136">
        <v>47.6</v>
      </c>
      <c r="K46" s="136">
        <f t="shared" si="1"/>
        <v>124825.60000000001</v>
      </c>
      <c r="L46" s="23">
        <v>20233</v>
      </c>
      <c r="M46" s="23">
        <v>104545</v>
      </c>
      <c r="N46" s="23">
        <v>0</v>
      </c>
      <c r="O46" s="23">
        <v>47.6</v>
      </c>
      <c r="P46" s="136">
        <f t="shared" si="8"/>
        <v>124785.70000000001</v>
      </c>
      <c r="Q46" s="23">
        <v>20233</v>
      </c>
      <c r="R46" s="23">
        <v>104505.1</v>
      </c>
      <c r="S46" s="23">
        <v>0</v>
      </c>
      <c r="T46" s="4">
        <v>47.6</v>
      </c>
      <c r="U46" s="4">
        <f t="shared" si="9"/>
        <v>-39.899999999994179</v>
      </c>
      <c r="V46" s="4">
        <f t="shared" si="9"/>
        <v>0</v>
      </c>
      <c r="W46" s="4">
        <f t="shared" si="9"/>
        <v>-39.899999999994179</v>
      </c>
      <c r="X46" s="4">
        <f t="shared" si="9"/>
        <v>0</v>
      </c>
      <c r="Y46" s="4">
        <f t="shared" si="9"/>
        <v>0</v>
      </c>
      <c r="Z46" s="4">
        <f t="shared" si="3"/>
        <v>99.968035402994261</v>
      </c>
      <c r="AA46" s="4">
        <f t="shared" si="3"/>
        <v>100</v>
      </c>
      <c r="AB46" s="4">
        <f t="shared" si="3"/>
        <v>99.961834616672249</v>
      </c>
      <c r="AC46" s="4">
        <f t="shared" si="3"/>
        <v>0</v>
      </c>
      <c r="AD46" s="4">
        <f t="shared" si="3"/>
        <v>100</v>
      </c>
    </row>
    <row r="47" spans="1:30" ht="12.9" customHeight="1" x14ac:dyDescent="0.25">
      <c r="A47" s="115">
        <v>21</v>
      </c>
      <c r="B47" s="137">
        <v>221000</v>
      </c>
      <c r="C47" s="138">
        <v>1041</v>
      </c>
      <c r="D47" s="108">
        <v>39</v>
      </c>
      <c r="E47" s="135" t="s">
        <v>969</v>
      </c>
      <c r="F47" s="136">
        <f t="shared" si="0"/>
        <v>10004.400000000001</v>
      </c>
      <c r="G47" s="136">
        <v>768.2</v>
      </c>
      <c r="H47" s="136">
        <v>9236.2000000000007</v>
      </c>
      <c r="I47" s="136">
        <v>0</v>
      </c>
      <c r="J47" s="136">
        <v>0</v>
      </c>
      <c r="K47" s="136">
        <f t="shared" si="1"/>
        <v>10004.400000000001</v>
      </c>
      <c r="L47" s="23">
        <v>768.2</v>
      </c>
      <c r="M47" s="23">
        <v>9236.2000000000007</v>
      </c>
      <c r="N47" s="23">
        <v>0</v>
      </c>
      <c r="O47" s="23">
        <v>0</v>
      </c>
      <c r="P47" s="136">
        <f t="shared" si="8"/>
        <v>10004.400000000001</v>
      </c>
      <c r="Q47" s="23">
        <v>768.2</v>
      </c>
      <c r="R47" s="23">
        <v>9236.2000000000007</v>
      </c>
      <c r="S47" s="23">
        <v>0</v>
      </c>
      <c r="T47" s="4">
        <v>0</v>
      </c>
      <c r="U47" s="4">
        <f t="shared" si="9"/>
        <v>0</v>
      </c>
      <c r="V47" s="4">
        <f t="shared" si="9"/>
        <v>0</v>
      </c>
      <c r="W47" s="4">
        <f t="shared" si="9"/>
        <v>0</v>
      </c>
      <c r="X47" s="4">
        <f t="shared" si="9"/>
        <v>0</v>
      </c>
      <c r="Y47" s="4">
        <f t="shared" si="9"/>
        <v>0</v>
      </c>
      <c r="Z47" s="4">
        <f t="shared" si="3"/>
        <v>100</v>
      </c>
      <c r="AA47" s="4">
        <f t="shared" si="3"/>
        <v>100</v>
      </c>
      <c r="AB47" s="4">
        <f t="shared" si="3"/>
        <v>100</v>
      </c>
      <c r="AC47" s="4">
        <f t="shared" si="3"/>
        <v>0</v>
      </c>
      <c r="AD47" s="4">
        <f t="shared" si="3"/>
        <v>0</v>
      </c>
    </row>
    <row r="48" spans="1:30" ht="12.9" customHeight="1" x14ac:dyDescent="0.25">
      <c r="A48" s="115">
        <v>21</v>
      </c>
      <c r="B48" s="137">
        <v>221000</v>
      </c>
      <c r="C48" s="138">
        <v>1024</v>
      </c>
      <c r="D48" s="108">
        <v>40</v>
      </c>
      <c r="E48" s="135" t="s">
        <v>971</v>
      </c>
      <c r="F48" s="136">
        <f t="shared" si="0"/>
        <v>968.6</v>
      </c>
      <c r="G48" s="136">
        <v>292.39999999999998</v>
      </c>
      <c r="H48" s="136">
        <v>676.2</v>
      </c>
      <c r="I48" s="136">
        <v>0</v>
      </c>
      <c r="J48" s="136">
        <v>0</v>
      </c>
      <c r="K48" s="136">
        <f t="shared" si="1"/>
        <v>968.6</v>
      </c>
      <c r="L48" s="23">
        <v>292.39999999999998</v>
      </c>
      <c r="M48" s="23">
        <v>676.2</v>
      </c>
      <c r="N48" s="23">
        <v>0</v>
      </c>
      <c r="O48" s="23">
        <v>0</v>
      </c>
      <c r="P48" s="136">
        <f t="shared" si="8"/>
        <v>968.6</v>
      </c>
      <c r="Q48" s="23">
        <v>292.39999999999998</v>
      </c>
      <c r="R48" s="23">
        <v>676.2</v>
      </c>
      <c r="S48" s="23">
        <v>0</v>
      </c>
      <c r="T48" s="4">
        <v>0</v>
      </c>
      <c r="U48" s="4">
        <f t="shared" si="9"/>
        <v>0</v>
      </c>
      <c r="V48" s="4">
        <f t="shared" si="9"/>
        <v>0</v>
      </c>
      <c r="W48" s="4">
        <f t="shared" si="9"/>
        <v>0</v>
      </c>
      <c r="X48" s="4">
        <f t="shared" si="9"/>
        <v>0</v>
      </c>
      <c r="Y48" s="4">
        <f t="shared" si="9"/>
        <v>0</v>
      </c>
      <c r="Z48" s="4">
        <f t="shared" si="3"/>
        <v>100</v>
      </c>
      <c r="AA48" s="4">
        <f t="shared" si="3"/>
        <v>100</v>
      </c>
      <c r="AB48" s="4">
        <f t="shared" si="3"/>
        <v>100</v>
      </c>
      <c r="AC48" s="4">
        <f t="shared" si="3"/>
        <v>0</v>
      </c>
      <c r="AD48" s="4">
        <f t="shared" si="3"/>
        <v>0</v>
      </c>
    </row>
    <row r="49" spans="1:30" ht="12.9" customHeight="1" x14ac:dyDescent="0.25">
      <c r="A49" s="115">
        <v>21</v>
      </c>
      <c r="B49" s="137">
        <v>221000</v>
      </c>
      <c r="C49" s="138">
        <v>1025</v>
      </c>
      <c r="D49" s="108">
        <v>41</v>
      </c>
      <c r="E49" s="135" t="s">
        <v>972</v>
      </c>
      <c r="F49" s="136">
        <f t="shared" si="0"/>
        <v>3416.7</v>
      </c>
      <c r="G49" s="136">
        <v>496.2</v>
      </c>
      <c r="H49" s="136">
        <v>2920.5</v>
      </c>
      <c r="I49" s="136">
        <v>0</v>
      </c>
      <c r="J49" s="136">
        <v>0</v>
      </c>
      <c r="K49" s="136">
        <f t="shared" si="1"/>
        <v>3416.7</v>
      </c>
      <c r="L49" s="23">
        <v>496.2</v>
      </c>
      <c r="M49" s="23">
        <v>2920.5</v>
      </c>
      <c r="N49" s="23">
        <v>0</v>
      </c>
      <c r="O49" s="23">
        <v>0</v>
      </c>
      <c r="P49" s="136">
        <f t="shared" si="8"/>
        <v>3416.7</v>
      </c>
      <c r="Q49" s="23">
        <v>496.2</v>
      </c>
      <c r="R49" s="23">
        <v>2920.5</v>
      </c>
      <c r="S49" s="23">
        <v>0</v>
      </c>
      <c r="T49" s="4">
        <v>0</v>
      </c>
      <c r="U49" s="4">
        <f t="shared" si="9"/>
        <v>0</v>
      </c>
      <c r="V49" s="4">
        <f t="shared" si="9"/>
        <v>0</v>
      </c>
      <c r="W49" s="4">
        <f t="shared" si="9"/>
        <v>0</v>
      </c>
      <c r="X49" s="4">
        <f t="shared" si="9"/>
        <v>0</v>
      </c>
      <c r="Y49" s="4">
        <f t="shared" si="9"/>
        <v>0</v>
      </c>
      <c r="Z49" s="4">
        <f t="shared" si="3"/>
        <v>100</v>
      </c>
      <c r="AA49" s="4">
        <f t="shared" si="3"/>
        <v>100</v>
      </c>
      <c r="AB49" s="4">
        <f t="shared" si="3"/>
        <v>100</v>
      </c>
      <c r="AC49" s="4">
        <f t="shared" si="3"/>
        <v>0</v>
      </c>
      <c r="AD49" s="4">
        <f t="shared" si="3"/>
        <v>0</v>
      </c>
    </row>
    <row r="50" spans="1:30" ht="12.9" customHeight="1" x14ac:dyDescent="0.25">
      <c r="A50" s="115">
        <v>21</v>
      </c>
      <c r="B50" s="137">
        <v>221000</v>
      </c>
      <c r="C50" s="138">
        <v>1026</v>
      </c>
      <c r="D50" s="108">
        <v>42</v>
      </c>
      <c r="E50" s="135" t="s">
        <v>973</v>
      </c>
      <c r="F50" s="136">
        <f t="shared" si="0"/>
        <v>2321.2999999999997</v>
      </c>
      <c r="G50" s="136">
        <v>521.79999999999995</v>
      </c>
      <c r="H50" s="136">
        <v>1009.4</v>
      </c>
      <c r="I50" s="136">
        <v>790.1</v>
      </c>
      <c r="J50" s="136">
        <v>0</v>
      </c>
      <c r="K50" s="136">
        <f t="shared" si="1"/>
        <v>2321.2999999999997</v>
      </c>
      <c r="L50" s="23">
        <v>521.79999999999995</v>
      </c>
      <c r="M50" s="23">
        <v>1009.4</v>
      </c>
      <c r="N50" s="23">
        <v>790.1</v>
      </c>
      <c r="O50" s="23">
        <v>0</v>
      </c>
      <c r="P50" s="136">
        <f t="shared" si="8"/>
        <v>2321.2999999999997</v>
      </c>
      <c r="Q50" s="23">
        <v>521.79999999999995</v>
      </c>
      <c r="R50" s="23">
        <v>1009.4</v>
      </c>
      <c r="S50" s="23">
        <v>790.1</v>
      </c>
      <c r="T50" s="4">
        <v>0</v>
      </c>
      <c r="U50" s="4">
        <f t="shared" si="9"/>
        <v>0</v>
      </c>
      <c r="V50" s="4">
        <f t="shared" si="9"/>
        <v>0</v>
      </c>
      <c r="W50" s="4">
        <f t="shared" si="9"/>
        <v>0</v>
      </c>
      <c r="X50" s="4">
        <f t="shared" si="9"/>
        <v>0</v>
      </c>
      <c r="Y50" s="4">
        <f t="shared" si="9"/>
        <v>0</v>
      </c>
      <c r="Z50" s="4">
        <f t="shared" si="3"/>
        <v>100</v>
      </c>
      <c r="AA50" s="4">
        <f t="shared" si="3"/>
        <v>100</v>
      </c>
      <c r="AB50" s="4">
        <f t="shared" si="3"/>
        <v>100</v>
      </c>
      <c r="AC50" s="4">
        <f t="shared" si="3"/>
        <v>100</v>
      </c>
      <c r="AD50" s="4">
        <f t="shared" si="3"/>
        <v>0</v>
      </c>
    </row>
    <row r="51" spans="1:30" ht="12.9" customHeight="1" x14ac:dyDescent="0.25">
      <c r="A51" s="115">
        <v>21</v>
      </c>
      <c r="B51" s="137">
        <v>221000</v>
      </c>
      <c r="C51" s="138">
        <v>1027</v>
      </c>
      <c r="D51" s="108">
        <v>43</v>
      </c>
      <c r="E51" s="135" t="s">
        <v>974</v>
      </c>
      <c r="F51" s="136">
        <f t="shared" si="0"/>
        <v>2989.2</v>
      </c>
      <c r="G51" s="136">
        <v>658.8</v>
      </c>
      <c r="H51" s="136">
        <v>2330.4</v>
      </c>
      <c r="I51" s="136">
        <v>0</v>
      </c>
      <c r="J51" s="136">
        <v>0</v>
      </c>
      <c r="K51" s="136">
        <f t="shared" si="1"/>
        <v>2989.2</v>
      </c>
      <c r="L51" s="23">
        <v>658.8</v>
      </c>
      <c r="M51" s="23">
        <v>2330.4</v>
      </c>
      <c r="N51" s="23">
        <v>0</v>
      </c>
      <c r="O51" s="23">
        <v>0</v>
      </c>
      <c r="P51" s="136">
        <f t="shared" si="8"/>
        <v>2989.2</v>
      </c>
      <c r="Q51" s="23">
        <v>658.8</v>
      </c>
      <c r="R51" s="23">
        <v>2330.4</v>
      </c>
      <c r="S51" s="23">
        <v>0</v>
      </c>
      <c r="T51" s="4">
        <v>0</v>
      </c>
      <c r="U51" s="4">
        <f t="shared" si="9"/>
        <v>0</v>
      </c>
      <c r="V51" s="4">
        <f t="shared" si="9"/>
        <v>0</v>
      </c>
      <c r="W51" s="4">
        <f t="shared" si="9"/>
        <v>0</v>
      </c>
      <c r="X51" s="4">
        <f t="shared" si="9"/>
        <v>0</v>
      </c>
      <c r="Y51" s="4">
        <f t="shared" si="9"/>
        <v>0</v>
      </c>
      <c r="Z51" s="4">
        <f t="shared" si="3"/>
        <v>100</v>
      </c>
      <c r="AA51" s="4">
        <f t="shared" si="3"/>
        <v>100</v>
      </c>
      <c r="AB51" s="4">
        <f t="shared" si="3"/>
        <v>100</v>
      </c>
      <c r="AC51" s="4">
        <f t="shared" si="3"/>
        <v>0</v>
      </c>
      <c r="AD51" s="4">
        <f t="shared" si="3"/>
        <v>0</v>
      </c>
    </row>
    <row r="52" spans="1:30" ht="12.9" customHeight="1" x14ac:dyDescent="0.25">
      <c r="A52" s="115">
        <v>21</v>
      </c>
      <c r="B52" s="137">
        <v>221000</v>
      </c>
      <c r="C52" s="138">
        <v>1028</v>
      </c>
      <c r="D52" s="108">
        <v>44</v>
      </c>
      <c r="E52" s="135" t="s">
        <v>975</v>
      </c>
      <c r="F52" s="136">
        <f t="shared" si="0"/>
        <v>1427.1000000000001</v>
      </c>
      <c r="G52" s="136">
        <v>427.7</v>
      </c>
      <c r="H52" s="136">
        <v>896.7</v>
      </c>
      <c r="I52" s="136">
        <v>102.7</v>
      </c>
      <c r="J52" s="136">
        <v>0</v>
      </c>
      <c r="K52" s="136">
        <f t="shared" si="1"/>
        <v>1427.1000000000001</v>
      </c>
      <c r="L52" s="23">
        <v>427.7</v>
      </c>
      <c r="M52" s="23">
        <v>896.7</v>
      </c>
      <c r="N52" s="23">
        <v>102.7</v>
      </c>
      <c r="O52" s="23">
        <v>0</v>
      </c>
      <c r="P52" s="136">
        <f t="shared" si="8"/>
        <v>1427.1000000000001</v>
      </c>
      <c r="Q52" s="23">
        <v>427.7</v>
      </c>
      <c r="R52" s="23">
        <v>896.7</v>
      </c>
      <c r="S52" s="23">
        <v>102.7</v>
      </c>
      <c r="T52" s="4">
        <v>0</v>
      </c>
      <c r="U52" s="4">
        <f t="shared" si="9"/>
        <v>0</v>
      </c>
      <c r="V52" s="4">
        <f t="shared" si="9"/>
        <v>0</v>
      </c>
      <c r="W52" s="4">
        <f t="shared" si="9"/>
        <v>0</v>
      </c>
      <c r="X52" s="4">
        <f t="shared" si="9"/>
        <v>0</v>
      </c>
      <c r="Y52" s="4">
        <f t="shared" si="9"/>
        <v>0</v>
      </c>
      <c r="Z52" s="4">
        <f t="shared" si="3"/>
        <v>100</v>
      </c>
      <c r="AA52" s="4">
        <f t="shared" si="3"/>
        <v>100</v>
      </c>
      <c r="AB52" s="4">
        <f t="shared" si="3"/>
        <v>100</v>
      </c>
      <c r="AC52" s="4">
        <f t="shared" si="3"/>
        <v>100</v>
      </c>
      <c r="AD52" s="4">
        <f t="shared" si="3"/>
        <v>0</v>
      </c>
    </row>
    <row r="53" spans="1:30" ht="12.9" customHeight="1" x14ac:dyDescent="0.25">
      <c r="A53" s="115">
        <v>21</v>
      </c>
      <c r="B53" s="137">
        <v>221000</v>
      </c>
      <c r="C53" s="138">
        <v>1029</v>
      </c>
      <c r="D53" s="108">
        <v>45</v>
      </c>
      <c r="E53" s="135" t="s">
        <v>976</v>
      </c>
      <c r="F53" s="136">
        <f t="shared" si="0"/>
        <v>1123.7</v>
      </c>
      <c r="G53" s="136">
        <v>538.5</v>
      </c>
      <c r="H53" s="136">
        <v>585.20000000000005</v>
      </c>
      <c r="I53" s="136">
        <v>0</v>
      </c>
      <c r="J53" s="136">
        <v>0</v>
      </c>
      <c r="K53" s="136">
        <f t="shared" si="1"/>
        <v>1123.7</v>
      </c>
      <c r="L53" s="23">
        <v>538.5</v>
      </c>
      <c r="M53" s="23">
        <v>585.20000000000005</v>
      </c>
      <c r="N53" s="23">
        <v>0</v>
      </c>
      <c r="O53" s="23">
        <v>0</v>
      </c>
      <c r="P53" s="136">
        <f t="shared" si="8"/>
        <v>1123.7</v>
      </c>
      <c r="Q53" s="23">
        <v>538.5</v>
      </c>
      <c r="R53" s="23">
        <v>585.20000000000005</v>
      </c>
      <c r="S53" s="23">
        <v>0</v>
      </c>
      <c r="T53" s="4">
        <v>0</v>
      </c>
      <c r="U53" s="4">
        <f t="shared" si="9"/>
        <v>0</v>
      </c>
      <c r="V53" s="4">
        <f t="shared" si="9"/>
        <v>0</v>
      </c>
      <c r="W53" s="4">
        <f t="shared" si="9"/>
        <v>0</v>
      </c>
      <c r="X53" s="4">
        <f t="shared" si="9"/>
        <v>0</v>
      </c>
      <c r="Y53" s="4">
        <f t="shared" si="9"/>
        <v>0</v>
      </c>
      <c r="Z53" s="4">
        <f t="shared" si="3"/>
        <v>100</v>
      </c>
      <c r="AA53" s="4">
        <f t="shared" si="3"/>
        <v>100</v>
      </c>
      <c r="AB53" s="4">
        <f t="shared" si="3"/>
        <v>100</v>
      </c>
      <c r="AC53" s="4">
        <f t="shared" si="3"/>
        <v>0</v>
      </c>
      <c r="AD53" s="4">
        <f t="shared" si="3"/>
        <v>0</v>
      </c>
    </row>
    <row r="54" spans="1:30" ht="12.9" customHeight="1" x14ac:dyDescent="0.25">
      <c r="A54" s="115">
        <v>21</v>
      </c>
      <c r="B54" s="137">
        <v>221000</v>
      </c>
      <c r="C54" s="138">
        <v>1030</v>
      </c>
      <c r="D54" s="108">
        <v>46</v>
      </c>
      <c r="E54" s="135" t="s">
        <v>977</v>
      </c>
      <c r="F54" s="136">
        <f t="shared" si="0"/>
        <v>1847.1</v>
      </c>
      <c r="G54" s="136">
        <v>451</v>
      </c>
      <c r="H54" s="136">
        <v>1396.1</v>
      </c>
      <c r="I54" s="136">
        <v>0</v>
      </c>
      <c r="J54" s="136">
        <v>0</v>
      </c>
      <c r="K54" s="136">
        <f t="shared" si="1"/>
        <v>1847.1</v>
      </c>
      <c r="L54" s="23">
        <v>451</v>
      </c>
      <c r="M54" s="23">
        <v>1396.1</v>
      </c>
      <c r="N54" s="23">
        <v>0</v>
      </c>
      <c r="O54" s="23">
        <v>0</v>
      </c>
      <c r="P54" s="136">
        <f t="shared" si="8"/>
        <v>1847.1</v>
      </c>
      <c r="Q54" s="23">
        <v>451</v>
      </c>
      <c r="R54" s="23">
        <v>1396.1</v>
      </c>
      <c r="S54" s="23">
        <v>0</v>
      </c>
      <c r="T54" s="4">
        <v>0</v>
      </c>
      <c r="U54" s="4">
        <f t="shared" si="9"/>
        <v>0</v>
      </c>
      <c r="V54" s="4">
        <f t="shared" si="9"/>
        <v>0</v>
      </c>
      <c r="W54" s="4">
        <f t="shared" si="9"/>
        <v>0</v>
      </c>
      <c r="X54" s="4">
        <f t="shared" si="9"/>
        <v>0</v>
      </c>
      <c r="Y54" s="4">
        <f t="shared" si="9"/>
        <v>0</v>
      </c>
      <c r="Z54" s="4">
        <f t="shared" si="3"/>
        <v>100</v>
      </c>
      <c r="AA54" s="4">
        <f t="shared" si="3"/>
        <v>100</v>
      </c>
      <c r="AB54" s="4">
        <f t="shared" si="3"/>
        <v>100</v>
      </c>
      <c r="AC54" s="4">
        <f t="shared" si="3"/>
        <v>0</v>
      </c>
      <c r="AD54" s="4">
        <f t="shared" si="3"/>
        <v>0</v>
      </c>
    </row>
    <row r="55" spans="1:30" ht="12.9" customHeight="1" x14ac:dyDescent="0.25">
      <c r="A55" s="115">
        <v>21</v>
      </c>
      <c r="B55" s="137">
        <v>221000</v>
      </c>
      <c r="C55" s="138">
        <v>1031</v>
      </c>
      <c r="D55" s="108">
        <v>47</v>
      </c>
      <c r="E55" s="135" t="s">
        <v>978</v>
      </c>
      <c r="F55" s="136">
        <f t="shared" si="0"/>
        <v>2225.6999999999998</v>
      </c>
      <c r="G55" s="136">
        <v>624.20000000000005</v>
      </c>
      <c r="H55" s="136">
        <v>1601.5</v>
      </c>
      <c r="I55" s="136">
        <v>0</v>
      </c>
      <c r="J55" s="136">
        <v>0</v>
      </c>
      <c r="K55" s="136">
        <f t="shared" si="1"/>
        <v>2225.6999999999998</v>
      </c>
      <c r="L55" s="23">
        <v>624.20000000000005</v>
      </c>
      <c r="M55" s="23">
        <v>1601.5</v>
      </c>
      <c r="N55" s="23">
        <v>0</v>
      </c>
      <c r="O55" s="23">
        <v>0</v>
      </c>
      <c r="P55" s="136">
        <f t="shared" si="8"/>
        <v>2225.6999999999998</v>
      </c>
      <c r="Q55" s="23">
        <v>624.20000000000005</v>
      </c>
      <c r="R55" s="23">
        <v>1601.5</v>
      </c>
      <c r="S55" s="23">
        <v>0</v>
      </c>
      <c r="T55" s="4">
        <v>0</v>
      </c>
      <c r="U55" s="4">
        <f t="shared" si="9"/>
        <v>0</v>
      </c>
      <c r="V55" s="4">
        <f t="shared" si="9"/>
        <v>0</v>
      </c>
      <c r="W55" s="4">
        <f t="shared" si="9"/>
        <v>0</v>
      </c>
      <c r="X55" s="4">
        <f t="shared" si="9"/>
        <v>0</v>
      </c>
      <c r="Y55" s="4">
        <f t="shared" si="9"/>
        <v>0</v>
      </c>
      <c r="Z55" s="4">
        <f t="shared" si="3"/>
        <v>100</v>
      </c>
      <c r="AA55" s="4">
        <f t="shared" si="3"/>
        <v>100</v>
      </c>
      <c r="AB55" s="4">
        <f t="shared" si="3"/>
        <v>100</v>
      </c>
      <c r="AC55" s="4">
        <f t="shared" si="3"/>
        <v>0</v>
      </c>
      <c r="AD55" s="4">
        <f t="shared" si="3"/>
        <v>0</v>
      </c>
    </row>
    <row r="56" spans="1:30" ht="12.9" customHeight="1" x14ac:dyDescent="0.25">
      <c r="A56" s="115">
        <v>21</v>
      </c>
      <c r="B56" s="137">
        <v>221000</v>
      </c>
      <c r="C56" s="138">
        <v>1032</v>
      </c>
      <c r="D56" s="108">
        <v>48</v>
      </c>
      <c r="E56" s="135" t="s">
        <v>979</v>
      </c>
      <c r="F56" s="136">
        <f t="shared" si="0"/>
        <v>1772.2</v>
      </c>
      <c r="G56" s="136">
        <v>614</v>
      </c>
      <c r="H56" s="136">
        <v>1158.2</v>
      </c>
      <c r="I56" s="136">
        <v>0</v>
      </c>
      <c r="J56" s="136">
        <v>0</v>
      </c>
      <c r="K56" s="136">
        <f t="shared" si="1"/>
        <v>1772.2</v>
      </c>
      <c r="L56" s="23">
        <v>614</v>
      </c>
      <c r="M56" s="23">
        <v>1158.2</v>
      </c>
      <c r="N56" s="23">
        <v>0</v>
      </c>
      <c r="O56" s="23">
        <v>0</v>
      </c>
      <c r="P56" s="136">
        <f t="shared" si="8"/>
        <v>1772.2</v>
      </c>
      <c r="Q56" s="23">
        <v>614</v>
      </c>
      <c r="R56" s="23">
        <v>1158.2</v>
      </c>
      <c r="S56" s="23">
        <v>0</v>
      </c>
      <c r="T56" s="4">
        <v>0</v>
      </c>
      <c r="U56" s="4">
        <f t="shared" si="9"/>
        <v>0</v>
      </c>
      <c r="V56" s="4">
        <f t="shared" si="9"/>
        <v>0</v>
      </c>
      <c r="W56" s="4">
        <f t="shared" si="9"/>
        <v>0</v>
      </c>
      <c r="X56" s="4">
        <f t="shared" si="9"/>
        <v>0</v>
      </c>
      <c r="Y56" s="4">
        <f t="shared" si="9"/>
        <v>0</v>
      </c>
      <c r="Z56" s="4">
        <f t="shared" si="3"/>
        <v>100</v>
      </c>
      <c r="AA56" s="4">
        <f t="shared" si="3"/>
        <v>100</v>
      </c>
      <c r="AB56" s="4">
        <f t="shared" si="3"/>
        <v>100</v>
      </c>
      <c r="AC56" s="4">
        <f t="shared" si="3"/>
        <v>0</v>
      </c>
      <c r="AD56" s="4">
        <f t="shared" si="3"/>
        <v>0</v>
      </c>
    </row>
    <row r="57" spans="1:30" ht="12.9" customHeight="1" x14ac:dyDescent="0.25">
      <c r="A57" s="115">
        <v>21</v>
      </c>
      <c r="B57" s="137">
        <v>221000</v>
      </c>
      <c r="C57" s="138">
        <v>1033</v>
      </c>
      <c r="D57" s="108">
        <v>49</v>
      </c>
      <c r="E57" s="135" t="s">
        <v>980</v>
      </c>
      <c r="F57" s="136">
        <f t="shared" si="0"/>
        <v>3314.8</v>
      </c>
      <c r="G57" s="136">
        <v>430.9</v>
      </c>
      <c r="H57" s="136">
        <v>2883.9</v>
      </c>
      <c r="I57" s="136">
        <v>0</v>
      </c>
      <c r="J57" s="136">
        <v>0</v>
      </c>
      <c r="K57" s="136">
        <f t="shared" si="1"/>
        <v>3314.8</v>
      </c>
      <c r="L57" s="23">
        <v>430.9</v>
      </c>
      <c r="M57" s="23">
        <v>2883.9</v>
      </c>
      <c r="N57" s="23">
        <v>0</v>
      </c>
      <c r="O57" s="23">
        <v>0</v>
      </c>
      <c r="P57" s="136">
        <f t="shared" si="8"/>
        <v>3314.8</v>
      </c>
      <c r="Q57" s="23">
        <v>430.9</v>
      </c>
      <c r="R57" s="23">
        <v>2883.9</v>
      </c>
      <c r="S57" s="23">
        <v>0</v>
      </c>
      <c r="T57" s="4">
        <v>0</v>
      </c>
      <c r="U57" s="4">
        <f t="shared" si="9"/>
        <v>0</v>
      </c>
      <c r="V57" s="4">
        <f t="shared" si="9"/>
        <v>0</v>
      </c>
      <c r="W57" s="4">
        <f t="shared" si="9"/>
        <v>0</v>
      </c>
      <c r="X57" s="4">
        <f t="shared" si="9"/>
        <v>0</v>
      </c>
      <c r="Y57" s="4">
        <f t="shared" si="9"/>
        <v>0</v>
      </c>
      <c r="Z57" s="4">
        <f t="shared" si="3"/>
        <v>100</v>
      </c>
      <c r="AA57" s="4">
        <f t="shared" si="3"/>
        <v>100</v>
      </c>
      <c r="AB57" s="4">
        <f t="shared" si="3"/>
        <v>100</v>
      </c>
      <c r="AC57" s="4">
        <f t="shared" si="3"/>
        <v>0</v>
      </c>
      <c r="AD57" s="4">
        <f t="shared" si="3"/>
        <v>0</v>
      </c>
    </row>
    <row r="58" spans="1:30" ht="12.9" customHeight="1" x14ac:dyDescent="0.25">
      <c r="A58" s="115">
        <v>21</v>
      </c>
      <c r="B58" s="137">
        <v>221000</v>
      </c>
      <c r="C58" s="138">
        <v>1034</v>
      </c>
      <c r="D58" s="108">
        <v>50</v>
      </c>
      <c r="E58" s="135" t="s">
        <v>981</v>
      </c>
      <c r="F58" s="136">
        <f t="shared" si="0"/>
        <v>2371.4</v>
      </c>
      <c r="G58" s="136">
        <v>645.20000000000005</v>
      </c>
      <c r="H58" s="136">
        <v>1726.2</v>
      </c>
      <c r="I58" s="136">
        <v>0</v>
      </c>
      <c r="J58" s="136">
        <v>0</v>
      </c>
      <c r="K58" s="136">
        <f t="shared" si="1"/>
        <v>2371.4</v>
      </c>
      <c r="L58" s="23">
        <v>645.20000000000005</v>
      </c>
      <c r="M58" s="23">
        <v>1726.2</v>
      </c>
      <c r="N58" s="23">
        <v>0</v>
      </c>
      <c r="O58" s="23">
        <v>0</v>
      </c>
      <c r="P58" s="136">
        <f t="shared" si="8"/>
        <v>2371.4</v>
      </c>
      <c r="Q58" s="23">
        <v>645.20000000000005</v>
      </c>
      <c r="R58" s="23">
        <v>1726.2</v>
      </c>
      <c r="S58" s="23">
        <v>0</v>
      </c>
      <c r="T58" s="4">
        <v>0</v>
      </c>
      <c r="U58" s="4">
        <f t="shared" si="9"/>
        <v>0</v>
      </c>
      <c r="V58" s="4">
        <f t="shared" si="9"/>
        <v>0</v>
      </c>
      <c r="W58" s="4">
        <f t="shared" si="9"/>
        <v>0</v>
      </c>
      <c r="X58" s="4">
        <f t="shared" si="9"/>
        <v>0</v>
      </c>
      <c r="Y58" s="4">
        <f t="shared" si="9"/>
        <v>0</v>
      </c>
      <c r="Z58" s="4">
        <f t="shared" si="3"/>
        <v>100</v>
      </c>
      <c r="AA58" s="4">
        <f t="shared" si="3"/>
        <v>100</v>
      </c>
      <c r="AB58" s="4">
        <f t="shared" si="3"/>
        <v>100</v>
      </c>
      <c r="AC58" s="4">
        <f t="shared" si="3"/>
        <v>0</v>
      </c>
      <c r="AD58" s="4">
        <f t="shared" si="3"/>
        <v>0</v>
      </c>
    </row>
    <row r="59" spans="1:30" ht="12.9" customHeight="1" x14ac:dyDescent="0.25">
      <c r="A59" s="115">
        <v>21</v>
      </c>
      <c r="B59" s="137">
        <v>221000</v>
      </c>
      <c r="C59" s="138">
        <v>1035</v>
      </c>
      <c r="D59" s="108">
        <v>51</v>
      </c>
      <c r="E59" s="135" t="s">
        <v>982</v>
      </c>
      <c r="F59" s="136">
        <f t="shared" si="0"/>
        <v>2466.6</v>
      </c>
      <c r="G59" s="136">
        <v>583.4</v>
      </c>
      <c r="H59" s="136">
        <v>1883.2</v>
      </c>
      <c r="I59" s="136">
        <v>0</v>
      </c>
      <c r="J59" s="136">
        <v>0</v>
      </c>
      <c r="K59" s="136">
        <f t="shared" si="1"/>
        <v>2466.6</v>
      </c>
      <c r="L59" s="23">
        <v>583.4</v>
      </c>
      <c r="M59" s="23">
        <v>1883.2</v>
      </c>
      <c r="N59" s="23">
        <v>0</v>
      </c>
      <c r="O59" s="23">
        <v>0</v>
      </c>
      <c r="P59" s="136">
        <f t="shared" si="8"/>
        <v>2466.6</v>
      </c>
      <c r="Q59" s="23">
        <v>583.4</v>
      </c>
      <c r="R59" s="23">
        <v>1883.2</v>
      </c>
      <c r="S59" s="23">
        <v>0</v>
      </c>
      <c r="T59" s="4">
        <v>0</v>
      </c>
      <c r="U59" s="4">
        <f t="shared" si="9"/>
        <v>0</v>
      </c>
      <c r="V59" s="4">
        <f t="shared" si="9"/>
        <v>0</v>
      </c>
      <c r="W59" s="4">
        <f t="shared" si="9"/>
        <v>0</v>
      </c>
      <c r="X59" s="4">
        <f t="shared" si="9"/>
        <v>0</v>
      </c>
      <c r="Y59" s="4">
        <f t="shared" si="9"/>
        <v>0</v>
      </c>
      <c r="Z59" s="4">
        <f t="shared" si="3"/>
        <v>100</v>
      </c>
      <c r="AA59" s="4">
        <f t="shared" si="3"/>
        <v>100</v>
      </c>
      <c r="AB59" s="4">
        <f t="shared" si="3"/>
        <v>100</v>
      </c>
      <c r="AC59" s="4">
        <f t="shared" si="3"/>
        <v>0</v>
      </c>
      <c r="AD59" s="4">
        <f t="shared" si="3"/>
        <v>0</v>
      </c>
    </row>
    <row r="60" spans="1:30" ht="12.9" customHeight="1" x14ac:dyDescent="0.25">
      <c r="A60" s="115">
        <v>21</v>
      </c>
      <c r="B60" s="137">
        <v>221000</v>
      </c>
      <c r="C60" s="138">
        <v>1036</v>
      </c>
      <c r="D60" s="108">
        <v>52</v>
      </c>
      <c r="E60" s="135" t="s">
        <v>983</v>
      </c>
      <c r="F60" s="136">
        <f t="shared" si="0"/>
        <v>4385</v>
      </c>
      <c r="G60" s="136">
        <v>536.1</v>
      </c>
      <c r="H60" s="136">
        <v>3848.9</v>
      </c>
      <c r="I60" s="136">
        <v>0</v>
      </c>
      <c r="J60" s="136">
        <v>0</v>
      </c>
      <c r="K60" s="136">
        <f t="shared" si="1"/>
        <v>4385</v>
      </c>
      <c r="L60" s="23">
        <v>536.1</v>
      </c>
      <c r="M60" s="23">
        <v>3848.9</v>
      </c>
      <c r="N60" s="23">
        <v>0</v>
      </c>
      <c r="O60" s="23">
        <v>0</v>
      </c>
      <c r="P60" s="136">
        <f t="shared" si="8"/>
        <v>4385</v>
      </c>
      <c r="Q60" s="23">
        <v>536.1</v>
      </c>
      <c r="R60" s="23">
        <v>3848.9</v>
      </c>
      <c r="S60" s="23">
        <v>0</v>
      </c>
      <c r="T60" s="4">
        <v>0</v>
      </c>
      <c r="U60" s="4">
        <f t="shared" si="9"/>
        <v>0</v>
      </c>
      <c r="V60" s="4">
        <f t="shared" si="9"/>
        <v>0</v>
      </c>
      <c r="W60" s="4">
        <f t="shared" si="9"/>
        <v>0</v>
      </c>
      <c r="X60" s="4">
        <f t="shared" si="9"/>
        <v>0</v>
      </c>
      <c r="Y60" s="4">
        <f t="shared" si="9"/>
        <v>0</v>
      </c>
      <c r="Z60" s="4">
        <f t="shared" si="3"/>
        <v>100</v>
      </c>
      <c r="AA60" s="4">
        <f t="shared" si="3"/>
        <v>100</v>
      </c>
      <c r="AB60" s="4">
        <f t="shared" si="3"/>
        <v>100</v>
      </c>
      <c r="AC60" s="4">
        <f t="shared" si="3"/>
        <v>0</v>
      </c>
      <c r="AD60" s="4">
        <f t="shared" si="3"/>
        <v>0</v>
      </c>
    </row>
    <row r="61" spans="1:30" ht="12.9" customHeight="1" x14ac:dyDescent="0.25">
      <c r="A61" s="115">
        <v>21</v>
      </c>
      <c r="B61" s="137">
        <v>221000</v>
      </c>
      <c r="C61" s="138">
        <v>1037</v>
      </c>
      <c r="D61" s="108">
        <v>53</v>
      </c>
      <c r="E61" s="135" t="s">
        <v>984</v>
      </c>
      <c r="F61" s="136">
        <f t="shared" si="0"/>
        <v>820</v>
      </c>
      <c r="G61" s="136">
        <v>132.80000000000001</v>
      </c>
      <c r="H61" s="136">
        <v>687.2</v>
      </c>
      <c r="I61" s="136">
        <v>0</v>
      </c>
      <c r="J61" s="136">
        <v>0</v>
      </c>
      <c r="K61" s="136">
        <f t="shared" si="1"/>
        <v>820</v>
      </c>
      <c r="L61" s="23">
        <v>132.80000000000001</v>
      </c>
      <c r="M61" s="23">
        <v>687.2</v>
      </c>
      <c r="N61" s="23">
        <v>0</v>
      </c>
      <c r="O61" s="23">
        <v>0</v>
      </c>
      <c r="P61" s="136">
        <f t="shared" si="8"/>
        <v>820</v>
      </c>
      <c r="Q61" s="23">
        <v>132.80000000000001</v>
      </c>
      <c r="R61" s="23">
        <v>687.2</v>
      </c>
      <c r="S61" s="23">
        <v>0</v>
      </c>
      <c r="T61" s="4">
        <v>0</v>
      </c>
      <c r="U61" s="4">
        <f t="shared" si="9"/>
        <v>0</v>
      </c>
      <c r="V61" s="4">
        <f t="shared" si="9"/>
        <v>0</v>
      </c>
      <c r="W61" s="4">
        <f t="shared" si="9"/>
        <v>0</v>
      </c>
      <c r="X61" s="4">
        <f t="shared" si="9"/>
        <v>0</v>
      </c>
      <c r="Y61" s="4">
        <f t="shared" si="9"/>
        <v>0</v>
      </c>
      <c r="Z61" s="4">
        <f t="shared" si="3"/>
        <v>100</v>
      </c>
      <c r="AA61" s="4">
        <f t="shared" si="3"/>
        <v>100</v>
      </c>
      <c r="AB61" s="4">
        <f t="shared" si="3"/>
        <v>100</v>
      </c>
      <c r="AC61" s="4">
        <f t="shared" si="3"/>
        <v>0</v>
      </c>
      <c r="AD61" s="4">
        <f t="shared" si="3"/>
        <v>0</v>
      </c>
    </row>
    <row r="62" spans="1:30" ht="12.9" customHeight="1" x14ac:dyDescent="0.25">
      <c r="A62" s="115">
        <v>21</v>
      </c>
      <c r="B62" s="137">
        <v>221000</v>
      </c>
      <c r="C62" s="138">
        <v>1038</v>
      </c>
      <c r="D62" s="108">
        <v>54</v>
      </c>
      <c r="E62" s="135" t="s">
        <v>985</v>
      </c>
      <c r="F62" s="136">
        <f t="shared" si="0"/>
        <v>4758.3</v>
      </c>
      <c r="G62" s="136">
        <v>692.7</v>
      </c>
      <c r="H62" s="136">
        <v>3851.1</v>
      </c>
      <c r="I62" s="136">
        <v>214.5</v>
      </c>
      <c r="J62" s="136">
        <v>0</v>
      </c>
      <c r="K62" s="136">
        <f t="shared" si="1"/>
        <v>4758.3</v>
      </c>
      <c r="L62" s="23">
        <v>692.7</v>
      </c>
      <c r="M62" s="23">
        <v>3851.1</v>
      </c>
      <c r="N62" s="23">
        <v>214.5</v>
      </c>
      <c r="O62" s="23">
        <v>0</v>
      </c>
      <c r="P62" s="136">
        <f t="shared" si="8"/>
        <v>4758.3</v>
      </c>
      <c r="Q62" s="23">
        <v>692.7</v>
      </c>
      <c r="R62" s="23">
        <v>3851.1</v>
      </c>
      <c r="S62" s="23">
        <v>214.5</v>
      </c>
      <c r="T62" s="4">
        <v>0</v>
      </c>
      <c r="U62" s="4">
        <f t="shared" si="9"/>
        <v>0</v>
      </c>
      <c r="V62" s="4">
        <f t="shared" si="9"/>
        <v>0</v>
      </c>
      <c r="W62" s="4">
        <f t="shared" si="9"/>
        <v>0</v>
      </c>
      <c r="X62" s="4">
        <f t="shared" si="9"/>
        <v>0</v>
      </c>
      <c r="Y62" s="4">
        <f t="shared" si="9"/>
        <v>0</v>
      </c>
      <c r="Z62" s="4">
        <f t="shared" si="3"/>
        <v>100</v>
      </c>
      <c r="AA62" s="4">
        <f t="shared" si="3"/>
        <v>100</v>
      </c>
      <c r="AB62" s="4">
        <f t="shared" si="3"/>
        <v>100</v>
      </c>
      <c r="AC62" s="4">
        <f t="shared" si="3"/>
        <v>100</v>
      </c>
      <c r="AD62" s="4">
        <f t="shared" si="3"/>
        <v>0</v>
      </c>
    </row>
    <row r="63" spans="1:30" ht="12.9" customHeight="1" x14ac:dyDescent="0.25">
      <c r="A63" s="115">
        <v>21</v>
      </c>
      <c r="B63" s="137">
        <v>221000</v>
      </c>
      <c r="C63" s="138">
        <v>1039</v>
      </c>
      <c r="D63" s="108">
        <v>55</v>
      </c>
      <c r="E63" s="135" t="s">
        <v>986</v>
      </c>
      <c r="F63" s="136">
        <f t="shared" si="0"/>
        <v>1011.8</v>
      </c>
      <c r="G63" s="136">
        <v>241.5</v>
      </c>
      <c r="H63" s="136">
        <v>692.9</v>
      </c>
      <c r="I63" s="136">
        <v>77.400000000000006</v>
      </c>
      <c r="J63" s="136">
        <v>0</v>
      </c>
      <c r="K63" s="136">
        <f t="shared" si="1"/>
        <v>1011.8</v>
      </c>
      <c r="L63" s="23">
        <v>241.5</v>
      </c>
      <c r="M63" s="23">
        <v>692.9</v>
      </c>
      <c r="N63" s="23">
        <v>77.400000000000006</v>
      </c>
      <c r="O63" s="23">
        <v>0</v>
      </c>
      <c r="P63" s="136">
        <f t="shared" si="8"/>
        <v>1011.8</v>
      </c>
      <c r="Q63" s="23">
        <v>241.5</v>
      </c>
      <c r="R63" s="23">
        <v>692.9</v>
      </c>
      <c r="S63" s="23">
        <v>77.400000000000006</v>
      </c>
      <c r="T63" s="4">
        <v>0</v>
      </c>
      <c r="U63" s="4">
        <f t="shared" si="9"/>
        <v>0</v>
      </c>
      <c r="V63" s="4">
        <f t="shared" si="9"/>
        <v>0</v>
      </c>
      <c r="W63" s="4">
        <f t="shared" si="9"/>
        <v>0</v>
      </c>
      <c r="X63" s="4">
        <f t="shared" si="9"/>
        <v>0</v>
      </c>
      <c r="Y63" s="4">
        <f t="shared" si="9"/>
        <v>0</v>
      </c>
      <c r="Z63" s="4">
        <f t="shared" si="3"/>
        <v>100</v>
      </c>
      <c r="AA63" s="4">
        <f t="shared" si="3"/>
        <v>100</v>
      </c>
      <c r="AB63" s="4">
        <f t="shared" si="3"/>
        <v>100</v>
      </c>
      <c r="AC63" s="4">
        <f t="shared" si="3"/>
        <v>100</v>
      </c>
      <c r="AD63" s="4">
        <f t="shared" si="3"/>
        <v>0</v>
      </c>
    </row>
    <row r="64" spans="1:30" ht="12.9" customHeight="1" x14ac:dyDescent="0.25">
      <c r="A64" s="115">
        <v>21</v>
      </c>
      <c r="B64" s="137">
        <v>221000</v>
      </c>
      <c r="C64" s="138">
        <v>1040</v>
      </c>
      <c r="D64" s="108">
        <v>56</v>
      </c>
      <c r="E64" s="135" t="s">
        <v>987</v>
      </c>
      <c r="F64" s="136">
        <f t="shared" si="0"/>
        <v>462.3</v>
      </c>
      <c r="G64" s="136">
        <v>462.3</v>
      </c>
      <c r="H64" s="136">
        <v>0</v>
      </c>
      <c r="I64" s="136">
        <v>0</v>
      </c>
      <c r="J64" s="136">
        <v>0</v>
      </c>
      <c r="K64" s="136">
        <f t="shared" si="1"/>
        <v>462.3</v>
      </c>
      <c r="L64" s="23">
        <v>462.3</v>
      </c>
      <c r="M64" s="23">
        <v>0</v>
      </c>
      <c r="N64" s="23">
        <v>0</v>
      </c>
      <c r="O64" s="23">
        <v>0</v>
      </c>
      <c r="P64" s="136">
        <f t="shared" si="8"/>
        <v>462.3</v>
      </c>
      <c r="Q64" s="23">
        <v>462.3</v>
      </c>
      <c r="R64" s="23">
        <v>0</v>
      </c>
      <c r="S64" s="23">
        <v>0</v>
      </c>
      <c r="T64" s="4">
        <v>0</v>
      </c>
      <c r="U64" s="4">
        <f t="shared" si="9"/>
        <v>0</v>
      </c>
      <c r="V64" s="4">
        <f t="shared" si="9"/>
        <v>0</v>
      </c>
      <c r="W64" s="4">
        <f t="shared" si="9"/>
        <v>0</v>
      </c>
      <c r="X64" s="4">
        <f t="shared" si="9"/>
        <v>0</v>
      </c>
      <c r="Y64" s="4">
        <f t="shared" si="9"/>
        <v>0</v>
      </c>
      <c r="Z64" s="4">
        <f t="shared" ref="Z64:AD126" si="10">IF(K64=0,0,P64/K64*100)</f>
        <v>100</v>
      </c>
      <c r="AA64" s="4">
        <f t="shared" si="10"/>
        <v>100</v>
      </c>
      <c r="AB64" s="4">
        <f t="shared" si="10"/>
        <v>0</v>
      </c>
      <c r="AC64" s="4">
        <f t="shared" si="10"/>
        <v>0</v>
      </c>
      <c r="AD64" s="4">
        <f t="shared" si="10"/>
        <v>0</v>
      </c>
    </row>
    <row r="65" spans="1:30" ht="12.9" customHeight="1" x14ac:dyDescent="0.25">
      <c r="A65" s="115">
        <v>21</v>
      </c>
      <c r="B65" s="137">
        <v>221000</v>
      </c>
      <c r="C65" s="138">
        <v>1042</v>
      </c>
      <c r="D65" s="108">
        <v>57</v>
      </c>
      <c r="E65" s="135" t="s">
        <v>988</v>
      </c>
      <c r="F65" s="136">
        <f t="shared" si="0"/>
        <v>2646.6</v>
      </c>
      <c r="G65" s="136">
        <v>649.5</v>
      </c>
      <c r="H65" s="136">
        <v>1959.1</v>
      </c>
      <c r="I65" s="136">
        <v>38</v>
      </c>
      <c r="J65" s="136">
        <v>0</v>
      </c>
      <c r="K65" s="136">
        <f t="shared" si="1"/>
        <v>2646.6</v>
      </c>
      <c r="L65" s="23">
        <v>649.5</v>
      </c>
      <c r="M65" s="23">
        <v>1959.1</v>
      </c>
      <c r="N65" s="23">
        <v>38</v>
      </c>
      <c r="O65" s="23">
        <v>0</v>
      </c>
      <c r="P65" s="136">
        <f t="shared" si="8"/>
        <v>2646.6</v>
      </c>
      <c r="Q65" s="23">
        <v>649.5</v>
      </c>
      <c r="R65" s="23">
        <v>1959.1</v>
      </c>
      <c r="S65" s="23">
        <v>38</v>
      </c>
      <c r="T65" s="4">
        <v>0</v>
      </c>
      <c r="U65" s="4">
        <f t="shared" si="9"/>
        <v>0</v>
      </c>
      <c r="V65" s="4">
        <f t="shared" si="9"/>
        <v>0</v>
      </c>
      <c r="W65" s="4">
        <f t="shared" si="9"/>
        <v>0</v>
      </c>
      <c r="X65" s="4">
        <f t="shared" si="9"/>
        <v>0</v>
      </c>
      <c r="Y65" s="4">
        <f t="shared" si="9"/>
        <v>0</v>
      </c>
      <c r="Z65" s="4">
        <f t="shared" si="10"/>
        <v>100</v>
      </c>
      <c r="AA65" s="4">
        <f t="shared" si="10"/>
        <v>100</v>
      </c>
      <c r="AB65" s="4">
        <f t="shared" si="10"/>
        <v>100</v>
      </c>
      <c r="AC65" s="4">
        <f t="shared" si="10"/>
        <v>100</v>
      </c>
      <c r="AD65" s="4">
        <f t="shared" si="10"/>
        <v>0</v>
      </c>
    </row>
    <row r="66" spans="1:30" ht="12.9" customHeight="1" x14ac:dyDescent="0.25">
      <c r="A66" s="115">
        <v>21</v>
      </c>
      <c r="B66" s="137">
        <v>221000</v>
      </c>
      <c r="C66" s="138">
        <v>1043</v>
      </c>
      <c r="D66" s="108">
        <v>58</v>
      </c>
      <c r="E66" s="135" t="s">
        <v>989</v>
      </c>
      <c r="F66" s="136">
        <f t="shared" si="0"/>
        <v>1951.7</v>
      </c>
      <c r="G66" s="136">
        <v>176.8</v>
      </c>
      <c r="H66" s="136">
        <v>1603.7</v>
      </c>
      <c r="I66" s="136">
        <v>171.2</v>
      </c>
      <c r="J66" s="136">
        <v>0</v>
      </c>
      <c r="K66" s="136">
        <f t="shared" si="1"/>
        <v>1951.7</v>
      </c>
      <c r="L66" s="23">
        <v>176.8</v>
      </c>
      <c r="M66" s="23">
        <v>1603.7</v>
      </c>
      <c r="N66" s="23">
        <v>171.2</v>
      </c>
      <c r="O66" s="23">
        <v>0</v>
      </c>
      <c r="P66" s="136">
        <f t="shared" si="8"/>
        <v>1951.7</v>
      </c>
      <c r="Q66" s="23">
        <v>176.8</v>
      </c>
      <c r="R66" s="23">
        <v>1603.7</v>
      </c>
      <c r="S66" s="23">
        <v>171.2</v>
      </c>
      <c r="T66" s="4">
        <v>0</v>
      </c>
      <c r="U66" s="4">
        <f t="shared" si="9"/>
        <v>0</v>
      </c>
      <c r="V66" s="4">
        <f t="shared" si="9"/>
        <v>0</v>
      </c>
      <c r="W66" s="4">
        <f t="shared" si="9"/>
        <v>0</v>
      </c>
      <c r="X66" s="4">
        <f t="shared" si="9"/>
        <v>0</v>
      </c>
      <c r="Y66" s="4">
        <f t="shared" si="9"/>
        <v>0</v>
      </c>
      <c r="Z66" s="4">
        <f t="shared" si="10"/>
        <v>100</v>
      </c>
      <c r="AA66" s="4">
        <f t="shared" si="10"/>
        <v>100</v>
      </c>
      <c r="AB66" s="4">
        <f t="shared" si="10"/>
        <v>100</v>
      </c>
      <c r="AC66" s="4">
        <f t="shared" si="10"/>
        <v>100</v>
      </c>
      <c r="AD66" s="4">
        <f t="shared" si="10"/>
        <v>0</v>
      </c>
    </row>
    <row r="67" spans="1:30" ht="12.9" customHeight="1" x14ac:dyDescent="0.25">
      <c r="A67" s="115">
        <v>21</v>
      </c>
      <c r="B67" s="137">
        <v>221000</v>
      </c>
      <c r="C67" s="138">
        <v>1045</v>
      </c>
      <c r="D67" s="108">
        <v>59</v>
      </c>
      <c r="E67" s="135" t="s">
        <v>990</v>
      </c>
      <c r="F67" s="136">
        <f t="shared" si="0"/>
        <v>2007.1</v>
      </c>
      <c r="G67" s="136">
        <v>510.5</v>
      </c>
      <c r="H67" s="136">
        <v>1496.6</v>
      </c>
      <c r="I67" s="136">
        <v>0</v>
      </c>
      <c r="J67" s="136">
        <v>0</v>
      </c>
      <c r="K67" s="136">
        <f t="shared" si="1"/>
        <v>2007.1</v>
      </c>
      <c r="L67" s="23">
        <v>510.5</v>
      </c>
      <c r="M67" s="23">
        <v>1496.6</v>
      </c>
      <c r="N67" s="23">
        <v>0</v>
      </c>
      <c r="O67" s="23">
        <v>0</v>
      </c>
      <c r="P67" s="136">
        <f t="shared" si="8"/>
        <v>2007.1</v>
      </c>
      <c r="Q67" s="23">
        <v>510.5</v>
      </c>
      <c r="R67" s="23">
        <v>1496.6</v>
      </c>
      <c r="S67" s="23">
        <v>0</v>
      </c>
      <c r="T67" s="4">
        <v>0</v>
      </c>
      <c r="U67" s="4">
        <f t="shared" si="9"/>
        <v>0</v>
      </c>
      <c r="V67" s="4">
        <f t="shared" si="9"/>
        <v>0</v>
      </c>
      <c r="W67" s="4">
        <f t="shared" si="9"/>
        <v>0</v>
      </c>
      <c r="X67" s="4">
        <f t="shared" si="9"/>
        <v>0</v>
      </c>
      <c r="Y67" s="4">
        <f t="shared" si="9"/>
        <v>0</v>
      </c>
      <c r="Z67" s="4">
        <f t="shared" si="10"/>
        <v>100</v>
      </c>
      <c r="AA67" s="4">
        <f t="shared" si="10"/>
        <v>100</v>
      </c>
      <c r="AB67" s="4">
        <f t="shared" si="10"/>
        <v>100</v>
      </c>
      <c r="AC67" s="4">
        <f t="shared" si="10"/>
        <v>0</v>
      </c>
      <c r="AD67" s="4">
        <f t="shared" si="10"/>
        <v>0</v>
      </c>
    </row>
    <row r="68" spans="1:30" ht="12.9" customHeight="1" x14ac:dyDescent="0.25">
      <c r="A68" s="115">
        <v>21</v>
      </c>
      <c r="B68" s="137">
        <v>221000</v>
      </c>
      <c r="C68" s="138">
        <v>1044</v>
      </c>
      <c r="D68" s="108">
        <v>60</v>
      </c>
      <c r="E68" s="135" t="s">
        <v>991</v>
      </c>
      <c r="F68" s="136">
        <f t="shared" si="0"/>
        <v>2401.8000000000002</v>
      </c>
      <c r="G68" s="136">
        <v>697</v>
      </c>
      <c r="H68" s="136">
        <v>1562.5</v>
      </c>
      <c r="I68" s="136">
        <v>142.30000000000001</v>
      </c>
      <c r="J68" s="136">
        <v>0</v>
      </c>
      <c r="K68" s="136">
        <f t="shared" si="1"/>
        <v>2401.8000000000002</v>
      </c>
      <c r="L68" s="23">
        <v>697</v>
      </c>
      <c r="M68" s="23">
        <v>1562.5</v>
      </c>
      <c r="N68" s="23">
        <v>142.30000000000001</v>
      </c>
      <c r="O68" s="23">
        <v>0</v>
      </c>
      <c r="P68" s="136">
        <f t="shared" si="8"/>
        <v>2401.8000000000002</v>
      </c>
      <c r="Q68" s="23">
        <v>697</v>
      </c>
      <c r="R68" s="23">
        <v>1562.5</v>
      </c>
      <c r="S68" s="23">
        <v>142.30000000000001</v>
      </c>
      <c r="T68" s="4">
        <v>0</v>
      </c>
      <c r="U68" s="4">
        <f t="shared" si="9"/>
        <v>0</v>
      </c>
      <c r="V68" s="4">
        <f t="shared" si="9"/>
        <v>0</v>
      </c>
      <c r="W68" s="4">
        <f t="shared" si="9"/>
        <v>0</v>
      </c>
      <c r="X68" s="4">
        <f t="shared" si="9"/>
        <v>0</v>
      </c>
      <c r="Y68" s="4">
        <f t="shared" si="9"/>
        <v>0</v>
      </c>
      <c r="Z68" s="4">
        <f t="shared" si="10"/>
        <v>100</v>
      </c>
      <c r="AA68" s="4">
        <f t="shared" si="10"/>
        <v>100</v>
      </c>
      <c r="AB68" s="4">
        <f t="shared" si="10"/>
        <v>100</v>
      </c>
      <c r="AC68" s="4">
        <f t="shared" si="10"/>
        <v>100</v>
      </c>
      <c r="AD68" s="4">
        <f t="shared" si="10"/>
        <v>0</v>
      </c>
    </row>
    <row r="69" spans="1:30" ht="12.9" customHeight="1" x14ac:dyDescent="0.25">
      <c r="A69" s="115">
        <v>21</v>
      </c>
      <c r="B69" s="137">
        <v>221000</v>
      </c>
      <c r="C69" s="138">
        <v>1046</v>
      </c>
      <c r="D69" s="108">
        <v>61</v>
      </c>
      <c r="E69" s="135" t="s">
        <v>992</v>
      </c>
      <c r="F69" s="136">
        <f t="shared" si="0"/>
        <v>1123.5</v>
      </c>
      <c r="G69" s="136">
        <v>466</v>
      </c>
      <c r="H69" s="136">
        <v>657.5</v>
      </c>
      <c r="I69" s="136">
        <v>0</v>
      </c>
      <c r="J69" s="136">
        <v>0</v>
      </c>
      <c r="K69" s="136">
        <f t="shared" si="1"/>
        <v>1123.5</v>
      </c>
      <c r="L69" s="23">
        <v>466</v>
      </c>
      <c r="M69" s="23">
        <v>657.5</v>
      </c>
      <c r="N69" s="23">
        <v>0</v>
      </c>
      <c r="O69" s="23">
        <v>0</v>
      </c>
      <c r="P69" s="136">
        <f t="shared" si="8"/>
        <v>1123.5</v>
      </c>
      <c r="Q69" s="23">
        <v>466</v>
      </c>
      <c r="R69" s="23">
        <v>657.5</v>
      </c>
      <c r="S69" s="23">
        <v>0</v>
      </c>
      <c r="T69" s="4">
        <v>0</v>
      </c>
      <c r="U69" s="4">
        <f t="shared" si="9"/>
        <v>0</v>
      </c>
      <c r="V69" s="4">
        <f t="shared" si="9"/>
        <v>0</v>
      </c>
      <c r="W69" s="4">
        <f t="shared" si="9"/>
        <v>0</v>
      </c>
      <c r="X69" s="4">
        <f t="shared" si="9"/>
        <v>0</v>
      </c>
      <c r="Y69" s="4">
        <f t="shared" si="9"/>
        <v>0</v>
      </c>
      <c r="Z69" s="4">
        <f t="shared" si="10"/>
        <v>100</v>
      </c>
      <c r="AA69" s="4">
        <f t="shared" si="10"/>
        <v>100</v>
      </c>
      <c r="AB69" s="4">
        <f t="shared" si="10"/>
        <v>100</v>
      </c>
      <c r="AC69" s="4">
        <f t="shared" si="10"/>
        <v>0</v>
      </c>
      <c r="AD69" s="4">
        <f t="shared" si="10"/>
        <v>0</v>
      </c>
    </row>
    <row r="70" spans="1:30" ht="12.9" customHeight="1" x14ac:dyDescent="0.25">
      <c r="A70" s="115">
        <v>21</v>
      </c>
      <c r="B70" s="137">
        <v>221000</v>
      </c>
      <c r="C70" s="138">
        <v>1047</v>
      </c>
      <c r="D70" s="108">
        <v>62</v>
      </c>
      <c r="E70" s="135" t="s">
        <v>993</v>
      </c>
      <c r="F70" s="136">
        <f t="shared" si="0"/>
        <v>2697</v>
      </c>
      <c r="G70" s="136">
        <v>519.20000000000005</v>
      </c>
      <c r="H70" s="136">
        <v>2177.8000000000002</v>
      </c>
      <c r="I70" s="136">
        <v>0</v>
      </c>
      <c r="J70" s="136">
        <v>0</v>
      </c>
      <c r="K70" s="136">
        <f t="shared" si="1"/>
        <v>2697</v>
      </c>
      <c r="L70" s="23">
        <v>519.20000000000005</v>
      </c>
      <c r="M70" s="23">
        <v>2177.8000000000002</v>
      </c>
      <c r="N70" s="23">
        <v>0</v>
      </c>
      <c r="O70" s="23">
        <v>0</v>
      </c>
      <c r="P70" s="136">
        <f t="shared" si="8"/>
        <v>2697</v>
      </c>
      <c r="Q70" s="23">
        <v>519.20000000000005</v>
      </c>
      <c r="R70" s="23">
        <v>2177.8000000000002</v>
      </c>
      <c r="S70" s="23">
        <v>0</v>
      </c>
      <c r="T70" s="4">
        <v>0</v>
      </c>
      <c r="U70" s="4">
        <f t="shared" si="9"/>
        <v>0</v>
      </c>
      <c r="V70" s="4">
        <f t="shared" si="9"/>
        <v>0</v>
      </c>
      <c r="W70" s="4">
        <f t="shared" si="9"/>
        <v>0</v>
      </c>
      <c r="X70" s="4">
        <f t="shared" si="9"/>
        <v>0</v>
      </c>
      <c r="Y70" s="4">
        <f t="shared" si="9"/>
        <v>0</v>
      </c>
      <c r="Z70" s="4">
        <f t="shared" si="10"/>
        <v>100</v>
      </c>
      <c r="AA70" s="4">
        <f t="shared" si="10"/>
        <v>100</v>
      </c>
      <c r="AB70" s="4">
        <f t="shared" si="10"/>
        <v>100</v>
      </c>
      <c r="AC70" s="4">
        <f t="shared" si="10"/>
        <v>0</v>
      </c>
      <c r="AD70" s="4">
        <f t="shared" si="10"/>
        <v>0</v>
      </c>
    </row>
    <row r="71" spans="1:30" ht="12.9" customHeight="1" x14ac:dyDescent="0.25">
      <c r="A71" s="115">
        <v>21</v>
      </c>
      <c r="B71" s="137">
        <v>221000</v>
      </c>
      <c r="C71" s="138">
        <v>1049</v>
      </c>
      <c r="D71" s="108">
        <v>63</v>
      </c>
      <c r="E71" s="135" t="s">
        <v>994</v>
      </c>
      <c r="F71" s="136">
        <f t="shared" si="0"/>
        <v>509.3</v>
      </c>
      <c r="G71" s="136">
        <v>129.80000000000001</v>
      </c>
      <c r="H71" s="136">
        <v>379.5</v>
      </c>
      <c r="I71" s="136">
        <v>0</v>
      </c>
      <c r="J71" s="136">
        <v>0</v>
      </c>
      <c r="K71" s="136">
        <f t="shared" si="1"/>
        <v>509.3</v>
      </c>
      <c r="L71" s="23">
        <v>129.80000000000001</v>
      </c>
      <c r="M71" s="23">
        <v>379.5</v>
      </c>
      <c r="N71" s="23">
        <v>0</v>
      </c>
      <c r="O71" s="23">
        <v>0</v>
      </c>
      <c r="P71" s="136">
        <f t="shared" si="8"/>
        <v>509.3</v>
      </c>
      <c r="Q71" s="23">
        <v>129.80000000000001</v>
      </c>
      <c r="R71" s="23">
        <v>379.5</v>
      </c>
      <c r="S71" s="23">
        <v>0</v>
      </c>
      <c r="T71" s="4">
        <v>0</v>
      </c>
      <c r="U71" s="4">
        <f t="shared" si="9"/>
        <v>0</v>
      </c>
      <c r="V71" s="4">
        <f t="shared" si="9"/>
        <v>0</v>
      </c>
      <c r="W71" s="4">
        <f t="shared" si="9"/>
        <v>0</v>
      </c>
      <c r="X71" s="4">
        <f t="shared" si="9"/>
        <v>0</v>
      </c>
      <c r="Y71" s="4">
        <f t="shared" si="9"/>
        <v>0</v>
      </c>
      <c r="Z71" s="4">
        <f t="shared" si="10"/>
        <v>100</v>
      </c>
      <c r="AA71" s="4">
        <f t="shared" si="10"/>
        <v>100</v>
      </c>
      <c r="AB71" s="4">
        <f t="shared" si="10"/>
        <v>100</v>
      </c>
      <c r="AC71" s="4">
        <f t="shared" si="10"/>
        <v>0</v>
      </c>
      <c r="AD71" s="4">
        <f t="shared" si="10"/>
        <v>0</v>
      </c>
    </row>
    <row r="72" spans="1:30" ht="12.9" customHeight="1" x14ac:dyDescent="0.25">
      <c r="A72" s="115">
        <v>21</v>
      </c>
      <c r="B72" s="137">
        <v>221000</v>
      </c>
      <c r="C72" s="138">
        <v>1048</v>
      </c>
      <c r="D72" s="108">
        <v>64</v>
      </c>
      <c r="E72" s="135" t="s">
        <v>995</v>
      </c>
      <c r="F72" s="136">
        <f t="shared" si="0"/>
        <v>4133.8999999999996</v>
      </c>
      <c r="G72" s="136">
        <v>347.2</v>
      </c>
      <c r="H72" s="136">
        <v>3628.1</v>
      </c>
      <c r="I72" s="136">
        <v>158.6</v>
      </c>
      <c r="J72" s="136">
        <v>0</v>
      </c>
      <c r="K72" s="136">
        <f t="shared" si="1"/>
        <v>4133.8999999999996</v>
      </c>
      <c r="L72" s="23">
        <v>347.2</v>
      </c>
      <c r="M72" s="23">
        <v>3628.1</v>
      </c>
      <c r="N72" s="23">
        <v>158.6</v>
      </c>
      <c r="O72" s="23">
        <v>0</v>
      </c>
      <c r="P72" s="136">
        <f t="shared" si="8"/>
        <v>4133.8999999999996</v>
      </c>
      <c r="Q72" s="23">
        <v>347.2</v>
      </c>
      <c r="R72" s="23">
        <v>3628.1</v>
      </c>
      <c r="S72" s="23">
        <v>158.6</v>
      </c>
      <c r="T72" s="4">
        <v>0</v>
      </c>
      <c r="U72" s="4">
        <f t="shared" si="9"/>
        <v>0</v>
      </c>
      <c r="V72" s="4">
        <f t="shared" si="9"/>
        <v>0</v>
      </c>
      <c r="W72" s="4">
        <f t="shared" si="9"/>
        <v>0</v>
      </c>
      <c r="X72" s="4">
        <f t="shared" si="9"/>
        <v>0</v>
      </c>
      <c r="Y72" s="4">
        <f t="shared" si="9"/>
        <v>0</v>
      </c>
      <c r="Z72" s="4">
        <f t="shared" si="10"/>
        <v>100</v>
      </c>
      <c r="AA72" s="4">
        <f t="shared" si="10"/>
        <v>100</v>
      </c>
      <c r="AB72" s="4">
        <f t="shared" si="10"/>
        <v>100</v>
      </c>
      <c r="AC72" s="4">
        <f t="shared" si="10"/>
        <v>100</v>
      </c>
      <c r="AD72" s="4">
        <f t="shared" si="10"/>
        <v>0</v>
      </c>
    </row>
    <row r="73" spans="1:30" ht="12.9" customHeight="1" x14ac:dyDescent="0.25">
      <c r="A73" s="115">
        <v>0</v>
      </c>
      <c r="B73" s="115"/>
      <c r="C73" s="115"/>
      <c r="D73" s="108">
        <v>65</v>
      </c>
      <c r="E73" s="135"/>
      <c r="F73" s="136"/>
      <c r="G73" s="136"/>
      <c r="H73" s="136"/>
      <c r="I73" s="136"/>
      <c r="J73" s="136"/>
      <c r="K73" s="136"/>
      <c r="L73" s="23"/>
      <c r="M73" s="23"/>
      <c r="N73" s="23"/>
      <c r="O73" s="23"/>
      <c r="P73" s="23"/>
      <c r="Q73" s="23"/>
      <c r="R73" s="23"/>
      <c r="S73" s="23"/>
      <c r="T73" s="4"/>
      <c r="U73" s="4"/>
      <c r="V73" s="4"/>
      <c r="W73" s="4"/>
      <c r="X73" s="4"/>
      <c r="Y73" s="4"/>
      <c r="Z73" s="4"/>
      <c r="AA73" s="4"/>
      <c r="AB73" s="4"/>
      <c r="AC73" s="4"/>
      <c r="AD73" s="4"/>
    </row>
    <row r="74" spans="1:30" ht="12.9" customHeight="1" x14ac:dyDescent="0.25">
      <c r="A74" s="115">
        <v>20</v>
      </c>
      <c r="B74" s="137">
        <v>221200</v>
      </c>
      <c r="C74" s="115"/>
      <c r="D74" s="108">
        <v>66</v>
      </c>
      <c r="E74" s="130" t="s">
        <v>996</v>
      </c>
      <c r="F74" s="131">
        <f t="shared" si="0"/>
        <v>60862.100000000006</v>
      </c>
      <c r="G74" s="131">
        <f>G75+G76</f>
        <v>11241</v>
      </c>
      <c r="H74" s="131">
        <f>H75+H76</f>
        <v>48221.100000000006</v>
      </c>
      <c r="I74" s="131">
        <f>I75+I76</f>
        <v>0</v>
      </c>
      <c r="J74" s="131">
        <f>J75+J76</f>
        <v>1400</v>
      </c>
      <c r="K74" s="131">
        <f t="shared" si="1"/>
        <v>60961.9</v>
      </c>
      <c r="L74" s="131">
        <f>L75+L76</f>
        <v>11241</v>
      </c>
      <c r="M74" s="131">
        <f>M75+M76</f>
        <v>48320.9</v>
      </c>
      <c r="N74" s="131">
        <f>N75+N76</f>
        <v>0</v>
      </c>
      <c r="O74" s="131">
        <f>O75+O76</f>
        <v>1400</v>
      </c>
      <c r="P74" s="131">
        <f t="shared" ref="P74:P84" si="11">SUM(Q74:T74)</f>
        <v>60903.100000000006</v>
      </c>
      <c r="Q74" s="131">
        <f>Q75+Q76</f>
        <v>11241</v>
      </c>
      <c r="R74" s="131">
        <f>R75+R76</f>
        <v>48262.100000000006</v>
      </c>
      <c r="S74" s="131">
        <f>S75+S76</f>
        <v>0</v>
      </c>
      <c r="T74" s="131">
        <f>T75+T76</f>
        <v>1400</v>
      </c>
      <c r="U74" s="133">
        <f t="shared" ref="U74:Y84" si="12">P74-K74</f>
        <v>-58.799999999995634</v>
      </c>
      <c r="V74" s="133">
        <f t="shared" si="12"/>
        <v>0</v>
      </c>
      <c r="W74" s="133">
        <f t="shared" si="12"/>
        <v>-58.799999999995634</v>
      </c>
      <c r="X74" s="133">
        <f t="shared" si="12"/>
        <v>0</v>
      </c>
      <c r="Y74" s="133">
        <f t="shared" si="12"/>
        <v>0</v>
      </c>
      <c r="Z74" s="133">
        <f t="shared" ref="Z74:AD137" si="13">IF(K74=0,0,P74/K74*100)</f>
        <v>99.903546313353104</v>
      </c>
      <c r="AA74" s="133">
        <f t="shared" si="13"/>
        <v>100</v>
      </c>
      <c r="AB74" s="133">
        <f t="shared" si="13"/>
        <v>99.87831352478949</v>
      </c>
      <c r="AC74" s="133">
        <f t="shared" si="13"/>
        <v>0</v>
      </c>
      <c r="AD74" s="133">
        <f t="shared" si="13"/>
        <v>100</v>
      </c>
    </row>
    <row r="75" spans="1:30" s="134" customFormat="1" ht="12.9" customHeight="1" x14ac:dyDescent="0.25">
      <c r="A75" s="115">
        <v>22</v>
      </c>
      <c r="B75" s="137">
        <v>221200</v>
      </c>
      <c r="C75" s="115"/>
      <c r="D75" s="108">
        <v>67</v>
      </c>
      <c r="E75" s="130" t="s">
        <v>944</v>
      </c>
      <c r="F75" s="131">
        <f t="shared" ref="F75:F84" si="14">SUM(G75:J75)</f>
        <v>40314.300000000003</v>
      </c>
      <c r="G75" s="131">
        <f>G77</f>
        <v>6755.3</v>
      </c>
      <c r="H75" s="131">
        <f>H77</f>
        <v>32159</v>
      </c>
      <c r="I75" s="131">
        <f>I77</f>
        <v>0</v>
      </c>
      <c r="J75" s="131">
        <f>J77</f>
        <v>1400</v>
      </c>
      <c r="K75" s="131">
        <f t="shared" ref="K75:K84" si="15">SUM(L75:O75)</f>
        <v>39871.300000000003</v>
      </c>
      <c r="L75" s="131">
        <f>L77</f>
        <v>6755.3</v>
      </c>
      <c r="M75" s="131">
        <f>M77</f>
        <v>31716</v>
      </c>
      <c r="N75" s="131">
        <f>N77</f>
        <v>0</v>
      </c>
      <c r="O75" s="131">
        <f>O77</f>
        <v>1400</v>
      </c>
      <c r="P75" s="131">
        <f t="shared" si="11"/>
        <v>39812.5</v>
      </c>
      <c r="Q75" s="131">
        <f>Q77</f>
        <v>6755.3</v>
      </c>
      <c r="R75" s="131">
        <f>R77</f>
        <v>31657.200000000001</v>
      </c>
      <c r="S75" s="131">
        <f>S77</f>
        <v>0</v>
      </c>
      <c r="T75" s="131">
        <f>T77</f>
        <v>1400</v>
      </c>
      <c r="U75" s="133">
        <f t="shared" si="12"/>
        <v>-58.80000000000291</v>
      </c>
      <c r="V75" s="133">
        <f t="shared" si="12"/>
        <v>0</v>
      </c>
      <c r="W75" s="133">
        <f t="shared" si="12"/>
        <v>-58.799999999999272</v>
      </c>
      <c r="X75" s="133">
        <f t="shared" si="12"/>
        <v>0</v>
      </c>
      <c r="Y75" s="133">
        <f t="shared" si="12"/>
        <v>0</v>
      </c>
      <c r="Z75" s="133">
        <f t="shared" si="13"/>
        <v>99.852525500798819</v>
      </c>
      <c r="AA75" s="133">
        <f t="shared" si="13"/>
        <v>100</v>
      </c>
      <c r="AB75" s="133">
        <f t="shared" si="13"/>
        <v>99.814604615966701</v>
      </c>
      <c r="AC75" s="133">
        <f t="shared" si="13"/>
        <v>0</v>
      </c>
      <c r="AD75" s="133">
        <f t="shared" si="13"/>
        <v>100</v>
      </c>
    </row>
    <row r="76" spans="1:30" s="134" customFormat="1" ht="12.9" customHeight="1" x14ac:dyDescent="0.25">
      <c r="A76" s="115">
        <v>21</v>
      </c>
      <c r="B76" s="137">
        <v>221200</v>
      </c>
      <c r="C76" s="115"/>
      <c r="D76" s="108">
        <v>68</v>
      </c>
      <c r="E76" s="130" t="s">
        <v>945</v>
      </c>
      <c r="F76" s="131">
        <f t="shared" si="14"/>
        <v>20547.800000000003</v>
      </c>
      <c r="G76" s="131">
        <f>SUBTOTAL(9,G78:G84)</f>
        <v>4485.7</v>
      </c>
      <c r="H76" s="131">
        <f>SUBTOTAL(9,H78:H84)</f>
        <v>16062.100000000002</v>
      </c>
      <c r="I76" s="131">
        <f>SUBTOTAL(9,I78:I84)</f>
        <v>0</v>
      </c>
      <c r="J76" s="131">
        <f>SUBTOTAL(9,J78:J84)</f>
        <v>0</v>
      </c>
      <c r="K76" s="131">
        <f t="shared" si="15"/>
        <v>21090.600000000002</v>
      </c>
      <c r="L76" s="131">
        <f>SUBTOTAL(9,L78:L84)</f>
        <v>4485.7</v>
      </c>
      <c r="M76" s="131">
        <f>SUBTOTAL(9,M78:M84)</f>
        <v>16604.900000000001</v>
      </c>
      <c r="N76" s="131">
        <f>SUBTOTAL(9,N78:N84)</f>
        <v>0</v>
      </c>
      <c r="O76" s="131">
        <f>SUBTOTAL(9,O78:O84)</f>
        <v>0</v>
      </c>
      <c r="P76" s="131">
        <f t="shared" si="11"/>
        <v>21090.600000000002</v>
      </c>
      <c r="Q76" s="131">
        <f>SUBTOTAL(9,Q78:Q84)</f>
        <v>4485.7</v>
      </c>
      <c r="R76" s="131">
        <f>SUBTOTAL(9,R78:R84)</f>
        <v>16604.900000000001</v>
      </c>
      <c r="S76" s="131">
        <f>SUBTOTAL(9,S78:S84)</f>
        <v>0</v>
      </c>
      <c r="T76" s="131">
        <f>SUBTOTAL(9,T78:T84)</f>
        <v>0</v>
      </c>
      <c r="U76" s="133">
        <f t="shared" si="12"/>
        <v>0</v>
      </c>
      <c r="V76" s="133">
        <f t="shared" si="12"/>
        <v>0</v>
      </c>
      <c r="W76" s="133">
        <f t="shared" si="12"/>
        <v>0</v>
      </c>
      <c r="X76" s="133">
        <f t="shared" si="12"/>
        <v>0</v>
      </c>
      <c r="Y76" s="133">
        <f t="shared" si="12"/>
        <v>0</v>
      </c>
      <c r="Z76" s="133">
        <f t="shared" si="13"/>
        <v>100</v>
      </c>
      <c r="AA76" s="133">
        <f t="shared" si="13"/>
        <v>100</v>
      </c>
      <c r="AB76" s="133">
        <f t="shared" si="13"/>
        <v>100</v>
      </c>
      <c r="AC76" s="133">
        <f t="shared" si="13"/>
        <v>0</v>
      </c>
      <c r="AD76" s="133">
        <f t="shared" si="13"/>
        <v>0</v>
      </c>
    </row>
    <row r="77" spans="1:30" ht="12.9" customHeight="1" x14ac:dyDescent="0.25">
      <c r="A77" s="115">
        <v>22</v>
      </c>
      <c r="B77" s="137">
        <v>221200</v>
      </c>
      <c r="C77" s="138">
        <v>1050</v>
      </c>
      <c r="D77" s="108">
        <v>69</v>
      </c>
      <c r="E77" s="135" t="s">
        <v>970</v>
      </c>
      <c r="F77" s="136">
        <f t="shared" si="14"/>
        <v>40314.300000000003</v>
      </c>
      <c r="G77" s="136">
        <v>6755.3</v>
      </c>
      <c r="H77" s="136">
        <v>32159</v>
      </c>
      <c r="I77" s="136">
        <v>0</v>
      </c>
      <c r="J77" s="136">
        <v>1400</v>
      </c>
      <c r="K77" s="136">
        <f t="shared" si="15"/>
        <v>39871.300000000003</v>
      </c>
      <c r="L77" s="23">
        <v>6755.3</v>
      </c>
      <c r="M77" s="23">
        <v>31716</v>
      </c>
      <c r="N77" s="23">
        <v>0</v>
      </c>
      <c r="O77" s="23">
        <v>1400</v>
      </c>
      <c r="P77" s="136">
        <f t="shared" si="11"/>
        <v>39812.5</v>
      </c>
      <c r="Q77" s="23">
        <v>6755.3</v>
      </c>
      <c r="R77" s="23">
        <v>31657.200000000001</v>
      </c>
      <c r="S77" s="23">
        <v>0</v>
      </c>
      <c r="T77" s="4">
        <v>1400</v>
      </c>
      <c r="U77" s="4">
        <f t="shared" si="12"/>
        <v>-58.80000000000291</v>
      </c>
      <c r="V77" s="4">
        <f t="shared" si="12"/>
        <v>0</v>
      </c>
      <c r="W77" s="4">
        <f t="shared" si="12"/>
        <v>-58.799999999999272</v>
      </c>
      <c r="X77" s="4">
        <f t="shared" si="12"/>
        <v>0</v>
      </c>
      <c r="Y77" s="4">
        <f t="shared" si="12"/>
        <v>0</v>
      </c>
      <c r="Z77" s="4">
        <f t="shared" si="13"/>
        <v>99.852525500798819</v>
      </c>
      <c r="AA77" s="4">
        <f t="shared" si="13"/>
        <v>100</v>
      </c>
      <c r="AB77" s="4">
        <f t="shared" si="13"/>
        <v>99.814604615966701</v>
      </c>
      <c r="AC77" s="4">
        <f t="shared" si="13"/>
        <v>0</v>
      </c>
      <c r="AD77" s="4">
        <f t="shared" si="13"/>
        <v>100</v>
      </c>
    </row>
    <row r="78" spans="1:30" ht="12.9" customHeight="1" x14ac:dyDescent="0.25">
      <c r="A78" s="115">
        <v>21</v>
      </c>
      <c r="B78" s="137">
        <v>221200</v>
      </c>
      <c r="C78" s="138">
        <v>1051</v>
      </c>
      <c r="D78" s="108">
        <v>70</v>
      </c>
      <c r="E78" s="135" t="s">
        <v>997</v>
      </c>
      <c r="F78" s="136">
        <f t="shared" si="14"/>
        <v>4217.8999999999996</v>
      </c>
      <c r="G78" s="136">
        <v>826.3</v>
      </c>
      <c r="H78" s="136">
        <v>3391.6</v>
      </c>
      <c r="I78" s="136">
        <v>0</v>
      </c>
      <c r="J78" s="136">
        <v>0</v>
      </c>
      <c r="K78" s="136">
        <f t="shared" si="15"/>
        <v>4217.8999999999996</v>
      </c>
      <c r="L78" s="23">
        <v>826.3</v>
      </c>
      <c r="M78" s="23">
        <v>3391.6</v>
      </c>
      <c r="N78" s="23">
        <v>0</v>
      </c>
      <c r="O78" s="23">
        <v>0</v>
      </c>
      <c r="P78" s="136">
        <f t="shared" si="11"/>
        <v>4217.8999999999996</v>
      </c>
      <c r="Q78" s="23">
        <v>826.3</v>
      </c>
      <c r="R78" s="23">
        <v>3391.6</v>
      </c>
      <c r="S78" s="23">
        <v>0</v>
      </c>
      <c r="T78" s="4">
        <v>0</v>
      </c>
      <c r="U78" s="4">
        <f t="shared" si="12"/>
        <v>0</v>
      </c>
      <c r="V78" s="4">
        <f t="shared" si="12"/>
        <v>0</v>
      </c>
      <c r="W78" s="4">
        <f t="shared" si="12"/>
        <v>0</v>
      </c>
      <c r="X78" s="4">
        <f t="shared" si="12"/>
        <v>0</v>
      </c>
      <c r="Y78" s="4">
        <f t="shared" si="12"/>
        <v>0</v>
      </c>
      <c r="Z78" s="4">
        <f t="shared" si="13"/>
        <v>100</v>
      </c>
      <c r="AA78" s="4">
        <f t="shared" si="13"/>
        <v>100</v>
      </c>
      <c r="AB78" s="4">
        <f t="shared" si="13"/>
        <v>100</v>
      </c>
      <c r="AC78" s="4">
        <f t="shared" si="13"/>
        <v>0</v>
      </c>
      <c r="AD78" s="4">
        <f t="shared" si="13"/>
        <v>0</v>
      </c>
    </row>
    <row r="79" spans="1:30" ht="12.9" customHeight="1" x14ac:dyDescent="0.25">
      <c r="A79" s="115">
        <v>21</v>
      </c>
      <c r="B79" s="137">
        <v>221200</v>
      </c>
      <c r="C79" s="138">
        <v>1056</v>
      </c>
      <c r="D79" s="108">
        <v>71</v>
      </c>
      <c r="E79" s="135" t="s">
        <v>996</v>
      </c>
      <c r="F79" s="136">
        <f t="shared" si="14"/>
        <v>7620.1</v>
      </c>
      <c r="G79" s="136">
        <v>693.3</v>
      </c>
      <c r="H79" s="136">
        <v>6926.8</v>
      </c>
      <c r="I79" s="136">
        <v>0</v>
      </c>
      <c r="J79" s="136">
        <v>0</v>
      </c>
      <c r="K79" s="136">
        <f t="shared" si="15"/>
        <v>7620.1</v>
      </c>
      <c r="L79" s="23">
        <v>693.3</v>
      </c>
      <c r="M79" s="23">
        <v>6926.8</v>
      </c>
      <c r="N79" s="23">
        <v>0</v>
      </c>
      <c r="O79" s="23">
        <v>0</v>
      </c>
      <c r="P79" s="136">
        <f t="shared" si="11"/>
        <v>7620.1</v>
      </c>
      <c r="Q79" s="23">
        <v>693.3</v>
      </c>
      <c r="R79" s="23">
        <v>6926.8</v>
      </c>
      <c r="S79" s="23">
        <v>0</v>
      </c>
      <c r="T79" s="4">
        <v>0</v>
      </c>
      <c r="U79" s="4">
        <f t="shared" si="12"/>
        <v>0</v>
      </c>
      <c r="V79" s="4">
        <f t="shared" si="12"/>
        <v>0</v>
      </c>
      <c r="W79" s="4">
        <f t="shared" si="12"/>
        <v>0</v>
      </c>
      <c r="X79" s="4">
        <f t="shared" si="12"/>
        <v>0</v>
      </c>
      <c r="Y79" s="4">
        <f t="shared" si="12"/>
        <v>0</v>
      </c>
      <c r="Z79" s="4">
        <f t="shared" si="13"/>
        <v>100</v>
      </c>
      <c r="AA79" s="4">
        <f t="shared" si="13"/>
        <v>100</v>
      </c>
      <c r="AB79" s="4">
        <f t="shared" si="13"/>
        <v>100</v>
      </c>
      <c r="AC79" s="4">
        <f t="shared" si="13"/>
        <v>0</v>
      </c>
      <c r="AD79" s="4">
        <f t="shared" si="13"/>
        <v>0</v>
      </c>
    </row>
    <row r="80" spans="1:30" ht="12.9" customHeight="1" x14ac:dyDescent="0.25">
      <c r="A80" s="115">
        <v>21</v>
      </c>
      <c r="B80" s="137">
        <v>221200</v>
      </c>
      <c r="C80" s="138">
        <v>1052</v>
      </c>
      <c r="D80" s="108">
        <v>72</v>
      </c>
      <c r="E80" s="135" t="s">
        <v>998</v>
      </c>
      <c r="F80" s="136">
        <f t="shared" si="14"/>
        <v>2102</v>
      </c>
      <c r="G80" s="136">
        <v>737.3</v>
      </c>
      <c r="H80" s="136">
        <v>1364.7</v>
      </c>
      <c r="I80" s="136">
        <v>0</v>
      </c>
      <c r="J80" s="136">
        <v>0</v>
      </c>
      <c r="K80" s="136">
        <f t="shared" si="15"/>
        <v>2102</v>
      </c>
      <c r="L80" s="23">
        <v>737.3</v>
      </c>
      <c r="M80" s="23">
        <v>1364.7</v>
      </c>
      <c r="N80" s="23">
        <v>0</v>
      </c>
      <c r="O80" s="23">
        <v>0</v>
      </c>
      <c r="P80" s="136">
        <f t="shared" si="11"/>
        <v>2102</v>
      </c>
      <c r="Q80" s="23">
        <v>737.3</v>
      </c>
      <c r="R80" s="23">
        <v>1364.7</v>
      </c>
      <c r="S80" s="23">
        <v>0</v>
      </c>
      <c r="T80" s="4">
        <v>0</v>
      </c>
      <c r="U80" s="4">
        <f t="shared" si="12"/>
        <v>0</v>
      </c>
      <c r="V80" s="4">
        <f t="shared" si="12"/>
        <v>0</v>
      </c>
      <c r="W80" s="4">
        <f t="shared" si="12"/>
        <v>0</v>
      </c>
      <c r="X80" s="4">
        <f t="shared" si="12"/>
        <v>0</v>
      </c>
      <c r="Y80" s="4">
        <f t="shared" si="12"/>
        <v>0</v>
      </c>
      <c r="Z80" s="4">
        <f t="shared" si="13"/>
        <v>100</v>
      </c>
      <c r="AA80" s="4">
        <f t="shared" si="13"/>
        <v>100</v>
      </c>
      <c r="AB80" s="4">
        <f t="shared" si="13"/>
        <v>100</v>
      </c>
      <c r="AC80" s="4">
        <f t="shared" si="13"/>
        <v>0</v>
      </c>
      <c r="AD80" s="4">
        <f t="shared" si="13"/>
        <v>0</v>
      </c>
    </row>
    <row r="81" spans="1:30" ht="12.9" customHeight="1" x14ac:dyDescent="0.25">
      <c r="A81" s="115">
        <v>21</v>
      </c>
      <c r="B81" s="137">
        <v>221200</v>
      </c>
      <c r="C81" s="138">
        <v>1053</v>
      </c>
      <c r="D81" s="108">
        <v>73</v>
      </c>
      <c r="E81" s="135" t="s">
        <v>999</v>
      </c>
      <c r="F81" s="136">
        <f t="shared" si="14"/>
        <v>1323.4</v>
      </c>
      <c r="G81" s="136">
        <v>545.79999999999995</v>
      </c>
      <c r="H81" s="136">
        <v>777.6</v>
      </c>
      <c r="I81" s="136">
        <v>0</v>
      </c>
      <c r="J81" s="136">
        <v>0</v>
      </c>
      <c r="K81" s="136">
        <f t="shared" si="15"/>
        <v>1866.2</v>
      </c>
      <c r="L81" s="23">
        <v>545.79999999999995</v>
      </c>
      <c r="M81" s="23">
        <v>1320.4</v>
      </c>
      <c r="N81" s="23">
        <v>0</v>
      </c>
      <c r="O81" s="23">
        <v>0</v>
      </c>
      <c r="P81" s="136">
        <f t="shared" si="11"/>
        <v>1866.2</v>
      </c>
      <c r="Q81" s="23">
        <v>545.79999999999995</v>
      </c>
      <c r="R81" s="23">
        <v>1320.4</v>
      </c>
      <c r="S81" s="23">
        <v>0</v>
      </c>
      <c r="T81" s="4">
        <v>0</v>
      </c>
      <c r="U81" s="4">
        <f t="shared" si="12"/>
        <v>0</v>
      </c>
      <c r="V81" s="4">
        <f t="shared" si="12"/>
        <v>0</v>
      </c>
      <c r="W81" s="4">
        <f t="shared" si="12"/>
        <v>0</v>
      </c>
      <c r="X81" s="4">
        <f t="shared" si="12"/>
        <v>0</v>
      </c>
      <c r="Y81" s="4">
        <f t="shared" si="12"/>
        <v>0</v>
      </c>
      <c r="Z81" s="4">
        <f t="shared" si="13"/>
        <v>100</v>
      </c>
      <c r="AA81" s="4">
        <f t="shared" si="13"/>
        <v>100</v>
      </c>
      <c r="AB81" s="4">
        <f t="shared" si="13"/>
        <v>100</v>
      </c>
      <c r="AC81" s="4">
        <f t="shared" si="13"/>
        <v>0</v>
      </c>
      <c r="AD81" s="4">
        <f t="shared" si="13"/>
        <v>0</v>
      </c>
    </row>
    <row r="82" spans="1:30" ht="12.9" customHeight="1" x14ac:dyDescent="0.25">
      <c r="A82" s="115">
        <v>21</v>
      </c>
      <c r="B82" s="137">
        <v>221200</v>
      </c>
      <c r="C82" s="138">
        <v>1054</v>
      </c>
      <c r="D82" s="108">
        <v>74</v>
      </c>
      <c r="E82" s="135" t="s">
        <v>1000</v>
      </c>
      <c r="F82" s="136">
        <f t="shared" si="14"/>
        <v>956</v>
      </c>
      <c r="G82" s="136">
        <v>451.3</v>
      </c>
      <c r="H82" s="136">
        <v>504.7</v>
      </c>
      <c r="I82" s="136">
        <v>0</v>
      </c>
      <c r="J82" s="136">
        <v>0</v>
      </c>
      <c r="K82" s="136">
        <f t="shared" si="15"/>
        <v>956</v>
      </c>
      <c r="L82" s="23">
        <v>451.3</v>
      </c>
      <c r="M82" s="23">
        <v>504.7</v>
      </c>
      <c r="N82" s="23">
        <v>0</v>
      </c>
      <c r="O82" s="23">
        <v>0</v>
      </c>
      <c r="P82" s="136">
        <f t="shared" si="11"/>
        <v>956</v>
      </c>
      <c r="Q82" s="23">
        <v>451.3</v>
      </c>
      <c r="R82" s="23">
        <v>504.7</v>
      </c>
      <c r="S82" s="23">
        <v>0</v>
      </c>
      <c r="T82" s="4">
        <v>0</v>
      </c>
      <c r="U82" s="4">
        <f t="shared" si="12"/>
        <v>0</v>
      </c>
      <c r="V82" s="4">
        <f t="shared" si="12"/>
        <v>0</v>
      </c>
      <c r="W82" s="4">
        <f t="shared" si="12"/>
        <v>0</v>
      </c>
      <c r="X82" s="4">
        <f t="shared" si="12"/>
        <v>0</v>
      </c>
      <c r="Y82" s="4">
        <f t="shared" si="12"/>
        <v>0</v>
      </c>
      <c r="Z82" s="4">
        <f t="shared" si="13"/>
        <v>100</v>
      </c>
      <c r="AA82" s="4">
        <f t="shared" si="13"/>
        <v>100</v>
      </c>
      <c r="AB82" s="4">
        <f t="shared" si="13"/>
        <v>100</v>
      </c>
      <c r="AC82" s="4">
        <f t="shared" si="13"/>
        <v>0</v>
      </c>
      <c r="AD82" s="4">
        <f t="shared" si="13"/>
        <v>0</v>
      </c>
    </row>
    <row r="83" spans="1:30" ht="12.9" customHeight="1" x14ac:dyDescent="0.25">
      <c r="A83" s="115">
        <v>21</v>
      </c>
      <c r="B83" s="137">
        <v>221200</v>
      </c>
      <c r="C83" s="138">
        <v>1055</v>
      </c>
      <c r="D83" s="108">
        <v>75</v>
      </c>
      <c r="E83" s="135" t="s">
        <v>1001</v>
      </c>
      <c r="F83" s="136">
        <f t="shared" si="14"/>
        <v>1038.5999999999999</v>
      </c>
      <c r="G83" s="136">
        <v>502.6</v>
      </c>
      <c r="H83" s="136">
        <v>536</v>
      </c>
      <c r="I83" s="136">
        <v>0</v>
      </c>
      <c r="J83" s="136">
        <v>0</v>
      </c>
      <c r="K83" s="136">
        <f t="shared" si="15"/>
        <v>1038.5999999999999</v>
      </c>
      <c r="L83" s="23">
        <v>502.6</v>
      </c>
      <c r="M83" s="23">
        <v>536</v>
      </c>
      <c r="N83" s="23">
        <v>0</v>
      </c>
      <c r="O83" s="23">
        <v>0</v>
      </c>
      <c r="P83" s="136">
        <f t="shared" si="11"/>
        <v>1038.5999999999999</v>
      </c>
      <c r="Q83" s="23">
        <v>502.6</v>
      </c>
      <c r="R83" s="23">
        <v>536</v>
      </c>
      <c r="S83" s="23">
        <v>0</v>
      </c>
      <c r="T83" s="4">
        <v>0</v>
      </c>
      <c r="U83" s="4">
        <f t="shared" si="12"/>
        <v>0</v>
      </c>
      <c r="V83" s="4">
        <f t="shared" si="12"/>
        <v>0</v>
      </c>
      <c r="W83" s="4">
        <f t="shared" si="12"/>
        <v>0</v>
      </c>
      <c r="X83" s="4">
        <f t="shared" si="12"/>
        <v>0</v>
      </c>
      <c r="Y83" s="4">
        <f t="shared" si="12"/>
        <v>0</v>
      </c>
      <c r="Z83" s="4">
        <f t="shared" si="13"/>
        <v>100</v>
      </c>
      <c r="AA83" s="4">
        <f t="shared" si="13"/>
        <v>100</v>
      </c>
      <c r="AB83" s="4">
        <f t="shared" si="13"/>
        <v>100</v>
      </c>
      <c r="AC83" s="4">
        <f t="shared" si="13"/>
        <v>0</v>
      </c>
      <c r="AD83" s="4">
        <f t="shared" si="13"/>
        <v>0</v>
      </c>
    </row>
    <row r="84" spans="1:30" ht="12.9" customHeight="1" x14ac:dyDescent="0.25">
      <c r="A84" s="115">
        <v>21</v>
      </c>
      <c r="B84" s="137">
        <v>221200</v>
      </c>
      <c r="C84" s="138">
        <v>1057</v>
      </c>
      <c r="D84" s="108">
        <v>76</v>
      </c>
      <c r="E84" s="135" t="s">
        <v>1002</v>
      </c>
      <c r="F84" s="136">
        <f t="shared" si="14"/>
        <v>3289.7999999999997</v>
      </c>
      <c r="G84" s="136">
        <v>729.1</v>
      </c>
      <c r="H84" s="136">
        <v>2560.6999999999998</v>
      </c>
      <c r="I84" s="136">
        <v>0</v>
      </c>
      <c r="J84" s="136">
        <v>0</v>
      </c>
      <c r="K84" s="136">
        <f t="shared" si="15"/>
        <v>3289.7999999999997</v>
      </c>
      <c r="L84" s="23">
        <v>729.1</v>
      </c>
      <c r="M84" s="23">
        <v>2560.6999999999998</v>
      </c>
      <c r="N84" s="23">
        <v>0</v>
      </c>
      <c r="O84" s="23">
        <v>0</v>
      </c>
      <c r="P84" s="136">
        <f t="shared" si="11"/>
        <v>3289.7999999999997</v>
      </c>
      <c r="Q84" s="23">
        <v>729.1</v>
      </c>
      <c r="R84" s="23">
        <v>2560.6999999999998</v>
      </c>
      <c r="S84" s="23">
        <v>0</v>
      </c>
      <c r="T84" s="4">
        <v>0</v>
      </c>
      <c r="U84" s="4">
        <f t="shared" si="12"/>
        <v>0</v>
      </c>
      <c r="V84" s="4">
        <f t="shared" si="12"/>
        <v>0</v>
      </c>
      <c r="W84" s="4">
        <f t="shared" si="12"/>
        <v>0</v>
      </c>
      <c r="X84" s="4">
        <f t="shared" si="12"/>
        <v>0</v>
      </c>
      <c r="Y84" s="4">
        <f t="shared" si="12"/>
        <v>0</v>
      </c>
      <c r="Z84" s="4">
        <f t="shared" si="13"/>
        <v>100</v>
      </c>
      <c r="AA84" s="4">
        <f t="shared" si="13"/>
        <v>100</v>
      </c>
      <c r="AB84" s="4">
        <f t="shared" si="13"/>
        <v>100</v>
      </c>
      <c r="AC84" s="4">
        <f t="shared" si="13"/>
        <v>0</v>
      </c>
      <c r="AD84" s="4">
        <f t="shared" si="13"/>
        <v>0</v>
      </c>
    </row>
    <row r="85" spans="1:30" ht="12.9" customHeight="1" x14ac:dyDescent="0.25">
      <c r="A85" s="115">
        <v>0</v>
      </c>
      <c r="B85" s="115"/>
      <c r="C85" s="115"/>
      <c r="D85" s="108">
        <v>77</v>
      </c>
      <c r="E85" s="135"/>
      <c r="F85" s="136"/>
      <c r="G85" s="136"/>
      <c r="H85" s="136"/>
      <c r="I85" s="136"/>
      <c r="J85" s="136"/>
      <c r="K85" s="136"/>
      <c r="L85" s="23"/>
      <c r="M85" s="23"/>
      <c r="N85" s="23"/>
      <c r="O85" s="23"/>
      <c r="P85" s="23"/>
      <c r="Q85" s="23"/>
      <c r="R85" s="23"/>
      <c r="S85" s="23"/>
      <c r="T85" s="4"/>
      <c r="U85" s="4"/>
      <c r="V85" s="4"/>
      <c r="W85" s="4"/>
      <c r="X85" s="4"/>
      <c r="Y85" s="4"/>
      <c r="Z85" s="4"/>
      <c r="AA85" s="4"/>
      <c r="AB85" s="4"/>
      <c r="AC85" s="4"/>
      <c r="AD85" s="4"/>
    </row>
    <row r="86" spans="1:30" ht="12.9" customHeight="1" x14ac:dyDescent="0.25">
      <c r="A86" s="115">
        <v>20</v>
      </c>
      <c r="B86" s="137">
        <v>221400</v>
      </c>
      <c r="C86" s="115"/>
      <c r="D86" s="108">
        <v>78</v>
      </c>
      <c r="E86" s="130" t="s">
        <v>1003</v>
      </c>
      <c r="F86" s="131">
        <f t="shared" ref="F86:F117" si="16">SUM(G86:J86)</f>
        <v>167319.70000000004</v>
      </c>
      <c r="G86" s="131">
        <f>G87+G88</f>
        <v>33639.800000000003</v>
      </c>
      <c r="H86" s="131">
        <f>H87+H88</f>
        <v>133500.1</v>
      </c>
      <c r="I86" s="131">
        <f>I87+I88</f>
        <v>169.6</v>
      </c>
      <c r="J86" s="131">
        <f>J87+J88</f>
        <v>10.199999999999999</v>
      </c>
      <c r="K86" s="131">
        <f t="shared" ref="K86:K117" si="17">SUM(L86:O86)</f>
        <v>167775.50000000003</v>
      </c>
      <c r="L86" s="131">
        <f>L87+L88</f>
        <v>33639.800000000003</v>
      </c>
      <c r="M86" s="131">
        <f>M87+M88</f>
        <v>133955.9</v>
      </c>
      <c r="N86" s="131">
        <f>N87+N88</f>
        <v>169.6</v>
      </c>
      <c r="O86" s="131">
        <f>O87+O88</f>
        <v>10.199999999999999</v>
      </c>
      <c r="P86" s="131">
        <f t="shared" ref="P86:P117" si="18">SUM(Q86:T86)</f>
        <v>167698.4</v>
      </c>
      <c r="Q86" s="131">
        <f>Q87+Q88</f>
        <v>33639.800000000003</v>
      </c>
      <c r="R86" s="131">
        <f>R87+R88</f>
        <v>133878.79999999999</v>
      </c>
      <c r="S86" s="131">
        <f>S87+S88</f>
        <v>169.6</v>
      </c>
      <c r="T86" s="131">
        <f>T87+T88</f>
        <v>10.199999999999999</v>
      </c>
      <c r="U86" s="133">
        <f t="shared" ref="U86:Y117" si="19">P86-K86</f>
        <v>-77.100000000034925</v>
      </c>
      <c r="V86" s="133">
        <f t="shared" si="19"/>
        <v>0</v>
      </c>
      <c r="W86" s="133">
        <f t="shared" si="19"/>
        <v>-77.100000000005821</v>
      </c>
      <c r="X86" s="133">
        <f t="shared" si="19"/>
        <v>0</v>
      </c>
      <c r="Y86" s="133">
        <f t="shared" si="19"/>
        <v>0</v>
      </c>
      <c r="Z86" s="133">
        <f t="shared" si="13"/>
        <v>99.954045733733452</v>
      </c>
      <c r="AA86" s="133">
        <f t="shared" si="13"/>
        <v>100</v>
      </c>
      <c r="AB86" s="133">
        <f t="shared" si="13"/>
        <v>99.94244374454577</v>
      </c>
      <c r="AC86" s="133">
        <f t="shared" si="13"/>
        <v>100</v>
      </c>
      <c r="AD86" s="133">
        <f t="shared" si="13"/>
        <v>100</v>
      </c>
    </row>
    <row r="87" spans="1:30" s="134" customFormat="1" ht="12.9" customHeight="1" x14ac:dyDescent="0.25">
      <c r="A87" s="115">
        <v>22</v>
      </c>
      <c r="B87" s="137">
        <v>221400</v>
      </c>
      <c r="C87" s="115"/>
      <c r="D87" s="108">
        <v>79</v>
      </c>
      <c r="E87" s="130" t="s">
        <v>944</v>
      </c>
      <c r="F87" s="131">
        <f t="shared" si="16"/>
        <v>108189.5</v>
      </c>
      <c r="G87" s="131">
        <f>G89</f>
        <v>18411.7</v>
      </c>
      <c r="H87" s="131">
        <f>H89</f>
        <v>89767.6</v>
      </c>
      <c r="I87" s="131">
        <f>I89</f>
        <v>0</v>
      </c>
      <c r="J87" s="131">
        <f>J89</f>
        <v>10.199999999999999</v>
      </c>
      <c r="K87" s="131">
        <f t="shared" si="17"/>
        <v>107982.7</v>
      </c>
      <c r="L87" s="131">
        <f>L89</f>
        <v>18411.7</v>
      </c>
      <c r="M87" s="131">
        <f>M89</f>
        <v>89560.8</v>
      </c>
      <c r="N87" s="131">
        <f>N89</f>
        <v>0</v>
      </c>
      <c r="O87" s="131">
        <f>O89</f>
        <v>10.199999999999999</v>
      </c>
      <c r="P87" s="131">
        <f t="shared" si="18"/>
        <v>107915.7</v>
      </c>
      <c r="Q87" s="131">
        <f>Q89</f>
        <v>18411.7</v>
      </c>
      <c r="R87" s="131">
        <f>R89</f>
        <v>89493.8</v>
      </c>
      <c r="S87" s="131">
        <f>S89</f>
        <v>0</v>
      </c>
      <c r="T87" s="131">
        <f>T89</f>
        <v>10.199999999999999</v>
      </c>
      <c r="U87" s="133">
        <f t="shared" si="19"/>
        <v>-67</v>
      </c>
      <c r="V87" s="133">
        <f t="shared" si="19"/>
        <v>0</v>
      </c>
      <c r="W87" s="133">
        <f t="shared" si="19"/>
        <v>-67</v>
      </c>
      <c r="X87" s="133">
        <f t="shared" si="19"/>
        <v>0</v>
      </c>
      <c r="Y87" s="133">
        <f t="shared" si="19"/>
        <v>0</v>
      </c>
      <c r="Z87" s="133">
        <f t="shared" si="13"/>
        <v>99.937953023956609</v>
      </c>
      <c r="AA87" s="133">
        <f t="shared" si="13"/>
        <v>100</v>
      </c>
      <c r="AB87" s="133">
        <f t="shared" si="13"/>
        <v>99.925190485122954</v>
      </c>
      <c r="AC87" s="133">
        <f t="shared" si="13"/>
        <v>0</v>
      </c>
      <c r="AD87" s="133">
        <f t="shared" si="13"/>
        <v>100</v>
      </c>
    </row>
    <row r="88" spans="1:30" s="134" customFormat="1" ht="12.9" customHeight="1" x14ac:dyDescent="0.25">
      <c r="A88" s="115">
        <v>21</v>
      </c>
      <c r="B88" s="137">
        <v>221400</v>
      </c>
      <c r="C88" s="115"/>
      <c r="D88" s="108">
        <v>80</v>
      </c>
      <c r="E88" s="130" t="s">
        <v>945</v>
      </c>
      <c r="F88" s="131">
        <f t="shared" si="16"/>
        <v>59130.200000000004</v>
      </c>
      <c r="G88" s="131">
        <f>SUBTOTAL(9,G90:G117)</f>
        <v>15228.100000000004</v>
      </c>
      <c r="H88" s="131">
        <f>SUBTOTAL(9,H90:H117)</f>
        <v>43732.5</v>
      </c>
      <c r="I88" s="131">
        <f>SUBTOTAL(9,I90:I117)</f>
        <v>169.6</v>
      </c>
      <c r="J88" s="131">
        <f>SUBTOTAL(9,J90:J117)</f>
        <v>0</v>
      </c>
      <c r="K88" s="131">
        <f t="shared" si="17"/>
        <v>59792.800000000003</v>
      </c>
      <c r="L88" s="131">
        <f>SUBTOTAL(9,L90:L117)</f>
        <v>15228.100000000004</v>
      </c>
      <c r="M88" s="131">
        <f>SUBTOTAL(9,M90:M117)</f>
        <v>44395.1</v>
      </c>
      <c r="N88" s="131">
        <f>SUBTOTAL(9,N90:N117)</f>
        <v>169.6</v>
      </c>
      <c r="O88" s="131">
        <f>SUBTOTAL(9,O90:O117)</f>
        <v>0</v>
      </c>
      <c r="P88" s="131">
        <f t="shared" si="18"/>
        <v>59782.700000000004</v>
      </c>
      <c r="Q88" s="131">
        <f>SUBTOTAL(9,Q90:Q117)</f>
        <v>15228.100000000004</v>
      </c>
      <c r="R88" s="131">
        <f>SUBTOTAL(9,R90:R117)</f>
        <v>44385</v>
      </c>
      <c r="S88" s="131">
        <f>SUBTOTAL(9,S90:S117)</f>
        <v>169.6</v>
      </c>
      <c r="T88" s="131">
        <f>SUBTOTAL(9,T90:T117)</f>
        <v>0</v>
      </c>
      <c r="U88" s="133">
        <f t="shared" si="19"/>
        <v>-10.099999999998545</v>
      </c>
      <c r="V88" s="133">
        <f t="shared" si="19"/>
        <v>0</v>
      </c>
      <c r="W88" s="133">
        <f t="shared" si="19"/>
        <v>-10.099999999998545</v>
      </c>
      <c r="X88" s="133">
        <f t="shared" si="19"/>
        <v>0</v>
      </c>
      <c r="Y88" s="133">
        <f t="shared" si="19"/>
        <v>0</v>
      </c>
      <c r="Z88" s="133">
        <f t="shared" si="13"/>
        <v>99.983108334113808</v>
      </c>
      <c r="AA88" s="133">
        <f t="shared" si="13"/>
        <v>100</v>
      </c>
      <c r="AB88" s="133">
        <f t="shared" si="13"/>
        <v>99.977249741525526</v>
      </c>
      <c r="AC88" s="133">
        <f t="shared" si="13"/>
        <v>100</v>
      </c>
      <c r="AD88" s="133">
        <f t="shared" si="13"/>
        <v>0</v>
      </c>
    </row>
    <row r="89" spans="1:30" ht="12.9" customHeight="1" x14ac:dyDescent="0.25">
      <c r="A89" s="115">
        <v>22</v>
      </c>
      <c r="B89" s="137">
        <v>221400</v>
      </c>
      <c r="C89" s="138">
        <v>1058</v>
      </c>
      <c r="D89" s="108">
        <v>81</v>
      </c>
      <c r="E89" s="135" t="s">
        <v>970</v>
      </c>
      <c r="F89" s="136">
        <f t="shared" si="16"/>
        <v>108189.5</v>
      </c>
      <c r="G89" s="136">
        <v>18411.7</v>
      </c>
      <c r="H89" s="136">
        <v>89767.6</v>
      </c>
      <c r="I89" s="136">
        <v>0</v>
      </c>
      <c r="J89" s="136">
        <v>10.199999999999999</v>
      </c>
      <c r="K89" s="136">
        <f t="shared" si="17"/>
        <v>107982.7</v>
      </c>
      <c r="L89" s="23">
        <v>18411.7</v>
      </c>
      <c r="M89" s="23">
        <v>89560.8</v>
      </c>
      <c r="N89" s="23">
        <v>0</v>
      </c>
      <c r="O89" s="23">
        <v>10.199999999999999</v>
      </c>
      <c r="P89" s="136">
        <f t="shared" si="18"/>
        <v>107915.7</v>
      </c>
      <c r="Q89" s="23">
        <v>18411.7</v>
      </c>
      <c r="R89" s="23">
        <v>89493.8</v>
      </c>
      <c r="S89" s="23">
        <v>0</v>
      </c>
      <c r="T89" s="4">
        <v>10.199999999999999</v>
      </c>
      <c r="U89" s="4">
        <f t="shared" si="19"/>
        <v>-67</v>
      </c>
      <c r="V89" s="4">
        <f t="shared" si="19"/>
        <v>0</v>
      </c>
      <c r="W89" s="4">
        <f t="shared" si="19"/>
        <v>-67</v>
      </c>
      <c r="X89" s="4">
        <f t="shared" si="19"/>
        <v>0</v>
      </c>
      <c r="Y89" s="4">
        <f t="shared" si="19"/>
        <v>0</v>
      </c>
      <c r="Z89" s="4">
        <f t="shared" si="13"/>
        <v>99.937953023956609</v>
      </c>
      <c r="AA89" s="4">
        <f t="shared" si="13"/>
        <v>100</v>
      </c>
      <c r="AB89" s="4">
        <f t="shared" si="13"/>
        <v>99.925190485122954</v>
      </c>
      <c r="AC89" s="4">
        <f t="shared" si="13"/>
        <v>0</v>
      </c>
      <c r="AD89" s="4">
        <f t="shared" si="13"/>
        <v>100</v>
      </c>
    </row>
    <row r="90" spans="1:30" ht="12.9" customHeight="1" x14ac:dyDescent="0.25">
      <c r="A90" s="115">
        <v>21</v>
      </c>
      <c r="B90" s="137">
        <v>221400</v>
      </c>
      <c r="C90" s="138">
        <v>1060</v>
      </c>
      <c r="D90" s="108">
        <v>82</v>
      </c>
      <c r="E90" s="135" t="s">
        <v>1004</v>
      </c>
      <c r="F90" s="136">
        <f t="shared" si="16"/>
        <v>1893.3</v>
      </c>
      <c r="G90" s="136">
        <v>578.29999999999995</v>
      </c>
      <c r="H90" s="136">
        <v>1315</v>
      </c>
      <c r="I90" s="136">
        <v>0</v>
      </c>
      <c r="J90" s="136">
        <v>0</v>
      </c>
      <c r="K90" s="136">
        <f t="shared" si="17"/>
        <v>1893.3</v>
      </c>
      <c r="L90" s="23">
        <v>578.29999999999995</v>
      </c>
      <c r="M90" s="23">
        <v>1315</v>
      </c>
      <c r="N90" s="23">
        <v>0</v>
      </c>
      <c r="O90" s="23">
        <v>0</v>
      </c>
      <c r="P90" s="136">
        <f t="shared" si="18"/>
        <v>1893.3</v>
      </c>
      <c r="Q90" s="23">
        <v>578.29999999999995</v>
      </c>
      <c r="R90" s="23">
        <v>1315</v>
      </c>
      <c r="S90" s="23">
        <v>0</v>
      </c>
      <c r="T90" s="4">
        <v>0</v>
      </c>
      <c r="U90" s="4">
        <f t="shared" si="19"/>
        <v>0</v>
      </c>
      <c r="V90" s="4">
        <f t="shared" si="19"/>
        <v>0</v>
      </c>
      <c r="W90" s="4">
        <f t="shared" si="19"/>
        <v>0</v>
      </c>
      <c r="X90" s="4">
        <f t="shared" si="19"/>
        <v>0</v>
      </c>
      <c r="Y90" s="4">
        <f t="shared" si="19"/>
        <v>0</v>
      </c>
      <c r="Z90" s="4">
        <f t="shared" si="13"/>
        <v>100</v>
      </c>
      <c r="AA90" s="4">
        <f t="shared" si="13"/>
        <v>100</v>
      </c>
      <c r="AB90" s="4">
        <f t="shared" si="13"/>
        <v>100</v>
      </c>
      <c r="AC90" s="4">
        <f t="shared" si="13"/>
        <v>0</v>
      </c>
      <c r="AD90" s="4">
        <f t="shared" si="13"/>
        <v>0</v>
      </c>
    </row>
    <row r="91" spans="1:30" ht="12.9" customHeight="1" x14ac:dyDescent="0.25">
      <c r="A91" s="115">
        <v>21</v>
      </c>
      <c r="B91" s="137">
        <v>221400</v>
      </c>
      <c r="C91" s="138">
        <v>1061</v>
      </c>
      <c r="D91" s="108">
        <v>83</v>
      </c>
      <c r="E91" s="135" t="s">
        <v>1005</v>
      </c>
      <c r="F91" s="136">
        <f t="shared" si="16"/>
        <v>703.3</v>
      </c>
      <c r="G91" s="136">
        <v>391.7</v>
      </c>
      <c r="H91" s="136">
        <v>311.60000000000002</v>
      </c>
      <c r="I91" s="136">
        <v>0</v>
      </c>
      <c r="J91" s="136">
        <v>0</v>
      </c>
      <c r="K91" s="136">
        <f t="shared" si="17"/>
        <v>703.3</v>
      </c>
      <c r="L91" s="23">
        <v>391.7</v>
      </c>
      <c r="M91" s="23">
        <v>311.60000000000002</v>
      </c>
      <c r="N91" s="23">
        <v>0</v>
      </c>
      <c r="O91" s="23">
        <v>0</v>
      </c>
      <c r="P91" s="136">
        <f t="shared" si="18"/>
        <v>693.3</v>
      </c>
      <c r="Q91" s="23">
        <v>391.7</v>
      </c>
      <c r="R91" s="23">
        <v>301.60000000000002</v>
      </c>
      <c r="S91" s="23">
        <v>0</v>
      </c>
      <c r="T91" s="4">
        <v>0</v>
      </c>
      <c r="U91" s="4">
        <f t="shared" si="19"/>
        <v>-10</v>
      </c>
      <c r="V91" s="4">
        <f t="shared" si="19"/>
        <v>0</v>
      </c>
      <c r="W91" s="4">
        <f t="shared" si="19"/>
        <v>-10</v>
      </c>
      <c r="X91" s="4">
        <f t="shared" si="19"/>
        <v>0</v>
      </c>
      <c r="Y91" s="4">
        <f t="shared" si="19"/>
        <v>0</v>
      </c>
      <c r="Z91" s="4">
        <f t="shared" si="13"/>
        <v>98.578131665007817</v>
      </c>
      <c r="AA91" s="4">
        <f t="shared" si="13"/>
        <v>100</v>
      </c>
      <c r="AB91" s="4">
        <f t="shared" si="13"/>
        <v>96.790757381258018</v>
      </c>
      <c r="AC91" s="4">
        <f t="shared" si="13"/>
        <v>0</v>
      </c>
      <c r="AD91" s="4">
        <f t="shared" si="13"/>
        <v>0</v>
      </c>
    </row>
    <row r="92" spans="1:30" ht="12.9" customHeight="1" x14ac:dyDescent="0.25">
      <c r="A92" s="115">
        <v>21</v>
      </c>
      <c r="B92" s="137">
        <v>221400</v>
      </c>
      <c r="C92" s="138">
        <v>1059</v>
      </c>
      <c r="D92" s="108">
        <v>84</v>
      </c>
      <c r="E92" s="135" t="s">
        <v>1006</v>
      </c>
      <c r="F92" s="136">
        <f t="shared" si="16"/>
        <v>1451.8</v>
      </c>
      <c r="G92" s="136">
        <v>447.5</v>
      </c>
      <c r="H92" s="136">
        <v>1004.3</v>
      </c>
      <c r="I92" s="136">
        <v>0</v>
      </c>
      <c r="J92" s="136">
        <v>0</v>
      </c>
      <c r="K92" s="136">
        <f t="shared" si="17"/>
        <v>1451.8</v>
      </c>
      <c r="L92" s="23">
        <v>447.5</v>
      </c>
      <c r="M92" s="23">
        <v>1004.3</v>
      </c>
      <c r="N92" s="23">
        <v>0</v>
      </c>
      <c r="O92" s="23">
        <v>0</v>
      </c>
      <c r="P92" s="136">
        <f t="shared" si="18"/>
        <v>1451.8</v>
      </c>
      <c r="Q92" s="23">
        <v>447.5</v>
      </c>
      <c r="R92" s="23">
        <v>1004.3</v>
      </c>
      <c r="S92" s="23">
        <v>0</v>
      </c>
      <c r="T92" s="4">
        <v>0</v>
      </c>
      <c r="U92" s="4">
        <f t="shared" si="19"/>
        <v>0</v>
      </c>
      <c r="V92" s="4">
        <f t="shared" si="19"/>
        <v>0</v>
      </c>
      <c r="W92" s="4">
        <f t="shared" si="19"/>
        <v>0</v>
      </c>
      <c r="X92" s="4">
        <f t="shared" si="19"/>
        <v>0</v>
      </c>
      <c r="Y92" s="4">
        <f t="shared" si="19"/>
        <v>0</v>
      </c>
      <c r="Z92" s="4">
        <f t="shared" si="13"/>
        <v>100</v>
      </c>
      <c r="AA92" s="4">
        <f t="shared" si="13"/>
        <v>100</v>
      </c>
      <c r="AB92" s="4">
        <f t="shared" si="13"/>
        <v>100</v>
      </c>
      <c r="AC92" s="4">
        <f t="shared" si="13"/>
        <v>0</v>
      </c>
      <c r="AD92" s="4">
        <f t="shared" si="13"/>
        <v>0</v>
      </c>
    </row>
    <row r="93" spans="1:30" ht="12.9" customHeight="1" x14ac:dyDescent="0.25">
      <c r="A93" s="115">
        <v>21</v>
      </c>
      <c r="B93" s="137">
        <v>221400</v>
      </c>
      <c r="C93" s="138">
        <v>1062</v>
      </c>
      <c r="D93" s="108">
        <v>85</v>
      </c>
      <c r="E93" s="135" t="s">
        <v>1007</v>
      </c>
      <c r="F93" s="136">
        <f t="shared" si="16"/>
        <v>1642.9</v>
      </c>
      <c r="G93" s="136">
        <v>577.70000000000005</v>
      </c>
      <c r="H93" s="136">
        <v>1065.2</v>
      </c>
      <c r="I93" s="136">
        <v>0</v>
      </c>
      <c r="J93" s="136">
        <v>0</v>
      </c>
      <c r="K93" s="136">
        <f t="shared" si="17"/>
        <v>1642.9</v>
      </c>
      <c r="L93" s="23">
        <v>577.70000000000005</v>
      </c>
      <c r="M93" s="23">
        <v>1065.2</v>
      </c>
      <c r="N93" s="23">
        <v>0</v>
      </c>
      <c r="O93" s="23">
        <v>0</v>
      </c>
      <c r="P93" s="136">
        <f t="shared" si="18"/>
        <v>1642.9</v>
      </c>
      <c r="Q93" s="23">
        <v>577.70000000000005</v>
      </c>
      <c r="R93" s="23">
        <v>1065.2</v>
      </c>
      <c r="S93" s="23">
        <v>0</v>
      </c>
      <c r="T93" s="4">
        <v>0</v>
      </c>
      <c r="U93" s="4">
        <f t="shared" si="19"/>
        <v>0</v>
      </c>
      <c r="V93" s="4">
        <f t="shared" si="19"/>
        <v>0</v>
      </c>
      <c r="W93" s="4">
        <f t="shared" si="19"/>
        <v>0</v>
      </c>
      <c r="X93" s="4">
        <f t="shared" si="19"/>
        <v>0</v>
      </c>
      <c r="Y93" s="4">
        <f t="shared" si="19"/>
        <v>0</v>
      </c>
      <c r="Z93" s="4">
        <f t="shared" si="13"/>
        <v>100</v>
      </c>
      <c r="AA93" s="4">
        <f t="shared" si="13"/>
        <v>100</v>
      </c>
      <c r="AB93" s="4">
        <f t="shared" si="13"/>
        <v>100</v>
      </c>
      <c r="AC93" s="4">
        <f t="shared" si="13"/>
        <v>0</v>
      </c>
      <c r="AD93" s="4">
        <f t="shared" si="13"/>
        <v>0</v>
      </c>
    </row>
    <row r="94" spans="1:30" ht="12.9" customHeight="1" x14ac:dyDescent="0.25">
      <c r="A94" s="115">
        <v>21</v>
      </c>
      <c r="B94" s="137">
        <v>221400</v>
      </c>
      <c r="C94" s="138">
        <v>1063</v>
      </c>
      <c r="D94" s="108">
        <v>86</v>
      </c>
      <c r="E94" s="135" t="s">
        <v>1008</v>
      </c>
      <c r="F94" s="136">
        <f t="shared" si="16"/>
        <v>1424.9</v>
      </c>
      <c r="G94" s="136">
        <v>494.4</v>
      </c>
      <c r="H94" s="136">
        <v>930.5</v>
      </c>
      <c r="I94" s="136">
        <v>0</v>
      </c>
      <c r="J94" s="136">
        <v>0</v>
      </c>
      <c r="K94" s="136">
        <f t="shared" si="17"/>
        <v>1424.9</v>
      </c>
      <c r="L94" s="23">
        <v>494.4</v>
      </c>
      <c r="M94" s="23">
        <v>930.5</v>
      </c>
      <c r="N94" s="23">
        <v>0</v>
      </c>
      <c r="O94" s="23">
        <v>0</v>
      </c>
      <c r="P94" s="136">
        <f t="shared" si="18"/>
        <v>1424.9</v>
      </c>
      <c r="Q94" s="23">
        <v>494.4</v>
      </c>
      <c r="R94" s="23">
        <v>930.5</v>
      </c>
      <c r="S94" s="23">
        <v>0</v>
      </c>
      <c r="T94" s="4">
        <v>0</v>
      </c>
      <c r="U94" s="4">
        <f t="shared" si="19"/>
        <v>0</v>
      </c>
      <c r="V94" s="4">
        <f t="shared" si="19"/>
        <v>0</v>
      </c>
      <c r="W94" s="4">
        <f t="shared" si="19"/>
        <v>0</v>
      </c>
      <c r="X94" s="4">
        <f t="shared" si="19"/>
        <v>0</v>
      </c>
      <c r="Y94" s="4">
        <f t="shared" si="19"/>
        <v>0</v>
      </c>
      <c r="Z94" s="4">
        <f t="shared" si="13"/>
        <v>100</v>
      </c>
      <c r="AA94" s="4">
        <f t="shared" si="13"/>
        <v>100</v>
      </c>
      <c r="AB94" s="4">
        <f t="shared" si="13"/>
        <v>100</v>
      </c>
      <c r="AC94" s="4">
        <f t="shared" si="13"/>
        <v>0</v>
      </c>
      <c r="AD94" s="4">
        <f t="shared" si="13"/>
        <v>0</v>
      </c>
    </row>
    <row r="95" spans="1:30" ht="12.9" customHeight="1" x14ac:dyDescent="0.25">
      <c r="A95" s="115">
        <v>21</v>
      </c>
      <c r="B95" s="137">
        <v>221400</v>
      </c>
      <c r="C95" s="138">
        <v>1079</v>
      </c>
      <c r="D95" s="108">
        <v>87</v>
      </c>
      <c r="E95" s="135" t="s">
        <v>1003</v>
      </c>
      <c r="F95" s="136">
        <f t="shared" si="16"/>
        <v>10928.300000000001</v>
      </c>
      <c r="G95" s="136">
        <v>512.1</v>
      </c>
      <c r="H95" s="136">
        <v>10416.200000000001</v>
      </c>
      <c r="I95" s="136">
        <v>0</v>
      </c>
      <c r="J95" s="136">
        <v>0</v>
      </c>
      <c r="K95" s="136">
        <f t="shared" si="17"/>
        <v>10928.300000000001</v>
      </c>
      <c r="L95" s="23">
        <v>512.1</v>
      </c>
      <c r="M95" s="23">
        <v>10416.200000000001</v>
      </c>
      <c r="N95" s="23">
        <v>0</v>
      </c>
      <c r="O95" s="23">
        <v>0</v>
      </c>
      <c r="P95" s="136">
        <f t="shared" si="18"/>
        <v>10928.300000000001</v>
      </c>
      <c r="Q95" s="23">
        <v>512.1</v>
      </c>
      <c r="R95" s="23">
        <v>10416.200000000001</v>
      </c>
      <c r="S95" s="23">
        <v>0</v>
      </c>
      <c r="T95" s="4">
        <v>0</v>
      </c>
      <c r="U95" s="4">
        <f t="shared" si="19"/>
        <v>0</v>
      </c>
      <c r="V95" s="4">
        <f t="shared" si="19"/>
        <v>0</v>
      </c>
      <c r="W95" s="4">
        <f t="shared" si="19"/>
        <v>0</v>
      </c>
      <c r="X95" s="4">
        <f t="shared" si="19"/>
        <v>0</v>
      </c>
      <c r="Y95" s="4">
        <f t="shared" si="19"/>
        <v>0</v>
      </c>
      <c r="Z95" s="4">
        <f t="shared" si="13"/>
        <v>100</v>
      </c>
      <c r="AA95" s="4">
        <f t="shared" si="13"/>
        <v>100</v>
      </c>
      <c r="AB95" s="4">
        <f t="shared" si="13"/>
        <v>100</v>
      </c>
      <c r="AC95" s="4">
        <f t="shared" si="13"/>
        <v>0</v>
      </c>
      <c r="AD95" s="4">
        <f t="shared" si="13"/>
        <v>0</v>
      </c>
    </row>
    <row r="96" spans="1:30" ht="12.9" customHeight="1" x14ac:dyDescent="0.25">
      <c r="A96" s="115">
        <v>21</v>
      </c>
      <c r="B96" s="137">
        <v>221400</v>
      </c>
      <c r="C96" s="138">
        <v>1064</v>
      </c>
      <c r="D96" s="108">
        <v>88</v>
      </c>
      <c r="E96" s="135" t="s">
        <v>972</v>
      </c>
      <c r="F96" s="136">
        <f t="shared" si="16"/>
        <v>912.40000000000009</v>
      </c>
      <c r="G96" s="136">
        <v>507.6</v>
      </c>
      <c r="H96" s="136">
        <v>404.8</v>
      </c>
      <c r="I96" s="136">
        <v>0</v>
      </c>
      <c r="J96" s="136">
        <v>0</v>
      </c>
      <c r="K96" s="136">
        <f t="shared" si="17"/>
        <v>912.40000000000009</v>
      </c>
      <c r="L96" s="23">
        <v>507.6</v>
      </c>
      <c r="M96" s="23">
        <v>404.8</v>
      </c>
      <c r="N96" s="23">
        <v>0</v>
      </c>
      <c r="O96" s="23">
        <v>0</v>
      </c>
      <c r="P96" s="136">
        <f t="shared" si="18"/>
        <v>912.40000000000009</v>
      </c>
      <c r="Q96" s="23">
        <v>507.6</v>
      </c>
      <c r="R96" s="23">
        <v>404.8</v>
      </c>
      <c r="S96" s="23">
        <v>0</v>
      </c>
      <c r="T96" s="4">
        <v>0</v>
      </c>
      <c r="U96" s="4">
        <f t="shared" si="19"/>
        <v>0</v>
      </c>
      <c r="V96" s="4">
        <f t="shared" si="19"/>
        <v>0</v>
      </c>
      <c r="W96" s="4">
        <f t="shared" si="19"/>
        <v>0</v>
      </c>
      <c r="X96" s="4">
        <f t="shared" si="19"/>
        <v>0</v>
      </c>
      <c r="Y96" s="4">
        <f t="shared" si="19"/>
        <v>0</v>
      </c>
      <c r="Z96" s="4">
        <f t="shared" si="13"/>
        <v>100</v>
      </c>
      <c r="AA96" s="4">
        <f t="shared" si="13"/>
        <v>100</v>
      </c>
      <c r="AB96" s="4">
        <f t="shared" si="13"/>
        <v>100</v>
      </c>
      <c r="AC96" s="4">
        <f t="shared" si="13"/>
        <v>0</v>
      </c>
      <c r="AD96" s="4">
        <f t="shared" si="13"/>
        <v>0</v>
      </c>
    </row>
    <row r="97" spans="1:30" ht="12.9" customHeight="1" x14ac:dyDescent="0.25">
      <c r="A97" s="115">
        <v>21</v>
      </c>
      <c r="B97" s="137">
        <v>221400</v>
      </c>
      <c r="C97" s="138">
        <v>1065</v>
      </c>
      <c r="D97" s="108">
        <v>89</v>
      </c>
      <c r="E97" s="135" t="s">
        <v>1009</v>
      </c>
      <c r="F97" s="136">
        <f t="shared" si="16"/>
        <v>2061</v>
      </c>
      <c r="G97" s="136">
        <v>744.3</v>
      </c>
      <c r="H97" s="136">
        <v>1228.0999999999999</v>
      </c>
      <c r="I97" s="136">
        <v>88.6</v>
      </c>
      <c r="J97" s="136">
        <v>0</v>
      </c>
      <c r="K97" s="136">
        <f t="shared" si="17"/>
        <v>2061</v>
      </c>
      <c r="L97" s="23">
        <v>744.3</v>
      </c>
      <c r="M97" s="23">
        <v>1228.0999999999999</v>
      </c>
      <c r="N97" s="23">
        <v>88.6</v>
      </c>
      <c r="O97" s="23">
        <v>0</v>
      </c>
      <c r="P97" s="136">
        <f t="shared" si="18"/>
        <v>2061</v>
      </c>
      <c r="Q97" s="23">
        <v>744.3</v>
      </c>
      <c r="R97" s="23">
        <v>1228.0999999999999</v>
      </c>
      <c r="S97" s="23">
        <v>88.6</v>
      </c>
      <c r="T97" s="4">
        <v>0</v>
      </c>
      <c r="U97" s="4">
        <f t="shared" si="19"/>
        <v>0</v>
      </c>
      <c r="V97" s="4">
        <f t="shared" si="19"/>
        <v>0</v>
      </c>
      <c r="W97" s="4">
        <f t="shared" si="19"/>
        <v>0</v>
      </c>
      <c r="X97" s="4">
        <f t="shared" si="19"/>
        <v>0</v>
      </c>
      <c r="Y97" s="4">
        <f t="shared" si="19"/>
        <v>0</v>
      </c>
      <c r="Z97" s="4">
        <f t="shared" si="13"/>
        <v>100</v>
      </c>
      <c r="AA97" s="4">
        <f t="shared" si="13"/>
        <v>100</v>
      </c>
      <c r="AB97" s="4">
        <f t="shared" si="13"/>
        <v>100</v>
      </c>
      <c r="AC97" s="4">
        <f t="shared" si="13"/>
        <v>100</v>
      </c>
      <c r="AD97" s="4">
        <f t="shared" si="13"/>
        <v>0</v>
      </c>
    </row>
    <row r="98" spans="1:30" ht="12.9" customHeight="1" x14ac:dyDescent="0.25">
      <c r="A98" s="115">
        <v>21</v>
      </c>
      <c r="B98" s="137">
        <v>221400</v>
      </c>
      <c r="C98" s="138">
        <v>1068</v>
      </c>
      <c r="D98" s="108">
        <v>90</v>
      </c>
      <c r="E98" s="135" t="s">
        <v>1010</v>
      </c>
      <c r="F98" s="136">
        <f t="shared" si="16"/>
        <v>1500.9</v>
      </c>
      <c r="G98" s="136">
        <v>594</v>
      </c>
      <c r="H98" s="136">
        <v>906.9</v>
      </c>
      <c r="I98" s="136">
        <v>0</v>
      </c>
      <c r="J98" s="136">
        <v>0</v>
      </c>
      <c r="K98" s="136">
        <f t="shared" si="17"/>
        <v>1500.9</v>
      </c>
      <c r="L98" s="23">
        <v>594</v>
      </c>
      <c r="M98" s="23">
        <v>906.9</v>
      </c>
      <c r="N98" s="23">
        <v>0</v>
      </c>
      <c r="O98" s="23">
        <v>0</v>
      </c>
      <c r="P98" s="136">
        <f t="shared" si="18"/>
        <v>1500.9</v>
      </c>
      <c r="Q98" s="23">
        <v>594</v>
      </c>
      <c r="R98" s="23">
        <v>906.9</v>
      </c>
      <c r="S98" s="23">
        <v>0</v>
      </c>
      <c r="T98" s="4">
        <v>0</v>
      </c>
      <c r="U98" s="4">
        <f t="shared" si="19"/>
        <v>0</v>
      </c>
      <c r="V98" s="4">
        <f t="shared" si="19"/>
        <v>0</v>
      </c>
      <c r="W98" s="4">
        <f t="shared" si="19"/>
        <v>0</v>
      </c>
      <c r="X98" s="4">
        <f t="shared" si="19"/>
        <v>0</v>
      </c>
      <c r="Y98" s="4">
        <f t="shared" si="19"/>
        <v>0</v>
      </c>
      <c r="Z98" s="4">
        <f t="shared" si="13"/>
        <v>100</v>
      </c>
      <c r="AA98" s="4">
        <f t="shared" si="13"/>
        <v>100</v>
      </c>
      <c r="AB98" s="4">
        <f t="shared" si="13"/>
        <v>100</v>
      </c>
      <c r="AC98" s="4">
        <f t="shared" si="13"/>
        <v>0</v>
      </c>
      <c r="AD98" s="4">
        <f t="shared" si="13"/>
        <v>0</v>
      </c>
    </row>
    <row r="99" spans="1:30" ht="12.9" customHeight="1" x14ac:dyDescent="0.25">
      <c r="A99" s="115">
        <v>21</v>
      </c>
      <c r="B99" s="137">
        <v>221400</v>
      </c>
      <c r="C99" s="138">
        <v>1069</v>
      </c>
      <c r="D99" s="108">
        <v>91</v>
      </c>
      <c r="E99" s="135" t="s">
        <v>1011</v>
      </c>
      <c r="F99" s="136">
        <f t="shared" si="16"/>
        <v>2134.9</v>
      </c>
      <c r="G99" s="136">
        <v>728.4</v>
      </c>
      <c r="H99" s="136">
        <v>1406.5</v>
      </c>
      <c r="I99" s="136">
        <v>0</v>
      </c>
      <c r="J99" s="136">
        <v>0</v>
      </c>
      <c r="K99" s="136">
        <f t="shared" si="17"/>
        <v>2134.9</v>
      </c>
      <c r="L99" s="23">
        <v>728.4</v>
      </c>
      <c r="M99" s="23">
        <v>1406.5</v>
      </c>
      <c r="N99" s="23">
        <v>0</v>
      </c>
      <c r="O99" s="23">
        <v>0</v>
      </c>
      <c r="P99" s="136">
        <f t="shared" si="18"/>
        <v>2134.9</v>
      </c>
      <c r="Q99" s="23">
        <v>728.4</v>
      </c>
      <c r="R99" s="23">
        <v>1406.5</v>
      </c>
      <c r="S99" s="23">
        <v>0</v>
      </c>
      <c r="T99" s="4">
        <v>0</v>
      </c>
      <c r="U99" s="4">
        <f t="shared" si="19"/>
        <v>0</v>
      </c>
      <c r="V99" s="4">
        <f t="shared" si="19"/>
        <v>0</v>
      </c>
      <c r="W99" s="4">
        <f t="shared" si="19"/>
        <v>0</v>
      </c>
      <c r="X99" s="4">
        <f t="shared" si="19"/>
        <v>0</v>
      </c>
      <c r="Y99" s="4">
        <f t="shared" si="19"/>
        <v>0</v>
      </c>
      <c r="Z99" s="4">
        <f t="shared" si="13"/>
        <v>100</v>
      </c>
      <c r="AA99" s="4">
        <f t="shared" si="13"/>
        <v>100</v>
      </c>
      <c r="AB99" s="4">
        <f t="shared" si="13"/>
        <v>100</v>
      </c>
      <c r="AC99" s="4">
        <f t="shared" si="13"/>
        <v>0</v>
      </c>
      <c r="AD99" s="4">
        <f t="shared" si="13"/>
        <v>0</v>
      </c>
    </row>
    <row r="100" spans="1:30" ht="12.9" customHeight="1" x14ac:dyDescent="0.25">
      <c r="A100" s="115">
        <v>21</v>
      </c>
      <c r="B100" s="137">
        <v>221400</v>
      </c>
      <c r="C100" s="138">
        <v>1066</v>
      </c>
      <c r="D100" s="108">
        <v>92</v>
      </c>
      <c r="E100" s="135" t="s">
        <v>1012</v>
      </c>
      <c r="F100" s="136">
        <f t="shared" si="16"/>
        <v>2702.3999999999996</v>
      </c>
      <c r="G100" s="136">
        <v>590.79999999999995</v>
      </c>
      <c r="H100" s="136">
        <v>2097.9</v>
      </c>
      <c r="I100" s="136">
        <v>13.7</v>
      </c>
      <c r="J100" s="136">
        <v>0</v>
      </c>
      <c r="K100" s="136">
        <f t="shared" si="17"/>
        <v>2702.3999999999996</v>
      </c>
      <c r="L100" s="23">
        <v>590.79999999999995</v>
      </c>
      <c r="M100" s="23">
        <v>2097.9</v>
      </c>
      <c r="N100" s="23">
        <v>13.7</v>
      </c>
      <c r="O100" s="23">
        <v>0</v>
      </c>
      <c r="P100" s="136">
        <f t="shared" si="18"/>
        <v>2702.3999999999996</v>
      </c>
      <c r="Q100" s="23">
        <v>590.79999999999995</v>
      </c>
      <c r="R100" s="23">
        <v>2097.9</v>
      </c>
      <c r="S100" s="23">
        <v>13.7</v>
      </c>
      <c r="T100" s="4">
        <v>0</v>
      </c>
      <c r="U100" s="4">
        <f t="shared" si="19"/>
        <v>0</v>
      </c>
      <c r="V100" s="4">
        <f t="shared" si="19"/>
        <v>0</v>
      </c>
      <c r="W100" s="4">
        <f t="shared" si="19"/>
        <v>0</v>
      </c>
      <c r="X100" s="4">
        <f t="shared" si="19"/>
        <v>0</v>
      </c>
      <c r="Y100" s="4">
        <f t="shared" si="19"/>
        <v>0</v>
      </c>
      <c r="Z100" s="4">
        <f t="shared" si="13"/>
        <v>100</v>
      </c>
      <c r="AA100" s="4">
        <f t="shared" si="13"/>
        <v>100</v>
      </c>
      <c r="AB100" s="4">
        <f t="shared" si="13"/>
        <v>100</v>
      </c>
      <c r="AC100" s="4">
        <f t="shared" si="13"/>
        <v>100</v>
      </c>
      <c r="AD100" s="4">
        <f t="shared" si="13"/>
        <v>0</v>
      </c>
    </row>
    <row r="101" spans="1:30" ht="12.9" customHeight="1" x14ac:dyDescent="0.25">
      <c r="A101" s="115">
        <v>21</v>
      </c>
      <c r="B101" s="137">
        <v>221400</v>
      </c>
      <c r="C101" s="138">
        <v>1067</v>
      </c>
      <c r="D101" s="108">
        <v>93</v>
      </c>
      <c r="E101" s="135" t="s">
        <v>1013</v>
      </c>
      <c r="F101" s="136">
        <f t="shared" si="16"/>
        <v>4468.8</v>
      </c>
      <c r="G101" s="136">
        <v>918.7</v>
      </c>
      <c r="H101" s="136">
        <v>3550.1</v>
      </c>
      <c r="I101" s="136">
        <v>0</v>
      </c>
      <c r="J101" s="136">
        <v>0</v>
      </c>
      <c r="K101" s="136">
        <f t="shared" si="17"/>
        <v>4468.8</v>
      </c>
      <c r="L101" s="23">
        <v>918.7</v>
      </c>
      <c r="M101" s="23">
        <v>3550.1</v>
      </c>
      <c r="N101" s="23">
        <v>0</v>
      </c>
      <c r="O101" s="23">
        <v>0</v>
      </c>
      <c r="P101" s="136">
        <f t="shared" si="18"/>
        <v>4468.7</v>
      </c>
      <c r="Q101" s="23">
        <v>918.7</v>
      </c>
      <c r="R101" s="23">
        <v>3550</v>
      </c>
      <c r="S101" s="23">
        <v>0</v>
      </c>
      <c r="T101" s="4">
        <v>0</v>
      </c>
      <c r="U101" s="4">
        <f t="shared" si="19"/>
        <v>-0.1000000000003638</v>
      </c>
      <c r="V101" s="4">
        <f t="shared" si="19"/>
        <v>0</v>
      </c>
      <c r="W101" s="4">
        <f t="shared" si="19"/>
        <v>-9.9999999999909051E-2</v>
      </c>
      <c r="X101" s="4">
        <f t="shared" si="19"/>
        <v>0</v>
      </c>
      <c r="Y101" s="4">
        <f t="shared" si="19"/>
        <v>0</v>
      </c>
      <c r="Z101" s="4">
        <f t="shared" si="13"/>
        <v>99.997762262799853</v>
      </c>
      <c r="AA101" s="4">
        <f t="shared" si="13"/>
        <v>100</v>
      </c>
      <c r="AB101" s="4">
        <f t="shared" si="13"/>
        <v>99.997183177938652</v>
      </c>
      <c r="AC101" s="4">
        <f t="shared" si="13"/>
        <v>0</v>
      </c>
      <c r="AD101" s="4">
        <f t="shared" si="13"/>
        <v>0</v>
      </c>
    </row>
    <row r="102" spans="1:30" ht="12.9" customHeight="1" x14ac:dyDescent="0.25">
      <c r="A102" s="115">
        <v>21</v>
      </c>
      <c r="B102" s="137">
        <v>221400</v>
      </c>
      <c r="C102" s="138">
        <v>1070</v>
      </c>
      <c r="D102" s="108">
        <v>94</v>
      </c>
      <c r="E102" s="135" t="s">
        <v>1014</v>
      </c>
      <c r="F102" s="136">
        <f t="shared" si="16"/>
        <v>784</v>
      </c>
      <c r="G102" s="136">
        <v>130.6</v>
      </c>
      <c r="H102" s="136">
        <v>653.4</v>
      </c>
      <c r="I102" s="136">
        <v>0</v>
      </c>
      <c r="J102" s="136">
        <v>0</v>
      </c>
      <c r="K102" s="136">
        <f t="shared" si="17"/>
        <v>784</v>
      </c>
      <c r="L102" s="23">
        <v>130.6</v>
      </c>
      <c r="M102" s="23">
        <v>653.4</v>
      </c>
      <c r="N102" s="23">
        <v>0</v>
      </c>
      <c r="O102" s="23">
        <v>0</v>
      </c>
      <c r="P102" s="136">
        <f t="shared" si="18"/>
        <v>784</v>
      </c>
      <c r="Q102" s="23">
        <v>130.6</v>
      </c>
      <c r="R102" s="23">
        <v>653.4</v>
      </c>
      <c r="S102" s="23">
        <v>0</v>
      </c>
      <c r="T102" s="4">
        <v>0</v>
      </c>
      <c r="U102" s="4">
        <f t="shared" si="19"/>
        <v>0</v>
      </c>
      <c r="V102" s="4">
        <f t="shared" si="19"/>
        <v>0</v>
      </c>
      <c r="W102" s="4">
        <f t="shared" si="19"/>
        <v>0</v>
      </c>
      <c r="X102" s="4">
        <f t="shared" si="19"/>
        <v>0</v>
      </c>
      <c r="Y102" s="4">
        <f t="shared" si="19"/>
        <v>0</v>
      </c>
      <c r="Z102" s="4">
        <f t="shared" si="13"/>
        <v>100</v>
      </c>
      <c r="AA102" s="4">
        <f t="shared" si="13"/>
        <v>100</v>
      </c>
      <c r="AB102" s="4">
        <f t="shared" si="13"/>
        <v>100</v>
      </c>
      <c r="AC102" s="4">
        <f t="shared" si="13"/>
        <v>0</v>
      </c>
      <c r="AD102" s="4">
        <f t="shared" si="13"/>
        <v>0</v>
      </c>
    </row>
    <row r="103" spans="1:30" ht="12.9" customHeight="1" x14ac:dyDescent="0.25">
      <c r="A103" s="115">
        <v>21</v>
      </c>
      <c r="B103" s="137">
        <v>221400</v>
      </c>
      <c r="C103" s="138">
        <v>1071</v>
      </c>
      <c r="D103" s="108">
        <v>95</v>
      </c>
      <c r="E103" s="135" t="s">
        <v>1015</v>
      </c>
      <c r="F103" s="136">
        <f t="shared" si="16"/>
        <v>1338.6000000000001</v>
      </c>
      <c r="G103" s="136">
        <v>557.70000000000005</v>
      </c>
      <c r="H103" s="136">
        <v>760.6</v>
      </c>
      <c r="I103" s="136">
        <v>20.3</v>
      </c>
      <c r="J103" s="136">
        <v>0</v>
      </c>
      <c r="K103" s="136">
        <f t="shared" si="17"/>
        <v>1338.6000000000001</v>
      </c>
      <c r="L103" s="23">
        <v>557.70000000000005</v>
      </c>
      <c r="M103" s="23">
        <v>760.6</v>
      </c>
      <c r="N103" s="23">
        <v>20.3</v>
      </c>
      <c r="O103" s="23">
        <v>0</v>
      </c>
      <c r="P103" s="136">
        <f t="shared" si="18"/>
        <v>1338.6000000000001</v>
      </c>
      <c r="Q103" s="23">
        <v>557.70000000000005</v>
      </c>
      <c r="R103" s="23">
        <v>760.6</v>
      </c>
      <c r="S103" s="23">
        <v>20.3</v>
      </c>
      <c r="T103" s="4">
        <v>0</v>
      </c>
      <c r="U103" s="4">
        <f t="shared" si="19"/>
        <v>0</v>
      </c>
      <c r="V103" s="4">
        <f t="shared" si="19"/>
        <v>0</v>
      </c>
      <c r="W103" s="4">
        <f t="shared" si="19"/>
        <v>0</v>
      </c>
      <c r="X103" s="4">
        <f t="shared" si="19"/>
        <v>0</v>
      </c>
      <c r="Y103" s="4">
        <f t="shared" si="19"/>
        <v>0</v>
      </c>
      <c r="Z103" s="4">
        <f t="shared" si="13"/>
        <v>100</v>
      </c>
      <c r="AA103" s="4">
        <f t="shared" si="13"/>
        <v>100</v>
      </c>
      <c r="AB103" s="4">
        <f t="shared" si="13"/>
        <v>100</v>
      </c>
      <c r="AC103" s="4">
        <f t="shared" si="13"/>
        <v>100</v>
      </c>
      <c r="AD103" s="4">
        <f t="shared" si="13"/>
        <v>0</v>
      </c>
    </row>
    <row r="104" spans="1:30" ht="12.9" customHeight="1" x14ac:dyDescent="0.25">
      <c r="A104" s="115">
        <v>21</v>
      </c>
      <c r="B104" s="137">
        <v>221400</v>
      </c>
      <c r="C104" s="138">
        <v>1072</v>
      </c>
      <c r="D104" s="108">
        <v>96</v>
      </c>
      <c r="E104" s="135" t="s">
        <v>1016</v>
      </c>
      <c r="F104" s="136">
        <f t="shared" si="16"/>
        <v>2140.6999999999998</v>
      </c>
      <c r="G104" s="136">
        <v>706.6</v>
      </c>
      <c r="H104" s="136">
        <v>1434.1</v>
      </c>
      <c r="I104" s="136">
        <v>0</v>
      </c>
      <c r="J104" s="136">
        <v>0</v>
      </c>
      <c r="K104" s="136">
        <f t="shared" si="17"/>
        <v>2140.6999999999998</v>
      </c>
      <c r="L104" s="23">
        <v>706.6</v>
      </c>
      <c r="M104" s="23">
        <v>1434.1</v>
      </c>
      <c r="N104" s="23">
        <v>0</v>
      </c>
      <c r="O104" s="23">
        <v>0</v>
      </c>
      <c r="P104" s="136">
        <f t="shared" si="18"/>
        <v>2140.6999999999998</v>
      </c>
      <c r="Q104" s="23">
        <v>706.6</v>
      </c>
      <c r="R104" s="23">
        <v>1434.1</v>
      </c>
      <c r="S104" s="23">
        <v>0</v>
      </c>
      <c r="T104" s="4">
        <v>0</v>
      </c>
      <c r="U104" s="4">
        <f t="shared" si="19"/>
        <v>0</v>
      </c>
      <c r="V104" s="4">
        <f t="shared" si="19"/>
        <v>0</v>
      </c>
      <c r="W104" s="4">
        <f t="shared" si="19"/>
        <v>0</v>
      </c>
      <c r="X104" s="4">
        <f t="shared" si="19"/>
        <v>0</v>
      </c>
      <c r="Y104" s="4">
        <f t="shared" si="19"/>
        <v>0</v>
      </c>
      <c r="Z104" s="4">
        <f t="shared" si="13"/>
        <v>100</v>
      </c>
      <c r="AA104" s="4">
        <f t="shared" si="13"/>
        <v>100</v>
      </c>
      <c r="AB104" s="4">
        <f t="shared" si="13"/>
        <v>100</v>
      </c>
      <c r="AC104" s="4">
        <f t="shared" si="13"/>
        <v>0</v>
      </c>
      <c r="AD104" s="4">
        <f t="shared" si="13"/>
        <v>0</v>
      </c>
    </row>
    <row r="105" spans="1:30" ht="12.9" customHeight="1" x14ac:dyDescent="0.25">
      <c r="A105" s="115">
        <v>21</v>
      </c>
      <c r="B105" s="137">
        <v>221400</v>
      </c>
      <c r="C105" s="138">
        <v>1073</v>
      </c>
      <c r="D105" s="108">
        <v>97</v>
      </c>
      <c r="E105" s="135" t="s">
        <v>1017</v>
      </c>
      <c r="F105" s="136">
        <f t="shared" si="16"/>
        <v>1236.4000000000001</v>
      </c>
      <c r="G105" s="136">
        <v>548.20000000000005</v>
      </c>
      <c r="H105" s="136">
        <v>688.2</v>
      </c>
      <c r="I105" s="136">
        <v>0</v>
      </c>
      <c r="J105" s="136">
        <v>0</v>
      </c>
      <c r="K105" s="136">
        <f t="shared" si="17"/>
        <v>1236.4000000000001</v>
      </c>
      <c r="L105" s="23">
        <v>548.20000000000005</v>
      </c>
      <c r="M105" s="23">
        <v>688.2</v>
      </c>
      <c r="N105" s="23">
        <v>0</v>
      </c>
      <c r="O105" s="23">
        <v>0</v>
      </c>
      <c r="P105" s="136">
        <f t="shared" si="18"/>
        <v>1236.4000000000001</v>
      </c>
      <c r="Q105" s="23">
        <v>548.20000000000005</v>
      </c>
      <c r="R105" s="23">
        <v>688.2</v>
      </c>
      <c r="S105" s="23">
        <v>0</v>
      </c>
      <c r="T105" s="4">
        <v>0</v>
      </c>
      <c r="U105" s="4">
        <f t="shared" si="19"/>
        <v>0</v>
      </c>
      <c r="V105" s="4">
        <f t="shared" si="19"/>
        <v>0</v>
      </c>
      <c r="W105" s="4">
        <f t="shared" si="19"/>
        <v>0</v>
      </c>
      <c r="X105" s="4">
        <f t="shared" si="19"/>
        <v>0</v>
      </c>
      <c r="Y105" s="4">
        <f t="shared" si="19"/>
        <v>0</v>
      </c>
      <c r="Z105" s="4">
        <f t="shared" si="13"/>
        <v>100</v>
      </c>
      <c r="AA105" s="4">
        <f t="shared" si="13"/>
        <v>100</v>
      </c>
      <c r="AB105" s="4">
        <f t="shared" si="13"/>
        <v>100</v>
      </c>
      <c r="AC105" s="4">
        <f t="shared" si="13"/>
        <v>0</v>
      </c>
      <c r="AD105" s="4">
        <f t="shared" si="13"/>
        <v>0</v>
      </c>
    </row>
    <row r="106" spans="1:30" ht="12.9" customHeight="1" x14ac:dyDescent="0.25">
      <c r="A106" s="115">
        <v>21</v>
      </c>
      <c r="B106" s="137">
        <v>221400</v>
      </c>
      <c r="C106" s="138">
        <v>1074</v>
      </c>
      <c r="D106" s="108">
        <v>98</v>
      </c>
      <c r="E106" s="135" t="s">
        <v>1018</v>
      </c>
      <c r="F106" s="136">
        <f t="shared" si="16"/>
        <v>1255.5</v>
      </c>
      <c r="G106" s="136">
        <v>460.2</v>
      </c>
      <c r="H106" s="136">
        <v>795.3</v>
      </c>
      <c r="I106" s="136">
        <v>0</v>
      </c>
      <c r="J106" s="136">
        <v>0</v>
      </c>
      <c r="K106" s="136">
        <f t="shared" si="17"/>
        <v>1255.5</v>
      </c>
      <c r="L106" s="23">
        <v>460.2</v>
      </c>
      <c r="M106" s="23">
        <v>795.3</v>
      </c>
      <c r="N106" s="23">
        <v>0</v>
      </c>
      <c r="O106" s="23">
        <v>0</v>
      </c>
      <c r="P106" s="136">
        <f t="shared" si="18"/>
        <v>1255.5</v>
      </c>
      <c r="Q106" s="23">
        <v>460.2</v>
      </c>
      <c r="R106" s="23">
        <v>795.3</v>
      </c>
      <c r="S106" s="23">
        <v>0</v>
      </c>
      <c r="T106" s="4">
        <v>0</v>
      </c>
      <c r="U106" s="4">
        <f t="shared" si="19"/>
        <v>0</v>
      </c>
      <c r="V106" s="4">
        <f t="shared" si="19"/>
        <v>0</v>
      </c>
      <c r="W106" s="4">
        <f t="shared" si="19"/>
        <v>0</v>
      </c>
      <c r="X106" s="4">
        <f t="shared" si="19"/>
        <v>0</v>
      </c>
      <c r="Y106" s="4">
        <f t="shared" si="19"/>
        <v>0</v>
      </c>
      <c r="Z106" s="4">
        <f t="shared" si="13"/>
        <v>100</v>
      </c>
      <c r="AA106" s="4">
        <f t="shared" si="13"/>
        <v>100</v>
      </c>
      <c r="AB106" s="4">
        <f t="shared" si="13"/>
        <v>100</v>
      </c>
      <c r="AC106" s="4">
        <f t="shared" si="13"/>
        <v>0</v>
      </c>
      <c r="AD106" s="4">
        <f t="shared" si="13"/>
        <v>0</v>
      </c>
    </row>
    <row r="107" spans="1:30" ht="12.9" customHeight="1" x14ac:dyDescent="0.25">
      <c r="A107" s="115">
        <v>21</v>
      </c>
      <c r="B107" s="137">
        <v>221400</v>
      </c>
      <c r="C107" s="138">
        <v>1075</v>
      </c>
      <c r="D107" s="108">
        <v>99</v>
      </c>
      <c r="E107" s="135" t="s">
        <v>1019</v>
      </c>
      <c r="F107" s="136">
        <f t="shared" si="16"/>
        <v>4858</v>
      </c>
      <c r="G107" s="136">
        <v>648.5</v>
      </c>
      <c r="H107" s="136">
        <v>4164.3999999999996</v>
      </c>
      <c r="I107" s="136">
        <v>45.1</v>
      </c>
      <c r="J107" s="136">
        <v>0</v>
      </c>
      <c r="K107" s="136">
        <f t="shared" si="17"/>
        <v>4858</v>
      </c>
      <c r="L107" s="23">
        <v>648.5</v>
      </c>
      <c r="M107" s="23">
        <v>4164.3999999999996</v>
      </c>
      <c r="N107" s="23">
        <v>45.1</v>
      </c>
      <c r="O107" s="23">
        <v>0</v>
      </c>
      <c r="P107" s="136">
        <f t="shared" si="18"/>
        <v>4858</v>
      </c>
      <c r="Q107" s="23">
        <v>648.5</v>
      </c>
      <c r="R107" s="23">
        <v>4164.3999999999996</v>
      </c>
      <c r="S107" s="23">
        <v>45.1</v>
      </c>
      <c r="T107" s="4">
        <v>0</v>
      </c>
      <c r="U107" s="4">
        <f t="shared" si="19"/>
        <v>0</v>
      </c>
      <c r="V107" s="4">
        <f t="shared" si="19"/>
        <v>0</v>
      </c>
      <c r="W107" s="4">
        <f t="shared" si="19"/>
        <v>0</v>
      </c>
      <c r="X107" s="4">
        <f t="shared" si="19"/>
        <v>0</v>
      </c>
      <c r="Y107" s="4">
        <f t="shared" si="19"/>
        <v>0</v>
      </c>
      <c r="Z107" s="4">
        <f t="shared" si="13"/>
        <v>100</v>
      </c>
      <c r="AA107" s="4">
        <f t="shared" si="13"/>
        <v>100</v>
      </c>
      <c r="AB107" s="4">
        <f t="shared" si="13"/>
        <v>100</v>
      </c>
      <c r="AC107" s="4">
        <f t="shared" si="13"/>
        <v>100</v>
      </c>
      <c r="AD107" s="4">
        <f t="shared" si="13"/>
        <v>0</v>
      </c>
    </row>
    <row r="108" spans="1:30" ht="12.9" customHeight="1" x14ac:dyDescent="0.25">
      <c r="A108" s="115">
        <v>21</v>
      </c>
      <c r="B108" s="137">
        <v>221400</v>
      </c>
      <c r="C108" s="138">
        <v>1080</v>
      </c>
      <c r="D108" s="108">
        <v>100</v>
      </c>
      <c r="E108" s="135" t="s">
        <v>1020</v>
      </c>
      <c r="F108" s="136">
        <f t="shared" si="16"/>
        <v>3493.9</v>
      </c>
      <c r="G108" s="136">
        <v>325.10000000000002</v>
      </c>
      <c r="H108" s="136">
        <v>3168.8</v>
      </c>
      <c r="I108" s="136">
        <v>0</v>
      </c>
      <c r="J108" s="136">
        <v>0</v>
      </c>
      <c r="K108" s="136">
        <f t="shared" si="17"/>
        <v>3493.9</v>
      </c>
      <c r="L108" s="23">
        <v>325.10000000000002</v>
      </c>
      <c r="M108" s="23">
        <v>3168.8</v>
      </c>
      <c r="N108" s="23">
        <v>0</v>
      </c>
      <c r="O108" s="23">
        <v>0</v>
      </c>
      <c r="P108" s="136">
        <f t="shared" si="18"/>
        <v>3493.9</v>
      </c>
      <c r="Q108" s="23">
        <v>325.10000000000002</v>
      </c>
      <c r="R108" s="23">
        <v>3168.8</v>
      </c>
      <c r="S108" s="23">
        <v>0</v>
      </c>
      <c r="T108" s="4">
        <v>0</v>
      </c>
      <c r="U108" s="4">
        <f t="shared" si="19"/>
        <v>0</v>
      </c>
      <c r="V108" s="4">
        <f t="shared" si="19"/>
        <v>0</v>
      </c>
      <c r="W108" s="4">
        <f t="shared" si="19"/>
        <v>0</v>
      </c>
      <c r="X108" s="4">
        <f t="shared" si="19"/>
        <v>0</v>
      </c>
      <c r="Y108" s="4">
        <f t="shared" si="19"/>
        <v>0</v>
      </c>
      <c r="Z108" s="4">
        <f t="shared" si="13"/>
        <v>100</v>
      </c>
      <c r="AA108" s="4">
        <f t="shared" si="13"/>
        <v>100</v>
      </c>
      <c r="AB108" s="4">
        <f t="shared" si="13"/>
        <v>100</v>
      </c>
      <c r="AC108" s="4">
        <f t="shared" si="13"/>
        <v>0</v>
      </c>
      <c r="AD108" s="4">
        <f t="shared" si="13"/>
        <v>0</v>
      </c>
    </row>
    <row r="109" spans="1:30" ht="12.9" customHeight="1" x14ac:dyDescent="0.25">
      <c r="A109" s="115">
        <v>21</v>
      </c>
      <c r="B109" s="137">
        <v>221400</v>
      </c>
      <c r="C109" s="138">
        <v>1076</v>
      </c>
      <c r="D109" s="108">
        <v>101</v>
      </c>
      <c r="E109" s="135" t="s">
        <v>1021</v>
      </c>
      <c r="F109" s="136">
        <f t="shared" si="16"/>
        <v>1159.6999999999998</v>
      </c>
      <c r="G109" s="136">
        <v>478.4</v>
      </c>
      <c r="H109" s="136">
        <v>681.3</v>
      </c>
      <c r="I109" s="136">
        <v>0</v>
      </c>
      <c r="J109" s="136">
        <v>0</v>
      </c>
      <c r="K109" s="136">
        <f t="shared" si="17"/>
        <v>1159.6999999999998</v>
      </c>
      <c r="L109" s="23">
        <v>478.4</v>
      </c>
      <c r="M109" s="23">
        <v>681.3</v>
      </c>
      <c r="N109" s="23">
        <v>0</v>
      </c>
      <c r="O109" s="23">
        <v>0</v>
      </c>
      <c r="P109" s="136">
        <f t="shared" si="18"/>
        <v>1159.6999999999998</v>
      </c>
      <c r="Q109" s="23">
        <v>478.4</v>
      </c>
      <c r="R109" s="23">
        <v>681.3</v>
      </c>
      <c r="S109" s="23">
        <v>0</v>
      </c>
      <c r="T109" s="4">
        <v>0</v>
      </c>
      <c r="U109" s="4">
        <f t="shared" si="19"/>
        <v>0</v>
      </c>
      <c r="V109" s="4">
        <f t="shared" si="19"/>
        <v>0</v>
      </c>
      <c r="W109" s="4">
        <f t="shared" si="19"/>
        <v>0</v>
      </c>
      <c r="X109" s="4">
        <f t="shared" si="19"/>
        <v>0</v>
      </c>
      <c r="Y109" s="4">
        <f t="shared" si="19"/>
        <v>0</v>
      </c>
      <c r="Z109" s="4">
        <f t="shared" si="13"/>
        <v>100</v>
      </c>
      <c r="AA109" s="4">
        <f t="shared" si="13"/>
        <v>100</v>
      </c>
      <c r="AB109" s="4">
        <f t="shared" si="13"/>
        <v>100</v>
      </c>
      <c r="AC109" s="4">
        <f t="shared" si="13"/>
        <v>0</v>
      </c>
      <c r="AD109" s="4">
        <f t="shared" si="13"/>
        <v>0</v>
      </c>
    </row>
    <row r="110" spans="1:30" ht="12.9" customHeight="1" x14ac:dyDescent="0.25">
      <c r="A110" s="115">
        <v>21</v>
      </c>
      <c r="B110" s="137">
        <v>221400</v>
      </c>
      <c r="C110" s="138">
        <v>1077</v>
      </c>
      <c r="D110" s="108">
        <v>102</v>
      </c>
      <c r="E110" s="135" t="s">
        <v>1022</v>
      </c>
      <c r="F110" s="136">
        <f t="shared" si="16"/>
        <v>1078</v>
      </c>
      <c r="G110" s="136">
        <v>466.7</v>
      </c>
      <c r="H110" s="136">
        <v>611.29999999999995</v>
      </c>
      <c r="I110" s="136">
        <v>0</v>
      </c>
      <c r="J110" s="136">
        <v>0</v>
      </c>
      <c r="K110" s="136">
        <f t="shared" si="17"/>
        <v>1078</v>
      </c>
      <c r="L110" s="23">
        <v>466.7</v>
      </c>
      <c r="M110" s="23">
        <v>611.29999999999995</v>
      </c>
      <c r="N110" s="23">
        <v>0</v>
      </c>
      <c r="O110" s="23">
        <v>0</v>
      </c>
      <c r="P110" s="136">
        <f t="shared" si="18"/>
        <v>1078</v>
      </c>
      <c r="Q110" s="23">
        <v>466.7</v>
      </c>
      <c r="R110" s="23">
        <v>611.29999999999995</v>
      </c>
      <c r="S110" s="23">
        <v>0</v>
      </c>
      <c r="T110" s="4">
        <v>0</v>
      </c>
      <c r="U110" s="4">
        <f t="shared" si="19"/>
        <v>0</v>
      </c>
      <c r="V110" s="4">
        <f t="shared" si="19"/>
        <v>0</v>
      </c>
      <c r="W110" s="4">
        <f t="shared" si="19"/>
        <v>0</v>
      </c>
      <c r="X110" s="4">
        <f t="shared" si="19"/>
        <v>0</v>
      </c>
      <c r="Y110" s="4">
        <f t="shared" si="19"/>
        <v>0</v>
      </c>
      <c r="Z110" s="4">
        <f t="shared" si="13"/>
        <v>100</v>
      </c>
      <c r="AA110" s="4">
        <f t="shared" si="13"/>
        <v>100</v>
      </c>
      <c r="AB110" s="4">
        <f t="shared" si="13"/>
        <v>100</v>
      </c>
      <c r="AC110" s="4">
        <f t="shared" si="13"/>
        <v>0</v>
      </c>
      <c r="AD110" s="4">
        <f t="shared" si="13"/>
        <v>0</v>
      </c>
    </row>
    <row r="111" spans="1:30" ht="12.9" customHeight="1" x14ac:dyDescent="0.25">
      <c r="A111" s="115">
        <v>21</v>
      </c>
      <c r="B111" s="137">
        <v>221400</v>
      </c>
      <c r="C111" s="138">
        <v>1078</v>
      </c>
      <c r="D111" s="108">
        <v>103</v>
      </c>
      <c r="E111" s="135" t="s">
        <v>1023</v>
      </c>
      <c r="F111" s="136">
        <f t="shared" si="16"/>
        <v>882.8</v>
      </c>
      <c r="G111" s="136">
        <v>438.8</v>
      </c>
      <c r="H111" s="136">
        <v>444</v>
      </c>
      <c r="I111" s="136">
        <v>0</v>
      </c>
      <c r="J111" s="136">
        <v>0</v>
      </c>
      <c r="K111" s="136">
        <f t="shared" si="17"/>
        <v>1545.3999999999999</v>
      </c>
      <c r="L111" s="23">
        <v>438.8</v>
      </c>
      <c r="M111" s="23">
        <v>1106.5999999999999</v>
      </c>
      <c r="N111" s="23">
        <v>0</v>
      </c>
      <c r="O111" s="23">
        <v>0</v>
      </c>
      <c r="P111" s="136">
        <f t="shared" si="18"/>
        <v>1545.3999999999999</v>
      </c>
      <c r="Q111" s="23">
        <v>438.8</v>
      </c>
      <c r="R111" s="23">
        <v>1106.5999999999999</v>
      </c>
      <c r="S111" s="23">
        <v>0</v>
      </c>
      <c r="T111" s="4">
        <v>0</v>
      </c>
      <c r="U111" s="4">
        <f t="shared" si="19"/>
        <v>0</v>
      </c>
      <c r="V111" s="4">
        <f t="shared" si="19"/>
        <v>0</v>
      </c>
      <c r="W111" s="4">
        <f t="shared" si="19"/>
        <v>0</v>
      </c>
      <c r="X111" s="4">
        <f t="shared" si="19"/>
        <v>0</v>
      </c>
      <c r="Y111" s="4">
        <f t="shared" si="19"/>
        <v>0</v>
      </c>
      <c r="Z111" s="4">
        <f t="shared" si="13"/>
        <v>100</v>
      </c>
      <c r="AA111" s="4">
        <f t="shared" si="13"/>
        <v>100</v>
      </c>
      <c r="AB111" s="4">
        <f t="shared" si="13"/>
        <v>100</v>
      </c>
      <c r="AC111" s="4">
        <f t="shared" si="13"/>
        <v>0</v>
      </c>
      <c r="AD111" s="4">
        <f t="shared" si="13"/>
        <v>0</v>
      </c>
    </row>
    <row r="112" spans="1:30" ht="12.9" customHeight="1" x14ac:dyDescent="0.25">
      <c r="A112" s="115">
        <v>21</v>
      </c>
      <c r="B112" s="137">
        <v>221400</v>
      </c>
      <c r="C112" s="138">
        <v>1081</v>
      </c>
      <c r="D112" s="108">
        <v>104</v>
      </c>
      <c r="E112" s="135" t="s">
        <v>1024</v>
      </c>
      <c r="F112" s="136">
        <f t="shared" si="16"/>
        <v>1431.4</v>
      </c>
      <c r="G112" s="136">
        <v>553.20000000000005</v>
      </c>
      <c r="H112" s="136">
        <v>878.2</v>
      </c>
      <c r="I112" s="136">
        <v>0</v>
      </c>
      <c r="J112" s="136">
        <v>0</v>
      </c>
      <c r="K112" s="136">
        <f t="shared" si="17"/>
        <v>1431.4</v>
      </c>
      <c r="L112" s="23">
        <v>553.20000000000005</v>
      </c>
      <c r="M112" s="23">
        <v>878.2</v>
      </c>
      <c r="N112" s="23">
        <v>0</v>
      </c>
      <c r="O112" s="23">
        <v>0</v>
      </c>
      <c r="P112" s="136">
        <f t="shared" si="18"/>
        <v>1431.4</v>
      </c>
      <c r="Q112" s="23">
        <v>553.20000000000005</v>
      </c>
      <c r="R112" s="23">
        <v>878.2</v>
      </c>
      <c r="S112" s="23">
        <v>0</v>
      </c>
      <c r="T112" s="4">
        <v>0</v>
      </c>
      <c r="U112" s="4">
        <f t="shared" si="19"/>
        <v>0</v>
      </c>
      <c r="V112" s="4">
        <f t="shared" si="19"/>
        <v>0</v>
      </c>
      <c r="W112" s="4">
        <f t="shared" si="19"/>
        <v>0</v>
      </c>
      <c r="X112" s="4">
        <f t="shared" si="19"/>
        <v>0</v>
      </c>
      <c r="Y112" s="4">
        <f t="shared" si="19"/>
        <v>0</v>
      </c>
      <c r="Z112" s="4">
        <f t="shared" si="13"/>
        <v>100</v>
      </c>
      <c r="AA112" s="4">
        <f t="shared" si="13"/>
        <v>100</v>
      </c>
      <c r="AB112" s="4">
        <f t="shared" si="13"/>
        <v>100</v>
      </c>
      <c r="AC112" s="4">
        <f t="shared" si="13"/>
        <v>0</v>
      </c>
      <c r="AD112" s="4">
        <f t="shared" si="13"/>
        <v>0</v>
      </c>
    </row>
    <row r="113" spans="1:30" ht="12.9" customHeight="1" x14ac:dyDescent="0.25">
      <c r="A113" s="115">
        <v>21</v>
      </c>
      <c r="B113" s="137">
        <v>221400</v>
      </c>
      <c r="C113" s="138">
        <v>1082</v>
      </c>
      <c r="D113" s="108">
        <v>105</v>
      </c>
      <c r="E113" s="135" t="s">
        <v>1025</v>
      </c>
      <c r="F113" s="136">
        <f t="shared" si="16"/>
        <v>1533.2</v>
      </c>
      <c r="G113" s="136">
        <v>606.20000000000005</v>
      </c>
      <c r="H113" s="136">
        <v>927</v>
      </c>
      <c r="I113" s="136">
        <v>0</v>
      </c>
      <c r="J113" s="136">
        <v>0</v>
      </c>
      <c r="K113" s="136">
        <f t="shared" si="17"/>
        <v>1533.2</v>
      </c>
      <c r="L113" s="23">
        <v>606.20000000000005</v>
      </c>
      <c r="M113" s="23">
        <v>927</v>
      </c>
      <c r="N113" s="23">
        <v>0</v>
      </c>
      <c r="O113" s="23">
        <v>0</v>
      </c>
      <c r="P113" s="136">
        <f t="shared" si="18"/>
        <v>1533.2</v>
      </c>
      <c r="Q113" s="23">
        <v>606.20000000000005</v>
      </c>
      <c r="R113" s="23">
        <v>927</v>
      </c>
      <c r="S113" s="23">
        <v>0</v>
      </c>
      <c r="T113" s="4">
        <v>0</v>
      </c>
      <c r="U113" s="4">
        <f t="shared" si="19"/>
        <v>0</v>
      </c>
      <c r="V113" s="4">
        <f t="shared" si="19"/>
        <v>0</v>
      </c>
      <c r="W113" s="4">
        <f t="shared" si="19"/>
        <v>0</v>
      </c>
      <c r="X113" s="4">
        <f t="shared" si="19"/>
        <v>0</v>
      </c>
      <c r="Y113" s="4">
        <f t="shared" si="19"/>
        <v>0</v>
      </c>
      <c r="Z113" s="4">
        <f t="shared" si="13"/>
        <v>100</v>
      </c>
      <c r="AA113" s="4">
        <f t="shared" si="13"/>
        <v>100</v>
      </c>
      <c r="AB113" s="4">
        <f t="shared" si="13"/>
        <v>100</v>
      </c>
      <c r="AC113" s="4">
        <f t="shared" si="13"/>
        <v>0</v>
      </c>
      <c r="AD113" s="4">
        <f t="shared" si="13"/>
        <v>0</v>
      </c>
    </row>
    <row r="114" spans="1:30" ht="12.9" customHeight="1" x14ac:dyDescent="0.25">
      <c r="A114" s="115">
        <v>21</v>
      </c>
      <c r="B114" s="137">
        <v>221400</v>
      </c>
      <c r="C114" s="138">
        <v>1083</v>
      </c>
      <c r="D114" s="108">
        <v>106</v>
      </c>
      <c r="E114" s="135" t="s">
        <v>1026</v>
      </c>
      <c r="F114" s="136">
        <f t="shared" si="16"/>
        <v>1128.2000000000003</v>
      </c>
      <c r="G114" s="136">
        <v>495.1</v>
      </c>
      <c r="H114" s="136">
        <v>631.20000000000005</v>
      </c>
      <c r="I114" s="136">
        <v>1.9</v>
      </c>
      <c r="J114" s="136">
        <v>0</v>
      </c>
      <c r="K114" s="136">
        <f t="shared" si="17"/>
        <v>1128.2000000000003</v>
      </c>
      <c r="L114" s="23">
        <v>495.1</v>
      </c>
      <c r="M114" s="23">
        <v>631.20000000000005</v>
      </c>
      <c r="N114" s="23">
        <v>1.9</v>
      </c>
      <c r="O114" s="23">
        <v>0</v>
      </c>
      <c r="P114" s="136">
        <f t="shared" si="18"/>
        <v>1128.2000000000003</v>
      </c>
      <c r="Q114" s="23">
        <v>495.1</v>
      </c>
      <c r="R114" s="23">
        <v>631.20000000000005</v>
      </c>
      <c r="S114" s="23">
        <v>1.9</v>
      </c>
      <c r="T114" s="4">
        <v>0</v>
      </c>
      <c r="U114" s="4">
        <f t="shared" si="19"/>
        <v>0</v>
      </c>
      <c r="V114" s="4">
        <f t="shared" si="19"/>
        <v>0</v>
      </c>
      <c r="W114" s="4">
        <f t="shared" si="19"/>
        <v>0</v>
      </c>
      <c r="X114" s="4">
        <f t="shared" si="19"/>
        <v>0</v>
      </c>
      <c r="Y114" s="4">
        <f t="shared" si="19"/>
        <v>0</v>
      </c>
      <c r="Z114" s="4">
        <f t="shared" si="13"/>
        <v>100</v>
      </c>
      <c r="AA114" s="4">
        <f t="shared" si="13"/>
        <v>100</v>
      </c>
      <c r="AB114" s="4">
        <f t="shared" si="13"/>
        <v>100</v>
      </c>
      <c r="AC114" s="4">
        <f t="shared" si="13"/>
        <v>100</v>
      </c>
      <c r="AD114" s="4">
        <f t="shared" si="13"/>
        <v>0</v>
      </c>
    </row>
    <row r="115" spans="1:30" ht="12.9" customHeight="1" x14ac:dyDescent="0.25">
      <c r="A115" s="115">
        <v>21</v>
      </c>
      <c r="B115" s="137">
        <v>221400</v>
      </c>
      <c r="C115" s="138">
        <v>1084</v>
      </c>
      <c r="D115" s="108">
        <v>107</v>
      </c>
      <c r="E115" s="135" t="s">
        <v>1027</v>
      </c>
      <c r="F115" s="136">
        <f t="shared" si="16"/>
        <v>1606.7</v>
      </c>
      <c r="G115" s="136">
        <v>596.6</v>
      </c>
      <c r="H115" s="136">
        <v>1010.1</v>
      </c>
      <c r="I115" s="136">
        <v>0</v>
      </c>
      <c r="J115" s="136">
        <v>0</v>
      </c>
      <c r="K115" s="136">
        <f t="shared" si="17"/>
        <v>1606.7</v>
      </c>
      <c r="L115" s="23">
        <v>596.6</v>
      </c>
      <c r="M115" s="23">
        <v>1010.1</v>
      </c>
      <c r="N115" s="23">
        <v>0</v>
      </c>
      <c r="O115" s="23">
        <v>0</v>
      </c>
      <c r="P115" s="136">
        <f t="shared" si="18"/>
        <v>1606.7</v>
      </c>
      <c r="Q115" s="23">
        <v>596.6</v>
      </c>
      <c r="R115" s="23">
        <v>1010.1</v>
      </c>
      <c r="S115" s="23">
        <v>0</v>
      </c>
      <c r="T115" s="4">
        <v>0</v>
      </c>
      <c r="U115" s="4">
        <f t="shared" si="19"/>
        <v>0</v>
      </c>
      <c r="V115" s="4">
        <f t="shared" si="19"/>
        <v>0</v>
      </c>
      <c r="W115" s="4">
        <f t="shared" si="19"/>
        <v>0</v>
      </c>
      <c r="X115" s="4">
        <f t="shared" si="19"/>
        <v>0</v>
      </c>
      <c r="Y115" s="4">
        <f t="shared" si="19"/>
        <v>0</v>
      </c>
      <c r="Z115" s="4">
        <f t="shared" si="13"/>
        <v>100</v>
      </c>
      <c r="AA115" s="4">
        <f t="shared" si="13"/>
        <v>100</v>
      </c>
      <c r="AB115" s="4">
        <f t="shared" si="13"/>
        <v>100</v>
      </c>
      <c r="AC115" s="4">
        <f t="shared" si="13"/>
        <v>0</v>
      </c>
      <c r="AD115" s="4">
        <f t="shared" si="13"/>
        <v>0</v>
      </c>
    </row>
    <row r="116" spans="1:30" ht="12.9" customHeight="1" x14ac:dyDescent="0.25">
      <c r="A116" s="115">
        <v>21</v>
      </c>
      <c r="B116" s="137">
        <v>221400</v>
      </c>
      <c r="C116" s="138">
        <v>1085</v>
      </c>
      <c r="D116" s="108">
        <v>108</v>
      </c>
      <c r="E116" s="135" t="s">
        <v>1028</v>
      </c>
      <c r="F116" s="136">
        <f t="shared" si="16"/>
        <v>2044.7</v>
      </c>
      <c r="G116" s="136">
        <v>579.70000000000005</v>
      </c>
      <c r="H116" s="136">
        <v>1465</v>
      </c>
      <c r="I116" s="136">
        <v>0</v>
      </c>
      <c r="J116" s="136">
        <v>0</v>
      </c>
      <c r="K116" s="136">
        <f t="shared" si="17"/>
        <v>2044.7</v>
      </c>
      <c r="L116" s="23">
        <v>579.70000000000005</v>
      </c>
      <c r="M116" s="23">
        <v>1465</v>
      </c>
      <c r="N116" s="23">
        <v>0</v>
      </c>
      <c r="O116" s="23">
        <v>0</v>
      </c>
      <c r="P116" s="136">
        <f t="shared" si="18"/>
        <v>2044.7</v>
      </c>
      <c r="Q116" s="23">
        <v>579.70000000000005</v>
      </c>
      <c r="R116" s="23">
        <v>1465</v>
      </c>
      <c r="S116" s="23">
        <v>0</v>
      </c>
      <c r="T116" s="4">
        <v>0</v>
      </c>
      <c r="U116" s="4">
        <f t="shared" si="19"/>
        <v>0</v>
      </c>
      <c r="V116" s="4">
        <f t="shared" si="19"/>
        <v>0</v>
      </c>
      <c r="W116" s="4">
        <f t="shared" si="19"/>
        <v>0</v>
      </c>
      <c r="X116" s="4">
        <f t="shared" si="19"/>
        <v>0</v>
      </c>
      <c r="Y116" s="4">
        <f t="shared" si="19"/>
        <v>0</v>
      </c>
      <c r="Z116" s="4">
        <f t="shared" si="13"/>
        <v>100</v>
      </c>
      <c r="AA116" s="4">
        <f t="shared" si="13"/>
        <v>100</v>
      </c>
      <c r="AB116" s="4">
        <f t="shared" si="13"/>
        <v>100</v>
      </c>
      <c r="AC116" s="4">
        <f t="shared" si="13"/>
        <v>0</v>
      </c>
      <c r="AD116" s="4">
        <f t="shared" si="13"/>
        <v>0</v>
      </c>
    </row>
    <row r="117" spans="1:30" ht="12.9" customHeight="1" x14ac:dyDescent="0.25">
      <c r="A117" s="115">
        <v>21</v>
      </c>
      <c r="B117" s="137">
        <v>221400</v>
      </c>
      <c r="C117" s="138">
        <v>1086</v>
      </c>
      <c r="D117" s="108">
        <v>109</v>
      </c>
      <c r="E117" s="135" t="s">
        <v>1029</v>
      </c>
      <c r="F117" s="136">
        <f t="shared" si="16"/>
        <v>1333.5</v>
      </c>
      <c r="G117" s="136">
        <v>551</v>
      </c>
      <c r="H117" s="136">
        <v>782.5</v>
      </c>
      <c r="I117" s="136">
        <v>0</v>
      </c>
      <c r="J117" s="136">
        <v>0</v>
      </c>
      <c r="K117" s="136">
        <f t="shared" si="17"/>
        <v>1333.5</v>
      </c>
      <c r="L117" s="23">
        <v>551</v>
      </c>
      <c r="M117" s="23">
        <v>782.5</v>
      </c>
      <c r="N117" s="23">
        <v>0</v>
      </c>
      <c r="O117" s="23">
        <v>0</v>
      </c>
      <c r="P117" s="136">
        <f t="shared" si="18"/>
        <v>1333.5</v>
      </c>
      <c r="Q117" s="23">
        <v>551</v>
      </c>
      <c r="R117" s="23">
        <v>782.5</v>
      </c>
      <c r="S117" s="23">
        <v>0</v>
      </c>
      <c r="T117" s="4">
        <v>0</v>
      </c>
      <c r="U117" s="4">
        <f t="shared" si="19"/>
        <v>0</v>
      </c>
      <c r="V117" s="4">
        <f t="shared" si="19"/>
        <v>0</v>
      </c>
      <c r="W117" s="4">
        <f t="shared" si="19"/>
        <v>0</v>
      </c>
      <c r="X117" s="4">
        <f t="shared" si="19"/>
        <v>0</v>
      </c>
      <c r="Y117" s="4">
        <f t="shared" si="19"/>
        <v>0</v>
      </c>
      <c r="Z117" s="4">
        <f t="shared" si="13"/>
        <v>100</v>
      </c>
      <c r="AA117" s="4">
        <f t="shared" si="13"/>
        <v>100</v>
      </c>
      <c r="AB117" s="4">
        <f t="shared" si="13"/>
        <v>100</v>
      </c>
      <c r="AC117" s="4">
        <f t="shared" si="13"/>
        <v>0</v>
      </c>
      <c r="AD117" s="4">
        <f t="shared" si="13"/>
        <v>0</v>
      </c>
    </row>
    <row r="118" spans="1:30" ht="12.9" customHeight="1" x14ac:dyDescent="0.25">
      <c r="A118" s="115">
        <v>0</v>
      </c>
      <c r="B118" s="115"/>
      <c r="C118" s="115"/>
      <c r="D118" s="108">
        <v>110</v>
      </c>
      <c r="E118" s="135"/>
      <c r="F118" s="136"/>
      <c r="G118" s="136"/>
      <c r="H118" s="136"/>
      <c r="I118" s="136"/>
      <c r="J118" s="136"/>
      <c r="K118" s="136"/>
      <c r="L118" s="23"/>
      <c r="M118" s="23"/>
      <c r="N118" s="23"/>
      <c r="O118" s="23"/>
      <c r="P118" s="23"/>
      <c r="Q118" s="23"/>
      <c r="R118" s="23"/>
      <c r="S118" s="23"/>
      <c r="T118" s="4"/>
      <c r="U118" s="4"/>
      <c r="V118" s="4"/>
      <c r="W118" s="4"/>
      <c r="X118" s="4"/>
      <c r="Y118" s="4"/>
      <c r="Z118" s="4"/>
      <c r="AA118" s="4"/>
      <c r="AB118" s="4"/>
      <c r="AC118" s="4"/>
      <c r="AD118" s="4"/>
    </row>
    <row r="119" spans="1:30" ht="12.9" customHeight="1" x14ac:dyDescent="0.25">
      <c r="A119" s="115">
        <v>20</v>
      </c>
      <c r="B119" s="137">
        <v>221700</v>
      </c>
      <c r="C119" s="115"/>
      <c r="D119" s="108">
        <v>111</v>
      </c>
      <c r="E119" s="130" t="s">
        <v>1030</v>
      </c>
      <c r="F119" s="131">
        <f t="shared" ref="F119:F159" si="20">SUM(G119:J119)</f>
        <v>287888.10000000003</v>
      </c>
      <c r="G119" s="131">
        <f>G120+G121</f>
        <v>52196</v>
      </c>
      <c r="H119" s="131">
        <f>H120+H121</f>
        <v>232683.00000000003</v>
      </c>
      <c r="I119" s="131">
        <f>I120+I121</f>
        <v>0.4</v>
      </c>
      <c r="J119" s="131">
        <f>J120+J121</f>
        <v>3008.7</v>
      </c>
      <c r="K119" s="131">
        <f t="shared" ref="K119:K159" si="21">SUM(L119:O119)</f>
        <v>287352.00000000006</v>
      </c>
      <c r="L119" s="131">
        <f>L120+L121</f>
        <v>52196</v>
      </c>
      <c r="M119" s="131">
        <f>M120+M121</f>
        <v>232146.90000000002</v>
      </c>
      <c r="N119" s="131">
        <f>N120+N121</f>
        <v>0.4</v>
      </c>
      <c r="O119" s="131">
        <f>O120+O121</f>
        <v>3008.7</v>
      </c>
      <c r="P119" s="131">
        <f t="shared" ref="P119:P159" si="22">SUM(Q119:T119)</f>
        <v>287317.3000000001</v>
      </c>
      <c r="Q119" s="131">
        <f>Q120+Q121</f>
        <v>52196</v>
      </c>
      <c r="R119" s="131">
        <f>R120+R121</f>
        <v>232112.20000000004</v>
      </c>
      <c r="S119" s="131">
        <f>S120+S121</f>
        <v>0.4</v>
      </c>
      <c r="T119" s="131">
        <f>T120+T121</f>
        <v>3008.7</v>
      </c>
      <c r="U119" s="133">
        <f t="shared" ref="U119:Y159" si="23">P119-K119</f>
        <v>-34.699999999953434</v>
      </c>
      <c r="V119" s="133">
        <f t="shared" si="23"/>
        <v>0</v>
      </c>
      <c r="W119" s="133">
        <f t="shared" si="23"/>
        <v>-34.699999999982538</v>
      </c>
      <c r="X119" s="133">
        <f t="shared" si="23"/>
        <v>0</v>
      </c>
      <c r="Y119" s="133">
        <f t="shared" si="23"/>
        <v>0</v>
      </c>
      <c r="Z119" s="133">
        <f t="shared" si="13"/>
        <v>99.987924218380257</v>
      </c>
      <c r="AA119" s="133">
        <f t="shared" si="13"/>
        <v>100</v>
      </c>
      <c r="AB119" s="133">
        <f t="shared" si="13"/>
        <v>99.985052568007589</v>
      </c>
      <c r="AC119" s="133">
        <f t="shared" si="13"/>
        <v>100</v>
      </c>
      <c r="AD119" s="133">
        <f t="shared" si="13"/>
        <v>100</v>
      </c>
    </row>
    <row r="120" spans="1:30" s="134" customFormat="1" ht="12.9" customHeight="1" x14ac:dyDescent="0.25">
      <c r="A120" s="115">
        <v>22</v>
      </c>
      <c r="B120" s="137">
        <v>221700</v>
      </c>
      <c r="C120" s="115"/>
      <c r="D120" s="108">
        <v>112</v>
      </c>
      <c r="E120" s="130" t="s">
        <v>944</v>
      </c>
      <c r="F120" s="131">
        <f t="shared" si="20"/>
        <v>186670.9</v>
      </c>
      <c r="G120" s="131">
        <f>G122</f>
        <v>31289.3</v>
      </c>
      <c r="H120" s="131">
        <f>H122</f>
        <v>152372.9</v>
      </c>
      <c r="I120" s="131">
        <f>I122</f>
        <v>0</v>
      </c>
      <c r="J120" s="131">
        <f>J122</f>
        <v>3008.7</v>
      </c>
      <c r="K120" s="131">
        <f t="shared" si="21"/>
        <v>188179.8</v>
      </c>
      <c r="L120" s="131">
        <f>L122</f>
        <v>31289.3</v>
      </c>
      <c r="M120" s="131">
        <f>M122</f>
        <v>153881.79999999999</v>
      </c>
      <c r="N120" s="131">
        <f>N122</f>
        <v>0</v>
      </c>
      <c r="O120" s="131">
        <f>O122</f>
        <v>3008.7</v>
      </c>
      <c r="P120" s="131">
        <f t="shared" si="22"/>
        <v>188145.2</v>
      </c>
      <c r="Q120" s="131">
        <f>Q122</f>
        <v>31289.3</v>
      </c>
      <c r="R120" s="131">
        <f>R122</f>
        <v>153847.20000000001</v>
      </c>
      <c r="S120" s="131">
        <f>S122</f>
        <v>0</v>
      </c>
      <c r="T120" s="131">
        <f>T122</f>
        <v>3008.7</v>
      </c>
      <c r="U120" s="133">
        <f t="shared" si="23"/>
        <v>-34.599999999976717</v>
      </c>
      <c r="V120" s="133">
        <f t="shared" si="23"/>
        <v>0</v>
      </c>
      <c r="W120" s="133">
        <f t="shared" si="23"/>
        <v>-34.599999999976717</v>
      </c>
      <c r="X120" s="133">
        <f t="shared" si="23"/>
        <v>0</v>
      </c>
      <c r="Y120" s="133">
        <f t="shared" si="23"/>
        <v>0</v>
      </c>
      <c r="Z120" s="133">
        <f t="shared" si="13"/>
        <v>99.981613329379684</v>
      </c>
      <c r="AA120" s="133">
        <f t="shared" si="13"/>
        <v>100</v>
      </c>
      <c r="AB120" s="133">
        <f t="shared" si="13"/>
        <v>99.977515209725922</v>
      </c>
      <c r="AC120" s="133">
        <f t="shared" si="13"/>
        <v>0</v>
      </c>
      <c r="AD120" s="133">
        <f t="shared" si="13"/>
        <v>100</v>
      </c>
    </row>
    <row r="121" spans="1:30" s="134" customFormat="1" ht="12.9" customHeight="1" x14ac:dyDescent="0.25">
      <c r="A121" s="115">
        <v>21</v>
      </c>
      <c r="B121" s="137">
        <v>221700</v>
      </c>
      <c r="C121" s="115"/>
      <c r="D121" s="108">
        <v>113</v>
      </c>
      <c r="E121" s="130" t="s">
        <v>945</v>
      </c>
      <c r="F121" s="131">
        <f t="shared" si="20"/>
        <v>101217.20000000004</v>
      </c>
      <c r="G121" s="131">
        <f>SUBTOTAL(9,G123:G159)</f>
        <v>20906.700000000004</v>
      </c>
      <c r="H121" s="131">
        <f>SUBTOTAL(9,H123:H159)</f>
        <v>80310.100000000035</v>
      </c>
      <c r="I121" s="131">
        <f>SUBTOTAL(9,I123:I159)</f>
        <v>0.4</v>
      </c>
      <c r="J121" s="131">
        <f>SUBTOTAL(9,J123:J159)</f>
        <v>0</v>
      </c>
      <c r="K121" s="131">
        <f t="shared" si="21"/>
        <v>99172.200000000012</v>
      </c>
      <c r="L121" s="131">
        <f>SUBTOTAL(9,L123:L159)</f>
        <v>20906.700000000004</v>
      </c>
      <c r="M121" s="131">
        <f>SUBTOTAL(9,M123:M159)</f>
        <v>78265.10000000002</v>
      </c>
      <c r="N121" s="131">
        <f>SUBTOTAL(9,N123:N159)</f>
        <v>0.4</v>
      </c>
      <c r="O121" s="131">
        <f>SUBTOTAL(9,O123:O159)</f>
        <v>0</v>
      </c>
      <c r="P121" s="131">
        <f t="shared" si="22"/>
        <v>99172.100000000035</v>
      </c>
      <c r="Q121" s="131">
        <f>SUBTOTAL(9,Q123:Q159)</f>
        <v>20906.700000000004</v>
      </c>
      <c r="R121" s="131">
        <f>SUBTOTAL(9,R123:R159)</f>
        <v>78265.000000000029</v>
      </c>
      <c r="S121" s="131">
        <f>SUBTOTAL(9,S123:S159)</f>
        <v>0.4</v>
      </c>
      <c r="T121" s="131">
        <f>SUBTOTAL(9,T123:T159)</f>
        <v>0</v>
      </c>
      <c r="U121" s="133">
        <f t="shared" si="23"/>
        <v>-9.9999999976716936E-2</v>
      </c>
      <c r="V121" s="133">
        <f t="shared" si="23"/>
        <v>0</v>
      </c>
      <c r="W121" s="133">
        <f t="shared" si="23"/>
        <v>-9.9999999991268851E-2</v>
      </c>
      <c r="X121" s="133">
        <f t="shared" si="23"/>
        <v>0</v>
      </c>
      <c r="Y121" s="133">
        <f t="shared" si="23"/>
        <v>0</v>
      </c>
      <c r="Z121" s="133">
        <f t="shared" si="13"/>
        <v>99.999899165290302</v>
      </c>
      <c r="AA121" s="133">
        <f t="shared" si="13"/>
        <v>100</v>
      </c>
      <c r="AB121" s="133">
        <f t="shared" si="13"/>
        <v>99.999872229128954</v>
      </c>
      <c r="AC121" s="133">
        <f t="shared" si="13"/>
        <v>100</v>
      </c>
      <c r="AD121" s="133">
        <f t="shared" si="13"/>
        <v>0</v>
      </c>
    </row>
    <row r="122" spans="1:30" ht="12.9" customHeight="1" x14ac:dyDescent="0.25">
      <c r="A122" s="115">
        <v>22</v>
      </c>
      <c r="B122" s="137">
        <v>221700</v>
      </c>
      <c r="C122" s="138">
        <v>1087</v>
      </c>
      <c r="D122" s="108">
        <v>114</v>
      </c>
      <c r="E122" s="135" t="s">
        <v>970</v>
      </c>
      <c r="F122" s="136">
        <f t="shared" si="20"/>
        <v>186670.9</v>
      </c>
      <c r="G122" s="136">
        <v>31289.3</v>
      </c>
      <c r="H122" s="136">
        <v>152372.9</v>
      </c>
      <c r="I122" s="136">
        <v>0</v>
      </c>
      <c r="J122" s="136">
        <v>3008.7</v>
      </c>
      <c r="K122" s="136">
        <f t="shared" si="21"/>
        <v>188179.8</v>
      </c>
      <c r="L122" s="23">
        <v>31289.3</v>
      </c>
      <c r="M122" s="23">
        <v>153881.79999999999</v>
      </c>
      <c r="N122" s="23">
        <v>0</v>
      </c>
      <c r="O122" s="23">
        <v>3008.7</v>
      </c>
      <c r="P122" s="136">
        <f t="shared" si="22"/>
        <v>188145.2</v>
      </c>
      <c r="Q122" s="23">
        <v>31289.3</v>
      </c>
      <c r="R122" s="23">
        <v>153847.20000000001</v>
      </c>
      <c r="S122" s="23">
        <v>0</v>
      </c>
      <c r="T122" s="4">
        <v>3008.7</v>
      </c>
      <c r="U122" s="4">
        <f t="shared" si="23"/>
        <v>-34.599999999976717</v>
      </c>
      <c r="V122" s="4">
        <f t="shared" si="23"/>
        <v>0</v>
      </c>
      <c r="W122" s="4">
        <f t="shared" si="23"/>
        <v>-34.599999999976717</v>
      </c>
      <c r="X122" s="4">
        <f t="shared" si="23"/>
        <v>0</v>
      </c>
      <c r="Y122" s="4">
        <f t="shared" si="23"/>
        <v>0</v>
      </c>
      <c r="Z122" s="4">
        <f t="shared" si="13"/>
        <v>99.981613329379684</v>
      </c>
      <c r="AA122" s="4">
        <f t="shared" si="13"/>
        <v>100</v>
      </c>
      <c r="AB122" s="4">
        <f t="shared" si="13"/>
        <v>99.977515209725922</v>
      </c>
      <c r="AC122" s="4">
        <f t="shared" si="13"/>
        <v>0</v>
      </c>
      <c r="AD122" s="4">
        <f t="shared" si="13"/>
        <v>100</v>
      </c>
    </row>
    <row r="123" spans="1:30" ht="12.9" customHeight="1" x14ac:dyDescent="0.25">
      <c r="A123" s="115">
        <v>21</v>
      </c>
      <c r="B123" s="137">
        <v>221700</v>
      </c>
      <c r="C123" s="138">
        <v>1088</v>
      </c>
      <c r="D123" s="108">
        <v>115</v>
      </c>
      <c r="E123" s="135" t="s">
        <v>1031</v>
      </c>
      <c r="F123" s="136">
        <f t="shared" si="20"/>
        <v>927.1</v>
      </c>
      <c r="G123" s="136">
        <v>208.5</v>
      </c>
      <c r="H123" s="136">
        <v>718.6</v>
      </c>
      <c r="I123" s="136">
        <v>0</v>
      </c>
      <c r="J123" s="136">
        <v>0</v>
      </c>
      <c r="K123" s="136">
        <f t="shared" si="21"/>
        <v>927.1</v>
      </c>
      <c r="L123" s="23">
        <v>208.5</v>
      </c>
      <c r="M123" s="23">
        <v>718.6</v>
      </c>
      <c r="N123" s="23">
        <v>0</v>
      </c>
      <c r="O123" s="23">
        <v>0</v>
      </c>
      <c r="P123" s="136">
        <f t="shared" si="22"/>
        <v>927.1</v>
      </c>
      <c r="Q123" s="23">
        <v>208.5</v>
      </c>
      <c r="R123" s="23">
        <v>718.6</v>
      </c>
      <c r="S123" s="23">
        <v>0</v>
      </c>
      <c r="T123" s="4">
        <v>0</v>
      </c>
      <c r="U123" s="4">
        <f t="shared" si="23"/>
        <v>0</v>
      </c>
      <c r="V123" s="4">
        <f t="shared" si="23"/>
        <v>0</v>
      </c>
      <c r="W123" s="4">
        <f t="shared" si="23"/>
        <v>0</v>
      </c>
      <c r="X123" s="4">
        <f t="shared" si="23"/>
        <v>0</v>
      </c>
      <c r="Y123" s="4">
        <f t="shared" si="23"/>
        <v>0</v>
      </c>
      <c r="Z123" s="4">
        <f t="shared" si="13"/>
        <v>100</v>
      </c>
      <c r="AA123" s="4">
        <f t="shared" si="13"/>
        <v>100</v>
      </c>
      <c r="AB123" s="4">
        <f t="shared" si="13"/>
        <v>100</v>
      </c>
      <c r="AC123" s="4">
        <f t="shared" si="13"/>
        <v>0</v>
      </c>
      <c r="AD123" s="4">
        <f t="shared" si="13"/>
        <v>0</v>
      </c>
    </row>
    <row r="124" spans="1:30" ht="12.9" customHeight="1" x14ac:dyDescent="0.25">
      <c r="A124" s="115">
        <v>21</v>
      </c>
      <c r="B124" s="137">
        <v>221700</v>
      </c>
      <c r="C124" s="138">
        <v>1089</v>
      </c>
      <c r="D124" s="108">
        <v>116</v>
      </c>
      <c r="E124" s="135" t="s">
        <v>1032</v>
      </c>
      <c r="F124" s="136">
        <f t="shared" si="20"/>
        <v>2220.3000000000002</v>
      </c>
      <c r="G124" s="136">
        <v>557.70000000000005</v>
      </c>
      <c r="H124" s="136">
        <v>1662.6</v>
      </c>
      <c r="I124" s="136">
        <v>0</v>
      </c>
      <c r="J124" s="136">
        <v>0</v>
      </c>
      <c r="K124" s="136">
        <f t="shared" si="21"/>
        <v>2220.3000000000002</v>
      </c>
      <c r="L124" s="23">
        <v>557.70000000000005</v>
      </c>
      <c r="M124" s="23">
        <v>1662.6</v>
      </c>
      <c r="N124" s="23">
        <v>0</v>
      </c>
      <c r="O124" s="23">
        <v>0</v>
      </c>
      <c r="P124" s="136">
        <f t="shared" si="22"/>
        <v>2220.3000000000002</v>
      </c>
      <c r="Q124" s="23">
        <v>557.70000000000005</v>
      </c>
      <c r="R124" s="23">
        <v>1662.6</v>
      </c>
      <c r="S124" s="23">
        <v>0</v>
      </c>
      <c r="T124" s="4">
        <v>0</v>
      </c>
      <c r="U124" s="4">
        <f t="shared" si="23"/>
        <v>0</v>
      </c>
      <c r="V124" s="4">
        <f t="shared" si="23"/>
        <v>0</v>
      </c>
      <c r="W124" s="4">
        <f t="shared" si="23"/>
        <v>0</v>
      </c>
      <c r="X124" s="4">
        <f t="shared" si="23"/>
        <v>0</v>
      </c>
      <c r="Y124" s="4">
        <f t="shared" si="23"/>
        <v>0</v>
      </c>
      <c r="Z124" s="4">
        <f t="shared" si="13"/>
        <v>100</v>
      </c>
      <c r="AA124" s="4">
        <f t="shared" si="13"/>
        <v>100</v>
      </c>
      <c r="AB124" s="4">
        <f t="shared" si="13"/>
        <v>100</v>
      </c>
      <c r="AC124" s="4">
        <f t="shared" si="13"/>
        <v>0</v>
      </c>
      <c r="AD124" s="4">
        <f t="shared" si="13"/>
        <v>0</v>
      </c>
    </row>
    <row r="125" spans="1:30" ht="12.9" customHeight="1" x14ac:dyDescent="0.25">
      <c r="A125" s="115">
        <v>21</v>
      </c>
      <c r="B125" s="137">
        <v>221700</v>
      </c>
      <c r="C125" s="138">
        <v>1090</v>
      </c>
      <c r="D125" s="108">
        <v>117</v>
      </c>
      <c r="E125" s="135" t="s">
        <v>1033</v>
      </c>
      <c r="F125" s="136">
        <f t="shared" si="20"/>
        <v>2068</v>
      </c>
      <c r="G125" s="136">
        <v>627.20000000000005</v>
      </c>
      <c r="H125" s="136">
        <v>1440.8</v>
      </c>
      <c r="I125" s="136">
        <v>0</v>
      </c>
      <c r="J125" s="136">
        <v>0</v>
      </c>
      <c r="K125" s="136">
        <f t="shared" si="21"/>
        <v>2068</v>
      </c>
      <c r="L125" s="23">
        <v>627.20000000000005</v>
      </c>
      <c r="M125" s="23">
        <v>1440.8</v>
      </c>
      <c r="N125" s="23">
        <v>0</v>
      </c>
      <c r="O125" s="23">
        <v>0</v>
      </c>
      <c r="P125" s="136">
        <f t="shared" si="22"/>
        <v>2068</v>
      </c>
      <c r="Q125" s="23">
        <v>627.20000000000005</v>
      </c>
      <c r="R125" s="23">
        <v>1440.8</v>
      </c>
      <c r="S125" s="23">
        <v>0</v>
      </c>
      <c r="T125" s="4">
        <v>0</v>
      </c>
      <c r="U125" s="4">
        <f t="shared" si="23"/>
        <v>0</v>
      </c>
      <c r="V125" s="4">
        <f t="shared" si="23"/>
        <v>0</v>
      </c>
      <c r="W125" s="4">
        <f t="shared" si="23"/>
        <v>0</v>
      </c>
      <c r="X125" s="4">
        <f t="shared" si="23"/>
        <v>0</v>
      </c>
      <c r="Y125" s="4">
        <f t="shared" si="23"/>
        <v>0</v>
      </c>
      <c r="Z125" s="4">
        <f t="shared" si="13"/>
        <v>100</v>
      </c>
      <c r="AA125" s="4">
        <f t="shared" si="13"/>
        <v>100</v>
      </c>
      <c r="AB125" s="4">
        <f t="shared" si="13"/>
        <v>100</v>
      </c>
      <c r="AC125" s="4">
        <f t="shared" si="13"/>
        <v>0</v>
      </c>
      <c r="AD125" s="4">
        <f t="shared" si="13"/>
        <v>0</v>
      </c>
    </row>
    <row r="126" spans="1:30" ht="12.9" customHeight="1" x14ac:dyDescent="0.25">
      <c r="A126" s="115">
        <v>21</v>
      </c>
      <c r="B126" s="137">
        <v>221700</v>
      </c>
      <c r="C126" s="138">
        <v>1091</v>
      </c>
      <c r="D126" s="108">
        <v>118</v>
      </c>
      <c r="E126" s="135" t="s">
        <v>1034</v>
      </c>
      <c r="F126" s="136">
        <f t="shared" si="20"/>
        <v>1704.9</v>
      </c>
      <c r="G126" s="136">
        <v>556.70000000000005</v>
      </c>
      <c r="H126" s="136">
        <v>1148.2</v>
      </c>
      <c r="I126" s="136">
        <v>0</v>
      </c>
      <c r="J126" s="136">
        <v>0</v>
      </c>
      <c r="K126" s="136">
        <f t="shared" si="21"/>
        <v>1704.9</v>
      </c>
      <c r="L126" s="23">
        <v>556.70000000000005</v>
      </c>
      <c r="M126" s="23">
        <v>1148.2</v>
      </c>
      <c r="N126" s="23">
        <v>0</v>
      </c>
      <c r="O126" s="23">
        <v>0</v>
      </c>
      <c r="P126" s="136">
        <f t="shared" si="22"/>
        <v>1704.9</v>
      </c>
      <c r="Q126" s="23">
        <v>556.70000000000005</v>
      </c>
      <c r="R126" s="23">
        <v>1148.2</v>
      </c>
      <c r="S126" s="23">
        <v>0</v>
      </c>
      <c r="T126" s="4">
        <v>0</v>
      </c>
      <c r="U126" s="4">
        <f t="shared" si="23"/>
        <v>0</v>
      </c>
      <c r="V126" s="4">
        <f t="shared" si="23"/>
        <v>0</v>
      </c>
      <c r="W126" s="4">
        <f t="shared" si="23"/>
        <v>0</v>
      </c>
      <c r="X126" s="4">
        <f t="shared" si="23"/>
        <v>0</v>
      </c>
      <c r="Y126" s="4">
        <f t="shared" si="23"/>
        <v>0</v>
      </c>
      <c r="Z126" s="4">
        <f t="shared" si="13"/>
        <v>100</v>
      </c>
      <c r="AA126" s="4">
        <f t="shared" si="13"/>
        <v>100</v>
      </c>
      <c r="AB126" s="4">
        <f t="shared" si="13"/>
        <v>100</v>
      </c>
      <c r="AC126" s="4">
        <f t="shared" si="13"/>
        <v>0</v>
      </c>
      <c r="AD126" s="4">
        <f t="shared" si="13"/>
        <v>0</v>
      </c>
    </row>
    <row r="127" spans="1:30" ht="12.9" customHeight="1" x14ac:dyDescent="0.25">
      <c r="A127" s="115">
        <v>21</v>
      </c>
      <c r="B127" s="137">
        <v>221700</v>
      </c>
      <c r="C127" s="138">
        <v>1092</v>
      </c>
      <c r="D127" s="108">
        <v>119</v>
      </c>
      <c r="E127" s="135" t="s">
        <v>1035</v>
      </c>
      <c r="F127" s="136">
        <f t="shared" si="20"/>
        <v>1351.3</v>
      </c>
      <c r="G127" s="136">
        <v>523.29999999999995</v>
      </c>
      <c r="H127" s="136">
        <v>828</v>
      </c>
      <c r="I127" s="136">
        <v>0</v>
      </c>
      <c r="J127" s="136">
        <v>0</v>
      </c>
      <c r="K127" s="136">
        <f t="shared" si="21"/>
        <v>1131.3</v>
      </c>
      <c r="L127" s="23">
        <v>523.29999999999995</v>
      </c>
      <c r="M127" s="23">
        <v>608</v>
      </c>
      <c r="N127" s="23">
        <v>0</v>
      </c>
      <c r="O127" s="23">
        <v>0</v>
      </c>
      <c r="P127" s="136">
        <f t="shared" si="22"/>
        <v>1131.3</v>
      </c>
      <c r="Q127" s="23">
        <v>523.29999999999995</v>
      </c>
      <c r="R127" s="23">
        <v>608</v>
      </c>
      <c r="S127" s="23">
        <v>0</v>
      </c>
      <c r="T127" s="4">
        <v>0</v>
      </c>
      <c r="U127" s="4">
        <f t="shared" si="23"/>
        <v>0</v>
      </c>
      <c r="V127" s="4">
        <f t="shared" si="23"/>
        <v>0</v>
      </c>
      <c r="W127" s="4">
        <f t="shared" si="23"/>
        <v>0</v>
      </c>
      <c r="X127" s="4">
        <f t="shared" si="23"/>
        <v>0</v>
      </c>
      <c r="Y127" s="4">
        <f t="shared" si="23"/>
        <v>0</v>
      </c>
      <c r="Z127" s="4">
        <f t="shared" ref="Z127:AD190" si="24">IF(K127=0,0,P127/K127*100)</f>
        <v>100</v>
      </c>
      <c r="AA127" s="4">
        <f t="shared" si="24"/>
        <v>100</v>
      </c>
      <c r="AB127" s="4">
        <f t="shared" si="24"/>
        <v>100</v>
      </c>
      <c r="AC127" s="4">
        <f t="shared" si="24"/>
        <v>0</v>
      </c>
      <c r="AD127" s="4">
        <f t="shared" si="24"/>
        <v>0</v>
      </c>
    </row>
    <row r="128" spans="1:30" ht="12.9" customHeight="1" x14ac:dyDescent="0.25">
      <c r="A128" s="115">
        <v>21</v>
      </c>
      <c r="B128" s="137">
        <v>221700</v>
      </c>
      <c r="C128" s="138">
        <v>1093</v>
      </c>
      <c r="D128" s="108">
        <v>120</v>
      </c>
      <c r="E128" s="135" t="s">
        <v>1036</v>
      </c>
      <c r="F128" s="136">
        <f t="shared" si="20"/>
        <v>2055.3000000000002</v>
      </c>
      <c r="G128" s="136">
        <v>624.9</v>
      </c>
      <c r="H128" s="136">
        <v>1430.4</v>
      </c>
      <c r="I128" s="136">
        <v>0</v>
      </c>
      <c r="J128" s="136">
        <v>0</v>
      </c>
      <c r="K128" s="136">
        <f t="shared" si="21"/>
        <v>2055.3000000000002</v>
      </c>
      <c r="L128" s="23">
        <v>624.9</v>
      </c>
      <c r="M128" s="23">
        <v>1430.4</v>
      </c>
      <c r="N128" s="23">
        <v>0</v>
      </c>
      <c r="O128" s="23">
        <v>0</v>
      </c>
      <c r="P128" s="136">
        <f t="shared" si="22"/>
        <v>2055.3000000000002</v>
      </c>
      <c r="Q128" s="23">
        <v>624.9</v>
      </c>
      <c r="R128" s="23">
        <v>1430.4</v>
      </c>
      <c r="S128" s="23">
        <v>0</v>
      </c>
      <c r="T128" s="4">
        <v>0</v>
      </c>
      <c r="U128" s="4">
        <f t="shared" si="23"/>
        <v>0</v>
      </c>
      <c r="V128" s="4">
        <f t="shared" si="23"/>
        <v>0</v>
      </c>
      <c r="W128" s="4">
        <f t="shared" si="23"/>
        <v>0</v>
      </c>
      <c r="X128" s="4">
        <f t="shared" si="23"/>
        <v>0</v>
      </c>
      <c r="Y128" s="4">
        <f t="shared" si="23"/>
        <v>0</v>
      </c>
      <c r="Z128" s="4">
        <f t="shared" si="24"/>
        <v>100</v>
      </c>
      <c r="AA128" s="4">
        <f t="shared" si="24"/>
        <v>100</v>
      </c>
      <c r="AB128" s="4">
        <f t="shared" si="24"/>
        <v>100</v>
      </c>
      <c r="AC128" s="4">
        <f t="shared" si="24"/>
        <v>0</v>
      </c>
      <c r="AD128" s="4">
        <f t="shared" si="24"/>
        <v>0</v>
      </c>
    </row>
    <row r="129" spans="1:30" ht="12.9" customHeight="1" x14ac:dyDescent="0.25">
      <c r="A129" s="115">
        <v>21</v>
      </c>
      <c r="B129" s="137">
        <v>221700</v>
      </c>
      <c r="C129" s="138">
        <v>1094</v>
      </c>
      <c r="D129" s="108">
        <v>121</v>
      </c>
      <c r="E129" s="135" t="s">
        <v>1037</v>
      </c>
      <c r="F129" s="136">
        <f t="shared" si="20"/>
        <v>2023.3</v>
      </c>
      <c r="G129" s="136">
        <v>429.2</v>
      </c>
      <c r="H129" s="136">
        <v>1594.1</v>
      </c>
      <c r="I129" s="136">
        <v>0</v>
      </c>
      <c r="J129" s="136">
        <v>0</v>
      </c>
      <c r="K129" s="136">
        <f t="shared" si="21"/>
        <v>1593.3</v>
      </c>
      <c r="L129" s="23">
        <v>429.2</v>
      </c>
      <c r="M129" s="23">
        <v>1164.0999999999999</v>
      </c>
      <c r="N129" s="23">
        <v>0</v>
      </c>
      <c r="O129" s="23">
        <v>0</v>
      </c>
      <c r="P129" s="136">
        <f t="shared" si="22"/>
        <v>1593.3</v>
      </c>
      <c r="Q129" s="23">
        <v>429.2</v>
      </c>
      <c r="R129" s="23">
        <v>1164.0999999999999</v>
      </c>
      <c r="S129" s="23">
        <v>0</v>
      </c>
      <c r="T129" s="4">
        <v>0</v>
      </c>
      <c r="U129" s="4">
        <f t="shared" si="23"/>
        <v>0</v>
      </c>
      <c r="V129" s="4">
        <f t="shared" si="23"/>
        <v>0</v>
      </c>
      <c r="W129" s="4">
        <f t="shared" si="23"/>
        <v>0</v>
      </c>
      <c r="X129" s="4">
        <f t="shared" si="23"/>
        <v>0</v>
      </c>
      <c r="Y129" s="4">
        <f t="shared" si="23"/>
        <v>0</v>
      </c>
      <c r="Z129" s="4">
        <f t="shared" si="24"/>
        <v>100</v>
      </c>
      <c r="AA129" s="4">
        <f t="shared" si="24"/>
        <v>100</v>
      </c>
      <c r="AB129" s="4">
        <f t="shared" si="24"/>
        <v>100</v>
      </c>
      <c r="AC129" s="4">
        <f t="shared" si="24"/>
        <v>0</v>
      </c>
      <c r="AD129" s="4">
        <f t="shared" si="24"/>
        <v>0</v>
      </c>
    </row>
    <row r="130" spans="1:30" ht="12.9" customHeight="1" x14ac:dyDescent="0.25">
      <c r="A130" s="115">
        <v>21</v>
      </c>
      <c r="B130" s="137">
        <v>221700</v>
      </c>
      <c r="C130" s="138">
        <v>1095</v>
      </c>
      <c r="D130" s="108">
        <v>122</v>
      </c>
      <c r="E130" s="135" t="s">
        <v>1038</v>
      </c>
      <c r="F130" s="136">
        <f t="shared" si="20"/>
        <v>2090.8999999999996</v>
      </c>
      <c r="G130" s="136">
        <v>627.79999999999995</v>
      </c>
      <c r="H130" s="136">
        <v>1463.1</v>
      </c>
      <c r="I130" s="136">
        <v>0</v>
      </c>
      <c r="J130" s="136">
        <v>0</v>
      </c>
      <c r="K130" s="136">
        <f t="shared" si="21"/>
        <v>2091.2999999999997</v>
      </c>
      <c r="L130" s="23">
        <v>627.79999999999995</v>
      </c>
      <c r="M130" s="23">
        <v>1463.1</v>
      </c>
      <c r="N130" s="23">
        <v>0.4</v>
      </c>
      <c r="O130" s="23">
        <v>0</v>
      </c>
      <c r="P130" s="136">
        <f t="shared" si="22"/>
        <v>2091.2999999999997</v>
      </c>
      <c r="Q130" s="23">
        <v>627.79999999999995</v>
      </c>
      <c r="R130" s="23">
        <v>1463.1</v>
      </c>
      <c r="S130" s="23">
        <v>0.4</v>
      </c>
      <c r="T130" s="4">
        <v>0</v>
      </c>
      <c r="U130" s="4">
        <f t="shared" si="23"/>
        <v>0</v>
      </c>
      <c r="V130" s="4">
        <f t="shared" si="23"/>
        <v>0</v>
      </c>
      <c r="W130" s="4">
        <f t="shared" si="23"/>
        <v>0</v>
      </c>
      <c r="X130" s="4">
        <f t="shared" si="23"/>
        <v>0</v>
      </c>
      <c r="Y130" s="4">
        <f t="shared" si="23"/>
        <v>0</v>
      </c>
      <c r="Z130" s="4">
        <f t="shared" si="24"/>
        <v>100</v>
      </c>
      <c r="AA130" s="4">
        <f t="shared" si="24"/>
        <v>100</v>
      </c>
      <c r="AB130" s="4">
        <f t="shared" si="24"/>
        <v>100</v>
      </c>
      <c r="AC130" s="4">
        <f t="shared" si="24"/>
        <v>100</v>
      </c>
      <c r="AD130" s="4">
        <f t="shared" si="24"/>
        <v>0</v>
      </c>
    </row>
    <row r="131" spans="1:30" ht="12.9" customHeight="1" x14ac:dyDescent="0.25">
      <c r="A131" s="115">
        <v>21</v>
      </c>
      <c r="B131" s="137">
        <v>221700</v>
      </c>
      <c r="C131" s="138">
        <v>1096</v>
      </c>
      <c r="D131" s="108">
        <v>123</v>
      </c>
      <c r="E131" s="135" t="s">
        <v>1039</v>
      </c>
      <c r="F131" s="136">
        <f t="shared" si="20"/>
        <v>522.5</v>
      </c>
      <c r="G131" s="136">
        <v>372.1</v>
      </c>
      <c r="H131" s="136">
        <v>150</v>
      </c>
      <c r="I131" s="136">
        <v>0.4</v>
      </c>
      <c r="J131" s="136">
        <v>0</v>
      </c>
      <c r="K131" s="136">
        <f t="shared" si="21"/>
        <v>372.1</v>
      </c>
      <c r="L131" s="23">
        <v>372.1</v>
      </c>
      <c r="M131" s="23">
        <v>0</v>
      </c>
      <c r="N131" s="23">
        <v>0</v>
      </c>
      <c r="O131" s="23">
        <v>0</v>
      </c>
      <c r="P131" s="136">
        <f t="shared" si="22"/>
        <v>372.1</v>
      </c>
      <c r="Q131" s="23">
        <v>372.1</v>
      </c>
      <c r="R131" s="23">
        <v>0</v>
      </c>
      <c r="S131" s="23">
        <v>0</v>
      </c>
      <c r="T131" s="4">
        <v>0</v>
      </c>
      <c r="U131" s="4">
        <f t="shared" si="23"/>
        <v>0</v>
      </c>
      <c r="V131" s="4">
        <f t="shared" si="23"/>
        <v>0</v>
      </c>
      <c r="W131" s="4">
        <f t="shared" si="23"/>
        <v>0</v>
      </c>
      <c r="X131" s="4">
        <f t="shared" si="23"/>
        <v>0</v>
      </c>
      <c r="Y131" s="4">
        <f t="shared" si="23"/>
        <v>0</v>
      </c>
      <c r="Z131" s="4">
        <f t="shared" si="24"/>
        <v>100</v>
      </c>
      <c r="AA131" s="4">
        <f t="shared" si="24"/>
        <v>100</v>
      </c>
      <c r="AB131" s="4">
        <f t="shared" si="24"/>
        <v>0</v>
      </c>
      <c r="AC131" s="4">
        <f t="shared" si="24"/>
        <v>0</v>
      </c>
      <c r="AD131" s="4">
        <f t="shared" si="24"/>
        <v>0</v>
      </c>
    </row>
    <row r="132" spans="1:30" ht="12.9" customHeight="1" x14ac:dyDescent="0.25">
      <c r="A132" s="115">
        <v>21</v>
      </c>
      <c r="B132" s="137">
        <v>221700</v>
      </c>
      <c r="C132" s="138">
        <v>1098</v>
      </c>
      <c r="D132" s="108">
        <v>124</v>
      </c>
      <c r="E132" s="135" t="s">
        <v>1040</v>
      </c>
      <c r="F132" s="136">
        <f t="shared" si="20"/>
        <v>2135.3000000000002</v>
      </c>
      <c r="G132" s="136">
        <v>462.8</v>
      </c>
      <c r="H132" s="136">
        <v>1672.5</v>
      </c>
      <c r="I132" s="136">
        <v>0</v>
      </c>
      <c r="J132" s="136">
        <v>0</v>
      </c>
      <c r="K132" s="136">
        <f t="shared" si="21"/>
        <v>2135.3000000000002</v>
      </c>
      <c r="L132" s="23">
        <v>462.8</v>
      </c>
      <c r="M132" s="23">
        <v>1672.5</v>
      </c>
      <c r="N132" s="23">
        <v>0</v>
      </c>
      <c r="O132" s="23">
        <v>0</v>
      </c>
      <c r="P132" s="136">
        <f t="shared" si="22"/>
        <v>2135.2000000000003</v>
      </c>
      <c r="Q132" s="23">
        <v>462.8</v>
      </c>
      <c r="R132" s="23">
        <v>1672.4</v>
      </c>
      <c r="S132" s="23">
        <v>0</v>
      </c>
      <c r="T132" s="4">
        <v>0</v>
      </c>
      <c r="U132" s="4">
        <f t="shared" si="23"/>
        <v>-9.9999999999909051E-2</v>
      </c>
      <c r="V132" s="4">
        <f t="shared" si="23"/>
        <v>0</v>
      </c>
      <c r="W132" s="4">
        <f t="shared" si="23"/>
        <v>-9.9999999999909051E-2</v>
      </c>
      <c r="X132" s="4">
        <f t="shared" si="23"/>
        <v>0</v>
      </c>
      <c r="Y132" s="4">
        <f t="shared" si="23"/>
        <v>0</v>
      </c>
      <c r="Z132" s="4">
        <f t="shared" si="24"/>
        <v>99.995316817309046</v>
      </c>
      <c r="AA132" s="4">
        <f t="shared" si="24"/>
        <v>100</v>
      </c>
      <c r="AB132" s="4">
        <f t="shared" si="24"/>
        <v>99.994020926756349</v>
      </c>
      <c r="AC132" s="4">
        <f t="shared" si="24"/>
        <v>0</v>
      </c>
      <c r="AD132" s="4">
        <f t="shared" si="24"/>
        <v>0</v>
      </c>
    </row>
    <row r="133" spans="1:30" ht="12.9" customHeight="1" x14ac:dyDescent="0.25">
      <c r="A133" s="115">
        <v>21</v>
      </c>
      <c r="B133" s="137">
        <v>221700</v>
      </c>
      <c r="C133" s="138">
        <v>1097</v>
      </c>
      <c r="D133" s="108">
        <v>125</v>
      </c>
      <c r="E133" s="135" t="s">
        <v>1041</v>
      </c>
      <c r="F133" s="136">
        <f t="shared" si="20"/>
        <v>1484.9</v>
      </c>
      <c r="G133" s="136">
        <v>185.5</v>
      </c>
      <c r="H133" s="136">
        <v>1299.4000000000001</v>
      </c>
      <c r="I133" s="136">
        <v>0</v>
      </c>
      <c r="J133" s="136">
        <v>0</v>
      </c>
      <c r="K133" s="136">
        <f t="shared" si="21"/>
        <v>1484.9</v>
      </c>
      <c r="L133" s="23">
        <v>185.5</v>
      </c>
      <c r="M133" s="23">
        <v>1299.4000000000001</v>
      </c>
      <c r="N133" s="23">
        <v>0</v>
      </c>
      <c r="O133" s="23">
        <v>0</v>
      </c>
      <c r="P133" s="136">
        <f t="shared" si="22"/>
        <v>1484.9</v>
      </c>
      <c r="Q133" s="23">
        <v>185.5</v>
      </c>
      <c r="R133" s="23">
        <v>1299.4000000000001</v>
      </c>
      <c r="S133" s="23">
        <v>0</v>
      </c>
      <c r="T133" s="4">
        <v>0</v>
      </c>
      <c r="U133" s="4">
        <f t="shared" si="23"/>
        <v>0</v>
      </c>
      <c r="V133" s="4">
        <f t="shared" si="23"/>
        <v>0</v>
      </c>
      <c r="W133" s="4">
        <f t="shared" si="23"/>
        <v>0</v>
      </c>
      <c r="X133" s="4">
        <f t="shared" si="23"/>
        <v>0</v>
      </c>
      <c r="Y133" s="4">
        <f t="shared" si="23"/>
        <v>0</v>
      </c>
      <c r="Z133" s="4">
        <f t="shared" si="24"/>
        <v>100</v>
      </c>
      <c r="AA133" s="4">
        <f t="shared" si="24"/>
        <v>100</v>
      </c>
      <c r="AB133" s="4">
        <f t="shared" si="24"/>
        <v>100</v>
      </c>
      <c r="AC133" s="4">
        <f t="shared" si="24"/>
        <v>0</v>
      </c>
      <c r="AD133" s="4">
        <f t="shared" si="24"/>
        <v>0</v>
      </c>
    </row>
    <row r="134" spans="1:30" ht="12.9" customHeight="1" x14ac:dyDescent="0.25">
      <c r="A134" s="115">
        <v>21</v>
      </c>
      <c r="B134" s="137">
        <v>221700</v>
      </c>
      <c r="C134" s="138">
        <v>1115</v>
      </c>
      <c r="D134" s="108">
        <v>126</v>
      </c>
      <c r="E134" s="135" t="s">
        <v>1030</v>
      </c>
      <c r="F134" s="136">
        <f t="shared" si="20"/>
        <v>35892.300000000003</v>
      </c>
      <c r="G134" s="136">
        <v>2262</v>
      </c>
      <c r="H134" s="136">
        <v>33630.300000000003</v>
      </c>
      <c r="I134" s="136">
        <v>0</v>
      </c>
      <c r="J134" s="136">
        <v>0</v>
      </c>
      <c r="K134" s="136">
        <f t="shared" si="21"/>
        <v>35272.300000000003</v>
      </c>
      <c r="L134" s="23">
        <v>2262</v>
      </c>
      <c r="M134" s="23">
        <v>33010.300000000003</v>
      </c>
      <c r="N134" s="23">
        <v>0</v>
      </c>
      <c r="O134" s="23">
        <v>0</v>
      </c>
      <c r="P134" s="136">
        <f t="shared" si="22"/>
        <v>35272.300000000003</v>
      </c>
      <c r="Q134" s="23">
        <v>2262</v>
      </c>
      <c r="R134" s="23">
        <v>33010.300000000003</v>
      </c>
      <c r="S134" s="23">
        <v>0</v>
      </c>
      <c r="T134" s="4">
        <v>0</v>
      </c>
      <c r="U134" s="4">
        <f t="shared" si="23"/>
        <v>0</v>
      </c>
      <c r="V134" s="4">
        <f t="shared" si="23"/>
        <v>0</v>
      </c>
      <c r="W134" s="4">
        <f t="shared" si="23"/>
        <v>0</v>
      </c>
      <c r="X134" s="4">
        <f t="shared" si="23"/>
        <v>0</v>
      </c>
      <c r="Y134" s="4">
        <f t="shared" si="23"/>
        <v>0</v>
      </c>
      <c r="Z134" s="4">
        <f t="shared" si="24"/>
        <v>100</v>
      </c>
      <c r="AA134" s="4">
        <f t="shared" si="24"/>
        <v>100</v>
      </c>
      <c r="AB134" s="4">
        <f t="shared" si="24"/>
        <v>100</v>
      </c>
      <c r="AC134" s="4">
        <f t="shared" si="24"/>
        <v>0</v>
      </c>
      <c r="AD134" s="4">
        <f t="shared" si="24"/>
        <v>0</v>
      </c>
    </row>
    <row r="135" spans="1:30" ht="12.9" customHeight="1" x14ac:dyDescent="0.25">
      <c r="A135" s="115">
        <v>21</v>
      </c>
      <c r="B135" s="137">
        <v>221700</v>
      </c>
      <c r="C135" s="138">
        <v>1100</v>
      </c>
      <c r="D135" s="108">
        <v>127</v>
      </c>
      <c r="E135" s="135" t="s">
        <v>1042</v>
      </c>
      <c r="F135" s="136">
        <f t="shared" si="20"/>
        <v>1003.3</v>
      </c>
      <c r="G135" s="136">
        <v>543.9</v>
      </c>
      <c r="H135" s="136">
        <v>459.4</v>
      </c>
      <c r="I135" s="136">
        <v>0</v>
      </c>
      <c r="J135" s="136">
        <v>0</v>
      </c>
      <c r="K135" s="136">
        <f t="shared" si="21"/>
        <v>1003.3</v>
      </c>
      <c r="L135" s="23">
        <v>543.9</v>
      </c>
      <c r="M135" s="23">
        <v>459.4</v>
      </c>
      <c r="N135" s="23">
        <v>0</v>
      </c>
      <c r="O135" s="23">
        <v>0</v>
      </c>
      <c r="P135" s="136">
        <f t="shared" si="22"/>
        <v>1003.3</v>
      </c>
      <c r="Q135" s="23">
        <v>543.9</v>
      </c>
      <c r="R135" s="23">
        <v>459.4</v>
      </c>
      <c r="S135" s="23">
        <v>0</v>
      </c>
      <c r="T135" s="4">
        <v>0</v>
      </c>
      <c r="U135" s="4">
        <f t="shared" si="23"/>
        <v>0</v>
      </c>
      <c r="V135" s="4">
        <f t="shared" si="23"/>
        <v>0</v>
      </c>
      <c r="W135" s="4">
        <f t="shared" si="23"/>
        <v>0</v>
      </c>
      <c r="X135" s="4">
        <f t="shared" si="23"/>
        <v>0</v>
      </c>
      <c r="Y135" s="4">
        <f t="shared" si="23"/>
        <v>0</v>
      </c>
      <c r="Z135" s="4">
        <f t="shared" si="24"/>
        <v>100</v>
      </c>
      <c r="AA135" s="4">
        <f t="shared" si="24"/>
        <v>100</v>
      </c>
      <c r="AB135" s="4">
        <f t="shared" si="24"/>
        <v>100</v>
      </c>
      <c r="AC135" s="4">
        <f t="shared" si="24"/>
        <v>0</v>
      </c>
      <c r="AD135" s="4">
        <f t="shared" si="24"/>
        <v>0</v>
      </c>
    </row>
    <row r="136" spans="1:30" ht="12.9" customHeight="1" x14ac:dyDescent="0.25">
      <c r="A136" s="115">
        <v>21</v>
      </c>
      <c r="B136" s="137">
        <v>221700</v>
      </c>
      <c r="C136" s="138">
        <v>1101</v>
      </c>
      <c r="D136" s="108">
        <v>128</v>
      </c>
      <c r="E136" s="135" t="s">
        <v>1043</v>
      </c>
      <c r="F136" s="136">
        <f t="shared" si="20"/>
        <v>4821.6000000000004</v>
      </c>
      <c r="G136" s="136">
        <v>812.3</v>
      </c>
      <c r="H136" s="136">
        <v>4009.3</v>
      </c>
      <c r="I136" s="136">
        <v>0</v>
      </c>
      <c r="J136" s="136">
        <v>0</v>
      </c>
      <c r="K136" s="136">
        <f t="shared" si="21"/>
        <v>4821.6000000000004</v>
      </c>
      <c r="L136" s="23">
        <v>812.3</v>
      </c>
      <c r="M136" s="23">
        <v>4009.3</v>
      </c>
      <c r="N136" s="23">
        <v>0</v>
      </c>
      <c r="O136" s="23">
        <v>0</v>
      </c>
      <c r="P136" s="136">
        <f t="shared" si="22"/>
        <v>4821.6000000000004</v>
      </c>
      <c r="Q136" s="23">
        <v>812.3</v>
      </c>
      <c r="R136" s="23">
        <v>4009.3</v>
      </c>
      <c r="S136" s="23">
        <v>0</v>
      </c>
      <c r="T136" s="4">
        <v>0</v>
      </c>
      <c r="U136" s="4">
        <f t="shared" si="23"/>
        <v>0</v>
      </c>
      <c r="V136" s="4">
        <f t="shared" si="23"/>
        <v>0</v>
      </c>
      <c r="W136" s="4">
        <f t="shared" si="23"/>
        <v>0</v>
      </c>
      <c r="X136" s="4">
        <f t="shared" si="23"/>
        <v>0</v>
      </c>
      <c r="Y136" s="4">
        <f t="shared" si="23"/>
        <v>0</v>
      </c>
      <c r="Z136" s="4">
        <f t="shared" si="24"/>
        <v>100</v>
      </c>
      <c r="AA136" s="4">
        <f t="shared" si="24"/>
        <v>100</v>
      </c>
      <c r="AB136" s="4">
        <f t="shared" si="24"/>
        <v>100</v>
      </c>
      <c r="AC136" s="4">
        <f t="shared" si="24"/>
        <v>0</v>
      </c>
      <c r="AD136" s="4">
        <f t="shared" si="24"/>
        <v>0</v>
      </c>
    </row>
    <row r="137" spans="1:30" ht="12.9" customHeight="1" x14ac:dyDescent="0.25">
      <c r="A137" s="115">
        <v>21</v>
      </c>
      <c r="B137" s="137">
        <v>221700</v>
      </c>
      <c r="C137" s="138">
        <v>1099</v>
      </c>
      <c r="D137" s="108">
        <v>129</v>
      </c>
      <c r="E137" s="135" t="s">
        <v>1044</v>
      </c>
      <c r="F137" s="136">
        <f t="shared" si="20"/>
        <v>585.20000000000005</v>
      </c>
      <c r="G137" s="136">
        <v>585.20000000000005</v>
      </c>
      <c r="H137" s="136">
        <v>0</v>
      </c>
      <c r="I137" s="136">
        <v>0</v>
      </c>
      <c r="J137" s="136">
        <v>0</v>
      </c>
      <c r="K137" s="136">
        <f t="shared" si="21"/>
        <v>585.20000000000005</v>
      </c>
      <c r="L137" s="23">
        <v>585.20000000000005</v>
      </c>
      <c r="M137" s="23">
        <v>0</v>
      </c>
      <c r="N137" s="23">
        <v>0</v>
      </c>
      <c r="O137" s="23">
        <v>0</v>
      </c>
      <c r="P137" s="136">
        <f t="shared" si="22"/>
        <v>585.20000000000005</v>
      </c>
      <c r="Q137" s="23">
        <v>585.20000000000005</v>
      </c>
      <c r="R137" s="23">
        <v>0</v>
      </c>
      <c r="S137" s="23">
        <v>0</v>
      </c>
      <c r="T137" s="4">
        <v>0</v>
      </c>
      <c r="U137" s="4">
        <f t="shared" si="23"/>
        <v>0</v>
      </c>
      <c r="V137" s="4">
        <f t="shared" si="23"/>
        <v>0</v>
      </c>
      <c r="W137" s="4">
        <f t="shared" si="23"/>
        <v>0</v>
      </c>
      <c r="X137" s="4">
        <f t="shared" si="23"/>
        <v>0</v>
      </c>
      <c r="Y137" s="4">
        <f t="shared" si="23"/>
        <v>0</v>
      </c>
      <c r="Z137" s="4">
        <f t="shared" si="24"/>
        <v>100</v>
      </c>
      <c r="AA137" s="4">
        <f t="shared" si="24"/>
        <v>100</v>
      </c>
      <c r="AB137" s="4">
        <f t="shared" si="24"/>
        <v>0</v>
      </c>
      <c r="AC137" s="4">
        <f t="shared" si="24"/>
        <v>0</v>
      </c>
      <c r="AD137" s="4">
        <f t="shared" si="24"/>
        <v>0</v>
      </c>
    </row>
    <row r="138" spans="1:30" ht="12.9" customHeight="1" x14ac:dyDescent="0.25">
      <c r="A138" s="115">
        <v>21</v>
      </c>
      <c r="B138" s="137">
        <v>221700</v>
      </c>
      <c r="C138" s="138">
        <v>1102</v>
      </c>
      <c r="D138" s="108">
        <v>130</v>
      </c>
      <c r="E138" s="135" t="s">
        <v>1045</v>
      </c>
      <c r="F138" s="136">
        <f t="shared" si="20"/>
        <v>2464.3000000000002</v>
      </c>
      <c r="G138" s="136">
        <v>674.9</v>
      </c>
      <c r="H138" s="136">
        <v>1789.4</v>
      </c>
      <c r="I138" s="136">
        <v>0</v>
      </c>
      <c r="J138" s="136">
        <v>0</v>
      </c>
      <c r="K138" s="136">
        <f t="shared" si="21"/>
        <v>2464.3000000000002</v>
      </c>
      <c r="L138" s="23">
        <v>674.9</v>
      </c>
      <c r="M138" s="23">
        <v>1789.4</v>
      </c>
      <c r="N138" s="23">
        <v>0</v>
      </c>
      <c r="O138" s="23">
        <v>0</v>
      </c>
      <c r="P138" s="136">
        <f t="shared" si="22"/>
        <v>2464.3000000000002</v>
      </c>
      <c r="Q138" s="23">
        <v>674.9</v>
      </c>
      <c r="R138" s="23">
        <v>1789.4</v>
      </c>
      <c r="S138" s="23">
        <v>0</v>
      </c>
      <c r="T138" s="4">
        <v>0</v>
      </c>
      <c r="U138" s="4">
        <f t="shared" si="23"/>
        <v>0</v>
      </c>
      <c r="V138" s="4">
        <f t="shared" si="23"/>
        <v>0</v>
      </c>
      <c r="W138" s="4">
        <f t="shared" si="23"/>
        <v>0</v>
      </c>
      <c r="X138" s="4">
        <f t="shared" si="23"/>
        <v>0</v>
      </c>
      <c r="Y138" s="4">
        <f t="shared" si="23"/>
        <v>0</v>
      </c>
      <c r="Z138" s="4">
        <f t="shared" si="24"/>
        <v>100</v>
      </c>
      <c r="AA138" s="4">
        <f t="shared" si="24"/>
        <v>100</v>
      </c>
      <c r="AB138" s="4">
        <f t="shared" si="24"/>
        <v>100</v>
      </c>
      <c r="AC138" s="4">
        <f t="shared" si="24"/>
        <v>0</v>
      </c>
      <c r="AD138" s="4">
        <f t="shared" si="24"/>
        <v>0</v>
      </c>
    </row>
    <row r="139" spans="1:30" ht="12.9" customHeight="1" x14ac:dyDescent="0.25">
      <c r="A139" s="115">
        <v>21</v>
      </c>
      <c r="B139" s="137">
        <v>221700</v>
      </c>
      <c r="C139" s="138">
        <v>1103</v>
      </c>
      <c r="D139" s="108">
        <v>131</v>
      </c>
      <c r="E139" s="135" t="s">
        <v>1046</v>
      </c>
      <c r="F139" s="136">
        <f t="shared" si="20"/>
        <v>1999.8000000000002</v>
      </c>
      <c r="G139" s="136">
        <v>562.9</v>
      </c>
      <c r="H139" s="136">
        <v>1436.9</v>
      </c>
      <c r="I139" s="136">
        <v>0</v>
      </c>
      <c r="J139" s="136">
        <v>0</v>
      </c>
      <c r="K139" s="136">
        <f t="shared" si="21"/>
        <v>1999.8000000000002</v>
      </c>
      <c r="L139" s="23">
        <v>562.9</v>
      </c>
      <c r="M139" s="23">
        <v>1436.9</v>
      </c>
      <c r="N139" s="23">
        <v>0</v>
      </c>
      <c r="O139" s="23">
        <v>0</v>
      </c>
      <c r="P139" s="136">
        <f t="shared" si="22"/>
        <v>1999.8000000000002</v>
      </c>
      <c r="Q139" s="23">
        <v>562.9</v>
      </c>
      <c r="R139" s="23">
        <v>1436.9</v>
      </c>
      <c r="S139" s="23">
        <v>0</v>
      </c>
      <c r="T139" s="4">
        <v>0</v>
      </c>
      <c r="U139" s="4">
        <f t="shared" si="23"/>
        <v>0</v>
      </c>
      <c r="V139" s="4">
        <f t="shared" si="23"/>
        <v>0</v>
      </c>
      <c r="W139" s="4">
        <f t="shared" si="23"/>
        <v>0</v>
      </c>
      <c r="X139" s="4">
        <f t="shared" si="23"/>
        <v>0</v>
      </c>
      <c r="Y139" s="4">
        <f t="shared" si="23"/>
        <v>0</v>
      </c>
      <c r="Z139" s="4">
        <f t="shared" si="24"/>
        <v>100</v>
      </c>
      <c r="AA139" s="4">
        <f t="shared" si="24"/>
        <v>100</v>
      </c>
      <c r="AB139" s="4">
        <f t="shared" si="24"/>
        <v>100</v>
      </c>
      <c r="AC139" s="4">
        <f t="shared" si="24"/>
        <v>0</v>
      </c>
      <c r="AD139" s="4">
        <f t="shared" si="24"/>
        <v>0</v>
      </c>
    </row>
    <row r="140" spans="1:30" ht="12.9" customHeight="1" x14ac:dyDescent="0.25">
      <c r="A140" s="115">
        <v>21</v>
      </c>
      <c r="B140" s="137">
        <v>221700</v>
      </c>
      <c r="C140" s="138">
        <v>1104</v>
      </c>
      <c r="D140" s="108">
        <v>132</v>
      </c>
      <c r="E140" s="135" t="s">
        <v>1047</v>
      </c>
      <c r="F140" s="136">
        <f t="shared" si="20"/>
        <v>1597.4</v>
      </c>
      <c r="G140" s="136">
        <v>545.6</v>
      </c>
      <c r="H140" s="136">
        <v>1051.8</v>
      </c>
      <c r="I140" s="136">
        <v>0</v>
      </c>
      <c r="J140" s="136">
        <v>0</v>
      </c>
      <c r="K140" s="136">
        <f t="shared" si="21"/>
        <v>1597.4</v>
      </c>
      <c r="L140" s="23">
        <v>545.6</v>
      </c>
      <c r="M140" s="23">
        <v>1051.8</v>
      </c>
      <c r="N140" s="23">
        <v>0</v>
      </c>
      <c r="O140" s="23">
        <v>0</v>
      </c>
      <c r="P140" s="136">
        <f t="shared" si="22"/>
        <v>1597.4</v>
      </c>
      <c r="Q140" s="23">
        <v>545.6</v>
      </c>
      <c r="R140" s="23">
        <v>1051.8</v>
      </c>
      <c r="S140" s="23">
        <v>0</v>
      </c>
      <c r="T140" s="4">
        <v>0</v>
      </c>
      <c r="U140" s="4">
        <f t="shared" si="23"/>
        <v>0</v>
      </c>
      <c r="V140" s="4">
        <f t="shared" si="23"/>
        <v>0</v>
      </c>
      <c r="W140" s="4">
        <f t="shared" si="23"/>
        <v>0</v>
      </c>
      <c r="X140" s="4">
        <f t="shared" si="23"/>
        <v>0</v>
      </c>
      <c r="Y140" s="4">
        <f t="shared" si="23"/>
        <v>0</v>
      </c>
      <c r="Z140" s="4">
        <f t="shared" si="24"/>
        <v>100</v>
      </c>
      <c r="AA140" s="4">
        <f t="shared" si="24"/>
        <v>100</v>
      </c>
      <c r="AB140" s="4">
        <f t="shared" si="24"/>
        <v>100</v>
      </c>
      <c r="AC140" s="4">
        <f t="shared" si="24"/>
        <v>0</v>
      </c>
      <c r="AD140" s="4">
        <f t="shared" si="24"/>
        <v>0</v>
      </c>
    </row>
    <row r="141" spans="1:30" ht="12.9" customHeight="1" x14ac:dyDescent="0.25">
      <c r="A141" s="115">
        <v>21</v>
      </c>
      <c r="B141" s="137">
        <v>221700</v>
      </c>
      <c r="C141" s="138">
        <v>1105</v>
      </c>
      <c r="D141" s="108">
        <v>133</v>
      </c>
      <c r="E141" s="135" t="s">
        <v>1048</v>
      </c>
      <c r="F141" s="136">
        <f t="shared" si="20"/>
        <v>1381</v>
      </c>
      <c r="G141" s="136">
        <v>457.5</v>
      </c>
      <c r="H141" s="136">
        <v>923.5</v>
      </c>
      <c r="I141" s="136">
        <v>0</v>
      </c>
      <c r="J141" s="136">
        <v>0</v>
      </c>
      <c r="K141" s="136">
        <f t="shared" si="21"/>
        <v>1381</v>
      </c>
      <c r="L141" s="23">
        <v>457.5</v>
      </c>
      <c r="M141" s="23">
        <v>923.5</v>
      </c>
      <c r="N141" s="23">
        <v>0</v>
      </c>
      <c r="O141" s="23">
        <v>0</v>
      </c>
      <c r="P141" s="136">
        <f t="shared" si="22"/>
        <v>1381</v>
      </c>
      <c r="Q141" s="23">
        <v>457.5</v>
      </c>
      <c r="R141" s="23">
        <v>923.5</v>
      </c>
      <c r="S141" s="23">
        <v>0</v>
      </c>
      <c r="T141" s="4">
        <v>0</v>
      </c>
      <c r="U141" s="4">
        <f t="shared" si="23"/>
        <v>0</v>
      </c>
      <c r="V141" s="4">
        <f t="shared" si="23"/>
        <v>0</v>
      </c>
      <c r="W141" s="4">
        <f t="shared" si="23"/>
        <v>0</v>
      </c>
      <c r="X141" s="4">
        <f t="shared" si="23"/>
        <v>0</v>
      </c>
      <c r="Y141" s="4">
        <f t="shared" si="23"/>
        <v>0</v>
      </c>
      <c r="Z141" s="4">
        <f t="shared" si="24"/>
        <v>100</v>
      </c>
      <c r="AA141" s="4">
        <f t="shared" si="24"/>
        <v>100</v>
      </c>
      <c r="AB141" s="4">
        <f t="shared" si="24"/>
        <v>100</v>
      </c>
      <c r="AC141" s="4">
        <f t="shared" si="24"/>
        <v>0</v>
      </c>
      <c r="AD141" s="4">
        <f t="shared" si="24"/>
        <v>0</v>
      </c>
    </row>
    <row r="142" spans="1:30" ht="12.9" customHeight="1" x14ac:dyDescent="0.25">
      <c r="A142" s="115">
        <v>21</v>
      </c>
      <c r="B142" s="137">
        <v>221700</v>
      </c>
      <c r="C142" s="138">
        <v>1106</v>
      </c>
      <c r="D142" s="108">
        <v>134</v>
      </c>
      <c r="E142" s="135" t="s">
        <v>1049</v>
      </c>
      <c r="F142" s="136">
        <f t="shared" si="20"/>
        <v>2135.9</v>
      </c>
      <c r="G142" s="136">
        <v>253</v>
      </c>
      <c r="H142" s="136">
        <v>1882.9</v>
      </c>
      <c r="I142" s="136">
        <v>0</v>
      </c>
      <c r="J142" s="136">
        <v>0</v>
      </c>
      <c r="K142" s="136">
        <f t="shared" si="21"/>
        <v>2135.9</v>
      </c>
      <c r="L142" s="23">
        <v>253</v>
      </c>
      <c r="M142" s="23">
        <v>1882.9</v>
      </c>
      <c r="N142" s="23">
        <v>0</v>
      </c>
      <c r="O142" s="23">
        <v>0</v>
      </c>
      <c r="P142" s="136">
        <f t="shared" si="22"/>
        <v>2135.9</v>
      </c>
      <c r="Q142" s="23">
        <v>253</v>
      </c>
      <c r="R142" s="23">
        <v>1882.9</v>
      </c>
      <c r="S142" s="23">
        <v>0</v>
      </c>
      <c r="T142" s="4">
        <v>0</v>
      </c>
      <c r="U142" s="4">
        <f t="shared" si="23"/>
        <v>0</v>
      </c>
      <c r="V142" s="4">
        <f t="shared" si="23"/>
        <v>0</v>
      </c>
      <c r="W142" s="4">
        <f t="shared" si="23"/>
        <v>0</v>
      </c>
      <c r="X142" s="4">
        <f t="shared" si="23"/>
        <v>0</v>
      </c>
      <c r="Y142" s="4">
        <f t="shared" si="23"/>
        <v>0</v>
      </c>
      <c r="Z142" s="4">
        <f t="shared" si="24"/>
        <v>100</v>
      </c>
      <c r="AA142" s="4">
        <f t="shared" si="24"/>
        <v>100</v>
      </c>
      <c r="AB142" s="4">
        <f t="shared" si="24"/>
        <v>100</v>
      </c>
      <c r="AC142" s="4">
        <f t="shared" si="24"/>
        <v>0</v>
      </c>
      <c r="AD142" s="4">
        <f t="shared" si="24"/>
        <v>0</v>
      </c>
    </row>
    <row r="143" spans="1:30" ht="12.9" customHeight="1" x14ac:dyDescent="0.25">
      <c r="A143" s="115">
        <v>21</v>
      </c>
      <c r="B143" s="137">
        <v>221700</v>
      </c>
      <c r="C143" s="138">
        <v>1107</v>
      </c>
      <c r="D143" s="108">
        <v>135</v>
      </c>
      <c r="E143" s="135" t="s">
        <v>1050</v>
      </c>
      <c r="F143" s="136">
        <f t="shared" si="20"/>
        <v>934</v>
      </c>
      <c r="G143" s="136">
        <v>490.7</v>
      </c>
      <c r="H143" s="136">
        <v>443.3</v>
      </c>
      <c r="I143" s="136">
        <v>0</v>
      </c>
      <c r="J143" s="136">
        <v>0</v>
      </c>
      <c r="K143" s="136">
        <f t="shared" si="21"/>
        <v>934</v>
      </c>
      <c r="L143" s="23">
        <v>490.7</v>
      </c>
      <c r="M143" s="23">
        <v>443.3</v>
      </c>
      <c r="N143" s="23">
        <v>0</v>
      </c>
      <c r="O143" s="23">
        <v>0</v>
      </c>
      <c r="P143" s="136">
        <f t="shared" si="22"/>
        <v>934</v>
      </c>
      <c r="Q143" s="23">
        <v>490.7</v>
      </c>
      <c r="R143" s="23">
        <v>443.3</v>
      </c>
      <c r="S143" s="23">
        <v>0</v>
      </c>
      <c r="T143" s="4">
        <v>0</v>
      </c>
      <c r="U143" s="4">
        <f t="shared" si="23"/>
        <v>0</v>
      </c>
      <c r="V143" s="4">
        <f t="shared" si="23"/>
        <v>0</v>
      </c>
      <c r="W143" s="4">
        <f t="shared" si="23"/>
        <v>0</v>
      </c>
      <c r="X143" s="4">
        <f t="shared" si="23"/>
        <v>0</v>
      </c>
      <c r="Y143" s="4">
        <f t="shared" si="23"/>
        <v>0</v>
      </c>
      <c r="Z143" s="4">
        <f t="shared" si="24"/>
        <v>100</v>
      </c>
      <c r="AA143" s="4">
        <f t="shared" si="24"/>
        <v>100</v>
      </c>
      <c r="AB143" s="4">
        <f t="shared" si="24"/>
        <v>100</v>
      </c>
      <c r="AC143" s="4">
        <f t="shared" si="24"/>
        <v>0</v>
      </c>
      <c r="AD143" s="4">
        <f t="shared" si="24"/>
        <v>0</v>
      </c>
    </row>
    <row r="144" spans="1:30" ht="12.9" customHeight="1" x14ac:dyDescent="0.25">
      <c r="A144" s="115">
        <v>21</v>
      </c>
      <c r="B144" s="137">
        <v>221700</v>
      </c>
      <c r="C144" s="138">
        <v>1108</v>
      </c>
      <c r="D144" s="108">
        <v>136</v>
      </c>
      <c r="E144" s="135" t="s">
        <v>1051</v>
      </c>
      <c r="F144" s="136">
        <f t="shared" si="20"/>
        <v>530.4</v>
      </c>
      <c r="G144" s="136">
        <v>530.4</v>
      </c>
      <c r="H144" s="136">
        <v>0</v>
      </c>
      <c r="I144" s="136">
        <v>0</v>
      </c>
      <c r="J144" s="136">
        <v>0</v>
      </c>
      <c r="K144" s="136">
        <f t="shared" si="21"/>
        <v>530.4</v>
      </c>
      <c r="L144" s="23">
        <v>530.4</v>
      </c>
      <c r="M144" s="23">
        <v>0</v>
      </c>
      <c r="N144" s="23">
        <v>0</v>
      </c>
      <c r="O144" s="23">
        <v>0</v>
      </c>
      <c r="P144" s="136">
        <f t="shared" si="22"/>
        <v>530.4</v>
      </c>
      <c r="Q144" s="23">
        <v>530.4</v>
      </c>
      <c r="R144" s="23">
        <v>0</v>
      </c>
      <c r="S144" s="23">
        <v>0</v>
      </c>
      <c r="T144" s="4">
        <v>0</v>
      </c>
      <c r="U144" s="4">
        <f t="shared" si="23"/>
        <v>0</v>
      </c>
      <c r="V144" s="4">
        <f t="shared" si="23"/>
        <v>0</v>
      </c>
      <c r="W144" s="4">
        <f t="shared" si="23"/>
        <v>0</v>
      </c>
      <c r="X144" s="4">
        <f t="shared" si="23"/>
        <v>0</v>
      </c>
      <c r="Y144" s="4">
        <f t="shared" si="23"/>
        <v>0</v>
      </c>
      <c r="Z144" s="4">
        <f t="shared" si="24"/>
        <v>100</v>
      </c>
      <c r="AA144" s="4">
        <f t="shared" si="24"/>
        <v>100</v>
      </c>
      <c r="AB144" s="4">
        <f t="shared" si="24"/>
        <v>0</v>
      </c>
      <c r="AC144" s="4">
        <f t="shared" si="24"/>
        <v>0</v>
      </c>
      <c r="AD144" s="4">
        <f t="shared" si="24"/>
        <v>0</v>
      </c>
    </row>
    <row r="145" spans="1:30" ht="12.9" customHeight="1" x14ac:dyDescent="0.25">
      <c r="A145" s="115">
        <v>21</v>
      </c>
      <c r="B145" s="137">
        <v>221700</v>
      </c>
      <c r="C145" s="138">
        <v>1109</v>
      </c>
      <c r="D145" s="108">
        <v>137</v>
      </c>
      <c r="E145" s="135" t="s">
        <v>1052</v>
      </c>
      <c r="F145" s="136">
        <f t="shared" si="20"/>
        <v>1175.5</v>
      </c>
      <c r="G145" s="136">
        <v>387.2</v>
      </c>
      <c r="H145" s="136">
        <v>788.3</v>
      </c>
      <c r="I145" s="136">
        <v>0</v>
      </c>
      <c r="J145" s="136">
        <v>0</v>
      </c>
      <c r="K145" s="136">
        <f t="shared" si="21"/>
        <v>1175.5</v>
      </c>
      <c r="L145" s="23">
        <v>387.2</v>
      </c>
      <c r="M145" s="23">
        <v>788.3</v>
      </c>
      <c r="N145" s="23">
        <v>0</v>
      </c>
      <c r="O145" s="23">
        <v>0</v>
      </c>
      <c r="P145" s="136">
        <f t="shared" si="22"/>
        <v>1175.5</v>
      </c>
      <c r="Q145" s="23">
        <v>387.2</v>
      </c>
      <c r="R145" s="23">
        <v>788.3</v>
      </c>
      <c r="S145" s="23">
        <v>0</v>
      </c>
      <c r="T145" s="4">
        <v>0</v>
      </c>
      <c r="U145" s="4">
        <f t="shared" si="23"/>
        <v>0</v>
      </c>
      <c r="V145" s="4">
        <f t="shared" si="23"/>
        <v>0</v>
      </c>
      <c r="W145" s="4">
        <f t="shared" si="23"/>
        <v>0</v>
      </c>
      <c r="X145" s="4">
        <f t="shared" si="23"/>
        <v>0</v>
      </c>
      <c r="Y145" s="4">
        <f t="shared" si="23"/>
        <v>0</v>
      </c>
      <c r="Z145" s="4">
        <f t="shared" si="24"/>
        <v>100</v>
      </c>
      <c r="AA145" s="4">
        <f t="shared" si="24"/>
        <v>100</v>
      </c>
      <c r="AB145" s="4">
        <f t="shared" si="24"/>
        <v>100</v>
      </c>
      <c r="AC145" s="4">
        <f t="shared" si="24"/>
        <v>0</v>
      </c>
      <c r="AD145" s="4">
        <f t="shared" si="24"/>
        <v>0</v>
      </c>
    </row>
    <row r="146" spans="1:30" ht="12.9" customHeight="1" x14ac:dyDescent="0.25">
      <c r="A146" s="115">
        <v>21</v>
      </c>
      <c r="B146" s="137">
        <v>221700</v>
      </c>
      <c r="C146" s="138">
        <v>1110</v>
      </c>
      <c r="D146" s="108">
        <v>138</v>
      </c>
      <c r="E146" s="135" t="s">
        <v>1053</v>
      </c>
      <c r="F146" s="136">
        <f t="shared" si="20"/>
        <v>1312.4</v>
      </c>
      <c r="G146" s="136">
        <v>403.3</v>
      </c>
      <c r="H146" s="136">
        <v>909.1</v>
      </c>
      <c r="I146" s="136">
        <v>0</v>
      </c>
      <c r="J146" s="136">
        <v>0</v>
      </c>
      <c r="K146" s="136">
        <f t="shared" si="21"/>
        <v>1312.4</v>
      </c>
      <c r="L146" s="23">
        <v>403.3</v>
      </c>
      <c r="M146" s="23">
        <v>909.1</v>
      </c>
      <c r="N146" s="23">
        <v>0</v>
      </c>
      <c r="O146" s="23">
        <v>0</v>
      </c>
      <c r="P146" s="136">
        <f t="shared" si="22"/>
        <v>1312.4</v>
      </c>
      <c r="Q146" s="23">
        <v>403.3</v>
      </c>
      <c r="R146" s="23">
        <v>909.1</v>
      </c>
      <c r="S146" s="23">
        <v>0</v>
      </c>
      <c r="T146" s="4">
        <v>0</v>
      </c>
      <c r="U146" s="4">
        <f t="shared" si="23"/>
        <v>0</v>
      </c>
      <c r="V146" s="4">
        <f t="shared" si="23"/>
        <v>0</v>
      </c>
      <c r="W146" s="4">
        <f t="shared" si="23"/>
        <v>0</v>
      </c>
      <c r="X146" s="4">
        <f t="shared" si="23"/>
        <v>0</v>
      </c>
      <c r="Y146" s="4">
        <f t="shared" si="23"/>
        <v>0</v>
      </c>
      <c r="Z146" s="4">
        <f t="shared" si="24"/>
        <v>100</v>
      </c>
      <c r="AA146" s="4">
        <f t="shared" si="24"/>
        <v>100</v>
      </c>
      <c r="AB146" s="4">
        <f t="shared" si="24"/>
        <v>100</v>
      </c>
      <c r="AC146" s="4">
        <f t="shared" si="24"/>
        <v>0</v>
      </c>
      <c r="AD146" s="4">
        <f t="shared" si="24"/>
        <v>0</v>
      </c>
    </row>
    <row r="147" spans="1:30" ht="12.9" customHeight="1" x14ac:dyDescent="0.25">
      <c r="A147" s="115">
        <v>21</v>
      </c>
      <c r="B147" s="137">
        <v>221700</v>
      </c>
      <c r="C147" s="138">
        <v>1111</v>
      </c>
      <c r="D147" s="108">
        <v>139</v>
      </c>
      <c r="E147" s="135" t="s">
        <v>1054</v>
      </c>
      <c r="F147" s="136">
        <f t="shared" si="20"/>
        <v>397.5</v>
      </c>
      <c r="G147" s="136">
        <v>397.5</v>
      </c>
      <c r="H147" s="136">
        <v>0</v>
      </c>
      <c r="I147" s="136">
        <v>0</v>
      </c>
      <c r="J147" s="136">
        <v>0</v>
      </c>
      <c r="K147" s="136">
        <f t="shared" si="21"/>
        <v>397.5</v>
      </c>
      <c r="L147" s="23">
        <v>397.5</v>
      </c>
      <c r="M147" s="23">
        <v>0</v>
      </c>
      <c r="N147" s="23">
        <v>0</v>
      </c>
      <c r="O147" s="23">
        <v>0</v>
      </c>
      <c r="P147" s="136">
        <f t="shared" si="22"/>
        <v>397.5</v>
      </c>
      <c r="Q147" s="23">
        <v>397.5</v>
      </c>
      <c r="R147" s="23">
        <v>0</v>
      </c>
      <c r="S147" s="23">
        <v>0</v>
      </c>
      <c r="T147" s="4">
        <v>0</v>
      </c>
      <c r="U147" s="4">
        <f t="shared" si="23"/>
        <v>0</v>
      </c>
      <c r="V147" s="4">
        <f t="shared" si="23"/>
        <v>0</v>
      </c>
      <c r="W147" s="4">
        <f t="shared" si="23"/>
        <v>0</v>
      </c>
      <c r="X147" s="4">
        <f t="shared" si="23"/>
        <v>0</v>
      </c>
      <c r="Y147" s="4">
        <f t="shared" si="23"/>
        <v>0</v>
      </c>
      <c r="Z147" s="4">
        <f t="shared" si="24"/>
        <v>100</v>
      </c>
      <c r="AA147" s="4">
        <f t="shared" si="24"/>
        <v>100</v>
      </c>
      <c r="AB147" s="4">
        <f t="shared" si="24"/>
        <v>0</v>
      </c>
      <c r="AC147" s="4">
        <f t="shared" si="24"/>
        <v>0</v>
      </c>
      <c r="AD147" s="4">
        <f t="shared" si="24"/>
        <v>0</v>
      </c>
    </row>
    <row r="148" spans="1:30" ht="12.9" customHeight="1" x14ac:dyDescent="0.25">
      <c r="A148" s="115">
        <v>21</v>
      </c>
      <c r="B148" s="137">
        <v>221700</v>
      </c>
      <c r="C148" s="138">
        <v>1112</v>
      </c>
      <c r="D148" s="108">
        <v>140</v>
      </c>
      <c r="E148" s="135" t="s">
        <v>1055</v>
      </c>
      <c r="F148" s="136">
        <f t="shared" si="20"/>
        <v>789.9</v>
      </c>
      <c r="G148" s="136">
        <v>143.6</v>
      </c>
      <c r="H148" s="136">
        <v>646.29999999999995</v>
      </c>
      <c r="I148" s="136">
        <v>0</v>
      </c>
      <c r="J148" s="136">
        <v>0</v>
      </c>
      <c r="K148" s="136">
        <f t="shared" si="21"/>
        <v>589.9</v>
      </c>
      <c r="L148" s="23">
        <v>143.6</v>
      </c>
      <c r="M148" s="23">
        <v>446.3</v>
      </c>
      <c r="N148" s="23">
        <v>0</v>
      </c>
      <c r="O148" s="23">
        <v>0</v>
      </c>
      <c r="P148" s="136">
        <f t="shared" si="22"/>
        <v>589.9</v>
      </c>
      <c r="Q148" s="23">
        <v>143.6</v>
      </c>
      <c r="R148" s="23">
        <v>446.3</v>
      </c>
      <c r="S148" s="23">
        <v>0</v>
      </c>
      <c r="T148" s="4">
        <v>0</v>
      </c>
      <c r="U148" s="4">
        <f t="shared" si="23"/>
        <v>0</v>
      </c>
      <c r="V148" s="4">
        <f t="shared" si="23"/>
        <v>0</v>
      </c>
      <c r="W148" s="4">
        <f t="shared" si="23"/>
        <v>0</v>
      </c>
      <c r="X148" s="4">
        <f t="shared" si="23"/>
        <v>0</v>
      </c>
      <c r="Y148" s="4">
        <f t="shared" si="23"/>
        <v>0</v>
      </c>
      <c r="Z148" s="4">
        <f t="shared" si="24"/>
        <v>100</v>
      </c>
      <c r="AA148" s="4">
        <f t="shared" si="24"/>
        <v>100</v>
      </c>
      <c r="AB148" s="4">
        <f t="shared" si="24"/>
        <v>100</v>
      </c>
      <c r="AC148" s="4">
        <f t="shared" si="24"/>
        <v>0</v>
      </c>
      <c r="AD148" s="4">
        <f t="shared" si="24"/>
        <v>0</v>
      </c>
    </row>
    <row r="149" spans="1:30" ht="12.9" customHeight="1" x14ac:dyDescent="0.25">
      <c r="A149" s="115">
        <v>21</v>
      </c>
      <c r="B149" s="137">
        <v>221700</v>
      </c>
      <c r="C149" s="138">
        <v>1113</v>
      </c>
      <c r="D149" s="108">
        <v>141</v>
      </c>
      <c r="E149" s="135" t="s">
        <v>1056</v>
      </c>
      <c r="F149" s="136">
        <f t="shared" si="20"/>
        <v>3527.6</v>
      </c>
      <c r="G149" s="136">
        <v>755.5</v>
      </c>
      <c r="H149" s="136">
        <v>2772.1</v>
      </c>
      <c r="I149" s="136">
        <v>0</v>
      </c>
      <c r="J149" s="136">
        <v>0</v>
      </c>
      <c r="K149" s="136">
        <f t="shared" si="21"/>
        <v>3527.6</v>
      </c>
      <c r="L149" s="23">
        <v>755.5</v>
      </c>
      <c r="M149" s="23">
        <v>2772.1</v>
      </c>
      <c r="N149" s="23">
        <v>0</v>
      </c>
      <c r="O149" s="23">
        <v>0</v>
      </c>
      <c r="P149" s="136">
        <f t="shared" si="22"/>
        <v>3527.6</v>
      </c>
      <c r="Q149" s="23">
        <v>755.5</v>
      </c>
      <c r="R149" s="23">
        <v>2772.1</v>
      </c>
      <c r="S149" s="23">
        <v>0</v>
      </c>
      <c r="T149" s="4">
        <v>0</v>
      </c>
      <c r="U149" s="4">
        <f t="shared" si="23"/>
        <v>0</v>
      </c>
      <c r="V149" s="4">
        <f t="shared" si="23"/>
        <v>0</v>
      </c>
      <c r="W149" s="4">
        <f t="shared" si="23"/>
        <v>0</v>
      </c>
      <c r="X149" s="4">
        <f t="shared" si="23"/>
        <v>0</v>
      </c>
      <c r="Y149" s="4">
        <f t="shared" si="23"/>
        <v>0</v>
      </c>
      <c r="Z149" s="4">
        <f t="shared" si="24"/>
        <v>100</v>
      </c>
      <c r="AA149" s="4">
        <f t="shared" si="24"/>
        <v>100</v>
      </c>
      <c r="AB149" s="4">
        <f t="shared" si="24"/>
        <v>100</v>
      </c>
      <c r="AC149" s="4">
        <f t="shared" si="24"/>
        <v>0</v>
      </c>
      <c r="AD149" s="4">
        <f t="shared" si="24"/>
        <v>0</v>
      </c>
    </row>
    <row r="150" spans="1:30" ht="12.9" customHeight="1" x14ac:dyDescent="0.25">
      <c r="A150" s="115">
        <v>21</v>
      </c>
      <c r="B150" s="137">
        <v>221700</v>
      </c>
      <c r="C150" s="138">
        <v>1114</v>
      </c>
      <c r="D150" s="108">
        <v>142</v>
      </c>
      <c r="E150" s="135" t="s">
        <v>1057</v>
      </c>
      <c r="F150" s="136">
        <f t="shared" si="20"/>
        <v>2413.1999999999998</v>
      </c>
      <c r="G150" s="136">
        <v>566.70000000000005</v>
      </c>
      <c r="H150" s="136">
        <v>1846.5</v>
      </c>
      <c r="I150" s="136">
        <v>0</v>
      </c>
      <c r="J150" s="136">
        <v>0</v>
      </c>
      <c r="K150" s="136">
        <f t="shared" si="21"/>
        <v>1988.2</v>
      </c>
      <c r="L150" s="23">
        <v>566.70000000000005</v>
      </c>
      <c r="M150" s="23">
        <v>1421.5</v>
      </c>
      <c r="N150" s="23">
        <v>0</v>
      </c>
      <c r="O150" s="23">
        <v>0</v>
      </c>
      <c r="P150" s="136">
        <f t="shared" si="22"/>
        <v>1988.2</v>
      </c>
      <c r="Q150" s="23">
        <v>566.70000000000005</v>
      </c>
      <c r="R150" s="23">
        <v>1421.5</v>
      </c>
      <c r="S150" s="23">
        <v>0</v>
      </c>
      <c r="T150" s="4">
        <v>0</v>
      </c>
      <c r="U150" s="4">
        <f t="shared" si="23"/>
        <v>0</v>
      </c>
      <c r="V150" s="4">
        <f t="shared" si="23"/>
        <v>0</v>
      </c>
      <c r="W150" s="4">
        <f t="shared" si="23"/>
        <v>0</v>
      </c>
      <c r="X150" s="4">
        <f t="shared" si="23"/>
        <v>0</v>
      </c>
      <c r="Y150" s="4">
        <f t="shared" si="23"/>
        <v>0</v>
      </c>
      <c r="Z150" s="4">
        <f t="shared" si="24"/>
        <v>100</v>
      </c>
      <c r="AA150" s="4">
        <f t="shared" si="24"/>
        <v>100</v>
      </c>
      <c r="AB150" s="4">
        <f t="shared" si="24"/>
        <v>100</v>
      </c>
      <c r="AC150" s="4">
        <f t="shared" si="24"/>
        <v>0</v>
      </c>
      <c r="AD150" s="4">
        <f t="shared" si="24"/>
        <v>0</v>
      </c>
    </row>
    <row r="151" spans="1:30" ht="12.9" customHeight="1" x14ac:dyDescent="0.25">
      <c r="A151" s="115">
        <v>21</v>
      </c>
      <c r="B151" s="137">
        <v>221700</v>
      </c>
      <c r="C151" s="138">
        <v>1116</v>
      </c>
      <c r="D151" s="108">
        <v>143</v>
      </c>
      <c r="E151" s="135" t="s">
        <v>1058</v>
      </c>
      <c r="F151" s="136">
        <f t="shared" si="20"/>
        <v>2074.7999999999997</v>
      </c>
      <c r="G151" s="136">
        <v>509.2</v>
      </c>
      <c r="H151" s="136">
        <v>1565.6</v>
      </c>
      <c r="I151" s="136">
        <v>0</v>
      </c>
      <c r="J151" s="136">
        <v>0</v>
      </c>
      <c r="K151" s="136">
        <f t="shared" si="21"/>
        <v>2074.7999999999997</v>
      </c>
      <c r="L151" s="23">
        <v>509.2</v>
      </c>
      <c r="M151" s="23">
        <v>1565.6</v>
      </c>
      <c r="N151" s="23">
        <v>0</v>
      </c>
      <c r="O151" s="23">
        <v>0</v>
      </c>
      <c r="P151" s="136">
        <f t="shared" si="22"/>
        <v>2074.7999999999997</v>
      </c>
      <c r="Q151" s="23">
        <v>509.2</v>
      </c>
      <c r="R151" s="23">
        <v>1565.6</v>
      </c>
      <c r="S151" s="23">
        <v>0</v>
      </c>
      <c r="T151" s="4">
        <v>0</v>
      </c>
      <c r="U151" s="4">
        <f t="shared" si="23"/>
        <v>0</v>
      </c>
      <c r="V151" s="4">
        <f t="shared" si="23"/>
        <v>0</v>
      </c>
      <c r="W151" s="4">
        <f t="shared" si="23"/>
        <v>0</v>
      </c>
      <c r="X151" s="4">
        <f t="shared" si="23"/>
        <v>0</v>
      </c>
      <c r="Y151" s="4">
        <f t="shared" si="23"/>
        <v>0</v>
      </c>
      <c r="Z151" s="4">
        <f t="shared" si="24"/>
        <v>100</v>
      </c>
      <c r="AA151" s="4">
        <f t="shared" si="24"/>
        <v>100</v>
      </c>
      <c r="AB151" s="4">
        <f t="shared" si="24"/>
        <v>100</v>
      </c>
      <c r="AC151" s="4">
        <f t="shared" si="24"/>
        <v>0</v>
      </c>
      <c r="AD151" s="4">
        <f t="shared" si="24"/>
        <v>0</v>
      </c>
    </row>
    <row r="152" spans="1:30" ht="12.9" customHeight="1" x14ac:dyDescent="0.25">
      <c r="A152" s="115">
        <v>21</v>
      </c>
      <c r="B152" s="137">
        <v>221700</v>
      </c>
      <c r="C152" s="138">
        <v>1117</v>
      </c>
      <c r="D152" s="108">
        <v>144</v>
      </c>
      <c r="E152" s="135" t="s">
        <v>1059</v>
      </c>
      <c r="F152" s="136">
        <f t="shared" si="20"/>
        <v>2029.6</v>
      </c>
      <c r="G152" s="136">
        <v>515.79999999999995</v>
      </c>
      <c r="H152" s="136">
        <v>1513.8</v>
      </c>
      <c r="I152" s="136">
        <v>0</v>
      </c>
      <c r="J152" s="136">
        <v>0</v>
      </c>
      <c r="K152" s="136">
        <f t="shared" si="21"/>
        <v>2029.6</v>
      </c>
      <c r="L152" s="23">
        <v>515.79999999999995</v>
      </c>
      <c r="M152" s="23">
        <v>1513.8</v>
      </c>
      <c r="N152" s="23">
        <v>0</v>
      </c>
      <c r="O152" s="23">
        <v>0</v>
      </c>
      <c r="P152" s="136">
        <f t="shared" si="22"/>
        <v>2029.6</v>
      </c>
      <c r="Q152" s="23">
        <v>515.79999999999995</v>
      </c>
      <c r="R152" s="23">
        <v>1513.8</v>
      </c>
      <c r="S152" s="23">
        <v>0</v>
      </c>
      <c r="T152" s="4">
        <v>0</v>
      </c>
      <c r="U152" s="4">
        <f t="shared" si="23"/>
        <v>0</v>
      </c>
      <c r="V152" s="4">
        <f t="shared" si="23"/>
        <v>0</v>
      </c>
      <c r="W152" s="4">
        <f t="shared" si="23"/>
        <v>0</v>
      </c>
      <c r="X152" s="4">
        <f t="shared" si="23"/>
        <v>0</v>
      </c>
      <c r="Y152" s="4">
        <f t="shared" si="23"/>
        <v>0</v>
      </c>
      <c r="Z152" s="4">
        <f t="shared" si="24"/>
        <v>100</v>
      </c>
      <c r="AA152" s="4">
        <f t="shared" si="24"/>
        <v>100</v>
      </c>
      <c r="AB152" s="4">
        <f t="shared" si="24"/>
        <v>100</v>
      </c>
      <c r="AC152" s="4">
        <f t="shared" si="24"/>
        <v>0</v>
      </c>
      <c r="AD152" s="4">
        <f t="shared" si="24"/>
        <v>0</v>
      </c>
    </row>
    <row r="153" spans="1:30" ht="12.9" customHeight="1" x14ac:dyDescent="0.25">
      <c r="A153" s="115">
        <v>21</v>
      </c>
      <c r="B153" s="137">
        <v>221700</v>
      </c>
      <c r="C153" s="138">
        <v>1118</v>
      </c>
      <c r="D153" s="108">
        <v>145</v>
      </c>
      <c r="E153" s="135" t="s">
        <v>1060</v>
      </c>
      <c r="F153" s="136">
        <f t="shared" si="20"/>
        <v>5225.7000000000007</v>
      </c>
      <c r="G153" s="136">
        <v>888.6</v>
      </c>
      <c r="H153" s="136">
        <v>4337.1000000000004</v>
      </c>
      <c r="I153" s="136">
        <v>0</v>
      </c>
      <c r="J153" s="136">
        <v>0</v>
      </c>
      <c r="K153" s="136">
        <f t="shared" si="21"/>
        <v>5225.7000000000007</v>
      </c>
      <c r="L153" s="23">
        <v>888.6</v>
      </c>
      <c r="M153" s="23">
        <v>4337.1000000000004</v>
      </c>
      <c r="N153" s="23">
        <v>0</v>
      </c>
      <c r="O153" s="23">
        <v>0</v>
      </c>
      <c r="P153" s="136">
        <f t="shared" si="22"/>
        <v>5225.7000000000007</v>
      </c>
      <c r="Q153" s="23">
        <v>888.6</v>
      </c>
      <c r="R153" s="23">
        <v>4337.1000000000004</v>
      </c>
      <c r="S153" s="23">
        <v>0</v>
      </c>
      <c r="T153" s="4">
        <v>0</v>
      </c>
      <c r="U153" s="4">
        <f t="shared" si="23"/>
        <v>0</v>
      </c>
      <c r="V153" s="4">
        <f t="shared" si="23"/>
        <v>0</v>
      </c>
      <c r="W153" s="4">
        <f t="shared" si="23"/>
        <v>0</v>
      </c>
      <c r="X153" s="4">
        <f t="shared" si="23"/>
        <v>0</v>
      </c>
      <c r="Y153" s="4">
        <f t="shared" si="23"/>
        <v>0</v>
      </c>
      <c r="Z153" s="4">
        <f t="shared" si="24"/>
        <v>100</v>
      </c>
      <c r="AA153" s="4">
        <f t="shared" si="24"/>
        <v>100</v>
      </c>
      <c r="AB153" s="4">
        <f t="shared" si="24"/>
        <v>100</v>
      </c>
      <c r="AC153" s="4">
        <f t="shared" si="24"/>
        <v>0</v>
      </c>
      <c r="AD153" s="4">
        <f t="shared" si="24"/>
        <v>0</v>
      </c>
    </row>
    <row r="154" spans="1:30" ht="12.9" customHeight="1" x14ac:dyDescent="0.25">
      <c r="A154" s="115">
        <v>21</v>
      </c>
      <c r="B154" s="137">
        <v>221700</v>
      </c>
      <c r="C154" s="138">
        <v>1119</v>
      </c>
      <c r="D154" s="108">
        <v>146</v>
      </c>
      <c r="E154" s="135" t="s">
        <v>1061</v>
      </c>
      <c r="F154" s="136">
        <f t="shared" si="20"/>
        <v>1563.8</v>
      </c>
      <c r="G154" s="136">
        <v>555.4</v>
      </c>
      <c r="H154" s="136">
        <v>1008.4</v>
      </c>
      <c r="I154" s="136">
        <v>0</v>
      </c>
      <c r="J154" s="136">
        <v>0</v>
      </c>
      <c r="K154" s="136">
        <f t="shared" si="21"/>
        <v>1563.8</v>
      </c>
      <c r="L154" s="23">
        <v>555.4</v>
      </c>
      <c r="M154" s="23">
        <v>1008.4</v>
      </c>
      <c r="N154" s="23">
        <v>0</v>
      </c>
      <c r="O154" s="23">
        <v>0</v>
      </c>
      <c r="P154" s="136">
        <f t="shared" si="22"/>
        <v>1563.8</v>
      </c>
      <c r="Q154" s="23">
        <v>555.4</v>
      </c>
      <c r="R154" s="23">
        <v>1008.4</v>
      </c>
      <c r="S154" s="23">
        <v>0</v>
      </c>
      <c r="T154" s="4">
        <v>0</v>
      </c>
      <c r="U154" s="4">
        <f t="shared" si="23"/>
        <v>0</v>
      </c>
      <c r="V154" s="4">
        <f t="shared" si="23"/>
        <v>0</v>
      </c>
      <c r="W154" s="4">
        <f t="shared" si="23"/>
        <v>0</v>
      </c>
      <c r="X154" s="4">
        <f t="shared" si="23"/>
        <v>0</v>
      </c>
      <c r="Y154" s="4">
        <f t="shared" si="23"/>
        <v>0</v>
      </c>
      <c r="Z154" s="4">
        <f t="shared" si="24"/>
        <v>100</v>
      </c>
      <c r="AA154" s="4">
        <f t="shared" si="24"/>
        <v>100</v>
      </c>
      <c r="AB154" s="4">
        <f t="shared" si="24"/>
        <v>100</v>
      </c>
      <c r="AC154" s="4">
        <f t="shared" si="24"/>
        <v>0</v>
      </c>
      <c r="AD154" s="4">
        <f t="shared" si="24"/>
        <v>0</v>
      </c>
    </row>
    <row r="155" spans="1:30" ht="12.9" customHeight="1" x14ac:dyDescent="0.25">
      <c r="A155" s="115">
        <v>21</v>
      </c>
      <c r="B155" s="137">
        <v>221700</v>
      </c>
      <c r="C155" s="138">
        <v>1120</v>
      </c>
      <c r="D155" s="108">
        <v>147</v>
      </c>
      <c r="E155" s="135" t="s">
        <v>1062</v>
      </c>
      <c r="F155" s="136">
        <f t="shared" si="20"/>
        <v>1358.3</v>
      </c>
      <c r="G155" s="136">
        <v>425.2</v>
      </c>
      <c r="H155" s="136">
        <v>933.1</v>
      </c>
      <c r="I155" s="136">
        <v>0</v>
      </c>
      <c r="J155" s="136">
        <v>0</v>
      </c>
      <c r="K155" s="136">
        <f t="shared" si="21"/>
        <v>1358.3</v>
      </c>
      <c r="L155" s="23">
        <v>425.2</v>
      </c>
      <c r="M155" s="23">
        <v>933.1</v>
      </c>
      <c r="N155" s="23">
        <v>0</v>
      </c>
      <c r="O155" s="23">
        <v>0</v>
      </c>
      <c r="P155" s="136">
        <f t="shared" si="22"/>
        <v>1358.3</v>
      </c>
      <c r="Q155" s="23">
        <v>425.2</v>
      </c>
      <c r="R155" s="23">
        <v>933.1</v>
      </c>
      <c r="S155" s="23">
        <v>0</v>
      </c>
      <c r="T155" s="4">
        <v>0</v>
      </c>
      <c r="U155" s="4">
        <f t="shared" si="23"/>
        <v>0</v>
      </c>
      <c r="V155" s="4">
        <f t="shared" si="23"/>
        <v>0</v>
      </c>
      <c r="W155" s="4">
        <f t="shared" si="23"/>
        <v>0</v>
      </c>
      <c r="X155" s="4">
        <f t="shared" si="23"/>
        <v>0</v>
      </c>
      <c r="Y155" s="4">
        <f t="shared" si="23"/>
        <v>0</v>
      </c>
      <c r="Z155" s="4">
        <f t="shared" si="24"/>
        <v>100</v>
      </c>
      <c r="AA155" s="4">
        <f t="shared" si="24"/>
        <v>100</v>
      </c>
      <c r="AB155" s="4">
        <f t="shared" si="24"/>
        <v>100</v>
      </c>
      <c r="AC155" s="4">
        <f t="shared" si="24"/>
        <v>0</v>
      </c>
      <c r="AD155" s="4">
        <f t="shared" si="24"/>
        <v>0</v>
      </c>
    </row>
    <row r="156" spans="1:30" ht="12.9" customHeight="1" x14ac:dyDescent="0.25">
      <c r="A156" s="115">
        <v>21</v>
      </c>
      <c r="B156" s="137">
        <v>221700</v>
      </c>
      <c r="C156" s="138">
        <v>1121</v>
      </c>
      <c r="D156" s="108">
        <v>148</v>
      </c>
      <c r="E156" s="135" t="s">
        <v>1063</v>
      </c>
      <c r="F156" s="136">
        <f t="shared" si="20"/>
        <v>628.4</v>
      </c>
      <c r="G156" s="136">
        <v>628.4</v>
      </c>
      <c r="H156" s="136">
        <v>0</v>
      </c>
      <c r="I156" s="136">
        <v>0</v>
      </c>
      <c r="J156" s="136">
        <v>0</v>
      </c>
      <c r="K156" s="136">
        <f t="shared" si="21"/>
        <v>628.4</v>
      </c>
      <c r="L156" s="23">
        <v>628.4</v>
      </c>
      <c r="M156" s="23">
        <v>0</v>
      </c>
      <c r="N156" s="23">
        <v>0</v>
      </c>
      <c r="O156" s="23">
        <v>0</v>
      </c>
      <c r="P156" s="136">
        <f t="shared" si="22"/>
        <v>628.4</v>
      </c>
      <c r="Q156" s="23">
        <v>628.4</v>
      </c>
      <c r="R156" s="23">
        <v>0</v>
      </c>
      <c r="S156" s="23">
        <v>0</v>
      </c>
      <c r="T156" s="4">
        <v>0</v>
      </c>
      <c r="U156" s="4">
        <f t="shared" si="23"/>
        <v>0</v>
      </c>
      <c r="V156" s="4">
        <f t="shared" si="23"/>
        <v>0</v>
      </c>
      <c r="W156" s="4">
        <f t="shared" si="23"/>
        <v>0</v>
      </c>
      <c r="X156" s="4">
        <f t="shared" si="23"/>
        <v>0</v>
      </c>
      <c r="Y156" s="4">
        <f t="shared" si="23"/>
        <v>0</v>
      </c>
      <c r="Z156" s="4">
        <f t="shared" si="24"/>
        <v>100</v>
      </c>
      <c r="AA156" s="4">
        <f t="shared" si="24"/>
        <v>100</v>
      </c>
      <c r="AB156" s="4">
        <f t="shared" si="24"/>
        <v>0</v>
      </c>
      <c r="AC156" s="4">
        <f t="shared" si="24"/>
        <v>0</v>
      </c>
      <c r="AD156" s="4">
        <f t="shared" si="24"/>
        <v>0</v>
      </c>
    </row>
    <row r="157" spans="1:30" ht="12.9" customHeight="1" x14ac:dyDescent="0.25">
      <c r="A157" s="115">
        <v>21</v>
      </c>
      <c r="B157" s="137">
        <v>221700</v>
      </c>
      <c r="C157" s="138">
        <v>1122</v>
      </c>
      <c r="D157" s="108">
        <v>149</v>
      </c>
      <c r="E157" s="135" t="s">
        <v>1064</v>
      </c>
      <c r="F157" s="136">
        <f t="shared" si="20"/>
        <v>1886</v>
      </c>
      <c r="G157" s="136">
        <v>683.9</v>
      </c>
      <c r="H157" s="136">
        <v>1202.0999999999999</v>
      </c>
      <c r="I157" s="136">
        <v>0</v>
      </c>
      <c r="J157" s="136">
        <v>0</v>
      </c>
      <c r="K157" s="136">
        <f t="shared" si="21"/>
        <v>1886</v>
      </c>
      <c r="L157" s="23">
        <v>683.9</v>
      </c>
      <c r="M157" s="23">
        <v>1202.0999999999999</v>
      </c>
      <c r="N157" s="23">
        <v>0</v>
      </c>
      <c r="O157" s="23">
        <v>0</v>
      </c>
      <c r="P157" s="136">
        <f t="shared" si="22"/>
        <v>1886</v>
      </c>
      <c r="Q157" s="23">
        <v>683.9</v>
      </c>
      <c r="R157" s="23">
        <v>1202.0999999999999</v>
      </c>
      <c r="S157" s="23">
        <v>0</v>
      </c>
      <c r="T157" s="4">
        <v>0</v>
      </c>
      <c r="U157" s="4">
        <f t="shared" si="23"/>
        <v>0</v>
      </c>
      <c r="V157" s="4">
        <f t="shared" si="23"/>
        <v>0</v>
      </c>
      <c r="W157" s="4">
        <f t="shared" si="23"/>
        <v>0</v>
      </c>
      <c r="X157" s="4">
        <f t="shared" si="23"/>
        <v>0</v>
      </c>
      <c r="Y157" s="4">
        <f t="shared" si="23"/>
        <v>0</v>
      </c>
      <c r="Z157" s="4">
        <f t="shared" si="24"/>
        <v>100</v>
      </c>
      <c r="AA157" s="4">
        <f t="shared" si="24"/>
        <v>100</v>
      </c>
      <c r="AB157" s="4">
        <f t="shared" si="24"/>
        <v>100</v>
      </c>
      <c r="AC157" s="4">
        <f t="shared" si="24"/>
        <v>0</v>
      </c>
      <c r="AD157" s="4">
        <f t="shared" si="24"/>
        <v>0</v>
      </c>
    </row>
    <row r="158" spans="1:30" ht="12.9" customHeight="1" x14ac:dyDescent="0.25">
      <c r="A158" s="115">
        <v>21</v>
      </c>
      <c r="B158" s="137">
        <v>221700</v>
      </c>
      <c r="C158" s="138">
        <v>1123</v>
      </c>
      <c r="D158" s="108">
        <v>150</v>
      </c>
      <c r="E158" s="135" t="s">
        <v>1065</v>
      </c>
      <c r="F158" s="136">
        <f t="shared" si="20"/>
        <v>2854.4</v>
      </c>
      <c r="G158" s="136">
        <v>697</v>
      </c>
      <c r="H158" s="136">
        <v>2157.4</v>
      </c>
      <c r="I158" s="136">
        <v>0</v>
      </c>
      <c r="J158" s="136">
        <v>0</v>
      </c>
      <c r="K158" s="136">
        <f t="shared" si="21"/>
        <v>2854.4</v>
      </c>
      <c r="L158" s="23">
        <v>697</v>
      </c>
      <c r="M158" s="23">
        <v>2157.4</v>
      </c>
      <c r="N158" s="23">
        <v>0</v>
      </c>
      <c r="O158" s="23">
        <v>0</v>
      </c>
      <c r="P158" s="136">
        <f t="shared" si="22"/>
        <v>2854.4</v>
      </c>
      <c r="Q158" s="23">
        <v>697</v>
      </c>
      <c r="R158" s="23">
        <v>2157.4</v>
      </c>
      <c r="S158" s="23">
        <v>0</v>
      </c>
      <c r="T158" s="4">
        <v>0</v>
      </c>
      <c r="U158" s="4">
        <f t="shared" si="23"/>
        <v>0</v>
      </c>
      <c r="V158" s="4">
        <f t="shared" si="23"/>
        <v>0</v>
      </c>
      <c r="W158" s="4">
        <f t="shared" si="23"/>
        <v>0</v>
      </c>
      <c r="X158" s="4">
        <f t="shared" si="23"/>
        <v>0</v>
      </c>
      <c r="Y158" s="4">
        <f t="shared" si="23"/>
        <v>0</v>
      </c>
      <c r="Z158" s="4">
        <f t="shared" si="24"/>
        <v>100</v>
      </c>
      <c r="AA158" s="4">
        <f t="shared" si="24"/>
        <v>100</v>
      </c>
      <c r="AB158" s="4">
        <f t="shared" si="24"/>
        <v>100</v>
      </c>
      <c r="AC158" s="4">
        <f t="shared" si="24"/>
        <v>0</v>
      </c>
      <c r="AD158" s="4">
        <f t="shared" si="24"/>
        <v>0</v>
      </c>
    </row>
    <row r="159" spans="1:30" ht="12.9" customHeight="1" x14ac:dyDescent="0.25">
      <c r="A159" s="115">
        <v>21</v>
      </c>
      <c r="B159" s="137">
        <v>221700</v>
      </c>
      <c r="C159" s="138">
        <v>1124</v>
      </c>
      <c r="D159" s="108">
        <v>151</v>
      </c>
      <c r="E159" s="135" t="s">
        <v>1066</v>
      </c>
      <c r="F159" s="136">
        <f t="shared" si="20"/>
        <v>2051.1</v>
      </c>
      <c r="G159" s="136">
        <v>455.3</v>
      </c>
      <c r="H159" s="136">
        <v>1595.8</v>
      </c>
      <c r="I159" s="136">
        <v>0</v>
      </c>
      <c r="J159" s="136">
        <v>0</v>
      </c>
      <c r="K159" s="136">
        <f t="shared" si="21"/>
        <v>2051.1</v>
      </c>
      <c r="L159" s="23">
        <v>455.3</v>
      </c>
      <c r="M159" s="23">
        <v>1595.8</v>
      </c>
      <c r="N159" s="23">
        <v>0</v>
      </c>
      <c r="O159" s="23">
        <v>0</v>
      </c>
      <c r="P159" s="136">
        <f t="shared" si="22"/>
        <v>2051.1</v>
      </c>
      <c r="Q159" s="23">
        <v>455.3</v>
      </c>
      <c r="R159" s="23">
        <v>1595.8</v>
      </c>
      <c r="S159" s="23">
        <v>0</v>
      </c>
      <c r="T159" s="4">
        <v>0</v>
      </c>
      <c r="U159" s="4">
        <f t="shared" si="23"/>
        <v>0</v>
      </c>
      <c r="V159" s="4">
        <f t="shared" si="23"/>
        <v>0</v>
      </c>
      <c r="W159" s="4">
        <f t="shared" si="23"/>
        <v>0</v>
      </c>
      <c r="X159" s="4">
        <f t="shared" si="23"/>
        <v>0</v>
      </c>
      <c r="Y159" s="4">
        <f t="shared" si="23"/>
        <v>0</v>
      </c>
      <c r="Z159" s="4">
        <f t="shared" si="24"/>
        <v>100</v>
      </c>
      <c r="AA159" s="4">
        <f t="shared" si="24"/>
        <v>100</v>
      </c>
      <c r="AB159" s="4">
        <f t="shared" si="24"/>
        <v>100</v>
      </c>
      <c r="AC159" s="4">
        <f t="shared" si="24"/>
        <v>0</v>
      </c>
      <c r="AD159" s="4">
        <f t="shared" si="24"/>
        <v>0</v>
      </c>
    </row>
    <row r="160" spans="1:30" ht="12.9" customHeight="1" x14ac:dyDescent="0.25">
      <c r="A160" s="115">
        <v>0</v>
      </c>
      <c r="B160" s="115"/>
      <c r="C160" s="115"/>
      <c r="D160" s="108">
        <v>152</v>
      </c>
      <c r="E160" s="135"/>
      <c r="F160" s="136"/>
      <c r="G160" s="136"/>
      <c r="H160" s="136"/>
      <c r="I160" s="136"/>
      <c r="J160" s="136"/>
      <c r="K160" s="136"/>
      <c r="L160" s="23"/>
      <c r="M160" s="23"/>
      <c r="N160" s="23"/>
      <c r="O160" s="23"/>
      <c r="P160" s="23"/>
      <c r="Q160" s="23"/>
      <c r="R160" s="23"/>
      <c r="S160" s="23"/>
      <c r="T160" s="4"/>
      <c r="U160" s="4"/>
      <c r="V160" s="4"/>
      <c r="W160" s="4"/>
      <c r="X160" s="4"/>
      <c r="Y160" s="4"/>
      <c r="Z160" s="4"/>
      <c r="AA160" s="4"/>
      <c r="AB160" s="4"/>
      <c r="AC160" s="4"/>
      <c r="AD160" s="4"/>
    </row>
    <row r="161" spans="1:30" ht="12.9" customHeight="1" x14ac:dyDescent="0.25">
      <c r="A161" s="115">
        <v>20</v>
      </c>
      <c r="B161" s="137">
        <v>222100</v>
      </c>
      <c r="C161" s="115"/>
      <c r="D161" s="108">
        <v>153</v>
      </c>
      <c r="E161" s="130" t="s">
        <v>1067</v>
      </c>
      <c r="F161" s="131">
        <f t="shared" ref="F161:F191" si="25">SUM(G161:J161)</f>
        <v>161337.60000000003</v>
      </c>
      <c r="G161" s="131">
        <f>G162+G163</f>
        <v>30975.1</v>
      </c>
      <c r="H161" s="131">
        <f>H162+H163</f>
        <v>128549.1</v>
      </c>
      <c r="I161" s="131">
        <f>I162+I163</f>
        <v>1782.2</v>
      </c>
      <c r="J161" s="131">
        <f>J162+J163</f>
        <v>31.2</v>
      </c>
      <c r="K161" s="131">
        <f t="shared" ref="K161:K191" si="26">SUM(L161:O161)</f>
        <v>161215.60000000003</v>
      </c>
      <c r="L161" s="131">
        <f>L162+L163</f>
        <v>30975.1</v>
      </c>
      <c r="M161" s="131">
        <f>M162+M163</f>
        <v>128427.1</v>
      </c>
      <c r="N161" s="131">
        <f>N162+N163</f>
        <v>1782.2</v>
      </c>
      <c r="O161" s="131">
        <f>O162+O163</f>
        <v>31.2</v>
      </c>
      <c r="P161" s="131">
        <f t="shared" ref="P161:P191" si="27">SUM(Q161:T161)</f>
        <v>160893.40000000002</v>
      </c>
      <c r="Q161" s="131">
        <f>Q162+Q163</f>
        <v>30975.1</v>
      </c>
      <c r="R161" s="131">
        <f>R162+R163</f>
        <v>128104.9</v>
      </c>
      <c r="S161" s="131">
        <f>S162+S163</f>
        <v>1782.2</v>
      </c>
      <c r="T161" s="131">
        <f>T162+T163</f>
        <v>31.2</v>
      </c>
      <c r="U161" s="133">
        <f t="shared" ref="U161:Y191" si="28">P161-K161</f>
        <v>-322.20000000001164</v>
      </c>
      <c r="V161" s="133">
        <f t="shared" si="28"/>
        <v>0</v>
      </c>
      <c r="W161" s="133">
        <f t="shared" si="28"/>
        <v>-322.20000000001164</v>
      </c>
      <c r="X161" s="133">
        <f t="shared" si="28"/>
        <v>0</v>
      </c>
      <c r="Y161" s="133">
        <f t="shared" si="28"/>
        <v>0</v>
      </c>
      <c r="Z161" s="133">
        <f t="shared" si="24"/>
        <v>99.800143410439176</v>
      </c>
      <c r="AA161" s="133">
        <f t="shared" si="24"/>
        <v>100</v>
      </c>
      <c r="AB161" s="133">
        <f t="shared" si="24"/>
        <v>99.749118371434051</v>
      </c>
      <c r="AC161" s="133">
        <f t="shared" si="24"/>
        <v>100</v>
      </c>
      <c r="AD161" s="133">
        <f t="shared" si="24"/>
        <v>100</v>
      </c>
    </row>
    <row r="162" spans="1:30" s="134" customFormat="1" ht="12.9" customHeight="1" x14ac:dyDescent="0.25">
      <c r="A162" s="115">
        <v>22</v>
      </c>
      <c r="B162" s="137">
        <v>222100</v>
      </c>
      <c r="C162" s="115"/>
      <c r="D162" s="108">
        <v>154</v>
      </c>
      <c r="E162" s="130" t="s">
        <v>944</v>
      </c>
      <c r="F162" s="131">
        <f t="shared" si="25"/>
        <v>106222.59999999999</v>
      </c>
      <c r="G162" s="131">
        <f>G164</f>
        <v>16530.5</v>
      </c>
      <c r="H162" s="131">
        <f>H164</f>
        <v>87878.7</v>
      </c>
      <c r="I162" s="131">
        <f>I164</f>
        <v>1782.2</v>
      </c>
      <c r="J162" s="131">
        <f>J164</f>
        <v>31.2</v>
      </c>
      <c r="K162" s="131">
        <f t="shared" si="26"/>
        <v>105733.5</v>
      </c>
      <c r="L162" s="131">
        <f>L164</f>
        <v>16530.5</v>
      </c>
      <c r="M162" s="131">
        <f>M164</f>
        <v>87389.6</v>
      </c>
      <c r="N162" s="131">
        <f>N164</f>
        <v>1782.2</v>
      </c>
      <c r="O162" s="131">
        <f>O164</f>
        <v>31.2</v>
      </c>
      <c r="P162" s="131">
        <f t="shared" si="27"/>
        <v>105411.4</v>
      </c>
      <c r="Q162" s="131">
        <f>Q164</f>
        <v>16530.5</v>
      </c>
      <c r="R162" s="131">
        <f>R164</f>
        <v>87067.5</v>
      </c>
      <c r="S162" s="131">
        <f>S164</f>
        <v>1782.2</v>
      </c>
      <c r="T162" s="131">
        <f>T164</f>
        <v>31.2</v>
      </c>
      <c r="U162" s="133">
        <f t="shared" si="28"/>
        <v>-322.10000000000582</v>
      </c>
      <c r="V162" s="133">
        <f t="shared" si="28"/>
        <v>0</v>
      </c>
      <c r="W162" s="133">
        <f t="shared" si="28"/>
        <v>-322.10000000000582</v>
      </c>
      <c r="X162" s="133">
        <f t="shared" si="28"/>
        <v>0</v>
      </c>
      <c r="Y162" s="133">
        <f t="shared" si="28"/>
        <v>0</v>
      </c>
      <c r="Z162" s="133">
        <f t="shared" si="24"/>
        <v>99.695366180065918</v>
      </c>
      <c r="AA162" s="133">
        <f t="shared" si="24"/>
        <v>100</v>
      </c>
      <c r="AB162" s="133">
        <f t="shared" si="24"/>
        <v>99.631420672482761</v>
      </c>
      <c r="AC162" s="133">
        <f t="shared" si="24"/>
        <v>100</v>
      </c>
      <c r="AD162" s="133">
        <f t="shared" si="24"/>
        <v>100</v>
      </c>
    </row>
    <row r="163" spans="1:30" s="134" customFormat="1" ht="12.9" customHeight="1" x14ac:dyDescent="0.25">
      <c r="A163" s="115">
        <v>21</v>
      </c>
      <c r="B163" s="137">
        <v>222100</v>
      </c>
      <c r="C163" s="115"/>
      <c r="D163" s="108">
        <v>155</v>
      </c>
      <c r="E163" s="130" t="s">
        <v>945</v>
      </c>
      <c r="F163" s="131">
        <f t="shared" si="25"/>
        <v>55115</v>
      </c>
      <c r="G163" s="131">
        <f>SUBTOTAL(9,G165:G191)</f>
        <v>14444.6</v>
      </c>
      <c r="H163" s="131">
        <f>SUBTOTAL(9,H165:H191)</f>
        <v>40670.400000000001</v>
      </c>
      <c r="I163" s="131">
        <f>SUBTOTAL(9,I165:I191)</f>
        <v>0</v>
      </c>
      <c r="J163" s="131">
        <f>SUBTOTAL(9,J165:J191)</f>
        <v>0</v>
      </c>
      <c r="K163" s="131">
        <f t="shared" si="26"/>
        <v>55482.1</v>
      </c>
      <c r="L163" s="131">
        <f>SUBTOTAL(9,L165:L191)</f>
        <v>14444.6</v>
      </c>
      <c r="M163" s="131">
        <f>SUBTOTAL(9,M165:M191)</f>
        <v>41037.5</v>
      </c>
      <c r="N163" s="131">
        <f>SUBTOTAL(9,N165:N191)</f>
        <v>0</v>
      </c>
      <c r="O163" s="131">
        <f>SUBTOTAL(9,O165:O191)</f>
        <v>0</v>
      </c>
      <c r="P163" s="131">
        <f t="shared" si="27"/>
        <v>55482</v>
      </c>
      <c r="Q163" s="131">
        <f>SUBTOTAL(9,Q165:Q191)</f>
        <v>14444.6</v>
      </c>
      <c r="R163" s="131">
        <f>SUBTOTAL(9,R165:R191)</f>
        <v>41037.4</v>
      </c>
      <c r="S163" s="131">
        <f>SUBTOTAL(9,S165:S191)</f>
        <v>0</v>
      </c>
      <c r="T163" s="131">
        <f>SUBTOTAL(9,T165:T191)</f>
        <v>0</v>
      </c>
      <c r="U163" s="133">
        <f t="shared" si="28"/>
        <v>-9.9999999998544808E-2</v>
      </c>
      <c r="V163" s="133">
        <f t="shared" si="28"/>
        <v>0</v>
      </c>
      <c r="W163" s="133">
        <f t="shared" si="28"/>
        <v>-9.9999999998544808E-2</v>
      </c>
      <c r="X163" s="133">
        <f t="shared" si="28"/>
        <v>0</v>
      </c>
      <c r="Y163" s="133">
        <f t="shared" si="28"/>
        <v>0</v>
      </c>
      <c r="Z163" s="133">
        <f t="shared" si="24"/>
        <v>99.999819761688912</v>
      </c>
      <c r="AA163" s="133">
        <f t="shared" si="24"/>
        <v>100</v>
      </c>
      <c r="AB163" s="133">
        <f t="shared" si="24"/>
        <v>99.999756320438621</v>
      </c>
      <c r="AC163" s="133">
        <f t="shared" si="24"/>
        <v>0</v>
      </c>
      <c r="AD163" s="133">
        <f t="shared" si="24"/>
        <v>0</v>
      </c>
    </row>
    <row r="164" spans="1:30" ht="12.9" customHeight="1" x14ac:dyDescent="0.25">
      <c r="A164" s="115">
        <v>22</v>
      </c>
      <c r="B164" s="137">
        <v>222100</v>
      </c>
      <c r="C164" s="138">
        <v>1125</v>
      </c>
      <c r="D164" s="108">
        <v>156</v>
      </c>
      <c r="E164" s="135" t="s">
        <v>970</v>
      </c>
      <c r="F164" s="136">
        <f t="shared" si="25"/>
        <v>106222.59999999999</v>
      </c>
      <c r="G164" s="136">
        <v>16530.5</v>
      </c>
      <c r="H164" s="136">
        <v>87878.7</v>
      </c>
      <c r="I164" s="136">
        <v>1782.2</v>
      </c>
      <c r="J164" s="136">
        <v>31.2</v>
      </c>
      <c r="K164" s="136">
        <f t="shared" si="26"/>
        <v>105733.5</v>
      </c>
      <c r="L164" s="23">
        <v>16530.5</v>
      </c>
      <c r="M164" s="23">
        <v>87389.6</v>
      </c>
      <c r="N164" s="23">
        <v>1782.2</v>
      </c>
      <c r="O164" s="23">
        <v>31.2</v>
      </c>
      <c r="P164" s="136">
        <f t="shared" si="27"/>
        <v>105411.4</v>
      </c>
      <c r="Q164" s="23">
        <v>16530.5</v>
      </c>
      <c r="R164" s="23">
        <v>87067.5</v>
      </c>
      <c r="S164" s="23">
        <v>1782.2</v>
      </c>
      <c r="T164" s="4">
        <v>31.2</v>
      </c>
      <c r="U164" s="4">
        <f t="shared" si="28"/>
        <v>-322.10000000000582</v>
      </c>
      <c r="V164" s="4">
        <f t="shared" si="28"/>
        <v>0</v>
      </c>
      <c r="W164" s="4">
        <f t="shared" si="28"/>
        <v>-322.10000000000582</v>
      </c>
      <c r="X164" s="4">
        <f t="shared" si="28"/>
        <v>0</v>
      </c>
      <c r="Y164" s="4">
        <f t="shared" si="28"/>
        <v>0</v>
      </c>
      <c r="Z164" s="4">
        <f t="shared" si="24"/>
        <v>99.695366180065918</v>
      </c>
      <c r="AA164" s="4">
        <f t="shared" si="24"/>
        <v>100</v>
      </c>
      <c r="AB164" s="4">
        <f t="shared" si="24"/>
        <v>99.631420672482761</v>
      </c>
      <c r="AC164" s="4">
        <f t="shared" si="24"/>
        <v>100</v>
      </c>
      <c r="AD164" s="4">
        <f t="shared" si="24"/>
        <v>100</v>
      </c>
    </row>
    <row r="165" spans="1:30" ht="12.9" customHeight="1" x14ac:dyDescent="0.25">
      <c r="A165" s="115">
        <v>21</v>
      </c>
      <c r="B165" s="137">
        <v>222100</v>
      </c>
      <c r="C165" s="138">
        <v>1126</v>
      </c>
      <c r="D165" s="108">
        <v>157</v>
      </c>
      <c r="E165" s="135" t="s">
        <v>1068</v>
      </c>
      <c r="F165" s="136">
        <f t="shared" si="25"/>
        <v>1570.5</v>
      </c>
      <c r="G165" s="136">
        <v>521.9</v>
      </c>
      <c r="H165" s="136">
        <v>1048.5999999999999</v>
      </c>
      <c r="I165" s="136">
        <v>0</v>
      </c>
      <c r="J165" s="136">
        <v>0</v>
      </c>
      <c r="K165" s="136">
        <f t="shared" si="26"/>
        <v>1570.5</v>
      </c>
      <c r="L165" s="23">
        <v>521.9</v>
      </c>
      <c r="M165" s="23">
        <v>1048.5999999999999</v>
      </c>
      <c r="N165" s="23">
        <v>0</v>
      </c>
      <c r="O165" s="23">
        <v>0</v>
      </c>
      <c r="P165" s="136">
        <f t="shared" si="27"/>
        <v>1570.5</v>
      </c>
      <c r="Q165" s="23">
        <v>521.9</v>
      </c>
      <c r="R165" s="23">
        <v>1048.5999999999999</v>
      </c>
      <c r="S165" s="23">
        <v>0</v>
      </c>
      <c r="T165" s="4">
        <v>0</v>
      </c>
      <c r="U165" s="4">
        <f t="shared" si="28"/>
        <v>0</v>
      </c>
      <c r="V165" s="4">
        <f t="shared" si="28"/>
        <v>0</v>
      </c>
      <c r="W165" s="4">
        <f t="shared" si="28"/>
        <v>0</v>
      </c>
      <c r="X165" s="4">
        <f t="shared" si="28"/>
        <v>0</v>
      </c>
      <c r="Y165" s="4">
        <f t="shared" si="28"/>
        <v>0</v>
      </c>
      <c r="Z165" s="4">
        <f t="shared" si="24"/>
        <v>100</v>
      </c>
      <c r="AA165" s="4">
        <f t="shared" si="24"/>
        <v>100</v>
      </c>
      <c r="AB165" s="4">
        <f t="shared" si="24"/>
        <v>100</v>
      </c>
      <c r="AC165" s="4">
        <f t="shared" si="24"/>
        <v>0</v>
      </c>
      <c r="AD165" s="4">
        <f t="shared" si="24"/>
        <v>0</v>
      </c>
    </row>
    <row r="166" spans="1:30" ht="12.9" customHeight="1" x14ac:dyDescent="0.25">
      <c r="A166" s="115">
        <v>21</v>
      </c>
      <c r="B166" s="137">
        <v>222100</v>
      </c>
      <c r="C166" s="138">
        <v>1127</v>
      </c>
      <c r="D166" s="108">
        <v>158</v>
      </c>
      <c r="E166" s="135" t="s">
        <v>1069</v>
      </c>
      <c r="F166" s="136">
        <f t="shared" si="25"/>
        <v>3298.2</v>
      </c>
      <c r="G166" s="136">
        <v>576.29999999999995</v>
      </c>
      <c r="H166" s="136">
        <v>2721.9</v>
      </c>
      <c r="I166" s="136">
        <v>0</v>
      </c>
      <c r="J166" s="136">
        <v>0</v>
      </c>
      <c r="K166" s="136">
        <f t="shared" si="26"/>
        <v>3552.7</v>
      </c>
      <c r="L166" s="23">
        <v>576.29999999999995</v>
      </c>
      <c r="M166" s="23">
        <v>2976.4</v>
      </c>
      <c r="N166" s="23">
        <v>0</v>
      </c>
      <c r="O166" s="23">
        <v>0</v>
      </c>
      <c r="P166" s="136">
        <f t="shared" si="27"/>
        <v>3552.7</v>
      </c>
      <c r="Q166" s="23">
        <v>576.29999999999995</v>
      </c>
      <c r="R166" s="23">
        <v>2976.4</v>
      </c>
      <c r="S166" s="23">
        <v>0</v>
      </c>
      <c r="T166" s="4">
        <v>0</v>
      </c>
      <c r="U166" s="4">
        <f t="shared" si="28"/>
        <v>0</v>
      </c>
      <c r="V166" s="4">
        <f t="shared" si="28"/>
        <v>0</v>
      </c>
      <c r="W166" s="4">
        <f t="shared" si="28"/>
        <v>0</v>
      </c>
      <c r="X166" s="4">
        <f t="shared" si="28"/>
        <v>0</v>
      </c>
      <c r="Y166" s="4">
        <f t="shared" si="28"/>
        <v>0</v>
      </c>
      <c r="Z166" s="4">
        <f t="shared" si="24"/>
        <v>100</v>
      </c>
      <c r="AA166" s="4">
        <f t="shared" si="24"/>
        <v>100</v>
      </c>
      <c r="AB166" s="4">
        <f t="shared" si="24"/>
        <v>100</v>
      </c>
      <c r="AC166" s="4">
        <f t="shared" si="24"/>
        <v>0</v>
      </c>
      <c r="AD166" s="4">
        <f t="shared" si="24"/>
        <v>0</v>
      </c>
    </row>
    <row r="167" spans="1:30" ht="12.9" customHeight="1" x14ac:dyDescent="0.25">
      <c r="A167" s="115">
        <v>21</v>
      </c>
      <c r="B167" s="137">
        <v>222100</v>
      </c>
      <c r="C167" s="138">
        <v>1128</v>
      </c>
      <c r="D167" s="108">
        <v>159</v>
      </c>
      <c r="E167" s="135" t="s">
        <v>1070</v>
      </c>
      <c r="F167" s="136">
        <f t="shared" si="25"/>
        <v>1944.5</v>
      </c>
      <c r="G167" s="136">
        <v>498</v>
      </c>
      <c r="H167" s="136">
        <v>1446.5</v>
      </c>
      <c r="I167" s="136">
        <v>0</v>
      </c>
      <c r="J167" s="136">
        <v>0</v>
      </c>
      <c r="K167" s="136">
        <f t="shared" si="26"/>
        <v>1944.5</v>
      </c>
      <c r="L167" s="23">
        <v>498</v>
      </c>
      <c r="M167" s="23">
        <v>1446.5</v>
      </c>
      <c r="N167" s="23">
        <v>0</v>
      </c>
      <c r="O167" s="23">
        <v>0</v>
      </c>
      <c r="P167" s="136">
        <f t="shared" si="27"/>
        <v>1944.5</v>
      </c>
      <c r="Q167" s="23">
        <v>498</v>
      </c>
      <c r="R167" s="23">
        <v>1446.5</v>
      </c>
      <c r="S167" s="23">
        <v>0</v>
      </c>
      <c r="T167" s="4">
        <v>0</v>
      </c>
      <c r="U167" s="4">
        <f t="shared" si="28"/>
        <v>0</v>
      </c>
      <c r="V167" s="4">
        <f t="shared" si="28"/>
        <v>0</v>
      </c>
      <c r="W167" s="4">
        <f t="shared" si="28"/>
        <v>0</v>
      </c>
      <c r="X167" s="4">
        <f t="shared" si="28"/>
        <v>0</v>
      </c>
      <c r="Y167" s="4">
        <f t="shared" si="28"/>
        <v>0</v>
      </c>
      <c r="Z167" s="4">
        <f t="shared" si="24"/>
        <v>100</v>
      </c>
      <c r="AA167" s="4">
        <f t="shared" si="24"/>
        <v>100</v>
      </c>
      <c r="AB167" s="4">
        <f t="shared" si="24"/>
        <v>100</v>
      </c>
      <c r="AC167" s="4">
        <f t="shared" si="24"/>
        <v>0</v>
      </c>
      <c r="AD167" s="4">
        <f t="shared" si="24"/>
        <v>0</v>
      </c>
    </row>
    <row r="168" spans="1:30" ht="12.9" customHeight="1" x14ac:dyDescent="0.25">
      <c r="A168" s="115">
        <v>21</v>
      </c>
      <c r="B168" s="137">
        <v>222100</v>
      </c>
      <c r="C168" s="138">
        <v>1142</v>
      </c>
      <c r="D168" s="108">
        <v>160</v>
      </c>
      <c r="E168" s="135" t="s">
        <v>1067</v>
      </c>
      <c r="F168" s="136">
        <f t="shared" si="25"/>
        <v>4730.1000000000004</v>
      </c>
      <c r="G168" s="136">
        <v>296.5</v>
      </c>
      <c r="H168" s="136">
        <v>4433.6000000000004</v>
      </c>
      <c r="I168" s="136">
        <v>0</v>
      </c>
      <c r="J168" s="136">
        <v>0</v>
      </c>
      <c r="K168" s="136">
        <f t="shared" si="26"/>
        <v>4730.1000000000004</v>
      </c>
      <c r="L168" s="23">
        <v>296.5</v>
      </c>
      <c r="M168" s="23">
        <v>4433.6000000000004</v>
      </c>
      <c r="N168" s="23">
        <v>0</v>
      </c>
      <c r="O168" s="23">
        <v>0</v>
      </c>
      <c r="P168" s="136">
        <f t="shared" si="27"/>
        <v>4730.1000000000004</v>
      </c>
      <c r="Q168" s="23">
        <v>296.5</v>
      </c>
      <c r="R168" s="23">
        <v>4433.6000000000004</v>
      </c>
      <c r="S168" s="23">
        <v>0</v>
      </c>
      <c r="T168" s="4">
        <v>0</v>
      </c>
      <c r="U168" s="4">
        <f t="shared" si="28"/>
        <v>0</v>
      </c>
      <c r="V168" s="4">
        <f t="shared" si="28"/>
        <v>0</v>
      </c>
      <c r="W168" s="4">
        <f t="shared" si="28"/>
        <v>0</v>
      </c>
      <c r="X168" s="4">
        <f t="shared" si="28"/>
        <v>0</v>
      </c>
      <c r="Y168" s="4">
        <f t="shared" si="28"/>
        <v>0</v>
      </c>
      <c r="Z168" s="4">
        <f t="shared" si="24"/>
        <v>100</v>
      </c>
      <c r="AA168" s="4">
        <f t="shared" si="24"/>
        <v>100</v>
      </c>
      <c r="AB168" s="4">
        <f t="shared" si="24"/>
        <v>100</v>
      </c>
      <c r="AC168" s="4">
        <f t="shared" si="24"/>
        <v>0</v>
      </c>
      <c r="AD168" s="4">
        <f t="shared" si="24"/>
        <v>0</v>
      </c>
    </row>
    <row r="169" spans="1:30" ht="12.9" customHeight="1" x14ac:dyDescent="0.25">
      <c r="A169" s="115">
        <v>21</v>
      </c>
      <c r="B169" s="137">
        <v>222100</v>
      </c>
      <c r="C169" s="138">
        <v>1129</v>
      </c>
      <c r="D169" s="108">
        <v>161</v>
      </c>
      <c r="E169" s="135" t="s">
        <v>1071</v>
      </c>
      <c r="F169" s="136">
        <f t="shared" si="25"/>
        <v>1797.5</v>
      </c>
      <c r="G169" s="136">
        <v>612.6</v>
      </c>
      <c r="H169" s="136">
        <v>1184.9000000000001</v>
      </c>
      <c r="I169" s="136">
        <v>0</v>
      </c>
      <c r="J169" s="136">
        <v>0</v>
      </c>
      <c r="K169" s="136">
        <f t="shared" si="26"/>
        <v>1797.5</v>
      </c>
      <c r="L169" s="23">
        <v>612.6</v>
      </c>
      <c r="M169" s="23">
        <v>1184.9000000000001</v>
      </c>
      <c r="N169" s="23">
        <v>0</v>
      </c>
      <c r="O169" s="23">
        <v>0</v>
      </c>
      <c r="P169" s="136">
        <f t="shared" si="27"/>
        <v>1797.5</v>
      </c>
      <c r="Q169" s="23">
        <v>612.6</v>
      </c>
      <c r="R169" s="23">
        <v>1184.9000000000001</v>
      </c>
      <c r="S169" s="23">
        <v>0</v>
      </c>
      <c r="T169" s="4">
        <v>0</v>
      </c>
      <c r="U169" s="4">
        <f t="shared" si="28"/>
        <v>0</v>
      </c>
      <c r="V169" s="4">
        <f t="shared" si="28"/>
        <v>0</v>
      </c>
      <c r="W169" s="4">
        <f t="shared" si="28"/>
        <v>0</v>
      </c>
      <c r="X169" s="4">
        <f t="shared" si="28"/>
        <v>0</v>
      </c>
      <c r="Y169" s="4">
        <f t="shared" si="28"/>
        <v>0</v>
      </c>
      <c r="Z169" s="4">
        <f t="shared" si="24"/>
        <v>100</v>
      </c>
      <c r="AA169" s="4">
        <f t="shared" si="24"/>
        <v>100</v>
      </c>
      <c r="AB169" s="4">
        <f t="shared" si="24"/>
        <v>100</v>
      </c>
      <c r="AC169" s="4">
        <f t="shared" si="24"/>
        <v>0</v>
      </c>
      <c r="AD169" s="4">
        <f t="shared" si="24"/>
        <v>0</v>
      </c>
    </row>
    <row r="170" spans="1:30" ht="12.9" customHeight="1" x14ac:dyDescent="0.25">
      <c r="A170" s="115">
        <v>21</v>
      </c>
      <c r="B170" s="137">
        <v>222100</v>
      </c>
      <c r="C170" s="138">
        <v>1130</v>
      </c>
      <c r="D170" s="108">
        <v>162</v>
      </c>
      <c r="E170" s="135" t="s">
        <v>1072</v>
      </c>
      <c r="F170" s="136">
        <f t="shared" si="25"/>
        <v>1588.3</v>
      </c>
      <c r="G170" s="136">
        <v>544.79999999999995</v>
      </c>
      <c r="H170" s="136">
        <v>1043.5</v>
      </c>
      <c r="I170" s="136">
        <v>0</v>
      </c>
      <c r="J170" s="136">
        <v>0</v>
      </c>
      <c r="K170" s="136">
        <f t="shared" si="26"/>
        <v>1588.3</v>
      </c>
      <c r="L170" s="23">
        <v>544.79999999999995</v>
      </c>
      <c r="M170" s="23">
        <v>1043.5</v>
      </c>
      <c r="N170" s="23">
        <v>0</v>
      </c>
      <c r="O170" s="23">
        <v>0</v>
      </c>
      <c r="P170" s="136">
        <f t="shared" si="27"/>
        <v>1588.3</v>
      </c>
      <c r="Q170" s="23">
        <v>544.79999999999995</v>
      </c>
      <c r="R170" s="23">
        <v>1043.5</v>
      </c>
      <c r="S170" s="23">
        <v>0</v>
      </c>
      <c r="T170" s="4">
        <v>0</v>
      </c>
      <c r="U170" s="4">
        <f t="shared" si="28"/>
        <v>0</v>
      </c>
      <c r="V170" s="4">
        <f t="shared" si="28"/>
        <v>0</v>
      </c>
      <c r="W170" s="4">
        <f t="shared" si="28"/>
        <v>0</v>
      </c>
      <c r="X170" s="4">
        <f t="shared" si="28"/>
        <v>0</v>
      </c>
      <c r="Y170" s="4">
        <f t="shared" si="28"/>
        <v>0</v>
      </c>
      <c r="Z170" s="4">
        <f t="shared" si="24"/>
        <v>100</v>
      </c>
      <c r="AA170" s="4">
        <f t="shared" si="24"/>
        <v>100</v>
      </c>
      <c r="AB170" s="4">
        <f t="shared" si="24"/>
        <v>100</v>
      </c>
      <c r="AC170" s="4">
        <f t="shared" si="24"/>
        <v>0</v>
      </c>
      <c r="AD170" s="4">
        <f t="shared" si="24"/>
        <v>0</v>
      </c>
    </row>
    <row r="171" spans="1:30" ht="12.9" customHeight="1" x14ac:dyDescent="0.25">
      <c r="A171" s="115">
        <v>21</v>
      </c>
      <c r="B171" s="137">
        <v>222100</v>
      </c>
      <c r="C171" s="138">
        <v>1131</v>
      </c>
      <c r="D171" s="108">
        <v>163</v>
      </c>
      <c r="E171" s="135" t="s">
        <v>1073</v>
      </c>
      <c r="F171" s="136">
        <f t="shared" si="25"/>
        <v>2536.3000000000002</v>
      </c>
      <c r="G171" s="136">
        <v>573.9</v>
      </c>
      <c r="H171" s="136">
        <v>1962.4</v>
      </c>
      <c r="I171" s="136">
        <v>0</v>
      </c>
      <c r="J171" s="136">
        <v>0</v>
      </c>
      <c r="K171" s="136">
        <f t="shared" si="26"/>
        <v>2536.3000000000002</v>
      </c>
      <c r="L171" s="23">
        <v>573.9</v>
      </c>
      <c r="M171" s="23">
        <v>1962.4</v>
      </c>
      <c r="N171" s="23">
        <v>0</v>
      </c>
      <c r="O171" s="23">
        <v>0</v>
      </c>
      <c r="P171" s="136">
        <f t="shared" si="27"/>
        <v>2536.3000000000002</v>
      </c>
      <c r="Q171" s="23">
        <v>573.9</v>
      </c>
      <c r="R171" s="23">
        <v>1962.4</v>
      </c>
      <c r="S171" s="23">
        <v>0</v>
      </c>
      <c r="T171" s="4">
        <v>0</v>
      </c>
      <c r="U171" s="4">
        <f t="shared" si="28"/>
        <v>0</v>
      </c>
      <c r="V171" s="4">
        <f t="shared" si="28"/>
        <v>0</v>
      </c>
      <c r="W171" s="4">
        <f t="shared" si="28"/>
        <v>0</v>
      </c>
      <c r="X171" s="4">
        <f t="shared" si="28"/>
        <v>0</v>
      </c>
      <c r="Y171" s="4">
        <f t="shared" si="28"/>
        <v>0</v>
      </c>
      <c r="Z171" s="4">
        <f t="shared" si="24"/>
        <v>100</v>
      </c>
      <c r="AA171" s="4">
        <f t="shared" si="24"/>
        <v>100</v>
      </c>
      <c r="AB171" s="4">
        <f t="shared" si="24"/>
        <v>100</v>
      </c>
      <c r="AC171" s="4">
        <f t="shared" si="24"/>
        <v>0</v>
      </c>
      <c r="AD171" s="4">
        <f t="shared" si="24"/>
        <v>0</v>
      </c>
    </row>
    <row r="172" spans="1:30" ht="12.9" customHeight="1" x14ac:dyDescent="0.25">
      <c r="A172" s="115">
        <v>21</v>
      </c>
      <c r="B172" s="137">
        <v>222100</v>
      </c>
      <c r="C172" s="138">
        <v>1132</v>
      </c>
      <c r="D172" s="108">
        <v>164</v>
      </c>
      <c r="E172" s="135" t="s">
        <v>1074</v>
      </c>
      <c r="F172" s="136">
        <f t="shared" si="25"/>
        <v>958.09999999999991</v>
      </c>
      <c r="G172" s="136">
        <v>379.2</v>
      </c>
      <c r="H172" s="136">
        <v>578.9</v>
      </c>
      <c r="I172" s="136">
        <v>0</v>
      </c>
      <c r="J172" s="136">
        <v>0</v>
      </c>
      <c r="K172" s="136">
        <f t="shared" si="26"/>
        <v>958.09999999999991</v>
      </c>
      <c r="L172" s="23">
        <v>379.2</v>
      </c>
      <c r="M172" s="23">
        <v>578.9</v>
      </c>
      <c r="N172" s="23">
        <v>0</v>
      </c>
      <c r="O172" s="23">
        <v>0</v>
      </c>
      <c r="P172" s="136">
        <f t="shared" si="27"/>
        <v>958.09999999999991</v>
      </c>
      <c r="Q172" s="23">
        <v>379.2</v>
      </c>
      <c r="R172" s="23">
        <v>578.9</v>
      </c>
      <c r="S172" s="23">
        <v>0</v>
      </c>
      <c r="T172" s="4">
        <v>0</v>
      </c>
      <c r="U172" s="4">
        <f t="shared" si="28"/>
        <v>0</v>
      </c>
      <c r="V172" s="4">
        <f t="shared" si="28"/>
        <v>0</v>
      </c>
      <c r="W172" s="4">
        <f t="shared" si="28"/>
        <v>0</v>
      </c>
      <c r="X172" s="4">
        <f t="shared" si="28"/>
        <v>0</v>
      </c>
      <c r="Y172" s="4">
        <f t="shared" si="28"/>
        <v>0</v>
      </c>
      <c r="Z172" s="4">
        <f t="shared" si="24"/>
        <v>100</v>
      </c>
      <c r="AA172" s="4">
        <f t="shared" si="24"/>
        <v>100</v>
      </c>
      <c r="AB172" s="4">
        <f t="shared" si="24"/>
        <v>100</v>
      </c>
      <c r="AC172" s="4">
        <f t="shared" si="24"/>
        <v>0</v>
      </c>
      <c r="AD172" s="4">
        <f t="shared" si="24"/>
        <v>0</v>
      </c>
    </row>
    <row r="173" spans="1:30" ht="12.9" customHeight="1" x14ac:dyDescent="0.25">
      <c r="A173" s="115">
        <v>21</v>
      </c>
      <c r="B173" s="137">
        <v>222100</v>
      </c>
      <c r="C173" s="138">
        <v>1133</v>
      </c>
      <c r="D173" s="108">
        <v>165</v>
      </c>
      <c r="E173" s="135" t="s">
        <v>1075</v>
      </c>
      <c r="F173" s="136">
        <f t="shared" si="25"/>
        <v>2140</v>
      </c>
      <c r="G173" s="136">
        <v>527.4</v>
      </c>
      <c r="H173" s="136">
        <v>1612.6</v>
      </c>
      <c r="I173" s="136">
        <v>0</v>
      </c>
      <c r="J173" s="136">
        <v>0</v>
      </c>
      <c r="K173" s="136">
        <f t="shared" si="26"/>
        <v>2140</v>
      </c>
      <c r="L173" s="23">
        <v>527.4</v>
      </c>
      <c r="M173" s="23">
        <v>1612.6</v>
      </c>
      <c r="N173" s="23">
        <v>0</v>
      </c>
      <c r="O173" s="23">
        <v>0</v>
      </c>
      <c r="P173" s="136">
        <f t="shared" si="27"/>
        <v>2140</v>
      </c>
      <c r="Q173" s="23">
        <v>527.4</v>
      </c>
      <c r="R173" s="23">
        <v>1612.6</v>
      </c>
      <c r="S173" s="23">
        <v>0</v>
      </c>
      <c r="T173" s="4">
        <v>0</v>
      </c>
      <c r="U173" s="4">
        <f t="shared" si="28"/>
        <v>0</v>
      </c>
      <c r="V173" s="4">
        <f t="shared" si="28"/>
        <v>0</v>
      </c>
      <c r="W173" s="4">
        <f t="shared" si="28"/>
        <v>0</v>
      </c>
      <c r="X173" s="4">
        <f t="shared" si="28"/>
        <v>0</v>
      </c>
      <c r="Y173" s="4">
        <f t="shared" si="28"/>
        <v>0</v>
      </c>
      <c r="Z173" s="4">
        <f t="shared" si="24"/>
        <v>100</v>
      </c>
      <c r="AA173" s="4">
        <f t="shared" si="24"/>
        <v>100</v>
      </c>
      <c r="AB173" s="4">
        <f t="shared" si="24"/>
        <v>100</v>
      </c>
      <c r="AC173" s="4">
        <f t="shared" si="24"/>
        <v>0</v>
      </c>
      <c r="AD173" s="4">
        <f t="shared" si="24"/>
        <v>0</v>
      </c>
    </row>
    <row r="174" spans="1:30" ht="12.9" customHeight="1" x14ac:dyDescent="0.25">
      <c r="A174" s="115">
        <v>21</v>
      </c>
      <c r="B174" s="137">
        <v>222100</v>
      </c>
      <c r="C174" s="138">
        <v>1134</v>
      </c>
      <c r="D174" s="108">
        <v>166</v>
      </c>
      <c r="E174" s="135" t="s">
        <v>1076</v>
      </c>
      <c r="F174" s="136">
        <f t="shared" si="25"/>
        <v>1812.3</v>
      </c>
      <c r="G174" s="136">
        <v>674.2</v>
      </c>
      <c r="H174" s="136">
        <v>1138.0999999999999</v>
      </c>
      <c r="I174" s="136">
        <v>0</v>
      </c>
      <c r="J174" s="136">
        <v>0</v>
      </c>
      <c r="K174" s="136">
        <f t="shared" si="26"/>
        <v>1812.3</v>
      </c>
      <c r="L174" s="23">
        <v>674.2</v>
      </c>
      <c r="M174" s="23">
        <v>1138.0999999999999</v>
      </c>
      <c r="N174" s="23">
        <v>0</v>
      </c>
      <c r="O174" s="23">
        <v>0</v>
      </c>
      <c r="P174" s="136">
        <f t="shared" si="27"/>
        <v>1812.3</v>
      </c>
      <c r="Q174" s="23">
        <v>674.2</v>
      </c>
      <c r="R174" s="23">
        <v>1138.0999999999999</v>
      </c>
      <c r="S174" s="23">
        <v>0</v>
      </c>
      <c r="T174" s="4">
        <v>0</v>
      </c>
      <c r="U174" s="4">
        <f t="shared" si="28"/>
        <v>0</v>
      </c>
      <c r="V174" s="4">
        <f t="shared" si="28"/>
        <v>0</v>
      </c>
      <c r="W174" s="4">
        <f t="shared" si="28"/>
        <v>0</v>
      </c>
      <c r="X174" s="4">
        <f t="shared" si="28"/>
        <v>0</v>
      </c>
      <c r="Y174" s="4">
        <f t="shared" si="28"/>
        <v>0</v>
      </c>
      <c r="Z174" s="4">
        <f t="shared" si="24"/>
        <v>100</v>
      </c>
      <c r="AA174" s="4">
        <f t="shared" si="24"/>
        <v>100</v>
      </c>
      <c r="AB174" s="4">
        <f t="shared" si="24"/>
        <v>100</v>
      </c>
      <c r="AC174" s="4">
        <f t="shared" si="24"/>
        <v>0</v>
      </c>
      <c r="AD174" s="4">
        <f t="shared" si="24"/>
        <v>0</v>
      </c>
    </row>
    <row r="175" spans="1:30" ht="12.9" customHeight="1" x14ac:dyDescent="0.25">
      <c r="A175" s="115">
        <v>21</v>
      </c>
      <c r="B175" s="137">
        <v>222100</v>
      </c>
      <c r="C175" s="138">
        <v>1135</v>
      </c>
      <c r="D175" s="108">
        <v>167</v>
      </c>
      <c r="E175" s="135" t="s">
        <v>1077</v>
      </c>
      <c r="F175" s="136">
        <f t="shared" si="25"/>
        <v>2678.6</v>
      </c>
      <c r="G175" s="136">
        <v>633.1</v>
      </c>
      <c r="H175" s="136">
        <v>2045.5</v>
      </c>
      <c r="I175" s="136">
        <v>0</v>
      </c>
      <c r="J175" s="136">
        <v>0</v>
      </c>
      <c r="K175" s="136">
        <f t="shared" si="26"/>
        <v>2678.6</v>
      </c>
      <c r="L175" s="23">
        <v>633.1</v>
      </c>
      <c r="M175" s="23">
        <v>2045.5</v>
      </c>
      <c r="N175" s="23">
        <v>0</v>
      </c>
      <c r="O175" s="23">
        <v>0</v>
      </c>
      <c r="P175" s="136">
        <f t="shared" si="27"/>
        <v>2678.6</v>
      </c>
      <c r="Q175" s="23">
        <v>633.1</v>
      </c>
      <c r="R175" s="23">
        <v>2045.5</v>
      </c>
      <c r="S175" s="23">
        <v>0</v>
      </c>
      <c r="T175" s="4">
        <v>0</v>
      </c>
      <c r="U175" s="4">
        <f t="shared" si="28"/>
        <v>0</v>
      </c>
      <c r="V175" s="4">
        <f t="shared" si="28"/>
        <v>0</v>
      </c>
      <c r="W175" s="4">
        <f t="shared" si="28"/>
        <v>0</v>
      </c>
      <c r="X175" s="4">
        <f t="shared" si="28"/>
        <v>0</v>
      </c>
      <c r="Y175" s="4">
        <f t="shared" si="28"/>
        <v>0</v>
      </c>
      <c r="Z175" s="4">
        <f t="shared" si="24"/>
        <v>100</v>
      </c>
      <c r="AA175" s="4">
        <f t="shared" si="24"/>
        <v>100</v>
      </c>
      <c r="AB175" s="4">
        <f t="shared" si="24"/>
        <v>100</v>
      </c>
      <c r="AC175" s="4">
        <f t="shared" si="24"/>
        <v>0</v>
      </c>
      <c r="AD175" s="4">
        <f t="shared" si="24"/>
        <v>0</v>
      </c>
    </row>
    <row r="176" spans="1:30" ht="12.9" customHeight="1" x14ac:dyDescent="0.25">
      <c r="A176" s="115">
        <v>21</v>
      </c>
      <c r="B176" s="137">
        <v>222100</v>
      </c>
      <c r="C176" s="138">
        <v>1136</v>
      </c>
      <c r="D176" s="108">
        <v>168</v>
      </c>
      <c r="E176" s="135" t="s">
        <v>1078</v>
      </c>
      <c r="F176" s="136">
        <f t="shared" si="25"/>
        <v>1709.2</v>
      </c>
      <c r="G176" s="136">
        <v>454.2</v>
      </c>
      <c r="H176" s="136">
        <v>1255</v>
      </c>
      <c r="I176" s="136">
        <v>0</v>
      </c>
      <c r="J176" s="136">
        <v>0</v>
      </c>
      <c r="K176" s="136">
        <f t="shared" si="26"/>
        <v>1709.2</v>
      </c>
      <c r="L176" s="23">
        <v>454.2</v>
      </c>
      <c r="M176" s="23">
        <v>1255</v>
      </c>
      <c r="N176" s="23">
        <v>0</v>
      </c>
      <c r="O176" s="23">
        <v>0</v>
      </c>
      <c r="P176" s="136">
        <f t="shared" si="27"/>
        <v>1709.2</v>
      </c>
      <c r="Q176" s="23">
        <v>454.2</v>
      </c>
      <c r="R176" s="23">
        <v>1255</v>
      </c>
      <c r="S176" s="23">
        <v>0</v>
      </c>
      <c r="T176" s="4">
        <v>0</v>
      </c>
      <c r="U176" s="4">
        <f t="shared" si="28"/>
        <v>0</v>
      </c>
      <c r="V176" s="4">
        <f t="shared" si="28"/>
        <v>0</v>
      </c>
      <c r="W176" s="4">
        <f t="shared" si="28"/>
        <v>0</v>
      </c>
      <c r="X176" s="4">
        <f t="shared" si="28"/>
        <v>0</v>
      </c>
      <c r="Y176" s="4">
        <f t="shared" si="28"/>
        <v>0</v>
      </c>
      <c r="Z176" s="4">
        <f t="shared" si="24"/>
        <v>100</v>
      </c>
      <c r="AA176" s="4">
        <f t="shared" si="24"/>
        <v>100</v>
      </c>
      <c r="AB176" s="4">
        <f t="shared" si="24"/>
        <v>100</v>
      </c>
      <c r="AC176" s="4">
        <f t="shared" si="24"/>
        <v>0</v>
      </c>
      <c r="AD176" s="4">
        <f t="shared" si="24"/>
        <v>0</v>
      </c>
    </row>
    <row r="177" spans="1:30" ht="12.9" customHeight="1" x14ac:dyDescent="0.25">
      <c r="A177" s="115">
        <v>21</v>
      </c>
      <c r="B177" s="137">
        <v>222100</v>
      </c>
      <c r="C177" s="138">
        <v>1137</v>
      </c>
      <c r="D177" s="108">
        <v>169</v>
      </c>
      <c r="E177" s="135" t="s">
        <v>1079</v>
      </c>
      <c r="F177" s="136">
        <f t="shared" si="25"/>
        <v>1796.7</v>
      </c>
      <c r="G177" s="136">
        <v>535</v>
      </c>
      <c r="H177" s="136">
        <v>1261.7</v>
      </c>
      <c r="I177" s="136">
        <v>0</v>
      </c>
      <c r="J177" s="136">
        <v>0</v>
      </c>
      <c r="K177" s="136">
        <f t="shared" si="26"/>
        <v>1909.3</v>
      </c>
      <c r="L177" s="23">
        <v>535</v>
      </c>
      <c r="M177" s="23">
        <v>1374.3</v>
      </c>
      <c r="N177" s="23">
        <v>0</v>
      </c>
      <c r="O177" s="23">
        <v>0</v>
      </c>
      <c r="P177" s="136">
        <f t="shared" si="27"/>
        <v>1909.3</v>
      </c>
      <c r="Q177" s="23">
        <v>535</v>
      </c>
      <c r="R177" s="23">
        <v>1374.3</v>
      </c>
      <c r="S177" s="23">
        <v>0</v>
      </c>
      <c r="T177" s="4">
        <v>0</v>
      </c>
      <c r="U177" s="4">
        <f t="shared" si="28"/>
        <v>0</v>
      </c>
      <c r="V177" s="4">
        <f t="shared" si="28"/>
        <v>0</v>
      </c>
      <c r="W177" s="4">
        <f t="shared" si="28"/>
        <v>0</v>
      </c>
      <c r="X177" s="4">
        <f t="shared" si="28"/>
        <v>0</v>
      </c>
      <c r="Y177" s="4">
        <f t="shared" si="28"/>
        <v>0</v>
      </c>
      <c r="Z177" s="4">
        <f t="shared" si="24"/>
        <v>100</v>
      </c>
      <c r="AA177" s="4">
        <f t="shared" si="24"/>
        <v>100</v>
      </c>
      <c r="AB177" s="4">
        <f t="shared" si="24"/>
        <v>100</v>
      </c>
      <c r="AC177" s="4">
        <f t="shared" si="24"/>
        <v>0</v>
      </c>
      <c r="AD177" s="4">
        <f t="shared" si="24"/>
        <v>0</v>
      </c>
    </row>
    <row r="178" spans="1:30" ht="12.9" customHeight="1" x14ac:dyDescent="0.25">
      <c r="A178" s="115">
        <v>21</v>
      </c>
      <c r="B178" s="137">
        <v>222100</v>
      </c>
      <c r="C178" s="138">
        <v>1138</v>
      </c>
      <c r="D178" s="108">
        <v>170</v>
      </c>
      <c r="E178" s="135" t="s">
        <v>1080</v>
      </c>
      <c r="F178" s="136">
        <f t="shared" si="25"/>
        <v>3381.8999999999996</v>
      </c>
      <c r="G178" s="136">
        <v>761.3</v>
      </c>
      <c r="H178" s="136">
        <v>2620.6</v>
      </c>
      <c r="I178" s="136">
        <v>0</v>
      </c>
      <c r="J178" s="136">
        <v>0</v>
      </c>
      <c r="K178" s="136">
        <f t="shared" si="26"/>
        <v>3381.8999999999996</v>
      </c>
      <c r="L178" s="23">
        <v>761.3</v>
      </c>
      <c r="M178" s="23">
        <v>2620.6</v>
      </c>
      <c r="N178" s="23">
        <v>0</v>
      </c>
      <c r="O178" s="23">
        <v>0</v>
      </c>
      <c r="P178" s="136">
        <f t="shared" si="27"/>
        <v>3381.8999999999996</v>
      </c>
      <c r="Q178" s="23">
        <v>761.3</v>
      </c>
      <c r="R178" s="23">
        <v>2620.6</v>
      </c>
      <c r="S178" s="23">
        <v>0</v>
      </c>
      <c r="T178" s="4">
        <v>0</v>
      </c>
      <c r="U178" s="4">
        <f t="shared" si="28"/>
        <v>0</v>
      </c>
      <c r="V178" s="4">
        <f t="shared" si="28"/>
        <v>0</v>
      </c>
      <c r="W178" s="4">
        <f t="shared" si="28"/>
        <v>0</v>
      </c>
      <c r="X178" s="4">
        <f t="shared" si="28"/>
        <v>0</v>
      </c>
      <c r="Y178" s="4">
        <f t="shared" si="28"/>
        <v>0</v>
      </c>
      <c r="Z178" s="4">
        <f t="shared" si="24"/>
        <v>100</v>
      </c>
      <c r="AA178" s="4">
        <f t="shared" si="24"/>
        <v>100</v>
      </c>
      <c r="AB178" s="4">
        <f t="shared" si="24"/>
        <v>100</v>
      </c>
      <c r="AC178" s="4">
        <f t="shared" si="24"/>
        <v>0</v>
      </c>
      <c r="AD178" s="4">
        <f t="shared" si="24"/>
        <v>0</v>
      </c>
    </row>
    <row r="179" spans="1:30" ht="12.9" customHeight="1" x14ac:dyDescent="0.25">
      <c r="A179" s="115">
        <v>21</v>
      </c>
      <c r="B179" s="137">
        <v>222100</v>
      </c>
      <c r="C179" s="138">
        <v>1139</v>
      </c>
      <c r="D179" s="108">
        <v>171</v>
      </c>
      <c r="E179" s="135" t="s">
        <v>1081</v>
      </c>
      <c r="F179" s="136">
        <f t="shared" si="25"/>
        <v>1407.3</v>
      </c>
      <c r="G179" s="136">
        <v>503</v>
      </c>
      <c r="H179" s="136">
        <v>904.3</v>
      </c>
      <c r="I179" s="136">
        <v>0</v>
      </c>
      <c r="J179" s="136">
        <v>0</v>
      </c>
      <c r="K179" s="136">
        <f t="shared" si="26"/>
        <v>1407.3</v>
      </c>
      <c r="L179" s="23">
        <v>503</v>
      </c>
      <c r="M179" s="23">
        <v>904.3</v>
      </c>
      <c r="N179" s="23">
        <v>0</v>
      </c>
      <c r="O179" s="23">
        <v>0</v>
      </c>
      <c r="P179" s="136">
        <f t="shared" si="27"/>
        <v>1407.3</v>
      </c>
      <c r="Q179" s="23">
        <v>503</v>
      </c>
      <c r="R179" s="23">
        <v>904.3</v>
      </c>
      <c r="S179" s="23">
        <v>0</v>
      </c>
      <c r="T179" s="4">
        <v>0</v>
      </c>
      <c r="U179" s="4">
        <f t="shared" si="28"/>
        <v>0</v>
      </c>
      <c r="V179" s="4">
        <f t="shared" si="28"/>
        <v>0</v>
      </c>
      <c r="W179" s="4">
        <f t="shared" si="28"/>
        <v>0</v>
      </c>
      <c r="X179" s="4">
        <f t="shared" si="28"/>
        <v>0</v>
      </c>
      <c r="Y179" s="4">
        <f t="shared" si="28"/>
        <v>0</v>
      </c>
      <c r="Z179" s="4">
        <f t="shared" ref="Z179:AD242" si="29">IF(K179=0,0,P179/K179*100)</f>
        <v>100</v>
      </c>
      <c r="AA179" s="4">
        <f t="shared" si="29"/>
        <v>100</v>
      </c>
      <c r="AB179" s="4">
        <f t="shared" si="29"/>
        <v>100</v>
      </c>
      <c r="AC179" s="4">
        <f t="shared" si="29"/>
        <v>0</v>
      </c>
      <c r="AD179" s="4">
        <f t="shared" si="29"/>
        <v>0</v>
      </c>
    </row>
    <row r="180" spans="1:30" ht="12.9" customHeight="1" x14ac:dyDescent="0.25">
      <c r="A180" s="115">
        <v>21</v>
      </c>
      <c r="B180" s="137">
        <v>222100</v>
      </c>
      <c r="C180" s="138">
        <v>1140</v>
      </c>
      <c r="D180" s="108">
        <v>172</v>
      </c>
      <c r="E180" s="135" t="s">
        <v>1082</v>
      </c>
      <c r="F180" s="136">
        <f t="shared" si="25"/>
        <v>2209.3000000000002</v>
      </c>
      <c r="G180" s="136">
        <v>661.6</v>
      </c>
      <c r="H180" s="136">
        <v>1547.7</v>
      </c>
      <c r="I180" s="136">
        <v>0</v>
      </c>
      <c r="J180" s="136">
        <v>0</v>
      </c>
      <c r="K180" s="136">
        <f t="shared" si="26"/>
        <v>2209.3000000000002</v>
      </c>
      <c r="L180" s="23">
        <v>661.6</v>
      </c>
      <c r="M180" s="23">
        <v>1547.7</v>
      </c>
      <c r="N180" s="23">
        <v>0</v>
      </c>
      <c r="O180" s="23">
        <v>0</v>
      </c>
      <c r="P180" s="136">
        <f t="shared" si="27"/>
        <v>2209.3000000000002</v>
      </c>
      <c r="Q180" s="23">
        <v>661.6</v>
      </c>
      <c r="R180" s="23">
        <v>1547.7</v>
      </c>
      <c r="S180" s="23">
        <v>0</v>
      </c>
      <c r="T180" s="4">
        <v>0</v>
      </c>
      <c r="U180" s="4">
        <f t="shared" si="28"/>
        <v>0</v>
      </c>
      <c r="V180" s="4">
        <f t="shared" si="28"/>
        <v>0</v>
      </c>
      <c r="W180" s="4">
        <f t="shared" si="28"/>
        <v>0</v>
      </c>
      <c r="X180" s="4">
        <f t="shared" si="28"/>
        <v>0</v>
      </c>
      <c r="Y180" s="4">
        <f t="shared" si="28"/>
        <v>0</v>
      </c>
      <c r="Z180" s="4">
        <f t="shared" si="29"/>
        <v>100</v>
      </c>
      <c r="AA180" s="4">
        <f t="shared" si="29"/>
        <v>100</v>
      </c>
      <c r="AB180" s="4">
        <f t="shared" si="29"/>
        <v>100</v>
      </c>
      <c r="AC180" s="4">
        <f t="shared" si="29"/>
        <v>0</v>
      </c>
      <c r="AD180" s="4">
        <f t="shared" si="29"/>
        <v>0</v>
      </c>
    </row>
    <row r="181" spans="1:30" ht="12.9" customHeight="1" x14ac:dyDescent="0.25">
      <c r="A181" s="115">
        <v>21</v>
      </c>
      <c r="B181" s="137">
        <v>222100</v>
      </c>
      <c r="C181" s="138">
        <v>1141</v>
      </c>
      <c r="D181" s="108">
        <v>173</v>
      </c>
      <c r="E181" s="135" t="s">
        <v>1083</v>
      </c>
      <c r="F181" s="136">
        <f t="shared" si="25"/>
        <v>1836</v>
      </c>
      <c r="G181" s="136">
        <v>495.4</v>
      </c>
      <c r="H181" s="136">
        <v>1340.6</v>
      </c>
      <c r="I181" s="136">
        <v>0</v>
      </c>
      <c r="J181" s="136">
        <v>0</v>
      </c>
      <c r="K181" s="136">
        <f t="shared" si="26"/>
        <v>1836</v>
      </c>
      <c r="L181" s="23">
        <v>495.4</v>
      </c>
      <c r="M181" s="23">
        <v>1340.6</v>
      </c>
      <c r="N181" s="23">
        <v>0</v>
      </c>
      <c r="O181" s="23">
        <v>0</v>
      </c>
      <c r="P181" s="136">
        <f t="shared" si="27"/>
        <v>1835.9</v>
      </c>
      <c r="Q181" s="23">
        <v>495.4</v>
      </c>
      <c r="R181" s="23">
        <v>1340.5</v>
      </c>
      <c r="S181" s="23">
        <v>0</v>
      </c>
      <c r="T181" s="4">
        <v>0</v>
      </c>
      <c r="U181" s="4">
        <f t="shared" si="28"/>
        <v>-9.9999999999909051E-2</v>
      </c>
      <c r="V181" s="4">
        <f t="shared" si="28"/>
        <v>0</v>
      </c>
      <c r="W181" s="4">
        <f t="shared" si="28"/>
        <v>-9.9999999999909051E-2</v>
      </c>
      <c r="X181" s="4">
        <f t="shared" si="28"/>
        <v>0</v>
      </c>
      <c r="Y181" s="4">
        <f t="shared" si="28"/>
        <v>0</v>
      </c>
      <c r="Z181" s="4">
        <f t="shared" si="29"/>
        <v>99.994553376906325</v>
      </c>
      <c r="AA181" s="4">
        <f t="shared" si="29"/>
        <v>100</v>
      </c>
      <c r="AB181" s="4">
        <f t="shared" si="29"/>
        <v>99.992540653438766</v>
      </c>
      <c r="AC181" s="4">
        <f t="shared" si="29"/>
        <v>0</v>
      </c>
      <c r="AD181" s="4">
        <f t="shared" si="29"/>
        <v>0</v>
      </c>
    </row>
    <row r="182" spans="1:30" ht="12.9" customHeight="1" x14ac:dyDescent="0.25">
      <c r="A182" s="115">
        <v>21</v>
      </c>
      <c r="B182" s="137">
        <v>222100</v>
      </c>
      <c r="C182" s="138">
        <v>1143</v>
      </c>
      <c r="D182" s="108">
        <v>174</v>
      </c>
      <c r="E182" s="135" t="s">
        <v>1084</v>
      </c>
      <c r="F182" s="136">
        <f t="shared" si="25"/>
        <v>2700.4</v>
      </c>
      <c r="G182" s="136">
        <v>388.1</v>
      </c>
      <c r="H182" s="136">
        <v>2312.3000000000002</v>
      </c>
      <c r="I182" s="136">
        <v>0</v>
      </c>
      <c r="J182" s="136">
        <v>0</v>
      </c>
      <c r="K182" s="136">
        <f t="shared" si="26"/>
        <v>2700.4</v>
      </c>
      <c r="L182" s="23">
        <v>388.1</v>
      </c>
      <c r="M182" s="23">
        <v>2312.3000000000002</v>
      </c>
      <c r="N182" s="23">
        <v>0</v>
      </c>
      <c r="O182" s="23">
        <v>0</v>
      </c>
      <c r="P182" s="136">
        <f t="shared" si="27"/>
        <v>2700.4</v>
      </c>
      <c r="Q182" s="23">
        <v>388.1</v>
      </c>
      <c r="R182" s="23">
        <v>2312.3000000000002</v>
      </c>
      <c r="S182" s="23">
        <v>0</v>
      </c>
      <c r="T182" s="4">
        <v>0</v>
      </c>
      <c r="U182" s="4">
        <f t="shared" si="28"/>
        <v>0</v>
      </c>
      <c r="V182" s="4">
        <f t="shared" si="28"/>
        <v>0</v>
      </c>
      <c r="W182" s="4">
        <f t="shared" si="28"/>
        <v>0</v>
      </c>
      <c r="X182" s="4">
        <f t="shared" si="28"/>
        <v>0</v>
      </c>
      <c r="Y182" s="4">
        <f t="shared" si="28"/>
        <v>0</v>
      </c>
      <c r="Z182" s="4">
        <f t="shared" si="29"/>
        <v>100</v>
      </c>
      <c r="AA182" s="4">
        <f t="shared" si="29"/>
        <v>100</v>
      </c>
      <c r="AB182" s="4">
        <f t="shared" si="29"/>
        <v>100</v>
      </c>
      <c r="AC182" s="4">
        <f t="shared" si="29"/>
        <v>0</v>
      </c>
      <c r="AD182" s="4">
        <f t="shared" si="29"/>
        <v>0</v>
      </c>
    </row>
    <row r="183" spans="1:30" ht="12.9" customHeight="1" x14ac:dyDescent="0.25">
      <c r="A183" s="115">
        <v>21</v>
      </c>
      <c r="B183" s="137">
        <v>222100</v>
      </c>
      <c r="C183" s="138">
        <v>1144</v>
      </c>
      <c r="D183" s="108">
        <v>175</v>
      </c>
      <c r="E183" s="135" t="s">
        <v>1085</v>
      </c>
      <c r="F183" s="136">
        <f t="shared" si="25"/>
        <v>1927.7</v>
      </c>
      <c r="G183" s="136">
        <v>553.5</v>
      </c>
      <c r="H183" s="136">
        <v>1374.2</v>
      </c>
      <c r="I183" s="136">
        <v>0</v>
      </c>
      <c r="J183" s="136">
        <v>0</v>
      </c>
      <c r="K183" s="136">
        <f t="shared" si="26"/>
        <v>1927.7</v>
      </c>
      <c r="L183" s="23">
        <v>553.5</v>
      </c>
      <c r="M183" s="23">
        <v>1374.2</v>
      </c>
      <c r="N183" s="23">
        <v>0</v>
      </c>
      <c r="O183" s="23">
        <v>0</v>
      </c>
      <c r="P183" s="136">
        <f t="shared" si="27"/>
        <v>1927.7</v>
      </c>
      <c r="Q183" s="23">
        <v>553.5</v>
      </c>
      <c r="R183" s="23">
        <v>1374.2</v>
      </c>
      <c r="S183" s="23">
        <v>0</v>
      </c>
      <c r="T183" s="4">
        <v>0</v>
      </c>
      <c r="U183" s="4">
        <f t="shared" si="28"/>
        <v>0</v>
      </c>
      <c r="V183" s="4">
        <f t="shared" si="28"/>
        <v>0</v>
      </c>
      <c r="W183" s="4">
        <f t="shared" si="28"/>
        <v>0</v>
      </c>
      <c r="X183" s="4">
        <f t="shared" si="28"/>
        <v>0</v>
      </c>
      <c r="Y183" s="4">
        <f t="shared" si="28"/>
        <v>0</v>
      </c>
      <c r="Z183" s="4">
        <f t="shared" si="29"/>
        <v>100</v>
      </c>
      <c r="AA183" s="4">
        <f t="shared" si="29"/>
        <v>100</v>
      </c>
      <c r="AB183" s="4">
        <f t="shared" si="29"/>
        <v>100</v>
      </c>
      <c r="AC183" s="4">
        <f t="shared" si="29"/>
        <v>0</v>
      </c>
      <c r="AD183" s="4">
        <f t="shared" si="29"/>
        <v>0</v>
      </c>
    </row>
    <row r="184" spans="1:30" ht="12.9" customHeight="1" x14ac:dyDescent="0.25">
      <c r="A184" s="115">
        <v>21</v>
      </c>
      <c r="B184" s="137">
        <v>222100</v>
      </c>
      <c r="C184" s="138">
        <v>1145</v>
      </c>
      <c r="D184" s="108">
        <v>176</v>
      </c>
      <c r="E184" s="135" t="s">
        <v>1086</v>
      </c>
      <c r="F184" s="136">
        <f t="shared" si="25"/>
        <v>2448.8000000000002</v>
      </c>
      <c r="G184" s="136">
        <v>556.20000000000005</v>
      </c>
      <c r="H184" s="136">
        <v>1892.6</v>
      </c>
      <c r="I184" s="136">
        <v>0</v>
      </c>
      <c r="J184" s="136">
        <v>0</v>
      </c>
      <c r="K184" s="136">
        <f t="shared" si="26"/>
        <v>2448.8000000000002</v>
      </c>
      <c r="L184" s="23">
        <v>556.20000000000005</v>
      </c>
      <c r="M184" s="23">
        <v>1892.6</v>
      </c>
      <c r="N184" s="23">
        <v>0</v>
      </c>
      <c r="O184" s="23">
        <v>0</v>
      </c>
      <c r="P184" s="136">
        <f t="shared" si="27"/>
        <v>2448.8000000000002</v>
      </c>
      <c r="Q184" s="23">
        <v>556.20000000000005</v>
      </c>
      <c r="R184" s="23">
        <v>1892.6</v>
      </c>
      <c r="S184" s="23">
        <v>0</v>
      </c>
      <c r="T184" s="4">
        <v>0</v>
      </c>
      <c r="U184" s="4">
        <f t="shared" si="28"/>
        <v>0</v>
      </c>
      <c r="V184" s="4">
        <f t="shared" si="28"/>
        <v>0</v>
      </c>
      <c r="W184" s="4">
        <f t="shared" si="28"/>
        <v>0</v>
      </c>
      <c r="X184" s="4">
        <f t="shared" si="28"/>
        <v>0</v>
      </c>
      <c r="Y184" s="4">
        <f t="shared" si="28"/>
        <v>0</v>
      </c>
      <c r="Z184" s="4">
        <f t="shared" si="29"/>
        <v>100</v>
      </c>
      <c r="AA184" s="4">
        <f t="shared" si="29"/>
        <v>100</v>
      </c>
      <c r="AB184" s="4">
        <f t="shared" si="29"/>
        <v>100</v>
      </c>
      <c r="AC184" s="4">
        <f t="shared" si="29"/>
        <v>0</v>
      </c>
      <c r="AD184" s="4">
        <f t="shared" si="29"/>
        <v>0</v>
      </c>
    </row>
    <row r="185" spans="1:30" ht="12.9" customHeight="1" x14ac:dyDescent="0.25">
      <c r="A185" s="115">
        <v>21</v>
      </c>
      <c r="B185" s="137">
        <v>222100</v>
      </c>
      <c r="C185" s="138">
        <v>1146</v>
      </c>
      <c r="D185" s="108">
        <v>177</v>
      </c>
      <c r="E185" s="135" t="s">
        <v>1087</v>
      </c>
      <c r="F185" s="136">
        <f t="shared" si="25"/>
        <v>1917.3000000000002</v>
      </c>
      <c r="G185" s="136">
        <v>646.9</v>
      </c>
      <c r="H185" s="136">
        <v>1270.4000000000001</v>
      </c>
      <c r="I185" s="136">
        <v>0</v>
      </c>
      <c r="J185" s="136">
        <v>0</v>
      </c>
      <c r="K185" s="136">
        <f t="shared" si="26"/>
        <v>1917.3000000000002</v>
      </c>
      <c r="L185" s="23">
        <v>646.9</v>
      </c>
      <c r="M185" s="23">
        <v>1270.4000000000001</v>
      </c>
      <c r="N185" s="23">
        <v>0</v>
      </c>
      <c r="O185" s="23">
        <v>0</v>
      </c>
      <c r="P185" s="136">
        <f t="shared" si="27"/>
        <v>1917.3000000000002</v>
      </c>
      <c r="Q185" s="23">
        <v>646.9</v>
      </c>
      <c r="R185" s="23">
        <v>1270.4000000000001</v>
      </c>
      <c r="S185" s="23">
        <v>0</v>
      </c>
      <c r="T185" s="4">
        <v>0</v>
      </c>
      <c r="U185" s="4">
        <f t="shared" si="28"/>
        <v>0</v>
      </c>
      <c r="V185" s="4">
        <f t="shared" si="28"/>
        <v>0</v>
      </c>
      <c r="W185" s="4">
        <f t="shared" si="28"/>
        <v>0</v>
      </c>
      <c r="X185" s="4">
        <f t="shared" si="28"/>
        <v>0</v>
      </c>
      <c r="Y185" s="4">
        <f t="shared" si="28"/>
        <v>0</v>
      </c>
      <c r="Z185" s="4">
        <f t="shared" si="29"/>
        <v>100</v>
      </c>
      <c r="AA185" s="4">
        <f t="shared" si="29"/>
        <v>100</v>
      </c>
      <c r="AB185" s="4">
        <f t="shared" si="29"/>
        <v>100</v>
      </c>
      <c r="AC185" s="4">
        <f t="shared" si="29"/>
        <v>0</v>
      </c>
      <c r="AD185" s="4">
        <f t="shared" si="29"/>
        <v>0</v>
      </c>
    </row>
    <row r="186" spans="1:30" ht="12.9" customHeight="1" x14ac:dyDescent="0.25">
      <c r="A186" s="115">
        <v>21</v>
      </c>
      <c r="B186" s="137">
        <v>222100</v>
      </c>
      <c r="C186" s="138">
        <v>1147</v>
      </c>
      <c r="D186" s="108">
        <v>178</v>
      </c>
      <c r="E186" s="135" t="s">
        <v>1088</v>
      </c>
      <c r="F186" s="136">
        <f t="shared" si="25"/>
        <v>860.3</v>
      </c>
      <c r="G186" s="136">
        <v>443.8</v>
      </c>
      <c r="H186" s="136">
        <v>416.5</v>
      </c>
      <c r="I186" s="136">
        <v>0</v>
      </c>
      <c r="J186" s="136">
        <v>0</v>
      </c>
      <c r="K186" s="136">
        <f t="shared" si="26"/>
        <v>860.3</v>
      </c>
      <c r="L186" s="23">
        <v>443.8</v>
      </c>
      <c r="M186" s="23">
        <v>416.5</v>
      </c>
      <c r="N186" s="23">
        <v>0</v>
      </c>
      <c r="O186" s="23">
        <v>0</v>
      </c>
      <c r="P186" s="136">
        <f t="shared" si="27"/>
        <v>860.3</v>
      </c>
      <c r="Q186" s="23">
        <v>443.8</v>
      </c>
      <c r="R186" s="23">
        <v>416.5</v>
      </c>
      <c r="S186" s="23">
        <v>0</v>
      </c>
      <c r="T186" s="4">
        <v>0</v>
      </c>
      <c r="U186" s="4">
        <f t="shared" si="28"/>
        <v>0</v>
      </c>
      <c r="V186" s="4">
        <f t="shared" si="28"/>
        <v>0</v>
      </c>
      <c r="W186" s="4">
        <f t="shared" si="28"/>
        <v>0</v>
      </c>
      <c r="X186" s="4">
        <f t="shared" si="28"/>
        <v>0</v>
      </c>
      <c r="Y186" s="4">
        <f t="shared" si="28"/>
        <v>0</v>
      </c>
      <c r="Z186" s="4">
        <f t="shared" si="29"/>
        <v>100</v>
      </c>
      <c r="AA186" s="4">
        <f t="shared" si="29"/>
        <v>100</v>
      </c>
      <c r="AB186" s="4">
        <f t="shared" si="29"/>
        <v>100</v>
      </c>
      <c r="AC186" s="4">
        <f t="shared" si="29"/>
        <v>0</v>
      </c>
      <c r="AD186" s="4">
        <f t="shared" si="29"/>
        <v>0</v>
      </c>
    </row>
    <row r="187" spans="1:30" ht="12.9" customHeight="1" x14ac:dyDescent="0.25">
      <c r="A187" s="115">
        <v>21</v>
      </c>
      <c r="B187" s="137">
        <v>222100</v>
      </c>
      <c r="C187" s="138">
        <v>1148</v>
      </c>
      <c r="D187" s="108">
        <v>179</v>
      </c>
      <c r="E187" s="135" t="s">
        <v>1089</v>
      </c>
      <c r="F187" s="136">
        <f t="shared" si="25"/>
        <v>980.4</v>
      </c>
      <c r="G187" s="136">
        <v>484.2</v>
      </c>
      <c r="H187" s="136">
        <v>496.2</v>
      </c>
      <c r="I187" s="136">
        <v>0</v>
      </c>
      <c r="J187" s="136">
        <v>0</v>
      </c>
      <c r="K187" s="136">
        <f t="shared" si="26"/>
        <v>980.4</v>
      </c>
      <c r="L187" s="23">
        <v>484.2</v>
      </c>
      <c r="M187" s="23">
        <v>496.2</v>
      </c>
      <c r="N187" s="23">
        <v>0</v>
      </c>
      <c r="O187" s="23">
        <v>0</v>
      </c>
      <c r="P187" s="136">
        <f t="shared" si="27"/>
        <v>980.4</v>
      </c>
      <c r="Q187" s="23">
        <v>484.2</v>
      </c>
      <c r="R187" s="23">
        <v>496.2</v>
      </c>
      <c r="S187" s="23">
        <v>0</v>
      </c>
      <c r="T187" s="4">
        <v>0</v>
      </c>
      <c r="U187" s="4">
        <f t="shared" si="28"/>
        <v>0</v>
      </c>
      <c r="V187" s="4">
        <f t="shared" si="28"/>
        <v>0</v>
      </c>
      <c r="W187" s="4">
        <f t="shared" si="28"/>
        <v>0</v>
      </c>
      <c r="X187" s="4">
        <f t="shared" si="28"/>
        <v>0</v>
      </c>
      <c r="Y187" s="4">
        <f t="shared" si="28"/>
        <v>0</v>
      </c>
      <c r="Z187" s="4">
        <f t="shared" si="29"/>
        <v>100</v>
      </c>
      <c r="AA187" s="4">
        <f t="shared" si="29"/>
        <v>100</v>
      </c>
      <c r="AB187" s="4">
        <f t="shared" si="29"/>
        <v>100</v>
      </c>
      <c r="AC187" s="4">
        <f t="shared" si="29"/>
        <v>0</v>
      </c>
      <c r="AD187" s="4">
        <f t="shared" si="29"/>
        <v>0</v>
      </c>
    </row>
    <row r="188" spans="1:30" ht="12.9" customHeight="1" x14ac:dyDescent="0.25">
      <c r="A188" s="115">
        <v>21</v>
      </c>
      <c r="B188" s="137">
        <v>222100</v>
      </c>
      <c r="C188" s="138">
        <v>1149</v>
      </c>
      <c r="D188" s="108">
        <v>180</v>
      </c>
      <c r="E188" s="135" t="s">
        <v>1090</v>
      </c>
      <c r="F188" s="136">
        <f t="shared" si="25"/>
        <v>1839.5</v>
      </c>
      <c r="G188" s="136">
        <v>561.5</v>
      </c>
      <c r="H188" s="136">
        <v>1278</v>
      </c>
      <c r="I188" s="136">
        <v>0</v>
      </c>
      <c r="J188" s="136">
        <v>0</v>
      </c>
      <c r="K188" s="136">
        <f t="shared" si="26"/>
        <v>1839.5</v>
      </c>
      <c r="L188" s="23">
        <v>561.5</v>
      </c>
      <c r="M188" s="23">
        <v>1278</v>
      </c>
      <c r="N188" s="23">
        <v>0</v>
      </c>
      <c r="O188" s="23">
        <v>0</v>
      </c>
      <c r="P188" s="136">
        <f t="shared" si="27"/>
        <v>1839.5</v>
      </c>
      <c r="Q188" s="23">
        <v>561.5</v>
      </c>
      <c r="R188" s="23">
        <v>1278</v>
      </c>
      <c r="S188" s="23">
        <v>0</v>
      </c>
      <c r="T188" s="4">
        <v>0</v>
      </c>
      <c r="U188" s="4">
        <f t="shared" si="28"/>
        <v>0</v>
      </c>
      <c r="V188" s="4">
        <f t="shared" si="28"/>
        <v>0</v>
      </c>
      <c r="W188" s="4">
        <f t="shared" si="28"/>
        <v>0</v>
      </c>
      <c r="X188" s="4">
        <f t="shared" si="28"/>
        <v>0</v>
      </c>
      <c r="Y188" s="4">
        <f t="shared" si="28"/>
        <v>0</v>
      </c>
      <c r="Z188" s="4">
        <f t="shared" si="29"/>
        <v>100</v>
      </c>
      <c r="AA188" s="4">
        <f t="shared" si="29"/>
        <v>100</v>
      </c>
      <c r="AB188" s="4">
        <f t="shared" si="29"/>
        <v>100</v>
      </c>
      <c r="AC188" s="4">
        <f t="shared" si="29"/>
        <v>0</v>
      </c>
      <c r="AD188" s="4">
        <f t="shared" si="29"/>
        <v>0</v>
      </c>
    </row>
    <row r="189" spans="1:30" ht="12.9" customHeight="1" x14ac:dyDescent="0.25">
      <c r="A189" s="115">
        <v>21</v>
      </c>
      <c r="B189" s="137">
        <v>222100</v>
      </c>
      <c r="C189" s="138">
        <v>1150</v>
      </c>
      <c r="D189" s="108">
        <v>181</v>
      </c>
      <c r="E189" s="135" t="s">
        <v>1091</v>
      </c>
      <c r="F189" s="136">
        <f t="shared" si="25"/>
        <v>2254.1</v>
      </c>
      <c r="G189" s="136">
        <v>593.1</v>
      </c>
      <c r="H189" s="136">
        <v>1661</v>
      </c>
      <c r="I189" s="136">
        <v>0</v>
      </c>
      <c r="J189" s="136">
        <v>0</v>
      </c>
      <c r="K189" s="136">
        <f t="shared" si="26"/>
        <v>2254.1</v>
      </c>
      <c r="L189" s="23">
        <v>593.1</v>
      </c>
      <c r="M189" s="23">
        <v>1661</v>
      </c>
      <c r="N189" s="23">
        <v>0</v>
      </c>
      <c r="O189" s="23">
        <v>0</v>
      </c>
      <c r="P189" s="136">
        <f t="shared" si="27"/>
        <v>2254.1</v>
      </c>
      <c r="Q189" s="23">
        <v>593.1</v>
      </c>
      <c r="R189" s="23">
        <v>1661</v>
      </c>
      <c r="S189" s="23">
        <v>0</v>
      </c>
      <c r="T189" s="4">
        <v>0</v>
      </c>
      <c r="U189" s="4">
        <f t="shared" si="28"/>
        <v>0</v>
      </c>
      <c r="V189" s="4">
        <f t="shared" si="28"/>
        <v>0</v>
      </c>
      <c r="W189" s="4">
        <f t="shared" si="28"/>
        <v>0</v>
      </c>
      <c r="X189" s="4">
        <f t="shared" si="28"/>
        <v>0</v>
      </c>
      <c r="Y189" s="4">
        <f t="shared" si="28"/>
        <v>0</v>
      </c>
      <c r="Z189" s="4">
        <f t="shared" si="29"/>
        <v>100</v>
      </c>
      <c r="AA189" s="4">
        <f t="shared" si="29"/>
        <v>100</v>
      </c>
      <c r="AB189" s="4">
        <f t="shared" si="29"/>
        <v>100</v>
      </c>
      <c r="AC189" s="4">
        <f t="shared" si="29"/>
        <v>0</v>
      </c>
      <c r="AD189" s="4">
        <f t="shared" si="29"/>
        <v>0</v>
      </c>
    </row>
    <row r="190" spans="1:30" ht="12.9" customHeight="1" x14ac:dyDescent="0.25">
      <c r="A190" s="115">
        <v>21</v>
      </c>
      <c r="B190" s="137">
        <v>222100</v>
      </c>
      <c r="C190" s="138">
        <v>1151</v>
      </c>
      <c r="D190" s="108">
        <v>182</v>
      </c>
      <c r="E190" s="135" t="s">
        <v>1092</v>
      </c>
      <c r="F190" s="136">
        <f t="shared" si="25"/>
        <v>1343.1</v>
      </c>
      <c r="G190" s="136">
        <v>453.8</v>
      </c>
      <c r="H190" s="136">
        <v>889.3</v>
      </c>
      <c r="I190" s="136">
        <v>0</v>
      </c>
      <c r="J190" s="136">
        <v>0</v>
      </c>
      <c r="K190" s="136">
        <f t="shared" si="26"/>
        <v>1343.1</v>
      </c>
      <c r="L190" s="23">
        <v>453.8</v>
      </c>
      <c r="M190" s="23">
        <v>889.3</v>
      </c>
      <c r="N190" s="23">
        <v>0</v>
      </c>
      <c r="O190" s="23">
        <v>0</v>
      </c>
      <c r="P190" s="136">
        <f t="shared" si="27"/>
        <v>1343.1</v>
      </c>
      <c r="Q190" s="23">
        <v>453.8</v>
      </c>
      <c r="R190" s="23">
        <v>889.3</v>
      </c>
      <c r="S190" s="23">
        <v>0</v>
      </c>
      <c r="T190" s="4">
        <v>0</v>
      </c>
      <c r="U190" s="4">
        <f t="shared" si="28"/>
        <v>0</v>
      </c>
      <c r="V190" s="4">
        <f t="shared" si="28"/>
        <v>0</v>
      </c>
      <c r="W190" s="4">
        <f t="shared" si="28"/>
        <v>0</v>
      </c>
      <c r="X190" s="4">
        <f t="shared" si="28"/>
        <v>0</v>
      </c>
      <c r="Y190" s="4">
        <f t="shared" si="28"/>
        <v>0</v>
      </c>
      <c r="Z190" s="4">
        <f t="shared" si="29"/>
        <v>100</v>
      </c>
      <c r="AA190" s="4">
        <f t="shared" si="29"/>
        <v>100</v>
      </c>
      <c r="AB190" s="4">
        <f t="shared" si="29"/>
        <v>100</v>
      </c>
      <c r="AC190" s="4">
        <f t="shared" si="29"/>
        <v>0</v>
      </c>
      <c r="AD190" s="4">
        <f t="shared" si="29"/>
        <v>0</v>
      </c>
    </row>
    <row r="191" spans="1:30" ht="12.9" customHeight="1" x14ac:dyDescent="0.25">
      <c r="A191" s="115">
        <v>21</v>
      </c>
      <c r="B191" s="137">
        <v>222100</v>
      </c>
      <c r="C191" s="138">
        <v>1152</v>
      </c>
      <c r="D191" s="108">
        <v>183</v>
      </c>
      <c r="E191" s="135" t="s">
        <v>1093</v>
      </c>
      <c r="F191" s="136">
        <f t="shared" si="25"/>
        <v>1448.6</v>
      </c>
      <c r="G191" s="136">
        <v>515.1</v>
      </c>
      <c r="H191" s="136">
        <v>933.5</v>
      </c>
      <c r="I191" s="136">
        <v>0</v>
      </c>
      <c r="J191" s="136">
        <v>0</v>
      </c>
      <c r="K191" s="136">
        <f t="shared" si="26"/>
        <v>1448.6</v>
      </c>
      <c r="L191" s="23">
        <v>515.1</v>
      </c>
      <c r="M191" s="23">
        <v>933.5</v>
      </c>
      <c r="N191" s="23">
        <v>0</v>
      </c>
      <c r="O191" s="23">
        <v>0</v>
      </c>
      <c r="P191" s="136">
        <f t="shared" si="27"/>
        <v>1448.6</v>
      </c>
      <c r="Q191" s="23">
        <v>515.1</v>
      </c>
      <c r="R191" s="23">
        <v>933.5</v>
      </c>
      <c r="S191" s="23">
        <v>0</v>
      </c>
      <c r="T191" s="4">
        <v>0</v>
      </c>
      <c r="U191" s="4">
        <f t="shared" si="28"/>
        <v>0</v>
      </c>
      <c r="V191" s="4">
        <f t="shared" si="28"/>
        <v>0</v>
      </c>
      <c r="W191" s="4">
        <f t="shared" si="28"/>
        <v>0</v>
      </c>
      <c r="X191" s="4">
        <f t="shared" si="28"/>
        <v>0</v>
      </c>
      <c r="Y191" s="4">
        <f t="shared" si="28"/>
        <v>0</v>
      </c>
      <c r="Z191" s="4">
        <f t="shared" si="29"/>
        <v>100</v>
      </c>
      <c r="AA191" s="4">
        <f t="shared" si="29"/>
        <v>100</v>
      </c>
      <c r="AB191" s="4">
        <f t="shared" si="29"/>
        <v>100</v>
      </c>
      <c r="AC191" s="4">
        <f t="shared" si="29"/>
        <v>0</v>
      </c>
      <c r="AD191" s="4">
        <f t="shared" si="29"/>
        <v>0</v>
      </c>
    </row>
    <row r="192" spans="1:30" ht="12.9" customHeight="1" x14ac:dyDescent="0.25">
      <c r="A192" s="115">
        <v>0</v>
      </c>
      <c r="B192" s="115"/>
      <c r="C192" s="115"/>
      <c r="D192" s="108">
        <v>184</v>
      </c>
      <c r="E192" s="135"/>
      <c r="F192" s="136"/>
      <c r="G192" s="136"/>
      <c r="H192" s="136"/>
      <c r="I192" s="136"/>
      <c r="J192" s="136"/>
      <c r="K192" s="136"/>
      <c r="L192" s="23"/>
      <c r="M192" s="23"/>
      <c r="N192" s="23"/>
      <c r="O192" s="23"/>
      <c r="P192" s="23"/>
      <c r="Q192" s="23"/>
      <c r="R192" s="23"/>
      <c r="S192" s="23"/>
      <c r="T192" s="4"/>
      <c r="U192" s="4"/>
      <c r="V192" s="4"/>
      <c r="W192" s="4"/>
      <c r="X192" s="4"/>
      <c r="Y192" s="4"/>
      <c r="Z192" s="4"/>
      <c r="AA192" s="4"/>
      <c r="AB192" s="4"/>
      <c r="AC192" s="4"/>
      <c r="AD192" s="4"/>
    </row>
    <row r="193" spans="1:30" ht="12.9" customHeight="1" x14ac:dyDescent="0.25">
      <c r="A193" s="115">
        <v>20</v>
      </c>
      <c r="B193" s="137">
        <v>222500</v>
      </c>
      <c r="C193" s="115"/>
      <c r="D193" s="108">
        <v>185</v>
      </c>
      <c r="E193" s="130" t="s">
        <v>1094</v>
      </c>
      <c r="F193" s="131">
        <f t="shared" ref="F193:F224" si="30">SUM(G193:J193)</f>
        <v>170950.59999999998</v>
      </c>
      <c r="G193" s="131">
        <f>G194+G195</f>
        <v>33174.300000000003</v>
      </c>
      <c r="H193" s="131">
        <f>H194+H195</f>
        <v>136112.09999999998</v>
      </c>
      <c r="I193" s="131">
        <f>I194+I195</f>
        <v>1608.1999999999998</v>
      </c>
      <c r="J193" s="131">
        <f>J194+J195</f>
        <v>56</v>
      </c>
      <c r="K193" s="131">
        <f t="shared" ref="K193:K224" si="31">SUM(L193:O193)</f>
        <v>169787.7</v>
      </c>
      <c r="L193" s="131">
        <f>L194+L195</f>
        <v>33174.300000000003</v>
      </c>
      <c r="M193" s="131">
        <f>M194+M195</f>
        <v>134949.20000000001</v>
      </c>
      <c r="N193" s="131">
        <f>N194+N195</f>
        <v>1608.1999999999998</v>
      </c>
      <c r="O193" s="131">
        <f>O194+O195</f>
        <v>56</v>
      </c>
      <c r="P193" s="131">
        <f t="shared" ref="P193:P224" si="32">SUM(Q193:T193)</f>
        <v>169514.2</v>
      </c>
      <c r="Q193" s="131">
        <f>Q194+Q195</f>
        <v>33174.300000000003</v>
      </c>
      <c r="R193" s="131">
        <f>R194+R195</f>
        <v>134675.70000000001</v>
      </c>
      <c r="S193" s="131">
        <f>S194+S195</f>
        <v>1608.1999999999998</v>
      </c>
      <c r="T193" s="131">
        <f>T194+T195</f>
        <v>56</v>
      </c>
      <c r="U193" s="133">
        <f t="shared" ref="U193:Y224" si="33">P193-K193</f>
        <v>-273.5</v>
      </c>
      <c r="V193" s="133">
        <f t="shared" si="33"/>
        <v>0</v>
      </c>
      <c r="W193" s="133">
        <f t="shared" si="33"/>
        <v>-273.5</v>
      </c>
      <c r="X193" s="133">
        <f t="shared" si="33"/>
        <v>0</v>
      </c>
      <c r="Y193" s="133">
        <f t="shared" si="33"/>
        <v>0</v>
      </c>
      <c r="Z193" s="133">
        <f t="shared" si="29"/>
        <v>99.838916482171555</v>
      </c>
      <c r="AA193" s="133">
        <f t="shared" si="29"/>
        <v>100</v>
      </c>
      <c r="AB193" s="133">
        <f t="shared" si="29"/>
        <v>99.797331143867467</v>
      </c>
      <c r="AC193" s="133">
        <f t="shared" si="29"/>
        <v>100</v>
      </c>
      <c r="AD193" s="133">
        <f t="shared" si="29"/>
        <v>100</v>
      </c>
    </row>
    <row r="194" spans="1:30" s="134" customFormat="1" ht="12.9" customHeight="1" x14ac:dyDescent="0.25">
      <c r="A194" s="115">
        <v>22</v>
      </c>
      <c r="B194" s="137">
        <v>222500</v>
      </c>
      <c r="C194" s="115"/>
      <c r="D194" s="108">
        <v>186</v>
      </c>
      <c r="E194" s="130" t="s">
        <v>944</v>
      </c>
      <c r="F194" s="131">
        <f t="shared" si="30"/>
        <v>110861.79999999999</v>
      </c>
      <c r="G194" s="131">
        <f>G196</f>
        <v>17643.400000000001</v>
      </c>
      <c r="H194" s="131">
        <f>H196</f>
        <v>92564.4</v>
      </c>
      <c r="I194" s="131">
        <f>I196</f>
        <v>598</v>
      </c>
      <c r="J194" s="131">
        <f>J196</f>
        <v>56</v>
      </c>
      <c r="K194" s="131">
        <f t="shared" si="31"/>
        <v>109698.9</v>
      </c>
      <c r="L194" s="131">
        <f>L196</f>
        <v>17643.400000000001</v>
      </c>
      <c r="M194" s="131">
        <f>M196</f>
        <v>91401.5</v>
      </c>
      <c r="N194" s="131">
        <f>N196</f>
        <v>598</v>
      </c>
      <c r="O194" s="131">
        <f>O196</f>
        <v>56</v>
      </c>
      <c r="P194" s="131">
        <f t="shared" si="32"/>
        <v>109425.4</v>
      </c>
      <c r="Q194" s="131">
        <f>Q196</f>
        <v>17643.400000000001</v>
      </c>
      <c r="R194" s="131">
        <f>R196</f>
        <v>91128</v>
      </c>
      <c r="S194" s="131">
        <f>S196</f>
        <v>598</v>
      </c>
      <c r="T194" s="131">
        <f>T196</f>
        <v>56</v>
      </c>
      <c r="U194" s="133">
        <f t="shared" si="33"/>
        <v>-273.5</v>
      </c>
      <c r="V194" s="133">
        <f t="shared" si="33"/>
        <v>0</v>
      </c>
      <c r="W194" s="133">
        <f t="shared" si="33"/>
        <v>-273.5</v>
      </c>
      <c r="X194" s="133">
        <f t="shared" si="33"/>
        <v>0</v>
      </c>
      <c r="Y194" s="133">
        <f t="shared" si="33"/>
        <v>0</v>
      </c>
      <c r="Z194" s="133">
        <f t="shared" si="29"/>
        <v>99.750681182764822</v>
      </c>
      <c r="AA194" s="133">
        <f t="shared" si="29"/>
        <v>100</v>
      </c>
      <c r="AB194" s="133">
        <f t="shared" si="29"/>
        <v>99.700770775096686</v>
      </c>
      <c r="AC194" s="133">
        <f t="shared" si="29"/>
        <v>100</v>
      </c>
      <c r="AD194" s="133">
        <f t="shared" si="29"/>
        <v>100</v>
      </c>
    </row>
    <row r="195" spans="1:30" s="134" customFormat="1" ht="12.9" customHeight="1" x14ac:dyDescent="0.25">
      <c r="A195" s="115">
        <v>21</v>
      </c>
      <c r="B195" s="137">
        <v>222500</v>
      </c>
      <c r="C195" s="115"/>
      <c r="D195" s="108">
        <v>187</v>
      </c>
      <c r="E195" s="130" t="s">
        <v>945</v>
      </c>
      <c r="F195" s="131">
        <f t="shared" si="30"/>
        <v>60088.799999999996</v>
      </c>
      <c r="G195" s="131">
        <f>SUBTOTAL(9,G197:G224)</f>
        <v>15530.900000000003</v>
      </c>
      <c r="H195" s="131">
        <f>SUBTOTAL(9,H197:H224)</f>
        <v>43547.7</v>
      </c>
      <c r="I195" s="131">
        <f>SUBTOTAL(9,I197:I224)</f>
        <v>1010.1999999999999</v>
      </c>
      <c r="J195" s="131">
        <f>SUBTOTAL(9,J197:J224)</f>
        <v>0</v>
      </c>
      <c r="K195" s="131">
        <f t="shared" si="31"/>
        <v>60088.799999999996</v>
      </c>
      <c r="L195" s="131">
        <f>SUBTOTAL(9,L197:L224)</f>
        <v>15530.900000000003</v>
      </c>
      <c r="M195" s="131">
        <f>SUBTOTAL(9,M197:M224)</f>
        <v>43547.7</v>
      </c>
      <c r="N195" s="131">
        <f>SUBTOTAL(9,N197:N224)</f>
        <v>1010.1999999999999</v>
      </c>
      <c r="O195" s="131">
        <f>SUBTOTAL(9,O197:O224)</f>
        <v>0</v>
      </c>
      <c r="P195" s="131">
        <f t="shared" si="32"/>
        <v>60088.799999999996</v>
      </c>
      <c r="Q195" s="131">
        <f>SUBTOTAL(9,Q197:Q224)</f>
        <v>15530.900000000003</v>
      </c>
      <c r="R195" s="131">
        <f>SUBTOTAL(9,R197:R224)</f>
        <v>43547.7</v>
      </c>
      <c r="S195" s="131">
        <f>SUBTOTAL(9,S197:S224)</f>
        <v>1010.1999999999999</v>
      </c>
      <c r="T195" s="131">
        <f>SUBTOTAL(9,T197:T224)</f>
        <v>0</v>
      </c>
      <c r="U195" s="133">
        <f t="shared" si="33"/>
        <v>0</v>
      </c>
      <c r="V195" s="133">
        <f t="shared" si="33"/>
        <v>0</v>
      </c>
      <c r="W195" s="133">
        <f t="shared" si="33"/>
        <v>0</v>
      </c>
      <c r="X195" s="133">
        <f t="shared" si="33"/>
        <v>0</v>
      </c>
      <c r="Y195" s="133">
        <f t="shared" si="33"/>
        <v>0</v>
      </c>
      <c r="Z195" s="133">
        <f t="shared" si="29"/>
        <v>100</v>
      </c>
      <c r="AA195" s="133">
        <f t="shared" si="29"/>
        <v>100</v>
      </c>
      <c r="AB195" s="133">
        <f t="shared" si="29"/>
        <v>100</v>
      </c>
      <c r="AC195" s="133">
        <f t="shared" si="29"/>
        <v>100</v>
      </c>
      <c r="AD195" s="133">
        <f t="shared" si="29"/>
        <v>0</v>
      </c>
    </row>
    <row r="196" spans="1:30" ht="12.9" customHeight="1" x14ac:dyDescent="0.25">
      <c r="A196" s="115">
        <v>22</v>
      </c>
      <c r="B196" s="137">
        <v>222500</v>
      </c>
      <c r="C196" s="138">
        <v>1153</v>
      </c>
      <c r="D196" s="108">
        <v>188</v>
      </c>
      <c r="E196" s="135" t="s">
        <v>970</v>
      </c>
      <c r="F196" s="136">
        <f t="shared" si="30"/>
        <v>110861.79999999999</v>
      </c>
      <c r="G196" s="136">
        <v>17643.400000000001</v>
      </c>
      <c r="H196" s="136">
        <v>92564.4</v>
      </c>
      <c r="I196" s="136">
        <v>598</v>
      </c>
      <c r="J196" s="136">
        <v>56</v>
      </c>
      <c r="K196" s="136">
        <f t="shared" si="31"/>
        <v>109698.9</v>
      </c>
      <c r="L196" s="23">
        <v>17643.400000000001</v>
      </c>
      <c r="M196" s="23">
        <v>91401.5</v>
      </c>
      <c r="N196" s="23">
        <v>598</v>
      </c>
      <c r="O196" s="23">
        <v>56</v>
      </c>
      <c r="P196" s="136">
        <f t="shared" si="32"/>
        <v>109425.4</v>
      </c>
      <c r="Q196" s="23">
        <v>17643.400000000001</v>
      </c>
      <c r="R196" s="23">
        <v>91128</v>
      </c>
      <c r="S196" s="23">
        <v>598</v>
      </c>
      <c r="T196" s="4">
        <v>56</v>
      </c>
      <c r="U196" s="4">
        <f t="shared" si="33"/>
        <v>-273.5</v>
      </c>
      <c r="V196" s="4">
        <f t="shared" si="33"/>
        <v>0</v>
      </c>
      <c r="W196" s="4">
        <f t="shared" si="33"/>
        <v>-273.5</v>
      </c>
      <c r="X196" s="4">
        <f t="shared" si="33"/>
        <v>0</v>
      </c>
      <c r="Y196" s="4">
        <f t="shared" si="33"/>
        <v>0</v>
      </c>
      <c r="Z196" s="4">
        <f t="shared" si="29"/>
        <v>99.750681182764822</v>
      </c>
      <c r="AA196" s="4">
        <f t="shared" si="29"/>
        <v>100</v>
      </c>
      <c r="AB196" s="4">
        <f t="shared" si="29"/>
        <v>99.700770775096686</v>
      </c>
      <c r="AC196" s="4">
        <f t="shared" si="29"/>
        <v>100</v>
      </c>
      <c r="AD196" s="4">
        <f t="shared" si="29"/>
        <v>100</v>
      </c>
    </row>
    <row r="197" spans="1:30" ht="12.9" customHeight="1" x14ac:dyDescent="0.25">
      <c r="A197" s="115">
        <v>21</v>
      </c>
      <c r="B197" s="137">
        <v>222500</v>
      </c>
      <c r="C197" s="138">
        <v>1154</v>
      </c>
      <c r="D197" s="108">
        <v>189</v>
      </c>
      <c r="E197" s="135" t="s">
        <v>1095</v>
      </c>
      <c r="F197" s="136">
        <f t="shared" si="30"/>
        <v>1461.5</v>
      </c>
      <c r="G197" s="136">
        <v>531.70000000000005</v>
      </c>
      <c r="H197" s="136">
        <v>929.8</v>
      </c>
      <c r="I197" s="136">
        <v>0</v>
      </c>
      <c r="J197" s="136">
        <v>0</v>
      </c>
      <c r="K197" s="136">
        <f t="shared" si="31"/>
        <v>1461.5</v>
      </c>
      <c r="L197" s="23">
        <v>531.70000000000005</v>
      </c>
      <c r="M197" s="23">
        <v>929.8</v>
      </c>
      <c r="N197" s="23">
        <v>0</v>
      </c>
      <c r="O197" s="23">
        <v>0</v>
      </c>
      <c r="P197" s="136">
        <f t="shared" si="32"/>
        <v>1461.5</v>
      </c>
      <c r="Q197" s="23">
        <v>531.70000000000005</v>
      </c>
      <c r="R197" s="23">
        <v>929.8</v>
      </c>
      <c r="S197" s="23">
        <v>0</v>
      </c>
      <c r="T197" s="4">
        <v>0</v>
      </c>
      <c r="U197" s="4">
        <f t="shared" si="33"/>
        <v>0</v>
      </c>
      <c r="V197" s="4">
        <f t="shared" si="33"/>
        <v>0</v>
      </c>
      <c r="W197" s="4">
        <f t="shared" si="33"/>
        <v>0</v>
      </c>
      <c r="X197" s="4">
        <f t="shared" si="33"/>
        <v>0</v>
      </c>
      <c r="Y197" s="4">
        <f t="shared" si="33"/>
        <v>0</v>
      </c>
      <c r="Z197" s="4">
        <f t="shared" si="29"/>
        <v>100</v>
      </c>
      <c r="AA197" s="4">
        <f t="shared" si="29"/>
        <v>100</v>
      </c>
      <c r="AB197" s="4">
        <f t="shared" si="29"/>
        <v>100</v>
      </c>
      <c r="AC197" s="4">
        <f t="shared" si="29"/>
        <v>0</v>
      </c>
      <c r="AD197" s="4">
        <f t="shared" si="29"/>
        <v>0</v>
      </c>
    </row>
    <row r="198" spans="1:30" ht="12.9" customHeight="1" x14ac:dyDescent="0.25">
      <c r="A198" s="115">
        <v>21</v>
      </c>
      <c r="B198" s="137">
        <v>222500</v>
      </c>
      <c r="C198" s="138">
        <v>1155</v>
      </c>
      <c r="D198" s="108">
        <v>190</v>
      </c>
      <c r="E198" s="135" t="s">
        <v>1096</v>
      </c>
      <c r="F198" s="136">
        <f t="shared" si="30"/>
        <v>3225.9</v>
      </c>
      <c r="G198" s="136">
        <v>659.5</v>
      </c>
      <c r="H198" s="136">
        <v>2566.4</v>
      </c>
      <c r="I198" s="136">
        <v>0</v>
      </c>
      <c r="J198" s="136">
        <v>0</v>
      </c>
      <c r="K198" s="136">
        <f t="shared" si="31"/>
        <v>3225.9</v>
      </c>
      <c r="L198" s="23">
        <v>659.5</v>
      </c>
      <c r="M198" s="23">
        <v>2566.4</v>
      </c>
      <c r="N198" s="23">
        <v>0</v>
      </c>
      <c r="O198" s="23">
        <v>0</v>
      </c>
      <c r="P198" s="136">
        <f t="shared" si="32"/>
        <v>3225.9</v>
      </c>
      <c r="Q198" s="23">
        <v>659.5</v>
      </c>
      <c r="R198" s="23">
        <v>2566.4</v>
      </c>
      <c r="S198" s="23">
        <v>0</v>
      </c>
      <c r="T198" s="4">
        <v>0</v>
      </c>
      <c r="U198" s="4">
        <f t="shared" si="33"/>
        <v>0</v>
      </c>
      <c r="V198" s="4">
        <f t="shared" si="33"/>
        <v>0</v>
      </c>
      <c r="W198" s="4">
        <f t="shared" si="33"/>
        <v>0</v>
      </c>
      <c r="X198" s="4">
        <f t="shared" si="33"/>
        <v>0</v>
      </c>
      <c r="Y198" s="4">
        <f t="shared" si="33"/>
        <v>0</v>
      </c>
      <c r="Z198" s="4">
        <f t="shared" si="29"/>
        <v>100</v>
      </c>
      <c r="AA198" s="4">
        <f t="shared" si="29"/>
        <v>100</v>
      </c>
      <c r="AB198" s="4">
        <f t="shared" si="29"/>
        <v>100</v>
      </c>
      <c r="AC198" s="4">
        <f t="shared" si="29"/>
        <v>0</v>
      </c>
      <c r="AD198" s="4">
        <f t="shared" si="29"/>
        <v>0</v>
      </c>
    </row>
    <row r="199" spans="1:30" ht="12.9" customHeight="1" x14ac:dyDescent="0.25">
      <c r="A199" s="115">
        <v>21</v>
      </c>
      <c r="B199" s="137">
        <v>222500</v>
      </c>
      <c r="C199" s="138">
        <v>1156</v>
      </c>
      <c r="D199" s="108">
        <v>191</v>
      </c>
      <c r="E199" s="135" t="s">
        <v>1097</v>
      </c>
      <c r="F199" s="136">
        <f t="shared" si="30"/>
        <v>1177.0999999999999</v>
      </c>
      <c r="G199" s="136">
        <v>529.1</v>
      </c>
      <c r="H199" s="136">
        <v>648</v>
      </c>
      <c r="I199" s="136">
        <v>0</v>
      </c>
      <c r="J199" s="136">
        <v>0</v>
      </c>
      <c r="K199" s="136">
        <f t="shared" si="31"/>
        <v>1177.0999999999999</v>
      </c>
      <c r="L199" s="23">
        <v>529.1</v>
      </c>
      <c r="M199" s="23">
        <v>648</v>
      </c>
      <c r="N199" s="23">
        <v>0</v>
      </c>
      <c r="O199" s="23">
        <v>0</v>
      </c>
      <c r="P199" s="136">
        <f t="shared" si="32"/>
        <v>1177.0999999999999</v>
      </c>
      <c r="Q199" s="23">
        <v>529.1</v>
      </c>
      <c r="R199" s="23">
        <v>648</v>
      </c>
      <c r="S199" s="23">
        <v>0</v>
      </c>
      <c r="T199" s="4">
        <v>0</v>
      </c>
      <c r="U199" s="4">
        <f t="shared" si="33"/>
        <v>0</v>
      </c>
      <c r="V199" s="4">
        <f t="shared" si="33"/>
        <v>0</v>
      </c>
      <c r="W199" s="4">
        <f t="shared" si="33"/>
        <v>0</v>
      </c>
      <c r="X199" s="4">
        <f t="shared" si="33"/>
        <v>0</v>
      </c>
      <c r="Y199" s="4">
        <f t="shared" si="33"/>
        <v>0</v>
      </c>
      <c r="Z199" s="4">
        <f t="shared" si="29"/>
        <v>100</v>
      </c>
      <c r="AA199" s="4">
        <f t="shared" si="29"/>
        <v>100</v>
      </c>
      <c r="AB199" s="4">
        <f t="shared" si="29"/>
        <v>100</v>
      </c>
      <c r="AC199" s="4">
        <f t="shared" si="29"/>
        <v>0</v>
      </c>
      <c r="AD199" s="4">
        <f t="shared" si="29"/>
        <v>0</v>
      </c>
    </row>
    <row r="200" spans="1:30" ht="12.9" customHeight="1" x14ac:dyDescent="0.25">
      <c r="A200" s="115">
        <v>21</v>
      </c>
      <c r="B200" s="137">
        <v>222500</v>
      </c>
      <c r="C200" s="138">
        <v>1157</v>
      </c>
      <c r="D200" s="108">
        <v>192</v>
      </c>
      <c r="E200" s="135" t="s">
        <v>1098</v>
      </c>
      <c r="F200" s="136">
        <f t="shared" si="30"/>
        <v>1264.2</v>
      </c>
      <c r="G200" s="136">
        <v>502.8</v>
      </c>
      <c r="H200" s="136">
        <v>761.4</v>
      </c>
      <c r="I200" s="136">
        <v>0</v>
      </c>
      <c r="J200" s="136">
        <v>0</v>
      </c>
      <c r="K200" s="136">
        <f t="shared" si="31"/>
        <v>1264.2</v>
      </c>
      <c r="L200" s="23">
        <v>502.8</v>
      </c>
      <c r="M200" s="23">
        <v>761.4</v>
      </c>
      <c r="N200" s="23">
        <v>0</v>
      </c>
      <c r="O200" s="23">
        <v>0</v>
      </c>
      <c r="P200" s="136">
        <f t="shared" si="32"/>
        <v>1264.2</v>
      </c>
      <c r="Q200" s="23">
        <v>502.8</v>
      </c>
      <c r="R200" s="23">
        <v>761.4</v>
      </c>
      <c r="S200" s="23">
        <v>0</v>
      </c>
      <c r="T200" s="4">
        <v>0</v>
      </c>
      <c r="U200" s="4">
        <f t="shared" si="33"/>
        <v>0</v>
      </c>
      <c r="V200" s="4">
        <f t="shared" si="33"/>
        <v>0</v>
      </c>
      <c r="W200" s="4">
        <f t="shared" si="33"/>
        <v>0</v>
      </c>
      <c r="X200" s="4">
        <f t="shared" si="33"/>
        <v>0</v>
      </c>
      <c r="Y200" s="4">
        <f t="shared" si="33"/>
        <v>0</v>
      </c>
      <c r="Z200" s="4">
        <f t="shared" si="29"/>
        <v>100</v>
      </c>
      <c r="AA200" s="4">
        <f t="shared" si="29"/>
        <v>100</v>
      </c>
      <c r="AB200" s="4">
        <f t="shared" si="29"/>
        <v>100</v>
      </c>
      <c r="AC200" s="4">
        <f t="shared" si="29"/>
        <v>0</v>
      </c>
      <c r="AD200" s="4">
        <f t="shared" si="29"/>
        <v>0</v>
      </c>
    </row>
    <row r="201" spans="1:30" ht="12.9" customHeight="1" x14ac:dyDescent="0.25">
      <c r="A201" s="115">
        <v>21</v>
      </c>
      <c r="B201" s="137">
        <v>222500</v>
      </c>
      <c r="C201" s="138">
        <v>1167</v>
      </c>
      <c r="D201" s="108">
        <v>193</v>
      </c>
      <c r="E201" s="135" t="s">
        <v>1094</v>
      </c>
      <c r="F201" s="136">
        <f t="shared" si="30"/>
        <v>11381.599999999999</v>
      </c>
      <c r="G201" s="136">
        <v>941.3</v>
      </c>
      <c r="H201" s="136">
        <v>10440.299999999999</v>
      </c>
      <c r="I201" s="136">
        <v>0</v>
      </c>
      <c r="J201" s="136">
        <v>0</v>
      </c>
      <c r="K201" s="136">
        <f t="shared" si="31"/>
        <v>11381.599999999999</v>
      </c>
      <c r="L201" s="23">
        <v>941.3</v>
      </c>
      <c r="M201" s="23">
        <v>10440.299999999999</v>
      </c>
      <c r="N201" s="23">
        <v>0</v>
      </c>
      <c r="O201" s="23">
        <v>0</v>
      </c>
      <c r="P201" s="136">
        <f t="shared" si="32"/>
        <v>11381.599999999999</v>
      </c>
      <c r="Q201" s="23">
        <v>941.3</v>
      </c>
      <c r="R201" s="23">
        <v>10440.299999999999</v>
      </c>
      <c r="S201" s="23">
        <v>0</v>
      </c>
      <c r="T201" s="4">
        <v>0</v>
      </c>
      <c r="U201" s="4">
        <f t="shared" si="33"/>
        <v>0</v>
      </c>
      <c r="V201" s="4">
        <f t="shared" si="33"/>
        <v>0</v>
      </c>
      <c r="W201" s="4">
        <f t="shared" si="33"/>
        <v>0</v>
      </c>
      <c r="X201" s="4">
        <f t="shared" si="33"/>
        <v>0</v>
      </c>
      <c r="Y201" s="4">
        <f t="shared" si="33"/>
        <v>0</v>
      </c>
      <c r="Z201" s="4">
        <f t="shared" si="29"/>
        <v>100</v>
      </c>
      <c r="AA201" s="4">
        <f t="shared" si="29"/>
        <v>100</v>
      </c>
      <c r="AB201" s="4">
        <f t="shared" si="29"/>
        <v>100</v>
      </c>
      <c r="AC201" s="4">
        <f t="shared" si="29"/>
        <v>0</v>
      </c>
      <c r="AD201" s="4">
        <f t="shared" si="29"/>
        <v>0</v>
      </c>
    </row>
    <row r="202" spans="1:30" ht="12.9" customHeight="1" x14ac:dyDescent="0.25">
      <c r="A202" s="115">
        <v>21</v>
      </c>
      <c r="B202" s="137">
        <v>222500</v>
      </c>
      <c r="C202" s="138">
        <v>1158</v>
      </c>
      <c r="D202" s="108">
        <v>194</v>
      </c>
      <c r="E202" s="135" t="s">
        <v>1099</v>
      </c>
      <c r="F202" s="136">
        <f t="shared" si="30"/>
        <v>1356.1</v>
      </c>
      <c r="G202" s="136">
        <v>558.6</v>
      </c>
      <c r="H202" s="136">
        <v>797.5</v>
      </c>
      <c r="I202" s="136">
        <v>0</v>
      </c>
      <c r="J202" s="136">
        <v>0</v>
      </c>
      <c r="K202" s="136">
        <f t="shared" si="31"/>
        <v>1356.1</v>
      </c>
      <c r="L202" s="23">
        <v>558.6</v>
      </c>
      <c r="M202" s="23">
        <v>797.5</v>
      </c>
      <c r="N202" s="23">
        <v>0</v>
      </c>
      <c r="O202" s="23">
        <v>0</v>
      </c>
      <c r="P202" s="136">
        <f t="shared" si="32"/>
        <v>1356.1</v>
      </c>
      <c r="Q202" s="23">
        <v>558.6</v>
      </c>
      <c r="R202" s="23">
        <v>797.5</v>
      </c>
      <c r="S202" s="23">
        <v>0</v>
      </c>
      <c r="T202" s="4">
        <v>0</v>
      </c>
      <c r="U202" s="4">
        <f t="shared" si="33"/>
        <v>0</v>
      </c>
      <c r="V202" s="4">
        <f t="shared" si="33"/>
        <v>0</v>
      </c>
      <c r="W202" s="4">
        <f t="shared" si="33"/>
        <v>0</v>
      </c>
      <c r="X202" s="4">
        <f t="shared" si="33"/>
        <v>0</v>
      </c>
      <c r="Y202" s="4">
        <f t="shared" si="33"/>
        <v>0</v>
      </c>
      <c r="Z202" s="4">
        <f t="shared" si="29"/>
        <v>100</v>
      </c>
      <c r="AA202" s="4">
        <f t="shared" si="29"/>
        <v>100</v>
      </c>
      <c r="AB202" s="4">
        <f t="shared" si="29"/>
        <v>100</v>
      </c>
      <c r="AC202" s="4">
        <f t="shared" si="29"/>
        <v>0</v>
      </c>
      <c r="AD202" s="4">
        <f t="shared" si="29"/>
        <v>0</v>
      </c>
    </row>
    <row r="203" spans="1:30" ht="12.9" customHeight="1" x14ac:dyDescent="0.25">
      <c r="A203" s="115">
        <v>21</v>
      </c>
      <c r="B203" s="137">
        <v>222500</v>
      </c>
      <c r="C203" s="138">
        <v>1159</v>
      </c>
      <c r="D203" s="108">
        <v>195</v>
      </c>
      <c r="E203" s="135" t="s">
        <v>1100</v>
      </c>
      <c r="F203" s="136">
        <f t="shared" si="30"/>
        <v>944.2</v>
      </c>
      <c r="G203" s="136">
        <v>511.5</v>
      </c>
      <c r="H203" s="136">
        <v>432.7</v>
      </c>
      <c r="I203" s="136">
        <v>0</v>
      </c>
      <c r="J203" s="136">
        <v>0</v>
      </c>
      <c r="K203" s="136">
        <f t="shared" si="31"/>
        <v>944.2</v>
      </c>
      <c r="L203" s="23">
        <v>511.5</v>
      </c>
      <c r="M203" s="23">
        <v>432.7</v>
      </c>
      <c r="N203" s="23">
        <v>0</v>
      </c>
      <c r="O203" s="23">
        <v>0</v>
      </c>
      <c r="P203" s="136">
        <f t="shared" si="32"/>
        <v>944.2</v>
      </c>
      <c r="Q203" s="23">
        <v>511.5</v>
      </c>
      <c r="R203" s="23">
        <v>432.7</v>
      </c>
      <c r="S203" s="23">
        <v>0</v>
      </c>
      <c r="T203" s="4">
        <v>0</v>
      </c>
      <c r="U203" s="4">
        <f t="shared" si="33"/>
        <v>0</v>
      </c>
      <c r="V203" s="4">
        <f t="shared" si="33"/>
        <v>0</v>
      </c>
      <c r="W203" s="4">
        <f t="shared" si="33"/>
        <v>0</v>
      </c>
      <c r="X203" s="4">
        <f t="shared" si="33"/>
        <v>0</v>
      </c>
      <c r="Y203" s="4">
        <f t="shared" si="33"/>
        <v>0</v>
      </c>
      <c r="Z203" s="4">
        <f t="shared" si="29"/>
        <v>100</v>
      </c>
      <c r="AA203" s="4">
        <f t="shared" si="29"/>
        <v>100</v>
      </c>
      <c r="AB203" s="4">
        <f t="shared" si="29"/>
        <v>100</v>
      </c>
      <c r="AC203" s="4">
        <f t="shared" si="29"/>
        <v>0</v>
      </c>
      <c r="AD203" s="4">
        <f t="shared" si="29"/>
        <v>0</v>
      </c>
    </row>
    <row r="204" spans="1:30" ht="12.9" customHeight="1" x14ac:dyDescent="0.25">
      <c r="A204" s="115">
        <v>21</v>
      </c>
      <c r="B204" s="137">
        <v>222500</v>
      </c>
      <c r="C204" s="138">
        <v>1160</v>
      </c>
      <c r="D204" s="108">
        <v>196</v>
      </c>
      <c r="E204" s="135" t="s">
        <v>1101</v>
      </c>
      <c r="F204" s="136">
        <f t="shared" si="30"/>
        <v>1552.2</v>
      </c>
      <c r="G204" s="136">
        <v>221.3</v>
      </c>
      <c r="H204" s="136">
        <v>1330.9</v>
      </c>
      <c r="I204" s="136">
        <v>0</v>
      </c>
      <c r="J204" s="136">
        <v>0</v>
      </c>
      <c r="K204" s="136">
        <f t="shared" si="31"/>
        <v>1552.2</v>
      </c>
      <c r="L204" s="23">
        <v>221.3</v>
      </c>
      <c r="M204" s="23">
        <v>1330.9</v>
      </c>
      <c r="N204" s="23">
        <v>0</v>
      </c>
      <c r="O204" s="23">
        <v>0</v>
      </c>
      <c r="P204" s="136">
        <f t="shared" si="32"/>
        <v>1552.2</v>
      </c>
      <c r="Q204" s="23">
        <v>221.3</v>
      </c>
      <c r="R204" s="23">
        <v>1330.9</v>
      </c>
      <c r="S204" s="23">
        <v>0</v>
      </c>
      <c r="T204" s="4">
        <v>0</v>
      </c>
      <c r="U204" s="4">
        <f t="shared" si="33"/>
        <v>0</v>
      </c>
      <c r="V204" s="4">
        <f t="shared" si="33"/>
        <v>0</v>
      </c>
      <c r="W204" s="4">
        <f t="shared" si="33"/>
        <v>0</v>
      </c>
      <c r="X204" s="4">
        <f t="shared" si="33"/>
        <v>0</v>
      </c>
      <c r="Y204" s="4">
        <f t="shared" si="33"/>
        <v>0</v>
      </c>
      <c r="Z204" s="4">
        <f t="shared" si="29"/>
        <v>100</v>
      </c>
      <c r="AA204" s="4">
        <f t="shared" si="29"/>
        <v>100</v>
      </c>
      <c r="AB204" s="4">
        <f t="shared" si="29"/>
        <v>100</v>
      </c>
      <c r="AC204" s="4">
        <f t="shared" si="29"/>
        <v>0</v>
      </c>
      <c r="AD204" s="4">
        <f t="shared" si="29"/>
        <v>0</v>
      </c>
    </row>
    <row r="205" spans="1:30" ht="12.9" customHeight="1" x14ac:dyDescent="0.25">
      <c r="A205" s="115">
        <v>21</v>
      </c>
      <c r="B205" s="137">
        <v>222500</v>
      </c>
      <c r="C205" s="138">
        <v>1161</v>
      </c>
      <c r="D205" s="108">
        <v>197</v>
      </c>
      <c r="E205" s="135" t="s">
        <v>1102</v>
      </c>
      <c r="F205" s="136">
        <f t="shared" si="30"/>
        <v>1552.4</v>
      </c>
      <c r="G205" s="136">
        <v>550</v>
      </c>
      <c r="H205" s="136">
        <v>992.5</v>
      </c>
      <c r="I205" s="136">
        <v>9.9</v>
      </c>
      <c r="J205" s="136">
        <v>0</v>
      </c>
      <c r="K205" s="136">
        <f t="shared" si="31"/>
        <v>1552.4</v>
      </c>
      <c r="L205" s="23">
        <v>550</v>
      </c>
      <c r="M205" s="23">
        <v>992.5</v>
      </c>
      <c r="N205" s="23">
        <v>9.9</v>
      </c>
      <c r="O205" s="23">
        <v>0</v>
      </c>
      <c r="P205" s="136">
        <f t="shared" si="32"/>
        <v>1552.4</v>
      </c>
      <c r="Q205" s="23">
        <v>550</v>
      </c>
      <c r="R205" s="23">
        <v>992.5</v>
      </c>
      <c r="S205" s="23">
        <v>9.9</v>
      </c>
      <c r="T205" s="4">
        <v>0</v>
      </c>
      <c r="U205" s="4">
        <f t="shared" si="33"/>
        <v>0</v>
      </c>
      <c r="V205" s="4">
        <f t="shared" si="33"/>
        <v>0</v>
      </c>
      <c r="W205" s="4">
        <f t="shared" si="33"/>
        <v>0</v>
      </c>
      <c r="X205" s="4">
        <f t="shared" si="33"/>
        <v>0</v>
      </c>
      <c r="Y205" s="4">
        <f t="shared" si="33"/>
        <v>0</v>
      </c>
      <c r="Z205" s="4">
        <f t="shared" si="29"/>
        <v>100</v>
      </c>
      <c r="AA205" s="4">
        <f t="shared" si="29"/>
        <v>100</v>
      </c>
      <c r="AB205" s="4">
        <f t="shared" si="29"/>
        <v>100</v>
      </c>
      <c r="AC205" s="4">
        <f t="shared" si="29"/>
        <v>100</v>
      </c>
      <c r="AD205" s="4">
        <f t="shared" si="29"/>
        <v>0</v>
      </c>
    </row>
    <row r="206" spans="1:30" ht="12.9" customHeight="1" x14ac:dyDescent="0.25">
      <c r="A206" s="115">
        <v>21</v>
      </c>
      <c r="B206" s="137">
        <v>222500</v>
      </c>
      <c r="C206" s="138">
        <v>1162</v>
      </c>
      <c r="D206" s="108">
        <v>198</v>
      </c>
      <c r="E206" s="135" t="s">
        <v>1103</v>
      </c>
      <c r="F206" s="136">
        <f t="shared" si="30"/>
        <v>1983.4</v>
      </c>
      <c r="G206" s="136">
        <v>551.20000000000005</v>
      </c>
      <c r="H206" s="136">
        <v>1232.8</v>
      </c>
      <c r="I206" s="136">
        <v>199.4</v>
      </c>
      <c r="J206" s="136">
        <v>0</v>
      </c>
      <c r="K206" s="136">
        <f t="shared" si="31"/>
        <v>1983.4</v>
      </c>
      <c r="L206" s="23">
        <v>551.20000000000005</v>
      </c>
      <c r="M206" s="23">
        <v>1232.8</v>
      </c>
      <c r="N206" s="23">
        <v>199.4</v>
      </c>
      <c r="O206" s="23">
        <v>0</v>
      </c>
      <c r="P206" s="136">
        <f t="shared" si="32"/>
        <v>1983.4</v>
      </c>
      <c r="Q206" s="23">
        <v>551.20000000000005</v>
      </c>
      <c r="R206" s="23">
        <v>1232.8</v>
      </c>
      <c r="S206" s="23">
        <v>199.4</v>
      </c>
      <c r="T206" s="4">
        <v>0</v>
      </c>
      <c r="U206" s="4">
        <f t="shared" si="33"/>
        <v>0</v>
      </c>
      <c r="V206" s="4">
        <f t="shared" si="33"/>
        <v>0</v>
      </c>
      <c r="W206" s="4">
        <f t="shared" si="33"/>
        <v>0</v>
      </c>
      <c r="X206" s="4">
        <f t="shared" si="33"/>
        <v>0</v>
      </c>
      <c r="Y206" s="4">
        <f t="shared" si="33"/>
        <v>0</v>
      </c>
      <c r="Z206" s="4">
        <f t="shared" si="29"/>
        <v>100</v>
      </c>
      <c r="AA206" s="4">
        <f t="shared" si="29"/>
        <v>100</v>
      </c>
      <c r="AB206" s="4">
        <f t="shared" si="29"/>
        <v>100</v>
      </c>
      <c r="AC206" s="4">
        <f t="shared" si="29"/>
        <v>100</v>
      </c>
      <c r="AD206" s="4">
        <f t="shared" si="29"/>
        <v>0</v>
      </c>
    </row>
    <row r="207" spans="1:30" ht="12.9" customHeight="1" x14ac:dyDescent="0.25">
      <c r="A207" s="115">
        <v>21</v>
      </c>
      <c r="B207" s="137">
        <v>222500</v>
      </c>
      <c r="C207" s="138">
        <v>1163</v>
      </c>
      <c r="D207" s="108">
        <v>199</v>
      </c>
      <c r="E207" s="135" t="s">
        <v>1104</v>
      </c>
      <c r="F207" s="136">
        <f t="shared" si="30"/>
        <v>1658.9</v>
      </c>
      <c r="G207" s="136">
        <v>611.4</v>
      </c>
      <c r="H207" s="136">
        <v>1032</v>
      </c>
      <c r="I207" s="136">
        <v>15.5</v>
      </c>
      <c r="J207" s="136">
        <v>0</v>
      </c>
      <c r="K207" s="136">
        <f t="shared" si="31"/>
        <v>1658.9</v>
      </c>
      <c r="L207" s="23">
        <v>611.4</v>
      </c>
      <c r="M207" s="23">
        <v>1032</v>
      </c>
      <c r="N207" s="23">
        <v>15.5</v>
      </c>
      <c r="O207" s="23">
        <v>0</v>
      </c>
      <c r="P207" s="136">
        <f t="shared" si="32"/>
        <v>1658.9</v>
      </c>
      <c r="Q207" s="23">
        <v>611.4</v>
      </c>
      <c r="R207" s="23">
        <v>1032</v>
      </c>
      <c r="S207" s="23">
        <v>15.5</v>
      </c>
      <c r="T207" s="4">
        <v>0</v>
      </c>
      <c r="U207" s="4">
        <f t="shared" si="33"/>
        <v>0</v>
      </c>
      <c r="V207" s="4">
        <f t="shared" si="33"/>
        <v>0</v>
      </c>
      <c r="W207" s="4">
        <f t="shared" si="33"/>
        <v>0</v>
      </c>
      <c r="X207" s="4">
        <f t="shared" si="33"/>
        <v>0</v>
      </c>
      <c r="Y207" s="4">
        <f t="shared" si="33"/>
        <v>0</v>
      </c>
      <c r="Z207" s="4">
        <f t="shared" si="29"/>
        <v>100</v>
      </c>
      <c r="AA207" s="4">
        <f t="shared" si="29"/>
        <v>100</v>
      </c>
      <c r="AB207" s="4">
        <f t="shared" si="29"/>
        <v>100</v>
      </c>
      <c r="AC207" s="4">
        <f t="shared" si="29"/>
        <v>100</v>
      </c>
      <c r="AD207" s="4">
        <f t="shared" si="29"/>
        <v>0</v>
      </c>
    </row>
    <row r="208" spans="1:30" ht="12.9" customHeight="1" x14ac:dyDescent="0.25">
      <c r="A208" s="115">
        <v>21</v>
      </c>
      <c r="B208" s="137">
        <v>222500</v>
      </c>
      <c r="C208" s="138">
        <v>1164</v>
      </c>
      <c r="D208" s="108">
        <v>200</v>
      </c>
      <c r="E208" s="135" t="s">
        <v>1105</v>
      </c>
      <c r="F208" s="136">
        <f t="shared" si="30"/>
        <v>1369.8</v>
      </c>
      <c r="G208" s="136">
        <v>515.5</v>
      </c>
      <c r="H208" s="136">
        <v>854.3</v>
      </c>
      <c r="I208" s="136">
        <v>0</v>
      </c>
      <c r="J208" s="136">
        <v>0</v>
      </c>
      <c r="K208" s="136">
        <f t="shared" si="31"/>
        <v>1369.8</v>
      </c>
      <c r="L208" s="23">
        <v>515.5</v>
      </c>
      <c r="M208" s="23">
        <v>854.3</v>
      </c>
      <c r="N208" s="23">
        <v>0</v>
      </c>
      <c r="O208" s="23">
        <v>0</v>
      </c>
      <c r="P208" s="136">
        <f t="shared" si="32"/>
        <v>1369.8</v>
      </c>
      <c r="Q208" s="23">
        <v>515.5</v>
      </c>
      <c r="R208" s="23">
        <v>854.3</v>
      </c>
      <c r="S208" s="23">
        <v>0</v>
      </c>
      <c r="T208" s="4">
        <v>0</v>
      </c>
      <c r="U208" s="4">
        <f t="shared" si="33"/>
        <v>0</v>
      </c>
      <c r="V208" s="4">
        <f t="shared" si="33"/>
        <v>0</v>
      </c>
      <c r="W208" s="4">
        <f t="shared" si="33"/>
        <v>0</v>
      </c>
      <c r="X208" s="4">
        <f t="shared" si="33"/>
        <v>0</v>
      </c>
      <c r="Y208" s="4">
        <f t="shared" si="33"/>
        <v>0</v>
      </c>
      <c r="Z208" s="4">
        <f t="shared" si="29"/>
        <v>100</v>
      </c>
      <c r="AA208" s="4">
        <f t="shared" si="29"/>
        <v>100</v>
      </c>
      <c r="AB208" s="4">
        <f t="shared" si="29"/>
        <v>100</v>
      </c>
      <c r="AC208" s="4">
        <f t="shared" si="29"/>
        <v>0</v>
      </c>
      <c r="AD208" s="4">
        <f t="shared" si="29"/>
        <v>0</v>
      </c>
    </row>
    <row r="209" spans="1:30" ht="12.9" customHeight="1" x14ac:dyDescent="0.25">
      <c r="A209" s="115">
        <v>21</v>
      </c>
      <c r="B209" s="137">
        <v>222500</v>
      </c>
      <c r="C209" s="138">
        <v>1165</v>
      </c>
      <c r="D209" s="108">
        <v>201</v>
      </c>
      <c r="E209" s="135" t="s">
        <v>1106</v>
      </c>
      <c r="F209" s="136">
        <f t="shared" si="30"/>
        <v>903.19999999999993</v>
      </c>
      <c r="G209" s="136">
        <v>131.9</v>
      </c>
      <c r="H209" s="136">
        <v>771.3</v>
      </c>
      <c r="I209" s="136">
        <v>0</v>
      </c>
      <c r="J209" s="136">
        <v>0</v>
      </c>
      <c r="K209" s="136">
        <f t="shared" si="31"/>
        <v>903.19999999999993</v>
      </c>
      <c r="L209" s="23">
        <v>131.9</v>
      </c>
      <c r="M209" s="23">
        <v>771.3</v>
      </c>
      <c r="N209" s="23">
        <v>0</v>
      </c>
      <c r="O209" s="23">
        <v>0</v>
      </c>
      <c r="P209" s="136">
        <f t="shared" si="32"/>
        <v>903.19999999999993</v>
      </c>
      <c r="Q209" s="23">
        <v>131.9</v>
      </c>
      <c r="R209" s="23">
        <v>771.3</v>
      </c>
      <c r="S209" s="23">
        <v>0</v>
      </c>
      <c r="T209" s="4">
        <v>0</v>
      </c>
      <c r="U209" s="4">
        <f t="shared" si="33"/>
        <v>0</v>
      </c>
      <c r="V209" s="4">
        <f t="shared" si="33"/>
        <v>0</v>
      </c>
      <c r="W209" s="4">
        <f t="shared" si="33"/>
        <v>0</v>
      </c>
      <c r="X209" s="4">
        <f t="shared" si="33"/>
        <v>0</v>
      </c>
      <c r="Y209" s="4">
        <f t="shared" si="33"/>
        <v>0</v>
      </c>
      <c r="Z209" s="4">
        <f t="shared" si="29"/>
        <v>100</v>
      </c>
      <c r="AA209" s="4">
        <f t="shared" si="29"/>
        <v>100</v>
      </c>
      <c r="AB209" s="4">
        <f t="shared" si="29"/>
        <v>100</v>
      </c>
      <c r="AC209" s="4">
        <f t="shared" si="29"/>
        <v>0</v>
      </c>
      <c r="AD209" s="4">
        <f t="shared" si="29"/>
        <v>0</v>
      </c>
    </row>
    <row r="210" spans="1:30" ht="12.9" customHeight="1" x14ac:dyDescent="0.25">
      <c r="A210" s="115">
        <v>21</v>
      </c>
      <c r="B210" s="137">
        <v>222500</v>
      </c>
      <c r="C210" s="138">
        <v>1166</v>
      </c>
      <c r="D210" s="108">
        <v>202</v>
      </c>
      <c r="E210" s="135" t="s">
        <v>1107</v>
      </c>
      <c r="F210" s="136">
        <f t="shared" si="30"/>
        <v>1894.1999999999998</v>
      </c>
      <c r="G210" s="136">
        <v>445.3</v>
      </c>
      <c r="H210" s="136">
        <v>1113.5999999999999</v>
      </c>
      <c r="I210" s="136">
        <v>335.3</v>
      </c>
      <c r="J210" s="136">
        <v>0</v>
      </c>
      <c r="K210" s="136">
        <f t="shared" si="31"/>
        <v>1894.1999999999998</v>
      </c>
      <c r="L210" s="23">
        <v>445.3</v>
      </c>
      <c r="M210" s="23">
        <v>1113.5999999999999</v>
      </c>
      <c r="N210" s="23">
        <v>335.3</v>
      </c>
      <c r="O210" s="23">
        <v>0</v>
      </c>
      <c r="P210" s="136">
        <f t="shared" si="32"/>
        <v>1894.1999999999998</v>
      </c>
      <c r="Q210" s="23">
        <v>445.3</v>
      </c>
      <c r="R210" s="23">
        <v>1113.5999999999999</v>
      </c>
      <c r="S210" s="23">
        <v>335.3</v>
      </c>
      <c r="T210" s="4">
        <v>0</v>
      </c>
      <c r="U210" s="4">
        <f t="shared" si="33"/>
        <v>0</v>
      </c>
      <c r="V210" s="4">
        <f t="shared" si="33"/>
        <v>0</v>
      </c>
      <c r="W210" s="4">
        <f t="shared" si="33"/>
        <v>0</v>
      </c>
      <c r="X210" s="4">
        <f t="shared" si="33"/>
        <v>0</v>
      </c>
      <c r="Y210" s="4">
        <f t="shared" si="33"/>
        <v>0</v>
      </c>
      <c r="Z210" s="4">
        <f t="shared" si="29"/>
        <v>100</v>
      </c>
      <c r="AA210" s="4">
        <f t="shared" si="29"/>
        <v>100</v>
      </c>
      <c r="AB210" s="4">
        <f t="shared" si="29"/>
        <v>100</v>
      </c>
      <c r="AC210" s="4">
        <f t="shared" si="29"/>
        <v>100</v>
      </c>
      <c r="AD210" s="4">
        <f t="shared" si="29"/>
        <v>0</v>
      </c>
    </row>
    <row r="211" spans="1:30" ht="12.9" customHeight="1" x14ac:dyDescent="0.25">
      <c r="A211" s="115">
        <v>21</v>
      </c>
      <c r="B211" s="137">
        <v>222500</v>
      </c>
      <c r="C211" s="138">
        <v>1168</v>
      </c>
      <c r="D211" s="108">
        <v>203</v>
      </c>
      <c r="E211" s="135" t="s">
        <v>1108</v>
      </c>
      <c r="F211" s="136">
        <f t="shared" si="30"/>
        <v>930.2</v>
      </c>
      <c r="G211" s="136">
        <v>445</v>
      </c>
      <c r="H211" s="136">
        <v>485.2</v>
      </c>
      <c r="I211" s="136">
        <v>0</v>
      </c>
      <c r="J211" s="136">
        <v>0</v>
      </c>
      <c r="K211" s="136">
        <f t="shared" si="31"/>
        <v>930.2</v>
      </c>
      <c r="L211" s="23">
        <v>445</v>
      </c>
      <c r="M211" s="23">
        <v>485.2</v>
      </c>
      <c r="N211" s="23">
        <v>0</v>
      </c>
      <c r="O211" s="23">
        <v>0</v>
      </c>
      <c r="P211" s="136">
        <f t="shared" si="32"/>
        <v>930.2</v>
      </c>
      <c r="Q211" s="23">
        <v>445</v>
      </c>
      <c r="R211" s="23">
        <v>485.2</v>
      </c>
      <c r="S211" s="23">
        <v>0</v>
      </c>
      <c r="T211" s="4">
        <v>0</v>
      </c>
      <c r="U211" s="4">
        <f t="shared" si="33"/>
        <v>0</v>
      </c>
      <c r="V211" s="4">
        <f t="shared" si="33"/>
        <v>0</v>
      </c>
      <c r="W211" s="4">
        <f t="shared" si="33"/>
        <v>0</v>
      </c>
      <c r="X211" s="4">
        <f t="shared" si="33"/>
        <v>0</v>
      </c>
      <c r="Y211" s="4">
        <f t="shared" si="33"/>
        <v>0</v>
      </c>
      <c r="Z211" s="4">
        <f t="shared" si="29"/>
        <v>100</v>
      </c>
      <c r="AA211" s="4">
        <f t="shared" si="29"/>
        <v>100</v>
      </c>
      <c r="AB211" s="4">
        <f t="shared" si="29"/>
        <v>100</v>
      </c>
      <c r="AC211" s="4">
        <f t="shared" si="29"/>
        <v>0</v>
      </c>
      <c r="AD211" s="4">
        <f t="shared" si="29"/>
        <v>0</v>
      </c>
    </row>
    <row r="212" spans="1:30" ht="12.9" customHeight="1" x14ac:dyDescent="0.25">
      <c r="A212" s="115">
        <v>21</v>
      </c>
      <c r="B212" s="137">
        <v>222500</v>
      </c>
      <c r="C212" s="138">
        <v>1169</v>
      </c>
      <c r="D212" s="108">
        <v>204</v>
      </c>
      <c r="E212" s="135" t="s">
        <v>1109</v>
      </c>
      <c r="F212" s="136">
        <f t="shared" si="30"/>
        <v>1521.1</v>
      </c>
      <c r="G212" s="136">
        <v>412.3</v>
      </c>
      <c r="H212" s="136">
        <v>1108.8</v>
      </c>
      <c r="I212" s="136">
        <v>0</v>
      </c>
      <c r="J212" s="136">
        <v>0</v>
      </c>
      <c r="K212" s="136">
        <f t="shared" si="31"/>
        <v>1521.1</v>
      </c>
      <c r="L212" s="23">
        <v>412.3</v>
      </c>
      <c r="M212" s="23">
        <v>1108.8</v>
      </c>
      <c r="N212" s="23">
        <v>0</v>
      </c>
      <c r="O212" s="23">
        <v>0</v>
      </c>
      <c r="P212" s="136">
        <f t="shared" si="32"/>
        <v>1521.1</v>
      </c>
      <c r="Q212" s="23">
        <v>412.3</v>
      </c>
      <c r="R212" s="23">
        <v>1108.8</v>
      </c>
      <c r="S212" s="23">
        <v>0</v>
      </c>
      <c r="T212" s="4">
        <v>0</v>
      </c>
      <c r="U212" s="4">
        <f t="shared" si="33"/>
        <v>0</v>
      </c>
      <c r="V212" s="4">
        <f t="shared" si="33"/>
        <v>0</v>
      </c>
      <c r="W212" s="4">
        <f t="shared" si="33"/>
        <v>0</v>
      </c>
      <c r="X212" s="4">
        <f t="shared" si="33"/>
        <v>0</v>
      </c>
      <c r="Y212" s="4">
        <f t="shared" si="33"/>
        <v>0</v>
      </c>
      <c r="Z212" s="4">
        <f t="shared" si="29"/>
        <v>100</v>
      </c>
      <c r="AA212" s="4">
        <f t="shared" si="29"/>
        <v>100</v>
      </c>
      <c r="AB212" s="4">
        <f t="shared" si="29"/>
        <v>100</v>
      </c>
      <c r="AC212" s="4">
        <f t="shared" si="29"/>
        <v>0</v>
      </c>
      <c r="AD212" s="4">
        <f t="shared" si="29"/>
        <v>0</v>
      </c>
    </row>
    <row r="213" spans="1:30" ht="12.9" customHeight="1" x14ac:dyDescent="0.25">
      <c r="A213" s="115">
        <v>21</v>
      </c>
      <c r="B213" s="137">
        <v>222500</v>
      </c>
      <c r="C213" s="138">
        <v>1171</v>
      </c>
      <c r="D213" s="108">
        <v>205</v>
      </c>
      <c r="E213" s="135" t="s">
        <v>1110</v>
      </c>
      <c r="F213" s="136">
        <f t="shared" si="30"/>
        <v>3202.7</v>
      </c>
      <c r="G213" s="136">
        <v>606.29999999999995</v>
      </c>
      <c r="H213" s="136">
        <v>2583.4</v>
      </c>
      <c r="I213" s="136">
        <v>13</v>
      </c>
      <c r="J213" s="136">
        <v>0</v>
      </c>
      <c r="K213" s="136">
        <f t="shared" si="31"/>
        <v>3202.7</v>
      </c>
      <c r="L213" s="23">
        <v>606.29999999999995</v>
      </c>
      <c r="M213" s="23">
        <v>2583.4</v>
      </c>
      <c r="N213" s="23">
        <v>13</v>
      </c>
      <c r="O213" s="23">
        <v>0</v>
      </c>
      <c r="P213" s="136">
        <f t="shared" si="32"/>
        <v>3202.7</v>
      </c>
      <c r="Q213" s="23">
        <v>606.29999999999995</v>
      </c>
      <c r="R213" s="23">
        <v>2583.4</v>
      </c>
      <c r="S213" s="23">
        <v>13</v>
      </c>
      <c r="T213" s="4">
        <v>0</v>
      </c>
      <c r="U213" s="4">
        <f t="shared" si="33"/>
        <v>0</v>
      </c>
      <c r="V213" s="4">
        <f t="shared" si="33"/>
        <v>0</v>
      </c>
      <c r="W213" s="4">
        <f t="shared" si="33"/>
        <v>0</v>
      </c>
      <c r="X213" s="4">
        <f t="shared" si="33"/>
        <v>0</v>
      </c>
      <c r="Y213" s="4">
        <f t="shared" si="33"/>
        <v>0</v>
      </c>
      <c r="Z213" s="4">
        <f t="shared" si="29"/>
        <v>100</v>
      </c>
      <c r="AA213" s="4">
        <f t="shared" si="29"/>
        <v>100</v>
      </c>
      <c r="AB213" s="4">
        <f t="shared" si="29"/>
        <v>100</v>
      </c>
      <c r="AC213" s="4">
        <f t="shared" si="29"/>
        <v>100</v>
      </c>
      <c r="AD213" s="4">
        <f t="shared" si="29"/>
        <v>0</v>
      </c>
    </row>
    <row r="214" spans="1:30" ht="12.9" customHeight="1" x14ac:dyDescent="0.25">
      <c r="A214" s="115">
        <v>21</v>
      </c>
      <c r="B214" s="137">
        <v>222500</v>
      </c>
      <c r="C214" s="138">
        <v>1170</v>
      </c>
      <c r="D214" s="108">
        <v>206</v>
      </c>
      <c r="E214" s="135" t="s">
        <v>1111</v>
      </c>
      <c r="F214" s="136">
        <f t="shared" si="30"/>
        <v>1863.8</v>
      </c>
      <c r="G214" s="136">
        <v>444.5</v>
      </c>
      <c r="H214" s="136">
        <v>1167.0999999999999</v>
      </c>
      <c r="I214" s="136">
        <v>252.2</v>
      </c>
      <c r="J214" s="136">
        <v>0</v>
      </c>
      <c r="K214" s="136">
        <f t="shared" si="31"/>
        <v>1863.8</v>
      </c>
      <c r="L214" s="23">
        <v>444.5</v>
      </c>
      <c r="M214" s="23">
        <v>1167.0999999999999</v>
      </c>
      <c r="N214" s="23">
        <v>252.2</v>
      </c>
      <c r="O214" s="23">
        <v>0</v>
      </c>
      <c r="P214" s="136">
        <f t="shared" si="32"/>
        <v>1863.8</v>
      </c>
      <c r="Q214" s="23">
        <v>444.5</v>
      </c>
      <c r="R214" s="23">
        <v>1167.0999999999999</v>
      </c>
      <c r="S214" s="23">
        <v>252.2</v>
      </c>
      <c r="T214" s="4">
        <v>0</v>
      </c>
      <c r="U214" s="4">
        <f t="shared" si="33"/>
        <v>0</v>
      </c>
      <c r="V214" s="4">
        <f t="shared" si="33"/>
        <v>0</v>
      </c>
      <c r="W214" s="4">
        <f t="shared" si="33"/>
        <v>0</v>
      </c>
      <c r="X214" s="4">
        <f t="shared" si="33"/>
        <v>0</v>
      </c>
      <c r="Y214" s="4">
        <f t="shared" si="33"/>
        <v>0</v>
      </c>
      <c r="Z214" s="4">
        <f t="shared" si="29"/>
        <v>100</v>
      </c>
      <c r="AA214" s="4">
        <f t="shared" si="29"/>
        <v>100</v>
      </c>
      <c r="AB214" s="4">
        <f t="shared" si="29"/>
        <v>100</v>
      </c>
      <c r="AC214" s="4">
        <f t="shared" si="29"/>
        <v>100</v>
      </c>
      <c r="AD214" s="4">
        <f t="shared" si="29"/>
        <v>0</v>
      </c>
    </row>
    <row r="215" spans="1:30" ht="12.9" customHeight="1" x14ac:dyDescent="0.25">
      <c r="A215" s="115">
        <v>21</v>
      </c>
      <c r="B215" s="137">
        <v>222500</v>
      </c>
      <c r="C215" s="138">
        <v>1172</v>
      </c>
      <c r="D215" s="108">
        <v>207</v>
      </c>
      <c r="E215" s="135" t="s">
        <v>1112</v>
      </c>
      <c r="F215" s="136">
        <f t="shared" si="30"/>
        <v>2456.1999999999998</v>
      </c>
      <c r="G215" s="136">
        <v>624.1</v>
      </c>
      <c r="H215" s="136">
        <v>1832.1</v>
      </c>
      <c r="I215" s="136">
        <v>0</v>
      </c>
      <c r="J215" s="136">
        <v>0</v>
      </c>
      <c r="K215" s="136">
        <f t="shared" si="31"/>
        <v>2456.1999999999998</v>
      </c>
      <c r="L215" s="23">
        <v>624.1</v>
      </c>
      <c r="M215" s="23">
        <v>1832.1</v>
      </c>
      <c r="N215" s="23">
        <v>0</v>
      </c>
      <c r="O215" s="23">
        <v>0</v>
      </c>
      <c r="P215" s="136">
        <f t="shared" si="32"/>
        <v>2456.1999999999998</v>
      </c>
      <c r="Q215" s="23">
        <v>624.1</v>
      </c>
      <c r="R215" s="23">
        <v>1832.1</v>
      </c>
      <c r="S215" s="23">
        <v>0</v>
      </c>
      <c r="T215" s="4">
        <v>0</v>
      </c>
      <c r="U215" s="4">
        <f t="shared" si="33"/>
        <v>0</v>
      </c>
      <c r="V215" s="4">
        <f t="shared" si="33"/>
        <v>0</v>
      </c>
      <c r="W215" s="4">
        <f t="shared" si="33"/>
        <v>0</v>
      </c>
      <c r="X215" s="4">
        <f t="shared" si="33"/>
        <v>0</v>
      </c>
      <c r="Y215" s="4">
        <f t="shared" si="33"/>
        <v>0</v>
      </c>
      <c r="Z215" s="4">
        <f t="shared" si="29"/>
        <v>100</v>
      </c>
      <c r="AA215" s="4">
        <f t="shared" si="29"/>
        <v>100</v>
      </c>
      <c r="AB215" s="4">
        <f t="shared" si="29"/>
        <v>100</v>
      </c>
      <c r="AC215" s="4">
        <f t="shared" si="29"/>
        <v>0</v>
      </c>
      <c r="AD215" s="4">
        <f t="shared" si="29"/>
        <v>0</v>
      </c>
    </row>
    <row r="216" spans="1:30" ht="12.9" customHeight="1" x14ac:dyDescent="0.25">
      <c r="A216" s="115">
        <v>21</v>
      </c>
      <c r="B216" s="137">
        <v>222500</v>
      </c>
      <c r="C216" s="138">
        <v>1173</v>
      </c>
      <c r="D216" s="108">
        <v>208</v>
      </c>
      <c r="E216" s="135" t="s">
        <v>1113</v>
      </c>
      <c r="F216" s="136">
        <f t="shared" si="30"/>
        <v>1368.8000000000002</v>
      </c>
      <c r="G216" s="136">
        <v>579.20000000000005</v>
      </c>
      <c r="H216" s="136">
        <v>751.2</v>
      </c>
      <c r="I216" s="136">
        <v>38.4</v>
      </c>
      <c r="J216" s="136">
        <v>0</v>
      </c>
      <c r="K216" s="136">
        <f t="shared" si="31"/>
        <v>1368.8000000000002</v>
      </c>
      <c r="L216" s="23">
        <v>579.20000000000005</v>
      </c>
      <c r="M216" s="23">
        <v>751.2</v>
      </c>
      <c r="N216" s="23">
        <v>38.4</v>
      </c>
      <c r="O216" s="23">
        <v>0</v>
      </c>
      <c r="P216" s="136">
        <f t="shared" si="32"/>
        <v>1368.8000000000002</v>
      </c>
      <c r="Q216" s="23">
        <v>579.20000000000005</v>
      </c>
      <c r="R216" s="23">
        <v>751.2</v>
      </c>
      <c r="S216" s="23">
        <v>38.4</v>
      </c>
      <c r="T216" s="4">
        <v>0</v>
      </c>
      <c r="U216" s="4">
        <f t="shared" si="33"/>
        <v>0</v>
      </c>
      <c r="V216" s="4">
        <f t="shared" si="33"/>
        <v>0</v>
      </c>
      <c r="W216" s="4">
        <f t="shared" si="33"/>
        <v>0</v>
      </c>
      <c r="X216" s="4">
        <f t="shared" si="33"/>
        <v>0</v>
      </c>
      <c r="Y216" s="4">
        <f t="shared" si="33"/>
        <v>0</v>
      </c>
      <c r="Z216" s="4">
        <f t="shared" si="29"/>
        <v>100</v>
      </c>
      <c r="AA216" s="4">
        <f t="shared" si="29"/>
        <v>100</v>
      </c>
      <c r="AB216" s="4">
        <f t="shared" si="29"/>
        <v>100</v>
      </c>
      <c r="AC216" s="4">
        <f t="shared" si="29"/>
        <v>100</v>
      </c>
      <c r="AD216" s="4">
        <f t="shared" si="29"/>
        <v>0</v>
      </c>
    </row>
    <row r="217" spans="1:30" ht="12.9" customHeight="1" x14ac:dyDescent="0.25">
      <c r="A217" s="115">
        <v>21</v>
      </c>
      <c r="B217" s="137">
        <v>222500</v>
      </c>
      <c r="C217" s="138">
        <v>1174</v>
      </c>
      <c r="D217" s="108">
        <v>209</v>
      </c>
      <c r="E217" s="135" t="s">
        <v>1114</v>
      </c>
      <c r="F217" s="136">
        <f t="shared" si="30"/>
        <v>1885.5</v>
      </c>
      <c r="G217" s="136">
        <v>630.6</v>
      </c>
      <c r="H217" s="136">
        <v>1254.9000000000001</v>
      </c>
      <c r="I217" s="136">
        <v>0</v>
      </c>
      <c r="J217" s="136">
        <v>0</v>
      </c>
      <c r="K217" s="136">
        <f t="shared" si="31"/>
        <v>1885.5</v>
      </c>
      <c r="L217" s="23">
        <v>630.6</v>
      </c>
      <c r="M217" s="23">
        <v>1254.9000000000001</v>
      </c>
      <c r="N217" s="23">
        <v>0</v>
      </c>
      <c r="O217" s="23">
        <v>0</v>
      </c>
      <c r="P217" s="136">
        <f t="shared" si="32"/>
        <v>1885.5</v>
      </c>
      <c r="Q217" s="23">
        <v>630.6</v>
      </c>
      <c r="R217" s="23">
        <v>1254.9000000000001</v>
      </c>
      <c r="S217" s="23">
        <v>0</v>
      </c>
      <c r="T217" s="4">
        <v>0</v>
      </c>
      <c r="U217" s="4">
        <f t="shared" si="33"/>
        <v>0</v>
      </c>
      <c r="V217" s="4">
        <f t="shared" si="33"/>
        <v>0</v>
      </c>
      <c r="W217" s="4">
        <f t="shared" si="33"/>
        <v>0</v>
      </c>
      <c r="X217" s="4">
        <f t="shared" si="33"/>
        <v>0</v>
      </c>
      <c r="Y217" s="4">
        <f t="shared" si="33"/>
        <v>0</v>
      </c>
      <c r="Z217" s="4">
        <f t="shared" si="29"/>
        <v>100</v>
      </c>
      <c r="AA217" s="4">
        <f t="shared" si="29"/>
        <v>100</v>
      </c>
      <c r="AB217" s="4">
        <f t="shared" si="29"/>
        <v>100</v>
      </c>
      <c r="AC217" s="4">
        <f t="shared" si="29"/>
        <v>0</v>
      </c>
      <c r="AD217" s="4">
        <f t="shared" si="29"/>
        <v>0</v>
      </c>
    </row>
    <row r="218" spans="1:30" ht="12.9" customHeight="1" x14ac:dyDescent="0.25">
      <c r="A218" s="115">
        <v>21</v>
      </c>
      <c r="B218" s="137">
        <v>222500</v>
      </c>
      <c r="C218" s="138">
        <v>1175</v>
      </c>
      <c r="D218" s="108">
        <v>210</v>
      </c>
      <c r="E218" s="135" t="s">
        <v>1115</v>
      </c>
      <c r="F218" s="136">
        <f t="shared" si="30"/>
        <v>1510.4</v>
      </c>
      <c r="G218" s="136">
        <v>631.20000000000005</v>
      </c>
      <c r="H218" s="136">
        <v>879.2</v>
      </c>
      <c r="I218" s="136">
        <v>0</v>
      </c>
      <c r="J218" s="136">
        <v>0</v>
      </c>
      <c r="K218" s="136">
        <f t="shared" si="31"/>
        <v>1510.4</v>
      </c>
      <c r="L218" s="23">
        <v>631.20000000000005</v>
      </c>
      <c r="M218" s="23">
        <v>879.2</v>
      </c>
      <c r="N218" s="23">
        <v>0</v>
      </c>
      <c r="O218" s="23">
        <v>0</v>
      </c>
      <c r="P218" s="136">
        <f t="shared" si="32"/>
        <v>1510.4</v>
      </c>
      <c r="Q218" s="23">
        <v>631.20000000000005</v>
      </c>
      <c r="R218" s="23">
        <v>879.2</v>
      </c>
      <c r="S218" s="23">
        <v>0</v>
      </c>
      <c r="T218" s="4">
        <v>0</v>
      </c>
      <c r="U218" s="4">
        <f t="shared" si="33"/>
        <v>0</v>
      </c>
      <c r="V218" s="4">
        <f t="shared" si="33"/>
        <v>0</v>
      </c>
      <c r="W218" s="4">
        <f t="shared" si="33"/>
        <v>0</v>
      </c>
      <c r="X218" s="4">
        <f t="shared" si="33"/>
        <v>0</v>
      </c>
      <c r="Y218" s="4">
        <f t="shared" si="33"/>
        <v>0</v>
      </c>
      <c r="Z218" s="4">
        <f t="shared" si="29"/>
        <v>100</v>
      </c>
      <c r="AA218" s="4">
        <f t="shared" si="29"/>
        <v>100</v>
      </c>
      <c r="AB218" s="4">
        <f t="shared" si="29"/>
        <v>100</v>
      </c>
      <c r="AC218" s="4">
        <f t="shared" si="29"/>
        <v>0</v>
      </c>
      <c r="AD218" s="4">
        <f t="shared" si="29"/>
        <v>0</v>
      </c>
    </row>
    <row r="219" spans="1:30" ht="12.9" customHeight="1" x14ac:dyDescent="0.25">
      <c r="A219" s="115">
        <v>21</v>
      </c>
      <c r="B219" s="137">
        <v>222500</v>
      </c>
      <c r="C219" s="138">
        <v>1176</v>
      </c>
      <c r="D219" s="108">
        <v>211</v>
      </c>
      <c r="E219" s="135" t="s">
        <v>1116</v>
      </c>
      <c r="F219" s="136">
        <f t="shared" si="30"/>
        <v>5345.8</v>
      </c>
      <c r="G219" s="136">
        <v>912</v>
      </c>
      <c r="H219" s="136">
        <v>4433.8</v>
      </c>
      <c r="I219" s="136">
        <v>0</v>
      </c>
      <c r="J219" s="136">
        <v>0</v>
      </c>
      <c r="K219" s="136">
        <f t="shared" si="31"/>
        <v>5345.8</v>
      </c>
      <c r="L219" s="23">
        <v>912</v>
      </c>
      <c r="M219" s="23">
        <v>4433.8</v>
      </c>
      <c r="N219" s="23">
        <v>0</v>
      </c>
      <c r="O219" s="23">
        <v>0</v>
      </c>
      <c r="P219" s="136">
        <f t="shared" si="32"/>
        <v>5345.8</v>
      </c>
      <c r="Q219" s="23">
        <v>912</v>
      </c>
      <c r="R219" s="23">
        <v>4433.8</v>
      </c>
      <c r="S219" s="23">
        <v>0</v>
      </c>
      <c r="T219" s="4">
        <v>0</v>
      </c>
      <c r="U219" s="4">
        <f t="shared" si="33"/>
        <v>0</v>
      </c>
      <c r="V219" s="4">
        <f t="shared" si="33"/>
        <v>0</v>
      </c>
      <c r="W219" s="4">
        <f t="shared" si="33"/>
        <v>0</v>
      </c>
      <c r="X219" s="4">
        <f t="shared" si="33"/>
        <v>0</v>
      </c>
      <c r="Y219" s="4">
        <f t="shared" si="33"/>
        <v>0</v>
      </c>
      <c r="Z219" s="4">
        <f t="shared" si="29"/>
        <v>100</v>
      </c>
      <c r="AA219" s="4">
        <f t="shared" si="29"/>
        <v>100</v>
      </c>
      <c r="AB219" s="4">
        <f t="shared" si="29"/>
        <v>100</v>
      </c>
      <c r="AC219" s="4">
        <f t="shared" si="29"/>
        <v>0</v>
      </c>
      <c r="AD219" s="4">
        <f t="shared" si="29"/>
        <v>0</v>
      </c>
    </row>
    <row r="220" spans="1:30" ht="12.9" customHeight="1" x14ac:dyDescent="0.25">
      <c r="A220" s="115">
        <v>21</v>
      </c>
      <c r="B220" s="137">
        <v>222500</v>
      </c>
      <c r="C220" s="138">
        <v>1177</v>
      </c>
      <c r="D220" s="108">
        <v>212</v>
      </c>
      <c r="E220" s="135" t="s">
        <v>1117</v>
      </c>
      <c r="F220" s="136">
        <f t="shared" si="30"/>
        <v>1581.1</v>
      </c>
      <c r="G220" s="136">
        <v>540.6</v>
      </c>
      <c r="H220" s="136">
        <v>1040.5</v>
      </c>
      <c r="I220" s="136">
        <v>0</v>
      </c>
      <c r="J220" s="136">
        <v>0</v>
      </c>
      <c r="K220" s="136">
        <f t="shared" si="31"/>
        <v>1581.1</v>
      </c>
      <c r="L220" s="23">
        <v>540.6</v>
      </c>
      <c r="M220" s="23">
        <v>1040.5</v>
      </c>
      <c r="N220" s="23">
        <v>0</v>
      </c>
      <c r="O220" s="23">
        <v>0</v>
      </c>
      <c r="P220" s="136">
        <f t="shared" si="32"/>
        <v>1581.1</v>
      </c>
      <c r="Q220" s="23">
        <v>540.6</v>
      </c>
      <c r="R220" s="23">
        <v>1040.5</v>
      </c>
      <c r="S220" s="23">
        <v>0</v>
      </c>
      <c r="T220" s="4">
        <v>0</v>
      </c>
      <c r="U220" s="4">
        <f t="shared" si="33"/>
        <v>0</v>
      </c>
      <c r="V220" s="4">
        <f t="shared" si="33"/>
        <v>0</v>
      </c>
      <c r="W220" s="4">
        <f t="shared" si="33"/>
        <v>0</v>
      </c>
      <c r="X220" s="4">
        <f t="shared" si="33"/>
        <v>0</v>
      </c>
      <c r="Y220" s="4">
        <f t="shared" si="33"/>
        <v>0</v>
      </c>
      <c r="Z220" s="4">
        <f t="shared" si="29"/>
        <v>100</v>
      </c>
      <c r="AA220" s="4">
        <f t="shared" si="29"/>
        <v>100</v>
      </c>
      <c r="AB220" s="4">
        <f t="shared" si="29"/>
        <v>100</v>
      </c>
      <c r="AC220" s="4">
        <f t="shared" si="29"/>
        <v>0</v>
      </c>
      <c r="AD220" s="4">
        <f t="shared" si="29"/>
        <v>0</v>
      </c>
    </row>
    <row r="221" spans="1:30" ht="12.9" customHeight="1" x14ac:dyDescent="0.25">
      <c r="A221" s="115">
        <v>21</v>
      </c>
      <c r="B221" s="137">
        <v>222500</v>
      </c>
      <c r="C221" s="138">
        <v>1178</v>
      </c>
      <c r="D221" s="108">
        <v>213</v>
      </c>
      <c r="E221" s="135" t="s">
        <v>1118</v>
      </c>
      <c r="F221" s="136">
        <f t="shared" si="30"/>
        <v>2072.3000000000002</v>
      </c>
      <c r="G221" s="136">
        <v>578.20000000000005</v>
      </c>
      <c r="H221" s="136">
        <v>1494.1</v>
      </c>
      <c r="I221" s="136">
        <v>0</v>
      </c>
      <c r="J221" s="136">
        <v>0</v>
      </c>
      <c r="K221" s="136">
        <f t="shared" si="31"/>
        <v>2072.3000000000002</v>
      </c>
      <c r="L221" s="23">
        <v>578.20000000000005</v>
      </c>
      <c r="M221" s="23">
        <v>1494.1</v>
      </c>
      <c r="N221" s="23">
        <v>0</v>
      </c>
      <c r="O221" s="23">
        <v>0</v>
      </c>
      <c r="P221" s="136">
        <f t="shared" si="32"/>
        <v>2072.3000000000002</v>
      </c>
      <c r="Q221" s="23">
        <v>578.20000000000005</v>
      </c>
      <c r="R221" s="23">
        <v>1494.1</v>
      </c>
      <c r="S221" s="23">
        <v>0</v>
      </c>
      <c r="T221" s="4">
        <v>0</v>
      </c>
      <c r="U221" s="4">
        <f t="shared" si="33"/>
        <v>0</v>
      </c>
      <c r="V221" s="4">
        <f t="shared" si="33"/>
        <v>0</v>
      </c>
      <c r="W221" s="4">
        <f t="shared" si="33"/>
        <v>0</v>
      </c>
      <c r="X221" s="4">
        <f t="shared" si="33"/>
        <v>0</v>
      </c>
      <c r="Y221" s="4">
        <f t="shared" si="33"/>
        <v>0</v>
      </c>
      <c r="Z221" s="4">
        <f t="shared" si="29"/>
        <v>100</v>
      </c>
      <c r="AA221" s="4">
        <f t="shared" si="29"/>
        <v>100</v>
      </c>
      <c r="AB221" s="4">
        <f t="shared" si="29"/>
        <v>100</v>
      </c>
      <c r="AC221" s="4">
        <f t="shared" si="29"/>
        <v>0</v>
      </c>
      <c r="AD221" s="4">
        <f t="shared" si="29"/>
        <v>0</v>
      </c>
    </row>
    <row r="222" spans="1:30" ht="12.9" customHeight="1" x14ac:dyDescent="0.25">
      <c r="A222" s="115">
        <v>21</v>
      </c>
      <c r="B222" s="137">
        <v>222500</v>
      </c>
      <c r="C222" s="138">
        <v>1179</v>
      </c>
      <c r="D222" s="108">
        <v>214</v>
      </c>
      <c r="E222" s="135" t="s">
        <v>1119</v>
      </c>
      <c r="F222" s="136">
        <f t="shared" si="30"/>
        <v>2766.7</v>
      </c>
      <c r="G222" s="136">
        <v>611.20000000000005</v>
      </c>
      <c r="H222" s="136">
        <v>2009</v>
      </c>
      <c r="I222" s="136">
        <v>146.5</v>
      </c>
      <c r="J222" s="136">
        <v>0</v>
      </c>
      <c r="K222" s="136">
        <f t="shared" si="31"/>
        <v>2766.7</v>
      </c>
      <c r="L222" s="23">
        <v>611.20000000000005</v>
      </c>
      <c r="M222" s="23">
        <v>2009</v>
      </c>
      <c r="N222" s="23">
        <v>146.5</v>
      </c>
      <c r="O222" s="23">
        <v>0</v>
      </c>
      <c r="P222" s="136">
        <f t="shared" si="32"/>
        <v>2766.7</v>
      </c>
      <c r="Q222" s="23">
        <v>611.20000000000005</v>
      </c>
      <c r="R222" s="23">
        <v>2009</v>
      </c>
      <c r="S222" s="23">
        <v>146.5</v>
      </c>
      <c r="T222" s="4">
        <v>0</v>
      </c>
      <c r="U222" s="4">
        <f t="shared" si="33"/>
        <v>0</v>
      </c>
      <c r="V222" s="4">
        <f t="shared" si="33"/>
        <v>0</v>
      </c>
      <c r="W222" s="4">
        <f t="shared" si="33"/>
        <v>0</v>
      </c>
      <c r="X222" s="4">
        <f t="shared" si="33"/>
        <v>0</v>
      </c>
      <c r="Y222" s="4">
        <f t="shared" si="33"/>
        <v>0</v>
      </c>
      <c r="Z222" s="4">
        <f t="shared" si="29"/>
        <v>100</v>
      </c>
      <c r="AA222" s="4">
        <f t="shared" si="29"/>
        <v>100</v>
      </c>
      <c r="AB222" s="4">
        <f t="shared" si="29"/>
        <v>100</v>
      </c>
      <c r="AC222" s="4">
        <f t="shared" si="29"/>
        <v>100</v>
      </c>
      <c r="AD222" s="4">
        <f t="shared" si="29"/>
        <v>0</v>
      </c>
    </row>
    <row r="223" spans="1:30" ht="12.9" customHeight="1" x14ac:dyDescent="0.25">
      <c r="A223" s="115">
        <v>21</v>
      </c>
      <c r="B223" s="137">
        <v>222500</v>
      </c>
      <c r="C223" s="138">
        <v>1180</v>
      </c>
      <c r="D223" s="108">
        <v>215</v>
      </c>
      <c r="E223" s="135" t="s">
        <v>1120</v>
      </c>
      <c r="F223" s="136">
        <f t="shared" si="30"/>
        <v>735.1</v>
      </c>
      <c r="G223" s="136">
        <v>735.1</v>
      </c>
      <c r="H223" s="136">
        <v>0</v>
      </c>
      <c r="I223" s="136">
        <v>0</v>
      </c>
      <c r="J223" s="136">
        <v>0</v>
      </c>
      <c r="K223" s="136">
        <f t="shared" si="31"/>
        <v>735.1</v>
      </c>
      <c r="L223" s="23">
        <v>735.1</v>
      </c>
      <c r="M223" s="23">
        <v>0</v>
      </c>
      <c r="N223" s="23">
        <v>0</v>
      </c>
      <c r="O223" s="23">
        <v>0</v>
      </c>
      <c r="P223" s="136">
        <f t="shared" si="32"/>
        <v>735.1</v>
      </c>
      <c r="Q223" s="23">
        <v>735.1</v>
      </c>
      <c r="R223" s="23">
        <v>0</v>
      </c>
      <c r="S223" s="23">
        <v>0</v>
      </c>
      <c r="T223" s="4">
        <v>0</v>
      </c>
      <c r="U223" s="4">
        <f t="shared" si="33"/>
        <v>0</v>
      </c>
      <c r="V223" s="4">
        <f t="shared" si="33"/>
        <v>0</v>
      </c>
      <c r="W223" s="4">
        <f t="shared" si="33"/>
        <v>0</v>
      </c>
      <c r="X223" s="4">
        <f t="shared" si="33"/>
        <v>0</v>
      </c>
      <c r="Y223" s="4">
        <f t="shared" si="33"/>
        <v>0</v>
      </c>
      <c r="Z223" s="4">
        <f t="shared" si="29"/>
        <v>100</v>
      </c>
      <c r="AA223" s="4">
        <f t="shared" si="29"/>
        <v>100</v>
      </c>
      <c r="AB223" s="4">
        <f t="shared" si="29"/>
        <v>0</v>
      </c>
      <c r="AC223" s="4">
        <f t="shared" si="29"/>
        <v>0</v>
      </c>
      <c r="AD223" s="4">
        <f t="shared" si="29"/>
        <v>0</v>
      </c>
    </row>
    <row r="224" spans="1:30" ht="12.9" customHeight="1" x14ac:dyDescent="0.25">
      <c r="A224" s="115">
        <v>21</v>
      </c>
      <c r="B224" s="137">
        <v>222500</v>
      </c>
      <c r="C224" s="138">
        <v>1181</v>
      </c>
      <c r="D224" s="108">
        <v>216</v>
      </c>
      <c r="E224" s="135" t="s">
        <v>1121</v>
      </c>
      <c r="F224" s="136">
        <f t="shared" si="30"/>
        <v>1124.4000000000001</v>
      </c>
      <c r="G224" s="136">
        <v>519.5</v>
      </c>
      <c r="H224" s="136">
        <v>604.9</v>
      </c>
      <c r="I224" s="136">
        <v>0</v>
      </c>
      <c r="J224" s="136">
        <v>0</v>
      </c>
      <c r="K224" s="136">
        <f t="shared" si="31"/>
        <v>1124.4000000000001</v>
      </c>
      <c r="L224" s="23">
        <v>519.5</v>
      </c>
      <c r="M224" s="23">
        <v>604.9</v>
      </c>
      <c r="N224" s="23">
        <v>0</v>
      </c>
      <c r="O224" s="23">
        <v>0</v>
      </c>
      <c r="P224" s="136">
        <f t="shared" si="32"/>
        <v>1124.4000000000001</v>
      </c>
      <c r="Q224" s="23">
        <v>519.5</v>
      </c>
      <c r="R224" s="23">
        <v>604.9</v>
      </c>
      <c r="S224" s="23">
        <v>0</v>
      </c>
      <c r="T224" s="4">
        <v>0</v>
      </c>
      <c r="U224" s="4">
        <f t="shared" si="33"/>
        <v>0</v>
      </c>
      <c r="V224" s="4">
        <f t="shared" si="33"/>
        <v>0</v>
      </c>
      <c r="W224" s="4">
        <f t="shared" si="33"/>
        <v>0</v>
      </c>
      <c r="X224" s="4">
        <f t="shared" si="33"/>
        <v>0</v>
      </c>
      <c r="Y224" s="4">
        <f t="shared" si="33"/>
        <v>0</v>
      </c>
      <c r="Z224" s="4">
        <f t="shared" si="29"/>
        <v>100</v>
      </c>
      <c r="AA224" s="4">
        <f t="shared" si="29"/>
        <v>100</v>
      </c>
      <c r="AB224" s="4">
        <f t="shared" si="29"/>
        <v>100</v>
      </c>
      <c r="AC224" s="4">
        <f t="shared" si="29"/>
        <v>0</v>
      </c>
      <c r="AD224" s="4">
        <f t="shared" si="29"/>
        <v>0</v>
      </c>
    </row>
    <row r="225" spans="1:30" ht="12.9" customHeight="1" x14ac:dyDescent="0.25">
      <c r="A225" s="115">
        <v>0</v>
      </c>
      <c r="B225" s="115"/>
      <c r="C225" s="115"/>
      <c r="D225" s="108">
        <v>217</v>
      </c>
      <c r="E225" s="135"/>
      <c r="F225" s="136"/>
      <c r="G225" s="136"/>
      <c r="H225" s="136"/>
      <c r="I225" s="136"/>
      <c r="J225" s="136"/>
      <c r="K225" s="136"/>
      <c r="L225" s="23"/>
      <c r="M225" s="23"/>
      <c r="N225" s="23"/>
      <c r="O225" s="23"/>
      <c r="P225" s="23"/>
      <c r="Q225" s="23"/>
      <c r="R225" s="23"/>
      <c r="S225" s="23"/>
      <c r="T225" s="4"/>
      <c r="U225" s="4"/>
      <c r="V225" s="4"/>
      <c r="W225" s="4"/>
      <c r="X225" s="4"/>
      <c r="Y225" s="4"/>
      <c r="Z225" s="4"/>
      <c r="AA225" s="4"/>
      <c r="AB225" s="4"/>
      <c r="AC225" s="4"/>
      <c r="AD225" s="4"/>
    </row>
    <row r="226" spans="1:30" ht="12.9" customHeight="1" x14ac:dyDescent="0.25">
      <c r="A226" s="115">
        <v>20</v>
      </c>
      <c r="B226" s="137">
        <v>222700</v>
      </c>
      <c r="C226" s="115"/>
      <c r="D226" s="108">
        <v>218</v>
      </c>
      <c r="E226" s="130" t="s">
        <v>1122</v>
      </c>
      <c r="F226" s="131">
        <f t="shared" ref="F226:F256" si="34">SUM(G226:J226)</f>
        <v>227891.9</v>
      </c>
      <c r="G226" s="131">
        <f>G227+G228</f>
        <v>40601.199999999997</v>
      </c>
      <c r="H226" s="131">
        <f>H227+H228</f>
        <v>182461.1</v>
      </c>
      <c r="I226" s="131">
        <f>I227+I228</f>
        <v>4779.5</v>
      </c>
      <c r="J226" s="131">
        <f>J227+J228</f>
        <v>50.1</v>
      </c>
      <c r="K226" s="131">
        <f t="shared" ref="K226:K256" si="35">SUM(L226:O226)</f>
        <v>222855.00000000003</v>
      </c>
      <c r="L226" s="131">
        <f>L227+L228</f>
        <v>40601.199999999997</v>
      </c>
      <c r="M226" s="131">
        <f>M227+M228</f>
        <v>177424.2</v>
      </c>
      <c r="N226" s="131">
        <f>N227+N228</f>
        <v>4779.5</v>
      </c>
      <c r="O226" s="131">
        <f>O227+O228</f>
        <v>50.1</v>
      </c>
      <c r="P226" s="131">
        <f t="shared" ref="P226:P256" si="36">SUM(Q226:T226)</f>
        <v>219677.9</v>
      </c>
      <c r="Q226" s="131">
        <f>Q227+Q228</f>
        <v>40601.199999999997</v>
      </c>
      <c r="R226" s="131">
        <f>R227+R228</f>
        <v>174247.1</v>
      </c>
      <c r="S226" s="131">
        <f>S227+S228</f>
        <v>4779.5</v>
      </c>
      <c r="T226" s="131">
        <f>T227+T228</f>
        <v>50.1</v>
      </c>
      <c r="U226" s="133">
        <f t="shared" ref="U226:Y256" si="37">P226-K226</f>
        <v>-3177.1000000000349</v>
      </c>
      <c r="V226" s="133">
        <f t="shared" si="37"/>
        <v>0</v>
      </c>
      <c r="W226" s="133">
        <f t="shared" si="37"/>
        <v>-3177.1000000000058</v>
      </c>
      <c r="X226" s="133">
        <f t="shared" si="37"/>
        <v>0</v>
      </c>
      <c r="Y226" s="133">
        <f t="shared" si="37"/>
        <v>0</v>
      </c>
      <c r="Z226" s="133">
        <f t="shared" si="29"/>
        <v>98.574364497094507</v>
      </c>
      <c r="AA226" s="133">
        <f t="shared" si="29"/>
        <v>100</v>
      </c>
      <c r="AB226" s="133">
        <f t="shared" si="29"/>
        <v>98.209319810938979</v>
      </c>
      <c r="AC226" s="133">
        <f t="shared" si="29"/>
        <v>100</v>
      </c>
      <c r="AD226" s="133">
        <f t="shared" si="29"/>
        <v>100</v>
      </c>
    </row>
    <row r="227" spans="1:30" s="134" customFormat="1" ht="12.9" customHeight="1" x14ac:dyDescent="0.25">
      <c r="A227" s="115">
        <v>22</v>
      </c>
      <c r="B227" s="137">
        <v>222700</v>
      </c>
      <c r="C227" s="115"/>
      <c r="D227" s="108">
        <v>219</v>
      </c>
      <c r="E227" s="130" t="s">
        <v>944</v>
      </c>
      <c r="F227" s="131">
        <f t="shared" si="34"/>
        <v>158700.19999999998</v>
      </c>
      <c r="G227" s="131">
        <f>G229</f>
        <v>23636.799999999999</v>
      </c>
      <c r="H227" s="131">
        <f>H229</f>
        <v>130755.5</v>
      </c>
      <c r="I227" s="131">
        <f>I229</f>
        <v>4257.8</v>
      </c>
      <c r="J227" s="131">
        <f>J229</f>
        <v>50.1</v>
      </c>
      <c r="K227" s="131">
        <f t="shared" si="35"/>
        <v>155123.9</v>
      </c>
      <c r="L227" s="131">
        <f>L229</f>
        <v>23636.799999999999</v>
      </c>
      <c r="M227" s="131">
        <f>M229</f>
        <v>127179.2</v>
      </c>
      <c r="N227" s="131">
        <f>N229</f>
        <v>4257.8</v>
      </c>
      <c r="O227" s="131">
        <f>O229</f>
        <v>50.1</v>
      </c>
      <c r="P227" s="131">
        <f t="shared" si="36"/>
        <v>151946.79999999999</v>
      </c>
      <c r="Q227" s="131">
        <f>Q229</f>
        <v>23636.799999999999</v>
      </c>
      <c r="R227" s="131">
        <f>R229</f>
        <v>124002.1</v>
      </c>
      <c r="S227" s="131">
        <f>S229</f>
        <v>4257.8</v>
      </c>
      <c r="T227" s="131">
        <f>T229</f>
        <v>50.1</v>
      </c>
      <c r="U227" s="133">
        <f t="shared" si="37"/>
        <v>-3177.1000000000058</v>
      </c>
      <c r="V227" s="133">
        <f t="shared" si="37"/>
        <v>0</v>
      </c>
      <c r="W227" s="133">
        <f t="shared" si="37"/>
        <v>-3177.0999999999913</v>
      </c>
      <c r="X227" s="133">
        <f t="shared" si="37"/>
        <v>0</v>
      </c>
      <c r="Y227" s="133">
        <f t="shared" si="37"/>
        <v>0</v>
      </c>
      <c r="Z227" s="133">
        <f t="shared" si="29"/>
        <v>97.951895226976632</v>
      </c>
      <c r="AA227" s="133">
        <f t="shared" si="29"/>
        <v>100</v>
      </c>
      <c r="AB227" s="133">
        <f t="shared" si="29"/>
        <v>97.501871375193446</v>
      </c>
      <c r="AC227" s="133">
        <f t="shared" si="29"/>
        <v>100</v>
      </c>
      <c r="AD227" s="133">
        <f t="shared" si="29"/>
        <v>100</v>
      </c>
    </row>
    <row r="228" spans="1:30" s="134" customFormat="1" ht="12.9" customHeight="1" x14ac:dyDescent="0.25">
      <c r="A228" s="115">
        <v>21</v>
      </c>
      <c r="B228" s="137">
        <v>222700</v>
      </c>
      <c r="C228" s="115"/>
      <c r="D228" s="108">
        <v>220</v>
      </c>
      <c r="E228" s="130" t="s">
        <v>945</v>
      </c>
      <c r="F228" s="131">
        <f t="shared" si="34"/>
        <v>69191.7</v>
      </c>
      <c r="G228" s="131">
        <f>SUBTOTAL(9,G230:G256)</f>
        <v>16964.400000000001</v>
      </c>
      <c r="H228" s="131">
        <f>SUBTOTAL(9,H230:H256)</f>
        <v>51705.600000000006</v>
      </c>
      <c r="I228" s="131">
        <f>SUBTOTAL(9,I230:I256)</f>
        <v>521.70000000000005</v>
      </c>
      <c r="J228" s="131">
        <f>SUBTOTAL(9,J230:J256)</f>
        <v>0</v>
      </c>
      <c r="K228" s="131">
        <f t="shared" si="35"/>
        <v>67731.100000000006</v>
      </c>
      <c r="L228" s="131">
        <f>SUBTOTAL(9,L230:L256)</f>
        <v>16964.400000000001</v>
      </c>
      <c r="M228" s="131">
        <f>SUBTOTAL(9,M230:M256)</f>
        <v>50245.000000000007</v>
      </c>
      <c r="N228" s="131">
        <f>SUBTOTAL(9,N230:N256)</f>
        <v>521.70000000000005</v>
      </c>
      <c r="O228" s="131">
        <f>SUBTOTAL(9,O230:O256)</f>
        <v>0</v>
      </c>
      <c r="P228" s="131">
        <f t="shared" si="36"/>
        <v>67731.100000000006</v>
      </c>
      <c r="Q228" s="131">
        <f>SUBTOTAL(9,Q230:Q256)</f>
        <v>16964.400000000001</v>
      </c>
      <c r="R228" s="131">
        <f>SUBTOTAL(9,R230:R256)</f>
        <v>50245.000000000007</v>
      </c>
      <c r="S228" s="131">
        <f>SUBTOTAL(9,S230:S256)</f>
        <v>521.70000000000005</v>
      </c>
      <c r="T228" s="131">
        <f>SUBTOTAL(9,T230:T256)</f>
        <v>0</v>
      </c>
      <c r="U228" s="133">
        <f t="shared" si="37"/>
        <v>0</v>
      </c>
      <c r="V228" s="133">
        <f t="shared" si="37"/>
        <v>0</v>
      </c>
      <c r="W228" s="133">
        <f t="shared" si="37"/>
        <v>0</v>
      </c>
      <c r="X228" s="133">
        <f t="shared" si="37"/>
        <v>0</v>
      </c>
      <c r="Y228" s="133">
        <f t="shared" si="37"/>
        <v>0</v>
      </c>
      <c r="Z228" s="133">
        <f t="shared" si="29"/>
        <v>100</v>
      </c>
      <c r="AA228" s="133">
        <f t="shared" si="29"/>
        <v>100</v>
      </c>
      <c r="AB228" s="133">
        <f t="shared" si="29"/>
        <v>100</v>
      </c>
      <c r="AC228" s="133">
        <f t="shared" si="29"/>
        <v>100</v>
      </c>
      <c r="AD228" s="133">
        <f t="shared" si="29"/>
        <v>0</v>
      </c>
    </row>
    <row r="229" spans="1:30" ht="12.9" customHeight="1" x14ac:dyDescent="0.25">
      <c r="A229" s="115">
        <v>22</v>
      </c>
      <c r="B229" s="137">
        <v>222700</v>
      </c>
      <c r="C229" s="138">
        <v>1182</v>
      </c>
      <c r="D229" s="108">
        <v>221</v>
      </c>
      <c r="E229" s="135" t="s">
        <v>970</v>
      </c>
      <c r="F229" s="136">
        <f t="shared" si="34"/>
        <v>158700.19999999998</v>
      </c>
      <c r="G229" s="136">
        <v>23636.799999999999</v>
      </c>
      <c r="H229" s="136">
        <v>130755.5</v>
      </c>
      <c r="I229" s="136">
        <v>4257.8</v>
      </c>
      <c r="J229" s="136">
        <v>50.1</v>
      </c>
      <c r="K229" s="136">
        <f t="shared" si="35"/>
        <v>155123.9</v>
      </c>
      <c r="L229" s="23">
        <v>23636.799999999999</v>
      </c>
      <c r="M229" s="23">
        <v>127179.2</v>
      </c>
      <c r="N229" s="23">
        <v>4257.8</v>
      </c>
      <c r="O229" s="23">
        <v>50.1</v>
      </c>
      <c r="P229" s="136">
        <f t="shared" si="36"/>
        <v>151946.79999999999</v>
      </c>
      <c r="Q229" s="23">
        <v>23636.799999999999</v>
      </c>
      <c r="R229" s="23">
        <v>124002.1</v>
      </c>
      <c r="S229" s="23">
        <v>4257.8</v>
      </c>
      <c r="T229" s="4">
        <v>50.1</v>
      </c>
      <c r="U229" s="4">
        <f t="shared" si="37"/>
        <v>-3177.1000000000058</v>
      </c>
      <c r="V229" s="4">
        <f t="shared" si="37"/>
        <v>0</v>
      </c>
      <c r="W229" s="4">
        <f t="shared" si="37"/>
        <v>-3177.0999999999913</v>
      </c>
      <c r="X229" s="4">
        <f t="shared" si="37"/>
        <v>0</v>
      </c>
      <c r="Y229" s="4">
        <f t="shared" si="37"/>
        <v>0</v>
      </c>
      <c r="Z229" s="4">
        <f t="shared" si="29"/>
        <v>97.951895226976632</v>
      </c>
      <c r="AA229" s="4">
        <f t="shared" si="29"/>
        <v>100</v>
      </c>
      <c r="AB229" s="4">
        <f t="shared" si="29"/>
        <v>97.501871375193446</v>
      </c>
      <c r="AC229" s="4">
        <f t="shared" si="29"/>
        <v>100</v>
      </c>
      <c r="AD229" s="4">
        <f t="shared" si="29"/>
        <v>100</v>
      </c>
    </row>
    <row r="230" spans="1:30" ht="12.9" customHeight="1" x14ac:dyDescent="0.25">
      <c r="A230" s="115">
        <v>21</v>
      </c>
      <c r="B230" s="137">
        <v>222700</v>
      </c>
      <c r="C230" s="138">
        <v>1183</v>
      </c>
      <c r="D230" s="108">
        <v>222</v>
      </c>
      <c r="E230" s="135" t="s">
        <v>1123</v>
      </c>
      <c r="F230" s="136">
        <f t="shared" si="34"/>
        <v>2046.4</v>
      </c>
      <c r="G230" s="136">
        <v>577</v>
      </c>
      <c r="H230" s="136">
        <v>1293.2</v>
      </c>
      <c r="I230" s="136">
        <v>176.2</v>
      </c>
      <c r="J230" s="136">
        <v>0</v>
      </c>
      <c r="K230" s="136">
        <f t="shared" si="35"/>
        <v>2046.4</v>
      </c>
      <c r="L230" s="23">
        <v>577</v>
      </c>
      <c r="M230" s="23">
        <v>1293.2</v>
      </c>
      <c r="N230" s="23">
        <v>176.2</v>
      </c>
      <c r="O230" s="23">
        <v>0</v>
      </c>
      <c r="P230" s="136">
        <f t="shared" si="36"/>
        <v>2046.4</v>
      </c>
      <c r="Q230" s="23">
        <v>577</v>
      </c>
      <c r="R230" s="23">
        <v>1293.2</v>
      </c>
      <c r="S230" s="23">
        <v>176.2</v>
      </c>
      <c r="T230" s="4">
        <v>0</v>
      </c>
      <c r="U230" s="4">
        <f t="shared" si="37"/>
        <v>0</v>
      </c>
      <c r="V230" s="4">
        <f t="shared" si="37"/>
        <v>0</v>
      </c>
      <c r="W230" s="4">
        <f t="shared" si="37"/>
        <v>0</v>
      </c>
      <c r="X230" s="4">
        <f t="shared" si="37"/>
        <v>0</v>
      </c>
      <c r="Y230" s="4">
        <f t="shared" si="37"/>
        <v>0</v>
      </c>
      <c r="Z230" s="4">
        <f t="shared" si="29"/>
        <v>100</v>
      </c>
      <c r="AA230" s="4">
        <f t="shared" si="29"/>
        <v>100</v>
      </c>
      <c r="AB230" s="4">
        <f t="shared" si="29"/>
        <v>100</v>
      </c>
      <c r="AC230" s="4">
        <f t="shared" si="29"/>
        <v>100</v>
      </c>
      <c r="AD230" s="4">
        <f t="shared" si="29"/>
        <v>0</v>
      </c>
    </row>
    <row r="231" spans="1:30" ht="12.9" customHeight="1" x14ac:dyDescent="0.25">
      <c r="A231" s="115">
        <v>21</v>
      </c>
      <c r="B231" s="137">
        <v>222700</v>
      </c>
      <c r="C231" s="138">
        <v>1184</v>
      </c>
      <c r="D231" s="108">
        <v>223</v>
      </c>
      <c r="E231" s="135" t="s">
        <v>1069</v>
      </c>
      <c r="F231" s="136">
        <f t="shared" si="34"/>
        <v>657</v>
      </c>
      <c r="G231" s="136">
        <v>657</v>
      </c>
      <c r="H231" s="136">
        <v>0</v>
      </c>
      <c r="I231" s="136">
        <v>0</v>
      </c>
      <c r="J231" s="136">
        <v>0</v>
      </c>
      <c r="K231" s="136">
        <f t="shared" si="35"/>
        <v>657</v>
      </c>
      <c r="L231" s="23">
        <v>657</v>
      </c>
      <c r="M231" s="23">
        <v>0</v>
      </c>
      <c r="N231" s="23">
        <v>0</v>
      </c>
      <c r="O231" s="23">
        <v>0</v>
      </c>
      <c r="P231" s="136">
        <f t="shared" si="36"/>
        <v>657</v>
      </c>
      <c r="Q231" s="23">
        <v>657</v>
      </c>
      <c r="R231" s="23">
        <v>0</v>
      </c>
      <c r="S231" s="23">
        <v>0</v>
      </c>
      <c r="T231" s="4">
        <v>0</v>
      </c>
      <c r="U231" s="4">
        <f t="shared" si="37"/>
        <v>0</v>
      </c>
      <c r="V231" s="4">
        <f t="shared" si="37"/>
        <v>0</v>
      </c>
      <c r="W231" s="4">
        <f t="shared" si="37"/>
        <v>0</v>
      </c>
      <c r="X231" s="4">
        <f t="shared" si="37"/>
        <v>0</v>
      </c>
      <c r="Y231" s="4">
        <f t="shared" si="37"/>
        <v>0</v>
      </c>
      <c r="Z231" s="4">
        <f t="shared" si="29"/>
        <v>100</v>
      </c>
      <c r="AA231" s="4">
        <f t="shared" si="29"/>
        <v>100</v>
      </c>
      <c r="AB231" s="4">
        <f t="shared" si="29"/>
        <v>0</v>
      </c>
      <c r="AC231" s="4">
        <f t="shared" si="29"/>
        <v>0</v>
      </c>
      <c r="AD231" s="4">
        <f t="shared" si="29"/>
        <v>0</v>
      </c>
    </row>
    <row r="232" spans="1:30" ht="12.9" customHeight="1" x14ac:dyDescent="0.25">
      <c r="A232" s="115">
        <v>21</v>
      </c>
      <c r="B232" s="137">
        <v>222700</v>
      </c>
      <c r="C232" s="138">
        <v>1197</v>
      </c>
      <c r="D232" s="108">
        <v>224</v>
      </c>
      <c r="E232" s="135" t="s">
        <v>1124</v>
      </c>
      <c r="F232" s="136">
        <f t="shared" si="34"/>
        <v>2724.9</v>
      </c>
      <c r="G232" s="136">
        <v>531.4</v>
      </c>
      <c r="H232" s="136">
        <v>2193.5</v>
      </c>
      <c r="I232" s="136">
        <v>0</v>
      </c>
      <c r="J232" s="136">
        <v>0</v>
      </c>
      <c r="K232" s="136">
        <f t="shared" si="35"/>
        <v>2724.9</v>
      </c>
      <c r="L232" s="23">
        <v>531.4</v>
      </c>
      <c r="M232" s="23">
        <v>2193.5</v>
      </c>
      <c r="N232" s="23">
        <v>0</v>
      </c>
      <c r="O232" s="23">
        <v>0</v>
      </c>
      <c r="P232" s="136">
        <f t="shared" si="36"/>
        <v>2724.9</v>
      </c>
      <c r="Q232" s="23">
        <v>531.4</v>
      </c>
      <c r="R232" s="23">
        <v>2193.5</v>
      </c>
      <c r="S232" s="23">
        <v>0</v>
      </c>
      <c r="T232" s="4">
        <v>0</v>
      </c>
      <c r="U232" s="4">
        <f t="shared" si="37"/>
        <v>0</v>
      </c>
      <c r="V232" s="4">
        <f t="shared" si="37"/>
        <v>0</v>
      </c>
      <c r="W232" s="4">
        <f t="shared" si="37"/>
        <v>0</v>
      </c>
      <c r="X232" s="4">
        <f t="shared" si="37"/>
        <v>0</v>
      </c>
      <c r="Y232" s="4">
        <f t="shared" si="37"/>
        <v>0</v>
      </c>
      <c r="Z232" s="4">
        <f t="shared" ref="Z232:AD295" si="38">IF(K232=0,0,P232/K232*100)</f>
        <v>100</v>
      </c>
      <c r="AA232" s="4">
        <f t="shared" si="38"/>
        <v>100</v>
      </c>
      <c r="AB232" s="4">
        <f t="shared" si="38"/>
        <v>100</v>
      </c>
      <c r="AC232" s="4">
        <f t="shared" si="38"/>
        <v>0</v>
      </c>
      <c r="AD232" s="4">
        <f t="shared" si="38"/>
        <v>0</v>
      </c>
    </row>
    <row r="233" spans="1:30" ht="12.9" customHeight="1" x14ac:dyDescent="0.25">
      <c r="A233" s="115">
        <v>21</v>
      </c>
      <c r="B233" s="137">
        <v>222700</v>
      </c>
      <c r="C233" s="138">
        <v>1198</v>
      </c>
      <c r="D233" s="108">
        <v>225</v>
      </c>
      <c r="E233" s="135" t="s">
        <v>1122</v>
      </c>
      <c r="F233" s="136">
        <f t="shared" si="34"/>
        <v>14939.9</v>
      </c>
      <c r="G233" s="136">
        <v>1185.5999999999999</v>
      </c>
      <c r="H233" s="136">
        <v>13754.3</v>
      </c>
      <c r="I233" s="136">
        <v>0</v>
      </c>
      <c r="J233" s="136">
        <v>0</v>
      </c>
      <c r="K233" s="136">
        <f t="shared" si="35"/>
        <v>14939.9</v>
      </c>
      <c r="L233" s="23">
        <v>1185.5999999999999</v>
      </c>
      <c r="M233" s="23">
        <v>13754.3</v>
      </c>
      <c r="N233" s="23">
        <v>0</v>
      </c>
      <c r="O233" s="23">
        <v>0</v>
      </c>
      <c r="P233" s="136">
        <f t="shared" si="36"/>
        <v>14939.9</v>
      </c>
      <c r="Q233" s="23">
        <v>1185.5999999999999</v>
      </c>
      <c r="R233" s="23">
        <v>13754.3</v>
      </c>
      <c r="S233" s="23">
        <v>0</v>
      </c>
      <c r="T233" s="4">
        <v>0</v>
      </c>
      <c r="U233" s="4">
        <f t="shared" si="37"/>
        <v>0</v>
      </c>
      <c r="V233" s="4">
        <f t="shared" si="37"/>
        <v>0</v>
      </c>
      <c r="W233" s="4">
        <f t="shared" si="37"/>
        <v>0</v>
      </c>
      <c r="X233" s="4">
        <f t="shared" si="37"/>
        <v>0</v>
      </c>
      <c r="Y233" s="4">
        <f t="shared" si="37"/>
        <v>0</v>
      </c>
      <c r="Z233" s="4">
        <f t="shared" si="38"/>
        <v>100</v>
      </c>
      <c r="AA233" s="4">
        <f t="shared" si="38"/>
        <v>100</v>
      </c>
      <c r="AB233" s="4">
        <f t="shared" si="38"/>
        <v>100</v>
      </c>
      <c r="AC233" s="4">
        <f t="shared" si="38"/>
        <v>0</v>
      </c>
      <c r="AD233" s="4">
        <f t="shared" si="38"/>
        <v>0</v>
      </c>
    </row>
    <row r="234" spans="1:30" ht="12.9" customHeight="1" x14ac:dyDescent="0.25">
      <c r="A234" s="115">
        <v>21</v>
      </c>
      <c r="B234" s="137">
        <v>222700</v>
      </c>
      <c r="C234" s="138">
        <v>1185</v>
      </c>
      <c r="D234" s="108">
        <v>226</v>
      </c>
      <c r="E234" s="135" t="s">
        <v>1125</v>
      </c>
      <c r="F234" s="136">
        <f t="shared" si="34"/>
        <v>2990.5</v>
      </c>
      <c r="G234" s="136">
        <v>724.7</v>
      </c>
      <c r="H234" s="136">
        <v>2112.3000000000002</v>
      </c>
      <c r="I234" s="136">
        <v>153.5</v>
      </c>
      <c r="J234" s="136">
        <v>0</v>
      </c>
      <c r="K234" s="136">
        <f t="shared" si="35"/>
        <v>2990.5</v>
      </c>
      <c r="L234" s="23">
        <v>724.7</v>
      </c>
      <c r="M234" s="23">
        <v>2112.3000000000002</v>
      </c>
      <c r="N234" s="23">
        <v>153.5</v>
      </c>
      <c r="O234" s="23">
        <v>0</v>
      </c>
      <c r="P234" s="136">
        <f t="shared" si="36"/>
        <v>2990.5</v>
      </c>
      <c r="Q234" s="23">
        <v>724.7</v>
      </c>
      <c r="R234" s="23">
        <v>2112.3000000000002</v>
      </c>
      <c r="S234" s="23">
        <v>153.5</v>
      </c>
      <c r="T234" s="4">
        <v>0</v>
      </c>
      <c r="U234" s="4">
        <f t="shared" si="37"/>
        <v>0</v>
      </c>
      <c r="V234" s="4">
        <f t="shared" si="37"/>
        <v>0</v>
      </c>
      <c r="W234" s="4">
        <f t="shared" si="37"/>
        <v>0</v>
      </c>
      <c r="X234" s="4">
        <f t="shared" si="37"/>
        <v>0</v>
      </c>
      <c r="Y234" s="4">
        <f t="shared" si="37"/>
        <v>0</v>
      </c>
      <c r="Z234" s="4">
        <f t="shared" si="38"/>
        <v>100</v>
      </c>
      <c r="AA234" s="4">
        <f t="shared" si="38"/>
        <v>100</v>
      </c>
      <c r="AB234" s="4">
        <f t="shared" si="38"/>
        <v>100</v>
      </c>
      <c r="AC234" s="4">
        <f t="shared" si="38"/>
        <v>100</v>
      </c>
      <c r="AD234" s="4">
        <f t="shared" si="38"/>
        <v>0</v>
      </c>
    </row>
    <row r="235" spans="1:30" ht="12.9" customHeight="1" x14ac:dyDescent="0.25">
      <c r="A235" s="115">
        <v>21</v>
      </c>
      <c r="B235" s="137">
        <v>222700</v>
      </c>
      <c r="C235" s="138">
        <v>1186</v>
      </c>
      <c r="D235" s="108">
        <v>227</v>
      </c>
      <c r="E235" s="135" t="s">
        <v>1126</v>
      </c>
      <c r="F235" s="136">
        <f t="shared" si="34"/>
        <v>1544</v>
      </c>
      <c r="G235" s="136">
        <v>568.6</v>
      </c>
      <c r="H235" s="136">
        <v>975.4</v>
      </c>
      <c r="I235" s="136">
        <v>0</v>
      </c>
      <c r="J235" s="136">
        <v>0</v>
      </c>
      <c r="K235" s="136">
        <f t="shared" si="35"/>
        <v>1544</v>
      </c>
      <c r="L235" s="23">
        <v>568.6</v>
      </c>
      <c r="M235" s="23">
        <v>975.4</v>
      </c>
      <c r="N235" s="23">
        <v>0</v>
      </c>
      <c r="O235" s="23">
        <v>0</v>
      </c>
      <c r="P235" s="136">
        <f t="shared" si="36"/>
        <v>1544</v>
      </c>
      <c r="Q235" s="23">
        <v>568.6</v>
      </c>
      <c r="R235" s="23">
        <v>975.4</v>
      </c>
      <c r="S235" s="23">
        <v>0</v>
      </c>
      <c r="T235" s="4">
        <v>0</v>
      </c>
      <c r="U235" s="4">
        <f t="shared" si="37"/>
        <v>0</v>
      </c>
      <c r="V235" s="4">
        <f t="shared" si="37"/>
        <v>0</v>
      </c>
      <c r="W235" s="4">
        <f t="shared" si="37"/>
        <v>0</v>
      </c>
      <c r="X235" s="4">
        <f t="shared" si="37"/>
        <v>0</v>
      </c>
      <c r="Y235" s="4">
        <f t="shared" si="37"/>
        <v>0</v>
      </c>
      <c r="Z235" s="4">
        <f t="shared" si="38"/>
        <v>100</v>
      </c>
      <c r="AA235" s="4">
        <f t="shared" si="38"/>
        <v>100</v>
      </c>
      <c r="AB235" s="4">
        <f t="shared" si="38"/>
        <v>100</v>
      </c>
      <c r="AC235" s="4">
        <f t="shared" si="38"/>
        <v>0</v>
      </c>
      <c r="AD235" s="4">
        <f t="shared" si="38"/>
        <v>0</v>
      </c>
    </row>
    <row r="236" spans="1:30" ht="12.9" customHeight="1" x14ac:dyDescent="0.25">
      <c r="A236" s="115">
        <v>21</v>
      </c>
      <c r="B236" s="137">
        <v>222700</v>
      </c>
      <c r="C236" s="138">
        <v>1189</v>
      </c>
      <c r="D236" s="108">
        <v>228</v>
      </c>
      <c r="E236" s="135" t="s">
        <v>1127</v>
      </c>
      <c r="F236" s="136">
        <f t="shared" si="34"/>
        <v>1152.5999999999999</v>
      </c>
      <c r="G236" s="136">
        <v>470.2</v>
      </c>
      <c r="H236" s="136">
        <v>682.4</v>
      </c>
      <c r="I236" s="136">
        <v>0</v>
      </c>
      <c r="J236" s="136">
        <v>0</v>
      </c>
      <c r="K236" s="136">
        <f t="shared" si="35"/>
        <v>1152.5999999999999</v>
      </c>
      <c r="L236" s="23">
        <v>470.2</v>
      </c>
      <c r="M236" s="23">
        <v>682.4</v>
      </c>
      <c r="N236" s="23">
        <v>0</v>
      </c>
      <c r="O236" s="23">
        <v>0</v>
      </c>
      <c r="P236" s="136">
        <f t="shared" si="36"/>
        <v>1152.5999999999999</v>
      </c>
      <c r="Q236" s="23">
        <v>470.2</v>
      </c>
      <c r="R236" s="23">
        <v>682.4</v>
      </c>
      <c r="S236" s="23">
        <v>0</v>
      </c>
      <c r="T236" s="4">
        <v>0</v>
      </c>
      <c r="U236" s="4">
        <f t="shared" si="37"/>
        <v>0</v>
      </c>
      <c r="V236" s="4">
        <f t="shared" si="37"/>
        <v>0</v>
      </c>
      <c r="W236" s="4">
        <f t="shared" si="37"/>
        <v>0</v>
      </c>
      <c r="X236" s="4">
        <f t="shared" si="37"/>
        <v>0</v>
      </c>
      <c r="Y236" s="4">
        <f t="shared" si="37"/>
        <v>0</v>
      </c>
      <c r="Z236" s="4">
        <f t="shared" si="38"/>
        <v>100</v>
      </c>
      <c r="AA236" s="4">
        <f t="shared" si="38"/>
        <v>100</v>
      </c>
      <c r="AB236" s="4">
        <f t="shared" si="38"/>
        <v>100</v>
      </c>
      <c r="AC236" s="4">
        <f t="shared" si="38"/>
        <v>0</v>
      </c>
      <c r="AD236" s="4">
        <f t="shared" si="38"/>
        <v>0</v>
      </c>
    </row>
    <row r="237" spans="1:30" ht="12.9" customHeight="1" x14ac:dyDescent="0.25">
      <c r="A237" s="115">
        <v>21</v>
      </c>
      <c r="B237" s="137">
        <v>222700</v>
      </c>
      <c r="C237" s="138">
        <v>1187</v>
      </c>
      <c r="D237" s="108">
        <v>229</v>
      </c>
      <c r="E237" s="135" t="s">
        <v>1128</v>
      </c>
      <c r="F237" s="136">
        <f t="shared" si="34"/>
        <v>2490.6</v>
      </c>
      <c r="G237" s="136">
        <v>634.4</v>
      </c>
      <c r="H237" s="136">
        <v>1856.2</v>
      </c>
      <c r="I237" s="136">
        <v>0</v>
      </c>
      <c r="J237" s="136">
        <v>0</v>
      </c>
      <c r="K237" s="136">
        <f t="shared" si="35"/>
        <v>2490.6</v>
      </c>
      <c r="L237" s="23">
        <v>634.4</v>
      </c>
      <c r="M237" s="23">
        <v>1856.2</v>
      </c>
      <c r="N237" s="23">
        <v>0</v>
      </c>
      <c r="O237" s="23">
        <v>0</v>
      </c>
      <c r="P237" s="136">
        <f t="shared" si="36"/>
        <v>2490.6</v>
      </c>
      <c r="Q237" s="23">
        <v>634.4</v>
      </c>
      <c r="R237" s="23">
        <v>1856.2</v>
      </c>
      <c r="S237" s="23">
        <v>0</v>
      </c>
      <c r="T237" s="4">
        <v>0</v>
      </c>
      <c r="U237" s="4">
        <f t="shared" si="37"/>
        <v>0</v>
      </c>
      <c r="V237" s="4">
        <f t="shared" si="37"/>
        <v>0</v>
      </c>
      <c r="W237" s="4">
        <f t="shared" si="37"/>
        <v>0</v>
      </c>
      <c r="X237" s="4">
        <f t="shared" si="37"/>
        <v>0</v>
      </c>
      <c r="Y237" s="4">
        <f t="shared" si="37"/>
        <v>0</v>
      </c>
      <c r="Z237" s="4">
        <f t="shared" si="38"/>
        <v>100</v>
      </c>
      <c r="AA237" s="4">
        <f t="shared" si="38"/>
        <v>100</v>
      </c>
      <c r="AB237" s="4">
        <f t="shared" si="38"/>
        <v>100</v>
      </c>
      <c r="AC237" s="4">
        <f t="shared" si="38"/>
        <v>0</v>
      </c>
      <c r="AD237" s="4">
        <f t="shared" si="38"/>
        <v>0</v>
      </c>
    </row>
    <row r="238" spans="1:30" ht="12.9" customHeight="1" x14ac:dyDescent="0.25">
      <c r="A238" s="115">
        <v>21</v>
      </c>
      <c r="B238" s="137">
        <v>222700</v>
      </c>
      <c r="C238" s="138">
        <v>1188</v>
      </c>
      <c r="D238" s="108">
        <v>230</v>
      </c>
      <c r="E238" s="135" t="s">
        <v>1129</v>
      </c>
      <c r="F238" s="136">
        <f t="shared" si="34"/>
        <v>1648.6</v>
      </c>
      <c r="G238" s="136">
        <v>576.1</v>
      </c>
      <c r="H238" s="136">
        <v>1072.5</v>
      </c>
      <c r="I238" s="136">
        <v>0</v>
      </c>
      <c r="J238" s="136">
        <v>0</v>
      </c>
      <c r="K238" s="136">
        <f t="shared" si="35"/>
        <v>1648.6</v>
      </c>
      <c r="L238" s="23">
        <v>576.1</v>
      </c>
      <c r="M238" s="23">
        <v>1072.5</v>
      </c>
      <c r="N238" s="23">
        <v>0</v>
      </c>
      <c r="O238" s="23">
        <v>0</v>
      </c>
      <c r="P238" s="136">
        <f t="shared" si="36"/>
        <v>1648.6</v>
      </c>
      <c r="Q238" s="23">
        <v>576.1</v>
      </c>
      <c r="R238" s="23">
        <v>1072.5</v>
      </c>
      <c r="S238" s="23">
        <v>0</v>
      </c>
      <c r="T238" s="4">
        <v>0</v>
      </c>
      <c r="U238" s="4">
        <f t="shared" si="37"/>
        <v>0</v>
      </c>
      <c r="V238" s="4">
        <f t="shared" si="37"/>
        <v>0</v>
      </c>
      <c r="W238" s="4">
        <f t="shared" si="37"/>
        <v>0</v>
      </c>
      <c r="X238" s="4">
        <f t="shared" si="37"/>
        <v>0</v>
      </c>
      <c r="Y238" s="4">
        <f t="shared" si="37"/>
        <v>0</v>
      </c>
      <c r="Z238" s="4">
        <f t="shared" si="38"/>
        <v>100</v>
      </c>
      <c r="AA238" s="4">
        <f t="shared" si="38"/>
        <v>100</v>
      </c>
      <c r="AB238" s="4">
        <f t="shared" si="38"/>
        <v>100</v>
      </c>
      <c r="AC238" s="4">
        <f t="shared" si="38"/>
        <v>0</v>
      </c>
      <c r="AD238" s="4">
        <f t="shared" si="38"/>
        <v>0</v>
      </c>
    </row>
    <row r="239" spans="1:30" ht="12.9" customHeight="1" x14ac:dyDescent="0.25">
      <c r="A239" s="115">
        <v>21</v>
      </c>
      <c r="B239" s="137">
        <v>222700</v>
      </c>
      <c r="C239" s="138">
        <v>1191</v>
      </c>
      <c r="D239" s="108">
        <v>231</v>
      </c>
      <c r="E239" s="135" t="s">
        <v>1130</v>
      </c>
      <c r="F239" s="136">
        <f t="shared" si="34"/>
        <v>1810.4</v>
      </c>
      <c r="G239" s="136">
        <v>638.5</v>
      </c>
      <c r="H239" s="136">
        <v>1171.9000000000001</v>
      </c>
      <c r="I239" s="136">
        <v>0</v>
      </c>
      <c r="J239" s="136">
        <v>0</v>
      </c>
      <c r="K239" s="136">
        <f t="shared" si="35"/>
        <v>1810.4</v>
      </c>
      <c r="L239" s="23">
        <v>638.5</v>
      </c>
      <c r="M239" s="23">
        <v>1171.9000000000001</v>
      </c>
      <c r="N239" s="23">
        <v>0</v>
      </c>
      <c r="O239" s="23">
        <v>0</v>
      </c>
      <c r="P239" s="136">
        <f t="shared" si="36"/>
        <v>1810.4</v>
      </c>
      <c r="Q239" s="23">
        <v>638.5</v>
      </c>
      <c r="R239" s="23">
        <v>1171.9000000000001</v>
      </c>
      <c r="S239" s="23">
        <v>0</v>
      </c>
      <c r="T239" s="4">
        <v>0</v>
      </c>
      <c r="U239" s="4">
        <f t="shared" si="37"/>
        <v>0</v>
      </c>
      <c r="V239" s="4">
        <f t="shared" si="37"/>
        <v>0</v>
      </c>
      <c r="W239" s="4">
        <f t="shared" si="37"/>
        <v>0</v>
      </c>
      <c r="X239" s="4">
        <f t="shared" si="37"/>
        <v>0</v>
      </c>
      <c r="Y239" s="4">
        <f t="shared" si="37"/>
        <v>0</v>
      </c>
      <c r="Z239" s="4">
        <f t="shared" si="38"/>
        <v>100</v>
      </c>
      <c r="AA239" s="4">
        <f t="shared" si="38"/>
        <v>100</v>
      </c>
      <c r="AB239" s="4">
        <f t="shared" si="38"/>
        <v>100</v>
      </c>
      <c r="AC239" s="4">
        <f t="shared" si="38"/>
        <v>0</v>
      </c>
      <c r="AD239" s="4">
        <f t="shared" si="38"/>
        <v>0</v>
      </c>
    </row>
    <row r="240" spans="1:30" ht="12.9" customHeight="1" x14ac:dyDescent="0.25">
      <c r="A240" s="115">
        <v>21</v>
      </c>
      <c r="B240" s="137">
        <v>222700</v>
      </c>
      <c r="C240" s="138">
        <v>1190</v>
      </c>
      <c r="D240" s="108">
        <v>232</v>
      </c>
      <c r="E240" s="135" t="s">
        <v>1131</v>
      </c>
      <c r="F240" s="136">
        <f t="shared" si="34"/>
        <v>3553.1000000000004</v>
      </c>
      <c r="G240" s="136">
        <v>751.2</v>
      </c>
      <c r="H240" s="136">
        <v>2801.9</v>
      </c>
      <c r="I240" s="136">
        <v>0</v>
      </c>
      <c r="J240" s="136">
        <v>0</v>
      </c>
      <c r="K240" s="136">
        <f t="shared" si="35"/>
        <v>3553.1000000000004</v>
      </c>
      <c r="L240" s="23">
        <v>751.2</v>
      </c>
      <c r="M240" s="23">
        <v>2801.9</v>
      </c>
      <c r="N240" s="23">
        <v>0</v>
      </c>
      <c r="O240" s="23">
        <v>0</v>
      </c>
      <c r="P240" s="136">
        <f t="shared" si="36"/>
        <v>3553.1000000000004</v>
      </c>
      <c r="Q240" s="23">
        <v>751.2</v>
      </c>
      <c r="R240" s="23">
        <v>2801.9</v>
      </c>
      <c r="S240" s="23">
        <v>0</v>
      </c>
      <c r="T240" s="4">
        <v>0</v>
      </c>
      <c r="U240" s="4">
        <f t="shared" si="37"/>
        <v>0</v>
      </c>
      <c r="V240" s="4">
        <f t="shared" si="37"/>
        <v>0</v>
      </c>
      <c r="W240" s="4">
        <f t="shared" si="37"/>
        <v>0</v>
      </c>
      <c r="X240" s="4">
        <f t="shared" si="37"/>
        <v>0</v>
      </c>
      <c r="Y240" s="4">
        <f t="shared" si="37"/>
        <v>0</v>
      </c>
      <c r="Z240" s="4">
        <f t="shared" si="38"/>
        <v>100</v>
      </c>
      <c r="AA240" s="4">
        <f t="shared" si="38"/>
        <v>100</v>
      </c>
      <c r="AB240" s="4">
        <f t="shared" si="38"/>
        <v>100</v>
      </c>
      <c r="AC240" s="4">
        <f t="shared" si="38"/>
        <v>0</v>
      </c>
      <c r="AD240" s="4">
        <f t="shared" si="38"/>
        <v>0</v>
      </c>
    </row>
    <row r="241" spans="1:30" ht="12.9" customHeight="1" x14ac:dyDescent="0.25">
      <c r="A241" s="115">
        <v>21</v>
      </c>
      <c r="B241" s="137">
        <v>222700</v>
      </c>
      <c r="C241" s="138">
        <v>1192</v>
      </c>
      <c r="D241" s="108">
        <v>233</v>
      </c>
      <c r="E241" s="135" t="s">
        <v>1132</v>
      </c>
      <c r="F241" s="136">
        <f t="shared" si="34"/>
        <v>2530.6999999999998</v>
      </c>
      <c r="G241" s="136">
        <v>759</v>
      </c>
      <c r="H241" s="136">
        <v>1771.7</v>
      </c>
      <c r="I241" s="136">
        <v>0</v>
      </c>
      <c r="J241" s="136">
        <v>0</v>
      </c>
      <c r="K241" s="136">
        <f t="shared" si="35"/>
        <v>2530.6999999999998</v>
      </c>
      <c r="L241" s="23">
        <v>759</v>
      </c>
      <c r="M241" s="23">
        <v>1771.7</v>
      </c>
      <c r="N241" s="23">
        <v>0</v>
      </c>
      <c r="O241" s="23">
        <v>0</v>
      </c>
      <c r="P241" s="136">
        <f t="shared" si="36"/>
        <v>2530.6999999999998</v>
      </c>
      <c r="Q241" s="23">
        <v>759</v>
      </c>
      <c r="R241" s="23">
        <v>1771.7</v>
      </c>
      <c r="S241" s="23">
        <v>0</v>
      </c>
      <c r="T241" s="4">
        <v>0</v>
      </c>
      <c r="U241" s="4">
        <f t="shared" si="37"/>
        <v>0</v>
      </c>
      <c r="V241" s="4">
        <f t="shared" si="37"/>
        <v>0</v>
      </c>
      <c r="W241" s="4">
        <f t="shared" si="37"/>
        <v>0</v>
      </c>
      <c r="X241" s="4">
        <f t="shared" si="37"/>
        <v>0</v>
      </c>
      <c r="Y241" s="4">
        <f t="shared" si="37"/>
        <v>0</v>
      </c>
      <c r="Z241" s="4">
        <f t="shared" si="38"/>
        <v>100</v>
      </c>
      <c r="AA241" s="4">
        <f t="shared" si="38"/>
        <v>100</v>
      </c>
      <c r="AB241" s="4">
        <f t="shared" si="38"/>
        <v>100</v>
      </c>
      <c r="AC241" s="4">
        <f t="shared" si="38"/>
        <v>0</v>
      </c>
      <c r="AD241" s="4">
        <f t="shared" si="38"/>
        <v>0</v>
      </c>
    </row>
    <row r="242" spans="1:30" ht="12.9" customHeight="1" x14ac:dyDescent="0.25">
      <c r="A242" s="115">
        <v>21</v>
      </c>
      <c r="B242" s="137">
        <v>222700</v>
      </c>
      <c r="C242" s="138">
        <v>1193</v>
      </c>
      <c r="D242" s="108">
        <v>234</v>
      </c>
      <c r="E242" s="135" t="s">
        <v>1133</v>
      </c>
      <c r="F242" s="136">
        <f t="shared" si="34"/>
        <v>1019.6</v>
      </c>
      <c r="G242" s="136">
        <v>480.4</v>
      </c>
      <c r="H242" s="136">
        <v>539.20000000000005</v>
      </c>
      <c r="I242" s="136">
        <v>0</v>
      </c>
      <c r="J242" s="136">
        <v>0</v>
      </c>
      <c r="K242" s="136">
        <f t="shared" si="35"/>
        <v>1019.6</v>
      </c>
      <c r="L242" s="23">
        <v>480.4</v>
      </c>
      <c r="M242" s="23">
        <v>539.20000000000005</v>
      </c>
      <c r="N242" s="23">
        <v>0</v>
      </c>
      <c r="O242" s="23">
        <v>0</v>
      </c>
      <c r="P242" s="136">
        <f t="shared" si="36"/>
        <v>1019.6</v>
      </c>
      <c r="Q242" s="23">
        <v>480.4</v>
      </c>
      <c r="R242" s="23">
        <v>539.20000000000005</v>
      </c>
      <c r="S242" s="23">
        <v>0</v>
      </c>
      <c r="T242" s="4">
        <v>0</v>
      </c>
      <c r="U242" s="4">
        <f t="shared" si="37"/>
        <v>0</v>
      </c>
      <c r="V242" s="4">
        <f t="shared" si="37"/>
        <v>0</v>
      </c>
      <c r="W242" s="4">
        <f t="shared" si="37"/>
        <v>0</v>
      </c>
      <c r="X242" s="4">
        <f t="shared" si="37"/>
        <v>0</v>
      </c>
      <c r="Y242" s="4">
        <f t="shared" si="37"/>
        <v>0</v>
      </c>
      <c r="Z242" s="4">
        <f t="shared" si="38"/>
        <v>100</v>
      </c>
      <c r="AA242" s="4">
        <f t="shared" si="38"/>
        <v>100</v>
      </c>
      <c r="AB242" s="4">
        <f t="shared" si="38"/>
        <v>100</v>
      </c>
      <c r="AC242" s="4">
        <f t="shared" si="38"/>
        <v>0</v>
      </c>
      <c r="AD242" s="4">
        <f t="shared" si="38"/>
        <v>0</v>
      </c>
    </row>
    <row r="243" spans="1:30" ht="12.9" customHeight="1" x14ac:dyDescent="0.25">
      <c r="A243" s="115">
        <v>21</v>
      </c>
      <c r="B243" s="137">
        <v>222700</v>
      </c>
      <c r="C243" s="138">
        <v>1194</v>
      </c>
      <c r="D243" s="108">
        <v>235</v>
      </c>
      <c r="E243" s="135" t="s">
        <v>1134</v>
      </c>
      <c r="F243" s="136">
        <f t="shared" si="34"/>
        <v>1048.3000000000002</v>
      </c>
      <c r="G243" s="136">
        <v>441.6</v>
      </c>
      <c r="H243" s="136">
        <v>606.70000000000005</v>
      </c>
      <c r="I243" s="136">
        <v>0</v>
      </c>
      <c r="J243" s="136">
        <v>0</v>
      </c>
      <c r="K243" s="136">
        <f t="shared" si="35"/>
        <v>1048.3000000000002</v>
      </c>
      <c r="L243" s="23">
        <v>441.6</v>
      </c>
      <c r="M243" s="23">
        <v>606.70000000000005</v>
      </c>
      <c r="N243" s="23">
        <v>0</v>
      </c>
      <c r="O243" s="23">
        <v>0</v>
      </c>
      <c r="P243" s="136">
        <f t="shared" si="36"/>
        <v>1048.3000000000002</v>
      </c>
      <c r="Q243" s="23">
        <v>441.6</v>
      </c>
      <c r="R243" s="23">
        <v>606.70000000000005</v>
      </c>
      <c r="S243" s="23">
        <v>0</v>
      </c>
      <c r="T243" s="4">
        <v>0</v>
      </c>
      <c r="U243" s="4">
        <f t="shared" si="37"/>
        <v>0</v>
      </c>
      <c r="V243" s="4">
        <f t="shared" si="37"/>
        <v>0</v>
      </c>
      <c r="W243" s="4">
        <f t="shared" si="37"/>
        <v>0</v>
      </c>
      <c r="X243" s="4">
        <f t="shared" si="37"/>
        <v>0</v>
      </c>
      <c r="Y243" s="4">
        <f t="shared" si="37"/>
        <v>0</v>
      </c>
      <c r="Z243" s="4">
        <f t="shared" si="38"/>
        <v>100</v>
      </c>
      <c r="AA243" s="4">
        <f t="shared" si="38"/>
        <v>100</v>
      </c>
      <c r="AB243" s="4">
        <f t="shared" si="38"/>
        <v>100</v>
      </c>
      <c r="AC243" s="4">
        <f t="shared" si="38"/>
        <v>0</v>
      </c>
      <c r="AD243" s="4">
        <f t="shared" si="38"/>
        <v>0</v>
      </c>
    </row>
    <row r="244" spans="1:30" ht="12.9" customHeight="1" x14ac:dyDescent="0.25">
      <c r="A244" s="115">
        <v>21</v>
      </c>
      <c r="B244" s="137">
        <v>222700</v>
      </c>
      <c r="C244" s="138">
        <v>1195</v>
      </c>
      <c r="D244" s="108">
        <v>236</v>
      </c>
      <c r="E244" s="135" t="s">
        <v>1135</v>
      </c>
      <c r="F244" s="136">
        <f t="shared" si="34"/>
        <v>2198.9</v>
      </c>
      <c r="G244" s="136">
        <v>594.20000000000005</v>
      </c>
      <c r="H244" s="136">
        <v>1604.7</v>
      </c>
      <c r="I244" s="136">
        <v>0</v>
      </c>
      <c r="J244" s="136">
        <v>0</v>
      </c>
      <c r="K244" s="136">
        <f t="shared" si="35"/>
        <v>2198.9</v>
      </c>
      <c r="L244" s="23">
        <v>594.20000000000005</v>
      </c>
      <c r="M244" s="23">
        <v>1604.7</v>
      </c>
      <c r="N244" s="23">
        <v>0</v>
      </c>
      <c r="O244" s="23">
        <v>0</v>
      </c>
      <c r="P244" s="136">
        <f t="shared" si="36"/>
        <v>2198.9</v>
      </c>
      <c r="Q244" s="23">
        <v>594.20000000000005</v>
      </c>
      <c r="R244" s="23">
        <v>1604.7</v>
      </c>
      <c r="S244" s="23">
        <v>0</v>
      </c>
      <c r="T244" s="4">
        <v>0</v>
      </c>
      <c r="U244" s="4">
        <f t="shared" si="37"/>
        <v>0</v>
      </c>
      <c r="V244" s="4">
        <f t="shared" si="37"/>
        <v>0</v>
      </c>
      <c r="W244" s="4">
        <f t="shared" si="37"/>
        <v>0</v>
      </c>
      <c r="X244" s="4">
        <f t="shared" si="37"/>
        <v>0</v>
      </c>
      <c r="Y244" s="4">
        <f t="shared" si="37"/>
        <v>0</v>
      </c>
      <c r="Z244" s="4">
        <f t="shared" si="38"/>
        <v>100</v>
      </c>
      <c r="AA244" s="4">
        <f t="shared" si="38"/>
        <v>100</v>
      </c>
      <c r="AB244" s="4">
        <f t="shared" si="38"/>
        <v>100</v>
      </c>
      <c r="AC244" s="4">
        <f t="shared" si="38"/>
        <v>0</v>
      </c>
      <c r="AD244" s="4">
        <f t="shared" si="38"/>
        <v>0</v>
      </c>
    </row>
    <row r="245" spans="1:30" ht="12.9" customHeight="1" x14ac:dyDescent="0.25">
      <c r="A245" s="115">
        <v>21</v>
      </c>
      <c r="B245" s="137">
        <v>222700</v>
      </c>
      <c r="C245" s="138">
        <v>1196</v>
      </c>
      <c r="D245" s="108">
        <v>237</v>
      </c>
      <c r="E245" s="135" t="s">
        <v>1136</v>
      </c>
      <c r="F245" s="136">
        <f t="shared" si="34"/>
        <v>3120.8</v>
      </c>
      <c r="G245" s="136">
        <v>742.3</v>
      </c>
      <c r="H245" s="136">
        <v>2378.5</v>
      </c>
      <c r="I245" s="136">
        <v>0</v>
      </c>
      <c r="J245" s="136">
        <v>0</v>
      </c>
      <c r="K245" s="136">
        <f t="shared" si="35"/>
        <v>3120.8</v>
      </c>
      <c r="L245" s="23">
        <v>742.3</v>
      </c>
      <c r="M245" s="23">
        <v>2378.5</v>
      </c>
      <c r="N245" s="23">
        <v>0</v>
      </c>
      <c r="O245" s="23">
        <v>0</v>
      </c>
      <c r="P245" s="136">
        <f t="shared" si="36"/>
        <v>3120.8</v>
      </c>
      <c r="Q245" s="23">
        <v>742.3</v>
      </c>
      <c r="R245" s="23">
        <v>2378.5</v>
      </c>
      <c r="S245" s="23">
        <v>0</v>
      </c>
      <c r="T245" s="4">
        <v>0</v>
      </c>
      <c r="U245" s="4">
        <f t="shared" si="37"/>
        <v>0</v>
      </c>
      <c r="V245" s="4">
        <f t="shared" si="37"/>
        <v>0</v>
      </c>
      <c r="W245" s="4">
        <f t="shared" si="37"/>
        <v>0</v>
      </c>
      <c r="X245" s="4">
        <f t="shared" si="37"/>
        <v>0</v>
      </c>
      <c r="Y245" s="4">
        <f t="shared" si="37"/>
        <v>0</v>
      </c>
      <c r="Z245" s="4">
        <f t="shared" si="38"/>
        <v>100</v>
      </c>
      <c r="AA245" s="4">
        <f t="shared" si="38"/>
        <v>100</v>
      </c>
      <c r="AB245" s="4">
        <f t="shared" si="38"/>
        <v>100</v>
      </c>
      <c r="AC245" s="4">
        <f t="shared" si="38"/>
        <v>0</v>
      </c>
      <c r="AD245" s="4">
        <f t="shared" si="38"/>
        <v>0</v>
      </c>
    </row>
    <row r="246" spans="1:30" ht="12.9" customHeight="1" x14ac:dyDescent="0.25">
      <c r="A246" s="115">
        <v>21</v>
      </c>
      <c r="B246" s="137">
        <v>222700</v>
      </c>
      <c r="C246" s="138">
        <v>1199</v>
      </c>
      <c r="D246" s="108">
        <v>238</v>
      </c>
      <c r="E246" s="135" t="s">
        <v>1137</v>
      </c>
      <c r="F246" s="136">
        <f t="shared" si="34"/>
        <v>1475.7</v>
      </c>
      <c r="G246" s="136">
        <v>396.5</v>
      </c>
      <c r="H246" s="136">
        <v>1079.2</v>
      </c>
      <c r="I246" s="136">
        <v>0</v>
      </c>
      <c r="J246" s="136">
        <v>0</v>
      </c>
      <c r="K246" s="136">
        <f t="shared" si="35"/>
        <v>1475.7</v>
      </c>
      <c r="L246" s="23">
        <v>396.5</v>
      </c>
      <c r="M246" s="23">
        <v>1079.2</v>
      </c>
      <c r="N246" s="23">
        <v>0</v>
      </c>
      <c r="O246" s="23">
        <v>0</v>
      </c>
      <c r="P246" s="136">
        <f t="shared" si="36"/>
        <v>1475.7</v>
      </c>
      <c r="Q246" s="23">
        <v>396.5</v>
      </c>
      <c r="R246" s="23">
        <v>1079.2</v>
      </c>
      <c r="S246" s="23">
        <v>0</v>
      </c>
      <c r="T246" s="4">
        <v>0</v>
      </c>
      <c r="U246" s="4">
        <f t="shared" si="37"/>
        <v>0</v>
      </c>
      <c r="V246" s="4">
        <f t="shared" si="37"/>
        <v>0</v>
      </c>
      <c r="W246" s="4">
        <f t="shared" si="37"/>
        <v>0</v>
      </c>
      <c r="X246" s="4">
        <f t="shared" si="37"/>
        <v>0</v>
      </c>
      <c r="Y246" s="4">
        <f t="shared" si="37"/>
        <v>0</v>
      </c>
      <c r="Z246" s="4">
        <f t="shared" si="38"/>
        <v>100</v>
      </c>
      <c r="AA246" s="4">
        <f t="shared" si="38"/>
        <v>100</v>
      </c>
      <c r="AB246" s="4">
        <f t="shared" si="38"/>
        <v>100</v>
      </c>
      <c r="AC246" s="4">
        <f t="shared" si="38"/>
        <v>0</v>
      </c>
      <c r="AD246" s="4">
        <f t="shared" si="38"/>
        <v>0</v>
      </c>
    </row>
    <row r="247" spans="1:30" ht="12.9" customHeight="1" x14ac:dyDescent="0.25">
      <c r="A247" s="115">
        <v>21</v>
      </c>
      <c r="B247" s="137">
        <v>222700</v>
      </c>
      <c r="C247" s="138">
        <v>1200</v>
      </c>
      <c r="D247" s="108">
        <v>239</v>
      </c>
      <c r="E247" s="135" t="s">
        <v>1138</v>
      </c>
      <c r="F247" s="136">
        <f t="shared" si="34"/>
        <v>1998.1999999999998</v>
      </c>
      <c r="G247" s="136">
        <v>593.1</v>
      </c>
      <c r="H247" s="136">
        <v>1405.1</v>
      </c>
      <c r="I247" s="136">
        <v>0</v>
      </c>
      <c r="J247" s="136">
        <v>0</v>
      </c>
      <c r="K247" s="136">
        <f t="shared" si="35"/>
        <v>1998.1999999999998</v>
      </c>
      <c r="L247" s="23">
        <v>593.1</v>
      </c>
      <c r="M247" s="23">
        <v>1405.1</v>
      </c>
      <c r="N247" s="23">
        <v>0</v>
      </c>
      <c r="O247" s="23">
        <v>0</v>
      </c>
      <c r="P247" s="136">
        <f t="shared" si="36"/>
        <v>1998.1999999999998</v>
      </c>
      <c r="Q247" s="23">
        <v>593.1</v>
      </c>
      <c r="R247" s="23">
        <v>1405.1</v>
      </c>
      <c r="S247" s="23">
        <v>0</v>
      </c>
      <c r="T247" s="4">
        <v>0</v>
      </c>
      <c r="U247" s="4">
        <f t="shared" si="37"/>
        <v>0</v>
      </c>
      <c r="V247" s="4">
        <f t="shared" si="37"/>
        <v>0</v>
      </c>
      <c r="W247" s="4">
        <f t="shared" si="37"/>
        <v>0</v>
      </c>
      <c r="X247" s="4">
        <f t="shared" si="37"/>
        <v>0</v>
      </c>
      <c r="Y247" s="4">
        <f t="shared" si="37"/>
        <v>0</v>
      </c>
      <c r="Z247" s="4">
        <f t="shared" si="38"/>
        <v>100</v>
      </c>
      <c r="AA247" s="4">
        <f t="shared" si="38"/>
        <v>100</v>
      </c>
      <c r="AB247" s="4">
        <f t="shared" si="38"/>
        <v>100</v>
      </c>
      <c r="AC247" s="4">
        <f t="shared" si="38"/>
        <v>0</v>
      </c>
      <c r="AD247" s="4">
        <f t="shared" si="38"/>
        <v>0</v>
      </c>
    </row>
    <row r="248" spans="1:30" ht="12.9" customHeight="1" x14ac:dyDescent="0.25">
      <c r="A248" s="115">
        <v>21</v>
      </c>
      <c r="B248" s="137">
        <v>222700</v>
      </c>
      <c r="C248" s="138">
        <v>1201</v>
      </c>
      <c r="D248" s="108">
        <v>240</v>
      </c>
      <c r="E248" s="135" t="s">
        <v>1139</v>
      </c>
      <c r="F248" s="136">
        <f t="shared" si="34"/>
        <v>2203.1</v>
      </c>
      <c r="G248" s="136">
        <v>568.1</v>
      </c>
      <c r="H248" s="136">
        <v>1635</v>
      </c>
      <c r="I248" s="136">
        <v>0</v>
      </c>
      <c r="J248" s="136">
        <v>0</v>
      </c>
      <c r="K248" s="136">
        <f t="shared" si="35"/>
        <v>2203.1</v>
      </c>
      <c r="L248" s="23">
        <v>568.1</v>
      </c>
      <c r="M248" s="23">
        <v>1635</v>
      </c>
      <c r="N248" s="23">
        <v>0</v>
      </c>
      <c r="O248" s="23">
        <v>0</v>
      </c>
      <c r="P248" s="136">
        <f t="shared" si="36"/>
        <v>2203.1</v>
      </c>
      <c r="Q248" s="23">
        <v>568.1</v>
      </c>
      <c r="R248" s="23">
        <v>1635</v>
      </c>
      <c r="S248" s="23">
        <v>0</v>
      </c>
      <c r="T248" s="4">
        <v>0</v>
      </c>
      <c r="U248" s="4">
        <f t="shared" si="37"/>
        <v>0</v>
      </c>
      <c r="V248" s="4">
        <f t="shared" si="37"/>
        <v>0</v>
      </c>
      <c r="W248" s="4">
        <f t="shared" si="37"/>
        <v>0</v>
      </c>
      <c r="X248" s="4">
        <f t="shared" si="37"/>
        <v>0</v>
      </c>
      <c r="Y248" s="4">
        <f t="shared" si="37"/>
        <v>0</v>
      </c>
      <c r="Z248" s="4">
        <f t="shared" si="38"/>
        <v>100</v>
      </c>
      <c r="AA248" s="4">
        <f t="shared" si="38"/>
        <v>100</v>
      </c>
      <c r="AB248" s="4">
        <f t="shared" si="38"/>
        <v>100</v>
      </c>
      <c r="AC248" s="4">
        <f t="shared" si="38"/>
        <v>0</v>
      </c>
      <c r="AD248" s="4">
        <f t="shared" si="38"/>
        <v>0</v>
      </c>
    </row>
    <row r="249" spans="1:30" ht="12.9" customHeight="1" x14ac:dyDescent="0.25">
      <c r="A249" s="115">
        <v>21</v>
      </c>
      <c r="B249" s="137">
        <v>222700</v>
      </c>
      <c r="C249" s="138">
        <v>1202</v>
      </c>
      <c r="D249" s="108">
        <v>241</v>
      </c>
      <c r="E249" s="135" t="s">
        <v>1140</v>
      </c>
      <c r="F249" s="136">
        <f t="shared" si="34"/>
        <v>3067</v>
      </c>
      <c r="G249" s="136">
        <v>807.2</v>
      </c>
      <c r="H249" s="136">
        <v>2259.8000000000002</v>
      </c>
      <c r="I249" s="136">
        <v>0</v>
      </c>
      <c r="J249" s="136">
        <v>0</v>
      </c>
      <c r="K249" s="136">
        <f t="shared" si="35"/>
        <v>3067</v>
      </c>
      <c r="L249" s="23">
        <v>807.2</v>
      </c>
      <c r="M249" s="23">
        <v>2259.8000000000002</v>
      </c>
      <c r="N249" s="23">
        <v>0</v>
      </c>
      <c r="O249" s="23">
        <v>0</v>
      </c>
      <c r="P249" s="136">
        <f t="shared" si="36"/>
        <v>3067</v>
      </c>
      <c r="Q249" s="23">
        <v>807.2</v>
      </c>
      <c r="R249" s="23">
        <v>2259.8000000000002</v>
      </c>
      <c r="S249" s="23">
        <v>0</v>
      </c>
      <c r="T249" s="4">
        <v>0</v>
      </c>
      <c r="U249" s="4">
        <f t="shared" si="37"/>
        <v>0</v>
      </c>
      <c r="V249" s="4">
        <f t="shared" si="37"/>
        <v>0</v>
      </c>
      <c r="W249" s="4">
        <f t="shared" si="37"/>
        <v>0</v>
      </c>
      <c r="X249" s="4">
        <f t="shared" si="37"/>
        <v>0</v>
      </c>
      <c r="Y249" s="4">
        <f t="shared" si="37"/>
        <v>0</v>
      </c>
      <c r="Z249" s="4">
        <f t="shared" si="38"/>
        <v>100</v>
      </c>
      <c r="AA249" s="4">
        <f t="shared" si="38"/>
        <v>100</v>
      </c>
      <c r="AB249" s="4">
        <f t="shared" si="38"/>
        <v>100</v>
      </c>
      <c r="AC249" s="4">
        <f t="shared" si="38"/>
        <v>0</v>
      </c>
      <c r="AD249" s="4">
        <f t="shared" si="38"/>
        <v>0</v>
      </c>
    </row>
    <row r="250" spans="1:30" ht="12.9" customHeight="1" x14ac:dyDescent="0.25">
      <c r="A250" s="115">
        <v>21</v>
      </c>
      <c r="B250" s="137">
        <v>222700</v>
      </c>
      <c r="C250" s="138">
        <v>1203</v>
      </c>
      <c r="D250" s="108">
        <v>242</v>
      </c>
      <c r="E250" s="135" t="s">
        <v>1141</v>
      </c>
      <c r="F250" s="136">
        <f t="shared" si="34"/>
        <v>1942.5</v>
      </c>
      <c r="G250" s="136">
        <v>613.6</v>
      </c>
      <c r="H250" s="136">
        <v>1328.9</v>
      </c>
      <c r="I250" s="136">
        <v>0</v>
      </c>
      <c r="J250" s="136">
        <v>0</v>
      </c>
      <c r="K250" s="136">
        <f t="shared" si="35"/>
        <v>1942.5</v>
      </c>
      <c r="L250" s="23">
        <v>613.6</v>
      </c>
      <c r="M250" s="23">
        <v>1328.9</v>
      </c>
      <c r="N250" s="23">
        <v>0</v>
      </c>
      <c r="O250" s="23">
        <v>0</v>
      </c>
      <c r="P250" s="136">
        <f t="shared" si="36"/>
        <v>1942.5</v>
      </c>
      <c r="Q250" s="23">
        <v>613.6</v>
      </c>
      <c r="R250" s="23">
        <v>1328.9</v>
      </c>
      <c r="S250" s="23">
        <v>0</v>
      </c>
      <c r="T250" s="4">
        <v>0</v>
      </c>
      <c r="U250" s="4">
        <f t="shared" si="37"/>
        <v>0</v>
      </c>
      <c r="V250" s="4">
        <f t="shared" si="37"/>
        <v>0</v>
      </c>
      <c r="W250" s="4">
        <f t="shared" si="37"/>
        <v>0</v>
      </c>
      <c r="X250" s="4">
        <f t="shared" si="37"/>
        <v>0</v>
      </c>
      <c r="Y250" s="4">
        <f t="shared" si="37"/>
        <v>0</v>
      </c>
      <c r="Z250" s="4">
        <f t="shared" si="38"/>
        <v>100</v>
      </c>
      <c r="AA250" s="4">
        <f t="shared" si="38"/>
        <v>100</v>
      </c>
      <c r="AB250" s="4">
        <f t="shared" si="38"/>
        <v>100</v>
      </c>
      <c r="AC250" s="4">
        <f t="shared" si="38"/>
        <v>0</v>
      </c>
      <c r="AD250" s="4">
        <f t="shared" si="38"/>
        <v>0</v>
      </c>
    </row>
    <row r="251" spans="1:30" ht="12.9" customHeight="1" x14ac:dyDescent="0.25">
      <c r="A251" s="115">
        <v>21</v>
      </c>
      <c r="B251" s="137">
        <v>222700</v>
      </c>
      <c r="C251" s="138">
        <v>1204</v>
      </c>
      <c r="D251" s="108">
        <v>243</v>
      </c>
      <c r="E251" s="135" t="s">
        <v>1142</v>
      </c>
      <c r="F251" s="136">
        <f t="shared" si="34"/>
        <v>451.2</v>
      </c>
      <c r="G251" s="136">
        <v>451.2</v>
      </c>
      <c r="H251" s="136">
        <v>0</v>
      </c>
      <c r="I251" s="136">
        <v>0</v>
      </c>
      <c r="J251" s="136">
        <v>0</v>
      </c>
      <c r="K251" s="136">
        <f t="shared" si="35"/>
        <v>451.2</v>
      </c>
      <c r="L251" s="23">
        <v>451.2</v>
      </c>
      <c r="M251" s="23">
        <v>0</v>
      </c>
      <c r="N251" s="23">
        <v>0</v>
      </c>
      <c r="O251" s="23">
        <v>0</v>
      </c>
      <c r="P251" s="136">
        <f t="shared" si="36"/>
        <v>451.2</v>
      </c>
      <c r="Q251" s="23">
        <v>451.2</v>
      </c>
      <c r="R251" s="23">
        <v>0</v>
      </c>
      <c r="S251" s="23">
        <v>0</v>
      </c>
      <c r="T251" s="4">
        <v>0</v>
      </c>
      <c r="U251" s="4">
        <f t="shared" si="37"/>
        <v>0</v>
      </c>
      <c r="V251" s="4">
        <f t="shared" si="37"/>
        <v>0</v>
      </c>
      <c r="W251" s="4">
        <f t="shared" si="37"/>
        <v>0</v>
      </c>
      <c r="X251" s="4">
        <f t="shared" si="37"/>
        <v>0</v>
      </c>
      <c r="Y251" s="4">
        <f t="shared" si="37"/>
        <v>0</v>
      </c>
      <c r="Z251" s="4">
        <f t="shared" si="38"/>
        <v>100</v>
      </c>
      <c r="AA251" s="4">
        <f t="shared" si="38"/>
        <v>100</v>
      </c>
      <c r="AB251" s="4">
        <f t="shared" si="38"/>
        <v>0</v>
      </c>
      <c r="AC251" s="4">
        <f t="shared" si="38"/>
        <v>0</v>
      </c>
      <c r="AD251" s="4">
        <f t="shared" si="38"/>
        <v>0</v>
      </c>
    </row>
    <row r="252" spans="1:30" ht="12.9" customHeight="1" x14ac:dyDescent="0.25">
      <c r="A252" s="115">
        <v>21</v>
      </c>
      <c r="B252" s="137">
        <v>222700</v>
      </c>
      <c r="C252" s="138">
        <v>1205</v>
      </c>
      <c r="D252" s="108">
        <v>244</v>
      </c>
      <c r="E252" s="135" t="s">
        <v>1143</v>
      </c>
      <c r="F252" s="136">
        <f t="shared" si="34"/>
        <v>2544.9</v>
      </c>
      <c r="G252" s="136">
        <v>562.5</v>
      </c>
      <c r="H252" s="136">
        <v>1982.4</v>
      </c>
      <c r="I252" s="136">
        <v>0</v>
      </c>
      <c r="J252" s="136">
        <v>0</v>
      </c>
      <c r="K252" s="136">
        <f t="shared" si="35"/>
        <v>2544.9</v>
      </c>
      <c r="L252" s="23">
        <v>562.5</v>
      </c>
      <c r="M252" s="23">
        <v>1982.4</v>
      </c>
      <c r="N252" s="23">
        <v>0</v>
      </c>
      <c r="O252" s="23">
        <v>0</v>
      </c>
      <c r="P252" s="136">
        <f t="shared" si="36"/>
        <v>2544.9</v>
      </c>
      <c r="Q252" s="23">
        <v>562.5</v>
      </c>
      <c r="R252" s="23">
        <v>1982.4</v>
      </c>
      <c r="S252" s="23">
        <v>0</v>
      </c>
      <c r="T252" s="4">
        <v>0</v>
      </c>
      <c r="U252" s="4">
        <f t="shared" si="37"/>
        <v>0</v>
      </c>
      <c r="V252" s="4">
        <f t="shared" si="37"/>
        <v>0</v>
      </c>
      <c r="W252" s="4">
        <f t="shared" si="37"/>
        <v>0</v>
      </c>
      <c r="X252" s="4">
        <f t="shared" si="37"/>
        <v>0</v>
      </c>
      <c r="Y252" s="4">
        <f t="shared" si="37"/>
        <v>0</v>
      </c>
      <c r="Z252" s="4">
        <f t="shared" si="38"/>
        <v>100</v>
      </c>
      <c r="AA252" s="4">
        <f t="shared" si="38"/>
        <v>100</v>
      </c>
      <c r="AB252" s="4">
        <f t="shared" si="38"/>
        <v>100</v>
      </c>
      <c r="AC252" s="4">
        <f t="shared" si="38"/>
        <v>0</v>
      </c>
      <c r="AD252" s="4">
        <f t="shared" si="38"/>
        <v>0</v>
      </c>
    </row>
    <row r="253" spans="1:30" ht="12.9" customHeight="1" x14ac:dyDescent="0.25">
      <c r="A253" s="115">
        <v>21</v>
      </c>
      <c r="B253" s="137">
        <v>222700</v>
      </c>
      <c r="C253" s="138">
        <v>1206</v>
      </c>
      <c r="D253" s="108">
        <v>245</v>
      </c>
      <c r="E253" s="135" t="s">
        <v>1144</v>
      </c>
      <c r="F253" s="136">
        <f t="shared" si="34"/>
        <v>3552</v>
      </c>
      <c r="G253" s="136">
        <v>695.4</v>
      </c>
      <c r="H253" s="136">
        <v>2856.6</v>
      </c>
      <c r="I253" s="136">
        <v>0</v>
      </c>
      <c r="J253" s="136">
        <v>0</v>
      </c>
      <c r="K253" s="136">
        <f t="shared" si="35"/>
        <v>2091.4</v>
      </c>
      <c r="L253" s="23">
        <v>695.4</v>
      </c>
      <c r="M253" s="23">
        <v>1396</v>
      </c>
      <c r="N253" s="23">
        <v>0</v>
      </c>
      <c r="O253" s="23">
        <v>0</v>
      </c>
      <c r="P253" s="136">
        <f t="shared" si="36"/>
        <v>2091.4</v>
      </c>
      <c r="Q253" s="23">
        <v>695.4</v>
      </c>
      <c r="R253" s="23">
        <v>1396</v>
      </c>
      <c r="S253" s="23">
        <v>0</v>
      </c>
      <c r="T253" s="4">
        <v>0</v>
      </c>
      <c r="U253" s="4">
        <f t="shared" si="37"/>
        <v>0</v>
      </c>
      <c r="V253" s="4">
        <f t="shared" si="37"/>
        <v>0</v>
      </c>
      <c r="W253" s="4">
        <f t="shared" si="37"/>
        <v>0</v>
      </c>
      <c r="X253" s="4">
        <f t="shared" si="37"/>
        <v>0</v>
      </c>
      <c r="Y253" s="4">
        <f t="shared" si="37"/>
        <v>0</v>
      </c>
      <c r="Z253" s="4">
        <f t="shared" si="38"/>
        <v>100</v>
      </c>
      <c r="AA253" s="4">
        <f t="shared" si="38"/>
        <v>100</v>
      </c>
      <c r="AB253" s="4">
        <f t="shared" si="38"/>
        <v>100</v>
      </c>
      <c r="AC253" s="4">
        <f t="shared" si="38"/>
        <v>0</v>
      </c>
      <c r="AD253" s="4">
        <f t="shared" si="38"/>
        <v>0</v>
      </c>
    </row>
    <row r="254" spans="1:30" ht="12.9" customHeight="1" x14ac:dyDescent="0.25">
      <c r="A254" s="115">
        <v>21</v>
      </c>
      <c r="B254" s="137">
        <v>222700</v>
      </c>
      <c r="C254" s="138">
        <v>1207</v>
      </c>
      <c r="D254" s="108">
        <v>246</v>
      </c>
      <c r="E254" s="135" t="s">
        <v>1145</v>
      </c>
      <c r="F254" s="136">
        <f t="shared" si="34"/>
        <v>1758.1</v>
      </c>
      <c r="G254" s="136">
        <v>597.6</v>
      </c>
      <c r="H254" s="136">
        <v>968.5</v>
      </c>
      <c r="I254" s="136">
        <v>192</v>
      </c>
      <c r="J254" s="136">
        <v>0</v>
      </c>
      <c r="K254" s="136">
        <f t="shared" si="35"/>
        <v>1758.1</v>
      </c>
      <c r="L254" s="23">
        <v>597.6</v>
      </c>
      <c r="M254" s="23">
        <v>968.5</v>
      </c>
      <c r="N254" s="23">
        <v>192</v>
      </c>
      <c r="O254" s="23">
        <v>0</v>
      </c>
      <c r="P254" s="136">
        <f t="shared" si="36"/>
        <v>1758.1</v>
      </c>
      <c r="Q254" s="23">
        <v>597.6</v>
      </c>
      <c r="R254" s="23">
        <v>968.5</v>
      </c>
      <c r="S254" s="23">
        <v>192</v>
      </c>
      <c r="T254" s="4">
        <v>0</v>
      </c>
      <c r="U254" s="4">
        <f t="shared" si="37"/>
        <v>0</v>
      </c>
      <c r="V254" s="4">
        <f t="shared" si="37"/>
        <v>0</v>
      </c>
      <c r="W254" s="4">
        <f t="shared" si="37"/>
        <v>0</v>
      </c>
      <c r="X254" s="4">
        <f t="shared" si="37"/>
        <v>0</v>
      </c>
      <c r="Y254" s="4">
        <f t="shared" si="37"/>
        <v>0</v>
      </c>
      <c r="Z254" s="4">
        <f t="shared" si="38"/>
        <v>100</v>
      </c>
      <c r="AA254" s="4">
        <f t="shared" si="38"/>
        <v>100</v>
      </c>
      <c r="AB254" s="4">
        <f t="shared" si="38"/>
        <v>100</v>
      </c>
      <c r="AC254" s="4">
        <f t="shared" si="38"/>
        <v>100</v>
      </c>
      <c r="AD254" s="4">
        <f t="shared" si="38"/>
        <v>0</v>
      </c>
    </row>
    <row r="255" spans="1:30" ht="12.9" customHeight="1" x14ac:dyDescent="0.25">
      <c r="A255" s="115">
        <v>21</v>
      </c>
      <c r="B255" s="137">
        <v>222700</v>
      </c>
      <c r="C255" s="138">
        <v>1208</v>
      </c>
      <c r="D255" s="108">
        <v>247</v>
      </c>
      <c r="E255" s="135" t="s">
        <v>1146</v>
      </c>
      <c r="F255" s="136">
        <f t="shared" si="34"/>
        <v>2070.9</v>
      </c>
      <c r="G255" s="136">
        <v>609.4</v>
      </c>
      <c r="H255" s="136">
        <v>1461.5</v>
      </c>
      <c r="I255" s="136">
        <v>0</v>
      </c>
      <c r="J255" s="136">
        <v>0</v>
      </c>
      <c r="K255" s="136">
        <f t="shared" si="35"/>
        <v>2070.9</v>
      </c>
      <c r="L255" s="23">
        <v>609.4</v>
      </c>
      <c r="M255" s="23">
        <v>1461.5</v>
      </c>
      <c r="N255" s="23">
        <v>0</v>
      </c>
      <c r="O255" s="23">
        <v>0</v>
      </c>
      <c r="P255" s="136">
        <f t="shared" si="36"/>
        <v>2070.9</v>
      </c>
      <c r="Q255" s="23">
        <v>609.4</v>
      </c>
      <c r="R255" s="23">
        <v>1461.5</v>
      </c>
      <c r="S255" s="23">
        <v>0</v>
      </c>
      <c r="T255" s="4">
        <v>0</v>
      </c>
      <c r="U255" s="4">
        <f t="shared" si="37"/>
        <v>0</v>
      </c>
      <c r="V255" s="4">
        <f t="shared" si="37"/>
        <v>0</v>
      </c>
      <c r="W255" s="4">
        <f t="shared" si="37"/>
        <v>0</v>
      </c>
      <c r="X255" s="4">
        <f t="shared" si="37"/>
        <v>0</v>
      </c>
      <c r="Y255" s="4">
        <f t="shared" si="37"/>
        <v>0</v>
      </c>
      <c r="Z255" s="4">
        <f t="shared" si="38"/>
        <v>100</v>
      </c>
      <c r="AA255" s="4">
        <f t="shared" si="38"/>
        <v>100</v>
      </c>
      <c r="AB255" s="4">
        <f t="shared" si="38"/>
        <v>100</v>
      </c>
      <c r="AC255" s="4">
        <f t="shared" si="38"/>
        <v>0</v>
      </c>
      <c r="AD255" s="4">
        <f t="shared" si="38"/>
        <v>0</v>
      </c>
    </row>
    <row r="256" spans="1:30" ht="12.9" customHeight="1" x14ac:dyDescent="0.25">
      <c r="A256" s="115">
        <v>21</v>
      </c>
      <c r="B256" s="137">
        <v>222700</v>
      </c>
      <c r="C256" s="138">
        <v>1209</v>
      </c>
      <c r="D256" s="108">
        <v>248</v>
      </c>
      <c r="E256" s="135" t="s">
        <v>1147</v>
      </c>
      <c r="F256" s="136">
        <f t="shared" si="34"/>
        <v>2651.8</v>
      </c>
      <c r="G256" s="136">
        <v>737.6</v>
      </c>
      <c r="H256" s="136">
        <v>1914.2</v>
      </c>
      <c r="I256" s="136">
        <v>0</v>
      </c>
      <c r="J256" s="136">
        <v>0</v>
      </c>
      <c r="K256" s="136">
        <f t="shared" si="35"/>
        <v>2651.8</v>
      </c>
      <c r="L256" s="23">
        <v>737.6</v>
      </c>
      <c r="M256" s="23">
        <v>1914.2</v>
      </c>
      <c r="N256" s="23">
        <v>0</v>
      </c>
      <c r="O256" s="23">
        <v>0</v>
      </c>
      <c r="P256" s="136">
        <f t="shared" si="36"/>
        <v>2651.8</v>
      </c>
      <c r="Q256" s="23">
        <v>737.6</v>
      </c>
      <c r="R256" s="23">
        <v>1914.2</v>
      </c>
      <c r="S256" s="23">
        <v>0</v>
      </c>
      <c r="T256" s="4">
        <v>0</v>
      </c>
      <c r="U256" s="4">
        <f t="shared" si="37"/>
        <v>0</v>
      </c>
      <c r="V256" s="4">
        <f t="shared" si="37"/>
        <v>0</v>
      </c>
      <c r="W256" s="4">
        <f t="shared" si="37"/>
        <v>0</v>
      </c>
      <c r="X256" s="4">
        <f t="shared" si="37"/>
        <v>0</v>
      </c>
      <c r="Y256" s="4">
        <f t="shared" si="37"/>
        <v>0</v>
      </c>
      <c r="Z256" s="4">
        <f t="shared" si="38"/>
        <v>100</v>
      </c>
      <c r="AA256" s="4">
        <f t="shared" si="38"/>
        <v>100</v>
      </c>
      <c r="AB256" s="4">
        <f t="shared" si="38"/>
        <v>100</v>
      </c>
      <c r="AC256" s="4">
        <f t="shared" si="38"/>
        <v>0</v>
      </c>
      <c r="AD256" s="4">
        <f t="shared" si="38"/>
        <v>0</v>
      </c>
    </row>
    <row r="257" spans="1:30" ht="12.9" customHeight="1" x14ac:dyDescent="0.25">
      <c r="A257" s="115">
        <v>0</v>
      </c>
      <c r="B257" s="115"/>
      <c r="C257" s="115"/>
      <c r="D257" s="108">
        <v>249</v>
      </c>
      <c r="E257" s="135"/>
      <c r="F257" s="136"/>
      <c r="G257" s="136"/>
      <c r="H257" s="136"/>
      <c r="I257" s="136"/>
      <c r="J257" s="136"/>
      <c r="K257" s="136"/>
      <c r="L257" s="23"/>
      <c r="M257" s="23"/>
      <c r="N257" s="23"/>
      <c r="O257" s="23"/>
      <c r="P257" s="23"/>
      <c r="Q257" s="23"/>
      <c r="R257" s="23"/>
      <c r="S257" s="23"/>
      <c r="T257" s="4"/>
      <c r="U257" s="4"/>
      <c r="V257" s="4"/>
      <c r="W257" s="4"/>
      <c r="X257" s="4"/>
      <c r="Y257" s="4"/>
      <c r="Z257" s="4"/>
      <c r="AA257" s="4"/>
      <c r="AB257" s="4"/>
      <c r="AC257" s="4"/>
      <c r="AD257" s="4"/>
    </row>
    <row r="258" spans="1:30" ht="12.9" customHeight="1" x14ac:dyDescent="0.25">
      <c r="A258" s="115">
        <v>20</v>
      </c>
      <c r="B258" s="137">
        <v>222900</v>
      </c>
      <c r="C258" s="115"/>
      <c r="D258" s="108">
        <v>250</v>
      </c>
      <c r="E258" s="130" t="s">
        <v>1148</v>
      </c>
      <c r="F258" s="131">
        <f t="shared" ref="F258:F284" si="39">SUM(G258:J258)</f>
        <v>135655.5</v>
      </c>
      <c r="G258" s="131">
        <f>G259+G260</f>
        <v>29959.700000000004</v>
      </c>
      <c r="H258" s="131">
        <f>H259+H260</f>
        <v>103654.8</v>
      </c>
      <c r="I258" s="131">
        <f>I259+I260</f>
        <v>2019.9</v>
      </c>
      <c r="J258" s="131">
        <f>J259+J260</f>
        <v>21.1</v>
      </c>
      <c r="K258" s="131">
        <f t="shared" ref="K258:K284" si="40">SUM(L258:O258)</f>
        <v>135190.9</v>
      </c>
      <c r="L258" s="131">
        <f>L259+L260</f>
        <v>29959.700000000004</v>
      </c>
      <c r="M258" s="131">
        <f>M259+M260</f>
        <v>103190.2</v>
      </c>
      <c r="N258" s="131">
        <f>N259+N260</f>
        <v>2019.9</v>
      </c>
      <c r="O258" s="131">
        <f>O259+O260</f>
        <v>21.1</v>
      </c>
      <c r="P258" s="131">
        <f t="shared" ref="P258:P284" si="41">SUM(Q258:T258)</f>
        <v>134899.6</v>
      </c>
      <c r="Q258" s="131">
        <f>Q259+Q260</f>
        <v>29959.700000000004</v>
      </c>
      <c r="R258" s="131">
        <f>R259+R260</f>
        <v>102898.9</v>
      </c>
      <c r="S258" s="131">
        <f>S259+S260</f>
        <v>2019.9</v>
      </c>
      <c r="T258" s="131">
        <f>T259+T260</f>
        <v>21.1</v>
      </c>
      <c r="U258" s="133">
        <f t="shared" ref="U258:Y284" si="42">P258-K258</f>
        <v>-291.29999999998836</v>
      </c>
      <c r="V258" s="133">
        <f t="shared" si="42"/>
        <v>0</v>
      </c>
      <c r="W258" s="133">
        <f t="shared" si="42"/>
        <v>-291.30000000000291</v>
      </c>
      <c r="X258" s="133">
        <f t="shared" si="42"/>
        <v>0</v>
      </c>
      <c r="Y258" s="133">
        <f t="shared" si="42"/>
        <v>0</v>
      </c>
      <c r="Z258" s="133">
        <f t="shared" si="38"/>
        <v>99.784526917122378</v>
      </c>
      <c r="AA258" s="133">
        <f t="shared" si="38"/>
        <v>100</v>
      </c>
      <c r="AB258" s="133">
        <f t="shared" si="38"/>
        <v>99.717705751127525</v>
      </c>
      <c r="AC258" s="133">
        <f t="shared" si="38"/>
        <v>100</v>
      </c>
      <c r="AD258" s="133">
        <f t="shared" si="38"/>
        <v>100</v>
      </c>
    </row>
    <row r="259" spans="1:30" s="134" customFormat="1" ht="12.9" customHeight="1" x14ac:dyDescent="0.25">
      <c r="A259" s="115">
        <v>22</v>
      </c>
      <c r="B259" s="137">
        <v>222900</v>
      </c>
      <c r="C259" s="115"/>
      <c r="D259" s="108">
        <v>251</v>
      </c>
      <c r="E259" s="130" t="s">
        <v>944</v>
      </c>
      <c r="F259" s="131">
        <f t="shared" si="39"/>
        <v>97526.200000000012</v>
      </c>
      <c r="G259" s="131">
        <f>G261</f>
        <v>16703.5</v>
      </c>
      <c r="H259" s="131">
        <f>H261</f>
        <v>79524.100000000006</v>
      </c>
      <c r="I259" s="131">
        <f>I261</f>
        <v>1277.5</v>
      </c>
      <c r="J259" s="131">
        <f>J261</f>
        <v>21.1</v>
      </c>
      <c r="K259" s="131">
        <f t="shared" si="40"/>
        <v>97061.6</v>
      </c>
      <c r="L259" s="131">
        <f>L261</f>
        <v>16703.5</v>
      </c>
      <c r="M259" s="131">
        <f>M261</f>
        <v>79059.5</v>
      </c>
      <c r="N259" s="131">
        <f>N261</f>
        <v>1277.5</v>
      </c>
      <c r="O259" s="131">
        <f>O261</f>
        <v>21.1</v>
      </c>
      <c r="P259" s="131">
        <f t="shared" si="41"/>
        <v>96770.3</v>
      </c>
      <c r="Q259" s="131">
        <f>Q261</f>
        <v>16703.5</v>
      </c>
      <c r="R259" s="131">
        <f>R261</f>
        <v>78768.2</v>
      </c>
      <c r="S259" s="131">
        <f>S261</f>
        <v>1277.5</v>
      </c>
      <c r="T259" s="131">
        <f>T261</f>
        <v>21.1</v>
      </c>
      <c r="U259" s="133">
        <f t="shared" si="42"/>
        <v>-291.30000000000291</v>
      </c>
      <c r="V259" s="133">
        <f t="shared" si="42"/>
        <v>0</v>
      </c>
      <c r="W259" s="133">
        <f t="shared" si="42"/>
        <v>-291.30000000000291</v>
      </c>
      <c r="X259" s="133">
        <f t="shared" si="42"/>
        <v>0</v>
      </c>
      <c r="Y259" s="133">
        <f t="shared" si="42"/>
        <v>0</v>
      </c>
      <c r="Z259" s="133">
        <f t="shared" si="38"/>
        <v>99.699881312486099</v>
      </c>
      <c r="AA259" s="133">
        <f t="shared" si="38"/>
        <v>100</v>
      </c>
      <c r="AB259" s="133">
        <f t="shared" si="38"/>
        <v>99.631543331288455</v>
      </c>
      <c r="AC259" s="133">
        <f t="shared" si="38"/>
        <v>100</v>
      </c>
      <c r="AD259" s="133">
        <f t="shared" si="38"/>
        <v>100</v>
      </c>
    </row>
    <row r="260" spans="1:30" s="134" customFormat="1" ht="12.9" customHeight="1" x14ac:dyDescent="0.25">
      <c r="A260" s="115">
        <v>21</v>
      </c>
      <c r="B260" s="137">
        <v>222900</v>
      </c>
      <c r="C260" s="115"/>
      <c r="D260" s="108">
        <v>252</v>
      </c>
      <c r="E260" s="130" t="s">
        <v>945</v>
      </c>
      <c r="F260" s="131">
        <f t="shared" si="39"/>
        <v>38129.300000000003</v>
      </c>
      <c r="G260" s="131">
        <f>SUBTOTAL(9,G262:G284)</f>
        <v>13256.200000000003</v>
      </c>
      <c r="H260" s="131">
        <f>SUBTOTAL(9,H262:H284)</f>
        <v>24130.7</v>
      </c>
      <c r="I260" s="131">
        <f>SUBTOTAL(9,I262:I284)</f>
        <v>742.4</v>
      </c>
      <c r="J260" s="131">
        <f>SUBTOTAL(9,J262:J284)</f>
        <v>0</v>
      </c>
      <c r="K260" s="131">
        <f t="shared" si="40"/>
        <v>38129.300000000003</v>
      </c>
      <c r="L260" s="131">
        <f>SUBTOTAL(9,L262:L284)</f>
        <v>13256.200000000003</v>
      </c>
      <c r="M260" s="131">
        <f>SUBTOTAL(9,M262:M284)</f>
        <v>24130.7</v>
      </c>
      <c r="N260" s="131">
        <f>SUBTOTAL(9,N262:N284)</f>
        <v>742.4</v>
      </c>
      <c r="O260" s="131">
        <f>SUBTOTAL(9,O262:O284)</f>
        <v>0</v>
      </c>
      <c r="P260" s="131">
        <f t="shared" si="41"/>
        <v>38129.300000000003</v>
      </c>
      <c r="Q260" s="131">
        <f>SUBTOTAL(9,Q262:Q284)</f>
        <v>13256.200000000003</v>
      </c>
      <c r="R260" s="131">
        <f>SUBTOTAL(9,R262:R284)</f>
        <v>24130.7</v>
      </c>
      <c r="S260" s="131">
        <f>SUBTOTAL(9,S262:S284)</f>
        <v>742.4</v>
      </c>
      <c r="T260" s="131">
        <f>SUBTOTAL(9,T262:T284)</f>
        <v>0</v>
      </c>
      <c r="U260" s="133">
        <f t="shared" si="42"/>
        <v>0</v>
      </c>
      <c r="V260" s="133">
        <f t="shared" si="42"/>
        <v>0</v>
      </c>
      <c r="W260" s="133">
        <f t="shared" si="42"/>
        <v>0</v>
      </c>
      <c r="X260" s="133">
        <f t="shared" si="42"/>
        <v>0</v>
      </c>
      <c r="Y260" s="133">
        <f t="shared" si="42"/>
        <v>0</v>
      </c>
      <c r="Z260" s="133">
        <f t="shared" si="38"/>
        <v>100</v>
      </c>
      <c r="AA260" s="133">
        <f t="shared" si="38"/>
        <v>100</v>
      </c>
      <c r="AB260" s="133">
        <f t="shared" si="38"/>
        <v>100</v>
      </c>
      <c r="AC260" s="133">
        <f t="shared" si="38"/>
        <v>100</v>
      </c>
      <c r="AD260" s="133">
        <f t="shared" si="38"/>
        <v>0</v>
      </c>
    </row>
    <row r="261" spans="1:30" ht="12.9" customHeight="1" x14ac:dyDescent="0.25">
      <c r="A261" s="115">
        <v>22</v>
      </c>
      <c r="B261" s="137">
        <v>222900</v>
      </c>
      <c r="C261" s="138">
        <v>1240</v>
      </c>
      <c r="D261" s="108">
        <v>253</v>
      </c>
      <c r="E261" s="135" t="s">
        <v>970</v>
      </c>
      <c r="F261" s="136">
        <f t="shared" si="39"/>
        <v>97526.200000000012</v>
      </c>
      <c r="G261" s="136">
        <v>16703.5</v>
      </c>
      <c r="H261" s="136">
        <v>79524.100000000006</v>
      </c>
      <c r="I261" s="136">
        <v>1277.5</v>
      </c>
      <c r="J261" s="136">
        <v>21.1</v>
      </c>
      <c r="K261" s="136">
        <f t="shared" si="40"/>
        <v>97061.6</v>
      </c>
      <c r="L261" s="23">
        <v>16703.5</v>
      </c>
      <c r="M261" s="23">
        <v>79059.5</v>
      </c>
      <c r="N261" s="23">
        <v>1277.5</v>
      </c>
      <c r="O261" s="23">
        <v>21.1</v>
      </c>
      <c r="P261" s="136">
        <f t="shared" si="41"/>
        <v>96770.3</v>
      </c>
      <c r="Q261" s="23">
        <v>16703.5</v>
      </c>
      <c r="R261" s="23">
        <v>78768.2</v>
      </c>
      <c r="S261" s="23">
        <v>1277.5</v>
      </c>
      <c r="T261" s="4">
        <v>21.1</v>
      </c>
      <c r="U261" s="4">
        <f t="shared" si="42"/>
        <v>-291.30000000000291</v>
      </c>
      <c r="V261" s="4">
        <f t="shared" si="42"/>
        <v>0</v>
      </c>
      <c r="W261" s="4">
        <f t="shared" si="42"/>
        <v>-291.30000000000291</v>
      </c>
      <c r="X261" s="4">
        <f t="shared" si="42"/>
        <v>0</v>
      </c>
      <c r="Y261" s="4">
        <f t="shared" si="42"/>
        <v>0</v>
      </c>
      <c r="Z261" s="4">
        <f t="shared" si="38"/>
        <v>99.699881312486099</v>
      </c>
      <c r="AA261" s="4">
        <f t="shared" si="38"/>
        <v>100</v>
      </c>
      <c r="AB261" s="4">
        <f t="shared" si="38"/>
        <v>99.631543331288455</v>
      </c>
      <c r="AC261" s="4">
        <f t="shared" si="38"/>
        <v>100</v>
      </c>
      <c r="AD261" s="4">
        <f t="shared" si="38"/>
        <v>100</v>
      </c>
    </row>
    <row r="262" spans="1:30" ht="12.9" customHeight="1" x14ac:dyDescent="0.25">
      <c r="A262" s="115">
        <v>21</v>
      </c>
      <c r="B262" s="137">
        <v>222900</v>
      </c>
      <c r="C262" s="138">
        <v>1241</v>
      </c>
      <c r="D262" s="108">
        <v>254</v>
      </c>
      <c r="E262" s="135" t="s">
        <v>1149</v>
      </c>
      <c r="F262" s="136">
        <f t="shared" si="39"/>
        <v>895.69999999999993</v>
      </c>
      <c r="G262" s="136">
        <v>556.29999999999995</v>
      </c>
      <c r="H262" s="136">
        <v>339.4</v>
      </c>
      <c r="I262" s="136">
        <v>0</v>
      </c>
      <c r="J262" s="136">
        <v>0</v>
      </c>
      <c r="K262" s="136">
        <f t="shared" si="40"/>
        <v>895.69999999999993</v>
      </c>
      <c r="L262" s="23">
        <v>556.29999999999995</v>
      </c>
      <c r="M262" s="23">
        <v>339.4</v>
      </c>
      <c r="N262" s="23">
        <v>0</v>
      </c>
      <c r="O262" s="23">
        <v>0</v>
      </c>
      <c r="P262" s="136">
        <f t="shared" si="41"/>
        <v>895.69999999999993</v>
      </c>
      <c r="Q262" s="23">
        <v>556.29999999999995</v>
      </c>
      <c r="R262" s="23">
        <v>339.4</v>
      </c>
      <c r="S262" s="23">
        <v>0</v>
      </c>
      <c r="T262" s="4">
        <v>0</v>
      </c>
      <c r="U262" s="4">
        <f t="shared" si="42"/>
        <v>0</v>
      </c>
      <c r="V262" s="4">
        <f t="shared" si="42"/>
        <v>0</v>
      </c>
      <c r="W262" s="4">
        <f t="shared" si="42"/>
        <v>0</v>
      </c>
      <c r="X262" s="4">
        <f t="shared" si="42"/>
        <v>0</v>
      </c>
      <c r="Y262" s="4">
        <f t="shared" si="42"/>
        <v>0</v>
      </c>
      <c r="Z262" s="4">
        <f t="shared" si="38"/>
        <v>100</v>
      </c>
      <c r="AA262" s="4">
        <f t="shared" si="38"/>
        <v>100</v>
      </c>
      <c r="AB262" s="4">
        <f t="shared" si="38"/>
        <v>100</v>
      </c>
      <c r="AC262" s="4">
        <f t="shared" si="38"/>
        <v>0</v>
      </c>
      <c r="AD262" s="4">
        <f t="shared" si="38"/>
        <v>0</v>
      </c>
    </row>
    <row r="263" spans="1:30" ht="12.9" customHeight="1" x14ac:dyDescent="0.25">
      <c r="A263" s="115">
        <v>21</v>
      </c>
      <c r="B263" s="137">
        <v>222900</v>
      </c>
      <c r="C263" s="138">
        <v>1242</v>
      </c>
      <c r="D263" s="108">
        <v>255</v>
      </c>
      <c r="E263" s="135" t="s">
        <v>1150</v>
      </c>
      <c r="F263" s="136">
        <f t="shared" si="39"/>
        <v>1670.1</v>
      </c>
      <c r="G263" s="136">
        <v>669.5</v>
      </c>
      <c r="H263" s="136">
        <v>1000.6</v>
      </c>
      <c r="I263" s="136">
        <v>0</v>
      </c>
      <c r="J263" s="136">
        <v>0</v>
      </c>
      <c r="K263" s="136">
        <f t="shared" si="40"/>
        <v>1670.1</v>
      </c>
      <c r="L263" s="23">
        <v>669.5</v>
      </c>
      <c r="M263" s="23">
        <v>1000.6</v>
      </c>
      <c r="N263" s="23">
        <v>0</v>
      </c>
      <c r="O263" s="23">
        <v>0</v>
      </c>
      <c r="P263" s="136">
        <f t="shared" si="41"/>
        <v>1670.1</v>
      </c>
      <c r="Q263" s="23">
        <v>669.5</v>
      </c>
      <c r="R263" s="23">
        <v>1000.6</v>
      </c>
      <c r="S263" s="23">
        <v>0</v>
      </c>
      <c r="T263" s="4">
        <v>0</v>
      </c>
      <c r="U263" s="4">
        <f t="shared" si="42"/>
        <v>0</v>
      </c>
      <c r="V263" s="4">
        <f t="shared" si="42"/>
        <v>0</v>
      </c>
      <c r="W263" s="4">
        <f t="shared" si="42"/>
        <v>0</v>
      </c>
      <c r="X263" s="4">
        <f t="shared" si="42"/>
        <v>0</v>
      </c>
      <c r="Y263" s="4">
        <f t="shared" si="42"/>
        <v>0</v>
      </c>
      <c r="Z263" s="4">
        <f t="shared" si="38"/>
        <v>100</v>
      </c>
      <c r="AA263" s="4">
        <f t="shared" si="38"/>
        <v>100</v>
      </c>
      <c r="AB263" s="4">
        <f t="shared" si="38"/>
        <v>100</v>
      </c>
      <c r="AC263" s="4">
        <f t="shared" si="38"/>
        <v>0</v>
      </c>
      <c r="AD263" s="4">
        <f t="shared" si="38"/>
        <v>0</v>
      </c>
    </row>
    <row r="264" spans="1:30" ht="12.9" customHeight="1" x14ac:dyDescent="0.25">
      <c r="A264" s="115">
        <v>21</v>
      </c>
      <c r="B264" s="137">
        <v>222900</v>
      </c>
      <c r="C264" s="138">
        <v>1243</v>
      </c>
      <c r="D264" s="108">
        <v>256</v>
      </c>
      <c r="E264" s="135" t="s">
        <v>1151</v>
      </c>
      <c r="F264" s="136">
        <f t="shared" si="39"/>
        <v>1396.3</v>
      </c>
      <c r="G264" s="136">
        <v>635.9</v>
      </c>
      <c r="H264" s="136">
        <v>760.4</v>
      </c>
      <c r="I264" s="136">
        <v>0</v>
      </c>
      <c r="J264" s="136">
        <v>0</v>
      </c>
      <c r="K264" s="136">
        <f t="shared" si="40"/>
        <v>1396.3</v>
      </c>
      <c r="L264" s="23">
        <v>635.9</v>
      </c>
      <c r="M264" s="23">
        <v>760.4</v>
      </c>
      <c r="N264" s="23">
        <v>0</v>
      </c>
      <c r="O264" s="23">
        <v>0</v>
      </c>
      <c r="P264" s="136">
        <f t="shared" si="41"/>
        <v>1396.3</v>
      </c>
      <c r="Q264" s="23">
        <v>635.9</v>
      </c>
      <c r="R264" s="23">
        <v>760.4</v>
      </c>
      <c r="S264" s="23">
        <v>0</v>
      </c>
      <c r="T264" s="4">
        <v>0</v>
      </c>
      <c r="U264" s="4">
        <f t="shared" si="42"/>
        <v>0</v>
      </c>
      <c r="V264" s="4">
        <f t="shared" si="42"/>
        <v>0</v>
      </c>
      <c r="W264" s="4">
        <f t="shared" si="42"/>
        <v>0</v>
      </c>
      <c r="X264" s="4">
        <f t="shared" si="42"/>
        <v>0</v>
      </c>
      <c r="Y264" s="4">
        <f t="shared" si="42"/>
        <v>0</v>
      </c>
      <c r="Z264" s="4">
        <f t="shared" si="38"/>
        <v>100</v>
      </c>
      <c r="AA264" s="4">
        <f t="shared" si="38"/>
        <v>100</v>
      </c>
      <c r="AB264" s="4">
        <f t="shared" si="38"/>
        <v>100</v>
      </c>
      <c r="AC264" s="4">
        <f t="shared" si="38"/>
        <v>0</v>
      </c>
      <c r="AD264" s="4">
        <f t="shared" si="38"/>
        <v>0</v>
      </c>
    </row>
    <row r="265" spans="1:30" ht="12.9" customHeight="1" x14ac:dyDescent="0.25">
      <c r="A265" s="115">
        <v>21</v>
      </c>
      <c r="B265" s="137">
        <v>222900</v>
      </c>
      <c r="C265" s="138">
        <v>1255</v>
      </c>
      <c r="D265" s="108">
        <v>257</v>
      </c>
      <c r="E265" s="135" t="s">
        <v>1148</v>
      </c>
      <c r="F265" s="136">
        <f t="shared" si="39"/>
        <v>10236.700000000001</v>
      </c>
      <c r="G265" s="136">
        <v>1088</v>
      </c>
      <c r="H265" s="136">
        <v>9148.7000000000007</v>
      </c>
      <c r="I265" s="136">
        <v>0</v>
      </c>
      <c r="J265" s="136">
        <v>0</v>
      </c>
      <c r="K265" s="136">
        <f t="shared" si="40"/>
        <v>10236.700000000001</v>
      </c>
      <c r="L265" s="23">
        <v>1088</v>
      </c>
      <c r="M265" s="23">
        <v>9148.7000000000007</v>
      </c>
      <c r="N265" s="23">
        <v>0</v>
      </c>
      <c r="O265" s="23">
        <v>0</v>
      </c>
      <c r="P265" s="136">
        <f t="shared" si="41"/>
        <v>10236.700000000001</v>
      </c>
      <c r="Q265" s="23">
        <v>1088</v>
      </c>
      <c r="R265" s="23">
        <v>9148.7000000000007</v>
      </c>
      <c r="S265" s="23">
        <v>0</v>
      </c>
      <c r="T265" s="4">
        <v>0</v>
      </c>
      <c r="U265" s="4">
        <f t="shared" si="42"/>
        <v>0</v>
      </c>
      <c r="V265" s="4">
        <f t="shared" si="42"/>
        <v>0</v>
      </c>
      <c r="W265" s="4">
        <f t="shared" si="42"/>
        <v>0</v>
      </c>
      <c r="X265" s="4">
        <f t="shared" si="42"/>
        <v>0</v>
      </c>
      <c r="Y265" s="4">
        <f t="shared" si="42"/>
        <v>0</v>
      </c>
      <c r="Z265" s="4">
        <f t="shared" si="38"/>
        <v>100</v>
      </c>
      <c r="AA265" s="4">
        <f t="shared" si="38"/>
        <v>100</v>
      </c>
      <c r="AB265" s="4">
        <f t="shared" si="38"/>
        <v>100</v>
      </c>
      <c r="AC265" s="4">
        <f t="shared" si="38"/>
        <v>0</v>
      </c>
      <c r="AD265" s="4">
        <f t="shared" si="38"/>
        <v>0</v>
      </c>
    </row>
    <row r="266" spans="1:30" ht="12.9" customHeight="1" x14ac:dyDescent="0.25">
      <c r="A266" s="115">
        <v>21</v>
      </c>
      <c r="B266" s="137">
        <v>222900</v>
      </c>
      <c r="C266" s="138">
        <v>1244</v>
      </c>
      <c r="D266" s="108">
        <v>258</v>
      </c>
      <c r="E266" s="135" t="s">
        <v>1152</v>
      </c>
      <c r="F266" s="136">
        <f t="shared" si="39"/>
        <v>1063.5</v>
      </c>
      <c r="G266" s="136">
        <v>615.9</v>
      </c>
      <c r="H266" s="136">
        <v>447.6</v>
      </c>
      <c r="I266" s="136">
        <v>0</v>
      </c>
      <c r="J266" s="136">
        <v>0</v>
      </c>
      <c r="K266" s="136">
        <f t="shared" si="40"/>
        <v>1063.5</v>
      </c>
      <c r="L266" s="23">
        <v>615.9</v>
      </c>
      <c r="M266" s="23">
        <v>447.6</v>
      </c>
      <c r="N266" s="23">
        <v>0</v>
      </c>
      <c r="O266" s="23">
        <v>0</v>
      </c>
      <c r="P266" s="136">
        <f t="shared" si="41"/>
        <v>1063.5</v>
      </c>
      <c r="Q266" s="23">
        <v>615.9</v>
      </c>
      <c r="R266" s="23">
        <v>447.6</v>
      </c>
      <c r="S266" s="23">
        <v>0</v>
      </c>
      <c r="T266" s="4">
        <v>0</v>
      </c>
      <c r="U266" s="4">
        <f t="shared" si="42"/>
        <v>0</v>
      </c>
      <c r="V266" s="4">
        <f t="shared" si="42"/>
        <v>0</v>
      </c>
      <c r="W266" s="4">
        <f t="shared" si="42"/>
        <v>0</v>
      </c>
      <c r="X266" s="4">
        <f t="shared" si="42"/>
        <v>0</v>
      </c>
      <c r="Y266" s="4">
        <f t="shared" si="42"/>
        <v>0</v>
      </c>
      <c r="Z266" s="4">
        <f t="shared" si="38"/>
        <v>100</v>
      </c>
      <c r="AA266" s="4">
        <f t="shared" si="38"/>
        <v>100</v>
      </c>
      <c r="AB266" s="4">
        <f t="shared" si="38"/>
        <v>100</v>
      </c>
      <c r="AC266" s="4">
        <f t="shared" si="38"/>
        <v>0</v>
      </c>
      <c r="AD266" s="4">
        <f t="shared" si="38"/>
        <v>0</v>
      </c>
    </row>
    <row r="267" spans="1:30" ht="12.9" customHeight="1" x14ac:dyDescent="0.25">
      <c r="A267" s="115">
        <v>21</v>
      </c>
      <c r="B267" s="137">
        <v>222900</v>
      </c>
      <c r="C267" s="138">
        <v>1245</v>
      </c>
      <c r="D267" s="108">
        <v>259</v>
      </c>
      <c r="E267" s="135" t="s">
        <v>1153</v>
      </c>
      <c r="F267" s="136">
        <f t="shared" si="39"/>
        <v>259.10000000000002</v>
      </c>
      <c r="G267" s="136">
        <v>91.7</v>
      </c>
      <c r="H267" s="136">
        <v>0</v>
      </c>
      <c r="I267" s="136">
        <v>167.4</v>
      </c>
      <c r="J267" s="136">
        <v>0</v>
      </c>
      <c r="K267" s="136">
        <f t="shared" si="40"/>
        <v>259.10000000000002</v>
      </c>
      <c r="L267" s="23">
        <v>91.7</v>
      </c>
      <c r="M267" s="23">
        <v>0</v>
      </c>
      <c r="N267" s="23">
        <v>167.4</v>
      </c>
      <c r="O267" s="23">
        <v>0</v>
      </c>
      <c r="P267" s="136">
        <f t="shared" si="41"/>
        <v>259.10000000000002</v>
      </c>
      <c r="Q267" s="23">
        <v>91.7</v>
      </c>
      <c r="R267" s="23">
        <v>0</v>
      </c>
      <c r="S267" s="23">
        <v>167.4</v>
      </c>
      <c r="T267" s="4">
        <v>0</v>
      </c>
      <c r="U267" s="4">
        <f t="shared" si="42"/>
        <v>0</v>
      </c>
      <c r="V267" s="4">
        <f t="shared" si="42"/>
        <v>0</v>
      </c>
      <c r="W267" s="4">
        <f t="shared" si="42"/>
        <v>0</v>
      </c>
      <c r="X267" s="4">
        <f t="shared" si="42"/>
        <v>0</v>
      </c>
      <c r="Y267" s="4">
        <f t="shared" si="42"/>
        <v>0</v>
      </c>
      <c r="Z267" s="4">
        <f t="shared" si="38"/>
        <v>100</v>
      </c>
      <c r="AA267" s="4">
        <f t="shared" si="38"/>
        <v>100</v>
      </c>
      <c r="AB267" s="4">
        <f t="shared" si="38"/>
        <v>0</v>
      </c>
      <c r="AC267" s="4">
        <f t="shared" si="38"/>
        <v>100</v>
      </c>
      <c r="AD267" s="4">
        <f t="shared" si="38"/>
        <v>0</v>
      </c>
    </row>
    <row r="268" spans="1:30" ht="12.9" customHeight="1" x14ac:dyDescent="0.25">
      <c r="A268" s="115">
        <v>21</v>
      </c>
      <c r="B268" s="137">
        <v>222900</v>
      </c>
      <c r="C268" s="138">
        <v>1246</v>
      </c>
      <c r="D268" s="108">
        <v>260</v>
      </c>
      <c r="E268" s="135" t="s">
        <v>1154</v>
      </c>
      <c r="F268" s="136">
        <f t="shared" si="39"/>
        <v>609.4</v>
      </c>
      <c r="G268" s="136">
        <v>609.4</v>
      </c>
      <c r="H268" s="136">
        <v>0</v>
      </c>
      <c r="I268" s="136">
        <v>0</v>
      </c>
      <c r="J268" s="136">
        <v>0</v>
      </c>
      <c r="K268" s="136">
        <f t="shared" si="40"/>
        <v>609.4</v>
      </c>
      <c r="L268" s="23">
        <v>609.4</v>
      </c>
      <c r="M268" s="23">
        <v>0</v>
      </c>
      <c r="N268" s="23">
        <v>0</v>
      </c>
      <c r="O268" s="23">
        <v>0</v>
      </c>
      <c r="P268" s="136">
        <f t="shared" si="41"/>
        <v>609.4</v>
      </c>
      <c r="Q268" s="23">
        <v>609.4</v>
      </c>
      <c r="R268" s="23">
        <v>0</v>
      </c>
      <c r="S268" s="23">
        <v>0</v>
      </c>
      <c r="T268" s="4">
        <v>0</v>
      </c>
      <c r="U268" s="4">
        <f t="shared" si="42"/>
        <v>0</v>
      </c>
      <c r="V268" s="4">
        <f t="shared" si="42"/>
        <v>0</v>
      </c>
      <c r="W268" s="4">
        <f t="shared" si="42"/>
        <v>0</v>
      </c>
      <c r="X268" s="4">
        <f t="shared" si="42"/>
        <v>0</v>
      </c>
      <c r="Y268" s="4">
        <f t="shared" si="42"/>
        <v>0</v>
      </c>
      <c r="Z268" s="4">
        <f t="shared" si="38"/>
        <v>100</v>
      </c>
      <c r="AA268" s="4">
        <f t="shared" si="38"/>
        <v>100</v>
      </c>
      <c r="AB268" s="4">
        <f t="shared" si="38"/>
        <v>0</v>
      </c>
      <c r="AC268" s="4">
        <f t="shared" si="38"/>
        <v>0</v>
      </c>
      <c r="AD268" s="4">
        <f t="shared" si="38"/>
        <v>0</v>
      </c>
    </row>
    <row r="269" spans="1:30" ht="12.9" customHeight="1" x14ac:dyDescent="0.25">
      <c r="A269" s="115">
        <v>21</v>
      </c>
      <c r="B269" s="137">
        <v>222900</v>
      </c>
      <c r="C269" s="138">
        <v>1247</v>
      </c>
      <c r="D269" s="108">
        <v>261</v>
      </c>
      <c r="E269" s="135" t="s">
        <v>1155</v>
      </c>
      <c r="F269" s="136">
        <f t="shared" si="39"/>
        <v>1733</v>
      </c>
      <c r="G269" s="136">
        <v>597.1</v>
      </c>
      <c r="H269" s="136">
        <v>1135.9000000000001</v>
      </c>
      <c r="I269" s="136">
        <v>0</v>
      </c>
      <c r="J269" s="136">
        <v>0</v>
      </c>
      <c r="K269" s="136">
        <f t="shared" si="40"/>
        <v>1733</v>
      </c>
      <c r="L269" s="23">
        <v>597.1</v>
      </c>
      <c r="M269" s="23">
        <v>1135.9000000000001</v>
      </c>
      <c r="N269" s="23">
        <v>0</v>
      </c>
      <c r="O269" s="23">
        <v>0</v>
      </c>
      <c r="P269" s="136">
        <f t="shared" si="41"/>
        <v>1733</v>
      </c>
      <c r="Q269" s="23">
        <v>597.1</v>
      </c>
      <c r="R269" s="23">
        <v>1135.9000000000001</v>
      </c>
      <c r="S269" s="23">
        <v>0</v>
      </c>
      <c r="T269" s="4">
        <v>0</v>
      </c>
      <c r="U269" s="4">
        <f t="shared" si="42"/>
        <v>0</v>
      </c>
      <c r="V269" s="4">
        <f t="shared" si="42"/>
        <v>0</v>
      </c>
      <c r="W269" s="4">
        <f t="shared" si="42"/>
        <v>0</v>
      </c>
      <c r="X269" s="4">
        <f t="shared" si="42"/>
        <v>0</v>
      </c>
      <c r="Y269" s="4">
        <f t="shared" si="42"/>
        <v>0</v>
      </c>
      <c r="Z269" s="4">
        <f t="shared" si="38"/>
        <v>100</v>
      </c>
      <c r="AA269" s="4">
        <f t="shared" si="38"/>
        <v>100</v>
      </c>
      <c r="AB269" s="4">
        <f t="shared" si="38"/>
        <v>100</v>
      </c>
      <c r="AC269" s="4">
        <f t="shared" si="38"/>
        <v>0</v>
      </c>
      <c r="AD269" s="4">
        <f t="shared" si="38"/>
        <v>0</v>
      </c>
    </row>
    <row r="270" spans="1:30" ht="12.9" customHeight="1" x14ac:dyDescent="0.25">
      <c r="A270" s="115">
        <v>21</v>
      </c>
      <c r="B270" s="137">
        <v>222900</v>
      </c>
      <c r="C270" s="138">
        <v>1248</v>
      </c>
      <c r="D270" s="108">
        <v>262</v>
      </c>
      <c r="E270" s="135" t="s">
        <v>1156</v>
      </c>
      <c r="F270" s="136">
        <f t="shared" si="39"/>
        <v>2518.4</v>
      </c>
      <c r="G270" s="136">
        <v>755</v>
      </c>
      <c r="H270" s="136">
        <v>1763.4</v>
      </c>
      <c r="I270" s="136">
        <v>0</v>
      </c>
      <c r="J270" s="136">
        <v>0</v>
      </c>
      <c r="K270" s="136">
        <f t="shared" si="40"/>
        <v>2518.4</v>
      </c>
      <c r="L270" s="23">
        <v>755</v>
      </c>
      <c r="M270" s="23">
        <v>1763.4</v>
      </c>
      <c r="N270" s="23">
        <v>0</v>
      </c>
      <c r="O270" s="23">
        <v>0</v>
      </c>
      <c r="P270" s="136">
        <f t="shared" si="41"/>
        <v>2518.4</v>
      </c>
      <c r="Q270" s="23">
        <v>755</v>
      </c>
      <c r="R270" s="23">
        <v>1763.4</v>
      </c>
      <c r="S270" s="23">
        <v>0</v>
      </c>
      <c r="T270" s="4">
        <v>0</v>
      </c>
      <c r="U270" s="4">
        <f t="shared" si="42"/>
        <v>0</v>
      </c>
      <c r="V270" s="4">
        <f t="shared" si="42"/>
        <v>0</v>
      </c>
      <c r="W270" s="4">
        <f t="shared" si="42"/>
        <v>0</v>
      </c>
      <c r="X270" s="4">
        <f t="shared" si="42"/>
        <v>0</v>
      </c>
      <c r="Y270" s="4">
        <f t="shared" si="42"/>
        <v>0</v>
      </c>
      <c r="Z270" s="4">
        <f t="shared" si="38"/>
        <v>100</v>
      </c>
      <c r="AA270" s="4">
        <f t="shared" si="38"/>
        <v>100</v>
      </c>
      <c r="AB270" s="4">
        <f t="shared" si="38"/>
        <v>100</v>
      </c>
      <c r="AC270" s="4">
        <f t="shared" si="38"/>
        <v>0</v>
      </c>
      <c r="AD270" s="4">
        <f t="shared" si="38"/>
        <v>0</v>
      </c>
    </row>
    <row r="271" spans="1:30" ht="12.9" customHeight="1" x14ac:dyDescent="0.25">
      <c r="A271" s="115">
        <v>21</v>
      </c>
      <c r="B271" s="137">
        <v>222900</v>
      </c>
      <c r="C271" s="138">
        <v>1249</v>
      </c>
      <c r="D271" s="108">
        <v>263</v>
      </c>
      <c r="E271" s="135" t="s">
        <v>1157</v>
      </c>
      <c r="F271" s="136">
        <f t="shared" si="39"/>
        <v>1922.1</v>
      </c>
      <c r="G271" s="136">
        <v>623.79999999999995</v>
      </c>
      <c r="H271" s="136">
        <v>1298.3</v>
      </c>
      <c r="I271" s="136">
        <v>0</v>
      </c>
      <c r="J271" s="136">
        <v>0</v>
      </c>
      <c r="K271" s="136">
        <f t="shared" si="40"/>
        <v>1922.1</v>
      </c>
      <c r="L271" s="23">
        <v>623.79999999999995</v>
      </c>
      <c r="M271" s="23">
        <v>1298.3</v>
      </c>
      <c r="N271" s="23">
        <v>0</v>
      </c>
      <c r="O271" s="23">
        <v>0</v>
      </c>
      <c r="P271" s="136">
        <f t="shared" si="41"/>
        <v>1922.1</v>
      </c>
      <c r="Q271" s="23">
        <v>623.79999999999995</v>
      </c>
      <c r="R271" s="23">
        <v>1298.3</v>
      </c>
      <c r="S271" s="23">
        <v>0</v>
      </c>
      <c r="T271" s="4">
        <v>0</v>
      </c>
      <c r="U271" s="4">
        <f t="shared" si="42"/>
        <v>0</v>
      </c>
      <c r="V271" s="4">
        <f t="shared" si="42"/>
        <v>0</v>
      </c>
      <c r="W271" s="4">
        <f t="shared" si="42"/>
        <v>0</v>
      </c>
      <c r="X271" s="4">
        <f t="shared" si="42"/>
        <v>0</v>
      </c>
      <c r="Y271" s="4">
        <f t="shared" si="42"/>
        <v>0</v>
      </c>
      <c r="Z271" s="4">
        <f t="shared" si="38"/>
        <v>100</v>
      </c>
      <c r="AA271" s="4">
        <f t="shared" si="38"/>
        <v>100</v>
      </c>
      <c r="AB271" s="4">
        <f t="shared" si="38"/>
        <v>100</v>
      </c>
      <c r="AC271" s="4">
        <f t="shared" si="38"/>
        <v>0</v>
      </c>
      <c r="AD271" s="4">
        <f t="shared" si="38"/>
        <v>0</v>
      </c>
    </row>
    <row r="272" spans="1:30" ht="12.9" customHeight="1" x14ac:dyDescent="0.25">
      <c r="A272" s="115">
        <v>21</v>
      </c>
      <c r="B272" s="137">
        <v>222900</v>
      </c>
      <c r="C272" s="138">
        <v>1250</v>
      </c>
      <c r="D272" s="108">
        <v>264</v>
      </c>
      <c r="E272" s="135" t="s">
        <v>1158</v>
      </c>
      <c r="F272" s="136">
        <f t="shared" si="39"/>
        <v>1188.8</v>
      </c>
      <c r="G272" s="136">
        <v>604.29999999999995</v>
      </c>
      <c r="H272" s="136">
        <v>584.5</v>
      </c>
      <c r="I272" s="136">
        <v>0</v>
      </c>
      <c r="J272" s="136">
        <v>0</v>
      </c>
      <c r="K272" s="136">
        <f t="shared" si="40"/>
        <v>1188.8</v>
      </c>
      <c r="L272" s="23">
        <v>604.29999999999995</v>
      </c>
      <c r="M272" s="23">
        <v>584.5</v>
      </c>
      <c r="N272" s="23">
        <v>0</v>
      </c>
      <c r="O272" s="23">
        <v>0</v>
      </c>
      <c r="P272" s="136">
        <f t="shared" si="41"/>
        <v>1188.8</v>
      </c>
      <c r="Q272" s="23">
        <v>604.29999999999995</v>
      </c>
      <c r="R272" s="23">
        <v>584.5</v>
      </c>
      <c r="S272" s="23">
        <v>0</v>
      </c>
      <c r="T272" s="4">
        <v>0</v>
      </c>
      <c r="U272" s="4">
        <f t="shared" si="42"/>
        <v>0</v>
      </c>
      <c r="V272" s="4">
        <f t="shared" si="42"/>
        <v>0</v>
      </c>
      <c r="W272" s="4">
        <f t="shared" si="42"/>
        <v>0</v>
      </c>
      <c r="X272" s="4">
        <f t="shared" si="42"/>
        <v>0</v>
      </c>
      <c r="Y272" s="4">
        <f t="shared" si="42"/>
        <v>0</v>
      </c>
      <c r="Z272" s="4">
        <f t="shared" si="38"/>
        <v>100</v>
      </c>
      <c r="AA272" s="4">
        <f t="shared" si="38"/>
        <v>100</v>
      </c>
      <c r="AB272" s="4">
        <f t="shared" si="38"/>
        <v>100</v>
      </c>
      <c r="AC272" s="4">
        <f t="shared" si="38"/>
        <v>0</v>
      </c>
      <c r="AD272" s="4">
        <f t="shared" si="38"/>
        <v>0</v>
      </c>
    </row>
    <row r="273" spans="1:30" ht="12.9" customHeight="1" x14ac:dyDescent="0.25">
      <c r="A273" s="115">
        <v>21</v>
      </c>
      <c r="B273" s="137">
        <v>222900</v>
      </c>
      <c r="C273" s="138">
        <v>1251</v>
      </c>
      <c r="D273" s="108">
        <v>265</v>
      </c>
      <c r="E273" s="135" t="s">
        <v>1159</v>
      </c>
      <c r="F273" s="136">
        <f t="shared" si="39"/>
        <v>497.5</v>
      </c>
      <c r="G273" s="136">
        <v>497.5</v>
      </c>
      <c r="H273" s="136">
        <v>0</v>
      </c>
      <c r="I273" s="136">
        <v>0</v>
      </c>
      <c r="J273" s="136">
        <v>0</v>
      </c>
      <c r="K273" s="136">
        <f t="shared" si="40"/>
        <v>497.5</v>
      </c>
      <c r="L273" s="23">
        <v>497.5</v>
      </c>
      <c r="M273" s="23">
        <v>0</v>
      </c>
      <c r="N273" s="23">
        <v>0</v>
      </c>
      <c r="O273" s="23">
        <v>0</v>
      </c>
      <c r="P273" s="136">
        <f t="shared" si="41"/>
        <v>497.5</v>
      </c>
      <c r="Q273" s="23">
        <v>497.5</v>
      </c>
      <c r="R273" s="23">
        <v>0</v>
      </c>
      <c r="S273" s="23">
        <v>0</v>
      </c>
      <c r="T273" s="4">
        <v>0</v>
      </c>
      <c r="U273" s="4">
        <f t="shared" si="42"/>
        <v>0</v>
      </c>
      <c r="V273" s="4">
        <f t="shared" si="42"/>
        <v>0</v>
      </c>
      <c r="W273" s="4">
        <f t="shared" si="42"/>
        <v>0</v>
      </c>
      <c r="X273" s="4">
        <f t="shared" si="42"/>
        <v>0</v>
      </c>
      <c r="Y273" s="4">
        <f t="shared" si="42"/>
        <v>0</v>
      </c>
      <c r="Z273" s="4">
        <f t="shared" si="38"/>
        <v>100</v>
      </c>
      <c r="AA273" s="4">
        <f t="shared" si="38"/>
        <v>100</v>
      </c>
      <c r="AB273" s="4">
        <f t="shared" si="38"/>
        <v>0</v>
      </c>
      <c r="AC273" s="4">
        <f t="shared" si="38"/>
        <v>0</v>
      </c>
      <c r="AD273" s="4">
        <f t="shared" si="38"/>
        <v>0</v>
      </c>
    </row>
    <row r="274" spans="1:30" ht="12.9" customHeight="1" x14ac:dyDescent="0.25">
      <c r="A274" s="115">
        <v>21</v>
      </c>
      <c r="B274" s="137">
        <v>222900</v>
      </c>
      <c r="C274" s="138">
        <v>1252</v>
      </c>
      <c r="D274" s="108">
        <v>266</v>
      </c>
      <c r="E274" s="135" t="s">
        <v>1160</v>
      </c>
      <c r="F274" s="136">
        <f t="shared" si="39"/>
        <v>1491.8000000000002</v>
      </c>
      <c r="G274" s="136">
        <v>603.70000000000005</v>
      </c>
      <c r="H274" s="136">
        <v>888.1</v>
      </c>
      <c r="I274" s="136">
        <v>0</v>
      </c>
      <c r="J274" s="136">
        <v>0</v>
      </c>
      <c r="K274" s="136">
        <f t="shared" si="40"/>
        <v>1491.8000000000002</v>
      </c>
      <c r="L274" s="23">
        <v>603.70000000000005</v>
      </c>
      <c r="M274" s="23">
        <v>888.1</v>
      </c>
      <c r="N274" s="23">
        <v>0</v>
      </c>
      <c r="O274" s="23">
        <v>0</v>
      </c>
      <c r="P274" s="136">
        <f t="shared" si="41"/>
        <v>1491.8000000000002</v>
      </c>
      <c r="Q274" s="23">
        <v>603.70000000000005</v>
      </c>
      <c r="R274" s="23">
        <v>888.1</v>
      </c>
      <c r="S274" s="23">
        <v>0</v>
      </c>
      <c r="T274" s="4">
        <v>0</v>
      </c>
      <c r="U274" s="4">
        <f t="shared" si="42"/>
        <v>0</v>
      </c>
      <c r="V274" s="4">
        <f t="shared" si="42"/>
        <v>0</v>
      </c>
      <c r="W274" s="4">
        <f t="shared" si="42"/>
        <v>0</v>
      </c>
      <c r="X274" s="4">
        <f t="shared" si="42"/>
        <v>0</v>
      </c>
      <c r="Y274" s="4">
        <f t="shared" si="42"/>
        <v>0</v>
      </c>
      <c r="Z274" s="4">
        <f t="shared" si="38"/>
        <v>100</v>
      </c>
      <c r="AA274" s="4">
        <f t="shared" si="38"/>
        <v>100</v>
      </c>
      <c r="AB274" s="4">
        <f t="shared" si="38"/>
        <v>100</v>
      </c>
      <c r="AC274" s="4">
        <f t="shared" si="38"/>
        <v>0</v>
      </c>
      <c r="AD274" s="4">
        <f t="shared" si="38"/>
        <v>0</v>
      </c>
    </row>
    <row r="275" spans="1:30" ht="12.9" customHeight="1" x14ac:dyDescent="0.25">
      <c r="A275" s="115">
        <v>21</v>
      </c>
      <c r="B275" s="137">
        <v>222900</v>
      </c>
      <c r="C275" s="138">
        <v>1253</v>
      </c>
      <c r="D275" s="108">
        <v>267</v>
      </c>
      <c r="E275" s="135" t="s">
        <v>1161</v>
      </c>
      <c r="F275" s="136">
        <f t="shared" si="39"/>
        <v>1232.8</v>
      </c>
      <c r="G275" s="136">
        <v>567.4</v>
      </c>
      <c r="H275" s="136">
        <v>665.4</v>
      </c>
      <c r="I275" s="136">
        <v>0</v>
      </c>
      <c r="J275" s="136">
        <v>0</v>
      </c>
      <c r="K275" s="136">
        <f t="shared" si="40"/>
        <v>1232.8</v>
      </c>
      <c r="L275" s="23">
        <v>567.4</v>
      </c>
      <c r="M275" s="23">
        <v>665.4</v>
      </c>
      <c r="N275" s="23">
        <v>0</v>
      </c>
      <c r="O275" s="23">
        <v>0</v>
      </c>
      <c r="P275" s="136">
        <f t="shared" si="41"/>
        <v>1232.8</v>
      </c>
      <c r="Q275" s="23">
        <v>567.4</v>
      </c>
      <c r="R275" s="23">
        <v>665.4</v>
      </c>
      <c r="S275" s="23">
        <v>0</v>
      </c>
      <c r="T275" s="4">
        <v>0</v>
      </c>
      <c r="U275" s="4">
        <f t="shared" si="42"/>
        <v>0</v>
      </c>
      <c r="V275" s="4">
        <f t="shared" si="42"/>
        <v>0</v>
      </c>
      <c r="W275" s="4">
        <f t="shared" si="42"/>
        <v>0</v>
      </c>
      <c r="X275" s="4">
        <f t="shared" si="42"/>
        <v>0</v>
      </c>
      <c r="Y275" s="4">
        <f t="shared" si="42"/>
        <v>0</v>
      </c>
      <c r="Z275" s="4">
        <f t="shared" si="38"/>
        <v>100</v>
      </c>
      <c r="AA275" s="4">
        <f t="shared" si="38"/>
        <v>100</v>
      </c>
      <c r="AB275" s="4">
        <f t="shared" si="38"/>
        <v>100</v>
      </c>
      <c r="AC275" s="4">
        <f t="shared" si="38"/>
        <v>0</v>
      </c>
      <c r="AD275" s="4">
        <f t="shared" si="38"/>
        <v>0</v>
      </c>
    </row>
    <row r="276" spans="1:30" ht="12.9" customHeight="1" x14ac:dyDescent="0.25">
      <c r="A276" s="115">
        <v>21</v>
      </c>
      <c r="B276" s="137">
        <v>222900</v>
      </c>
      <c r="C276" s="138">
        <v>1254</v>
      </c>
      <c r="D276" s="108">
        <v>268</v>
      </c>
      <c r="E276" s="135" t="s">
        <v>1162</v>
      </c>
      <c r="F276" s="136">
        <f t="shared" si="39"/>
        <v>1376.4</v>
      </c>
      <c r="G276" s="136">
        <v>517</v>
      </c>
      <c r="H276" s="136">
        <v>859.4</v>
      </c>
      <c r="I276" s="136">
        <v>0</v>
      </c>
      <c r="J276" s="136">
        <v>0</v>
      </c>
      <c r="K276" s="136">
        <f t="shared" si="40"/>
        <v>1376.4</v>
      </c>
      <c r="L276" s="23">
        <v>517</v>
      </c>
      <c r="M276" s="23">
        <v>859.4</v>
      </c>
      <c r="N276" s="23">
        <v>0</v>
      </c>
      <c r="O276" s="23">
        <v>0</v>
      </c>
      <c r="P276" s="136">
        <f t="shared" si="41"/>
        <v>1376.4</v>
      </c>
      <c r="Q276" s="23">
        <v>517</v>
      </c>
      <c r="R276" s="23">
        <v>859.4</v>
      </c>
      <c r="S276" s="23">
        <v>0</v>
      </c>
      <c r="T276" s="4">
        <v>0</v>
      </c>
      <c r="U276" s="4">
        <f t="shared" si="42"/>
        <v>0</v>
      </c>
      <c r="V276" s="4">
        <f t="shared" si="42"/>
        <v>0</v>
      </c>
      <c r="W276" s="4">
        <f t="shared" si="42"/>
        <v>0</v>
      </c>
      <c r="X276" s="4">
        <f t="shared" si="42"/>
        <v>0</v>
      </c>
      <c r="Y276" s="4">
        <f t="shared" si="42"/>
        <v>0</v>
      </c>
      <c r="Z276" s="4">
        <f t="shared" si="38"/>
        <v>100</v>
      </c>
      <c r="AA276" s="4">
        <f t="shared" si="38"/>
        <v>100</v>
      </c>
      <c r="AB276" s="4">
        <f t="shared" si="38"/>
        <v>100</v>
      </c>
      <c r="AC276" s="4">
        <f t="shared" si="38"/>
        <v>0</v>
      </c>
      <c r="AD276" s="4">
        <f t="shared" si="38"/>
        <v>0</v>
      </c>
    </row>
    <row r="277" spans="1:30" ht="12.9" customHeight="1" x14ac:dyDescent="0.25">
      <c r="A277" s="115">
        <v>21</v>
      </c>
      <c r="B277" s="137">
        <v>222900</v>
      </c>
      <c r="C277" s="138">
        <v>1256</v>
      </c>
      <c r="D277" s="108">
        <v>269</v>
      </c>
      <c r="E277" s="135" t="s">
        <v>1163</v>
      </c>
      <c r="F277" s="136">
        <f t="shared" si="39"/>
        <v>1471.6</v>
      </c>
      <c r="G277" s="136">
        <v>545.20000000000005</v>
      </c>
      <c r="H277" s="136">
        <v>926.4</v>
      </c>
      <c r="I277" s="136">
        <v>0</v>
      </c>
      <c r="J277" s="136">
        <v>0</v>
      </c>
      <c r="K277" s="136">
        <f t="shared" si="40"/>
        <v>1471.6</v>
      </c>
      <c r="L277" s="23">
        <v>545.20000000000005</v>
      </c>
      <c r="M277" s="23">
        <v>926.4</v>
      </c>
      <c r="N277" s="23">
        <v>0</v>
      </c>
      <c r="O277" s="23">
        <v>0</v>
      </c>
      <c r="P277" s="136">
        <f t="shared" si="41"/>
        <v>1471.6</v>
      </c>
      <c r="Q277" s="23">
        <v>545.20000000000005</v>
      </c>
      <c r="R277" s="23">
        <v>926.4</v>
      </c>
      <c r="S277" s="23">
        <v>0</v>
      </c>
      <c r="T277" s="4">
        <v>0</v>
      </c>
      <c r="U277" s="4">
        <f t="shared" si="42"/>
        <v>0</v>
      </c>
      <c r="V277" s="4">
        <f t="shared" si="42"/>
        <v>0</v>
      </c>
      <c r="W277" s="4">
        <f t="shared" si="42"/>
        <v>0</v>
      </c>
      <c r="X277" s="4">
        <f t="shared" si="42"/>
        <v>0</v>
      </c>
      <c r="Y277" s="4">
        <f t="shared" si="42"/>
        <v>0</v>
      </c>
      <c r="Z277" s="4">
        <f t="shared" si="38"/>
        <v>100</v>
      </c>
      <c r="AA277" s="4">
        <f t="shared" si="38"/>
        <v>100</v>
      </c>
      <c r="AB277" s="4">
        <f t="shared" si="38"/>
        <v>100</v>
      </c>
      <c r="AC277" s="4">
        <f t="shared" si="38"/>
        <v>0</v>
      </c>
      <c r="AD277" s="4">
        <f t="shared" si="38"/>
        <v>0</v>
      </c>
    </row>
    <row r="278" spans="1:30" ht="12.9" customHeight="1" x14ac:dyDescent="0.25">
      <c r="A278" s="115">
        <v>21</v>
      </c>
      <c r="B278" s="137">
        <v>222900</v>
      </c>
      <c r="C278" s="138">
        <v>1257</v>
      </c>
      <c r="D278" s="108">
        <v>270</v>
      </c>
      <c r="E278" s="135" t="s">
        <v>1164</v>
      </c>
      <c r="F278" s="136">
        <f t="shared" si="39"/>
        <v>1761.6999999999998</v>
      </c>
      <c r="G278" s="136">
        <v>645.1</v>
      </c>
      <c r="H278" s="136">
        <v>1116.5999999999999</v>
      </c>
      <c r="I278" s="136">
        <v>0</v>
      </c>
      <c r="J278" s="136">
        <v>0</v>
      </c>
      <c r="K278" s="136">
        <f t="shared" si="40"/>
        <v>1761.6999999999998</v>
      </c>
      <c r="L278" s="23">
        <v>645.1</v>
      </c>
      <c r="M278" s="23">
        <v>1116.5999999999999</v>
      </c>
      <c r="N278" s="23">
        <v>0</v>
      </c>
      <c r="O278" s="23">
        <v>0</v>
      </c>
      <c r="P278" s="136">
        <f t="shared" si="41"/>
        <v>1761.6999999999998</v>
      </c>
      <c r="Q278" s="23">
        <v>645.1</v>
      </c>
      <c r="R278" s="23">
        <v>1116.5999999999999</v>
      </c>
      <c r="S278" s="23">
        <v>0</v>
      </c>
      <c r="T278" s="4">
        <v>0</v>
      </c>
      <c r="U278" s="4">
        <f t="shared" si="42"/>
        <v>0</v>
      </c>
      <c r="V278" s="4">
        <f t="shared" si="42"/>
        <v>0</v>
      </c>
      <c r="W278" s="4">
        <f t="shared" si="42"/>
        <v>0</v>
      </c>
      <c r="X278" s="4">
        <f t="shared" si="42"/>
        <v>0</v>
      </c>
      <c r="Y278" s="4">
        <f t="shared" si="42"/>
        <v>0</v>
      </c>
      <c r="Z278" s="4">
        <f t="shared" si="38"/>
        <v>100</v>
      </c>
      <c r="AA278" s="4">
        <f t="shared" si="38"/>
        <v>100</v>
      </c>
      <c r="AB278" s="4">
        <f t="shared" si="38"/>
        <v>100</v>
      </c>
      <c r="AC278" s="4">
        <f t="shared" si="38"/>
        <v>0</v>
      </c>
      <c r="AD278" s="4">
        <f t="shared" si="38"/>
        <v>0</v>
      </c>
    </row>
    <row r="279" spans="1:30" ht="12.9" customHeight="1" x14ac:dyDescent="0.25">
      <c r="A279" s="115">
        <v>21</v>
      </c>
      <c r="B279" s="137">
        <v>222900</v>
      </c>
      <c r="C279" s="138">
        <v>1258</v>
      </c>
      <c r="D279" s="108">
        <v>271</v>
      </c>
      <c r="E279" s="135" t="s">
        <v>1165</v>
      </c>
      <c r="F279" s="136">
        <f t="shared" si="39"/>
        <v>1536.5</v>
      </c>
      <c r="G279" s="136">
        <v>582.5</v>
      </c>
      <c r="H279" s="136">
        <v>954</v>
      </c>
      <c r="I279" s="136">
        <v>0</v>
      </c>
      <c r="J279" s="136">
        <v>0</v>
      </c>
      <c r="K279" s="136">
        <f t="shared" si="40"/>
        <v>1536.5</v>
      </c>
      <c r="L279" s="23">
        <v>582.5</v>
      </c>
      <c r="M279" s="23">
        <v>954</v>
      </c>
      <c r="N279" s="23">
        <v>0</v>
      </c>
      <c r="O279" s="23">
        <v>0</v>
      </c>
      <c r="P279" s="136">
        <f t="shared" si="41"/>
        <v>1536.5</v>
      </c>
      <c r="Q279" s="23">
        <v>582.5</v>
      </c>
      <c r="R279" s="23">
        <v>954</v>
      </c>
      <c r="S279" s="23">
        <v>0</v>
      </c>
      <c r="T279" s="4">
        <v>0</v>
      </c>
      <c r="U279" s="4">
        <f t="shared" si="42"/>
        <v>0</v>
      </c>
      <c r="V279" s="4">
        <f t="shared" si="42"/>
        <v>0</v>
      </c>
      <c r="W279" s="4">
        <f t="shared" si="42"/>
        <v>0</v>
      </c>
      <c r="X279" s="4">
        <f t="shared" si="42"/>
        <v>0</v>
      </c>
      <c r="Y279" s="4">
        <f t="shared" si="42"/>
        <v>0</v>
      </c>
      <c r="Z279" s="4">
        <f t="shared" si="38"/>
        <v>100</v>
      </c>
      <c r="AA279" s="4">
        <f t="shared" si="38"/>
        <v>100</v>
      </c>
      <c r="AB279" s="4">
        <f t="shared" si="38"/>
        <v>100</v>
      </c>
      <c r="AC279" s="4">
        <f t="shared" si="38"/>
        <v>0</v>
      </c>
      <c r="AD279" s="4">
        <f t="shared" si="38"/>
        <v>0</v>
      </c>
    </row>
    <row r="280" spans="1:30" ht="12.9" customHeight="1" x14ac:dyDescent="0.25">
      <c r="A280" s="115">
        <v>21</v>
      </c>
      <c r="B280" s="137">
        <v>222900</v>
      </c>
      <c r="C280" s="138">
        <v>1259</v>
      </c>
      <c r="D280" s="108">
        <v>272</v>
      </c>
      <c r="E280" s="135" t="s">
        <v>1166</v>
      </c>
      <c r="F280" s="136">
        <f t="shared" si="39"/>
        <v>2990.5000000000005</v>
      </c>
      <c r="G280" s="136">
        <v>734.2</v>
      </c>
      <c r="H280" s="136">
        <v>1698.4</v>
      </c>
      <c r="I280" s="136">
        <v>557.9</v>
      </c>
      <c r="J280" s="136">
        <v>0</v>
      </c>
      <c r="K280" s="136">
        <f t="shared" si="40"/>
        <v>2990.5000000000005</v>
      </c>
      <c r="L280" s="23">
        <v>734.2</v>
      </c>
      <c r="M280" s="23">
        <v>1698.4</v>
      </c>
      <c r="N280" s="23">
        <v>557.9</v>
      </c>
      <c r="O280" s="23">
        <v>0</v>
      </c>
      <c r="P280" s="136">
        <f t="shared" si="41"/>
        <v>2990.5000000000005</v>
      </c>
      <c r="Q280" s="23">
        <v>734.2</v>
      </c>
      <c r="R280" s="23">
        <v>1698.4</v>
      </c>
      <c r="S280" s="23">
        <v>557.9</v>
      </c>
      <c r="T280" s="4">
        <v>0</v>
      </c>
      <c r="U280" s="4">
        <f t="shared" si="42"/>
        <v>0</v>
      </c>
      <c r="V280" s="4">
        <f t="shared" si="42"/>
        <v>0</v>
      </c>
      <c r="W280" s="4">
        <f t="shared" si="42"/>
        <v>0</v>
      </c>
      <c r="X280" s="4">
        <f t="shared" si="42"/>
        <v>0</v>
      </c>
      <c r="Y280" s="4">
        <f t="shared" si="42"/>
        <v>0</v>
      </c>
      <c r="Z280" s="4">
        <f t="shared" si="38"/>
        <v>100</v>
      </c>
      <c r="AA280" s="4">
        <f t="shared" si="38"/>
        <v>100</v>
      </c>
      <c r="AB280" s="4">
        <f t="shared" si="38"/>
        <v>100</v>
      </c>
      <c r="AC280" s="4">
        <f t="shared" si="38"/>
        <v>100</v>
      </c>
      <c r="AD280" s="4">
        <f t="shared" si="38"/>
        <v>0</v>
      </c>
    </row>
    <row r="281" spans="1:30" ht="12.9" customHeight="1" x14ac:dyDescent="0.25">
      <c r="A281" s="115">
        <v>21</v>
      </c>
      <c r="B281" s="137">
        <v>222900</v>
      </c>
      <c r="C281" s="138">
        <v>1260</v>
      </c>
      <c r="D281" s="108">
        <v>273</v>
      </c>
      <c r="E281" s="135" t="s">
        <v>1167</v>
      </c>
      <c r="F281" s="136">
        <f t="shared" si="39"/>
        <v>534.1</v>
      </c>
      <c r="G281" s="136">
        <v>534.1</v>
      </c>
      <c r="H281" s="136">
        <v>0</v>
      </c>
      <c r="I281" s="136">
        <v>0</v>
      </c>
      <c r="J281" s="136">
        <v>0</v>
      </c>
      <c r="K281" s="136">
        <f t="shared" si="40"/>
        <v>534.1</v>
      </c>
      <c r="L281" s="23">
        <v>534.1</v>
      </c>
      <c r="M281" s="23">
        <v>0</v>
      </c>
      <c r="N281" s="23">
        <v>0</v>
      </c>
      <c r="O281" s="23">
        <v>0</v>
      </c>
      <c r="P281" s="136">
        <f t="shared" si="41"/>
        <v>534.1</v>
      </c>
      <c r="Q281" s="23">
        <v>534.1</v>
      </c>
      <c r="R281" s="23">
        <v>0</v>
      </c>
      <c r="S281" s="23">
        <v>0</v>
      </c>
      <c r="T281" s="4">
        <v>0</v>
      </c>
      <c r="U281" s="4">
        <f t="shared" si="42"/>
        <v>0</v>
      </c>
      <c r="V281" s="4">
        <f t="shared" si="42"/>
        <v>0</v>
      </c>
      <c r="W281" s="4">
        <f t="shared" si="42"/>
        <v>0</v>
      </c>
      <c r="X281" s="4">
        <f t="shared" si="42"/>
        <v>0</v>
      </c>
      <c r="Y281" s="4">
        <f t="shared" si="42"/>
        <v>0</v>
      </c>
      <c r="Z281" s="4">
        <f t="shared" si="38"/>
        <v>100</v>
      </c>
      <c r="AA281" s="4">
        <f t="shared" si="38"/>
        <v>100</v>
      </c>
      <c r="AB281" s="4">
        <f t="shared" si="38"/>
        <v>0</v>
      </c>
      <c r="AC281" s="4">
        <f t="shared" si="38"/>
        <v>0</v>
      </c>
      <c r="AD281" s="4">
        <f t="shared" si="38"/>
        <v>0</v>
      </c>
    </row>
    <row r="282" spans="1:30" ht="12.9" customHeight="1" x14ac:dyDescent="0.25">
      <c r="A282" s="115">
        <v>21</v>
      </c>
      <c r="B282" s="137">
        <v>222900</v>
      </c>
      <c r="C282" s="138">
        <v>1261</v>
      </c>
      <c r="D282" s="108">
        <v>274</v>
      </c>
      <c r="E282" s="135" t="s">
        <v>1168</v>
      </c>
      <c r="F282" s="136">
        <f t="shared" si="39"/>
        <v>522.6</v>
      </c>
      <c r="G282" s="136">
        <v>522.6</v>
      </c>
      <c r="H282" s="136">
        <v>0</v>
      </c>
      <c r="I282" s="136">
        <v>0</v>
      </c>
      <c r="J282" s="136">
        <v>0</v>
      </c>
      <c r="K282" s="136">
        <f t="shared" si="40"/>
        <v>522.6</v>
      </c>
      <c r="L282" s="23">
        <v>522.6</v>
      </c>
      <c r="M282" s="23">
        <v>0</v>
      </c>
      <c r="N282" s="23">
        <v>0</v>
      </c>
      <c r="O282" s="23">
        <v>0</v>
      </c>
      <c r="P282" s="136">
        <f t="shared" si="41"/>
        <v>522.6</v>
      </c>
      <c r="Q282" s="23">
        <v>522.6</v>
      </c>
      <c r="R282" s="23">
        <v>0</v>
      </c>
      <c r="S282" s="23">
        <v>0</v>
      </c>
      <c r="T282" s="4">
        <v>0</v>
      </c>
      <c r="U282" s="4">
        <f t="shared" si="42"/>
        <v>0</v>
      </c>
      <c r="V282" s="4">
        <f t="shared" si="42"/>
        <v>0</v>
      </c>
      <c r="W282" s="4">
        <f t="shared" si="42"/>
        <v>0</v>
      </c>
      <c r="X282" s="4">
        <f t="shared" si="42"/>
        <v>0</v>
      </c>
      <c r="Y282" s="4">
        <f t="shared" si="42"/>
        <v>0</v>
      </c>
      <c r="Z282" s="4">
        <f t="shared" si="38"/>
        <v>100</v>
      </c>
      <c r="AA282" s="4">
        <f t="shared" si="38"/>
        <v>100</v>
      </c>
      <c r="AB282" s="4">
        <f t="shared" si="38"/>
        <v>0</v>
      </c>
      <c r="AC282" s="4">
        <f t="shared" si="38"/>
        <v>0</v>
      </c>
      <c r="AD282" s="4">
        <f t="shared" si="38"/>
        <v>0</v>
      </c>
    </row>
    <row r="283" spans="1:30" ht="12.9" customHeight="1" x14ac:dyDescent="0.25">
      <c r="A283" s="115">
        <v>21</v>
      </c>
      <c r="B283" s="137">
        <v>222900</v>
      </c>
      <c r="C283" s="138">
        <v>1262</v>
      </c>
      <c r="D283" s="108">
        <v>275</v>
      </c>
      <c r="E283" s="135" t="s">
        <v>1169</v>
      </c>
      <c r="F283" s="136">
        <f t="shared" si="39"/>
        <v>967.90000000000009</v>
      </c>
      <c r="G283" s="136">
        <v>424.3</v>
      </c>
      <c r="H283" s="136">
        <v>543.6</v>
      </c>
      <c r="I283" s="136">
        <v>0</v>
      </c>
      <c r="J283" s="136">
        <v>0</v>
      </c>
      <c r="K283" s="136">
        <f t="shared" si="40"/>
        <v>967.90000000000009</v>
      </c>
      <c r="L283" s="23">
        <v>424.3</v>
      </c>
      <c r="M283" s="23">
        <v>543.6</v>
      </c>
      <c r="N283" s="23">
        <v>0</v>
      </c>
      <c r="O283" s="23">
        <v>0</v>
      </c>
      <c r="P283" s="136">
        <f t="shared" si="41"/>
        <v>967.90000000000009</v>
      </c>
      <c r="Q283" s="23">
        <v>424.3</v>
      </c>
      <c r="R283" s="23">
        <v>543.6</v>
      </c>
      <c r="S283" s="23">
        <v>0</v>
      </c>
      <c r="T283" s="4">
        <v>0</v>
      </c>
      <c r="U283" s="4">
        <f t="shared" si="42"/>
        <v>0</v>
      </c>
      <c r="V283" s="4">
        <f t="shared" si="42"/>
        <v>0</v>
      </c>
      <c r="W283" s="4">
        <f t="shared" si="42"/>
        <v>0</v>
      </c>
      <c r="X283" s="4">
        <f t="shared" si="42"/>
        <v>0</v>
      </c>
      <c r="Y283" s="4">
        <f t="shared" si="42"/>
        <v>0</v>
      </c>
      <c r="Z283" s="4">
        <f t="shared" si="38"/>
        <v>100</v>
      </c>
      <c r="AA283" s="4">
        <f t="shared" si="38"/>
        <v>100</v>
      </c>
      <c r="AB283" s="4">
        <f t="shared" si="38"/>
        <v>100</v>
      </c>
      <c r="AC283" s="4">
        <f t="shared" si="38"/>
        <v>0</v>
      </c>
      <c r="AD283" s="4">
        <f t="shared" si="38"/>
        <v>0</v>
      </c>
    </row>
    <row r="284" spans="1:30" ht="12.9" customHeight="1" x14ac:dyDescent="0.25">
      <c r="A284" s="115">
        <v>21</v>
      </c>
      <c r="B284" s="137">
        <v>222900</v>
      </c>
      <c r="C284" s="138">
        <v>1263</v>
      </c>
      <c r="D284" s="108">
        <v>276</v>
      </c>
      <c r="E284" s="135" t="s">
        <v>1170</v>
      </c>
      <c r="F284" s="136">
        <f t="shared" si="39"/>
        <v>252.79999999999998</v>
      </c>
      <c r="G284" s="136">
        <v>235.7</v>
      </c>
      <c r="H284" s="136">
        <v>0</v>
      </c>
      <c r="I284" s="136">
        <v>17.100000000000001</v>
      </c>
      <c r="J284" s="136">
        <v>0</v>
      </c>
      <c r="K284" s="136">
        <f t="shared" si="40"/>
        <v>252.79999999999998</v>
      </c>
      <c r="L284" s="23">
        <v>235.7</v>
      </c>
      <c r="M284" s="23">
        <v>0</v>
      </c>
      <c r="N284" s="23">
        <v>17.100000000000001</v>
      </c>
      <c r="O284" s="23">
        <v>0</v>
      </c>
      <c r="P284" s="136">
        <f t="shared" si="41"/>
        <v>252.79999999999998</v>
      </c>
      <c r="Q284" s="23">
        <v>235.7</v>
      </c>
      <c r="R284" s="23">
        <v>0</v>
      </c>
      <c r="S284" s="23">
        <v>17.100000000000001</v>
      </c>
      <c r="T284" s="4">
        <v>0</v>
      </c>
      <c r="U284" s="4">
        <f t="shared" si="42"/>
        <v>0</v>
      </c>
      <c r="V284" s="4">
        <f t="shared" si="42"/>
        <v>0</v>
      </c>
      <c r="W284" s="4">
        <f t="shared" si="42"/>
        <v>0</v>
      </c>
      <c r="X284" s="4">
        <f t="shared" si="42"/>
        <v>0</v>
      </c>
      <c r="Y284" s="4">
        <f t="shared" si="42"/>
        <v>0</v>
      </c>
      <c r="Z284" s="4">
        <f t="shared" ref="Z284:AD347" si="43">IF(K284=0,0,P284/K284*100)</f>
        <v>100</v>
      </c>
      <c r="AA284" s="4">
        <f t="shared" si="43"/>
        <v>100</v>
      </c>
      <c r="AB284" s="4">
        <f t="shared" si="43"/>
        <v>0</v>
      </c>
      <c r="AC284" s="4">
        <f t="shared" si="43"/>
        <v>100</v>
      </c>
      <c r="AD284" s="4">
        <f t="shared" si="43"/>
        <v>0</v>
      </c>
    </row>
    <row r="285" spans="1:30" ht="12.9" customHeight="1" x14ac:dyDescent="0.25">
      <c r="A285" s="115">
        <v>0</v>
      </c>
      <c r="B285" s="115"/>
      <c r="C285" s="115"/>
      <c r="D285" s="108">
        <v>277</v>
      </c>
      <c r="E285" s="135"/>
      <c r="F285" s="136"/>
      <c r="G285" s="136"/>
      <c r="H285" s="136"/>
      <c r="I285" s="136"/>
      <c r="J285" s="136"/>
      <c r="K285" s="136"/>
      <c r="L285" s="23"/>
      <c r="M285" s="23"/>
      <c r="N285" s="23"/>
      <c r="O285" s="23"/>
      <c r="P285" s="23"/>
      <c r="Q285" s="23"/>
      <c r="R285" s="23"/>
      <c r="S285" s="23"/>
      <c r="T285" s="4"/>
      <c r="U285" s="4"/>
      <c r="V285" s="4"/>
      <c r="W285" s="4"/>
      <c r="X285" s="4"/>
      <c r="Y285" s="4"/>
      <c r="Z285" s="4"/>
      <c r="AA285" s="4"/>
      <c r="AB285" s="4"/>
      <c r="AC285" s="4"/>
      <c r="AD285" s="4"/>
    </row>
    <row r="286" spans="1:30" ht="12.9" customHeight="1" x14ac:dyDescent="0.25">
      <c r="A286" s="115">
        <v>20</v>
      </c>
      <c r="B286" s="137">
        <v>223100</v>
      </c>
      <c r="C286" s="115"/>
      <c r="D286" s="108">
        <v>278</v>
      </c>
      <c r="E286" s="130" t="s">
        <v>1171</v>
      </c>
      <c r="F286" s="131">
        <f t="shared" ref="F286:F314" si="44">SUM(G286:J286)</f>
        <v>179682.19999999998</v>
      </c>
      <c r="G286" s="131">
        <f>G287+G288</f>
        <v>30384</v>
      </c>
      <c r="H286" s="131">
        <f>H287+H288</f>
        <v>148136</v>
      </c>
      <c r="I286" s="131">
        <f>I287+I288</f>
        <v>1100.8000000000002</v>
      </c>
      <c r="J286" s="131">
        <f>J287+J288</f>
        <v>61.4</v>
      </c>
      <c r="K286" s="131">
        <f t="shared" ref="K286:K314" si="45">SUM(L286:O286)</f>
        <v>179056.19999999998</v>
      </c>
      <c r="L286" s="131">
        <f>L287+L288</f>
        <v>30384</v>
      </c>
      <c r="M286" s="131">
        <f>M287+M288</f>
        <v>147510</v>
      </c>
      <c r="N286" s="131">
        <f>N287+N288</f>
        <v>1100.8000000000002</v>
      </c>
      <c r="O286" s="131">
        <f>O287+O288</f>
        <v>61.4</v>
      </c>
      <c r="P286" s="131">
        <f t="shared" ref="P286:P314" si="46">SUM(Q286:T286)</f>
        <v>178773</v>
      </c>
      <c r="Q286" s="131">
        <f>Q287+Q288</f>
        <v>30384</v>
      </c>
      <c r="R286" s="131">
        <f>R287+R288</f>
        <v>147226.80000000002</v>
      </c>
      <c r="S286" s="131">
        <f>S287+S288</f>
        <v>1100.8000000000002</v>
      </c>
      <c r="T286" s="131">
        <f>T287+T288</f>
        <v>61.4</v>
      </c>
      <c r="U286" s="133">
        <f t="shared" ref="U286:Y314" si="47">P286-K286</f>
        <v>-283.19999999998254</v>
      </c>
      <c r="V286" s="133">
        <f t="shared" si="47"/>
        <v>0</v>
      </c>
      <c r="W286" s="133">
        <f t="shared" si="47"/>
        <v>-283.19999999998254</v>
      </c>
      <c r="X286" s="133">
        <f t="shared" si="47"/>
        <v>0</v>
      </c>
      <c r="Y286" s="133">
        <f t="shared" si="47"/>
        <v>0</v>
      </c>
      <c r="Z286" s="133">
        <f t="shared" si="43"/>
        <v>99.841837367262357</v>
      </c>
      <c r="AA286" s="133">
        <f t="shared" si="43"/>
        <v>100</v>
      </c>
      <c r="AB286" s="133">
        <f t="shared" si="43"/>
        <v>99.808013016066724</v>
      </c>
      <c r="AC286" s="133">
        <f t="shared" si="43"/>
        <v>100</v>
      </c>
      <c r="AD286" s="133">
        <f t="shared" si="43"/>
        <v>100</v>
      </c>
    </row>
    <row r="287" spans="1:30" s="134" customFormat="1" ht="12.9" customHeight="1" x14ac:dyDescent="0.25">
      <c r="A287" s="115">
        <v>22</v>
      </c>
      <c r="B287" s="137">
        <v>223100</v>
      </c>
      <c r="C287" s="115"/>
      <c r="D287" s="108">
        <v>279</v>
      </c>
      <c r="E287" s="130" t="s">
        <v>944</v>
      </c>
      <c r="F287" s="131">
        <f t="shared" si="44"/>
        <v>113444.2</v>
      </c>
      <c r="G287" s="131">
        <f>G289</f>
        <v>17189.5</v>
      </c>
      <c r="H287" s="131">
        <f>H289</f>
        <v>96193.3</v>
      </c>
      <c r="I287" s="131">
        <f>I289</f>
        <v>0</v>
      </c>
      <c r="J287" s="131">
        <f>J289</f>
        <v>61.4</v>
      </c>
      <c r="K287" s="131">
        <f t="shared" si="45"/>
        <v>112818.2</v>
      </c>
      <c r="L287" s="131">
        <f>L289</f>
        <v>17189.5</v>
      </c>
      <c r="M287" s="131">
        <f>M289</f>
        <v>95567.3</v>
      </c>
      <c r="N287" s="131">
        <f>N289</f>
        <v>0</v>
      </c>
      <c r="O287" s="131">
        <f>O289</f>
        <v>61.4</v>
      </c>
      <c r="P287" s="131">
        <f t="shared" si="46"/>
        <v>112535</v>
      </c>
      <c r="Q287" s="131">
        <f>Q289</f>
        <v>17189.5</v>
      </c>
      <c r="R287" s="131">
        <f>R289</f>
        <v>95284.1</v>
      </c>
      <c r="S287" s="131">
        <f>S289</f>
        <v>0</v>
      </c>
      <c r="T287" s="131">
        <f>T289</f>
        <v>61.4</v>
      </c>
      <c r="U287" s="133">
        <f t="shared" si="47"/>
        <v>-283.19999999999709</v>
      </c>
      <c r="V287" s="133">
        <f t="shared" si="47"/>
        <v>0</v>
      </c>
      <c r="W287" s="133">
        <f t="shared" si="47"/>
        <v>-283.19999999999709</v>
      </c>
      <c r="X287" s="133">
        <f t="shared" si="47"/>
        <v>0</v>
      </c>
      <c r="Y287" s="133">
        <f t="shared" si="47"/>
        <v>0</v>
      </c>
      <c r="Z287" s="133">
        <f t="shared" si="43"/>
        <v>99.748976672203611</v>
      </c>
      <c r="AA287" s="133">
        <f t="shared" si="43"/>
        <v>100</v>
      </c>
      <c r="AB287" s="133">
        <f t="shared" si="43"/>
        <v>99.70366432869821</v>
      </c>
      <c r="AC287" s="133">
        <f t="shared" si="43"/>
        <v>0</v>
      </c>
      <c r="AD287" s="133">
        <f t="shared" si="43"/>
        <v>100</v>
      </c>
    </row>
    <row r="288" spans="1:30" s="134" customFormat="1" ht="12.9" customHeight="1" x14ac:dyDescent="0.25">
      <c r="A288" s="115">
        <v>21</v>
      </c>
      <c r="B288" s="137">
        <v>223100</v>
      </c>
      <c r="C288" s="115"/>
      <c r="D288" s="108">
        <v>280</v>
      </c>
      <c r="E288" s="130" t="s">
        <v>945</v>
      </c>
      <c r="F288" s="131">
        <f t="shared" si="44"/>
        <v>66238</v>
      </c>
      <c r="G288" s="131">
        <f>SUBTOTAL(9,G290:G314)</f>
        <v>13194.500000000002</v>
      </c>
      <c r="H288" s="131">
        <f>SUBTOTAL(9,H290:H314)</f>
        <v>51942.700000000004</v>
      </c>
      <c r="I288" s="131">
        <f>SUBTOTAL(9,I290:I314)</f>
        <v>1100.8000000000002</v>
      </c>
      <c r="J288" s="131">
        <f>SUBTOTAL(9,J290:J314)</f>
        <v>0</v>
      </c>
      <c r="K288" s="131">
        <f t="shared" si="45"/>
        <v>66238</v>
      </c>
      <c r="L288" s="131">
        <f>SUBTOTAL(9,L290:L314)</f>
        <v>13194.500000000002</v>
      </c>
      <c r="M288" s="131">
        <f>SUBTOTAL(9,M290:M314)</f>
        <v>51942.700000000004</v>
      </c>
      <c r="N288" s="131">
        <f>SUBTOTAL(9,N290:N314)</f>
        <v>1100.8000000000002</v>
      </c>
      <c r="O288" s="131">
        <f>SUBTOTAL(9,O290:O314)</f>
        <v>0</v>
      </c>
      <c r="P288" s="131">
        <f t="shared" si="46"/>
        <v>66238</v>
      </c>
      <c r="Q288" s="131">
        <f>SUBTOTAL(9,Q290:Q314)</f>
        <v>13194.500000000002</v>
      </c>
      <c r="R288" s="131">
        <f>SUBTOTAL(9,R290:R314)</f>
        <v>51942.700000000004</v>
      </c>
      <c r="S288" s="131">
        <f>SUBTOTAL(9,S290:S314)</f>
        <v>1100.8000000000002</v>
      </c>
      <c r="T288" s="131">
        <f>SUBTOTAL(9,T290:T314)</f>
        <v>0</v>
      </c>
      <c r="U288" s="133">
        <f t="shared" si="47"/>
        <v>0</v>
      </c>
      <c r="V288" s="133">
        <f t="shared" si="47"/>
        <v>0</v>
      </c>
      <c r="W288" s="133">
        <f t="shared" si="47"/>
        <v>0</v>
      </c>
      <c r="X288" s="133">
        <f t="shared" si="47"/>
        <v>0</v>
      </c>
      <c r="Y288" s="133">
        <f t="shared" si="47"/>
        <v>0</v>
      </c>
      <c r="Z288" s="133">
        <f t="shared" si="43"/>
        <v>100</v>
      </c>
      <c r="AA288" s="133">
        <f t="shared" si="43"/>
        <v>100</v>
      </c>
      <c r="AB288" s="133">
        <f t="shared" si="43"/>
        <v>100</v>
      </c>
      <c r="AC288" s="133">
        <f t="shared" si="43"/>
        <v>100</v>
      </c>
      <c r="AD288" s="133">
        <f t="shared" si="43"/>
        <v>0</v>
      </c>
    </row>
    <row r="289" spans="1:30" ht="12.9" customHeight="1" x14ac:dyDescent="0.25">
      <c r="A289" s="115">
        <v>22</v>
      </c>
      <c r="B289" s="137">
        <v>223100</v>
      </c>
      <c r="C289" s="138">
        <v>1264</v>
      </c>
      <c r="D289" s="108">
        <v>281</v>
      </c>
      <c r="E289" s="135" t="s">
        <v>970</v>
      </c>
      <c r="F289" s="136">
        <f t="shared" si="44"/>
        <v>113444.2</v>
      </c>
      <c r="G289" s="136">
        <v>17189.5</v>
      </c>
      <c r="H289" s="136">
        <v>96193.3</v>
      </c>
      <c r="I289" s="136">
        <v>0</v>
      </c>
      <c r="J289" s="136">
        <v>61.4</v>
      </c>
      <c r="K289" s="136">
        <f t="shared" si="45"/>
        <v>112818.2</v>
      </c>
      <c r="L289" s="23">
        <v>17189.5</v>
      </c>
      <c r="M289" s="23">
        <v>95567.3</v>
      </c>
      <c r="N289" s="23">
        <v>0</v>
      </c>
      <c r="O289" s="23">
        <v>61.4</v>
      </c>
      <c r="P289" s="136">
        <f t="shared" si="46"/>
        <v>112535</v>
      </c>
      <c r="Q289" s="23">
        <v>17189.5</v>
      </c>
      <c r="R289" s="23">
        <v>95284.1</v>
      </c>
      <c r="S289" s="23">
        <v>0</v>
      </c>
      <c r="T289" s="4">
        <v>61.4</v>
      </c>
      <c r="U289" s="4">
        <f t="shared" si="47"/>
        <v>-283.19999999999709</v>
      </c>
      <c r="V289" s="4">
        <f t="shared" si="47"/>
        <v>0</v>
      </c>
      <c r="W289" s="4">
        <f t="shared" si="47"/>
        <v>-283.19999999999709</v>
      </c>
      <c r="X289" s="4">
        <f t="shared" si="47"/>
        <v>0</v>
      </c>
      <c r="Y289" s="4">
        <f t="shared" si="47"/>
        <v>0</v>
      </c>
      <c r="Z289" s="4">
        <f t="shared" si="43"/>
        <v>99.748976672203611</v>
      </c>
      <c r="AA289" s="4">
        <f t="shared" si="43"/>
        <v>100</v>
      </c>
      <c r="AB289" s="4">
        <f t="shared" si="43"/>
        <v>99.70366432869821</v>
      </c>
      <c r="AC289" s="4">
        <f t="shared" si="43"/>
        <v>0</v>
      </c>
      <c r="AD289" s="4">
        <f t="shared" si="43"/>
        <v>100</v>
      </c>
    </row>
    <row r="290" spans="1:30" ht="12.9" customHeight="1" x14ac:dyDescent="0.25">
      <c r="A290" s="115">
        <v>21</v>
      </c>
      <c r="B290" s="137">
        <v>223100</v>
      </c>
      <c r="C290" s="138">
        <v>1265</v>
      </c>
      <c r="D290" s="108">
        <v>282</v>
      </c>
      <c r="E290" s="135" t="s">
        <v>1172</v>
      </c>
      <c r="F290" s="136">
        <f t="shared" si="44"/>
        <v>3342</v>
      </c>
      <c r="G290" s="136">
        <v>628</v>
      </c>
      <c r="H290" s="136">
        <v>2714</v>
      </c>
      <c r="I290" s="136">
        <v>0</v>
      </c>
      <c r="J290" s="136">
        <v>0</v>
      </c>
      <c r="K290" s="136">
        <f t="shared" si="45"/>
        <v>3342</v>
      </c>
      <c r="L290" s="23">
        <v>628</v>
      </c>
      <c r="M290" s="23">
        <v>2714</v>
      </c>
      <c r="N290" s="23">
        <v>0</v>
      </c>
      <c r="O290" s="23">
        <v>0</v>
      </c>
      <c r="P290" s="136">
        <f t="shared" si="46"/>
        <v>3342</v>
      </c>
      <c r="Q290" s="23">
        <v>628</v>
      </c>
      <c r="R290" s="23">
        <v>2714</v>
      </c>
      <c r="S290" s="23">
        <v>0</v>
      </c>
      <c r="T290" s="4">
        <v>0</v>
      </c>
      <c r="U290" s="4">
        <f t="shared" si="47"/>
        <v>0</v>
      </c>
      <c r="V290" s="4">
        <f t="shared" si="47"/>
        <v>0</v>
      </c>
      <c r="W290" s="4">
        <f t="shared" si="47"/>
        <v>0</v>
      </c>
      <c r="X290" s="4">
        <f t="shared" si="47"/>
        <v>0</v>
      </c>
      <c r="Y290" s="4">
        <f t="shared" si="47"/>
        <v>0</v>
      </c>
      <c r="Z290" s="4">
        <f t="shared" si="43"/>
        <v>100</v>
      </c>
      <c r="AA290" s="4">
        <f t="shared" si="43"/>
        <v>100</v>
      </c>
      <c r="AB290" s="4">
        <f t="shared" si="43"/>
        <v>100</v>
      </c>
      <c r="AC290" s="4">
        <f t="shared" si="43"/>
        <v>0</v>
      </c>
      <c r="AD290" s="4">
        <f t="shared" si="43"/>
        <v>0</v>
      </c>
    </row>
    <row r="291" spans="1:30" ht="12.9" customHeight="1" x14ac:dyDescent="0.25">
      <c r="A291" s="115">
        <v>21</v>
      </c>
      <c r="B291" s="137">
        <v>223100</v>
      </c>
      <c r="C291" s="138">
        <v>1266</v>
      </c>
      <c r="D291" s="108">
        <v>283</v>
      </c>
      <c r="E291" s="135" t="s">
        <v>1173</v>
      </c>
      <c r="F291" s="136">
        <f t="shared" si="44"/>
        <v>1494.8</v>
      </c>
      <c r="G291" s="136">
        <v>532.5</v>
      </c>
      <c r="H291" s="136">
        <v>962.3</v>
      </c>
      <c r="I291" s="136">
        <v>0</v>
      </c>
      <c r="J291" s="136">
        <v>0</v>
      </c>
      <c r="K291" s="136">
        <f t="shared" si="45"/>
        <v>1494.8</v>
      </c>
      <c r="L291" s="23">
        <v>532.5</v>
      </c>
      <c r="M291" s="23">
        <v>962.3</v>
      </c>
      <c r="N291" s="23">
        <v>0</v>
      </c>
      <c r="O291" s="23">
        <v>0</v>
      </c>
      <c r="P291" s="136">
        <f t="shared" si="46"/>
        <v>1494.8</v>
      </c>
      <c r="Q291" s="23">
        <v>532.5</v>
      </c>
      <c r="R291" s="23">
        <v>962.3</v>
      </c>
      <c r="S291" s="23">
        <v>0</v>
      </c>
      <c r="T291" s="4">
        <v>0</v>
      </c>
      <c r="U291" s="4">
        <f t="shared" si="47"/>
        <v>0</v>
      </c>
      <c r="V291" s="4">
        <f t="shared" si="47"/>
        <v>0</v>
      </c>
      <c r="W291" s="4">
        <f t="shared" si="47"/>
        <v>0</v>
      </c>
      <c r="X291" s="4">
        <f t="shared" si="47"/>
        <v>0</v>
      </c>
      <c r="Y291" s="4">
        <f t="shared" si="47"/>
        <v>0</v>
      </c>
      <c r="Z291" s="4">
        <f t="shared" si="43"/>
        <v>100</v>
      </c>
      <c r="AA291" s="4">
        <f t="shared" si="43"/>
        <v>100</v>
      </c>
      <c r="AB291" s="4">
        <f t="shared" si="43"/>
        <v>100</v>
      </c>
      <c r="AC291" s="4">
        <f t="shared" si="43"/>
        <v>0</v>
      </c>
      <c r="AD291" s="4">
        <f t="shared" si="43"/>
        <v>0</v>
      </c>
    </row>
    <row r="292" spans="1:30" ht="12.9" customHeight="1" x14ac:dyDescent="0.25">
      <c r="A292" s="115">
        <v>21</v>
      </c>
      <c r="B292" s="137">
        <v>223100</v>
      </c>
      <c r="C292" s="138">
        <v>1267</v>
      </c>
      <c r="D292" s="108">
        <v>284</v>
      </c>
      <c r="E292" s="135" t="s">
        <v>1174</v>
      </c>
      <c r="F292" s="136">
        <f t="shared" si="44"/>
        <v>3103.2</v>
      </c>
      <c r="G292" s="136">
        <v>671.5</v>
      </c>
      <c r="H292" s="136">
        <v>2431.6999999999998</v>
      </c>
      <c r="I292" s="136">
        <v>0</v>
      </c>
      <c r="J292" s="136">
        <v>0</v>
      </c>
      <c r="K292" s="136">
        <f t="shared" si="45"/>
        <v>3103.2</v>
      </c>
      <c r="L292" s="23">
        <v>671.5</v>
      </c>
      <c r="M292" s="23">
        <v>2431.6999999999998</v>
      </c>
      <c r="N292" s="23">
        <v>0</v>
      </c>
      <c r="O292" s="23">
        <v>0</v>
      </c>
      <c r="P292" s="136">
        <f t="shared" si="46"/>
        <v>3103.2</v>
      </c>
      <c r="Q292" s="23">
        <v>671.5</v>
      </c>
      <c r="R292" s="23">
        <v>2431.6999999999998</v>
      </c>
      <c r="S292" s="23">
        <v>0</v>
      </c>
      <c r="T292" s="4">
        <v>0</v>
      </c>
      <c r="U292" s="4">
        <f t="shared" si="47"/>
        <v>0</v>
      </c>
      <c r="V292" s="4">
        <f t="shared" si="47"/>
        <v>0</v>
      </c>
      <c r="W292" s="4">
        <f t="shared" si="47"/>
        <v>0</v>
      </c>
      <c r="X292" s="4">
        <f t="shared" si="47"/>
        <v>0</v>
      </c>
      <c r="Y292" s="4">
        <f t="shared" si="47"/>
        <v>0</v>
      </c>
      <c r="Z292" s="4">
        <f t="shared" si="43"/>
        <v>100</v>
      </c>
      <c r="AA292" s="4">
        <f t="shared" si="43"/>
        <v>100</v>
      </c>
      <c r="AB292" s="4">
        <f t="shared" si="43"/>
        <v>100</v>
      </c>
      <c r="AC292" s="4">
        <f t="shared" si="43"/>
        <v>0</v>
      </c>
      <c r="AD292" s="4">
        <f t="shared" si="43"/>
        <v>0</v>
      </c>
    </row>
    <row r="293" spans="1:30" ht="12.9" customHeight="1" x14ac:dyDescent="0.25">
      <c r="A293" s="115">
        <v>21</v>
      </c>
      <c r="B293" s="137">
        <v>223100</v>
      </c>
      <c r="C293" s="138">
        <v>1268</v>
      </c>
      <c r="D293" s="108">
        <v>285</v>
      </c>
      <c r="E293" s="135" t="s">
        <v>1175</v>
      </c>
      <c r="F293" s="136">
        <f t="shared" si="44"/>
        <v>1933.2</v>
      </c>
      <c r="G293" s="136">
        <v>376.8</v>
      </c>
      <c r="H293" s="136">
        <v>1556.4</v>
      </c>
      <c r="I293" s="136">
        <v>0</v>
      </c>
      <c r="J293" s="136">
        <v>0</v>
      </c>
      <c r="K293" s="136">
        <f t="shared" si="45"/>
        <v>1933.2</v>
      </c>
      <c r="L293" s="23">
        <v>376.8</v>
      </c>
      <c r="M293" s="23">
        <v>1556.4</v>
      </c>
      <c r="N293" s="23">
        <v>0</v>
      </c>
      <c r="O293" s="23">
        <v>0</v>
      </c>
      <c r="P293" s="136">
        <f t="shared" si="46"/>
        <v>1933.2</v>
      </c>
      <c r="Q293" s="23">
        <v>376.8</v>
      </c>
      <c r="R293" s="23">
        <v>1556.4</v>
      </c>
      <c r="S293" s="23">
        <v>0</v>
      </c>
      <c r="T293" s="4">
        <v>0</v>
      </c>
      <c r="U293" s="4">
        <f t="shared" si="47"/>
        <v>0</v>
      </c>
      <c r="V293" s="4">
        <f t="shared" si="47"/>
        <v>0</v>
      </c>
      <c r="W293" s="4">
        <f t="shared" si="47"/>
        <v>0</v>
      </c>
      <c r="X293" s="4">
        <f t="shared" si="47"/>
        <v>0</v>
      </c>
      <c r="Y293" s="4">
        <f t="shared" si="47"/>
        <v>0</v>
      </c>
      <c r="Z293" s="4">
        <f t="shared" si="43"/>
        <v>100</v>
      </c>
      <c r="AA293" s="4">
        <f t="shared" si="43"/>
        <v>100</v>
      </c>
      <c r="AB293" s="4">
        <f t="shared" si="43"/>
        <v>100</v>
      </c>
      <c r="AC293" s="4">
        <f t="shared" si="43"/>
        <v>0</v>
      </c>
      <c r="AD293" s="4">
        <f t="shared" si="43"/>
        <v>0</v>
      </c>
    </row>
    <row r="294" spans="1:30" ht="12.9" customHeight="1" x14ac:dyDescent="0.25">
      <c r="A294" s="115">
        <v>21</v>
      </c>
      <c r="B294" s="137">
        <v>223100</v>
      </c>
      <c r="C294" s="138">
        <v>1269</v>
      </c>
      <c r="D294" s="108">
        <v>286</v>
      </c>
      <c r="E294" s="135" t="s">
        <v>1176</v>
      </c>
      <c r="F294" s="136">
        <f t="shared" si="44"/>
        <v>2124.8000000000002</v>
      </c>
      <c r="G294" s="136">
        <v>582</v>
      </c>
      <c r="H294" s="136">
        <v>1506.3</v>
      </c>
      <c r="I294" s="136">
        <v>36.5</v>
      </c>
      <c r="J294" s="136">
        <v>0</v>
      </c>
      <c r="K294" s="136">
        <f t="shared" si="45"/>
        <v>2124.8000000000002</v>
      </c>
      <c r="L294" s="23">
        <v>582</v>
      </c>
      <c r="M294" s="23">
        <v>1506.3</v>
      </c>
      <c r="N294" s="23">
        <v>36.5</v>
      </c>
      <c r="O294" s="23">
        <v>0</v>
      </c>
      <c r="P294" s="136">
        <f t="shared" si="46"/>
        <v>2124.8000000000002</v>
      </c>
      <c r="Q294" s="23">
        <v>582</v>
      </c>
      <c r="R294" s="23">
        <v>1506.3</v>
      </c>
      <c r="S294" s="23">
        <v>36.5</v>
      </c>
      <c r="T294" s="4">
        <v>0</v>
      </c>
      <c r="U294" s="4">
        <f t="shared" si="47"/>
        <v>0</v>
      </c>
      <c r="V294" s="4">
        <f t="shared" si="47"/>
        <v>0</v>
      </c>
      <c r="W294" s="4">
        <f t="shared" si="47"/>
        <v>0</v>
      </c>
      <c r="X294" s="4">
        <f t="shared" si="47"/>
        <v>0</v>
      </c>
      <c r="Y294" s="4">
        <f t="shared" si="47"/>
        <v>0</v>
      </c>
      <c r="Z294" s="4">
        <f t="shared" si="43"/>
        <v>100</v>
      </c>
      <c r="AA294" s="4">
        <f t="shared" si="43"/>
        <v>100</v>
      </c>
      <c r="AB294" s="4">
        <f t="shared" si="43"/>
        <v>100</v>
      </c>
      <c r="AC294" s="4">
        <f t="shared" si="43"/>
        <v>100</v>
      </c>
      <c r="AD294" s="4">
        <f t="shared" si="43"/>
        <v>0</v>
      </c>
    </row>
    <row r="295" spans="1:30" ht="12.9" customHeight="1" x14ac:dyDescent="0.25">
      <c r="A295" s="115">
        <v>21</v>
      </c>
      <c r="B295" s="137">
        <v>223100</v>
      </c>
      <c r="C295" s="138">
        <v>1270</v>
      </c>
      <c r="D295" s="108">
        <v>287</v>
      </c>
      <c r="E295" s="135" t="s">
        <v>1177</v>
      </c>
      <c r="F295" s="136">
        <f t="shared" si="44"/>
        <v>1235.3000000000002</v>
      </c>
      <c r="G295" s="136">
        <v>497.6</v>
      </c>
      <c r="H295" s="136">
        <v>737.7</v>
      </c>
      <c r="I295" s="136">
        <v>0</v>
      </c>
      <c r="J295" s="136">
        <v>0</v>
      </c>
      <c r="K295" s="136">
        <f t="shared" si="45"/>
        <v>1235.3000000000002</v>
      </c>
      <c r="L295" s="23">
        <v>497.6</v>
      </c>
      <c r="M295" s="23">
        <v>737.7</v>
      </c>
      <c r="N295" s="23">
        <v>0</v>
      </c>
      <c r="O295" s="23">
        <v>0</v>
      </c>
      <c r="P295" s="136">
        <f t="shared" si="46"/>
        <v>1235.3000000000002</v>
      </c>
      <c r="Q295" s="23">
        <v>497.6</v>
      </c>
      <c r="R295" s="23">
        <v>737.7</v>
      </c>
      <c r="S295" s="23">
        <v>0</v>
      </c>
      <c r="T295" s="4">
        <v>0</v>
      </c>
      <c r="U295" s="4">
        <f t="shared" si="47"/>
        <v>0</v>
      </c>
      <c r="V295" s="4">
        <f t="shared" si="47"/>
        <v>0</v>
      </c>
      <c r="W295" s="4">
        <f t="shared" si="47"/>
        <v>0</v>
      </c>
      <c r="X295" s="4">
        <f t="shared" si="47"/>
        <v>0</v>
      </c>
      <c r="Y295" s="4">
        <f t="shared" si="47"/>
        <v>0</v>
      </c>
      <c r="Z295" s="4">
        <f t="shared" si="43"/>
        <v>100</v>
      </c>
      <c r="AA295" s="4">
        <f t="shared" si="43"/>
        <v>100</v>
      </c>
      <c r="AB295" s="4">
        <f t="shared" si="43"/>
        <v>100</v>
      </c>
      <c r="AC295" s="4">
        <f t="shared" si="43"/>
        <v>0</v>
      </c>
      <c r="AD295" s="4">
        <f t="shared" si="43"/>
        <v>0</v>
      </c>
    </row>
    <row r="296" spans="1:30" ht="12.9" customHeight="1" x14ac:dyDescent="0.25">
      <c r="A296" s="115">
        <v>21</v>
      </c>
      <c r="B296" s="137">
        <v>223100</v>
      </c>
      <c r="C296" s="138">
        <v>1284</v>
      </c>
      <c r="D296" s="108">
        <v>288</v>
      </c>
      <c r="E296" s="135" t="s">
        <v>1171</v>
      </c>
      <c r="F296" s="136">
        <f t="shared" si="44"/>
        <v>7011</v>
      </c>
      <c r="G296" s="136">
        <v>572.9</v>
      </c>
      <c r="H296" s="136">
        <v>6438.1</v>
      </c>
      <c r="I296" s="136">
        <v>0</v>
      </c>
      <c r="J296" s="136">
        <v>0</v>
      </c>
      <c r="K296" s="136">
        <f t="shared" si="45"/>
        <v>7011</v>
      </c>
      <c r="L296" s="23">
        <v>572.9</v>
      </c>
      <c r="M296" s="23">
        <v>6438.1</v>
      </c>
      <c r="N296" s="23">
        <v>0</v>
      </c>
      <c r="O296" s="23">
        <v>0</v>
      </c>
      <c r="P296" s="136">
        <f t="shared" si="46"/>
        <v>7011</v>
      </c>
      <c r="Q296" s="23">
        <v>572.9</v>
      </c>
      <c r="R296" s="23">
        <v>6438.1</v>
      </c>
      <c r="S296" s="23">
        <v>0</v>
      </c>
      <c r="T296" s="4">
        <v>0</v>
      </c>
      <c r="U296" s="4">
        <f t="shared" si="47"/>
        <v>0</v>
      </c>
      <c r="V296" s="4">
        <f t="shared" si="47"/>
        <v>0</v>
      </c>
      <c r="W296" s="4">
        <f t="shared" si="47"/>
        <v>0</v>
      </c>
      <c r="X296" s="4">
        <f t="shared" si="47"/>
        <v>0</v>
      </c>
      <c r="Y296" s="4">
        <f t="shared" si="47"/>
        <v>0</v>
      </c>
      <c r="Z296" s="4">
        <f t="shared" si="43"/>
        <v>100</v>
      </c>
      <c r="AA296" s="4">
        <f t="shared" si="43"/>
        <v>100</v>
      </c>
      <c r="AB296" s="4">
        <f t="shared" si="43"/>
        <v>100</v>
      </c>
      <c r="AC296" s="4">
        <f t="shared" si="43"/>
        <v>0</v>
      </c>
      <c r="AD296" s="4">
        <f t="shared" si="43"/>
        <v>0</v>
      </c>
    </row>
    <row r="297" spans="1:30" ht="12.9" customHeight="1" x14ac:dyDescent="0.25">
      <c r="A297" s="115">
        <v>21</v>
      </c>
      <c r="B297" s="137">
        <v>223100</v>
      </c>
      <c r="C297" s="138">
        <v>1271</v>
      </c>
      <c r="D297" s="108">
        <v>289</v>
      </c>
      <c r="E297" s="135" t="s">
        <v>1178</v>
      </c>
      <c r="F297" s="136">
        <f t="shared" si="44"/>
        <v>2239.4</v>
      </c>
      <c r="G297" s="136">
        <v>576.5</v>
      </c>
      <c r="H297" s="136">
        <v>1533.1</v>
      </c>
      <c r="I297" s="136">
        <v>129.80000000000001</v>
      </c>
      <c r="J297" s="136">
        <v>0</v>
      </c>
      <c r="K297" s="136">
        <f t="shared" si="45"/>
        <v>2239.4</v>
      </c>
      <c r="L297" s="23">
        <v>576.5</v>
      </c>
      <c r="M297" s="23">
        <v>1533.1</v>
      </c>
      <c r="N297" s="23">
        <v>129.80000000000001</v>
      </c>
      <c r="O297" s="23">
        <v>0</v>
      </c>
      <c r="P297" s="136">
        <f t="shared" si="46"/>
        <v>2239.4</v>
      </c>
      <c r="Q297" s="23">
        <v>576.5</v>
      </c>
      <c r="R297" s="23">
        <v>1533.1</v>
      </c>
      <c r="S297" s="23">
        <v>129.80000000000001</v>
      </c>
      <c r="T297" s="4">
        <v>0</v>
      </c>
      <c r="U297" s="4">
        <f t="shared" si="47"/>
        <v>0</v>
      </c>
      <c r="V297" s="4">
        <f t="shared" si="47"/>
        <v>0</v>
      </c>
      <c r="W297" s="4">
        <f t="shared" si="47"/>
        <v>0</v>
      </c>
      <c r="X297" s="4">
        <f t="shared" si="47"/>
        <v>0</v>
      </c>
      <c r="Y297" s="4">
        <f t="shared" si="47"/>
        <v>0</v>
      </c>
      <c r="Z297" s="4">
        <f t="shared" si="43"/>
        <v>100</v>
      </c>
      <c r="AA297" s="4">
        <f t="shared" si="43"/>
        <v>100</v>
      </c>
      <c r="AB297" s="4">
        <f t="shared" si="43"/>
        <v>100</v>
      </c>
      <c r="AC297" s="4">
        <f t="shared" si="43"/>
        <v>100</v>
      </c>
      <c r="AD297" s="4">
        <f t="shared" si="43"/>
        <v>0</v>
      </c>
    </row>
    <row r="298" spans="1:30" ht="12.9" customHeight="1" x14ac:dyDescent="0.25">
      <c r="A298" s="115">
        <v>21</v>
      </c>
      <c r="B298" s="137">
        <v>223100</v>
      </c>
      <c r="C298" s="138">
        <v>1272</v>
      </c>
      <c r="D298" s="108">
        <v>290</v>
      </c>
      <c r="E298" s="135" t="s">
        <v>1179</v>
      </c>
      <c r="F298" s="136">
        <f t="shared" si="44"/>
        <v>1188.0999999999999</v>
      </c>
      <c r="G298" s="136">
        <v>312.10000000000002</v>
      </c>
      <c r="H298" s="136">
        <v>876</v>
      </c>
      <c r="I298" s="136">
        <v>0</v>
      </c>
      <c r="J298" s="136">
        <v>0</v>
      </c>
      <c r="K298" s="136">
        <f t="shared" si="45"/>
        <v>1188.0999999999999</v>
      </c>
      <c r="L298" s="23">
        <v>312.10000000000002</v>
      </c>
      <c r="M298" s="23">
        <v>876</v>
      </c>
      <c r="N298" s="23">
        <v>0</v>
      </c>
      <c r="O298" s="23">
        <v>0</v>
      </c>
      <c r="P298" s="136">
        <f t="shared" si="46"/>
        <v>1188.0999999999999</v>
      </c>
      <c r="Q298" s="23">
        <v>312.10000000000002</v>
      </c>
      <c r="R298" s="23">
        <v>876</v>
      </c>
      <c r="S298" s="23">
        <v>0</v>
      </c>
      <c r="T298" s="4">
        <v>0</v>
      </c>
      <c r="U298" s="4">
        <f t="shared" si="47"/>
        <v>0</v>
      </c>
      <c r="V298" s="4">
        <f t="shared" si="47"/>
        <v>0</v>
      </c>
      <c r="W298" s="4">
        <f t="shared" si="47"/>
        <v>0</v>
      </c>
      <c r="X298" s="4">
        <f t="shared" si="47"/>
        <v>0</v>
      </c>
      <c r="Y298" s="4">
        <f t="shared" si="47"/>
        <v>0</v>
      </c>
      <c r="Z298" s="4">
        <f t="shared" si="43"/>
        <v>100</v>
      </c>
      <c r="AA298" s="4">
        <f t="shared" si="43"/>
        <v>100</v>
      </c>
      <c r="AB298" s="4">
        <f t="shared" si="43"/>
        <v>100</v>
      </c>
      <c r="AC298" s="4">
        <f t="shared" si="43"/>
        <v>0</v>
      </c>
      <c r="AD298" s="4">
        <f t="shared" si="43"/>
        <v>0</v>
      </c>
    </row>
    <row r="299" spans="1:30" ht="12.9" customHeight="1" x14ac:dyDescent="0.25">
      <c r="A299" s="115">
        <v>21</v>
      </c>
      <c r="B299" s="137">
        <v>223100</v>
      </c>
      <c r="C299" s="138">
        <v>1273</v>
      </c>
      <c r="D299" s="108">
        <v>291</v>
      </c>
      <c r="E299" s="135" t="s">
        <v>1180</v>
      </c>
      <c r="F299" s="136">
        <f t="shared" si="44"/>
        <v>4167.8</v>
      </c>
      <c r="G299" s="136">
        <v>561.5</v>
      </c>
      <c r="H299" s="136">
        <v>3526.8</v>
      </c>
      <c r="I299" s="136">
        <v>79.5</v>
      </c>
      <c r="J299" s="136">
        <v>0</v>
      </c>
      <c r="K299" s="136">
        <f t="shared" si="45"/>
        <v>4167.8</v>
      </c>
      <c r="L299" s="23">
        <v>561.5</v>
      </c>
      <c r="M299" s="23">
        <v>3526.8</v>
      </c>
      <c r="N299" s="23">
        <v>79.5</v>
      </c>
      <c r="O299" s="23">
        <v>0</v>
      </c>
      <c r="P299" s="136">
        <f t="shared" si="46"/>
        <v>4167.8</v>
      </c>
      <c r="Q299" s="23">
        <v>561.5</v>
      </c>
      <c r="R299" s="23">
        <v>3526.8</v>
      </c>
      <c r="S299" s="23">
        <v>79.5</v>
      </c>
      <c r="T299" s="4">
        <v>0</v>
      </c>
      <c r="U299" s="4">
        <f t="shared" si="47"/>
        <v>0</v>
      </c>
      <c r="V299" s="4">
        <f t="shared" si="47"/>
        <v>0</v>
      </c>
      <c r="W299" s="4">
        <f t="shared" si="47"/>
        <v>0</v>
      </c>
      <c r="X299" s="4">
        <f t="shared" si="47"/>
        <v>0</v>
      </c>
      <c r="Y299" s="4">
        <f t="shared" si="47"/>
        <v>0</v>
      </c>
      <c r="Z299" s="4">
        <f t="shared" si="43"/>
        <v>100</v>
      </c>
      <c r="AA299" s="4">
        <f t="shared" si="43"/>
        <v>100</v>
      </c>
      <c r="AB299" s="4">
        <f t="shared" si="43"/>
        <v>100</v>
      </c>
      <c r="AC299" s="4">
        <f t="shared" si="43"/>
        <v>100</v>
      </c>
      <c r="AD299" s="4">
        <f t="shared" si="43"/>
        <v>0</v>
      </c>
    </row>
    <row r="300" spans="1:30" ht="12.9" customHeight="1" x14ac:dyDescent="0.25">
      <c r="A300" s="115">
        <v>21</v>
      </c>
      <c r="B300" s="137">
        <v>223100</v>
      </c>
      <c r="C300" s="138">
        <v>1274</v>
      </c>
      <c r="D300" s="108">
        <v>292</v>
      </c>
      <c r="E300" s="135" t="s">
        <v>1181</v>
      </c>
      <c r="F300" s="136">
        <f t="shared" si="44"/>
        <v>4181.8999999999996</v>
      </c>
      <c r="G300" s="136">
        <v>776.5</v>
      </c>
      <c r="H300" s="136">
        <v>3185.4</v>
      </c>
      <c r="I300" s="136">
        <v>220</v>
      </c>
      <c r="J300" s="136">
        <v>0</v>
      </c>
      <c r="K300" s="136">
        <f t="shared" si="45"/>
        <v>4181.8999999999996</v>
      </c>
      <c r="L300" s="23">
        <v>776.5</v>
      </c>
      <c r="M300" s="23">
        <v>3185.4</v>
      </c>
      <c r="N300" s="23">
        <v>220</v>
      </c>
      <c r="O300" s="23">
        <v>0</v>
      </c>
      <c r="P300" s="136">
        <f t="shared" si="46"/>
        <v>4181.8999999999996</v>
      </c>
      <c r="Q300" s="23">
        <v>776.5</v>
      </c>
      <c r="R300" s="23">
        <v>3185.4</v>
      </c>
      <c r="S300" s="23">
        <v>220</v>
      </c>
      <c r="T300" s="4">
        <v>0</v>
      </c>
      <c r="U300" s="4">
        <f t="shared" si="47"/>
        <v>0</v>
      </c>
      <c r="V300" s="4">
        <f t="shared" si="47"/>
        <v>0</v>
      </c>
      <c r="W300" s="4">
        <f t="shared" si="47"/>
        <v>0</v>
      </c>
      <c r="X300" s="4">
        <f t="shared" si="47"/>
        <v>0</v>
      </c>
      <c r="Y300" s="4">
        <f t="shared" si="47"/>
        <v>0</v>
      </c>
      <c r="Z300" s="4">
        <f t="shared" si="43"/>
        <v>100</v>
      </c>
      <c r="AA300" s="4">
        <f t="shared" si="43"/>
        <v>100</v>
      </c>
      <c r="AB300" s="4">
        <f t="shared" si="43"/>
        <v>100</v>
      </c>
      <c r="AC300" s="4">
        <f t="shared" si="43"/>
        <v>100</v>
      </c>
      <c r="AD300" s="4">
        <f t="shared" si="43"/>
        <v>0</v>
      </c>
    </row>
    <row r="301" spans="1:30" ht="12.9" customHeight="1" x14ac:dyDescent="0.25">
      <c r="A301" s="115">
        <v>21</v>
      </c>
      <c r="B301" s="137">
        <v>223100</v>
      </c>
      <c r="C301" s="138">
        <v>1275</v>
      </c>
      <c r="D301" s="108">
        <v>293</v>
      </c>
      <c r="E301" s="135" t="s">
        <v>1182</v>
      </c>
      <c r="F301" s="136">
        <f t="shared" si="44"/>
        <v>2685.7999999999997</v>
      </c>
      <c r="G301" s="136">
        <v>652.9</v>
      </c>
      <c r="H301" s="136">
        <v>2020.3</v>
      </c>
      <c r="I301" s="136">
        <v>12.6</v>
      </c>
      <c r="J301" s="136">
        <v>0</v>
      </c>
      <c r="K301" s="136">
        <f t="shared" si="45"/>
        <v>2685.7999999999997</v>
      </c>
      <c r="L301" s="23">
        <v>652.9</v>
      </c>
      <c r="M301" s="23">
        <v>2020.3</v>
      </c>
      <c r="N301" s="23">
        <v>12.6</v>
      </c>
      <c r="O301" s="23">
        <v>0</v>
      </c>
      <c r="P301" s="136">
        <f t="shared" si="46"/>
        <v>2685.7999999999997</v>
      </c>
      <c r="Q301" s="23">
        <v>652.9</v>
      </c>
      <c r="R301" s="23">
        <v>2020.3</v>
      </c>
      <c r="S301" s="23">
        <v>12.6</v>
      </c>
      <c r="T301" s="4">
        <v>0</v>
      </c>
      <c r="U301" s="4">
        <f t="shared" si="47"/>
        <v>0</v>
      </c>
      <c r="V301" s="4">
        <f t="shared" si="47"/>
        <v>0</v>
      </c>
      <c r="W301" s="4">
        <f t="shared" si="47"/>
        <v>0</v>
      </c>
      <c r="X301" s="4">
        <f t="shared" si="47"/>
        <v>0</v>
      </c>
      <c r="Y301" s="4">
        <f t="shared" si="47"/>
        <v>0</v>
      </c>
      <c r="Z301" s="4">
        <f t="shared" si="43"/>
        <v>100</v>
      </c>
      <c r="AA301" s="4">
        <f t="shared" si="43"/>
        <v>100</v>
      </c>
      <c r="AB301" s="4">
        <f t="shared" si="43"/>
        <v>100</v>
      </c>
      <c r="AC301" s="4">
        <f t="shared" si="43"/>
        <v>100</v>
      </c>
      <c r="AD301" s="4">
        <f t="shared" si="43"/>
        <v>0</v>
      </c>
    </row>
    <row r="302" spans="1:30" ht="12.9" customHeight="1" x14ac:dyDescent="0.25">
      <c r="A302" s="115">
        <v>21</v>
      </c>
      <c r="B302" s="137">
        <v>223100</v>
      </c>
      <c r="C302" s="138">
        <v>1276</v>
      </c>
      <c r="D302" s="108">
        <v>294</v>
      </c>
      <c r="E302" s="135" t="s">
        <v>1183</v>
      </c>
      <c r="F302" s="136">
        <f t="shared" si="44"/>
        <v>2034.1</v>
      </c>
      <c r="G302" s="136">
        <v>390.3</v>
      </c>
      <c r="H302" s="136">
        <v>1422.3</v>
      </c>
      <c r="I302" s="136">
        <v>221.5</v>
      </c>
      <c r="J302" s="136">
        <v>0</v>
      </c>
      <c r="K302" s="136">
        <f t="shared" si="45"/>
        <v>2034.1</v>
      </c>
      <c r="L302" s="23">
        <v>390.3</v>
      </c>
      <c r="M302" s="23">
        <v>1422.3</v>
      </c>
      <c r="N302" s="23">
        <v>221.5</v>
      </c>
      <c r="O302" s="23">
        <v>0</v>
      </c>
      <c r="P302" s="136">
        <f t="shared" si="46"/>
        <v>2034.1</v>
      </c>
      <c r="Q302" s="23">
        <v>390.3</v>
      </c>
      <c r="R302" s="23">
        <v>1422.3</v>
      </c>
      <c r="S302" s="23">
        <v>221.5</v>
      </c>
      <c r="T302" s="4">
        <v>0</v>
      </c>
      <c r="U302" s="4">
        <f t="shared" si="47"/>
        <v>0</v>
      </c>
      <c r="V302" s="4">
        <f t="shared" si="47"/>
        <v>0</v>
      </c>
      <c r="W302" s="4">
        <f t="shared" si="47"/>
        <v>0</v>
      </c>
      <c r="X302" s="4">
        <f t="shared" si="47"/>
        <v>0</v>
      </c>
      <c r="Y302" s="4">
        <f t="shared" si="47"/>
        <v>0</v>
      </c>
      <c r="Z302" s="4">
        <f t="shared" si="43"/>
        <v>100</v>
      </c>
      <c r="AA302" s="4">
        <f t="shared" si="43"/>
        <v>100</v>
      </c>
      <c r="AB302" s="4">
        <f t="shared" si="43"/>
        <v>100</v>
      </c>
      <c r="AC302" s="4">
        <f t="shared" si="43"/>
        <v>100</v>
      </c>
      <c r="AD302" s="4">
        <f t="shared" si="43"/>
        <v>0</v>
      </c>
    </row>
    <row r="303" spans="1:30" ht="12.9" customHeight="1" x14ac:dyDescent="0.25">
      <c r="A303" s="115">
        <v>21</v>
      </c>
      <c r="B303" s="137">
        <v>223100</v>
      </c>
      <c r="C303" s="138">
        <v>1277</v>
      </c>
      <c r="D303" s="108">
        <v>295</v>
      </c>
      <c r="E303" s="135" t="s">
        <v>1184</v>
      </c>
      <c r="F303" s="136">
        <f t="shared" si="44"/>
        <v>1401.9</v>
      </c>
      <c r="G303" s="136">
        <v>454.7</v>
      </c>
      <c r="H303" s="136">
        <v>947.2</v>
      </c>
      <c r="I303" s="136">
        <v>0</v>
      </c>
      <c r="J303" s="136">
        <v>0</v>
      </c>
      <c r="K303" s="136">
        <f t="shared" si="45"/>
        <v>1401.9</v>
      </c>
      <c r="L303" s="23">
        <v>454.7</v>
      </c>
      <c r="M303" s="23">
        <v>947.2</v>
      </c>
      <c r="N303" s="23">
        <v>0</v>
      </c>
      <c r="O303" s="23">
        <v>0</v>
      </c>
      <c r="P303" s="136">
        <f t="shared" si="46"/>
        <v>1401.9</v>
      </c>
      <c r="Q303" s="23">
        <v>454.7</v>
      </c>
      <c r="R303" s="23">
        <v>947.2</v>
      </c>
      <c r="S303" s="23">
        <v>0</v>
      </c>
      <c r="T303" s="4">
        <v>0</v>
      </c>
      <c r="U303" s="4">
        <f t="shared" si="47"/>
        <v>0</v>
      </c>
      <c r="V303" s="4">
        <f t="shared" si="47"/>
        <v>0</v>
      </c>
      <c r="W303" s="4">
        <f t="shared" si="47"/>
        <v>0</v>
      </c>
      <c r="X303" s="4">
        <f t="shared" si="47"/>
        <v>0</v>
      </c>
      <c r="Y303" s="4">
        <f t="shared" si="47"/>
        <v>0</v>
      </c>
      <c r="Z303" s="4">
        <f t="shared" si="43"/>
        <v>100</v>
      </c>
      <c r="AA303" s="4">
        <f t="shared" si="43"/>
        <v>100</v>
      </c>
      <c r="AB303" s="4">
        <f t="shared" si="43"/>
        <v>100</v>
      </c>
      <c r="AC303" s="4">
        <f t="shared" si="43"/>
        <v>0</v>
      </c>
      <c r="AD303" s="4">
        <f t="shared" si="43"/>
        <v>0</v>
      </c>
    </row>
    <row r="304" spans="1:30" ht="12.9" customHeight="1" x14ac:dyDescent="0.25">
      <c r="A304" s="115">
        <v>21</v>
      </c>
      <c r="B304" s="137">
        <v>223100</v>
      </c>
      <c r="C304" s="138">
        <v>1278</v>
      </c>
      <c r="D304" s="108">
        <v>296</v>
      </c>
      <c r="E304" s="135" t="s">
        <v>1185</v>
      </c>
      <c r="F304" s="136">
        <f t="shared" si="44"/>
        <v>3009.9</v>
      </c>
      <c r="G304" s="136">
        <v>691.1</v>
      </c>
      <c r="H304" s="136">
        <v>2318.8000000000002</v>
      </c>
      <c r="I304" s="136">
        <v>0</v>
      </c>
      <c r="J304" s="136">
        <v>0</v>
      </c>
      <c r="K304" s="136">
        <f t="shared" si="45"/>
        <v>3009.9</v>
      </c>
      <c r="L304" s="23">
        <v>691.1</v>
      </c>
      <c r="M304" s="23">
        <v>2318.8000000000002</v>
      </c>
      <c r="N304" s="23">
        <v>0</v>
      </c>
      <c r="O304" s="23">
        <v>0</v>
      </c>
      <c r="P304" s="136">
        <f t="shared" si="46"/>
        <v>3009.9</v>
      </c>
      <c r="Q304" s="23">
        <v>691.1</v>
      </c>
      <c r="R304" s="23">
        <v>2318.8000000000002</v>
      </c>
      <c r="S304" s="23">
        <v>0</v>
      </c>
      <c r="T304" s="4">
        <v>0</v>
      </c>
      <c r="U304" s="4">
        <f t="shared" si="47"/>
        <v>0</v>
      </c>
      <c r="V304" s="4">
        <f t="shared" si="47"/>
        <v>0</v>
      </c>
      <c r="W304" s="4">
        <f t="shared" si="47"/>
        <v>0</v>
      </c>
      <c r="X304" s="4">
        <f t="shared" si="47"/>
        <v>0</v>
      </c>
      <c r="Y304" s="4">
        <f t="shared" si="47"/>
        <v>0</v>
      </c>
      <c r="Z304" s="4">
        <f t="shared" si="43"/>
        <v>100</v>
      </c>
      <c r="AA304" s="4">
        <f t="shared" si="43"/>
        <v>100</v>
      </c>
      <c r="AB304" s="4">
        <f t="shared" si="43"/>
        <v>100</v>
      </c>
      <c r="AC304" s="4">
        <f t="shared" si="43"/>
        <v>0</v>
      </c>
      <c r="AD304" s="4">
        <f t="shared" si="43"/>
        <v>0</v>
      </c>
    </row>
    <row r="305" spans="1:30" ht="12.9" customHeight="1" x14ac:dyDescent="0.25">
      <c r="A305" s="115">
        <v>21</v>
      </c>
      <c r="B305" s="137">
        <v>223100</v>
      </c>
      <c r="C305" s="138">
        <v>1279</v>
      </c>
      <c r="D305" s="108">
        <v>297</v>
      </c>
      <c r="E305" s="135" t="s">
        <v>1186</v>
      </c>
      <c r="F305" s="136">
        <f t="shared" si="44"/>
        <v>1455.1000000000001</v>
      </c>
      <c r="G305" s="136">
        <v>478.7</v>
      </c>
      <c r="H305" s="136">
        <v>919.2</v>
      </c>
      <c r="I305" s="136">
        <v>57.2</v>
      </c>
      <c r="J305" s="136">
        <v>0</v>
      </c>
      <c r="K305" s="136">
        <f t="shared" si="45"/>
        <v>1455.1000000000001</v>
      </c>
      <c r="L305" s="23">
        <v>478.7</v>
      </c>
      <c r="M305" s="23">
        <v>919.2</v>
      </c>
      <c r="N305" s="23">
        <v>57.2</v>
      </c>
      <c r="O305" s="23">
        <v>0</v>
      </c>
      <c r="P305" s="136">
        <f t="shared" si="46"/>
        <v>1455.1000000000001</v>
      </c>
      <c r="Q305" s="23">
        <v>478.7</v>
      </c>
      <c r="R305" s="23">
        <v>919.2</v>
      </c>
      <c r="S305" s="23">
        <v>57.2</v>
      </c>
      <c r="T305" s="4">
        <v>0</v>
      </c>
      <c r="U305" s="4">
        <f t="shared" si="47"/>
        <v>0</v>
      </c>
      <c r="V305" s="4">
        <f t="shared" si="47"/>
        <v>0</v>
      </c>
      <c r="W305" s="4">
        <f t="shared" si="47"/>
        <v>0</v>
      </c>
      <c r="X305" s="4">
        <f t="shared" si="47"/>
        <v>0</v>
      </c>
      <c r="Y305" s="4">
        <f t="shared" si="47"/>
        <v>0</v>
      </c>
      <c r="Z305" s="4">
        <f t="shared" si="43"/>
        <v>100</v>
      </c>
      <c r="AA305" s="4">
        <f t="shared" si="43"/>
        <v>100</v>
      </c>
      <c r="AB305" s="4">
        <f t="shared" si="43"/>
        <v>100</v>
      </c>
      <c r="AC305" s="4">
        <f t="shared" si="43"/>
        <v>100</v>
      </c>
      <c r="AD305" s="4">
        <f t="shared" si="43"/>
        <v>0</v>
      </c>
    </row>
    <row r="306" spans="1:30" ht="12.9" customHeight="1" x14ac:dyDescent="0.25">
      <c r="A306" s="115">
        <v>21</v>
      </c>
      <c r="B306" s="137">
        <v>223100</v>
      </c>
      <c r="C306" s="138">
        <v>1281</v>
      </c>
      <c r="D306" s="108">
        <v>298</v>
      </c>
      <c r="E306" s="135" t="s">
        <v>1187</v>
      </c>
      <c r="F306" s="136">
        <f t="shared" si="44"/>
        <v>2328.6</v>
      </c>
      <c r="G306" s="136">
        <v>732.6</v>
      </c>
      <c r="H306" s="136">
        <v>1596</v>
      </c>
      <c r="I306" s="136">
        <v>0</v>
      </c>
      <c r="J306" s="136">
        <v>0</v>
      </c>
      <c r="K306" s="136">
        <f t="shared" si="45"/>
        <v>2328.6</v>
      </c>
      <c r="L306" s="23">
        <v>732.6</v>
      </c>
      <c r="M306" s="23">
        <v>1596</v>
      </c>
      <c r="N306" s="23">
        <v>0</v>
      </c>
      <c r="O306" s="23">
        <v>0</v>
      </c>
      <c r="P306" s="136">
        <f t="shared" si="46"/>
        <v>2328.6</v>
      </c>
      <c r="Q306" s="23">
        <v>732.6</v>
      </c>
      <c r="R306" s="23">
        <v>1596</v>
      </c>
      <c r="S306" s="23">
        <v>0</v>
      </c>
      <c r="T306" s="4">
        <v>0</v>
      </c>
      <c r="U306" s="4">
        <f t="shared" si="47"/>
        <v>0</v>
      </c>
      <c r="V306" s="4">
        <f t="shared" si="47"/>
        <v>0</v>
      </c>
      <c r="W306" s="4">
        <f t="shared" si="47"/>
        <v>0</v>
      </c>
      <c r="X306" s="4">
        <f t="shared" si="47"/>
        <v>0</v>
      </c>
      <c r="Y306" s="4">
        <f t="shared" si="47"/>
        <v>0</v>
      </c>
      <c r="Z306" s="4">
        <f t="shared" si="43"/>
        <v>100</v>
      </c>
      <c r="AA306" s="4">
        <f t="shared" si="43"/>
        <v>100</v>
      </c>
      <c r="AB306" s="4">
        <f t="shared" si="43"/>
        <v>100</v>
      </c>
      <c r="AC306" s="4">
        <f t="shared" si="43"/>
        <v>0</v>
      </c>
      <c r="AD306" s="4">
        <f t="shared" si="43"/>
        <v>0</v>
      </c>
    </row>
    <row r="307" spans="1:30" ht="12.9" customHeight="1" x14ac:dyDescent="0.25">
      <c r="A307" s="115">
        <v>21</v>
      </c>
      <c r="B307" s="137">
        <v>223100</v>
      </c>
      <c r="C307" s="138">
        <v>1280</v>
      </c>
      <c r="D307" s="108">
        <v>299</v>
      </c>
      <c r="E307" s="135" t="s">
        <v>1188</v>
      </c>
      <c r="F307" s="136">
        <f t="shared" si="44"/>
        <v>5646.7</v>
      </c>
      <c r="G307" s="136">
        <v>358.6</v>
      </c>
      <c r="H307" s="136">
        <v>5154.3999999999996</v>
      </c>
      <c r="I307" s="136">
        <v>133.69999999999999</v>
      </c>
      <c r="J307" s="136">
        <v>0</v>
      </c>
      <c r="K307" s="136">
        <f t="shared" si="45"/>
        <v>5646.7</v>
      </c>
      <c r="L307" s="23">
        <v>358.6</v>
      </c>
      <c r="M307" s="23">
        <v>5154.3999999999996</v>
      </c>
      <c r="N307" s="23">
        <v>133.69999999999999</v>
      </c>
      <c r="O307" s="23">
        <v>0</v>
      </c>
      <c r="P307" s="136">
        <f t="shared" si="46"/>
        <v>5646.7</v>
      </c>
      <c r="Q307" s="23">
        <v>358.6</v>
      </c>
      <c r="R307" s="23">
        <v>5154.3999999999996</v>
      </c>
      <c r="S307" s="23">
        <v>133.69999999999999</v>
      </c>
      <c r="T307" s="4">
        <v>0</v>
      </c>
      <c r="U307" s="4">
        <f t="shared" si="47"/>
        <v>0</v>
      </c>
      <c r="V307" s="4">
        <f t="shared" si="47"/>
        <v>0</v>
      </c>
      <c r="W307" s="4">
        <f t="shared" si="47"/>
        <v>0</v>
      </c>
      <c r="X307" s="4">
        <f t="shared" si="47"/>
        <v>0</v>
      </c>
      <c r="Y307" s="4">
        <f t="shared" si="47"/>
        <v>0</v>
      </c>
      <c r="Z307" s="4">
        <f t="shared" si="43"/>
        <v>100</v>
      </c>
      <c r="AA307" s="4">
        <f t="shared" si="43"/>
        <v>100</v>
      </c>
      <c r="AB307" s="4">
        <f t="shared" si="43"/>
        <v>100</v>
      </c>
      <c r="AC307" s="4">
        <f t="shared" si="43"/>
        <v>100</v>
      </c>
      <c r="AD307" s="4">
        <f t="shared" si="43"/>
        <v>0</v>
      </c>
    </row>
    <row r="308" spans="1:30" ht="12.9" customHeight="1" x14ac:dyDescent="0.25">
      <c r="A308" s="115">
        <v>21</v>
      </c>
      <c r="B308" s="137">
        <v>223100</v>
      </c>
      <c r="C308" s="138">
        <v>1282</v>
      </c>
      <c r="D308" s="108">
        <v>300</v>
      </c>
      <c r="E308" s="135" t="s">
        <v>1189</v>
      </c>
      <c r="F308" s="136">
        <f t="shared" si="44"/>
        <v>2100.1999999999998</v>
      </c>
      <c r="G308" s="136">
        <v>594.79999999999995</v>
      </c>
      <c r="H308" s="136">
        <v>1505.4</v>
      </c>
      <c r="I308" s="136">
        <v>0</v>
      </c>
      <c r="J308" s="136">
        <v>0</v>
      </c>
      <c r="K308" s="136">
        <f t="shared" si="45"/>
        <v>2100.1999999999998</v>
      </c>
      <c r="L308" s="23">
        <v>594.79999999999995</v>
      </c>
      <c r="M308" s="23">
        <v>1505.4</v>
      </c>
      <c r="N308" s="23">
        <v>0</v>
      </c>
      <c r="O308" s="23">
        <v>0</v>
      </c>
      <c r="P308" s="136">
        <f t="shared" si="46"/>
        <v>2100.1999999999998</v>
      </c>
      <c r="Q308" s="23">
        <v>594.79999999999995</v>
      </c>
      <c r="R308" s="23">
        <v>1505.4</v>
      </c>
      <c r="S308" s="23">
        <v>0</v>
      </c>
      <c r="T308" s="4">
        <v>0</v>
      </c>
      <c r="U308" s="4">
        <f t="shared" si="47"/>
        <v>0</v>
      </c>
      <c r="V308" s="4">
        <f t="shared" si="47"/>
        <v>0</v>
      </c>
      <c r="W308" s="4">
        <f t="shared" si="47"/>
        <v>0</v>
      </c>
      <c r="X308" s="4">
        <f t="shared" si="47"/>
        <v>0</v>
      </c>
      <c r="Y308" s="4">
        <f t="shared" si="47"/>
        <v>0</v>
      </c>
      <c r="Z308" s="4">
        <f t="shared" si="43"/>
        <v>100</v>
      </c>
      <c r="AA308" s="4">
        <f t="shared" si="43"/>
        <v>100</v>
      </c>
      <c r="AB308" s="4">
        <f t="shared" si="43"/>
        <v>100</v>
      </c>
      <c r="AC308" s="4">
        <f t="shared" si="43"/>
        <v>0</v>
      </c>
      <c r="AD308" s="4">
        <f t="shared" si="43"/>
        <v>0</v>
      </c>
    </row>
    <row r="309" spans="1:30" ht="12.9" customHeight="1" x14ac:dyDescent="0.25">
      <c r="A309" s="115">
        <v>21</v>
      </c>
      <c r="B309" s="137">
        <v>223100</v>
      </c>
      <c r="C309" s="138">
        <v>1283</v>
      </c>
      <c r="D309" s="108">
        <v>301</v>
      </c>
      <c r="E309" s="135" t="s">
        <v>1190</v>
      </c>
      <c r="F309" s="136">
        <f t="shared" si="44"/>
        <v>2371.6999999999998</v>
      </c>
      <c r="G309" s="136">
        <v>541.9</v>
      </c>
      <c r="H309" s="136">
        <v>1829.8</v>
      </c>
      <c r="I309" s="136">
        <v>0</v>
      </c>
      <c r="J309" s="136">
        <v>0</v>
      </c>
      <c r="K309" s="136">
        <f t="shared" si="45"/>
        <v>2371.6999999999998</v>
      </c>
      <c r="L309" s="23">
        <v>541.9</v>
      </c>
      <c r="M309" s="23">
        <v>1829.8</v>
      </c>
      <c r="N309" s="23">
        <v>0</v>
      </c>
      <c r="O309" s="23">
        <v>0</v>
      </c>
      <c r="P309" s="136">
        <f t="shared" si="46"/>
        <v>2371.6999999999998</v>
      </c>
      <c r="Q309" s="23">
        <v>541.9</v>
      </c>
      <c r="R309" s="23">
        <v>1829.8</v>
      </c>
      <c r="S309" s="23">
        <v>0</v>
      </c>
      <c r="T309" s="4">
        <v>0</v>
      </c>
      <c r="U309" s="4">
        <f t="shared" si="47"/>
        <v>0</v>
      </c>
      <c r="V309" s="4">
        <f t="shared" si="47"/>
        <v>0</v>
      </c>
      <c r="W309" s="4">
        <f t="shared" si="47"/>
        <v>0</v>
      </c>
      <c r="X309" s="4">
        <f t="shared" si="47"/>
        <v>0</v>
      </c>
      <c r="Y309" s="4">
        <f t="shared" si="47"/>
        <v>0</v>
      </c>
      <c r="Z309" s="4">
        <f t="shared" si="43"/>
        <v>100</v>
      </c>
      <c r="AA309" s="4">
        <f t="shared" si="43"/>
        <v>100</v>
      </c>
      <c r="AB309" s="4">
        <f t="shared" si="43"/>
        <v>100</v>
      </c>
      <c r="AC309" s="4">
        <f t="shared" si="43"/>
        <v>0</v>
      </c>
      <c r="AD309" s="4">
        <f t="shared" si="43"/>
        <v>0</v>
      </c>
    </row>
    <row r="310" spans="1:30" ht="12.9" customHeight="1" x14ac:dyDescent="0.25">
      <c r="A310" s="115">
        <v>21</v>
      </c>
      <c r="B310" s="137">
        <v>223100</v>
      </c>
      <c r="C310" s="138">
        <v>1285</v>
      </c>
      <c r="D310" s="108">
        <v>302</v>
      </c>
      <c r="E310" s="135" t="s">
        <v>1191</v>
      </c>
      <c r="F310" s="136">
        <f t="shared" si="44"/>
        <v>3339.7</v>
      </c>
      <c r="G310" s="136">
        <v>189.2</v>
      </c>
      <c r="H310" s="136">
        <v>3150.5</v>
      </c>
      <c r="I310" s="136">
        <v>0</v>
      </c>
      <c r="J310" s="136">
        <v>0</v>
      </c>
      <c r="K310" s="136">
        <f t="shared" si="45"/>
        <v>3339.7</v>
      </c>
      <c r="L310" s="23">
        <v>189.2</v>
      </c>
      <c r="M310" s="23">
        <v>3150.5</v>
      </c>
      <c r="N310" s="23">
        <v>0</v>
      </c>
      <c r="O310" s="23">
        <v>0</v>
      </c>
      <c r="P310" s="136">
        <f t="shared" si="46"/>
        <v>3339.7</v>
      </c>
      <c r="Q310" s="23">
        <v>189.2</v>
      </c>
      <c r="R310" s="23">
        <v>3150.5</v>
      </c>
      <c r="S310" s="23">
        <v>0</v>
      </c>
      <c r="T310" s="4">
        <v>0</v>
      </c>
      <c r="U310" s="4">
        <f t="shared" si="47"/>
        <v>0</v>
      </c>
      <c r="V310" s="4">
        <f t="shared" si="47"/>
        <v>0</v>
      </c>
      <c r="W310" s="4">
        <f t="shared" si="47"/>
        <v>0</v>
      </c>
      <c r="X310" s="4">
        <f t="shared" si="47"/>
        <v>0</v>
      </c>
      <c r="Y310" s="4">
        <f t="shared" si="47"/>
        <v>0</v>
      </c>
      <c r="Z310" s="4">
        <f t="shared" si="43"/>
        <v>100</v>
      </c>
      <c r="AA310" s="4">
        <f t="shared" si="43"/>
        <v>100</v>
      </c>
      <c r="AB310" s="4">
        <f t="shared" si="43"/>
        <v>100</v>
      </c>
      <c r="AC310" s="4">
        <f t="shared" si="43"/>
        <v>0</v>
      </c>
      <c r="AD310" s="4">
        <f t="shared" si="43"/>
        <v>0</v>
      </c>
    </row>
    <row r="311" spans="1:30" ht="12.9" customHeight="1" x14ac:dyDescent="0.25">
      <c r="A311" s="115">
        <v>21</v>
      </c>
      <c r="B311" s="137">
        <v>223100</v>
      </c>
      <c r="C311" s="138">
        <v>1286</v>
      </c>
      <c r="D311" s="108">
        <v>303</v>
      </c>
      <c r="E311" s="135" t="s">
        <v>1192</v>
      </c>
      <c r="F311" s="136">
        <f t="shared" si="44"/>
        <v>2068</v>
      </c>
      <c r="G311" s="136">
        <v>527.6</v>
      </c>
      <c r="H311" s="136">
        <v>1505.6</v>
      </c>
      <c r="I311" s="136">
        <v>34.799999999999997</v>
      </c>
      <c r="J311" s="136">
        <v>0</v>
      </c>
      <c r="K311" s="136">
        <f t="shared" si="45"/>
        <v>2068</v>
      </c>
      <c r="L311" s="23">
        <v>527.6</v>
      </c>
      <c r="M311" s="23">
        <v>1505.6</v>
      </c>
      <c r="N311" s="23">
        <v>34.799999999999997</v>
      </c>
      <c r="O311" s="23">
        <v>0</v>
      </c>
      <c r="P311" s="136">
        <f t="shared" si="46"/>
        <v>2068</v>
      </c>
      <c r="Q311" s="23">
        <v>527.6</v>
      </c>
      <c r="R311" s="23">
        <v>1505.6</v>
      </c>
      <c r="S311" s="23">
        <v>34.799999999999997</v>
      </c>
      <c r="T311" s="4">
        <v>0</v>
      </c>
      <c r="U311" s="4">
        <f t="shared" si="47"/>
        <v>0</v>
      </c>
      <c r="V311" s="4">
        <f t="shared" si="47"/>
        <v>0</v>
      </c>
      <c r="W311" s="4">
        <f t="shared" si="47"/>
        <v>0</v>
      </c>
      <c r="X311" s="4">
        <f t="shared" si="47"/>
        <v>0</v>
      </c>
      <c r="Y311" s="4">
        <f t="shared" si="47"/>
        <v>0</v>
      </c>
      <c r="Z311" s="4">
        <f t="shared" si="43"/>
        <v>100</v>
      </c>
      <c r="AA311" s="4">
        <f t="shared" si="43"/>
        <v>100</v>
      </c>
      <c r="AB311" s="4">
        <f t="shared" si="43"/>
        <v>100</v>
      </c>
      <c r="AC311" s="4">
        <f t="shared" si="43"/>
        <v>100</v>
      </c>
      <c r="AD311" s="4">
        <f t="shared" si="43"/>
        <v>0</v>
      </c>
    </row>
    <row r="312" spans="1:30" ht="12.9" customHeight="1" x14ac:dyDescent="0.25">
      <c r="A312" s="115">
        <v>21</v>
      </c>
      <c r="B312" s="137">
        <v>223100</v>
      </c>
      <c r="C312" s="138">
        <v>1287</v>
      </c>
      <c r="D312" s="108">
        <v>304</v>
      </c>
      <c r="E312" s="135" t="s">
        <v>1193</v>
      </c>
      <c r="F312" s="136">
        <f t="shared" si="44"/>
        <v>1215.0999999999999</v>
      </c>
      <c r="G312" s="136">
        <v>508</v>
      </c>
      <c r="H312" s="136">
        <v>707.1</v>
      </c>
      <c r="I312" s="136">
        <v>0</v>
      </c>
      <c r="J312" s="136">
        <v>0</v>
      </c>
      <c r="K312" s="136">
        <f t="shared" si="45"/>
        <v>1215.0999999999999</v>
      </c>
      <c r="L312" s="23">
        <v>508</v>
      </c>
      <c r="M312" s="23">
        <v>707.1</v>
      </c>
      <c r="N312" s="23">
        <v>0</v>
      </c>
      <c r="O312" s="23">
        <v>0</v>
      </c>
      <c r="P312" s="136">
        <f t="shared" si="46"/>
        <v>1215.0999999999999</v>
      </c>
      <c r="Q312" s="23">
        <v>508</v>
      </c>
      <c r="R312" s="23">
        <v>707.1</v>
      </c>
      <c r="S312" s="23">
        <v>0</v>
      </c>
      <c r="T312" s="4">
        <v>0</v>
      </c>
      <c r="U312" s="4">
        <f t="shared" si="47"/>
        <v>0</v>
      </c>
      <c r="V312" s="4">
        <f t="shared" si="47"/>
        <v>0</v>
      </c>
      <c r="W312" s="4">
        <f t="shared" si="47"/>
        <v>0</v>
      </c>
      <c r="X312" s="4">
        <f t="shared" si="47"/>
        <v>0</v>
      </c>
      <c r="Y312" s="4">
        <f t="shared" si="47"/>
        <v>0</v>
      </c>
      <c r="Z312" s="4">
        <f t="shared" si="43"/>
        <v>100</v>
      </c>
      <c r="AA312" s="4">
        <f t="shared" si="43"/>
        <v>100</v>
      </c>
      <c r="AB312" s="4">
        <f t="shared" si="43"/>
        <v>100</v>
      </c>
      <c r="AC312" s="4">
        <f t="shared" si="43"/>
        <v>0</v>
      </c>
      <c r="AD312" s="4">
        <f t="shared" si="43"/>
        <v>0</v>
      </c>
    </row>
    <row r="313" spans="1:30" ht="12.9" customHeight="1" x14ac:dyDescent="0.25">
      <c r="A313" s="115">
        <v>21</v>
      </c>
      <c r="B313" s="137">
        <v>223100</v>
      </c>
      <c r="C313" s="138">
        <v>1288</v>
      </c>
      <c r="D313" s="108">
        <v>305</v>
      </c>
      <c r="E313" s="135" t="s">
        <v>1194</v>
      </c>
      <c r="F313" s="136">
        <f t="shared" si="44"/>
        <v>2771.6</v>
      </c>
      <c r="G313" s="136">
        <v>517.6</v>
      </c>
      <c r="H313" s="136">
        <v>2078.8000000000002</v>
      </c>
      <c r="I313" s="136">
        <v>175.2</v>
      </c>
      <c r="J313" s="136">
        <v>0</v>
      </c>
      <c r="K313" s="136">
        <f t="shared" si="45"/>
        <v>2771.6</v>
      </c>
      <c r="L313" s="23">
        <v>517.6</v>
      </c>
      <c r="M313" s="23">
        <v>2078.8000000000002</v>
      </c>
      <c r="N313" s="23">
        <v>175.2</v>
      </c>
      <c r="O313" s="23">
        <v>0</v>
      </c>
      <c r="P313" s="136">
        <f t="shared" si="46"/>
        <v>2771.6</v>
      </c>
      <c r="Q313" s="23">
        <v>517.6</v>
      </c>
      <c r="R313" s="23">
        <v>2078.8000000000002</v>
      </c>
      <c r="S313" s="23">
        <v>175.2</v>
      </c>
      <c r="T313" s="4">
        <v>0</v>
      </c>
      <c r="U313" s="4">
        <f t="shared" si="47"/>
        <v>0</v>
      </c>
      <c r="V313" s="4">
        <f t="shared" si="47"/>
        <v>0</v>
      </c>
      <c r="W313" s="4">
        <f t="shared" si="47"/>
        <v>0</v>
      </c>
      <c r="X313" s="4">
        <f t="shared" si="47"/>
        <v>0</v>
      </c>
      <c r="Y313" s="4">
        <f t="shared" si="47"/>
        <v>0</v>
      </c>
      <c r="Z313" s="4">
        <f t="shared" si="43"/>
        <v>100</v>
      </c>
      <c r="AA313" s="4">
        <f t="shared" si="43"/>
        <v>100</v>
      </c>
      <c r="AB313" s="4">
        <f t="shared" si="43"/>
        <v>100</v>
      </c>
      <c r="AC313" s="4">
        <f t="shared" si="43"/>
        <v>100</v>
      </c>
      <c r="AD313" s="4">
        <f t="shared" si="43"/>
        <v>0</v>
      </c>
    </row>
    <row r="314" spans="1:30" ht="12.9" customHeight="1" x14ac:dyDescent="0.25">
      <c r="A314" s="115">
        <v>21</v>
      </c>
      <c r="B314" s="137">
        <v>223100</v>
      </c>
      <c r="C314" s="138">
        <v>1289</v>
      </c>
      <c r="D314" s="108">
        <v>306</v>
      </c>
      <c r="E314" s="135" t="s">
        <v>1195</v>
      </c>
      <c r="F314" s="136">
        <f t="shared" si="44"/>
        <v>1788.1</v>
      </c>
      <c r="G314" s="136">
        <v>468.6</v>
      </c>
      <c r="H314" s="136">
        <v>1319.5</v>
      </c>
      <c r="I314" s="136">
        <v>0</v>
      </c>
      <c r="J314" s="136">
        <v>0</v>
      </c>
      <c r="K314" s="136">
        <f t="shared" si="45"/>
        <v>1788.1</v>
      </c>
      <c r="L314" s="23">
        <v>468.6</v>
      </c>
      <c r="M314" s="23">
        <v>1319.5</v>
      </c>
      <c r="N314" s="23">
        <v>0</v>
      </c>
      <c r="O314" s="23">
        <v>0</v>
      </c>
      <c r="P314" s="136">
        <f t="shared" si="46"/>
        <v>1788.1</v>
      </c>
      <c r="Q314" s="23">
        <v>468.6</v>
      </c>
      <c r="R314" s="23">
        <v>1319.5</v>
      </c>
      <c r="S314" s="23">
        <v>0</v>
      </c>
      <c r="T314" s="4">
        <v>0</v>
      </c>
      <c r="U314" s="4">
        <f t="shared" si="47"/>
        <v>0</v>
      </c>
      <c r="V314" s="4">
        <f t="shared" si="47"/>
        <v>0</v>
      </c>
      <c r="W314" s="4">
        <f t="shared" si="47"/>
        <v>0</v>
      </c>
      <c r="X314" s="4">
        <f t="shared" si="47"/>
        <v>0</v>
      </c>
      <c r="Y314" s="4">
        <f t="shared" si="47"/>
        <v>0</v>
      </c>
      <c r="Z314" s="4">
        <f t="shared" si="43"/>
        <v>100</v>
      </c>
      <c r="AA314" s="4">
        <f t="shared" si="43"/>
        <v>100</v>
      </c>
      <c r="AB314" s="4">
        <f t="shared" si="43"/>
        <v>100</v>
      </c>
      <c r="AC314" s="4">
        <f t="shared" si="43"/>
        <v>0</v>
      </c>
      <c r="AD314" s="4">
        <f t="shared" si="43"/>
        <v>0</v>
      </c>
    </row>
    <row r="315" spans="1:30" ht="12.9" customHeight="1" x14ac:dyDescent="0.25">
      <c r="A315" s="115">
        <v>0</v>
      </c>
      <c r="B315" s="115"/>
      <c r="C315" s="115"/>
      <c r="D315" s="108">
        <v>307</v>
      </c>
      <c r="E315" s="135"/>
      <c r="F315" s="136"/>
      <c r="G315" s="136"/>
      <c r="H315" s="136"/>
      <c r="I315" s="136"/>
      <c r="J315" s="136"/>
      <c r="K315" s="136"/>
      <c r="L315" s="23"/>
      <c r="M315" s="23"/>
      <c r="N315" s="23"/>
      <c r="O315" s="23"/>
      <c r="P315" s="23"/>
      <c r="Q315" s="23"/>
      <c r="R315" s="23"/>
      <c r="S315" s="23"/>
      <c r="T315" s="4"/>
      <c r="U315" s="4"/>
      <c r="V315" s="4"/>
      <c r="W315" s="4"/>
      <c r="X315" s="4"/>
      <c r="Y315" s="4"/>
      <c r="Z315" s="4"/>
      <c r="AA315" s="4"/>
      <c r="AB315" s="4"/>
      <c r="AC315" s="4"/>
      <c r="AD315" s="4"/>
    </row>
    <row r="316" spans="1:30" ht="12.9" customHeight="1" x14ac:dyDescent="0.25">
      <c r="A316" s="115">
        <v>20</v>
      </c>
      <c r="B316" s="137">
        <v>223400</v>
      </c>
      <c r="C316" s="115"/>
      <c r="D316" s="108">
        <v>308</v>
      </c>
      <c r="E316" s="130" t="s">
        <v>1196</v>
      </c>
      <c r="F316" s="131">
        <f t="shared" ref="F316:F341" si="48">SUM(G316:J316)</f>
        <v>95165.400000000009</v>
      </c>
      <c r="G316" s="131">
        <f>G317+G318</f>
        <v>22844.600000000002</v>
      </c>
      <c r="H316" s="131">
        <f>H317+H318</f>
        <v>69976</v>
      </c>
      <c r="I316" s="131">
        <f>I317+I318</f>
        <v>1244.8</v>
      </c>
      <c r="J316" s="131">
        <f>J317+J318</f>
        <v>1100</v>
      </c>
      <c r="K316" s="131">
        <f t="shared" ref="K316:K341" si="49">SUM(L316:O316)</f>
        <v>94858.200000000012</v>
      </c>
      <c r="L316" s="131">
        <f>L317+L318</f>
        <v>22844.600000000002</v>
      </c>
      <c r="M316" s="131">
        <f>M317+M318</f>
        <v>69668.800000000003</v>
      </c>
      <c r="N316" s="131">
        <f>N317+N318</f>
        <v>1244.8</v>
      </c>
      <c r="O316" s="131">
        <f>O317+O318</f>
        <v>1100</v>
      </c>
      <c r="P316" s="131">
        <f t="shared" ref="P316:P341" si="50">SUM(Q316:T316)</f>
        <v>94797.400000000009</v>
      </c>
      <c r="Q316" s="131">
        <f>Q317+Q318</f>
        <v>22844.600000000002</v>
      </c>
      <c r="R316" s="131">
        <f>R317+R318</f>
        <v>69608</v>
      </c>
      <c r="S316" s="131">
        <f>S317+S318</f>
        <v>1244.8</v>
      </c>
      <c r="T316" s="131">
        <f>T317+T318</f>
        <v>1100</v>
      </c>
      <c r="U316" s="133">
        <f t="shared" ref="U316:Y341" si="51">P316-K316</f>
        <v>-60.80000000000291</v>
      </c>
      <c r="V316" s="133">
        <f t="shared" si="51"/>
        <v>0</v>
      </c>
      <c r="W316" s="133">
        <f t="shared" si="51"/>
        <v>-60.80000000000291</v>
      </c>
      <c r="X316" s="133">
        <f t="shared" si="51"/>
        <v>0</v>
      </c>
      <c r="Y316" s="133">
        <f t="shared" si="51"/>
        <v>0</v>
      </c>
      <c r="Z316" s="133">
        <f t="shared" si="43"/>
        <v>99.935904328777056</v>
      </c>
      <c r="AA316" s="133">
        <f t="shared" si="43"/>
        <v>100</v>
      </c>
      <c r="AB316" s="133">
        <f t="shared" si="43"/>
        <v>99.912729945111721</v>
      </c>
      <c r="AC316" s="133">
        <f t="shared" si="43"/>
        <v>100</v>
      </c>
      <c r="AD316" s="133">
        <f t="shared" si="43"/>
        <v>100</v>
      </c>
    </row>
    <row r="317" spans="1:30" s="134" customFormat="1" ht="12.9" customHeight="1" x14ac:dyDescent="0.25">
      <c r="A317" s="115">
        <v>22</v>
      </c>
      <c r="B317" s="137">
        <v>223400</v>
      </c>
      <c r="C317" s="115"/>
      <c r="D317" s="108">
        <v>309</v>
      </c>
      <c r="E317" s="130" t="s">
        <v>944</v>
      </c>
      <c r="F317" s="131">
        <f t="shared" si="48"/>
        <v>65511.3</v>
      </c>
      <c r="G317" s="131">
        <f>G319</f>
        <v>12010.2</v>
      </c>
      <c r="H317" s="131">
        <f>H319</f>
        <v>51406.8</v>
      </c>
      <c r="I317" s="131">
        <f>I319</f>
        <v>994.3</v>
      </c>
      <c r="J317" s="131">
        <f>J319</f>
        <v>1100</v>
      </c>
      <c r="K317" s="131">
        <f t="shared" si="49"/>
        <v>65204.100000000006</v>
      </c>
      <c r="L317" s="131">
        <f>L319</f>
        <v>12010.2</v>
      </c>
      <c r="M317" s="131">
        <f>M319</f>
        <v>51099.6</v>
      </c>
      <c r="N317" s="131">
        <f>N319</f>
        <v>994.3</v>
      </c>
      <c r="O317" s="131">
        <f>O319</f>
        <v>1100</v>
      </c>
      <c r="P317" s="131">
        <f t="shared" si="50"/>
        <v>65204.100000000006</v>
      </c>
      <c r="Q317" s="131">
        <f>Q319</f>
        <v>12010.2</v>
      </c>
      <c r="R317" s="131">
        <f>R319</f>
        <v>51099.6</v>
      </c>
      <c r="S317" s="131">
        <f>S319</f>
        <v>994.3</v>
      </c>
      <c r="T317" s="131">
        <f>T319</f>
        <v>1100</v>
      </c>
      <c r="U317" s="133">
        <f t="shared" si="51"/>
        <v>0</v>
      </c>
      <c r="V317" s="133">
        <f t="shared" si="51"/>
        <v>0</v>
      </c>
      <c r="W317" s="133">
        <f t="shared" si="51"/>
        <v>0</v>
      </c>
      <c r="X317" s="133">
        <f t="shared" si="51"/>
        <v>0</v>
      </c>
      <c r="Y317" s="133">
        <f t="shared" si="51"/>
        <v>0</v>
      </c>
      <c r="Z317" s="133">
        <f t="shared" si="43"/>
        <v>100</v>
      </c>
      <c r="AA317" s="133">
        <f t="shared" si="43"/>
        <v>100</v>
      </c>
      <c r="AB317" s="133">
        <f t="shared" si="43"/>
        <v>100</v>
      </c>
      <c r="AC317" s="133">
        <f t="shared" si="43"/>
        <v>100</v>
      </c>
      <c r="AD317" s="133">
        <f t="shared" si="43"/>
        <v>100</v>
      </c>
    </row>
    <row r="318" spans="1:30" s="134" customFormat="1" ht="12.9" customHeight="1" x14ac:dyDescent="0.25">
      <c r="A318" s="115">
        <v>21</v>
      </c>
      <c r="B318" s="137">
        <v>223400</v>
      </c>
      <c r="C318" s="115"/>
      <c r="D318" s="108">
        <v>310</v>
      </c>
      <c r="E318" s="130" t="s">
        <v>945</v>
      </c>
      <c r="F318" s="131">
        <f t="shared" si="48"/>
        <v>29654.100000000002</v>
      </c>
      <c r="G318" s="131">
        <f>SUBTOTAL(9,G320:G341)</f>
        <v>10834.400000000001</v>
      </c>
      <c r="H318" s="131">
        <f>SUBTOTAL(9,H320:H341)</f>
        <v>18569.2</v>
      </c>
      <c r="I318" s="131">
        <f>SUBTOTAL(9,I320:I341)</f>
        <v>250.5</v>
      </c>
      <c r="J318" s="131">
        <f>SUBTOTAL(9,J320:J341)</f>
        <v>0</v>
      </c>
      <c r="K318" s="131">
        <f t="shared" si="49"/>
        <v>29654.100000000002</v>
      </c>
      <c r="L318" s="131">
        <f>SUBTOTAL(9,L320:L341)</f>
        <v>10834.400000000001</v>
      </c>
      <c r="M318" s="131">
        <f>SUBTOTAL(9,M320:M341)</f>
        <v>18569.2</v>
      </c>
      <c r="N318" s="131">
        <f>SUBTOTAL(9,N320:N341)</f>
        <v>250.5</v>
      </c>
      <c r="O318" s="131">
        <f>SUBTOTAL(9,O320:O341)</f>
        <v>0</v>
      </c>
      <c r="P318" s="131">
        <f t="shared" si="50"/>
        <v>29593.300000000003</v>
      </c>
      <c r="Q318" s="131">
        <f>SUBTOTAL(9,Q320:Q341)</f>
        <v>10834.400000000001</v>
      </c>
      <c r="R318" s="131">
        <f>SUBTOTAL(9,R320:R341)</f>
        <v>18508.400000000001</v>
      </c>
      <c r="S318" s="131">
        <f>SUBTOTAL(9,S320:S341)</f>
        <v>250.5</v>
      </c>
      <c r="T318" s="131">
        <f>SUBTOTAL(9,T320:T341)</f>
        <v>0</v>
      </c>
      <c r="U318" s="133">
        <f t="shared" si="51"/>
        <v>-60.799999999999272</v>
      </c>
      <c r="V318" s="133">
        <f t="shared" si="51"/>
        <v>0</v>
      </c>
      <c r="W318" s="133">
        <f t="shared" si="51"/>
        <v>-60.799999999999272</v>
      </c>
      <c r="X318" s="133">
        <f t="shared" si="51"/>
        <v>0</v>
      </c>
      <c r="Y318" s="133">
        <f t="shared" si="51"/>
        <v>0</v>
      </c>
      <c r="Z318" s="133">
        <f t="shared" si="43"/>
        <v>99.794969329704827</v>
      </c>
      <c r="AA318" s="133">
        <f t="shared" si="43"/>
        <v>100</v>
      </c>
      <c r="AB318" s="133">
        <f t="shared" si="43"/>
        <v>99.672576093746628</v>
      </c>
      <c r="AC318" s="133">
        <f t="shared" si="43"/>
        <v>100</v>
      </c>
      <c r="AD318" s="133">
        <f t="shared" si="43"/>
        <v>0</v>
      </c>
    </row>
    <row r="319" spans="1:30" ht="12.9" customHeight="1" x14ac:dyDescent="0.25">
      <c r="A319" s="115">
        <v>22</v>
      </c>
      <c r="B319" s="137">
        <v>223400</v>
      </c>
      <c r="C319" s="138">
        <v>1290</v>
      </c>
      <c r="D319" s="108">
        <v>311</v>
      </c>
      <c r="E319" s="135" t="s">
        <v>970</v>
      </c>
      <c r="F319" s="136">
        <f t="shared" si="48"/>
        <v>65511.3</v>
      </c>
      <c r="G319" s="136">
        <v>12010.2</v>
      </c>
      <c r="H319" s="136">
        <v>51406.8</v>
      </c>
      <c r="I319" s="136">
        <v>994.3</v>
      </c>
      <c r="J319" s="136">
        <v>1100</v>
      </c>
      <c r="K319" s="136">
        <f t="shared" si="49"/>
        <v>65204.100000000006</v>
      </c>
      <c r="L319" s="23">
        <v>12010.2</v>
      </c>
      <c r="M319" s="23">
        <v>51099.6</v>
      </c>
      <c r="N319" s="23">
        <v>994.3</v>
      </c>
      <c r="O319" s="23">
        <v>1100</v>
      </c>
      <c r="P319" s="136">
        <f t="shared" si="50"/>
        <v>65204.100000000006</v>
      </c>
      <c r="Q319" s="23">
        <v>12010.2</v>
      </c>
      <c r="R319" s="23">
        <v>51099.6</v>
      </c>
      <c r="S319" s="23">
        <v>994.3</v>
      </c>
      <c r="T319" s="4">
        <v>1100</v>
      </c>
      <c r="U319" s="4">
        <f t="shared" si="51"/>
        <v>0</v>
      </c>
      <c r="V319" s="4">
        <f t="shared" si="51"/>
        <v>0</v>
      </c>
      <c r="W319" s="4">
        <f t="shared" si="51"/>
        <v>0</v>
      </c>
      <c r="X319" s="4">
        <f t="shared" si="51"/>
        <v>0</v>
      </c>
      <c r="Y319" s="4">
        <f t="shared" si="51"/>
        <v>0</v>
      </c>
      <c r="Z319" s="4">
        <f t="shared" si="43"/>
        <v>100</v>
      </c>
      <c r="AA319" s="4">
        <f t="shared" si="43"/>
        <v>100</v>
      </c>
      <c r="AB319" s="4">
        <f t="shared" si="43"/>
        <v>100</v>
      </c>
      <c r="AC319" s="4">
        <f t="shared" si="43"/>
        <v>100</v>
      </c>
      <c r="AD319" s="4">
        <f t="shared" si="43"/>
        <v>100</v>
      </c>
    </row>
    <row r="320" spans="1:30" ht="12.9" customHeight="1" x14ac:dyDescent="0.25">
      <c r="A320" s="115">
        <v>21</v>
      </c>
      <c r="B320" s="137">
        <v>223400</v>
      </c>
      <c r="C320" s="138">
        <v>1291</v>
      </c>
      <c r="D320" s="108">
        <v>312</v>
      </c>
      <c r="E320" s="135" t="s">
        <v>1197</v>
      </c>
      <c r="F320" s="136">
        <f t="shared" si="48"/>
        <v>1416.1</v>
      </c>
      <c r="G320" s="136">
        <v>611.9</v>
      </c>
      <c r="H320" s="136">
        <v>804.2</v>
      </c>
      <c r="I320" s="136">
        <v>0</v>
      </c>
      <c r="J320" s="136">
        <v>0</v>
      </c>
      <c r="K320" s="136">
        <f t="shared" si="49"/>
        <v>1416.1</v>
      </c>
      <c r="L320" s="23">
        <v>611.9</v>
      </c>
      <c r="M320" s="23">
        <v>804.2</v>
      </c>
      <c r="N320" s="23">
        <v>0</v>
      </c>
      <c r="O320" s="23">
        <v>0</v>
      </c>
      <c r="P320" s="136">
        <f t="shared" si="50"/>
        <v>1416.1</v>
      </c>
      <c r="Q320" s="23">
        <v>611.9</v>
      </c>
      <c r="R320" s="23">
        <v>804.2</v>
      </c>
      <c r="S320" s="23">
        <v>0</v>
      </c>
      <c r="T320" s="4">
        <v>0</v>
      </c>
      <c r="U320" s="4">
        <f t="shared" si="51"/>
        <v>0</v>
      </c>
      <c r="V320" s="4">
        <f t="shared" si="51"/>
        <v>0</v>
      </c>
      <c r="W320" s="4">
        <f t="shared" si="51"/>
        <v>0</v>
      </c>
      <c r="X320" s="4">
        <f t="shared" si="51"/>
        <v>0</v>
      </c>
      <c r="Y320" s="4">
        <f t="shared" si="51"/>
        <v>0</v>
      </c>
      <c r="Z320" s="4">
        <f t="shared" si="43"/>
        <v>100</v>
      </c>
      <c r="AA320" s="4">
        <f t="shared" si="43"/>
        <v>100</v>
      </c>
      <c r="AB320" s="4">
        <f t="shared" si="43"/>
        <v>100</v>
      </c>
      <c r="AC320" s="4">
        <f t="shared" si="43"/>
        <v>0</v>
      </c>
      <c r="AD320" s="4">
        <f t="shared" si="43"/>
        <v>0</v>
      </c>
    </row>
    <row r="321" spans="1:30" ht="12.9" customHeight="1" x14ac:dyDescent="0.25">
      <c r="A321" s="115">
        <v>21</v>
      </c>
      <c r="B321" s="137">
        <v>223400</v>
      </c>
      <c r="C321" s="138">
        <v>1292</v>
      </c>
      <c r="D321" s="108">
        <v>313</v>
      </c>
      <c r="E321" s="135" t="s">
        <v>1198</v>
      </c>
      <c r="F321" s="136">
        <f t="shared" si="48"/>
        <v>2480.3000000000002</v>
      </c>
      <c r="G321" s="136">
        <v>691.2</v>
      </c>
      <c r="H321" s="136">
        <v>1789.1</v>
      </c>
      <c r="I321" s="136">
        <v>0</v>
      </c>
      <c r="J321" s="136">
        <v>0</v>
      </c>
      <c r="K321" s="136">
        <f t="shared" si="49"/>
        <v>2480.3000000000002</v>
      </c>
      <c r="L321" s="23">
        <v>691.2</v>
      </c>
      <c r="M321" s="23">
        <v>1789.1</v>
      </c>
      <c r="N321" s="23">
        <v>0</v>
      </c>
      <c r="O321" s="23">
        <v>0</v>
      </c>
      <c r="P321" s="136">
        <f t="shared" si="50"/>
        <v>2480.3000000000002</v>
      </c>
      <c r="Q321" s="23">
        <v>691.2</v>
      </c>
      <c r="R321" s="23">
        <v>1789.1</v>
      </c>
      <c r="S321" s="23">
        <v>0</v>
      </c>
      <c r="T321" s="4">
        <v>0</v>
      </c>
      <c r="U321" s="4">
        <f t="shared" si="51"/>
        <v>0</v>
      </c>
      <c r="V321" s="4">
        <f t="shared" si="51"/>
        <v>0</v>
      </c>
      <c r="W321" s="4">
        <f t="shared" si="51"/>
        <v>0</v>
      </c>
      <c r="X321" s="4">
        <f t="shared" si="51"/>
        <v>0</v>
      </c>
      <c r="Y321" s="4">
        <f t="shared" si="51"/>
        <v>0</v>
      </c>
      <c r="Z321" s="4">
        <f t="shared" si="43"/>
        <v>100</v>
      </c>
      <c r="AA321" s="4">
        <f t="shared" si="43"/>
        <v>100</v>
      </c>
      <c r="AB321" s="4">
        <f t="shared" si="43"/>
        <v>100</v>
      </c>
      <c r="AC321" s="4">
        <f t="shared" si="43"/>
        <v>0</v>
      </c>
      <c r="AD321" s="4">
        <f t="shared" si="43"/>
        <v>0</v>
      </c>
    </row>
    <row r="322" spans="1:30" ht="12.9" customHeight="1" x14ac:dyDescent="0.25">
      <c r="A322" s="115">
        <v>21</v>
      </c>
      <c r="B322" s="137">
        <v>223400</v>
      </c>
      <c r="C322" s="138">
        <v>1293</v>
      </c>
      <c r="D322" s="108">
        <v>314</v>
      </c>
      <c r="E322" s="135" t="s">
        <v>1003</v>
      </c>
      <c r="F322" s="136">
        <f t="shared" si="48"/>
        <v>493.2</v>
      </c>
      <c r="G322" s="136">
        <v>493.2</v>
      </c>
      <c r="H322" s="136">
        <v>0</v>
      </c>
      <c r="I322" s="136">
        <v>0</v>
      </c>
      <c r="J322" s="136">
        <v>0</v>
      </c>
      <c r="K322" s="136">
        <f t="shared" si="49"/>
        <v>493.2</v>
      </c>
      <c r="L322" s="23">
        <v>493.2</v>
      </c>
      <c r="M322" s="23">
        <v>0</v>
      </c>
      <c r="N322" s="23">
        <v>0</v>
      </c>
      <c r="O322" s="23">
        <v>0</v>
      </c>
      <c r="P322" s="136">
        <f t="shared" si="50"/>
        <v>493.2</v>
      </c>
      <c r="Q322" s="23">
        <v>493.2</v>
      </c>
      <c r="R322" s="23">
        <v>0</v>
      </c>
      <c r="S322" s="23">
        <v>0</v>
      </c>
      <c r="T322" s="4">
        <v>0</v>
      </c>
      <c r="U322" s="4">
        <f t="shared" si="51"/>
        <v>0</v>
      </c>
      <c r="V322" s="4">
        <f t="shared" si="51"/>
        <v>0</v>
      </c>
      <c r="W322" s="4">
        <f t="shared" si="51"/>
        <v>0</v>
      </c>
      <c r="X322" s="4">
        <f t="shared" si="51"/>
        <v>0</v>
      </c>
      <c r="Y322" s="4">
        <f t="shared" si="51"/>
        <v>0</v>
      </c>
      <c r="Z322" s="4">
        <f t="shared" si="43"/>
        <v>100</v>
      </c>
      <c r="AA322" s="4">
        <f t="shared" si="43"/>
        <v>100</v>
      </c>
      <c r="AB322" s="4">
        <f t="shared" si="43"/>
        <v>0</v>
      </c>
      <c r="AC322" s="4">
        <f t="shared" si="43"/>
        <v>0</v>
      </c>
      <c r="AD322" s="4">
        <f t="shared" si="43"/>
        <v>0</v>
      </c>
    </row>
    <row r="323" spans="1:30" ht="12.9" customHeight="1" x14ac:dyDescent="0.25">
      <c r="A323" s="115">
        <v>21</v>
      </c>
      <c r="B323" s="137">
        <v>223400</v>
      </c>
      <c r="C323" s="138">
        <v>1294</v>
      </c>
      <c r="D323" s="108">
        <v>315</v>
      </c>
      <c r="E323" s="135" t="s">
        <v>1199</v>
      </c>
      <c r="F323" s="136">
        <f t="shared" si="48"/>
        <v>1057.2</v>
      </c>
      <c r="G323" s="136">
        <v>554</v>
      </c>
      <c r="H323" s="136">
        <v>503.2</v>
      </c>
      <c r="I323" s="136">
        <v>0</v>
      </c>
      <c r="J323" s="136">
        <v>0</v>
      </c>
      <c r="K323" s="136">
        <f t="shared" si="49"/>
        <v>1057.2</v>
      </c>
      <c r="L323" s="23">
        <v>554</v>
      </c>
      <c r="M323" s="23">
        <v>503.2</v>
      </c>
      <c r="N323" s="23">
        <v>0</v>
      </c>
      <c r="O323" s="23">
        <v>0</v>
      </c>
      <c r="P323" s="136">
        <f t="shared" si="50"/>
        <v>1057.2</v>
      </c>
      <c r="Q323" s="23">
        <v>554</v>
      </c>
      <c r="R323" s="23">
        <v>503.2</v>
      </c>
      <c r="S323" s="23">
        <v>0</v>
      </c>
      <c r="T323" s="4">
        <v>0</v>
      </c>
      <c r="U323" s="4">
        <f t="shared" si="51"/>
        <v>0</v>
      </c>
      <c r="V323" s="4">
        <f t="shared" si="51"/>
        <v>0</v>
      </c>
      <c r="W323" s="4">
        <f t="shared" si="51"/>
        <v>0</v>
      </c>
      <c r="X323" s="4">
        <f t="shared" si="51"/>
        <v>0</v>
      </c>
      <c r="Y323" s="4">
        <f t="shared" si="51"/>
        <v>0</v>
      </c>
      <c r="Z323" s="4">
        <f t="shared" si="43"/>
        <v>100</v>
      </c>
      <c r="AA323" s="4">
        <f t="shared" si="43"/>
        <v>100</v>
      </c>
      <c r="AB323" s="4">
        <f t="shared" si="43"/>
        <v>100</v>
      </c>
      <c r="AC323" s="4">
        <f t="shared" si="43"/>
        <v>0</v>
      </c>
      <c r="AD323" s="4">
        <f t="shared" si="43"/>
        <v>0</v>
      </c>
    </row>
    <row r="324" spans="1:30" ht="12.9" customHeight="1" x14ac:dyDescent="0.25">
      <c r="A324" s="115">
        <v>21</v>
      </c>
      <c r="B324" s="137">
        <v>223400</v>
      </c>
      <c r="C324" s="138">
        <v>1295</v>
      </c>
      <c r="D324" s="108">
        <v>316</v>
      </c>
      <c r="E324" s="135" t="s">
        <v>1200</v>
      </c>
      <c r="F324" s="136">
        <f t="shared" si="48"/>
        <v>661</v>
      </c>
      <c r="G324" s="136">
        <v>106.1</v>
      </c>
      <c r="H324" s="136">
        <v>554.9</v>
      </c>
      <c r="I324" s="136">
        <v>0</v>
      </c>
      <c r="J324" s="136">
        <v>0</v>
      </c>
      <c r="K324" s="136">
        <f t="shared" si="49"/>
        <v>661</v>
      </c>
      <c r="L324" s="23">
        <v>106.1</v>
      </c>
      <c r="M324" s="23">
        <v>554.9</v>
      </c>
      <c r="N324" s="23">
        <v>0</v>
      </c>
      <c r="O324" s="23">
        <v>0</v>
      </c>
      <c r="P324" s="136">
        <f t="shared" si="50"/>
        <v>661</v>
      </c>
      <c r="Q324" s="23">
        <v>106.1</v>
      </c>
      <c r="R324" s="23">
        <v>554.9</v>
      </c>
      <c r="S324" s="23">
        <v>0</v>
      </c>
      <c r="T324" s="4">
        <v>0</v>
      </c>
      <c r="U324" s="4">
        <f t="shared" si="51"/>
        <v>0</v>
      </c>
      <c r="V324" s="4">
        <f t="shared" si="51"/>
        <v>0</v>
      </c>
      <c r="W324" s="4">
        <f t="shared" si="51"/>
        <v>0</v>
      </c>
      <c r="X324" s="4">
        <f t="shared" si="51"/>
        <v>0</v>
      </c>
      <c r="Y324" s="4">
        <f t="shared" si="51"/>
        <v>0</v>
      </c>
      <c r="Z324" s="4">
        <f t="shared" si="43"/>
        <v>100</v>
      </c>
      <c r="AA324" s="4">
        <f t="shared" si="43"/>
        <v>100</v>
      </c>
      <c r="AB324" s="4">
        <f t="shared" si="43"/>
        <v>100</v>
      </c>
      <c r="AC324" s="4">
        <f t="shared" si="43"/>
        <v>0</v>
      </c>
      <c r="AD324" s="4">
        <f t="shared" si="43"/>
        <v>0</v>
      </c>
    </row>
    <row r="325" spans="1:30" ht="12.9" customHeight="1" x14ac:dyDescent="0.25">
      <c r="A325" s="115">
        <v>21</v>
      </c>
      <c r="B325" s="137">
        <v>223400</v>
      </c>
      <c r="C325" s="138">
        <v>1296</v>
      </c>
      <c r="D325" s="108">
        <v>317</v>
      </c>
      <c r="E325" s="135" t="s">
        <v>1201</v>
      </c>
      <c r="F325" s="136">
        <f t="shared" si="48"/>
        <v>1084.4000000000001</v>
      </c>
      <c r="G325" s="136">
        <v>505</v>
      </c>
      <c r="H325" s="136">
        <v>579.4</v>
      </c>
      <c r="I325" s="136">
        <v>0</v>
      </c>
      <c r="J325" s="136">
        <v>0</v>
      </c>
      <c r="K325" s="136">
        <f t="shared" si="49"/>
        <v>1084.4000000000001</v>
      </c>
      <c r="L325" s="23">
        <v>505</v>
      </c>
      <c r="M325" s="23">
        <v>579.4</v>
      </c>
      <c r="N325" s="23">
        <v>0</v>
      </c>
      <c r="O325" s="23">
        <v>0</v>
      </c>
      <c r="P325" s="136">
        <f t="shared" si="50"/>
        <v>1084.3</v>
      </c>
      <c r="Q325" s="23">
        <v>505</v>
      </c>
      <c r="R325" s="23">
        <v>579.29999999999995</v>
      </c>
      <c r="S325" s="23">
        <v>0</v>
      </c>
      <c r="T325" s="4">
        <v>0</v>
      </c>
      <c r="U325" s="4">
        <f t="shared" si="51"/>
        <v>-0.10000000000013642</v>
      </c>
      <c r="V325" s="4">
        <f t="shared" si="51"/>
        <v>0</v>
      </c>
      <c r="W325" s="4">
        <f t="shared" si="51"/>
        <v>-0.10000000000002274</v>
      </c>
      <c r="X325" s="4">
        <f t="shared" si="51"/>
        <v>0</v>
      </c>
      <c r="Y325" s="4">
        <f t="shared" si="51"/>
        <v>0</v>
      </c>
      <c r="Z325" s="4">
        <f t="shared" si="43"/>
        <v>99.990778310586492</v>
      </c>
      <c r="AA325" s="4">
        <f t="shared" si="43"/>
        <v>100</v>
      </c>
      <c r="AB325" s="4">
        <f t="shared" si="43"/>
        <v>99.982740766309973</v>
      </c>
      <c r="AC325" s="4">
        <f t="shared" si="43"/>
        <v>0</v>
      </c>
      <c r="AD325" s="4">
        <f t="shared" si="43"/>
        <v>0</v>
      </c>
    </row>
    <row r="326" spans="1:30" ht="12.9" customHeight="1" x14ac:dyDescent="0.25">
      <c r="A326" s="115">
        <v>21</v>
      </c>
      <c r="B326" s="137">
        <v>223400</v>
      </c>
      <c r="C326" s="138">
        <v>1297</v>
      </c>
      <c r="D326" s="108">
        <v>318</v>
      </c>
      <c r="E326" s="135" t="s">
        <v>1202</v>
      </c>
      <c r="F326" s="136">
        <f t="shared" si="48"/>
        <v>997.6</v>
      </c>
      <c r="G326" s="136">
        <v>518.20000000000005</v>
      </c>
      <c r="H326" s="136">
        <v>479.4</v>
      </c>
      <c r="I326" s="136">
        <v>0</v>
      </c>
      <c r="J326" s="136">
        <v>0</v>
      </c>
      <c r="K326" s="136">
        <f t="shared" si="49"/>
        <v>997.6</v>
      </c>
      <c r="L326" s="23">
        <v>518.20000000000005</v>
      </c>
      <c r="M326" s="23">
        <v>479.4</v>
      </c>
      <c r="N326" s="23">
        <v>0</v>
      </c>
      <c r="O326" s="23">
        <v>0</v>
      </c>
      <c r="P326" s="136">
        <f t="shared" si="50"/>
        <v>997.6</v>
      </c>
      <c r="Q326" s="23">
        <v>518.20000000000005</v>
      </c>
      <c r="R326" s="23">
        <v>479.4</v>
      </c>
      <c r="S326" s="23">
        <v>0</v>
      </c>
      <c r="T326" s="4">
        <v>0</v>
      </c>
      <c r="U326" s="4">
        <f t="shared" si="51"/>
        <v>0</v>
      </c>
      <c r="V326" s="4">
        <f t="shared" si="51"/>
        <v>0</v>
      </c>
      <c r="W326" s="4">
        <f t="shared" si="51"/>
        <v>0</v>
      </c>
      <c r="X326" s="4">
        <f t="shared" si="51"/>
        <v>0</v>
      </c>
      <c r="Y326" s="4">
        <f t="shared" si="51"/>
        <v>0</v>
      </c>
      <c r="Z326" s="4">
        <f t="shared" si="43"/>
        <v>100</v>
      </c>
      <c r="AA326" s="4">
        <f t="shared" si="43"/>
        <v>100</v>
      </c>
      <c r="AB326" s="4">
        <f t="shared" si="43"/>
        <v>100</v>
      </c>
      <c r="AC326" s="4">
        <f t="shared" si="43"/>
        <v>0</v>
      </c>
      <c r="AD326" s="4">
        <f t="shared" si="43"/>
        <v>0</v>
      </c>
    </row>
    <row r="327" spans="1:30" ht="12.9" customHeight="1" x14ac:dyDescent="0.25">
      <c r="A327" s="115">
        <v>21</v>
      </c>
      <c r="B327" s="137">
        <v>223400</v>
      </c>
      <c r="C327" s="138">
        <v>1298</v>
      </c>
      <c r="D327" s="108">
        <v>319</v>
      </c>
      <c r="E327" s="135" t="s">
        <v>1196</v>
      </c>
      <c r="F327" s="136">
        <f t="shared" si="48"/>
        <v>1364.7</v>
      </c>
      <c r="G327" s="136">
        <v>498.8</v>
      </c>
      <c r="H327" s="136">
        <v>865.9</v>
      </c>
      <c r="I327" s="136">
        <v>0</v>
      </c>
      <c r="J327" s="136">
        <v>0</v>
      </c>
      <c r="K327" s="136">
        <f t="shared" si="49"/>
        <v>1364.7</v>
      </c>
      <c r="L327" s="23">
        <v>498.8</v>
      </c>
      <c r="M327" s="23">
        <v>865.9</v>
      </c>
      <c r="N327" s="23">
        <v>0</v>
      </c>
      <c r="O327" s="23">
        <v>0</v>
      </c>
      <c r="P327" s="136">
        <f t="shared" si="50"/>
        <v>1364.7</v>
      </c>
      <c r="Q327" s="23">
        <v>498.8</v>
      </c>
      <c r="R327" s="23">
        <v>865.9</v>
      </c>
      <c r="S327" s="23">
        <v>0</v>
      </c>
      <c r="T327" s="4">
        <v>0</v>
      </c>
      <c r="U327" s="4">
        <f t="shared" si="51"/>
        <v>0</v>
      </c>
      <c r="V327" s="4">
        <f t="shared" si="51"/>
        <v>0</v>
      </c>
      <c r="W327" s="4">
        <f t="shared" si="51"/>
        <v>0</v>
      </c>
      <c r="X327" s="4">
        <f t="shared" si="51"/>
        <v>0</v>
      </c>
      <c r="Y327" s="4">
        <f t="shared" si="51"/>
        <v>0</v>
      </c>
      <c r="Z327" s="4">
        <f t="shared" si="43"/>
        <v>100</v>
      </c>
      <c r="AA327" s="4">
        <f t="shared" si="43"/>
        <v>100</v>
      </c>
      <c r="AB327" s="4">
        <f t="shared" si="43"/>
        <v>100</v>
      </c>
      <c r="AC327" s="4">
        <f t="shared" si="43"/>
        <v>0</v>
      </c>
      <c r="AD327" s="4">
        <f t="shared" si="43"/>
        <v>0</v>
      </c>
    </row>
    <row r="328" spans="1:30" ht="12.9" customHeight="1" x14ac:dyDescent="0.25">
      <c r="A328" s="115">
        <v>21</v>
      </c>
      <c r="B328" s="137">
        <v>223400</v>
      </c>
      <c r="C328" s="138">
        <v>1299</v>
      </c>
      <c r="D328" s="108">
        <v>320</v>
      </c>
      <c r="E328" s="135" t="s">
        <v>1203</v>
      </c>
      <c r="F328" s="136">
        <f t="shared" si="48"/>
        <v>669.6</v>
      </c>
      <c r="G328" s="136">
        <v>418.1</v>
      </c>
      <c r="H328" s="136">
        <v>251.5</v>
      </c>
      <c r="I328" s="136">
        <v>0</v>
      </c>
      <c r="J328" s="136">
        <v>0</v>
      </c>
      <c r="K328" s="136">
        <f t="shared" si="49"/>
        <v>669.6</v>
      </c>
      <c r="L328" s="23">
        <v>418.1</v>
      </c>
      <c r="M328" s="23">
        <v>251.5</v>
      </c>
      <c r="N328" s="23">
        <v>0</v>
      </c>
      <c r="O328" s="23">
        <v>0</v>
      </c>
      <c r="P328" s="136">
        <f t="shared" si="50"/>
        <v>669.6</v>
      </c>
      <c r="Q328" s="23">
        <v>418.1</v>
      </c>
      <c r="R328" s="23">
        <v>251.5</v>
      </c>
      <c r="S328" s="23">
        <v>0</v>
      </c>
      <c r="T328" s="4">
        <v>0</v>
      </c>
      <c r="U328" s="4">
        <f t="shared" si="51"/>
        <v>0</v>
      </c>
      <c r="V328" s="4">
        <f t="shared" si="51"/>
        <v>0</v>
      </c>
      <c r="W328" s="4">
        <f t="shared" si="51"/>
        <v>0</v>
      </c>
      <c r="X328" s="4">
        <f t="shared" si="51"/>
        <v>0</v>
      </c>
      <c r="Y328" s="4">
        <f t="shared" si="51"/>
        <v>0</v>
      </c>
      <c r="Z328" s="4">
        <f t="shared" si="43"/>
        <v>100</v>
      </c>
      <c r="AA328" s="4">
        <f t="shared" si="43"/>
        <v>100</v>
      </c>
      <c r="AB328" s="4">
        <f t="shared" si="43"/>
        <v>100</v>
      </c>
      <c r="AC328" s="4">
        <f t="shared" si="43"/>
        <v>0</v>
      </c>
      <c r="AD328" s="4">
        <f t="shared" si="43"/>
        <v>0</v>
      </c>
    </row>
    <row r="329" spans="1:30" ht="12.9" customHeight="1" x14ac:dyDescent="0.25">
      <c r="A329" s="115">
        <v>21</v>
      </c>
      <c r="B329" s="137">
        <v>223400</v>
      </c>
      <c r="C329" s="138">
        <v>1300</v>
      </c>
      <c r="D329" s="108">
        <v>321</v>
      </c>
      <c r="E329" s="135" t="s">
        <v>1204</v>
      </c>
      <c r="F329" s="136">
        <f t="shared" si="48"/>
        <v>1305.7</v>
      </c>
      <c r="G329" s="136">
        <v>572.1</v>
      </c>
      <c r="H329" s="136">
        <v>733.6</v>
      </c>
      <c r="I329" s="136">
        <v>0</v>
      </c>
      <c r="J329" s="136">
        <v>0</v>
      </c>
      <c r="K329" s="136">
        <f t="shared" si="49"/>
        <v>1305.7</v>
      </c>
      <c r="L329" s="23">
        <v>572.1</v>
      </c>
      <c r="M329" s="23">
        <v>733.6</v>
      </c>
      <c r="N329" s="23">
        <v>0</v>
      </c>
      <c r="O329" s="23">
        <v>0</v>
      </c>
      <c r="P329" s="136">
        <f t="shared" si="50"/>
        <v>1305.7</v>
      </c>
      <c r="Q329" s="23">
        <v>572.1</v>
      </c>
      <c r="R329" s="23">
        <v>733.6</v>
      </c>
      <c r="S329" s="23">
        <v>0</v>
      </c>
      <c r="T329" s="4">
        <v>0</v>
      </c>
      <c r="U329" s="4">
        <f t="shared" si="51"/>
        <v>0</v>
      </c>
      <c r="V329" s="4">
        <f t="shared" si="51"/>
        <v>0</v>
      </c>
      <c r="W329" s="4">
        <f t="shared" si="51"/>
        <v>0</v>
      </c>
      <c r="X329" s="4">
        <f t="shared" si="51"/>
        <v>0</v>
      </c>
      <c r="Y329" s="4">
        <f t="shared" si="51"/>
        <v>0</v>
      </c>
      <c r="Z329" s="4">
        <f t="shared" si="43"/>
        <v>100</v>
      </c>
      <c r="AA329" s="4">
        <f t="shared" si="43"/>
        <v>100</v>
      </c>
      <c r="AB329" s="4">
        <f t="shared" si="43"/>
        <v>100</v>
      </c>
      <c r="AC329" s="4">
        <f t="shared" si="43"/>
        <v>0</v>
      </c>
      <c r="AD329" s="4">
        <f t="shared" si="43"/>
        <v>0</v>
      </c>
    </row>
    <row r="330" spans="1:30" ht="12.9" customHeight="1" x14ac:dyDescent="0.25">
      <c r="A330" s="115">
        <v>21</v>
      </c>
      <c r="B330" s="137">
        <v>223400</v>
      </c>
      <c r="C330" s="138">
        <v>1301</v>
      </c>
      <c r="D330" s="108">
        <v>322</v>
      </c>
      <c r="E330" s="135" t="s">
        <v>1104</v>
      </c>
      <c r="F330" s="136">
        <f t="shared" si="48"/>
        <v>849.8</v>
      </c>
      <c r="G330" s="136">
        <v>502</v>
      </c>
      <c r="H330" s="136">
        <v>347.8</v>
      </c>
      <c r="I330" s="136">
        <v>0</v>
      </c>
      <c r="J330" s="136">
        <v>0</v>
      </c>
      <c r="K330" s="136">
        <f t="shared" si="49"/>
        <v>849.8</v>
      </c>
      <c r="L330" s="23">
        <v>502</v>
      </c>
      <c r="M330" s="23">
        <v>347.8</v>
      </c>
      <c r="N330" s="23">
        <v>0</v>
      </c>
      <c r="O330" s="23">
        <v>0</v>
      </c>
      <c r="P330" s="136">
        <f t="shared" si="50"/>
        <v>849.8</v>
      </c>
      <c r="Q330" s="23">
        <v>502</v>
      </c>
      <c r="R330" s="23">
        <v>347.8</v>
      </c>
      <c r="S330" s="23">
        <v>0</v>
      </c>
      <c r="T330" s="4">
        <v>0</v>
      </c>
      <c r="U330" s="4">
        <f t="shared" si="51"/>
        <v>0</v>
      </c>
      <c r="V330" s="4">
        <f t="shared" si="51"/>
        <v>0</v>
      </c>
      <c r="W330" s="4">
        <f t="shared" si="51"/>
        <v>0</v>
      </c>
      <c r="X330" s="4">
        <f t="shared" si="51"/>
        <v>0</v>
      </c>
      <c r="Y330" s="4">
        <f t="shared" si="51"/>
        <v>0</v>
      </c>
      <c r="Z330" s="4">
        <f t="shared" si="43"/>
        <v>100</v>
      </c>
      <c r="AA330" s="4">
        <f t="shared" si="43"/>
        <v>100</v>
      </c>
      <c r="AB330" s="4">
        <f t="shared" si="43"/>
        <v>100</v>
      </c>
      <c r="AC330" s="4">
        <f t="shared" si="43"/>
        <v>0</v>
      </c>
      <c r="AD330" s="4">
        <f t="shared" si="43"/>
        <v>0</v>
      </c>
    </row>
    <row r="331" spans="1:30" ht="12.9" customHeight="1" x14ac:dyDescent="0.25">
      <c r="A331" s="115">
        <v>21</v>
      </c>
      <c r="B331" s="137">
        <v>223400</v>
      </c>
      <c r="C331" s="138">
        <v>1302</v>
      </c>
      <c r="D331" s="108">
        <v>323</v>
      </c>
      <c r="E331" s="135" t="s">
        <v>1205</v>
      </c>
      <c r="F331" s="136">
        <f t="shared" si="48"/>
        <v>1627.8</v>
      </c>
      <c r="G331" s="136">
        <v>551.79999999999995</v>
      </c>
      <c r="H331" s="136">
        <v>1076</v>
      </c>
      <c r="I331" s="136">
        <v>0</v>
      </c>
      <c r="J331" s="136">
        <v>0</v>
      </c>
      <c r="K331" s="136">
        <f t="shared" si="49"/>
        <v>1627.8</v>
      </c>
      <c r="L331" s="23">
        <v>551.79999999999995</v>
      </c>
      <c r="M331" s="23">
        <v>1076</v>
      </c>
      <c r="N331" s="23">
        <v>0</v>
      </c>
      <c r="O331" s="23">
        <v>0</v>
      </c>
      <c r="P331" s="136">
        <f t="shared" si="50"/>
        <v>1627.8</v>
      </c>
      <c r="Q331" s="23">
        <v>551.79999999999995</v>
      </c>
      <c r="R331" s="23">
        <v>1076</v>
      </c>
      <c r="S331" s="23">
        <v>0</v>
      </c>
      <c r="T331" s="4">
        <v>0</v>
      </c>
      <c r="U331" s="4">
        <f t="shared" si="51"/>
        <v>0</v>
      </c>
      <c r="V331" s="4">
        <f t="shared" si="51"/>
        <v>0</v>
      </c>
      <c r="W331" s="4">
        <f t="shared" si="51"/>
        <v>0</v>
      </c>
      <c r="X331" s="4">
        <f t="shared" si="51"/>
        <v>0</v>
      </c>
      <c r="Y331" s="4">
        <f t="shared" si="51"/>
        <v>0</v>
      </c>
      <c r="Z331" s="4">
        <f t="shared" si="43"/>
        <v>100</v>
      </c>
      <c r="AA331" s="4">
        <f t="shared" si="43"/>
        <v>100</v>
      </c>
      <c r="AB331" s="4">
        <f t="shared" si="43"/>
        <v>100</v>
      </c>
      <c r="AC331" s="4">
        <f t="shared" si="43"/>
        <v>0</v>
      </c>
      <c r="AD331" s="4">
        <f t="shared" si="43"/>
        <v>0</v>
      </c>
    </row>
    <row r="332" spans="1:30" ht="12.9" customHeight="1" x14ac:dyDescent="0.25">
      <c r="A332" s="115">
        <v>21</v>
      </c>
      <c r="B332" s="137">
        <v>223400</v>
      </c>
      <c r="C332" s="138">
        <v>1303</v>
      </c>
      <c r="D332" s="108">
        <v>324</v>
      </c>
      <c r="E332" s="135" t="s">
        <v>1206</v>
      </c>
      <c r="F332" s="136">
        <f t="shared" si="48"/>
        <v>5030</v>
      </c>
      <c r="G332" s="136">
        <v>563.70000000000005</v>
      </c>
      <c r="H332" s="136">
        <v>4466.3</v>
      </c>
      <c r="I332" s="136">
        <v>0</v>
      </c>
      <c r="J332" s="136">
        <v>0</v>
      </c>
      <c r="K332" s="136">
        <f t="shared" si="49"/>
        <v>5030</v>
      </c>
      <c r="L332" s="23">
        <v>563.70000000000005</v>
      </c>
      <c r="M332" s="23">
        <v>4466.3</v>
      </c>
      <c r="N332" s="23">
        <v>0</v>
      </c>
      <c r="O332" s="23">
        <v>0</v>
      </c>
      <c r="P332" s="136">
        <f t="shared" si="50"/>
        <v>5030</v>
      </c>
      <c r="Q332" s="23">
        <v>563.70000000000005</v>
      </c>
      <c r="R332" s="23">
        <v>4466.3</v>
      </c>
      <c r="S332" s="23">
        <v>0</v>
      </c>
      <c r="T332" s="4">
        <v>0</v>
      </c>
      <c r="U332" s="4">
        <f t="shared" si="51"/>
        <v>0</v>
      </c>
      <c r="V332" s="4">
        <f t="shared" si="51"/>
        <v>0</v>
      </c>
      <c r="W332" s="4">
        <f t="shared" si="51"/>
        <v>0</v>
      </c>
      <c r="X332" s="4">
        <f t="shared" si="51"/>
        <v>0</v>
      </c>
      <c r="Y332" s="4">
        <f t="shared" si="51"/>
        <v>0</v>
      </c>
      <c r="Z332" s="4">
        <f t="shared" si="43"/>
        <v>100</v>
      </c>
      <c r="AA332" s="4">
        <f t="shared" si="43"/>
        <v>100</v>
      </c>
      <c r="AB332" s="4">
        <f t="shared" si="43"/>
        <v>100</v>
      </c>
      <c r="AC332" s="4">
        <f t="shared" si="43"/>
        <v>0</v>
      </c>
      <c r="AD332" s="4">
        <f t="shared" si="43"/>
        <v>0</v>
      </c>
    </row>
    <row r="333" spans="1:30" ht="12.9" customHeight="1" x14ac:dyDescent="0.25">
      <c r="A333" s="115">
        <v>21</v>
      </c>
      <c r="B333" s="137">
        <v>223400</v>
      </c>
      <c r="C333" s="138">
        <v>1304</v>
      </c>
      <c r="D333" s="108">
        <v>325</v>
      </c>
      <c r="E333" s="135" t="s">
        <v>1207</v>
      </c>
      <c r="F333" s="136">
        <f t="shared" si="48"/>
        <v>739.5</v>
      </c>
      <c r="G333" s="136">
        <v>447.7</v>
      </c>
      <c r="H333" s="136">
        <v>291.8</v>
      </c>
      <c r="I333" s="136">
        <v>0</v>
      </c>
      <c r="J333" s="136">
        <v>0</v>
      </c>
      <c r="K333" s="136">
        <f t="shared" si="49"/>
        <v>739.5</v>
      </c>
      <c r="L333" s="23">
        <v>447.7</v>
      </c>
      <c r="M333" s="23">
        <v>291.8</v>
      </c>
      <c r="N333" s="23">
        <v>0</v>
      </c>
      <c r="O333" s="23">
        <v>0</v>
      </c>
      <c r="P333" s="136">
        <f t="shared" si="50"/>
        <v>739.5</v>
      </c>
      <c r="Q333" s="23">
        <v>447.7</v>
      </c>
      <c r="R333" s="23">
        <v>291.8</v>
      </c>
      <c r="S333" s="23">
        <v>0</v>
      </c>
      <c r="T333" s="4">
        <v>0</v>
      </c>
      <c r="U333" s="4">
        <f t="shared" si="51"/>
        <v>0</v>
      </c>
      <c r="V333" s="4">
        <f t="shared" si="51"/>
        <v>0</v>
      </c>
      <c r="W333" s="4">
        <f t="shared" si="51"/>
        <v>0</v>
      </c>
      <c r="X333" s="4">
        <f t="shared" si="51"/>
        <v>0</v>
      </c>
      <c r="Y333" s="4">
        <f t="shared" si="51"/>
        <v>0</v>
      </c>
      <c r="Z333" s="4">
        <f t="shared" si="43"/>
        <v>100</v>
      </c>
      <c r="AA333" s="4">
        <f t="shared" si="43"/>
        <v>100</v>
      </c>
      <c r="AB333" s="4">
        <f t="shared" si="43"/>
        <v>100</v>
      </c>
      <c r="AC333" s="4">
        <f t="shared" si="43"/>
        <v>0</v>
      </c>
      <c r="AD333" s="4">
        <f t="shared" si="43"/>
        <v>0</v>
      </c>
    </row>
    <row r="334" spans="1:30" ht="12.9" customHeight="1" x14ac:dyDescent="0.25">
      <c r="A334" s="115">
        <v>21</v>
      </c>
      <c r="B334" s="137">
        <v>223400</v>
      </c>
      <c r="C334" s="138">
        <v>1305</v>
      </c>
      <c r="D334" s="108">
        <v>326</v>
      </c>
      <c r="E334" s="135" t="s">
        <v>1208</v>
      </c>
      <c r="F334" s="136">
        <f t="shared" si="48"/>
        <v>710.9</v>
      </c>
      <c r="G334" s="136">
        <v>523.4</v>
      </c>
      <c r="H334" s="136">
        <v>187.5</v>
      </c>
      <c r="I334" s="136">
        <v>0</v>
      </c>
      <c r="J334" s="136">
        <v>0</v>
      </c>
      <c r="K334" s="136">
        <f t="shared" si="49"/>
        <v>710.9</v>
      </c>
      <c r="L334" s="23">
        <v>523.4</v>
      </c>
      <c r="M334" s="23">
        <v>187.5</v>
      </c>
      <c r="N334" s="23">
        <v>0</v>
      </c>
      <c r="O334" s="23">
        <v>0</v>
      </c>
      <c r="P334" s="136">
        <f t="shared" si="50"/>
        <v>710.9</v>
      </c>
      <c r="Q334" s="23">
        <v>523.4</v>
      </c>
      <c r="R334" s="23">
        <v>187.5</v>
      </c>
      <c r="S334" s="23">
        <v>0</v>
      </c>
      <c r="T334" s="4">
        <v>0</v>
      </c>
      <c r="U334" s="4">
        <f t="shared" si="51"/>
        <v>0</v>
      </c>
      <c r="V334" s="4">
        <f t="shared" si="51"/>
        <v>0</v>
      </c>
      <c r="W334" s="4">
        <f t="shared" si="51"/>
        <v>0</v>
      </c>
      <c r="X334" s="4">
        <f t="shared" si="51"/>
        <v>0</v>
      </c>
      <c r="Y334" s="4">
        <f t="shared" si="51"/>
        <v>0</v>
      </c>
      <c r="Z334" s="4">
        <f t="shared" si="43"/>
        <v>100</v>
      </c>
      <c r="AA334" s="4">
        <f t="shared" si="43"/>
        <v>100</v>
      </c>
      <c r="AB334" s="4">
        <f t="shared" si="43"/>
        <v>100</v>
      </c>
      <c r="AC334" s="4">
        <f t="shared" si="43"/>
        <v>0</v>
      </c>
      <c r="AD334" s="4">
        <f t="shared" si="43"/>
        <v>0</v>
      </c>
    </row>
    <row r="335" spans="1:30" ht="12.9" customHeight="1" x14ac:dyDescent="0.25">
      <c r="A335" s="115">
        <v>21</v>
      </c>
      <c r="B335" s="137">
        <v>223400</v>
      </c>
      <c r="C335" s="138">
        <v>1306</v>
      </c>
      <c r="D335" s="108">
        <v>327</v>
      </c>
      <c r="E335" s="135" t="s">
        <v>1209</v>
      </c>
      <c r="F335" s="136">
        <f t="shared" si="48"/>
        <v>1167.0999999999999</v>
      </c>
      <c r="G335" s="136">
        <v>423.1</v>
      </c>
      <c r="H335" s="136">
        <v>744</v>
      </c>
      <c r="I335" s="136">
        <v>0</v>
      </c>
      <c r="J335" s="136">
        <v>0</v>
      </c>
      <c r="K335" s="136">
        <f t="shared" si="49"/>
        <v>1167.0999999999999</v>
      </c>
      <c r="L335" s="23">
        <v>423.1</v>
      </c>
      <c r="M335" s="23">
        <v>744</v>
      </c>
      <c r="N335" s="23">
        <v>0</v>
      </c>
      <c r="O335" s="23">
        <v>0</v>
      </c>
      <c r="P335" s="136">
        <f t="shared" si="50"/>
        <v>1106.4000000000001</v>
      </c>
      <c r="Q335" s="23">
        <v>423.1</v>
      </c>
      <c r="R335" s="23">
        <v>683.3</v>
      </c>
      <c r="S335" s="23">
        <v>0</v>
      </c>
      <c r="T335" s="4">
        <v>0</v>
      </c>
      <c r="U335" s="4">
        <f t="shared" si="51"/>
        <v>-60.699999999999818</v>
      </c>
      <c r="V335" s="4">
        <f t="shared" si="51"/>
        <v>0</v>
      </c>
      <c r="W335" s="4">
        <f t="shared" si="51"/>
        <v>-60.700000000000045</v>
      </c>
      <c r="X335" s="4">
        <f t="shared" si="51"/>
        <v>0</v>
      </c>
      <c r="Y335" s="4">
        <f t="shared" si="51"/>
        <v>0</v>
      </c>
      <c r="Z335" s="4">
        <f t="shared" si="43"/>
        <v>94.799074629423373</v>
      </c>
      <c r="AA335" s="4">
        <f t="shared" si="43"/>
        <v>100</v>
      </c>
      <c r="AB335" s="4">
        <f t="shared" si="43"/>
        <v>91.841397849462354</v>
      </c>
      <c r="AC335" s="4">
        <f t="shared" si="43"/>
        <v>0</v>
      </c>
      <c r="AD335" s="4">
        <f t="shared" si="43"/>
        <v>0</v>
      </c>
    </row>
    <row r="336" spans="1:30" ht="12.9" customHeight="1" x14ac:dyDescent="0.25">
      <c r="A336" s="115">
        <v>21</v>
      </c>
      <c r="B336" s="137">
        <v>223400</v>
      </c>
      <c r="C336" s="138">
        <v>1307</v>
      </c>
      <c r="D336" s="108">
        <v>328</v>
      </c>
      <c r="E336" s="135" t="s">
        <v>1210</v>
      </c>
      <c r="F336" s="136">
        <f t="shared" si="48"/>
        <v>987.3</v>
      </c>
      <c r="G336" s="136">
        <v>447.2</v>
      </c>
      <c r="H336" s="136">
        <v>540.1</v>
      </c>
      <c r="I336" s="136">
        <v>0</v>
      </c>
      <c r="J336" s="136">
        <v>0</v>
      </c>
      <c r="K336" s="136">
        <f t="shared" si="49"/>
        <v>987.3</v>
      </c>
      <c r="L336" s="23">
        <v>447.2</v>
      </c>
      <c r="M336" s="23">
        <v>540.1</v>
      </c>
      <c r="N336" s="23">
        <v>0</v>
      </c>
      <c r="O336" s="23">
        <v>0</v>
      </c>
      <c r="P336" s="136">
        <f t="shared" si="50"/>
        <v>987.3</v>
      </c>
      <c r="Q336" s="23">
        <v>447.2</v>
      </c>
      <c r="R336" s="23">
        <v>540.1</v>
      </c>
      <c r="S336" s="23">
        <v>0</v>
      </c>
      <c r="T336" s="4">
        <v>0</v>
      </c>
      <c r="U336" s="4">
        <f t="shared" si="51"/>
        <v>0</v>
      </c>
      <c r="V336" s="4">
        <f t="shared" si="51"/>
        <v>0</v>
      </c>
      <c r="W336" s="4">
        <f t="shared" si="51"/>
        <v>0</v>
      </c>
      <c r="X336" s="4">
        <f t="shared" si="51"/>
        <v>0</v>
      </c>
      <c r="Y336" s="4">
        <f t="shared" si="51"/>
        <v>0</v>
      </c>
      <c r="Z336" s="4">
        <f t="shared" si="43"/>
        <v>100</v>
      </c>
      <c r="AA336" s="4">
        <f t="shared" si="43"/>
        <v>100</v>
      </c>
      <c r="AB336" s="4">
        <f t="shared" si="43"/>
        <v>100</v>
      </c>
      <c r="AC336" s="4">
        <f t="shared" si="43"/>
        <v>0</v>
      </c>
      <c r="AD336" s="4">
        <f t="shared" si="43"/>
        <v>0</v>
      </c>
    </row>
    <row r="337" spans="1:30" ht="12.9" customHeight="1" x14ac:dyDescent="0.25">
      <c r="A337" s="115">
        <v>21</v>
      </c>
      <c r="B337" s="137">
        <v>223400</v>
      </c>
      <c r="C337" s="138">
        <v>1308</v>
      </c>
      <c r="D337" s="108">
        <v>329</v>
      </c>
      <c r="E337" s="135" t="s">
        <v>1211</v>
      </c>
      <c r="F337" s="136">
        <f t="shared" si="48"/>
        <v>820.40000000000009</v>
      </c>
      <c r="G337" s="136">
        <v>542.70000000000005</v>
      </c>
      <c r="H337" s="136">
        <v>277.7</v>
      </c>
      <c r="I337" s="136">
        <v>0</v>
      </c>
      <c r="J337" s="136">
        <v>0</v>
      </c>
      <c r="K337" s="136">
        <f t="shared" si="49"/>
        <v>820.40000000000009</v>
      </c>
      <c r="L337" s="23">
        <v>542.70000000000005</v>
      </c>
      <c r="M337" s="23">
        <v>277.7</v>
      </c>
      <c r="N337" s="23">
        <v>0</v>
      </c>
      <c r="O337" s="23">
        <v>0</v>
      </c>
      <c r="P337" s="136">
        <f t="shared" si="50"/>
        <v>820.40000000000009</v>
      </c>
      <c r="Q337" s="23">
        <v>542.70000000000005</v>
      </c>
      <c r="R337" s="23">
        <v>277.7</v>
      </c>
      <c r="S337" s="23">
        <v>0</v>
      </c>
      <c r="T337" s="4">
        <v>0</v>
      </c>
      <c r="U337" s="4">
        <f t="shared" si="51"/>
        <v>0</v>
      </c>
      <c r="V337" s="4">
        <f t="shared" si="51"/>
        <v>0</v>
      </c>
      <c r="W337" s="4">
        <f t="shared" si="51"/>
        <v>0</v>
      </c>
      <c r="X337" s="4">
        <f t="shared" si="51"/>
        <v>0</v>
      </c>
      <c r="Y337" s="4">
        <f t="shared" si="51"/>
        <v>0</v>
      </c>
      <c r="Z337" s="4">
        <f t="shared" ref="Z337:AD400" si="52">IF(K337=0,0,P337/K337*100)</f>
        <v>100</v>
      </c>
      <c r="AA337" s="4">
        <f t="shared" si="52"/>
        <v>100</v>
      </c>
      <c r="AB337" s="4">
        <f t="shared" si="52"/>
        <v>100</v>
      </c>
      <c r="AC337" s="4">
        <f t="shared" si="52"/>
        <v>0</v>
      </c>
      <c r="AD337" s="4">
        <f t="shared" si="52"/>
        <v>0</v>
      </c>
    </row>
    <row r="338" spans="1:30" ht="12.9" customHeight="1" x14ac:dyDescent="0.25">
      <c r="A338" s="115">
        <v>21</v>
      </c>
      <c r="B338" s="137">
        <v>223400</v>
      </c>
      <c r="C338" s="138">
        <v>1309</v>
      </c>
      <c r="D338" s="108">
        <v>330</v>
      </c>
      <c r="E338" s="135" t="s">
        <v>1212</v>
      </c>
      <c r="F338" s="136">
        <f t="shared" si="48"/>
        <v>1339.3</v>
      </c>
      <c r="G338" s="136">
        <v>456.8</v>
      </c>
      <c r="H338" s="136">
        <v>882.5</v>
      </c>
      <c r="I338" s="136">
        <v>0</v>
      </c>
      <c r="J338" s="136">
        <v>0</v>
      </c>
      <c r="K338" s="136">
        <f t="shared" si="49"/>
        <v>1339.3</v>
      </c>
      <c r="L338" s="23">
        <v>456.8</v>
      </c>
      <c r="M338" s="23">
        <v>882.5</v>
      </c>
      <c r="N338" s="23">
        <v>0</v>
      </c>
      <c r="O338" s="23">
        <v>0</v>
      </c>
      <c r="P338" s="136">
        <f t="shared" si="50"/>
        <v>1339.3</v>
      </c>
      <c r="Q338" s="23">
        <v>456.8</v>
      </c>
      <c r="R338" s="23">
        <v>882.5</v>
      </c>
      <c r="S338" s="23">
        <v>0</v>
      </c>
      <c r="T338" s="4">
        <v>0</v>
      </c>
      <c r="U338" s="4">
        <f t="shared" si="51"/>
        <v>0</v>
      </c>
      <c r="V338" s="4">
        <f t="shared" si="51"/>
        <v>0</v>
      </c>
      <c r="W338" s="4">
        <f t="shared" si="51"/>
        <v>0</v>
      </c>
      <c r="X338" s="4">
        <f t="shared" si="51"/>
        <v>0</v>
      </c>
      <c r="Y338" s="4">
        <f t="shared" si="51"/>
        <v>0</v>
      </c>
      <c r="Z338" s="4">
        <f t="shared" si="52"/>
        <v>100</v>
      </c>
      <c r="AA338" s="4">
        <f t="shared" si="52"/>
        <v>100</v>
      </c>
      <c r="AB338" s="4">
        <f t="shared" si="52"/>
        <v>100</v>
      </c>
      <c r="AC338" s="4">
        <f t="shared" si="52"/>
        <v>0</v>
      </c>
      <c r="AD338" s="4">
        <f t="shared" si="52"/>
        <v>0</v>
      </c>
    </row>
    <row r="339" spans="1:30" ht="12.9" customHeight="1" x14ac:dyDescent="0.25">
      <c r="A339" s="115">
        <v>21</v>
      </c>
      <c r="B339" s="137">
        <v>223400</v>
      </c>
      <c r="C339" s="138">
        <v>1310</v>
      </c>
      <c r="D339" s="108">
        <v>331</v>
      </c>
      <c r="E339" s="135" t="s">
        <v>1213</v>
      </c>
      <c r="F339" s="136">
        <f t="shared" si="48"/>
        <v>2013.6999999999998</v>
      </c>
      <c r="G339" s="136">
        <v>561.4</v>
      </c>
      <c r="H339" s="136">
        <v>1201.8</v>
      </c>
      <c r="I339" s="136">
        <v>250.5</v>
      </c>
      <c r="J339" s="136">
        <v>0</v>
      </c>
      <c r="K339" s="136">
        <f t="shared" si="49"/>
        <v>2013.6999999999998</v>
      </c>
      <c r="L339" s="23">
        <v>561.4</v>
      </c>
      <c r="M339" s="23">
        <v>1201.8</v>
      </c>
      <c r="N339" s="23">
        <v>250.5</v>
      </c>
      <c r="O339" s="23">
        <v>0</v>
      </c>
      <c r="P339" s="136">
        <f t="shared" si="50"/>
        <v>2013.6999999999998</v>
      </c>
      <c r="Q339" s="23">
        <v>561.4</v>
      </c>
      <c r="R339" s="23">
        <v>1201.8</v>
      </c>
      <c r="S339" s="23">
        <v>250.5</v>
      </c>
      <c r="T339" s="4">
        <v>0</v>
      </c>
      <c r="U339" s="4">
        <f t="shared" si="51"/>
        <v>0</v>
      </c>
      <c r="V339" s="4">
        <f t="shared" si="51"/>
        <v>0</v>
      </c>
      <c r="W339" s="4">
        <f t="shared" si="51"/>
        <v>0</v>
      </c>
      <c r="X339" s="4">
        <f t="shared" si="51"/>
        <v>0</v>
      </c>
      <c r="Y339" s="4">
        <f t="shared" si="51"/>
        <v>0</v>
      </c>
      <c r="Z339" s="4">
        <f t="shared" si="52"/>
        <v>100</v>
      </c>
      <c r="AA339" s="4">
        <f t="shared" si="52"/>
        <v>100</v>
      </c>
      <c r="AB339" s="4">
        <f t="shared" si="52"/>
        <v>100</v>
      </c>
      <c r="AC339" s="4">
        <f t="shared" si="52"/>
        <v>100</v>
      </c>
      <c r="AD339" s="4">
        <f t="shared" si="52"/>
        <v>0</v>
      </c>
    </row>
    <row r="340" spans="1:30" ht="12.9" customHeight="1" x14ac:dyDescent="0.25">
      <c r="A340" s="115">
        <v>21</v>
      </c>
      <c r="B340" s="137">
        <v>223400</v>
      </c>
      <c r="C340" s="138">
        <v>1311</v>
      </c>
      <c r="D340" s="108">
        <v>332</v>
      </c>
      <c r="E340" s="135" t="s">
        <v>1214</v>
      </c>
      <c r="F340" s="136">
        <f t="shared" si="48"/>
        <v>641.20000000000005</v>
      </c>
      <c r="G340" s="136">
        <v>300.2</v>
      </c>
      <c r="H340" s="136">
        <v>341</v>
      </c>
      <c r="I340" s="136">
        <v>0</v>
      </c>
      <c r="J340" s="136">
        <v>0</v>
      </c>
      <c r="K340" s="136">
        <f t="shared" si="49"/>
        <v>641.20000000000005</v>
      </c>
      <c r="L340" s="23">
        <v>300.2</v>
      </c>
      <c r="M340" s="23">
        <v>341</v>
      </c>
      <c r="N340" s="23">
        <v>0</v>
      </c>
      <c r="O340" s="23">
        <v>0</v>
      </c>
      <c r="P340" s="136">
        <f t="shared" si="50"/>
        <v>641.20000000000005</v>
      </c>
      <c r="Q340" s="23">
        <v>300.2</v>
      </c>
      <c r="R340" s="23">
        <v>341</v>
      </c>
      <c r="S340" s="23">
        <v>0</v>
      </c>
      <c r="T340" s="4">
        <v>0</v>
      </c>
      <c r="U340" s="4">
        <f t="shared" si="51"/>
        <v>0</v>
      </c>
      <c r="V340" s="4">
        <f t="shared" si="51"/>
        <v>0</v>
      </c>
      <c r="W340" s="4">
        <f t="shared" si="51"/>
        <v>0</v>
      </c>
      <c r="X340" s="4">
        <f t="shared" si="51"/>
        <v>0</v>
      </c>
      <c r="Y340" s="4">
        <f t="shared" si="51"/>
        <v>0</v>
      </c>
      <c r="Z340" s="4">
        <f t="shared" si="52"/>
        <v>100</v>
      </c>
      <c r="AA340" s="4">
        <f t="shared" si="52"/>
        <v>100</v>
      </c>
      <c r="AB340" s="4">
        <f t="shared" si="52"/>
        <v>100</v>
      </c>
      <c r="AC340" s="4">
        <f t="shared" si="52"/>
        <v>0</v>
      </c>
      <c r="AD340" s="4">
        <f t="shared" si="52"/>
        <v>0</v>
      </c>
    </row>
    <row r="341" spans="1:30" ht="12.9" customHeight="1" x14ac:dyDescent="0.25">
      <c r="A341" s="115">
        <v>21</v>
      </c>
      <c r="B341" s="137">
        <v>223400</v>
      </c>
      <c r="C341" s="138">
        <v>1312</v>
      </c>
      <c r="D341" s="108">
        <v>333</v>
      </c>
      <c r="E341" s="135" t="s">
        <v>1215</v>
      </c>
      <c r="F341" s="136">
        <f t="shared" si="48"/>
        <v>2197.3000000000002</v>
      </c>
      <c r="G341" s="136">
        <v>545.79999999999995</v>
      </c>
      <c r="H341" s="136">
        <v>1651.5</v>
      </c>
      <c r="I341" s="136">
        <v>0</v>
      </c>
      <c r="J341" s="136">
        <v>0</v>
      </c>
      <c r="K341" s="136">
        <f t="shared" si="49"/>
        <v>2197.3000000000002</v>
      </c>
      <c r="L341" s="23">
        <v>545.79999999999995</v>
      </c>
      <c r="M341" s="23">
        <v>1651.5</v>
      </c>
      <c r="N341" s="23">
        <v>0</v>
      </c>
      <c r="O341" s="23">
        <v>0</v>
      </c>
      <c r="P341" s="136">
        <f t="shared" si="50"/>
        <v>2197.3000000000002</v>
      </c>
      <c r="Q341" s="23">
        <v>545.79999999999995</v>
      </c>
      <c r="R341" s="23">
        <v>1651.5</v>
      </c>
      <c r="S341" s="23">
        <v>0</v>
      </c>
      <c r="T341" s="4">
        <v>0</v>
      </c>
      <c r="U341" s="4">
        <f t="shared" si="51"/>
        <v>0</v>
      </c>
      <c r="V341" s="4">
        <f t="shared" si="51"/>
        <v>0</v>
      </c>
      <c r="W341" s="4">
        <f t="shared" si="51"/>
        <v>0</v>
      </c>
      <c r="X341" s="4">
        <f t="shared" si="51"/>
        <v>0</v>
      </c>
      <c r="Y341" s="4">
        <f t="shared" si="51"/>
        <v>0</v>
      </c>
      <c r="Z341" s="4">
        <f t="shared" si="52"/>
        <v>100</v>
      </c>
      <c r="AA341" s="4">
        <f t="shared" si="52"/>
        <v>100</v>
      </c>
      <c r="AB341" s="4">
        <f t="shared" si="52"/>
        <v>100</v>
      </c>
      <c r="AC341" s="4">
        <f t="shared" si="52"/>
        <v>0</v>
      </c>
      <c r="AD341" s="4">
        <f t="shared" si="52"/>
        <v>0</v>
      </c>
    </row>
    <row r="342" spans="1:30" ht="12.9" customHeight="1" x14ac:dyDescent="0.25">
      <c r="A342" s="115">
        <v>0</v>
      </c>
      <c r="B342" s="115"/>
      <c r="C342" s="115"/>
      <c r="D342" s="108">
        <v>334</v>
      </c>
      <c r="E342" s="135"/>
      <c r="F342" s="136"/>
      <c r="G342" s="136"/>
      <c r="H342" s="136"/>
      <c r="I342" s="136"/>
      <c r="J342" s="136"/>
      <c r="K342" s="136"/>
      <c r="L342" s="23"/>
      <c r="M342" s="23"/>
      <c r="N342" s="23"/>
      <c r="O342" s="23"/>
      <c r="P342" s="23"/>
      <c r="Q342" s="23"/>
      <c r="R342" s="23"/>
      <c r="S342" s="23"/>
      <c r="T342" s="4"/>
      <c r="U342" s="4"/>
      <c r="V342" s="4"/>
      <c r="W342" s="4"/>
      <c r="X342" s="4"/>
      <c r="Y342" s="4"/>
      <c r="Z342" s="4"/>
      <c r="AA342" s="4"/>
      <c r="AB342" s="4"/>
      <c r="AC342" s="4"/>
      <c r="AD342" s="4"/>
    </row>
    <row r="343" spans="1:30" ht="12.9" customHeight="1" x14ac:dyDescent="0.25">
      <c r="A343" s="115">
        <v>20</v>
      </c>
      <c r="B343" s="137">
        <v>223600</v>
      </c>
      <c r="C343" s="115"/>
      <c r="D343" s="108">
        <v>335</v>
      </c>
      <c r="E343" s="130" t="s">
        <v>1216</v>
      </c>
      <c r="F343" s="131">
        <f t="shared" ref="F343:F374" si="53">SUM(G343:J343)</f>
        <v>190033.1</v>
      </c>
      <c r="G343" s="131">
        <f>G344+G345</f>
        <v>36776.6</v>
      </c>
      <c r="H343" s="131">
        <f>H344+H345</f>
        <v>151391.29999999999</v>
      </c>
      <c r="I343" s="131">
        <f>I344+I345</f>
        <v>1851.1</v>
      </c>
      <c r="J343" s="131">
        <f>J344+J345</f>
        <v>14.1</v>
      </c>
      <c r="K343" s="131">
        <f t="shared" ref="K343:K374" si="54">SUM(L343:O343)</f>
        <v>190054.6</v>
      </c>
      <c r="L343" s="131">
        <f>L344+L345</f>
        <v>36776.6</v>
      </c>
      <c r="M343" s="131">
        <f>M344+M345</f>
        <v>151412.79999999999</v>
      </c>
      <c r="N343" s="131">
        <f>N344+N345</f>
        <v>1851.1</v>
      </c>
      <c r="O343" s="131">
        <f>O344+O345</f>
        <v>14.1</v>
      </c>
      <c r="P343" s="131">
        <f t="shared" ref="P343:P374" si="55">SUM(Q343:T343)</f>
        <v>189849.80000000002</v>
      </c>
      <c r="Q343" s="131">
        <f>Q344+Q345</f>
        <v>36776.6</v>
      </c>
      <c r="R343" s="131">
        <f>R344+R345</f>
        <v>151208</v>
      </c>
      <c r="S343" s="131">
        <f>S344+S345</f>
        <v>1851.1</v>
      </c>
      <c r="T343" s="131">
        <f>T344+T345</f>
        <v>14.1</v>
      </c>
      <c r="U343" s="133">
        <f t="shared" ref="U343:Y374" si="56">P343-K343</f>
        <v>-204.79999999998836</v>
      </c>
      <c r="V343" s="133">
        <f t="shared" si="56"/>
        <v>0</v>
      </c>
      <c r="W343" s="133">
        <f t="shared" si="56"/>
        <v>-204.79999999998836</v>
      </c>
      <c r="X343" s="133">
        <f t="shared" si="56"/>
        <v>0</v>
      </c>
      <c r="Y343" s="133">
        <f t="shared" si="56"/>
        <v>0</v>
      </c>
      <c r="Z343" s="133">
        <f t="shared" si="52"/>
        <v>99.892241492707896</v>
      </c>
      <c r="AA343" s="133">
        <f t="shared" si="52"/>
        <v>100</v>
      </c>
      <c r="AB343" s="133">
        <f t="shared" si="52"/>
        <v>99.864740629590116</v>
      </c>
      <c r="AC343" s="133">
        <f t="shared" si="52"/>
        <v>100</v>
      </c>
      <c r="AD343" s="133">
        <f t="shared" si="52"/>
        <v>100</v>
      </c>
    </row>
    <row r="344" spans="1:30" s="134" customFormat="1" ht="12.9" customHeight="1" x14ac:dyDescent="0.25">
      <c r="A344" s="115">
        <v>22</v>
      </c>
      <c r="B344" s="137">
        <v>223600</v>
      </c>
      <c r="C344" s="115"/>
      <c r="D344" s="108">
        <v>336</v>
      </c>
      <c r="E344" s="130" t="s">
        <v>944</v>
      </c>
      <c r="F344" s="131">
        <f t="shared" si="53"/>
        <v>124573.5</v>
      </c>
      <c r="G344" s="131">
        <f>G346</f>
        <v>21345.5</v>
      </c>
      <c r="H344" s="131">
        <f>H346</f>
        <v>103213.9</v>
      </c>
      <c r="I344" s="131">
        <f>I346</f>
        <v>0</v>
      </c>
      <c r="J344" s="131">
        <f>J346</f>
        <v>14.1</v>
      </c>
      <c r="K344" s="131">
        <f t="shared" si="54"/>
        <v>124595</v>
      </c>
      <c r="L344" s="131">
        <f>L346</f>
        <v>21345.5</v>
      </c>
      <c r="M344" s="131">
        <f>M346</f>
        <v>103235.4</v>
      </c>
      <c r="N344" s="131">
        <f>N346</f>
        <v>0</v>
      </c>
      <c r="O344" s="131">
        <f>O346</f>
        <v>14.1</v>
      </c>
      <c r="P344" s="131">
        <f t="shared" si="55"/>
        <v>124595</v>
      </c>
      <c r="Q344" s="131">
        <f>Q346</f>
        <v>21345.5</v>
      </c>
      <c r="R344" s="131">
        <f>R346</f>
        <v>103235.4</v>
      </c>
      <c r="S344" s="131">
        <f>S346</f>
        <v>0</v>
      </c>
      <c r="T344" s="131">
        <f>T346</f>
        <v>14.1</v>
      </c>
      <c r="U344" s="133">
        <f t="shared" si="56"/>
        <v>0</v>
      </c>
      <c r="V344" s="133">
        <f t="shared" si="56"/>
        <v>0</v>
      </c>
      <c r="W344" s="133">
        <f t="shared" si="56"/>
        <v>0</v>
      </c>
      <c r="X344" s="133">
        <f t="shared" si="56"/>
        <v>0</v>
      </c>
      <c r="Y344" s="133">
        <f t="shared" si="56"/>
        <v>0</v>
      </c>
      <c r="Z344" s="133">
        <f t="shared" si="52"/>
        <v>100</v>
      </c>
      <c r="AA344" s="133">
        <f t="shared" si="52"/>
        <v>100</v>
      </c>
      <c r="AB344" s="133">
        <f t="shared" si="52"/>
        <v>100</v>
      </c>
      <c r="AC344" s="133">
        <f t="shared" si="52"/>
        <v>0</v>
      </c>
      <c r="AD344" s="133">
        <f t="shared" si="52"/>
        <v>100</v>
      </c>
    </row>
    <row r="345" spans="1:30" s="134" customFormat="1" ht="12.9" customHeight="1" x14ac:dyDescent="0.25">
      <c r="A345" s="115">
        <v>21</v>
      </c>
      <c r="B345" s="137">
        <v>223600</v>
      </c>
      <c r="C345" s="115"/>
      <c r="D345" s="108">
        <v>337</v>
      </c>
      <c r="E345" s="130" t="s">
        <v>945</v>
      </c>
      <c r="F345" s="131">
        <f t="shared" si="53"/>
        <v>65459.6</v>
      </c>
      <c r="G345" s="131">
        <f>SUBTOTAL(9,G347:G374)</f>
        <v>15431.099999999999</v>
      </c>
      <c r="H345" s="131">
        <f>SUBTOTAL(9,H347:H374)</f>
        <v>48177.4</v>
      </c>
      <c r="I345" s="131">
        <f>SUBTOTAL(9,I347:I374)</f>
        <v>1851.1</v>
      </c>
      <c r="J345" s="131">
        <f>SUBTOTAL(9,J347:J374)</f>
        <v>0</v>
      </c>
      <c r="K345" s="131">
        <f t="shared" si="54"/>
        <v>65459.6</v>
      </c>
      <c r="L345" s="131">
        <f>SUBTOTAL(9,L347:L374)</f>
        <v>15431.099999999999</v>
      </c>
      <c r="M345" s="131">
        <f>SUBTOTAL(9,M347:M374)</f>
        <v>48177.4</v>
      </c>
      <c r="N345" s="131">
        <f>SUBTOTAL(9,N347:N374)</f>
        <v>1851.1</v>
      </c>
      <c r="O345" s="131">
        <f>SUBTOTAL(9,O347:O374)</f>
        <v>0</v>
      </c>
      <c r="P345" s="131">
        <f t="shared" si="55"/>
        <v>65254.799999999996</v>
      </c>
      <c r="Q345" s="131">
        <f>SUBTOTAL(9,Q347:Q374)</f>
        <v>15431.099999999999</v>
      </c>
      <c r="R345" s="131">
        <f>SUBTOTAL(9,R347:R374)</f>
        <v>47972.6</v>
      </c>
      <c r="S345" s="131">
        <f>SUBTOTAL(9,S347:S374)</f>
        <v>1851.1</v>
      </c>
      <c r="T345" s="131">
        <f>SUBTOTAL(9,T347:T374)</f>
        <v>0</v>
      </c>
      <c r="U345" s="133">
        <f t="shared" si="56"/>
        <v>-204.80000000000291</v>
      </c>
      <c r="V345" s="133">
        <f t="shared" si="56"/>
        <v>0</v>
      </c>
      <c r="W345" s="133">
        <f t="shared" si="56"/>
        <v>-204.80000000000291</v>
      </c>
      <c r="X345" s="133">
        <f t="shared" si="56"/>
        <v>0</v>
      </c>
      <c r="Y345" s="133">
        <f t="shared" si="56"/>
        <v>0</v>
      </c>
      <c r="Z345" s="133">
        <f t="shared" si="52"/>
        <v>99.687135271220711</v>
      </c>
      <c r="AA345" s="133">
        <f t="shared" si="52"/>
        <v>100</v>
      </c>
      <c r="AB345" s="133">
        <f t="shared" si="52"/>
        <v>99.574904415763399</v>
      </c>
      <c r="AC345" s="133">
        <f t="shared" si="52"/>
        <v>100</v>
      </c>
      <c r="AD345" s="133">
        <f t="shared" si="52"/>
        <v>0</v>
      </c>
    </row>
    <row r="346" spans="1:30" ht="12.9" customHeight="1" x14ac:dyDescent="0.25">
      <c r="A346" s="115">
        <v>22</v>
      </c>
      <c r="B346" s="137">
        <v>223600</v>
      </c>
      <c r="C346" s="138">
        <v>1313</v>
      </c>
      <c r="D346" s="108">
        <v>338</v>
      </c>
      <c r="E346" s="135" t="s">
        <v>970</v>
      </c>
      <c r="F346" s="136">
        <f t="shared" si="53"/>
        <v>124573.5</v>
      </c>
      <c r="G346" s="136">
        <v>21345.5</v>
      </c>
      <c r="H346" s="136">
        <v>103213.9</v>
      </c>
      <c r="I346" s="136">
        <v>0</v>
      </c>
      <c r="J346" s="136">
        <v>14.1</v>
      </c>
      <c r="K346" s="136">
        <f t="shared" si="54"/>
        <v>124595</v>
      </c>
      <c r="L346" s="23">
        <v>21345.5</v>
      </c>
      <c r="M346" s="23">
        <v>103235.4</v>
      </c>
      <c r="N346" s="23">
        <v>0</v>
      </c>
      <c r="O346" s="23">
        <v>14.1</v>
      </c>
      <c r="P346" s="136">
        <f t="shared" si="55"/>
        <v>124595</v>
      </c>
      <c r="Q346" s="23">
        <v>21345.5</v>
      </c>
      <c r="R346" s="23">
        <v>103235.4</v>
      </c>
      <c r="S346" s="23">
        <v>0</v>
      </c>
      <c r="T346" s="4">
        <v>14.1</v>
      </c>
      <c r="U346" s="4">
        <f t="shared" si="56"/>
        <v>0</v>
      </c>
      <c r="V346" s="4">
        <f t="shared" si="56"/>
        <v>0</v>
      </c>
      <c r="W346" s="4">
        <f t="shared" si="56"/>
        <v>0</v>
      </c>
      <c r="X346" s="4">
        <f t="shared" si="56"/>
        <v>0</v>
      </c>
      <c r="Y346" s="4">
        <f t="shared" si="56"/>
        <v>0</v>
      </c>
      <c r="Z346" s="4">
        <f t="shared" si="52"/>
        <v>100</v>
      </c>
      <c r="AA346" s="4">
        <f t="shared" si="52"/>
        <v>100</v>
      </c>
      <c r="AB346" s="4">
        <f t="shared" si="52"/>
        <v>100</v>
      </c>
      <c r="AC346" s="4">
        <f t="shared" si="52"/>
        <v>0</v>
      </c>
      <c r="AD346" s="4">
        <f t="shared" si="52"/>
        <v>100</v>
      </c>
    </row>
    <row r="347" spans="1:30" ht="12.9" customHeight="1" x14ac:dyDescent="0.25">
      <c r="A347" s="115">
        <v>21</v>
      </c>
      <c r="B347" s="137">
        <v>223600</v>
      </c>
      <c r="C347" s="138">
        <v>1314</v>
      </c>
      <c r="D347" s="108">
        <v>339</v>
      </c>
      <c r="E347" s="135" t="s">
        <v>1217</v>
      </c>
      <c r="F347" s="136">
        <f t="shared" si="53"/>
        <v>719.7</v>
      </c>
      <c r="G347" s="136">
        <v>157.9</v>
      </c>
      <c r="H347" s="136">
        <v>411.7</v>
      </c>
      <c r="I347" s="136">
        <v>150.1</v>
      </c>
      <c r="J347" s="136">
        <v>0</v>
      </c>
      <c r="K347" s="136">
        <f t="shared" si="54"/>
        <v>719.7</v>
      </c>
      <c r="L347" s="23">
        <v>157.9</v>
      </c>
      <c r="M347" s="23">
        <v>411.7</v>
      </c>
      <c r="N347" s="23">
        <v>150.1</v>
      </c>
      <c r="O347" s="23">
        <v>0</v>
      </c>
      <c r="P347" s="136">
        <f t="shared" si="55"/>
        <v>719.7</v>
      </c>
      <c r="Q347" s="23">
        <v>157.9</v>
      </c>
      <c r="R347" s="23">
        <v>411.7</v>
      </c>
      <c r="S347" s="23">
        <v>150.1</v>
      </c>
      <c r="T347" s="4">
        <v>0</v>
      </c>
      <c r="U347" s="4">
        <f t="shared" si="56"/>
        <v>0</v>
      </c>
      <c r="V347" s="4">
        <f t="shared" si="56"/>
        <v>0</v>
      </c>
      <c r="W347" s="4">
        <f t="shared" si="56"/>
        <v>0</v>
      </c>
      <c r="X347" s="4">
        <f t="shared" si="56"/>
        <v>0</v>
      </c>
      <c r="Y347" s="4">
        <f t="shared" si="56"/>
        <v>0</v>
      </c>
      <c r="Z347" s="4">
        <f t="shared" si="52"/>
        <v>100</v>
      </c>
      <c r="AA347" s="4">
        <f t="shared" si="52"/>
        <v>100</v>
      </c>
      <c r="AB347" s="4">
        <f t="shared" si="52"/>
        <v>100</v>
      </c>
      <c r="AC347" s="4">
        <f t="shared" si="52"/>
        <v>100</v>
      </c>
      <c r="AD347" s="4">
        <f t="shared" si="52"/>
        <v>0</v>
      </c>
    </row>
    <row r="348" spans="1:30" ht="12.9" customHeight="1" x14ac:dyDescent="0.25">
      <c r="A348" s="115">
        <v>21</v>
      </c>
      <c r="B348" s="137">
        <v>223600</v>
      </c>
      <c r="C348" s="138">
        <v>1315</v>
      </c>
      <c r="D348" s="108">
        <v>340</v>
      </c>
      <c r="E348" s="135" t="s">
        <v>1218</v>
      </c>
      <c r="F348" s="136">
        <f t="shared" si="53"/>
        <v>1263.7</v>
      </c>
      <c r="G348" s="136">
        <v>466.8</v>
      </c>
      <c r="H348" s="136">
        <v>796.9</v>
      </c>
      <c r="I348" s="136">
        <v>0</v>
      </c>
      <c r="J348" s="136">
        <v>0</v>
      </c>
      <c r="K348" s="136">
        <f t="shared" si="54"/>
        <v>1263.7</v>
      </c>
      <c r="L348" s="23">
        <v>466.8</v>
      </c>
      <c r="M348" s="23">
        <v>796.9</v>
      </c>
      <c r="N348" s="23">
        <v>0</v>
      </c>
      <c r="O348" s="23">
        <v>0</v>
      </c>
      <c r="P348" s="136">
        <f t="shared" si="55"/>
        <v>1263.7</v>
      </c>
      <c r="Q348" s="23">
        <v>466.8</v>
      </c>
      <c r="R348" s="23">
        <v>796.9</v>
      </c>
      <c r="S348" s="23">
        <v>0</v>
      </c>
      <c r="T348" s="4">
        <v>0</v>
      </c>
      <c r="U348" s="4">
        <f t="shared" si="56"/>
        <v>0</v>
      </c>
      <c r="V348" s="4">
        <f t="shared" si="56"/>
        <v>0</v>
      </c>
      <c r="W348" s="4">
        <f t="shared" si="56"/>
        <v>0</v>
      </c>
      <c r="X348" s="4">
        <f t="shared" si="56"/>
        <v>0</v>
      </c>
      <c r="Y348" s="4">
        <f t="shared" si="56"/>
        <v>0</v>
      </c>
      <c r="Z348" s="4">
        <f t="shared" si="52"/>
        <v>100</v>
      </c>
      <c r="AA348" s="4">
        <f t="shared" si="52"/>
        <v>100</v>
      </c>
      <c r="AB348" s="4">
        <f t="shared" si="52"/>
        <v>100</v>
      </c>
      <c r="AC348" s="4">
        <f t="shared" si="52"/>
        <v>0</v>
      </c>
      <c r="AD348" s="4">
        <f t="shared" si="52"/>
        <v>0</v>
      </c>
    </row>
    <row r="349" spans="1:30" ht="12.9" customHeight="1" x14ac:dyDescent="0.25">
      <c r="A349" s="115">
        <v>21</v>
      </c>
      <c r="B349" s="137">
        <v>223600</v>
      </c>
      <c r="C349" s="138">
        <v>1316</v>
      </c>
      <c r="D349" s="108">
        <v>341</v>
      </c>
      <c r="E349" s="135" t="s">
        <v>974</v>
      </c>
      <c r="F349" s="136">
        <f t="shared" si="53"/>
        <v>2676.2</v>
      </c>
      <c r="G349" s="136">
        <v>768.9</v>
      </c>
      <c r="H349" s="136">
        <v>1907.3</v>
      </c>
      <c r="I349" s="136">
        <v>0</v>
      </c>
      <c r="J349" s="136">
        <v>0</v>
      </c>
      <c r="K349" s="136">
        <f t="shared" si="54"/>
        <v>2676.2</v>
      </c>
      <c r="L349" s="23">
        <v>768.9</v>
      </c>
      <c r="M349" s="23">
        <v>1907.3</v>
      </c>
      <c r="N349" s="23">
        <v>0</v>
      </c>
      <c r="O349" s="23">
        <v>0</v>
      </c>
      <c r="P349" s="136">
        <f t="shared" si="55"/>
        <v>2676.2</v>
      </c>
      <c r="Q349" s="23">
        <v>768.9</v>
      </c>
      <c r="R349" s="23">
        <v>1907.3</v>
      </c>
      <c r="S349" s="23">
        <v>0</v>
      </c>
      <c r="T349" s="4">
        <v>0</v>
      </c>
      <c r="U349" s="4">
        <f t="shared" si="56"/>
        <v>0</v>
      </c>
      <c r="V349" s="4">
        <f t="shared" si="56"/>
        <v>0</v>
      </c>
      <c r="W349" s="4">
        <f t="shared" si="56"/>
        <v>0</v>
      </c>
      <c r="X349" s="4">
        <f t="shared" si="56"/>
        <v>0</v>
      </c>
      <c r="Y349" s="4">
        <f t="shared" si="56"/>
        <v>0</v>
      </c>
      <c r="Z349" s="4">
        <f t="shared" si="52"/>
        <v>100</v>
      </c>
      <c r="AA349" s="4">
        <f t="shared" si="52"/>
        <v>100</v>
      </c>
      <c r="AB349" s="4">
        <f t="shared" si="52"/>
        <v>100</v>
      </c>
      <c r="AC349" s="4">
        <f t="shared" si="52"/>
        <v>0</v>
      </c>
      <c r="AD349" s="4">
        <f t="shared" si="52"/>
        <v>0</v>
      </c>
    </row>
    <row r="350" spans="1:30" ht="12.9" customHeight="1" x14ac:dyDescent="0.25">
      <c r="A350" s="115">
        <v>21</v>
      </c>
      <c r="B350" s="137">
        <v>223600</v>
      </c>
      <c r="C350" s="138">
        <v>1317</v>
      </c>
      <c r="D350" s="108">
        <v>342</v>
      </c>
      <c r="E350" s="135" t="s">
        <v>1219</v>
      </c>
      <c r="F350" s="136">
        <f t="shared" si="53"/>
        <v>1638.3</v>
      </c>
      <c r="G350" s="136">
        <v>716.4</v>
      </c>
      <c r="H350" s="136">
        <v>921.9</v>
      </c>
      <c r="I350" s="136">
        <v>0</v>
      </c>
      <c r="J350" s="136">
        <v>0</v>
      </c>
      <c r="K350" s="136">
        <f t="shared" si="54"/>
        <v>1638.3</v>
      </c>
      <c r="L350" s="23">
        <v>716.4</v>
      </c>
      <c r="M350" s="23">
        <v>921.9</v>
      </c>
      <c r="N350" s="23">
        <v>0</v>
      </c>
      <c r="O350" s="23">
        <v>0</v>
      </c>
      <c r="P350" s="136">
        <f t="shared" si="55"/>
        <v>1638.3</v>
      </c>
      <c r="Q350" s="23">
        <v>716.4</v>
      </c>
      <c r="R350" s="23">
        <v>921.9</v>
      </c>
      <c r="S350" s="23">
        <v>0</v>
      </c>
      <c r="T350" s="4">
        <v>0</v>
      </c>
      <c r="U350" s="4">
        <f t="shared" si="56"/>
        <v>0</v>
      </c>
      <c r="V350" s="4">
        <f t="shared" si="56"/>
        <v>0</v>
      </c>
      <c r="W350" s="4">
        <f t="shared" si="56"/>
        <v>0</v>
      </c>
      <c r="X350" s="4">
        <f t="shared" si="56"/>
        <v>0</v>
      </c>
      <c r="Y350" s="4">
        <f t="shared" si="56"/>
        <v>0</v>
      </c>
      <c r="Z350" s="4">
        <f t="shared" si="52"/>
        <v>100</v>
      </c>
      <c r="AA350" s="4">
        <f t="shared" si="52"/>
        <v>100</v>
      </c>
      <c r="AB350" s="4">
        <f t="shared" si="52"/>
        <v>100</v>
      </c>
      <c r="AC350" s="4">
        <f t="shared" si="52"/>
        <v>0</v>
      </c>
      <c r="AD350" s="4">
        <f t="shared" si="52"/>
        <v>0</v>
      </c>
    </row>
    <row r="351" spans="1:30" ht="12.9" customHeight="1" x14ac:dyDescent="0.25">
      <c r="A351" s="115">
        <v>21</v>
      </c>
      <c r="B351" s="137">
        <v>223600</v>
      </c>
      <c r="C351" s="138">
        <v>1318</v>
      </c>
      <c r="D351" s="108">
        <v>343</v>
      </c>
      <c r="E351" s="135" t="s">
        <v>1220</v>
      </c>
      <c r="F351" s="136">
        <f t="shared" si="53"/>
        <v>1536</v>
      </c>
      <c r="G351" s="136">
        <v>508.8</v>
      </c>
      <c r="H351" s="136">
        <v>1027.2</v>
      </c>
      <c r="I351" s="136">
        <v>0</v>
      </c>
      <c r="J351" s="136">
        <v>0</v>
      </c>
      <c r="K351" s="136">
        <f t="shared" si="54"/>
        <v>1536</v>
      </c>
      <c r="L351" s="23">
        <v>508.8</v>
      </c>
      <c r="M351" s="23">
        <v>1027.2</v>
      </c>
      <c r="N351" s="23">
        <v>0</v>
      </c>
      <c r="O351" s="23">
        <v>0</v>
      </c>
      <c r="P351" s="136">
        <f t="shared" si="55"/>
        <v>1536</v>
      </c>
      <c r="Q351" s="23">
        <v>508.8</v>
      </c>
      <c r="R351" s="23">
        <v>1027.2</v>
      </c>
      <c r="S351" s="23">
        <v>0</v>
      </c>
      <c r="T351" s="4">
        <v>0</v>
      </c>
      <c r="U351" s="4">
        <f t="shared" si="56"/>
        <v>0</v>
      </c>
      <c r="V351" s="4">
        <f t="shared" si="56"/>
        <v>0</v>
      </c>
      <c r="W351" s="4">
        <f t="shared" si="56"/>
        <v>0</v>
      </c>
      <c r="X351" s="4">
        <f t="shared" si="56"/>
        <v>0</v>
      </c>
      <c r="Y351" s="4">
        <f t="shared" si="56"/>
        <v>0</v>
      </c>
      <c r="Z351" s="4">
        <f t="shared" si="52"/>
        <v>100</v>
      </c>
      <c r="AA351" s="4">
        <f t="shared" si="52"/>
        <v>100</v>
      </c>
      <c r="AB351" s="4">
        <f t="shared" si="52"/>
        <v>100</v>
      </c>
      <c r="AC351" s="4">
        <f t="shared" si="52"/>
        <v>0</v>
      </c>
      <c r="AD351" s="4">
        <f t="shared" si="52"/>
        <v>0</v>
      </c>
    </row>
    <row r="352" spans="1:30" ht="12.9" customHeight="1" x14ac:dyDescent="0.25">
      <c r="A352" s="115">
        <v>21</v>
      </c>
      <c r="B352" s="137">
        <v>223600</v>
      </c>
      <c r="C352" s="138">
        <v>1319</v>
      </c>
      <c r="D352" s="108">
        <v>344</v>
      </c>
      <c r="E352" s="135" t="s">
        <v>1216</v>
      </c>
      <c r="F352" s="136">
        <f t="shared" si="53"/>
        <v>3238.2</v>
      </c>
      <c r="G352" s="136">
        <v>634.5</v>
      </c>
      <c r="H352" s="136">
        <v>2603.6999999999998</v>
      </c>
      <c r="I352" s="136">
        <v>0</v>
      </c>
      <c r="J352" s="136">
        <v>0</v>
      </c>
      <c r="K352" s="136">
        <f t="shared" si="54"/>
        <v>1485.6</v>
      </c>
      <c r="L352" s="23">
        <v>634.5</v>
      </c>
      <c r="M352" s="23">
        <v>851.1</v>
      </c>
      <c r="N352" s="23">
        <v>0</v>
      </c>
      <c r="O352" s="23">
        <v>0</v>
      </c>
      <c r="P352" s="136">
        <f t="shared" si="55"/>
        <v>1485.6</v>
      </c>
      <c r="Q352" s="23">
        <v>634.5</v>
      </c>
      <c r="R352" s="23">
        <v>851.1</v>
      </c>
      <c r="S352" s="23">
        <v>0</v>
      </c>
      <c r="T352" s="4">
        <v>0</v>
      </c>
      <c r="U352" s="4">
        <f t="shared" si="56"/>
        <v>0</v>
      </c>
      <c r="V352" s="4">
        <f t="shared" si="56"/>
        <v>0</v>
      </c>
      <c r="W352" s="4">
        <f t="shared" si="56"/>
        <v>0</v>
      </c>
      <c r="X352" s="4">
        <f t="shared" si="56"/>
        <v>0</v>
      </c>
      <c r="Y352" s="4">
        <f t="shared" si="56"/>
        <v>0</v>
      </c>
      <c r="Z352" s="4">
        <f t="shared" si="52"/>
        <v>100</v>
      </c>
      <c r="AA352" s="4">
        <f t="shared" si="52"/>
        <v>100</v>
      </c>
      <c r="AB352" s="4">
        <f t="shared" si="52"/>
        <v>100</v>
      </c>
      <c r="AC352" s="4">
        <f t="shared" si="52"/>
        <v>0</v>
      </c>
      <c r="AD352" s="4">
        <f t="shared" si="52"/>
        <v>0</v>
      </c>
    </row>
    <row r="353" spans="1:30" ht="12.9" customHeight="1" x14ac:dyDescent="0.25">
      <c r="A353" s="115">
        <v>21</v>
      </c>
      <c r="B353" s="137">
        <v>223600</v>
      </c>
      <c r="C353" s="138">
        <v>1320</v>
      </c>
      <c r="D353" s="108">
        <v>345</v>
      </c>
      <c r="E353" s="135" t="s">
        <v>1221</v>
      </c>
      <c r="F353" s="136">
        <f t="shared" si="53"/>
        <v>1021.4</v>
      </c>
      <c r="G353" s="136">
        <v>522.4</v>
      </c>
      <c r="H353" s="136">
        <v>499</v>
      </c>
      <c r="I353" s="136">
        <v>0</v>
      </c>
      <c r="J353" s="136">
        <v>0</v>
      </c>
      <c r="K353" s="136">
        <f t="shared" si="54"/>
        <v>1021.4</v>
      </c>
      <c r="L353" s="23">
        <v>522.4</v>
      </c>
      <c r="M353" s="23">
        <v>499</v>
      </c>
      <c r="N353" s="23">
        <v>0</v>
      </c>
      <c r="O353" s="23">
        <v>0</v>
      </c>
      <c r="P353" s="136">
        <f t="shared" si="55"/>
        <v>1021.4</v>
      </c>
      <c r="Q353" s="23">
        <v>522.4</v>
      </c>
      <c r="R353" s="23">
        <v>499</v>
      </c>
      <c r="S353" s="23">
        <v>0</v>
      </c>
      <c r="T353" s="4">
        <v>0</v>
      </c>
      <c r="U353" s="4">
        <f t="shared" si="56"/>
        <v>0</v>
      </c>
      <c r="V353" s="4">
        <f t="shared" si="56"/>
        <v>0</v>
      </c>
      <c r="W353" s="4">
        <f t="shared" si="56"/>
        <v>0</v>
      </c>
      <c r="X353" s="4">
        <f t="shared" si="56"/>
        <v>0</v>
      </c>
      <c r="Y353" s="4">
        <f t="shared" si="56"/>
        <v>0</v>
      </c>
      <c r="Z353" s="4">
        <f t="shared" si="52"/>
        <v>100</v>
      </c>
      <c r="AA353" s="4">
        <f t="shared" si="52"/>
        <v>100</v>
      </c>
      <c r="AB353" s="4">
        <f t="shared" si="52"/>
        <v>100</v>
      </c>
      <c r="AC353" s="4">
        <f t="shared" si="52"/>
        <v>0</v>
      </c>
      <c r="AD353" s="4">
        <f t="shared" si="52"/>
        <v>0</v>
      </c>
    </row>
    <row r="354" spans="1:30" ht="12.9" customHeight="1" x14ac:dyDescent="0.25">
      <c r="A354" s="115">
        <v>21</v>
      </c>
      <c r="B354" s="137">
        <v>223600</v>
      </c>
      <c r="C354" s="138">
        <v>1321</v>
      </c>
      <c r="D354" s="108">
        <v>346</v>
      </c>
      <c r="E354" s="135" t="s">
        <v>1222</v>
      </c>
      <c r="F354" s="136">
        <f t="shared" si="53"/>
        <v>1607.3999999999999</v>
      </c>
      <c r="G354" s="136">
        <v>520.29999999999995</v>
      </c>
      <c r="H354" s="136">
        <v>1087.0999999999999</v>
      </c>
      <c r="I354" s="136">
        <v>0</v>
      </c>
      <c r="J354" s="136">
        <v>0</v>
      </c>
      <c r="K354" s="136">
        <f t="shared" si="54"/>
        <v>1607.3999999999999</v>
      </c>
      <c r="L354" s="23">
        <v>520.29999999999995</v>
      </c>
      <c r="M354" s="23">
        <v>1087.0999999999999</v>
      </c>
      <c r="N354" s="23">
        <v>0</v>
      </c>
      <c r="O354" s="23">
        <v>0</v>
      </c>
      <c r="P354" s="136">
        <f t="shared" si="55"/>
        <v>1607.3999999999999</v>
      </c>
      <c r="Q354" s="23">
        <v>520.29999999999995</v>
      </c>
      <c r="R354" s="23">
        <v>1087.0999999999999</v>
      </c>
      <c r="S354" s="23">
        <v>0</v>
      </c>
      <c r="T354" s="4">
        <v>0</v>
      </c>
      <c r="U354" s="4">
        <f t="shared" si="56"/>
        <v>0</v>
      </c>
      <c r="V354" s="4">
        <f t="shared" si="56"/>
        <v>0</v>
      </c>
      <c r="W354" s="4">
        <f t="shared" si="56"/>
        <v>0</v>
      </c>
      <c r="X354" s="4">
        <f t="shared" si="56"/>
        <v>0</v>
      </c>
      <c r="Y354" s="4">
        <f t="shared" si="56"/>
        <v>0</v>
      </c>
      <c r="Z354" s="4">
        <f t="shared" si="52"/>
        <v>100</v>
      </c>
      <c r="AA354" s="4">
        <f t="shared" si="52"/>
        <v>100</v>
      </c>
      <c r="AB354" s="4">
        <f t="shared" si="52"/>
        <v>100</v>
      </c>
      <c r="AC354" s="4">
        <f t="shared" si="52"/>
        <v>0</v>
      </c>
      <c r="AD354" s="4">
        <f t="shared" si="52"/>
        <v>0</v>
      </c>
    </row>
    <row r="355" spans="1:30" ht="12.9" customHeight="1" x14ac:dyDescent="0.25">
      <c r="A355" s="115">
        <v>21</v>
      </c>
      <c r="B355" s="137">
        <v>223600</v>
      </c>
      <c r="C355" s="138">
        <v>1322</v>
      </c>
      <c r="D355" s="108">
        <v>347</v>
      </c>
      <c r="E355" s="135" t="s">
        <v>1223</v>
      </c>
      <c r="F355" s="136">
        <f t="shared" si="53"/>
        <v>1158.4000000000001</v>
      </c>
      <c r="G355" s="136">
        <v>473.8</v>
      </c>
      <c r="H355" s="136">
        <v>684.6</v>
      </c>
      <c r="I355" s="136">
        <v>0</v>
      </c>
      <c r="J355" s="136">
        <v>0</v>
      </c>
      <c r="K355" s="136">
        <f t="shared" si="54"/>
        <v>1158.4000000000001</v>
      </c>
      <c r="L355" s="23">
        <v>473.8</v>
      </c>
      <c r="M355" s="23">
        <v>684.6</v>
      </c>
      <c r="N355" s="23">
        <v>0</v>
      </c>
      <c r="O355" s="23">
        <v>0</v>
      </c>
      <c r="P355" s="136">
        <f t="shared" si="55"/>
        <v>1158.4000000000001</v>
      </c>
      <c r="Q355" s="23">
        <v>473.8</v>
      </c>
      <c r="R355" s="23">
        <v>684.6</v>
      </c>
      <c r="S355" s="23">
        <v>0</v>
      </c>
      <c r="T355" s="4">
        <v>0</v>
      </c>
      <c r="U355" s="4">
        <f t="shared" si="56"/>
        <v>0</v>
      </c>
      <c r="V355" s="4">
        <f t="shared" si="56"/>
        <v>0</v>
      </c>
      <c r="W355" s="4">
        <f t="shared" si="56"/>
        <v>0</v>
      </c>
      <c r="X355" s="4">
        <f t="shared" si="56"/>
        <v>0</v>
      </c>
      <c r="Y355" s="4">
        <f t="shared" si="56"/>
        <v>0</v>
      </c>
      <c r="Z355" s="4">
        <f t="shared" si="52"/>
        <v>100</v>
      </c>
      <c r="AA355" s="4">
        <f t="shared" si="52"/>
        <v>100</v>
      </c>
      <c r="AB355" s="4">
        <f t="shared" si="52"/>
        <v>100</v>
      </c>
      <c r="AC355" s="4">
        <f t="shared" si="52"/>
        <v>0</v>
      </c>
      <c r="AD355" s="4">
        <f t="shared" si="52"/>
        <v>0</v>
      </c>
    </row>
    <row r="356" spans="1:30" ht="12.9" customHeight="1" x14ac:dyDescent="0.25">
      <c r="A356" s="115">
        <v>21</v>
      </c>
      <c r="B356" s="137">
        <v>223600</v>
      </c>
      <c r="C356" s="138">
        <v>1323</v>
      </c>
      <c r="D356" s="108">
        <v>348</v>
      </c>
      <c r="E356" s="135" t="s">
        <v>1224</v>
      </c>
      <c r="F356" s="136">
        <f t="shared" si="53"/>
        <v>1617.1999999999998</v>
      </c>
      <c r="G356" s="136">
        <v>493.9</v>
      </c>
      <c r="H356" s="136">
        <v>1123.3</v>
      </c>
      <c r="I356" s="136">
        <v>0</v>
      </c>
      <c r="J356" s="136">
        <v>0</v>
      </c>
      <c r="K356" s="136">
        <f t="shared" si="54"/>
        <v>1617.1999999999998</v>
      </c>
      <c r="L356" s="23">
        <v>493.9</v>
      </c>
      <c r="M356" s="23">
        <v>1123.3</v>
      </c>
      <c r="N356" s="23">
        <v>0</v>
      </c>
      <c r="O356" s="23">
        <v>0</v>
      </c>
      <c r="P356" s="136">
        <f t="shared" si="55"/>
        <v>1617.1999999999998</v>
      </c>
      <c r="Q356" s="23">
        <v>493.9</v>
      </c>
      <c r="R356" s="23">
        <v>1123.3</v>
      </c>
      <c r="S356" s="23">
        <v>0</v>
      </c>
      <c r="T356" s="4">
        <v>0</v>
      </c>
      <c r="U356" s="4">
        <f t="shared" si="56"/>
        <v>0</v>
      </c>
      <c r="V356" s="4">
        <f t="shared" si="56"/>
        <v>0</v>
      </c>
      <c r="W356" s="4">
        <f t="shared" si="56"/>
        <v>0</v>
      </c>
      <c r="X356" s="4">
        <f t="shared" si="56"/>
        <v>0</v>
      </c>
      <c r="Y356" s="4">
        <f t="shared" si="56"/>
        <v>0</v>
      </c>
      <c r="Z356" s="4">
        <f t="shared" si="52"/>
        <v>100</v>
      </c>
      <c r="AA356" s="4">
        <f t="shared" si="52"/>
        <v>100</v>
      </c>
      <c r="AB356" s="4">
        <f t="shared" si="52"/>
        <v>100</v>
      </c>
      <c r="AC356" s="4">
        <f t="shared" si="52"/>
        <v>0</v>
      </c>
      <c r="AD356" s="4">
        <f t="shared" si="52"/>
        <v>0</v>
      </c>
    </row>
    <row r="357" spans="1:30" ht="12.9" customHeight="1" x14ac:dyDescent="0.25">
      <c r="A357" s="115">
        <v>21</v>
      </c>
      <c r="B357" s="137">
        <v>223600</v>
      </c>
      <c r="C357" s="138">
        <v>1324</v>
      </c>
      <c r="D357" s="108">
        <v>349</v>
      </c>
      <c r="E357" s="135" t="s">
        <v>1225</v>
      </c>
      <c r="F357" s="136">
        <f t="shared" si="53"/>
        <v>1592.8000000000002</v>
      </c>
      <c r="G357" s="136">
        <v>642.1</v>
      </c>
      <c r="H357" s="136">
        <v>950.7</v>
      </c>
      <c r="I357" s="136">
        <v>0</v>
      </c>
      <c r="J357" s="136">
        <v>0</v>
      </c>
      <c r="K357" s="136">
        <f t="shared" si="54"/>
        <v>1592.8000000000002</v>
      </c>
      <c r="L357" s="23">
        <v>642.1</v>
      </c>
      <c r="M357" s="23">
        <v>950.7</v>
      </c>
      <c r="N357" s="23">
        <v>0</v>
      </c>
      <c r="O357" s="23">
        <v>0</v>
      </c>
      <c r="P357" s="136">
        <f t="shared" si="55"/>
        <v>1592.8000000000002</v>
      </c>
      <c r="Q357" s="23">
        <v>642.1</v>
      </c>
      <c r="R357" s="23">
        <v>950.7</v>
      </c>
      <c r="S357" s="23">
        <v>0</v>
      </c>
      <c r="T357" s="4">
        <v>0</v>
      </c>
      <c r="U357" s="4">
        <f t="shared" si="56"/>
        <v>0</v>
      </c>
      <c r="V357" s="4">
        <f t="shared" si="56"/>
        <v>0</v>
      </c>
      <c r="W357" s="4">
        <f t="shared" si="56"/>
        <v>0</v>
      </c>
      <c r="X357" s="4">
        <f t="shared" si="56"/>
        <v>0</v>
      </c>
      <c r="Y357" s="4">
        <f t="shared" si="56"/>
        <v>0</v>
      </c>
      <c r="Z357" s="4">
        <f t="shared" si="52"/>
        <v>100</v>
      </c>
      <c r="AA357" s="4">
        <f t="shared" si="52"/>
        <v>100</v>
      </c>
      <c r="AB357" s="4">
        <f t="shared" si="52"/>
        <v>100</v>
      </c>
      <c r="AC357" s="4">
        <f t="shared" si="52"/>
        <v>0</v>
      </c>
      <c r="AD357" s="4">
        <f t="shared" si="52"/>
        <v>0</v>
      </c>
    </row>
    <row r="358" spans="1:30" ht="12.9" customHeight="1" x14ac:dyDescent="0.25">
      <c r="A358" s="115">
        <v>21</v>
      </c>
      <c r="B358" s="137">
        <v>223600</v>
      </c>
      <c r="C358" s="138">
        <v>1325</v>
      </c>
      <c r="D358" s="108">
        <v>350</v>
      </c>
      <c r="E358" s="135" t="s">
        <v>1226</v>
      </c>
      <c r="F358" s="136">
        <f t="shared" si="53"/>
        <v>1196.5</v>
      </c>
      <c r="G358" s="136">
        <v>496</v>
      </c>
      <c r="H358" s="136">
        <v>700.5</v>
      </c>
      <c r="I358" s="136">
        <v>0</v>
      </c>
      <c r="J358" s="136">
        <v>0</v>
      </c>
      <c r="K358" s="136">
        <f t="shared" si="54"/>
        <v>1196.5</v>
      </c>
      <c r="L358" s="23">
        <v>496</v>
      </c>
      <c r="M358" s="23">
        <v>700.5</v>
      </c>
      <c r="N358" s="23">
        <v>0</v>
      </c>
      <c r="O358" s="23">
        <v>0</v>
      </c>
      <c r="P358" s="136">
        <f t="shared" si="55"/>
        <v>1196.5</v>
      </c>
      <c r="Q358" s="23">
        <v>496</v>
      </c>
      <c r="R358" s="23">
        <v>700.5</v>
      </c>
      <c r="S358" s="23">
        <v>0</v>
      </c>
      <c r="T358" s="4">
        <v>0</v>
      </c>
      <c r="U358" s="4">
        <f t="shared" si="56"/>
        <v>0</v>
      </c>
      <c r="V358" s="4">
        <f t="shared" si="56"/>
        <v>0</v>
      </c>
      <c r="W358" s="4">
        <f t="shared" si="56"/>
        <v>0</v>
      </c>
      <c r="X358" s="4">
        <f t="shared" si="56"/>
        <v>0</v>
      </c>
      <c r="Y358" s="4">
        <f t="shared" si="56"/>
        <v>0</v>
      </c>
      <c r="Z358" s="4">
        <f t="shared" si="52"/>
        <v>100</v>
      </c>
      <c r="AA358" s="4">
        <f t="shared" si="52"/>
        <v>100</v>
      </c>
      <c r="AB358" s="4">
        <f t="shared" si="52"/>
        <v>100</v>
      </c>
      <c r="AC358" s="4">
        <f t="shared" si="52"/>
        <v>0</v>
      </c>
      <c r="AD358" s="4">
        <f t="shared" si="52"/>
        <v>0</v>
      </c>
    </row>
    <row r="359" spans="1:30" ht="12.9" customHeight="1" x14ac:dyDescent="0.25">
      <c r="A359" s="115">
        <v>21</v>
      </c>
      <c r="B359" s="137">
        <v>223600</v>
      </c>
      <c r="C359" s="138">
        <v>1326</v>
      </c>
      <c r="D359" s="108">
        <v>351</v>
      </c>
      <c r="E359" s="135" t="s">
        <v>1227</v>
      </c>
      <c r="F359" s="136">
        <f t="shared" si="53"/>
        <v>1649.5</v>
      </c>
      <c r="G359" s="136">
        <v>548.20000000000005</v>
      </c>
      <c r="H359" s="136">
        <v>1101.3</v>
      </c>
      <c r="I359" s="136">
        <v>0</v>
      </c>
      <c r="J359" s="136">
        <v>0</v>
      </c>
      <c r="K359" s="136">
        <f t="shared" si="54"/>
        <v>1649.5</v>
      </c>
      <c r="L359" s="23">
        <v>548.20000000000005</v>
      </c>
      <c r="M359" s="23">
        <v>1101.3</v>
      </c>
      <c r="N359" s="23">
        <v>0</v>
      </c>
      <c r="O359" s="23">
        <v>0</v>
      </c>
      <c r="P359" s="136">
        <f t="shared" si="55"/>
        <v>1649.5</v>
      </c>
      <c r="Q359" s="23">
        <v>548.20000000000005</v>
      </c>
      <c r="R359" s="23">
        <v>1101.3</v>
      </c>
      <c r="S359" s="23">
        <v>0</v>
      </c>
      <c r="T359" s="4">
        <v>0</v>
      </c>
      <c r="U359" s="4">
        <f t="shared" si="56"/>
        <v>0</v>
      </c>
      <c r="V359" s="4">
        <f t="shared" si="56"/>
        <v>0</v>
      </c>
      <c r="W359" s="4">
        <f t="shared" si="56"/>
        <v>0</v>
      </c>
      <c r="X359" s="4">
        <f t="shared" si="56"/>
        <v>0</v>
      </c>
      <c r="Y359" s="4">
        <f t="shared" si="56"/>
        <v>0</v>
      </c>
      <c r="Z359" s="4">
        <f t="shared" si="52"/>
        <v>100</v>
      </c>
      <c r="AA359" s="4">
        <f t="shared" si="52"/>
        <v>100</v>
      </c>
      <c r="AB359" s="4">
        <f t="shared" si="52"/>
        <v>100</v>
      </c>
      <c r="AC359" s="4">
        <f t="shared" si="52"/>
        <v>0</v>
      </c>
      <c r="AD359" s="4">
        <f t="shared" si="52"/>
        <v>0</v>
      </c>
    </row>
    <row r="360" spans="1:30" ht="12.9" customHeight="1" x14ac:dyDescent="0.25">
      <c r="A360" s="115">
        <v>21</v>
      </c>
      <c r="B360" s="137">
        <v>223600</v>
      </c>
      <c r="C360" s="138">
        <v>1327</v>
      </c>
      <c r="D360" s="108">
        <v>352</v>
      </c>
      <c r="E360" s="135" t="s">
        <v>1228</v>
      </c>
      <c r="F360" s="136">
        <f t="shared" si="53"/>
        <v>1097.4000000000001</v>
      </c>
      <c r="G360" s="136">
        <v>554.70000000000005</v>
      </c>
      <c r="H360" s="136">
        <v>542.70000000000005</v>
      </c>
      <c r="I360" s="136">
        <v>0</v>
      </c>
      <c r="J360" s="136">
        <v>0</v>
      </c>
      <c r="K360" s="136">
        <f t="shared" si="54"/>
        <v>1097.4000000000001</v>
      </c>
      <c r="L360" s="23">
        <v>554.70000000000005</v>
      </c>
      <c r="M360" s="23">
        <v>542.70000000000005</v>
      </c>
      <c r="N360" s="23">
        <v>0</v>
      </c>
      <c r="O360" s="23">
        <v>0</v>
      </c>
      <c r="P360" s="136">
        <f t="shared" si="55"/>
        <v>1097.4000000000001</v>
      </c>
      <c r="Q360" s="23">
        <v>554.70000000000005</v>
      </c>
      <c r="R360" s="23">
        <v>542.70000000000005</v>
      </c>
      <c r="S360" s="23">
        <v>0</v>
      </c>
      <c r="T360" s="4">
        <v>0</v>
      </c>
      <c r="U360" s="4">
        <f t="shared" si="56"/>
        <v>0</v>
      </c>
      <c r="V360" s="4">
        <f t="shared" si="56"/>
        <v>0</v>
      </c>
      <c r="W360" s="4">
        <f t="shared" si="56"/>
        <v>0</v>
      </c>
      <c r="X360" s="4">
        <f t="shared" si="56"/>
        <v>0</v>
      </c>
      <c r="Y360" s="4">
        <f t="shared" si="56"/>
        <v>0</v>
      </c>
      <c r="Z360" s="4">
        <f t="shared" si="52"/>
        <v>100</v>
      </c>
      <c r="AA360" s="4">
        <f t="shared" si="52"/>
        <v>100</v>
      </c>
      <c r="AB360" s="4">
        <f t="shared" si="52"/>
        <v>100</v>
      </c>
      <c r="AC360" s="4">
        <f t="shared" si="52"/>
        <v>0</v>
      </c>
      <c r="AD360" s="4">
        <f t="shared" si="52"/>
        <v>0</v>
      </c>
    </row>
    <row r="361" spans="1:30" ht="12.9" customHeight="1" x14ac:dyDescent="0.25">
      <c r="A361" s="115">
        <v>21</v>
      </c>
      <c r="B361" s="137">
        <v>223600</v>
      </c>
      <c r="C361" s="138">
        <v>1328</v>
      </c>
      <c r="D361" s="108">
        <v>353</v>
      </c>
      <c r="E361" s="135" t="s">
        <v>1229</v>
      </c>
      <c r="F361" s="136">
        <f t="shared" si="53"/>
        <v>1797.9</v>
      </c>
      <c r="G361" s="136">
        <v>731.7</v>
      </c>
      <c r="H361" s="136">
        <v>1066.2</v>
      </c>
      <c r="I361" s="136">
        <v>0</v>
      </c>
      <c r="J361" s="136">
        <v>0</v>
      </c>
      <c r="K361" s="136">
        <f t="shared" si="54"/>
        <v>1797.9</v>
      </c>
      <c r="L361" s="23">
        <v>731.7</v>
      </c>
      <c r="M361" s="23">
        <v>1066.2</v>
      </c>
      <c r="N361" s="23">
        <v>0</v>
      </c>
      <c r="O361" s="23">
        <v>0</v>
      </c>
      <c r="P361" s="136">
        <f t="shared" si="55"/>
        <v>1797.9</v>
      </c>
      <c r="Q361" s="23">
        <v>731.7</v>
      </c>
      <c r="R361" s="23">
        <v>1066.2</v>
      </c>
      <c r="S361" s="23">
        <v>0</v>
      </c>
      <c r="T361" s="4">
        <v>0</v>
      </c>
      <c r="U361" s="4">
        <f t="shared" si="56"/>
        <v>0</v>
      </c>
      <c r="V361" s="4">
        <f t="shared" si="56"/>
        <v>0</v>
      </c>
      <c r="W361" s="4">
        <f t="shared" si="56"/>
        <v>0</v>
      </c>
      <c r="X361" s="4">
        <f t="shared" si="56"/>
        <v>0</v>
      </c>
      <c r="Y361" s="4">
        <f t="shared" si="56"/>
        <v>0</v>
      </c>
      <c r="Z361" s="4">
        <f t="shared" si="52"/>
        <v>100</v>
      </c>
      <c r="AA361" s="4">
        <f t="shared" si="52"/>
        <v>100</v>
      </c>
      <c r="AB361" s="4">
        <f t="shared" si="52"/>
        <v>100</v>
      </c>
      <c r="AC361" s="4">
        <f t="shared" si="52"/>
        <v>0</v>
      </c>
      <c r="AD361" s="4">
        <f t="shared" si="52"/>
        <v>0</v>
      </c>
    </row>
    <row r="362" spans="1:30" ht="12.9" customHeight="1" x14ac:dyDescent="0.25">
      <c r="A362" s="115">
        <v>21</v>
      </c>
      <c r="B362" s="137">
        <v>223600</v>
      </c>
      <c r="C362" s="138">
        <v>1329</v>
      </c>
      <c r="D362" s="108">
        <v>354</v>
      </c>
      <c r="E362" s="135" t="s">
        <v>1230</v>
      </c>
      <c r="F362" s="136">
        <f t="shared" si="53"/>
        <v>4097.8999999999996</v>
      </c>
      <c r="G362" s="136">
        <v>594.79999999999995</v>
      </c>
      <c r="H362" s="136">
        <v>2361.1</v>
      </c>
      <c r="I362" s="136">
        <v>1142</v>
      </c>
      <c r="J362" s="136">
        <v>0</v>
      </c>
      <c r="K362" s="136">
        <f t="shared" si="54"/>
        <v>4097.8999999999996</v>
      </c>
      <c r="L362" s="23">
        <v>594.79999999999995</v>
      </c>
      <c r="M362" s="23">
        <v>2361.1</v>
      </c>
      <c r="N362" s="23">
        <v>1142</v>
      </c>
      <c r="O362" s="23">
        <v>0</v>
      </c>
      <c r="P362" s="136">
        <f t="shared" si="55"/>
        <v>4097.8999999999996</v>
      </c>
      <c r="Q362" s="23">
        <v>594.79999999999995</v>
      </c>
      <c r="R362" s="23">
        <v>2361.1</v>
      </c>
      <c r="S362" s="23">
        <v>1142</v>
      </c>
      <c r="T362" s="4">
        <v>0</v>
      </c>
      <c r="U362" s="4">
        <f t="shared" si="56"/>
        <v>0</v>
      </c>
      <c r="V362" s="4">
        <f t="shared" si="56"/>
        <v>0</v>
      </c>
      <c r="W362" s="4">
        <f t="shared" si="56"/>
        <v>0</v>
      </c>
      <c r="X362" s="4">
        <f t="shared" si="56"/>
        <v>0</v>
      </c>
      <c r="Y362" s="4">
        <f t="shared" si="56"/>
        <v>0</v>
      </c>
      <c r="Z362" s="4">
        <f t="shared" si="52"/>
        <v>100</v>
      </c>
      <c r="AA362" s="4">
        <f t="shared" si="52"/>
        <v>100</v>
      </c>
      <c r="AB362" s="4">
        <f t="shared" si="52"/>
        <v>100</v>
      </c>
      <c r="AC362" s="4">
        <f t="shared" si="52"/>
        <v>100</v>
      </c>
      <c r="AD362" s="4">
        <f t="shared" si="52"/>
        <v>0</v>
      </c>
    </row>
    <row r="363" spans="1:30" ht="12.9" customHeight="1" x14ac:dyDescent="0.25">
      <c r="A363" s="115">
        <v>21</v>
      </c>
      <c r="B363" s="137">
        <v>223600</v>
      </c>
      <c r="C363" s="138">
        <v>1330</v>
      </c>
      <c r="D363" s="108">
        <v>355</v>
      </c>
      <c r="E363" s="135" t="s">
        <v>1231</v>
      </c>
      <c r="F363" s="136">
        <f t="shared" si="53"/>
        <v>14646</v>
      </c>
      <c r="G363" s="136">
        <v>1044.8</v>
      </c>
      <c r="H363" s="136">
        <v>13601.2</v>
      </c>
      <c r="I363" s="136">
        <v>0</v>
      </c>
      <c r="J363" s="136">
        <v>0</v>
      </c>
      <c r="K363" s="136">
        <f t="shared" si="54"/>
        <v>16398.599999999999</v>
      </c>
      <c r="L363" s="23">
        <v>1044.8</v>
      </c>
      <c r="M363" s="23">
        <v>15353.8</v>
      </c>
      <c r="N363" s="23">
        <v>0</v>
      </c>
      <c r="O363" s="23">
        <v>0</v>
      </c>
      <c r="P363" s="136">
        <f t="shared" si="55"/>
        <v>16398.599999999999</v>
      </c>
      <c r="Q363" s="23">
        <v>1044.8</v>
      </c>
      <c r="R363" s="23">
        <v>15353.8</v>
      </c>
      <c r="S363" s="23">
        <v>0</v>
      </c>
      <c r="T363" s="4">
        <v>0</v>
      </c>
      <c r="U363" s="4">
        <f t="shared" si="56"/>
        <v>0</v>
      </c>
      <c r="V363" s="4">
        <f t="shared" si="56"/>
        <v>0</v>
      </c>
      <c r="W363" s="4">
        <f t="shared" si="56"/>
        <v>0</v>
      </c>
      <c r="X363" s="4">
        <f t="shared" si="56"/>
        <v>0</v>
      </c>
      <c r="Y363" s="4">
        <f t="shared" si="56"/>
        <v>0</v>
      </c>
      <c r="Z363" s="4">
        <f t="shared" si="52"/>
        <v>100</v>
      </c>
      <c r="AA363" s="4">
        <f t="shared" si="52"/>
        <v>100</v>
      </c>
      <c r="AB363" s="4">
        <f t="shared" si="52"/>
        <v>100</v>
      </c>
      <c r="AC363" s="4">
        <f t="shared" si="52"/>
        <v>0</v>
      </c>
      <c r="AD363" s="4">
        <f t="shared" si="52"/>
        <v>0</v>
      </c>
    </row>
    <row r="364" spans="1:30" ht="12.9" customHeight="1" x14ac:dyDescent="0.25">
      <c r="A364" s="115">
        <v>21</v>
      </c>
      <c r="B364" s="137">
        <v>223600</v>
      </c>
      <c r="C364" s="138">
        <v>1331</v>
      </c>
      <c r="D364" s="108">
        <v>356</v>
      </c>
      <c r="E364" s="135" t="s">
        <v>1232</v>
      </c>
      <c r="F364" s="136">
        <f t="shared" si="53"/>
        <v>876.8</v>
      </c>
      <c r="G364" s="136">
        <v>420.3</v>
      </c>
      <c r="H364" s="136">
        <v>456.5</v>
      </c>
      <c r="I364" s="136">
        <v>0</v>
      </c>
      <c r="J364" s="136">
        <v>0</v>
      </c>
      <c r="K364" s="136">
        <f t="shared" si="54"/>
        <v>876.8</v>
      </c>
      <c r="L364" s="23">
        <v>420.3</v>
      </c>
      <c r="M364" s="23">
        <v>456.5</v>
      </c>
      <c r="N364" s="23">
        <v>0</v>
      </c>
      <c r="O364" s="23">
        <v>0</v>
      </c>
      <c r="P364" s="136">
        <f t="shared" si="55"/>
        <v>876.8</v>
      </c>
      <c r="Q364" s="23">
        <v>420.3</v>
      </c>
      <c r="R364" s="23">
        <v>456.5</v>
      </c>
      <c r="S364" s="23">
        <v>0</v>
      </c>
      <c r="T364" s="4">
        <v>0</v>
      </c>
      <c r="U364" s="4">
        <f t="shared" si="56"/>
        <v>0</v>
      </c>
      <c r="V364" s="4">
        <f t="shared" si="56"/>
        <v>0</v>
      </c>
      <c r="W364" s="4">
        <f t="shared" si="56"/>
        <v>0</v>
      </c>
      <c r="X364" s="4">
        <f t="shared" si="56"/>
        <v>0</v>
      </c>
      <c r="Y364" s="4">
        <f t="shared" si="56"/>
        <v>0</v>
      </c>
      <c r="Z364" s="4">
        <f t="shared" si="52"/>
        <v>100</v>
      </c>
      <c r="AA364" s="4">
        <f t="shared" si="52"/>
        <v>100</v>
      </c>
      <c r="AB364" s="4">
        <f t="shared" si="52"/>
        <v>100</v>
      </c>
      <c r="AC364" s="4">
        <f t="shared" si="52"/>
        <v>0</v>
      </c>
      <c r="AD364" s="4">
        <f t="shared" si="52"/>
        <v>0</v>
      </c>
    </row>
    <row r="365" spans="1:30" ht="12.9" customHeight="1" x14ac:dyDescent="0.25">
      <c r="A365" s="115">
        <v>21</v>
      </c>
      <c r="B365" s="137">
        <v>223600</v>
      </c>
      <c r="C365" s="138">
        <v>1332</v>
      </c>
      <c r="D365" s="108">
        <v>357</v>
      </c>
      <c r="E365" s="135" t="s">
        <v>1233</v>
      </c>
      <c r="F365" s="136">
        <f t="shared" si="53"/>
        <v>6524.1</v>
      </c>
      <c r="G365" s="136">
        <v>935.6</v>
      </c>
      <c r="H365" s="136">
        <v>5033.3999999999996</v>
      </c>
      <c r="I365" s="136">
        <v>555.1</v>
      </c>
      <c r="J365" s="136">
        <v>0</v>
      </c>
      <c r="K365" s="136">
        <f t="shared" si="54"/>
        <v>6524.1</v>
      </c>
      <c r="L365" s="23">
        <v>935.6</v>
      </c>
      <c r="M365" s="23">
        <v>5033.3999999999996</v>
      </c>
      <c r="N365" s="23">
        <v>555.1</v>
      </c>
      <c r="O365" s="23">
        <v>0</v>
      </c>
      <c r="P365" s="136">
        <f t="shared" si="55"/>
        <v>6524.1</v>
      </c>
      <c r="Q365" s="23">
        <v>935.6</v>
      </c>
      <c r="R365" s="23">
        <v>5033.3999999999996</v>
      </c>
      <c r="S365" s="23">
        <v>555.1</v>
      </c>
      <c r="T365" s="4">
        <v>0</v>
      </c>
      <c r="U365" s="4">
        <f t="shared" si="56"/>
        <v>0</v>
      </c>
      <c r="V365" s="4">
        <f t="shared" si="56"/>
        <v>0</v>
      </c>
      <c r="W365" s="4">
        <f t="shared" si="56"/>
        <v>0</v>
      </c>
      <c r="X365" s="4">
        <f t="shared" si="56"/>
        <v>0</v>
      </c>
      <c r="Y365" s="4">
        <f t="shared" si="56"/>
        <v>0</v>
      </c>
      <c r="Z365" s="4">
        <f t="shared" si="52"/>
        <v>100</v>
      </c>
      <c r="AA365" s="4">
        <f t="shared" si="52"/>
        <v>100</v>
      </c>
      <c r="AB365" s="4">
        <f t="shared" si="52"/>
        <v>100</v>
      </c>
      <c r="AC365" s="4">
        <f t="shared" si="52"/>
        <v>100</v>
      </c>
      <c r="AD365" s="4">
        <f t="shared" si="52"/>
        <v>0</v>
      </c>
    </row>
    <row r="366" spans="1:30" ht="12.9" customHeight="1" x14ac:dyDescent="0.25">
      <c r="A366" s="115">
        <v>21</v>
      </c>
      <c r="B366" s="137">
        <v>223600</v>
      </c>
      <c r="C366" s="138">
        <v>1333</v>
      </c>
      <c r="D366" s="108">
        <v>358</v>
      </c>
      <c r="E366" s="135" t="s">
        <v>1234</v>
      </c>
      <c r="F366" s="136">
        <f t="shared" si="53"/>
        <v>1005.6999999999999</v>
      </c>
      <c r="G366" s="136">
        <v>378.8</v>
      </c>
      <c r="H366" s="136">
        <v>623</v>
      </c>
      <c r="I366" s="136">
        <v>3.9</v>
      </c>
      <c r="J366" s="136">
        <v>0</v>
      </c>
      <c r="K366" s="136">
        <f t="shared" si="54"/>
        <v>1005.6999999999999</v>
      </c>
      <c r="L366" s="23">
        <v>378.8</v>
      </c>
      <c r="M366" s="23">
        <v>623</v>
      </c>
      <c r="N366" s="23">
        <v>3.9</v>
      </c>
      <c r="O366" s="23">
        <v>0</v>
      </c>
      <c r="P366" s="136">
        <f t="shared" si="55"/>
        <v>1005.6999999999999</v>
      </c>
      <c r="Q366" s="23">
        <v>378.8</v>
      </c>
      <c r="R366" s="23">
        <v>623</v>
      </c>
      <c r="S366" s="23">
        <v>3.9</v>
      </c>
      <c r="T366" s="4">
        <v>0</v>
      </c>
      <c r="U366" s="4">
        <f t="shared" si="56"/>
        <v>0</v>
      </c>
      <c r="V366" s="4">
        <f t="shared" si="56"/>
        <v>0</v>
      </c>
      <c r="W366" s="4">
        <f t="shared" si="56"/>
        <v>0</v>
      </c>
      <c r="X366" s="4">
        <f t="shared" si="56"/>
        <v>0</v>
      </c>
      <c r="Y366" s="4">
        <f t="shared" si="56"/>
        <v>0</v>
      </c>
      <c r="Z366" s="4">
        <f t="shared" si="52"/>
        <v>100</v>
      </c>
      <c r="AA366" s="4">
        <f t="shared" si="52"/>
        <v>100</v>
      </c>
      <c r="AB366" s="4">
        <f t="shared" si="52"/>
        <v>100</v>
      </c>
      <c r="AC366" s="4">
        <f t="shared" si="52"/>
        <v>100</v>
      </c>
      <c r="AD366" s="4">
        <f t="shared" si="52"/>
        <v>0</v>
      </c>
    </row>
    <row r="367" spans="1:30" ht="12.9" customHeight="1" x14ac:dyDescent="0.25">
      <c r="A367" s="115">
        <v>21</v>
      </c>
      <c r="B367" s="137">
        <v>223600</v>
      </c>
      <c r="C367" s="138">
        <v>1334</v>
      </c>
      <c r="D367" s="108">
        <v>359</v>
      </c>
      <c r="E367" s="135" t="s">
        <v>1235</v>
      </c>
      <c r="F367" s="136">
        <f t="shared" si="53"/>
        <v>1029.7</v>
      </c>
      <c r="G367" s="136">
        <v>182.7</v>
      </c>
      <c r="H367" s="136">
        <v>847</v>
      </c>
      <c r="I367" s="136">
        <v>0</v>
      </c>
      <c r="J367" s="136">
        <v>0</v>
      </c>
      <c r="K367" s="136">
        <f t="shared" si="54"/>
        <v>1029.7</v>
      </c>
      <c r="L367" s="23">
        <v>182.7</v>
      </c>
      <c r="M367" s="23">
        <v>847</v>
      </c>
      <c r="N367" s="23">
        <v>0</v>
      </c>
      <c r="O367" s="23">
        <v>0</v>
      </c>
      <c r="P367" s="136">
        <f t="shared" si="55"/>
        <v>824.90000000000009</v>
      </c>
      <c r="Q367" s="23">
        <v>182.7</v>
      </c>
      <c r="R367" s="23">
        <v>642.20000000000005</v>
      </c>
      <c r="S367" s="23">
        <v>0</v>
      </c>
      <c r="T367" s="4">
        <v>0</v>
      </c>
      <c r="U367" s="4">
        <f t="shared" si="56"/>
        <v>-204.79999999999995</v>
      </c>
      <c r="V367" s="4">
        <f t="shared" si="56"/>
        <v>0</v>
      </c>
      <c r="W367" s="4">
        <f t="shared" si="56"/>
        <v>-204.79999999999995</v>
      </c>
      <c r="X367" s="4">
        <f t="shared" si="56"/>
        <v>0</v>
      </c>
      <c r="Y367" s="4">
        <f t="shared" si="56"/>
        <v>0</v>
      </c>
      <c r="Z367" s="4">
        <f t="shared" si="52"/>
        <v>80.110711857822665</v>
      </c>
      <c r="AA367" s="4">
        <f t="shared" si="52"/>
        <v>100</v>
      </c>
      <c r="AB367" s="4">
        <f t="shared" si="52"/>
        <v>75.820543093270373</v>
      </c>
      <c r="AC367" s="4">
        <f t="shared" si="52"/>
        <v>0</v>
      </c>
      <c r="AD367" s="4">
        <f t="shared" si="52"/>
        <v>0</v>
      </c>
    </row>
    <row r="368" spans="1:30" ht="12.9" customHeight="1" x14ac:dyDescent="0.25">
      <c r="A368" s="115">
        <v>21</v>
      </c>
      <c r="B368" s="137">
        <v>223600</v>
      </c>
      <c r="C368" s="138">
        <v>1335</v>
      </c>
      <c r="D368" s="108">
        <v>360</v>
      </c>
      <c r="E368" s="135" t="s">
        <v>1236</v>
      </c>
      <c r="F368" s="136">
        <f t="shared" si="53"/>
        <v>1293</v>
      </c>
      <c r="G368" s="136">
        <v>574.79999999999995</v>
      </c>
      <c r="H368" s="136">
        <v>718.2</v>
      </c>
      <c r="I368" s="136">
        <v>0</v>
      </c>
      <c r="J368" s="136">
        <v>0</v>
      </c>
      <c r="K368" s="136">
        <f t="shared" si="54"/>
        <v>1293</v>
      </c>
      <c r="L368" s="23">
        <v>574.79999999999995</v>
      </c>
      <c r="M368" s="23">
        <v>718.2</v>
      </c>
      <c r="N368" s="23">
        <v>0</v>
      </c>
      <c r="O368" s="23">
        <v>0</v>
      </c>
      <c r="P368" s="136">
        <f t="shared" si="55"/>
        <v>1293</v>
      </c>
      <c r="Q368" s="23">
        <v>574.79999999999995</v>
      </c>
      <c r="R368" s="23">
        <v>718.2</v>
      </c>
      <c r="S368" s="23">
        <v>0</v>
      </c>
      <c r="T368" s="4">
        <v>0</v>
      </c>
      <c r="U368" s="4">
        <f t="shared" si="56"/>
        <v>0</v>
      </c>
      <c r="V368" s="4">
        <f t="shared" si="56"/>
        <v>0</v>
      </c>
      <c r="W368" s="4">
        <f t="shared" si="56"/>
        <v>0</v>
      </c>
      <c r="X368" s="4">
        <f t="shared" si="56"/>
        <v>0</v>
      </c>
      <c r="Y368" s="4">
        <f t="shared" si="56"/>
        <v>0</v>
      </c>
      <c r="Z368" s="4">
        <f t="shared" si="52"/>
        <v>100</v>
      </c>
      <c r="AA368" s="4">
        <f t="shared" si="52"/>
        <v>100</v>
      </c>
      <c r="AB368" s="4">
        <f t="shared" si="52"/>
        <v>100</v>
      </c>
      <c r="AC368" s="4">
        <f t="shared" si="52"/>
        <v>0</v>
      </c>
      <c r="AD368" s="4">
        <f t="shared" si="52"/>
        <v>0</v>
      </c>
    </row>
    <row r="369" spans="1:30" ht="12.9" customHeight="1" x14ac:dyDescent="0.25">
      <c r="A369" s="115">
        <v>21</v>
      </c>
      <c r="B369" s="137">
        <v>223600</v>
      </c>
      <c r="C369" s="138">
        <v>1336</v>
      </c>
      <c r="D369" s="108">
        <v>361</v>
      </c>
      <c r="E369" s="135" t="s">
        <v>1237</v>
      </c>
      <c r="F369" s="136">
        <f t="shared" si="53"/>
        <v>1216.8000000000002</v>
      </c>
      <c r="G369" s="136">
        <v>494.1</v>
      </c>
      <c r="H369" s="136">
        <v>722.7</v>
      </c>
      <c r="I369" s="136">
        <v>0</v>
      </c>
      <c r="J369" s="136">
        <v>0</v>
      </c>
      <c r="K369" s="136">
        <f t="shared" si="54"/>
        <v>1216.8000000000002</v>
      </c>
      <c r="L369" s="23">
        <v>494.1</v>
      </c>
      <c r="M369" s="23">
        <v>722.7</v>
      </c>
      <c r="N369" s="23">
        <v>0</v>
      </c>
      <c r="O369" s="23">
        <v>0</v>
      </c>
      <c r="P369" s="136">
        <f t="shared" si="55"/>
        <v>1216.8000000000002</v>
      </c>
      <c r="Q369" s="23">
        <v>494.1</v>
      </c>
      <c r="R369" s="23">
        <v>722.7</v>
      </c>
      <c r="S369" s="23">
        <v>0</v>
      </c>
      <c r="T369" s="4">
        <v>0</v>
      </c>
      <c r="U369" s="4">
        <f t="shared" si="56"/>
        <v>0</v>
      </c>
      <c r="V369" s="4">
        <f t="shared" si="56"/>
        <v>0</v>
      </c>
      <c r="W369" s="4">
        <f t="shared" si="56"/>
        <v>0</v>
      </c>
      <c r="X369" s="4">
        <f t="shared" si="56"/>
        <v>0</v>
      </c>
      <c r="Y369" s="4">
        <f t="shared" si="56"/>
        <v>0</v>
      </c>
      <c r="Z369" s="4">
        <f t="shared" si="52"/>
        <v>100</v>
      </c>
      <c r="AA369" s="4">
        <f t="shared" si="52"/>
        <v>100</v>
      </c>
      <c r="AB369" s="4">
        <f t="shared" si="52"/>
        <v>100</v>
      </c>
      <c r="AC369" s="4">
        <f t="shared" si="52"/>
        <v>0</v>
      </c>
      <c r="AD369" s="4">
        <f t="shared" si="52"/>
        <v>0</v>
      </c>
    </row>
    <row r="370" spans="1:30" ht="12.9" customHeight="1" x14ac:dyDescent="0.25">
      <c r="A370" s="115">
        <v>21</v>
      </c>
      <c r="B370" s="137">
        <v>223600</v>
      </c>
      <c r="C370" s="138">
        <v>1337</v>
      </c>
      <c r="D370" s="108">
        <v>362</v>
      </c>
      <c r="E370" s="135" t="s">
        <v>1238</v>
      </c>
      <c r="F370" s="136">
        <f t="shared" si="53"/>
        <v>983.09999999999991</v>
      </c>
      <c r="G370" s="136">
        <v>461.7</v>
      </c>
      <c r="H370" s="136">
        <v>521.4</v>
      </c>
      <c r="I370" s="136">
        <v>0</v>
      </c>
      <c r="J370" s="136">
        <v>0</v>
      </c>
      <c r="K370" s="136">
        <f t="shared" si="54"/>
        <v>983.09999999999991</v>
      </c>
      <c r="L370" s="23">
        <v>461.7</v>
      </c>
      <c r="M370" s="23">
        <v>521.4</v>
      </c>
      <c r="N370" s="23">
        <v>0</v>
      </c>
      <c r="O370" s="23">
        <v>0</v>
      </c>
      <c r="P370" s="136">
        <f t="shared" si="55"/>
        <v>983.09999999999991</v>
      </c>
      <c r="Q370" s="23">
        <v>461.7</v>
      </c>
      <c r="R370" s="23">
        <v>521.4</v>
      </c>
      <c r="S370" s="23">
        <v>0</v>
      </c>
      <c r="T370" s="4">
        <v>0</v>
      </c>
      <c r="U370" s="4">
        <f t="shared" si="56"/>
        <v>0</v>
      </c>
      <c r="V370" s="4">
        <f t="shared" si="56"/>
        <v>0</v>
      </c>
      <c r="W370" s="4">
        <f t="shared" si="56"/>
        <v>0</v>
      </c>
      <c r="X370" s="4">
        <f t="shared" si="56"/>
        <v>0</v>
      </c>
      <c r="Y370" s="4">
        <f t="shared" si="56"/>
        <v>0</v>
      </c>
      <c r="Z370" s="4">
        <f t="shared" si="52"/>
        <v>100</v>
      </c>
      <c r="AA370" s="4">
        <f t="shared" si="52"/>
        <v>100</v>
      </c>
      <c r="AB370" s="4">
        <f t="shared" si="52"/>
        <v>100</v>
      </c>
      <c r="AC370" s="4">
        <f t="shared" si="52"/>
        <v>0</v>
      </c>
      <c r="AD370" s="4">
        <f t="shared" si="52"/>
        <v>0</v>
      </c>
    </row>
    <row r="371" spans="1:30" ht="12.9" customHeight="1" x14ac:dyDescent="0.25">
      <c r="A371" s="115">
        <v>21</v>
      </c>
      <c r="B371" s="137">
        <v>223600</v>
      </c>
      <c r="C371" s="138">
        <v>1338</v>
      </c>
      <c r="D371" s="108">
        <v>363</v>
      </c>
      <c r="E371" s="135" t="s">
        <v>1239</v>
      </c>
      <c r="F371" s="136">
        <f t="shared" si="53"/>
        <v>3152</v>
      </c>
      <c r="G371" s="136">
        <v>664.2</v>
      </c>
      <c r="H371" s="136">
        <v>2487.8000000000002</v>
      </c>
      <c r="I371" s="136">
        <v>0</v>
      </c>
      <c r="J371" s="136">
        <v>0</v>
      </c>
      <c r="K371" s="136">
        <f t="shared" si="54"/>
        <v>3152</v>
      </c>
      <c r="L371" s="23">
        <v>664.2</v>
      </c>
      <c r="M371" s="23">
        <v>2487.8000000000002</v>
      </c>
      <c r="N371" s="23">
        <v>0</v>
      </c>
      <c r="O371" s="23">
        <v>0</v>
      </c>
      <c r="P371" s="136">
        <f t="shared" si="55"/>
        <v>3152</v>
      </c>
      <c r="Q371" s="23">
        <v>664.2</v>
      </c>
      <c r="R371" s="23">
        <v>2487.8000000000002</v>
      </c>
      <c r="S371" s="23">
        <v>0</v>
      </c>
      <c r="T371" s="4">
        <v>0</v>
      </c>
      <c r="U371" s="4">
        <f t="shared" si="56"/>
        <v>0</v>
      </c>
      <c r="V371" s="4">
        <f t="shared" si="56"/>
        <v>0</v>
      </c>
      <c r="W371" s="4">
        <f t="shared" si="56"/>
        <v>0</v>
      </c>
      <c r="X371" s="4">
        <f t="shared" si="56"/>
        <v>0</v>
      </c>
      <c r="Y371" s="4">
        <f t="shared" si="56"/>
        <v>0</v>
      </c>
      <c r="Z371" s="4">
        <f t="shared" si="52"/>
        <v>100</v>
      </c>
      <c r="AA371" s="4">
        <f t="shared" si="52"/>
        <v>100</v>
      </c>
      <c r="AB371" s="4">
        <f t="shared" si="52"/>
        <v>100</v>
      </c>
      <c r="AC371" s="4">
        <f t="shared" si="52"/>
        <v>0</v>
      </c>
      <c r="AD371" s="4">
        <f t="shared" si="52"/>
        <v>0</v>
      </c>
    </row>
    <row r="372" spans="1:30" ht="12.9" customHeight="1" x14ac:dyDescent="0.25">
      <c r="A372" s="115">
        <v>21</v>
      </c>
      <c r="B372" s="137">
        <v>223600</v>
      </c>
      <c r="C372" s="138">
        <v>1339</v>
      </c>
      <c r="D372" s="108">
        <v>364</v>
      </c>
      <c r="E372" s="135" t="s">
        <v>1240</v>
      </c>
      <c r="F372" s="136">
        <f t="shared" si="53"/>
        <v>3086.7</v>
      </c>
      <c r="G372" s="136">
        <v>613.79999999999995</v>
      </c>
      <c r="H372" s="136">
        <v>2472.9</v>
      </c>
      <c r="I372" s="136">
        <v>0</v>
      </c>
      <c r="J372" s="136">
        <v>0</v>
      </c>
      <c r="K372" s="136">
        <f t="shared" si="54"/>
        <v>3086.7</v>
      </c>
      <c r="L372" s="23">
        <v>613.79999999999995</v>
      </c>
      <c r="M372" s="23">
        <v>2472.9</v>
      </c>
      <c r="N372" s="23">
        <v>0</v>
      </c>
      <c r="O372" s="23">
        <v>0</v>
      </c>
      <c r="P372" s="136">
        <f t="shared" si="55"/>
        <v>3086.7</v>
      </c>
      <c r="Q372" s="23">
        <v>613.79999999999995</v>
      </c>
      <c r="R372" s="23">
        <v>2472.9</v>
      </c>
      <c r="S372" s="23">
        <v>0</v>
      </c>
      <c r="T372" s="4">
        <v>0</v>
      </c>
      <c r="U372" s="4">
        <f t="shared" si="56"/>
        <v>0</v>
      </c>
      <c r="V372" s="4">
        <f t="shared" si="56"/>
        <v>0</v>
      </c>
      <c r="W372" s="4">
        <f t="shared" si="56"/>
        <v>0</v>
      </c>
      <c r="X372" s="4">
        <f t="shared" si="56"/>
        <v>0</v>
      </c>
      <c r="Y372" s="4">
        <f t="shared" si="56"/>
        <v>0</v>
      </c>
      <c r="Z372" s="4">
        <f t="shared" si="52"/>
        <v>100</v>
      </c>
      <c r="AA372" s="4">
        <f t="shared" si="52"/>
        <v>100</v>
      </c>
      <c r="AB372" s="4">
        <f t="shared" si="52"/>
        <v>100</v>
      </c>
      <c r="AC372" s="4">
        <f t="shared" si="52"/>
        <v>0</v>
      </c>
      <c r="AD372" s="4">
        <f t="shared" si="52"/>
        <v>0</v>
      </c>
    </row>
    <row r="373" spans="1:30" ht="12.9" customHeight="1" x14ac:dyDescent="0.25">
      <c r="A373" s="115">
        <v>21</v>
      </c>
      <c r="B373" s="137">
        <v>223600</v>
      </c>
      <c r="C373" s="138">
        <v>1340</v>
      </c>
      <c r="D373" s="108">
        <v>365</v>
      </c>
      <c r="E373" s="135" t="s">
        <v>1241</v>
      </c>
      <c r="F373" s="136">
        <f t="shared" si="53"/>
        <v>2330.1999999999998</v>
      </c>
      <c r="G373" s="136">
        <v>330.5</v>
      </c>
      <c r="H373" s="136">
        <v>1999.7</v>
      </c>
      <c r="I373" s="136">
        <v>0</v>
      </c>
      <c r="J373" s="136">
        <v>0</v>
      </c>
      <c r="K373" s="136">
        <f t="shared" si="54"/>
        <v>2330.1999999999998</v>
      </c>
      <c r="L373" s="23">
        <v>330.5</v>
      </c>
      <c r="M373" s="23">
        <v>1999.7</v>
      </c>
      <c r="N373" s="23">
        <v>0</v>
      </c>
      <c r="O373" s="23">
        <v>0</v>
      </c>
      <c r="P373" s="136">
        <f t="shared" si="55"/>
        <v>2330.1999999999998</v>
      </c>
      <c r="Q373" s="23">
        <v>330.5</v>
      </c>
      <c r="R373" s="23">
        <v>1999.7</v>
      </c>
      <c r="S373" s="23">
        <v>0</v>
      </c>
      <c r="T373" s="4">
        <v>0</v>
      </c>
      <c r="U373" s="4">
        <f t="shared" si="56"/>
        <v>0</v>
      </c>
      <c r="V373" s="4">
        <f t="shared" si="56"/>
        <v>0</v>
      </c>
      <c r="W373" s="4">
        <f t="shared" si="56"/>
        <v>0</v>
      </c>
      <c r="X373" s="4">
        <f t="shared" si="56"/>
        <v>0</v>
      </c>
      <c r="Y373" s="4">
        <f t="shared" si="56"/>
        <v>0</v>
      </c>
      <c r="Z373" s="4">
        <f t="shared" si="52"/>
        <v>100</v>
      </c>
      <c r="AA373" s="4">
        <f t="shared" si="52"/>
        <v>100</v>
      </c>
      <c r="AB373" s="4">
        <f t="shared" si="52"/>
        <v>100</v>
      </c>
      <c r="AC373" s="4">
        <f t="shared" si="52"/>
        <v>0</v>
      </c>
      <c r="AD373" s="4">
        <f t="shared" si="52"/>
        <v>0</v>
      </c>
    </row>
    <row r="374" spans="1:30" ht="12.9" customHeight="1" x14ac:dyDescent="0.25">
      <c r="A374" s="115">
        <v>21</v>
      </c>
      <c r="B374" s="137">
        <v>223600</v>
      </c>
      <c r="C374" s="138">
        <v>1341</v>
      </c>
      <c r="D374" s="108">
        <v>366</v>
      </c>
      <c r="E374" s="135" t="s">
        <v>1242</v>
      </c>
      <c r="F374" s="136">
        <f t="shared" si="53"/>
        <v>1407</v>
      </c>
      <c r="G374" s="136">
        <v>498.6</v>
      </c>
      <c r="H374" s="136">
        <v>908.4</v>
      </c>
      <c r="I374" s="136">
        <v>0</v>
      </c>
      <c r="J374" s="136">
        <v>0</v>
      </c>
      <c r="K374" s="136">
        <f t="shared" si="54"/>
        <v>1407</v>
      </c>
      <c r="L374" s="23">
        <v>498.6</v>
      </c>
      <c r="M374" s="23">
        <v>908.4</v>
      </c>
      <c r="N374" s="23">
        <v>0</v>
      </c>
      <c r="O374" s="23">
        <v>0</v>
      </c>
      <c r="P374" s="136">
        <f t="shared" si="55"/>
        <v>1407</v>
      </c>
      <c r="Q374" s="23">
        <v>498.6</v>
      </c>
      <c r="R374" s="23">
        <v>908.4</v>
      </c>
      <c r="S374" s="23">
        <v>0</v>
      </c>
      <c r="T374" s="4">
        <v>0</v>
      </c>
      <c r="U374" s="4">
        <f t="shared" si="56"/>
        <v>0</v>
      </c>
      <c r="V374" s="4">
        <f t="shared" si="56"/>
        <v>0</v>
      </c>
      <c r="W374" s="4">
        <f t="shared" si="56"/>
        <v>0</v>
      </c>
      <c r="X374" s="4">
        <f t="shared" si="56"/>
        <v>0</v>
      </c>
      <c r="Y374" s="4">
        <f t="shared" si="56"/>
        <v>0</v>
      </c>
      <c r="Z374" s="4">
        <f t="shared" si="52"/>
        <v>100</v>
      </c>
      <c r="AA374" s="4">
        <f t="shared" si="52"/>
        <v>100</v>
      </c>
      <c r="AB374" s="4">
        <f t="shared" si="52"/>
        <v>100</v>
      </c>
      <c r="AC374" s="4">
        <f t="shared" si="52"/>
        <v>0</v>
      </c>
      <c r="AD374" s="4">
        <f t="shared" si="52"/>
        <v>0</v>
      </c>
    </row>
    <row r="375" spans="1:30" ht="12.9" customHeight="1" x14ac:dyDescent="0.25">
      <c r="A375" s="115">
        <v>0</v>
      </c>
      <c r="B375" s="115"/>
      <c r="C375" s="115"/>
      <c r="D375" s="108">
        <v>367</v>
      </c>
      <c r="E375" s="135"/>
      <c r="F375" s="136"/>
      <c r="G375" s="136"/>
      <c r="H375" s="136"/>
      <c r="I375" s="136"/>
      <c r="J375" s="136"/>
      <c r="K375" s="136"/>
      <c r="L375" s="23"/>
      <c r="M375" s="23"/>
      <c r="N375" s="23"/>
      <c r="O375" s="23"/>
      <c r="P375" s="23"/>
      <c r="Q375" s="23"/>
      <c r="R375" s="23"/>
      <c r="S375" s="23"/>
      <c r="T375" s="4"/>
      <c r="U375" s="4"/>
      <c r="V375" s="4"/>
      <c r="W375" s="4"/>
      <c r="X375" s="4"/>
      <c r="Y375" s="4"/>
      <c r="Z375" s="4"/>
      <c r="AA375" s="4"/>
      <c r="AB375" s="4"/>
      <c r="AC375" s="4"/>
      <c r="AD375" s="4"/>
    </row>
    <row r="376" spans="1:30" ht="12.9" customHeight="1" x14ac:dyDescent="0.25">
      <c r="A376" s="115">
        <v>20</v>
      </c>
      <c r="B376" s="137">
        <v>223800</v>
      </c>
      <c r="C376" s="115"/>
      <c r="D376" s="108">
        <v>368</v>
      </c>
      <c r="E376" s="130" t="s">
        <v>1243</v>
      </c>
      <c r="F376" s="131">
        <f t="shared" ref="F376:F390" si="57">SUM(G376:J376)</f>
        <v>114114.90000000001</v>
      </c>
      <c r="G376" s="131">
        <f>G377+G378</f>
        <v>13289.100000000002</v>
      </c>
      <c r="H376" s="131">
        <f>H377+H378</f>
        <v>92627.9</v>
      </c>
      <c r="I376" s="131">
        <f>I377+I378</f>
        <v>8178.3</v>
      </c>
      <c r="J376" s="131">
        <f>J377+J378</f>
        <v>19.600000000000001</v>
      </c>
      <c r="K376" s="131">
        <f t="shared" ref="K376:K390" si="58">SUM(L376:O376)</f>
        <v>112703.1</v>
      </c>
      <c r="L376" s="131">
        <f>L377+L378</f>
        <v>13289.100000000002</v>
      </c>
      <c r="M376" s="131">
        <f>M377+M378</f>
        <v>91216.099999999991</v>
      </c>
      <c r="N376" s="131">
        <f>N377+N378</f>
        <v>8178.3</v>
      </c>
      <c r="O376" s="131">
        <f>O377+O378</f>
        <v>19.600000000000001</v>
      </c>
      <c r="P376" s="131">
        <f t="shared" ref="P376:P390" si="59">SUM(Q376:T376)</f>
        <v>112662.50000000001</v>
      </c>
      <c r="Q376" s="131">
        <f>Q377+Q378</f>
        <v>13289.100000000002</v>
      </c>
      <c r="R376" s="131">
        <f>R377+R378</f>
        <v>91175.5</v>
      </c>
      <c r="S376" s="131">
        <f>S377+S378</f>
        <v>8178.3</v>
      </c>
      <c r="T376" s="131">
        <f>T377+T378</f>
        <v>19.600000000000001</v>
      </c>
      <c r="U376" s="133">
        <f t="shared" ref="U376:Y390" si="60">P376-K376</f>
        <v>-40.599999999991269</v>
      </c>
      <c r="V376" s="133">
        <f t="shared" si="60"/>
        <v>0</v>
      </c>
      <c r="W376" s="133">
        <f t="shared" si="60"/>
        <v>-40.599999999991269</v>
      </c>
      <c r="X376" s="133">
        <f t="shared" si="60"/>
        <v>0</v>
      </c>
      <c r="Y376" s="133">
        <f t="shared" si="60"/>
        <v>0</v>
      </c>
      <c r="Z376" s="133">
        <f t="shared" si="52"/>
        <v>99.963976146175227</v>
      </c>
      <c r="AA376" s="133">
        <f t="shared" si="52"/>
        <v>100</v>
      </c>
      <c r="AB376" s="133">
        <f t="shared" si="52"/>
        <v>99.955490313661741</v>
      </c>
      <c r="AC376" s="133">
        <f t="shared" si="52"/>
        <v>100</v>
      </c>
      <c r="AD376" s="133">
        <f t="shared" si="52"/>
        <v>100</v>
      </c>
    </row>
    <row r="377" spans="1:30" s="134" customFormat="1" ht="12.9" customHeight="1" x14ac:dyDescent="0.25">
      <c r="A377" s="115">
        <v>22</v>
      </c>
      <c r="B377" s="137">
        <v>223800</v>
      </c>
      <c r="C377" s="115"/>
      <c r="D377" s="108">
        <v>369</v>
      </c>
      <c r="E377" s="130" t="s">
        <v>944</v>
      </c>
      <c r="F377" s="131">
        <f t="shared" si="57"/>
        <v>80453.000000000015</v>
      </c>
      <c r="G377" s="131">
        <f>G379</f>
        <v>8242.1</v>
      </c>
      <c r="H377" s="131">
        <f>H379</f>
        <v>64915</v>
      </c>
      <c r="I377" s="131">
        <f>I379</f>
        <v>7276.3</v>
      </c>
      <c r="J377" s="131">
        <f>J379</f>
        <v>19.600000000000001</v>
      </c>
      <c r="K377" s="131">
        <f t="shared" si="58"/>
        <v>79041.200000000012</v>
      </c>
      <c r="L377" s="131">
        <f>L379</f>
        <v>8242.1</v>
      </c>
      <c r="M377" s="131">
        <f>M379</f>
        <v>63503.199999999997</v>
      </c>
      <c r="N377" s="131">
        <f>N379</f>
        <v>7276.3</v>
      </c>
      <c r="O377" s="131">
        <f>O379</f>
        <v>19.600000000000001</v>
      </c>
      <c r="P377" s="131">
        <f t="shared" si="59"/>
        <v>79018.400000000009</v>
      </c>
      <c r="Q377" s="131">
        <f>Q379</f>
        <v>8242.1</v>
      </c>
      <c r="R377" s="131">
        <f>R379</f>
        <v>63480.4</v>
      </c>
      <c r="S377" s="131">
        <f>S379</f>
        <v>7276.3</v>
      </c>
      <c r="T377" s="131">
        <f>T379</f>
        <v>19.600000000000001</v>
      </c>
      <c r="U377" s="133">
        <f t="shared" si="60"/>
        <v>-22.80000000000291</v>
      </c>
      <c r="V377" s="133">
        <f t="shared" si="60"/>
        <v>0</v>
      </c>
      <c r="W377" s="133">
        <f t="shared" si="60"/>
        <v>-22.799999999995634</v>
      </c>
      <c r="X377" s="133">
        <f t="shared" si="60"/>
        <v>0</v>
      </c>
      <c r="Y377" s="133">
        <f t="shared" si="60"/>
        <v>0</v>
      </c>
      <c r="Z377" s="133">
        <f t="shared" si="52"/>
        <v>99.971154284094879</v>
      </c>
      <c r="AA377" s="133">
        <f t="shared" si="52"/>
        <v>100</v>
      </c>
      <c r="AB377" s="133">
        <f t="shared" si="52"/>
        <v>99.964096297509414</v>
      </c>
      <c r="AC377" s="133">
        <f t="shared" si="52"/>
        <v>100</v>
      </c>
      <c r="AD377" s="133">
        <f t="shared" si="52"/>
        <v>100</v>
      </c>
    </row>
    <row r="378" spans="1:30" s="134" customFormat="1" ht="12.9" customHeight="1" x14ac:dyDescent="0.25">
      <c r="A378" s="115">
        <v>21</v>
      </c>
      <c r="B378" s="137">
        <v>223800</v>
      </c>
      <c r="C378" s="115"/>
      <c r="D378" s="108">
        <v>370</v>
      </c>
      <c r="E378" s="130" t="s">
        <v>945</v>
      </c>
      <c r="F378" s="131">
        <f t="shared" si="57"/>
        <v>33661.899999999994</v>
      </c>
      <c r="G378" s="131">
        <f>SUBTOTAL(9,G380:G390)</f>
        <v>5047.0000000000009</v>
      </c>
      <c r="H378" s="131">
        <f>SUBTOTAL(9,H380:H390)</f>
        <v>27712.899999999998</v>
      </c>
      <c r="I378" s="131">
        <f>SUBTOTAL(9,I380:I390)</f>
        <v>902</v>
      </c>
      <c r="J378" s="131">
        <f>SUBTOTAL(9,J380:J390)</f>
        <v>0</v>
      </c>
      <c r="K378" s="131">
        <f t="shared" si="58"/>
        <v>33661.899999999994</v>
      </c>
      <c r="L378" s="131">
        <f>SUBTOTAL(9,L380:L390)</f>
        <v>5047.0000000000009</v>
      </c>
      <c r="M378" s="131">
        <f>SUBTOTAL(9,M380:M390)</f>
        <v>27712.899999999998</v>
      </c>
      <c r="N378" s="131">
        <f>SUBTOTAL(9,N380:N390)</f>
        <v>902</v>
      </c>
      <c r="O378" s="131">
        <f>SUBTOTAL(9,O380:O390)</f>
        <v>0</v>
      </c>
      <c r="P378" s="131">
        <f t="shared" si="59"/>
        <v>33644.100000000006</v>
      </c>
      <c r="Q378" s="131">
        <f>SUBTOTAL(9,Q380:Q390)</f>
        <v>5047.0000000000009</v>
      </c>
      <c r="R378" s="131">
        <f>SUBTOTAL(9,R380:R390)</f>
        <v>27695.100000000002</v>
      </c>
      <c r="S378" s="131">
        <f>SUBTOTAL(9,S380:S390)</f>
        <v>902</v>
      </c>
      <c r="T378" s="131">
        <f>SUBTOTAL(9,T380:T390)</f>
        <v>0</v>
      </c>
      <c r="U378" s="133">
        <f t="shared" si="60"/>
        <v>-17.799999999988358</v>
      </c>
      <c r="V378" s="133">
        <f t="shared" si="60"/>
        <v>0</v>
      </c>
      <c r="W378" s="133">
        <f t="shared" si="60"/>
        <v>-17.799999999995634</v>
      </c>
      <c r="X378" s="133">
        <f t="shared" si="60"/>
        <v>0</v>
      </c>
      <c r="Y378" s="133">
        <f t="shared" si="60"/>
        <v>0</v>
      </c>
      <c r="Z378" s="133">
        <f t="shared" si="52"/>
        <v>99.947121226074614</v>
      </c>
      <c r="AA378" s="133">
        <f t="shared" si="52"/>
        <v>100</v>
      </c>
      <c r="AB378" s="133">
        <f t="shared" si="52"/>
        <v>99.935769984375526</v>
      </c>
      <c r="AC378" s="133">
        <f t="shared" si="52"/>
        <v>100</v>
      </c>
      <c r="AD378" s="133">
        <f t="shared" si="52"/>
        <v>0</v>
      </c>
    </row>
    <row r="379" spans="1:30" ht="12.9" customHeight="1" x14ac:dyDescent="0.25">
      <c r="A379" s="115">
        <v>22</v>
      </c>
      <c r="B379" s="137">
        <v>223800</v>
      </c>
      <c r="C379" s="138">
        <v>1342</v>
      </c>
      <c r="D379" s="108">
        <v>371</v>
      </c>
      <c r="E379" s="135" t="s">
        <v>970</v>
      </c>
      <c r="F379" s="136">
        <f t="shared" si="57"/>
        <v>80453.000000000015</v>
      </c>
      <c r="G379" s="136">
        <v>8242.1</v>
      </c>
      <c r="H379" s="136">
        <v>64915</v>
      </c>
      <c r="I379" s="136">
        <v>7276.3</v>
      </c>
      <c r="J379" s="136">
        <v>19.600000000000001</v>
      </c>
      <c r="K379" s="136">
        <f t="shared" si="58"/>
        <v>79041.200000000012</v>
      </c>
      <c r="L379" s="23">
        <v>8242.1</v>
      </c>
      <c r="M379" s="23">
        <v>63503.199999999997</v>
      </c>
      <c r="N379" s="23">
        <v>7276.3</v>
      </c>
      <c r="O379" s="23">
        <v>19.600000000000001</v>
      </c>
      <c r="P379" s="136">
        <f t="shared" si="59"/>
        <v>79018.400000000009</v>
      </c>
      <c r="Q379" s="23">
        <v>8242.1</v>
      </c>
      <c r="R379" s="23">
        <v>63480.4</v>
      </c>
      <c r="S379" s="23">
        <v>7276.3</v>
      </c>
      <c r="T379" s="4">
        <v>19.600000000000001</v>
      </c>
      <c r="U379" s="4">
        <f t="shared" si="60"/>
        <v>-22.80000000000291</v>
      </c>
      <c r="V379" s="4">
        <f t="shared" si="60"/>
        <v>0</v>
      </c>
      <c r="W379" s="4">
        <f t="shared" si="60"/>
        <v>-22.799999999995634</v>
      </c>
      <c r="X379" s="4">
        <f t="shared" si="60"/>
        <v>0</v>
      </c>
      <c r="Y379" s="4">
        <f t="shared" si="60"/>
        <v>0</v>
      </c>
      <c r="Z379" s="4">
        <f t="shared" si="52"/>
        <v>99.971154284094879</v>
      </c>
      <c r="AA379" s="4">
        <f t="shared" si="52"/>
        <v>100</v>
      </c>
      <c r="AB379" s="4">
        <f t="shared" si="52"/>
        <v>99.964096297509414</v>
      </c>
      <c r="AC379" s="4">
        <f t="shared" si="52"/>
        <v>100</v>
      </c>
      <c r="AD379" s="4">
        <f t="shared" si="52"/>
        <v>100</v>
      </c>
    </row>
    <row r="380" spans="1:30" ht="12.9" customHeight="1" x14ac:dyDescent="0.25">
      <c r="A380" s="115">
        <v>21</v>
      </c>
      <c r="B380" s="137">
        <v>223800</v>
      </c>
      <c r="C380" s="138">
        <v>1343</v>
      </c>
      <c r="D380" s="108">
        <v>372</v>
      </c>
      <c r="E380" s="135" t="s">
        <v>1244</v>
      </c>
      <c r="F380" s="136">
        <f t="shared" si="57"/>
        <v>4697.4000000000005</v>
      </c>
      <c r="G380" s="136">
        <v>299.3</v>
      </c>
      <c r="H380" s="136">
        <v>4398.1000000000004</v>
      </c>
      <c r="I380" s="136">
        <v>0</v>
      </c>
      <c r="J380" s="136">
        <v>0</v>
      </c>
      <c r="K380" s="136">
        <f t="shared" si="58"/>
        <v>4697.4000000000005</v>
      </c>
      <c r="L380" s="23">
        <v>299.3</v>
      </c>
      <c r="M380" s="23">
        <v>4398.1000000000004</v>
      </c>
      <c r="N380" s="23">
        <v>0</v>
      </c>
      <c r="O380" s="23">
        <v>0</v>
      </c>
      <c r="P380" s="136">
        <f t="shared" si="59"/>
        <v>4693.2</v>
      </c>
      <c r="Q380" s="23">
        <v>299.3</v>
      </c>
      <c r="R380" s="23">
        <v>4393.8999999999996</v>
      </c>
      <c r="S380" s="23">
        <v>0</v>
      </c>
      <c r="T380" s="4">
        <v>0</v>
      </c>
      <c r="U380" s="4">
        <f t="shared" si="60"/>
        <v>-4.2000000000007276</v>
      </c>
      <c r="V380" s="4">
        <f t="shared" si="60"/>
        <v>0</v>
      </c>
      <c r="W380" s="4">
        <f t="shared" si="60"/>
        <v>-4.2000000000007276</v>
      </c>
      <c r="X380" s="4">
        <f t="shared" si="60"/>
        <v>0</v>
      </c>
      <c r="Y380" s="4">
        <f t="shared" si="60"/>
        <v>0</v>
      </c>
      <c r="Z380" s="4">
        <f t="shared" si="52"/>
        <v>99.910588836377556</v>
      </c>
      <c r="AA380" s="4">
        <f t="shared" si="52"/>
        <v>100</v>
      </c>
      <c r="AB380" s="4">
        <f t="shared" si="52"/>
        <v>99.904504217730377</v>
      </c>
      <c r="AC380" s="4">
        <f t="shared" si="52"/>
        <v>0</v>
      </c>
      <c r="AD380" s="4">
        <f t="shared" si="52"/>
        <v>0</v>
      </c>
    </row>
    <row r="381" spans="1:30" ht="12.9" customHeight="1" x14ac:dyDescent="0.25">
      <c r="A381" s="115">
        <v>21</v>
      </c>
      <c r="B381" s="137">
        <v>223800</v>
      </c>
      <c r="C381" s="138">
        <v>1344</v>
      </c>
      <c r="D381" s="108">
        <v>373</v>
      </c>
      <c r="E381" s="135" t="s">
        <v>1176</v>
      </c>
      <c r="F381" s="136">
        <f t="shared" si="57"/>
        <v>473.79999999999995</v>
      </c>
      <c r="G381" s="136">
        <v>398.2</v>
      </c>
      <c r="H381" s="136">
        <v>75.599999999999994</v>
      </c>
      <c r="I381" s="136">
        <v>0</v>
      </c>
      <c r="J381" s="136">
        <v>0</v>
      </c>
      <c r="K381" s="136">
        <f t="shared" si="58"/>
        <v>473.79999999999995</v>
      </c>
      <c r="L381" s="23">
        <v>398.2</v>
      </c>
      <c r="M381" s="23">
        <v>75.599999999999994</v>
      </c>
      <c r="N381" s="23">
        <v>0</v>
      </c>
      <c r="O381" s="23">
        <v>0</v>
      </c>
      <c r="P381" s="136">
        <f t="shared" si="59"/>
        <v>473.79999999999995</v>
      </c>
      <c r="Q381" s="23">
        <v>398.2</v>
      </c>
      <c r="R381" s="23">
        <v>75.599999999999994</v>
      </c>
      <c r="S381" s="23">
        <v>0</v>
      </c>
      <c r="T381" s="4">
        <v>0</v>
      </c>
      <c r="U381" s="4">
        <f t="shared" si="60"/>
        <v>0</v>
      </c>
      <c r="V381" s="4">
        <f t="shared" si="60"/>
        <v>0</v>
      </c>
      <c r="W381" s="4">
        <f t="shared" si="60"/>
        <v>0</v>
      </c>
      <c r="X381" s="4">
        <f t="shared" si="60"/>
        <v>0</v>
      </c>
      <c r="Y381" s="4">
        <f t="shared" si="60"/>
        <v>0</v>
      </c>
      <c r="Z381" s="4">
        <f t="shared" si="52"/>
        <v>100</v>
      </c>
      <c r="AA381" s="4">
        <f t="shared" si="52"/>
        <v>100</v>
      </c>
      <c r="AB381" s="4">
        <f t="shared" si="52"/>
        <v>100</v>
      </c>
      <c r="AC381" s="4">
        <f t="shared" si="52"/>
        <v>0</v>
      </c>
      <c r="AD381" s="4">
        <f t="shared" si="52"/>
        <v>0</v>
      </c>
    </row>
    <row r="382" spans="1:30" ht="12.9" customHeight="1" x14ac:dyDescent="0.25">
      <c r="A382" s="115">
        <v>21</v>
      </c>
      <c r="B382" s="137">
        <v>223800</v>
      </c>
      <c r="C382" s="138">
        <v>1345</v>
      </c>
      <c r="D382" s="108">
        <v>374</v>
      </c>
      <c r="E382" s="135" t="s">
        <v>1245</v>
      </c>
      <c r="F382" s="136">
        <f t="shared" si="57"/>
        <v>6503.9</v>
      </c>
      <c r="G382" s="136">
        <v>429.7</v>
      </c>
      <c r="H382" s="136">
        <v>6074.2</v>
      </c>
      <c r="I382" s="136">
        <v>0</v>
      </c>
      <c r="J382" s="136">
        <v>0</v>
      </c>
      <c r="K382" s="136">
        <f t="shared" si="58"/>
        <v>6503.9</v>
      </c>
      <c r="L382" s="23">
        <v>429.7</v>
      </c>
      <c r="M382" s="23">
        <v>6074.2</v>
      </c>
      <c r="N382" s="23">
        <v>0</v>
      </c>
      <c r="O382" s="23">
        <v>0</v>
      </c>
      <c r="P382" s="136">
        <f t="shared" si="59"/>
        <v>6503.9</v>
      </c>
      <c r="Q382" s="23">
        <v>429.7</v>
      </c>
      <c r="R382" s="23">
        <v>6074.2</v>
      </c>
      <c r="S382" s="23">
        <v>0</v>
      </c>
      <c r="T382" s="4">
        <v>0</v>
      </c>
      <c r="U382" s="4">
        <f t="shared" si="60"/>
        <v>0</v>
      </c>
      <c r="V382" s="4">
        <f t="shared" si="60"/>
        <v>0</v>
      </c>
      <c r="W382" s="4">
        <f t="shared" si="60"/>
        <v>0</v>
      </c>
      <c r="X382" s="4">
        <f t="shared" si="60"/>
        <v>0</v>
      </c>
      <c r="Y382" s="4">
        <f t="shared" si="60"/>
        <v>0</v>
      </c>
      <c r="Z382" s="4">
        <f t="shared" si="52"/>
        <v>100</v>
      </c>
      <c r="AA382" s="4">
        <f t="shared" si="52"/>
        <v>100</v>
      </c>
      <c r="AB382" s="4">
        <f t="shared" si="52"/>
        <v>100</v>
      </c>
      <c r="AC382" s="4">
        <f t="shared" si="52"/>
        <v>0</v>
      </c>
      <c r="AD382" s="4">
        <f t="shared" si="52"/>
        <v>0</v>
      </c>
    </row>
    <row r="383" spans="1:30" ht="12.9" customHeight="1" x14ac:dyDescent="0.25">
      <c r="A383" s="115">
        <v>21</v>
      </c>
      <c r="B383" s="137">
        <v>223800</v>
      </c>
      <c r="C383" s="138">
        <v>1346</v>
      </c>
      <c r="D383" s="108">
        <v>375</v>
      </c>
      <c r="E383" s="135" t="s">
        <v>1246</v>
      </c>
      <c r="F383" s="136">
        <f t="shared" si="57"/>
        <v>4222.4000000000005</v>
      </c>
      <c r="G383" s="136">
        <v>561.4</v>
      </c>
      <c r="H383" s="136">
        <v>3574.4</v>
      </c>
      <c r="I383" s="136">
        <v>86.6</v>
      </c>
      <c r="J383" s="136">
        <v>0</v>
      </c>
      <c r="K383" s="136">
        <f t="shared" si="58"/>
        <v>4222.4000000000005</v>
      </c>
      <c r="L383" s="23">
        <v>561.4</v>
      </c>
      <c r="M383" s="23">
        <v>3574.4</v>
      </c>
      <c r="N383" s="23">
        <v>86.6</v>
      </c>
      <c r="O383" s="23">
        <v>0</v>
      </c>
      <c r="P383" s="136">
        <f t="shared" si="59"/>
        <v>4221.4000000000005</v>
      </c>
      <c r="Q383" s="23">
        <v>561.4</v>
      </c>
      <c r="R383" s="23">
        <v>3573.4</v>
      </c>
      <c r="S383" s="23">
        <v>86.6</v>
      </c>
      <c r="T383" s="4">
        <v>0</v>
      </c>
      <c r="U383" s="4">
        <f t="shared" si="60"/>
        <v>-1</v>
      </c>
      <c r="V383" s="4">
        <f t="shared" si="60"/>
        <v>0</v>
      </c>
      <c r="W383" s="4">
        <f t="shared" si="60"/>
        <v>-1</v>
      </c>
      <c r="X383" s="4">
        <f t="shared" si="60"/>
        <v>0</v>
      </c>
      <c r="Y383" s="4">
        <f t="shared" si="60"/>
        <v>0</v>
      </c>
      <c r="Z383" s="4">
        <f t="shared" si="52"/>
        <v>99.976316786661613</v>
      </c>
      <c r="AA383" s="4">
        <f t="shared" si="52"/>
        <v>100</v>
      </c>
      <c r="AB383" s="4">
        <f t="shared" si="52"/>
        <v>99.972023276633834</v>
      </c>
      <c r="AC383" s="4">
        <f t="shared" si="52"/>
        <v>100</v>
      </c>
      <c r="AD383" s="4">
        <f t="shared" si="52"/>
        <v>0</v>
      </c>
    </row>
    <row r="384" spans="1:30" ht="12.9" customHeight="1" x14ac:dyDescent="0.25">
      <c r="A384" s="115">
        <v>21</v>
      </c>
      <c r="B384" s="137">
        <v>223800</v>
      </c>
      <c r="C384" s="138">
        <v>1347</v>
      </c>
      <c r="D384" s="108">
        <v>376</v>
      </c>
      <c r="E384" s="135" t="s">
        <v>1247</v>
      </c>
      <c r="F384" s="136">
        <f t="shared" si="57"/>
        <v>2373</v>
      </c>
      <c r="G384" s="136">
        <v>539.79999999999995</v>
      </c>
      <c r="H384" s="136">
        <v>1727.8</v>
      </c>
      <c r="I384" s="136">
        <v>105.4</v>
      </c>
      <c r="J384" s="136">
        <v>0</v>
      </c>
      <c r="K384" s="136">
        <f t="shared" si="58"/>
        <v>2373</v>
      </c>
      <c r="L384" s="23">
        <v>539.79999999999995</v>
      </c>
      <c r="M384" s="23">
        <v>1727.8</v>
      </c>
      <c r="N384" s="23">
        <v>105.4</v>
      </c>
      <c r="O384" s="23">
        <v>0</v>
      </c>
      <c r="P384" s="136">
        <f t="shared" si="59"/>
        <v>2373</v>
      </c>
      <c r="Q384" s="23">
        <v>539.79999999999995</v>
      </c>
      <c r="R384" s="23">
        <v>1727.8</v>
      </c>
      <c r="S384" s="23">
        <v>105.4</v>
      </c>
      <c r="T384" s="4">
        <v>0</v>
      </c>
      <c r="U384" s="4">
        <f t="shared" si="60"/>
        <v>0</v>
      </c>
      <c r="V384" s="4">
        <f t="shared" si="60"/>
        <v>0</v>
      </c>
      <c r="W384" s="4">
        <f t="shared" si="60"/>
        <v>0</v>
      </c>
      <c r="X384" s="4">
        <f t="shared" si="60"/>
        <v>0</v>
      </c>
      <c r="Y384" s="4">
        <f t="shared" si="60"/>
        <v>0</v>
      </c>
      <c r="Z384" s="4">
        <f t="shared" si="52"/>
        <v>100</v>
      </c>
      <c r="AA384" s="4">
        <f t="shared" si="52"/>
        <v>100</v>
      </c>
      <c r="AB384" s="4">
        <f t="shared" si="52"/>
        <v>100</v>
      </c>
      <c r="AC384" s="4">
        <f t="shared" si="52"/>
        <v>100</v>
      </c>
      <c r="AD384" s="4">
        <f t="shared" si="52"/>
        <v>0</v>
      </c>
    </row>
    <row r="385" spans="1:30" ht="12.9" customHeight="1" x14ac:dyDescent="0.25">
      <c r="A385" s="115">
        <v>21</v>
      </c>
      <c r="B385" s="137">
        <v>223800</v>
      </c>
      <c r="C385" s="138">
        <v>1348</v>
      </c>
      <c r="D385" s="108">
        <v>377</v>
      </c>
      <c r="E385" s="135" t="s">
        <v>1248</v>
      </c>
      <c r="F385" s="136">
        <f t="shared" si="57"/>
        <v>1036.8</v>
      </c>
      <c r="G385" s="136">
        <v>443.8</v>
      </c>
      <c r="H385" s="136">
        <v>593</v>
      </c>
      <c r="I385" s="136">
        <v>0</v>
      </c>
      <c r="J385" s="136">
        <v>0</v>
      </c>
      <c r="K385" s="136">
        <f t="shared" si="58"/>
        <v>1036.8</v>
      </c>
      <c r="L385" s="23">
        <v>443.8</v>
      </c>
      <c r="M385" s="23">
        <v>593</v>
      </c>
      <c r="N385" s="23">
        <v>0</v>
      </c>
      <c r="O385" s="23">
        <v>0</v>
      </c>
      <c r="P385" s="136">
        <f t="shared" si="59"/>
        <v>1036.8</v>
      </c>
      <c r="Q385" s="23">
        <v>443.8</v>
      </c>
      <c r="R385" s="23">
        <v>593</v>
      </c>
      <c r="S385" s="23">
        <v>0</v>
      </c>
      <c r="T385" s="4">
        <v>0</v>
      </c>
      <c r="U385" s="4">
        <f t="shared" si="60"/>
        <v>0</v>
      </c>
      <c r="V385" s="4">
        <f t="shared" si="60"/>
        <v>0</v>
      </c>
      <c r="W385" s="4">
        <f t="shared" si="60"/>
        <v>0</v>
      </c>
      <c r="X385" s="4">
        <f t="shared" si="60"/>
        <v>0</v>
      </c>
      <c r="Y385" s="4">
        <f t="shared" si="60"/>
        <v>0</v>
      </c>
      <c r="Z385" s="4">
        <f t="shared" si="52"/>
        <v>100</v>
      </c>
      <c r="AA385" s="4">
        <f t="shared" si="52"/>
        <v>100</v>
      </c>
      <c r="AB385" s="4">
        <f t="shared" si="52"/>
        <v>100</v>
      </c>
      <c r="AC385" s="4">
        <f t="shared" si="52"/>
        <v>0</v>
      </c>
      <c r="AD385" s="4">
        <f t="shared" si="52"/>
        <v>0</v>
      </c>
    </row>
    <row r="386" spans="1:30" ht="12.9" customHeight="1" x14ac:dyDescent="0.25">
      <c r="A386" s="115">
        <v>21</v>
      </c>
      <c r="B386" s="137">
        <v>223800</v>
      </c>
      <c r="C386" s="138">
        <v>1349</v>
      </c>
      <c r="D386" s="108">
        <v>378</v>
      </c>
      <c r="E386" s="135" t="s">
        <v>1249</v>
      </c>
      <c r="F386" s="136">
        <f t="shared" si="57"/>
        <v>2137.6</v>
      </c>
      <c r="G386" s="136">
        <v>588.4</v>
      </c>
      <c r="H386" s="136">
        <v>1549.2</v>
      </c>
      <c r="I386" s="136">
        <v>0</v>
      </c>
      <c r="J386" s="136">
        <v>0</v>
      </c>
      <c r="K386" s="136">
        <f t="shared" si="58"/>
        <v>2137.6</v>
      </c>
      <c r="L386" s="23">
        <v>588.4</v>
      </c>
      <c r="M386" s="23">
        <v>1549.2</v>
      </c>
      <c r="N386" s="23">
        <v>0</v>
      </c>
      <c r="O386" s="23">
        <v>0</v>
      </c>
      <c r="P386" s="136">
        <f t="shared" si="59"/>
        <v>2137.6</v>
      </c>
      <c r="Q386" s="23">
        <v>588.4</v>
      </c>
      <c r="R386" s="23">
        <v>1549.2</v>
      </c>
      <c r="S386" s="23">
        <v>0</v>
      </c>
      <c r="T386" s="4">
        <v>0</v>
      </c>
      <c r="U386" s="4">
        <f t="shared" si="60"/>
        <v>0</v>
      </c>
      <c r="V386" s="4">
        <f t="shared" si="60"/>
        <v>0</v>
      </c>
      <c r="W386" s="4">
        <f t="shared" si="60"/>
        <v>0</v>
      </c>
      <c r="X386" s="4">
        <f t="shared" si="60"/>
        <v>0</v>
      </c>
      <c r="Y386" s="4">
        <f t="shared" si="60"/>
        <v>0</v>
      </c>
      <c r="Z386" s="4">
        <f t="shared" si="52"/>
        <v>100</v>
      </c>
      <c r="AA386" s="4">
        <f t="shared" si="52"/>
        <v>100</v>
      </c>
      <c r="AB386" s="4">
        <f t="shared" si="52"/>
        <v>100</v>
      </c>
      <c r="AC386" s="4">
        <f t="shared" si="52"/>
        <v>0</v>
      </c>
      <c r="AD386" s="4">
        <f t="shared" si="52"/>
        <v>0</v>
      </c>
    </row>
    <row r="387" spans="1:30" ht="12.9" customHeight="1" x14ac:dyDescent="0.25">
      <c r="A387" s="115">
        <v>21</v>
      </c>
      <c r="B387" s="137">
        <v>223800</v>
      </c>
      <c r="C387" s="138">
        <v>1350</v>
      </c>
      <c r="D387" s="108">
        <v>379</v>
      </c>
      <c r="E387" s="135" t="s">
        <v>1250</v>
      </c>
      <c r="F387" s="136">
        <f t="shared" si="57"/>
        <v>2186.3000000000002</v>
      </c>
      <c r="G387" s="136">
        <v>431</v>
      </c>
      <c r="H387" s="136">
        <v>1610</v>
      </c>
      <c r="I387" s="136">
        <v>145.30000000000001</v>
      </c>
      <c r="J387" s="136">
        <v>0</v>
      </c>
      <c r="K387" s="136">
        <f t="shared" si="58"/>
        <v>2186.3000000000002</v>
      </c>
      <c r="L387" s="23">
        <v>431</v>
      </c>
      <c r="M387" s="23">
        <v>1610</v>
      </c>
      <c r="N387" s="23">
        <v>145.30000000000001</v>
      </c>
      <c r="O387" s="23">
        <v>0</v>
      </c>
      <c r="P387" s="136">
        <f t="shared" si="59"/>
        <v>2180.6</v>
      </c>
      <c r="Q387" s="23">
        <v>431</v>
      </c>
      <c r="R387" s="23">
        <v>1604.3</v>
      </c>
      <c r="S387" s="23">
        <v>145.30000000000001</v>
      </c>
      <c r="T387" s="4">
        <v>0</v>
      </c>
      <c r="U387" s="4">
        <f t="shared" si="60"/>
        <v>-5.7000000000002728</v>
      </c>
      <c r="V387" s="4">
        <f t="shared" si="60"/>
        <v>0</v>
      </c>
      <c r="W387" s="4">
        <f t="shared" si="60"/>
        <v>-5.7000000000000455</v>
      </c>
      <c r="X387" s="4">
        <f t="shared" si="60"/>
        <v>0</v>
      </c>
      <c r="Y387" s="4">
        <f t="shared" si="60"/>
        <v>0</v>
      </c>
      <c r="Z387" s="4">
        <f t="shared" si="52"/>
        <v>99.739285550930774</v>
      </c>
      <c r="AA387" s="4">
        <f t="shared" si="52"/>
        <v>100</v>
      </c>
      <c r="AB387" s="4">
        <f t="shared" si="52"/>
        <v>99.645962732919244</v>
      </c>
      <c r="AC387" s="4">
        <f t="shared" si="52"/>
        <v>100</v>
      </c>
      <c r="AD387" s="4">
        <f t="shared" si="52"/>
        <v>0</v>
      </c>
    </row>
    <row r="388" spans="1:30" ht="12.9" customHeight="1" x14ac:dyDescent="0.25">
      <c r="A388" s="115">
        <v>21</v>
      </c>
      <c r="B388" s="137">
        <v>223800</v>
      </c>
      <c r="C388" s="138">
        <v>1351</v>
      </c>
      <c r="D388" s="108">
        <v>380</v>
      </c>
      <c r="E388" s="135" t="s">
        <v>1251</v>
      </c>
      <c r="F388" s="136">
        <f t="shared" si="57"/>
        <v>3313.3999999999996</v>
      </c>
      <c r="G388" s="136">
        <v>589.20000000000005</v>
      </c>
      <c r="H388" s="136">
        <v>2159.5</v>
      </c>
      <c r="I388" s="136">
        <v>564.70000000000005</v>
      </c>
      <c r="J388" s="136">
        <v>0</v>
      </c>
      <c r="K388" s="136">
        <f t="shared" si="58"/>
        <v>3313.3999999999996</v>
      </c>
      <c r="L388" s="23">
        <v>589.20000000000005</v>
      </c>
      <c r="M388" s="23">
        <v>2159.5</v>
      </c>
      <c r="N388" s="23">
        <v>564.70000000000005</v>
      </c>
      <c r="O388" s="23">
        <v>0</v>
      </c>
      <c r="P388" s="136">
        <f t="shared" si="59"/>
        <v>3313.3999999999996</v>
      </c>
      <c r="Q388" s="23">
        <v>589.20000000000005</v>
      </c>
      <c r="R388" s="23">
        <v>2159.5</v>
      </c>
      <c r="S388" s="23">
        <v>564.70000000000005</v>
      </c>
      <c r="T388" s="4">
        <v>0</v>
      </c>
      <c r="U388" s="4">
        <f t="shared" si="60"/>
        <v>0</v>
      </c>
      <c r="V388" s="4">
        <f t="shared" si="60"/>
        <v>0</v>
      </c>
      <c r="W388" s="4">
        <f t="shared" si="60"/>
        <v>0</v>
      </c>
      <c r="X388" s="4">
        <f t="shared" si="60"/>
        <v>0</v>
      </c>
      <c r="Y388" s="4">
        <f t="shared" si="60"/>
        <v>0</v>
      </c>
      <c r="Z388" s="4">
        <f t="shared" si="52"/>
        <v>100</v>
      </c>
      <c r="AA388" s="4">
        <f t="shared" si="52"/>
        <v>100</v>
      </c>
      <c r="AB388" s="4">
        <f t="shared" si="52"/>
        <v>100</v>
      </c>
      <c r="AC388" s="4">
        <f t="shared" si="52"/>
        <v>100</v>
      </c>
      <c r="AD388" s="4">
        <f t="shared" si="52"/>
        <v>0</v>
      </c>
    </row>
    <row r="389" spans="1:30" ht="12.9" customHeight="1" x14ac:dyDescent="0.25">
      <c r="A389" s="115">
        <v>21</v>
      </c>
      <c r="B389" s="137">
        <v>223800</v>
      </c>
      <c r="C389" s="138">
        <v>1352</v>
      </c>
      <c r="D389" s="108">
        <v>381</v>
      </c>
      <c r="E389" s="135" t="s">
        <v>1252</v>
      </c>
      <c r="F389" s="136">
        <f t="shared" si="57"/>
        <v>3883.2</v>
      </c>
      <c r="G389" s="136">
        <v>500.1</v>
      </c>
      <c r="H389" s="136">
        <v>3383.1</v>
      </c>
      <c r="I389" s="136">
        <v>0</v>
      </c>
      <c r="J389" s="136">
        <v>0</v>
      </c>
      <c r="K389" s="136">
        <f t="shared" si="58"/>
        <v>3883.2</v>
      </c>
      <c r="L389" s="23">
        <v>500.1</v>
      </c>
      <c r="M389" s="23">
        <v>3383.1</v>
      </c>
      <c r="N389" s="23">
        <v>0</v>
      </c>
      <c r="O389" s="23">
        <v>0</v>
      </c>
      <c r="P389" s="136">
        <f t="shared" si="59"/>
        <v>3876.2999999999997</v>
      </c>
      <c r="Q389" s="23">
        <v>500.1</v>
      </c>
      <c r="R389" s="23">
        <v>3376.2</v>
      </c>
      <c r="S389" s="23">
        <v>0</v>
      </c>
      <c r="T389" s="4">
        <v>0</v>
      </c>
      <c r="U389" s="4">
        <f t="shared" si="60"/>
        <v>-6.9000000000000909</v>
      </c>
      <c r="V389" s="4">
        <f t="shared" si="60"/>
        <v>0</v>
      </c>
      <c r="W389" s="4">
        <f t="shared" si="60"/>
        <v>-6.9000000000000909</v>
      </c>
      <c r="X389" s="4">
        <f t="shared" si="60"/>
        <v>0</v>
      </c>
      <c r="Y389" s="4">
        <f t="shared" si="60"/>
        <v>0</v>
      </c>
      <c r="Z389" s="4">
        <f t="shared" si="52"/>
        <v>99.822311495673659</v>
      </c>
      <c r="AA389" s="4">
        <f t="shared" si="52"/>
        <v>100</v>
      </c>
      <c r="AB389" s="4">
        <f t="shared" si="52"/>
        <v>99.796045047441694</v>
      </c>
      <c r="AC389" s="4">
        <f t="shared" si="52"/>
        <v>0</v>
      </c>
      <c r="AD389" s="4">
        <f t="shared" si="52"/>
        <v>0</v>
      </c>
    </row>
    <row r="390" spans="1:30" ht="12.9" customHeight="1" x14ac:dyDescent="0.25">
      <c r="A390" s="115">
        <v>21</v>
      </c>
      <c r="B390" s="137">
        <v>223800</v>
      </c>
      <c r="C390" s="138">
        <v>1353</v>
      </c>
      <c r="D390" s="108">
        <v>382</v>
      </c>
      <c r="E390" s="135" t="s">
        <v>1253</v>
      </c>
      <c r="F390" s="136">
        <f t="shared" si="57"/>
        <v>2834.1</v>
      </c>
      <c r="G390" s="136">
        <v>266.10000000000002</v>
      </c>
      <c r="H390" s="136">
        <v>2568</v>
      </c>
      <c r="I390" s="136">
        <v>0</v>
      </c>
      <c r="J390" s="136">
        <v>0</v>
      </c>
      <c r="K390" s="136">
        <f t="shared" si="58"/>
        <v>2834.1</v>
      </c>
      <c r="L390" s="23">
        <v>266.10000000000002</v>
      </c>
      <c r="M390" s="23">
        <v>2568</v>
      </c>
      <c r="N390" s="23">
        <v>0</v>
      </c>
      <c r="O390" s="23">
        <v>0</v>
      </c>
      <c r="P390" s="136">
        <f t="shared" si="59"/>
        <v>2834.1</v>
      </c>
      <c r="Q390" s="23">
        <v>266.10000000000002</v>
      </c>
      <c r="R390" s="23">
        <v>2568</v>
      </c>
      <c r="S390" s="23">
        <v>0</v>
      </c>
      <c r="T390" s="4">
        <v>0</v>
      </c>
      <c r="U390" s="4">
        <f t="shared" si="60"/>
        <v>0</v>
      </c>
      <c r="V390" s="4">
        <f t="shared" si="60"/>
        <v>0</v>
      </c>
      <c r="W390" s="4">
        <f t="shared" si="60"/>
        <v>0</v>
      </c>
      <c r="X390" s="4">
        <f t="shared" si="60"/>
        <v>0</v>
      </c>
      <c r="Y390" s="4">
        <f t="shared" si="60"/>
        <v>0</v>
      </c>
      <c r="Z390" s="4">
        <f t="shared" ref="Z390:AD453" si="61">IF(K390=0,0,P390/K390*100)</f>
        <v>100</v>
      </c>
      <c r="AA390" s="4">
        <f t="shared" si="61"/>
        <v>100</v>
      </c>
      <c r="AB390" s="4">
        <f t="shared" si="61"/>
        <v>100</v>
      </c>
      <c r="AC390" s="4">
        <f t="shared" si="61"/>
        <v>0</v>
      </c>
      <c r="AD390" s="4">
        <f t="shared" si="61"/>
        <v>0</v>
      </c>
    </row>
    <row r="391" spans="1:30" ht="12.9" customHeight="1" x14ac:dyDescent="0.25">
      <c r="A391" s="115">
        <v>0</v>
      </c>
      <c r="B391" s="115"/>
      <c r="C391" s="115"/>
      <c r="D391" s="108">
        <v>383</v>
      </c>
      <c r="E391" s="135"/>
      <c r="F391" s="136"/>
      <c r="G391" s="136"/>
      <c r="H391" s="136"/>
      <c r="I391" s="136"/>
      <c r="J391" s="136"/>
      <c r="K391" s="136"/>
      <c r="L391" s="23"/>
      <c r="M391" s="23"/>
      <c r="N391" s="23"/>
      <c r="O391" s="23"/>
      <c r="P391" s="23"/>
      <c r="Q391" s="23"/>
      <c r="R391" s="23"/>
      <c r="S391" s="23"/>
      <c r="T391" s="4"/>
      <c r="U391" s="4"/>
      <c r="V391" s="4"/>
      <c r="W391" s="4"/>
      <c r="X391" s="4"/>
      <c r="Y391" s="4"/>
      <c r="Z391" s="4"/>
      <c r="AA391" s="4"/>
      <c r="AB391" s="4"/>
      <c r="AC391" s="4"/>
      <c r="AD391" s="4"/>
    </row>
    <row r="392" spans="1:30" ht="12.9" customHeight="1" x14ac:dyDescent="0.25">
      <c r="A392" s="115">
        <v>20</v>
      </c>
      <c r="B392" s="137">
        <v>224100</v>
      </c>
      <c r="C392" s="115"/>
      <c r="D392" s="108">
        <v>384</v>
      </c>
      <c r="E392" s="130" t="s">
        <v>1254</v>
      </c>
      <c r="F392" s="131">
        <f t="shared" ref="F392:F427" si="62">SUM(G392:J392)</f>
        <v>183702.9</v>
      </c>
      <c r="G392" s="131">
        <f>G393+G394</f>
        <v>37492.899999999994</v>
      </c>
      <c r="H392" s="131">
        <f>H393+H394</f>
        <v>144313.1</v>
      </c>
      <c r="I392" s="131">
        <f>I393+I394</f>
        <v>1896.9</v>
      </c>
      <c r="J392" s="131">
        <f>J393+J394</f>
        <v>0</v>
      </c>
      <c r="K392" s="131">
        <f t="shared" ref="K392:K427" si="63">SUM(L392:O392)</f>
        <v>183636.8</v>
      </c>
      <c r="L392" s="131">
        <f>L393+L394</f>
        <v>37492.899999999994</v>
      </c>
      <c r="M392" s="131">
        <f>M393+M394</f>
        <v>144247</v>
      </c>
      <c r="N392" s="131">
        <f>N393+N394</f>
        <v>1896.9</v>
      </c>
      <c r="O392" s="131">
        <f>O393+O394</f>
        <v>0</v>
      </c>
      <c r="P392" s="131">
        <f t="shared" ref="P392:P427" si="64">SUM(Q392:T392)</f>
        <v>183332.69999999998</v>
      </c>
      <c r="Q392" s="131">
        <f>Q393+Q394</f>
        <v>37492.899999999994</v>
      </c>
      <c r="R392" s="131">
        <f>R393+R394</f>
        <v>143942.9</v>
      </c>
      <c r="S392" s="131">
        <f>S393+S394</f>
        <v>1896.9</v>
      </c>
      <c r="T392" s="131">
        <f>T393+T394</f>
        <v>0</v>
      </c>
      <c r="U392" s="133">
        <f t="shared" ref="U392:Y427" si="65">P392-K392</f>
        <v>-304.10000000000582</v>
      </c>
      <c r="V392" s="133">
        <f t="shared" si="65"/>
        <v>0</v>
      </c>
      <c r="W392" s="133">
        <f t="shared" si="65"/>
        <v>-304.10000000000582</v>
      </c>
      <c r="X392" s="133">
        <f t="shared" si="65"/>
        <v>0</v>
      </c>
      <c r="Y392" s="133">
        <f t="shared" si="65"/>
        <v>0</v>
      </c>
      <c r="Z392" s="133">
        <f t="shared" si="61"/>
        <v>99.834401383600664</v>
      </c>
      <c r="AA392" s="133">
        <f t="shared" si="61"/>
        <v>100</v>
      </c>
      <c r="AB392" s="133">
        <f t="shared" si="61"/>
        <v>99.78918105749166</v>
      </c>
      <c r="AC392" s="133">
        <f t="shared" si="61"/>
        <v>100</v>
      </c>
      <c r="AD392" s="133">
        <f t="shared" si="61"/>
        <v>0</v>
      </c>
    </row>
    <row r="393" spans="1:30" s="134" customFormat="1" ht="12.9" customHeight="1" x14ac:dyDescent="0.25">
      <c r="A393" s="115">
        <v>22</v>
      </c>
      <c r="B393" s="137">
        <v>224100</v>
      </c>
      <c r="C393" s="115"/>
      <c r="D393" s="108">
        <v>385</v>
      </c>
      <c r="E393" s="130" t="s">
        <v>944</v>
      </c>
      <c r="F393" s="131">
        <f t="shared" si="62"/>
        <v>112832.3</v>
      </c>
      <c r="G393" s="131">
        <f>G395</f>
        <v>20329.7</v>
      </c>
      <c r="H393" s="131">
        <f>H395</f>
        <v>92502.6</v>
      </c>
      <c r="I393" s="131">
        <f>I395</f>
        <v>0</v>
      </c>
      <c r="J393" s="131">
        <f>J395</f>
        <v>0</v>
      </c>
      <c r="K393" s="131">
        <f t="shared" si="63"/>
        <v>112766.2</v>
      </c>
      <c r="L393" s="131">
        <f>L395</f>
        <v>20329.7</v>
      </c>
      <c r="M393" s="131">
        <f>M395</f>
        <v>92436.5</v>
      </c>
      <c r="N393" s="131">
        <f>N395</f>
        <v>0</v>
      </c>
      <c r="O393" s="131">
        <f>O395</f>
        <v>0</v>
      </c>
      <c r="P393" s="131">
        <f t="shared" si="64"/>
        <v>112626.9</v>
      </c>
      <c r="Q393" s="131">
        <f>Q395</f>
        <v>20329.7</v>
      </c>
      <c r="R393" s="131">
        <f>R395</f>
        <v>92297.2</v>
      </c>
      <c r="S393" s="131">
        <f>S395</f>
        <v>0</v>
      </c>
      <c r="T393" s="131">
        <f>T395</f>
        <v>0</v>
      </c>
      <c r="U393" s="133">
        <f t="shared" si="65"/>
        <v>-139.30000000000291</v>
      </c>
      <c r="V393" s="133">
        <f t="shared" si="65"/>
        <v>0</v>
      </c>
      <c r="W393" s="133">
        <f t="shared" si="65"/>
        <v>-139.30000000000291</v>
      </c>
      <c r="X393" s="133">
        <f t="shared" si="65"/>
        <v>0</v>
      </c>
      <c r="Y393" s="133">
        <f t="shared" si="65"/>
        <v>0</v>
      </c>
      <c r="Z393" s="133">
        <f t="shared" si="61"/>
        <v>99.876470077026624</v>
      </c>
      <c r="AA393" s="133">
        <f t="shared" si="61"/>
        <v>100</v>
      </c>
      <c r="AB393" s="133">
        <f t="shared" si="61"/>
        <v>99.849301953232754</v>
      </c>
      <c r="AC393" s="133">
        <f t="shared" si="61"/>
        <v>0</v>
      </c>
      <c r="AD393" s="133">
        <f t="shared" si="61"/>
        <v>0</v>
      </c>
    </row>
    <row r="394" spans="1:30" s="134" customFormat="1" ht="12.9" customHeight="1" x14ac:dyDescent="0.25">
      <c r="A394" s="115">
        <v>21</v>
      </c>
      <c r="B394" s="137">
        <v>224100</v>
      </c>
      <c r="C394" s="115"/>
      <c r="D394" s="108">
        <v>386</v>
      </c>
      <c r="E394" s="130" t="s">
        <v>945</v>
      </c>
      <c r="F394" s="131">
        <f t="shared" si="62"/>
        <v>70870.599999999977</v>
      </c>
      <c r="G394" s="131">
        <f>SUBTOTAL(9,G396:G427)</f>
        <v>17163.199999999997</v>
      </c>
      <c r="H394" s="131">
        <f>SUBTOTAL(9,H396:H427)</f>
        <v>51810.499999999993</v>
      </c>
      <c r="I394" s="131">
        <f>SUBTOTAL(9,I396:I427)</f>
        <v>1896.9</v>
      </c>
      <c r="J394" s="131">
        <f>SUBTOTAL(9,J396:J427)</f>
        <v>0</v>
      </c>
      <c r="K394" s="131">
        <f t="shared" si="63"/>
        <v>70870.599999999977</v>
      </c>
      <c r="L394" s="131">
        <f>SUBTOTAL(9,L396:L427)</f>
        <v>17163.199999999997</v>
      </c>
      <c r="M394" s="131">
        <f>SUBTOTAL(9,M396:M427)</f>
        <v>51810.499999999993</v>
      </c>
      <c r="N394" s="131">
        <f>SUBTOTAL(9,N396:N427)</f>
        <v>1896.9</v>
      </c>
      <c r="O394" s="131">
        <f>SUBTOTAL(9,O396:O427)</f>
        <v>0</v>
      </c>
      <c r="P394" s="131">
        <f t="shared" si="64"/>
        <v>70705.799999999988</v>
      </c>
      <c r="Q394" s="131">
        <f>SUBTOTAL(9,Q396:Q427)</f>
        <v>17163.199999999997</v>
      </c>
      <c r="R394" s="131">
        <f>SUBTOTAL(9,R396:R427)</f>
        <v>51645.7</v>
      </c>
      <c r="S394" s="131">
        <f>SUBTOTAL(9,S396:S427)</f>
        <v>1896.9</v>
      </c>
      <c r="T394" s="131">
        <f>SUBTOTAL(9,T396:T427)</f>
        <v>0</v>
      </c>
      <c r="U394" s="133">
        <f t="shared" si="65"/>
        <v>-164.79999999998836</v>
      </c>
      <c r="V394" s="133">
        <f t="shared" si="65"/>
        <v>0</v>
      </c>
      <c r="W394" s="133">
        <f t="shared" si="65"/>
        <v>-164.79999999999563</v>
      </c>
      <c r="X394" s="133">
        <f t="shared" si="65"/>
        <v>0</v>
      </c>
      <c r="Y394" s="133">
        <f t="shared" si="65"/>
        <v>0</v>
      </c>
      <c r="Z394" s="133">
        <f t="shared" si="61"/>
        <v>99.767463518017365</v>
      </c>
      <c r="AA394" s="133">
        <f t="shared" si="61"/>
        <v>100</v>
      </c>
      <c r="AB394" s="133">
        <f t="shared" si="61"/>
        <v>99.681917757983427</v>
      </c>
      <c r="AC394" s="133">
        <f t="shared" si="61"/>
        <v>100</v>
      </c>
      <c r="AD394" s="133">
        <f t="shared" si="61"/>
        <v>0</v>
      </c>
    </row>
    <row r="395" spans="1:30" ht="12.9" customHeight="1" x14ac:dyDescent="0.25">
      <c r="A395" s="115">
        <v>22</v>
      </c>
      <c r="B395" s="137">
        <v>224100</v>
      </c>
      <c r="C395" s="138">
        <v>1354</v>
      </c>
      <c r="D395" s="108">
        <v>387</v>
      </c>
      <c r="E395" s="135" t="s">
        <v>970</v>
      </c>
      <c r="F395" s="136">
        <f t="shared" si="62"/>
        <v>112832.3</v>
      </c>
      <c r="G395" s="136">
        <v>20329.7</v>
      </c>
      <c r="H395" s="136">
        <v>92502.6</v>
      </c>
      <c r="I395" s="136">
        <v>0</v>
      </c>
      <c r="J395" s="136">
        <v>0</v>
      </c>
      <c r="K395" s="136">
        <f t="shared" si="63"/>
        <v>112766.2</v>
      </c>
      <c r="L395" s="23">
        <v>20329.7</v>
      </c>
      <c r="M395" s="23">
        <v>92436.5</v>
      </c>
      <c r="N395" s="23">
        <v>0</v>
      </c>
      <c r="O395" s="23">
        <v>0</v>
      </c>
      <c r="P395" s="136">
        <f t="shared" si="64"/>
        <v>112626.9</v>
      </c>
      <c r="Q395" s="23">
        <v>20329.7</v>
      </c>
      <c r="R395" s="23">
        <v>92297.2</v>
      </c>
      <c r="S395" s="23">
        <v>0</v>
      </c>
      <c r="T395" s="4">
        <v>0</v>
      </c>
      <c r="U395" s="4">
        <f t="shared" si="65"/>
        <v>-139.30000000000291</v>
      </c>
      <c r="V395" s="4">
        <f t="shared" si="65"/>
        <v>0</v>
      </c>
      <c r="W395" s="4">
        <f t="shared" si="65"/>
        <v>-139.30000000000291</v>
      </c>
      <c r="X395" s="4">
        <f t="shared" si="65"/>
        <v>0</v>
      </c>
      <c r="Y395" s="4">
        <f t="shared" si="65"/>
        <v>0</v>
      </c>
      <c r="Z395" s="4">
        <f t="shared" si="61"/>
        <v>99.876470077026624</v>
      </c>
      <c r="AA395" s="4">
        <f t="shared" si="61"/>
        <v>100</v>
      </c>
      <c r="AB395" s="4">
        <f t="shared" si="61"/>
        <v>99.849301953232754</v>
      </c>
      <c r="AC395" s="4">
        <f t="shared" si="61"/>
        <v>0</v>
      </c>
      <c r="AD395" s="4">
        <f t="shared" si="61"/>
        <v>0</v>
      </c>
    </row>
    <row r="396" spans="1:30" ht="12.9" customHeight="1" x14ac:dyDescent="0.25">
      <c r="A396" s="115">
        <v>21</v>
      </c>
      <c r="B396" s="137">
        <v>224100</v>
      </c>
      <c r="C396" s="138">
        <v>1355</v>
      </c>
      <c r="D396" s="108">
        <v>388</v>
      </c>
      <c r="E396" s="135" t="s">
        <v>1255</v>
      </c>
      <c r="F396" s="136">
        <f t="shared" si="62"/>
        <v>817.6</v>
      </c>
      <c r="G396" s="136">
        <v>466.5</v>
      </c>
      <c r="H396" s="136">
        <v>351.1</v>
      </c>
      <c r="I396" s="136">
        <v>0</v>
      </c>
      <c r="J396" s="136">
        <v>0</v>
      </c>
      <c r="K396" s="136">
        <f t="shared" si="63"/>
        <v>817.6</v>
      </c>
      <c r="L396" s="23">
        <v>466.5</v>
      </c>
      <c r="M396" s="23">
        <v>351.1</v>
      </c>
      <c r="N396" s="23">
        <v>0</v>
      </c>
      <c r="O396" s="23">
        <v>0</v>
      </c>
      <c r="P396" s="136">
        <f t="shared" si="64"/>
        <v>817.6</v>
      </c>
      <c r="Q396" s="23">
        <v>466.5</v>
      </c>
      <c r="R396" s="23">
        <v>351.1</v>
      </c>
      <c r="S396" s="23">
        <v>0</v>
      </c>
      <c r="T396" s="4">
        <v>0</v>
      </c>
      <c r="U396" s="4">
        <f t="shared" si="65"/>
        <v>0</v>
      </c>
      <c r="V396" s="4">
        <f t="shared" si="65"/>
        <v>0</v>
      </c>
      <c r="W396" s="4">
        <f t="shared" si="65"/>
        <v>0</v>
      </c>
      <c r="X396" s="4">
        <f t="shared" si="65"/>
        <v>0</v>
      </c>
      <c r="Y396" s="4">
        <f t="shared" si="65"/>
        <v>0</v>
      </c>
      <c r="Z396" s="4">
        <f t="shared" si="61"/>
        <v>100</v>
      </c>
      <c r="AA396" s="4">
        <f t="shared" si="61"/>
        <v>100</v>
      </c>
      <c r="AB396" s="4">
        <f t="shared" si="61"/>
        <v>100</v>
      </c>
      <c r="AC396" s="4">
        <f t="shared" si="61"/>
        <v>0</v>
      </c>
      <c r="AD396" s="4">
        <f t="shared" si="61"/>
        <v>0</v>
      </c>
    </row>
    <row r="397" spans="1:30" ht="12.9" customHeight="1" x14ac:dyDescent="0.25">
      <c r="A397" s="115">
        <v>21</v>
      </c>
      <c r="B397" s="137">
        <v>224100</v>
      </c>
      <c r="C397" s="138">
        <v>1356</v>
      </c>
      <c r="D397" s="108">
        <v>389</v>
      </c>
      <c r="E397" s="135" t="s">
        <v>1256</v>
      </c>
      <c r="F397" s="136">
        <f t="shared" si="62"/>
        <v>1036.5999999999999</v>
      </c>
      <c r="G397" s="136">
        <v>505.6</v>
      </c>
      <c r="H397" s="136">
        <v>531</v>
      </c>
      <c r="I397" s="136">
        <v>0</v>
      </c>
      <c r="J397" s="136">
        <v>0</v>
      </c>
      <c r="K397" s="136">
        <f t="shared" si="63"/>
        <v>1036.5999999999999</v>
      </c>
      <c r="L397" s="23">
        <v>505.6</v>
      </c>
      <c r="M397" s="23">
        <v>531</v>
      </c>
      <c r="N397" s="23">
        <v>0</v>
      </c>
      <c r="O397" s="23">
        <v>0</v>
      </c>
      <c r="P397" s="136">
        <f t="shared" si="64"/>
        <v>1036.5999999999999</v>
      </c>
      <c r="Q397" s="23">
        <v>505.6</v>
      </c>
      <c r="R397" s="23">
        <v>531</v>
      </c>
      <c r="S397" s="23">
        <v>0</v>
      </c>
      <c r="T397" s="4">
        <v>0</v>
      </c>
      <c r="U397" s="4">
        <f t="shared" si="65"/>
        <v>0</v>
      </c>
      <c r="V397" s="4">
        <f t="shared" si="65"/>
        <v>0</v>
      </c>
      <c r="W397" s="4">
        <f t="shared" si="65"/>
        <v>0</v>
      </c>
      <c r="X397" s="4">
        <f t="shared" si="65"/>
        <v>0</v>
      </c>
      <c r="Y397" s="4">
        <f t="shared" si="65"/>
        <v>0</v>
      </c>
      <c r="Z397" s="4">
        <f t="shared" si="61"/>
        <v>100</v>
      </c>
      <c r="AA397" s="4">
        <f t="shared" si="61"/>
        <v>100</v>
      </c>
      <c r="AB397" s="4">
        <f t="shared" si="61"/>
        <v>100</v>
      </c>
      <c r="AC397" s="4">
        <f t="shared" si="61"/>
        <v>0</v>
      </c>
      <c r="AD397" s="4">
        <f t="shared" si="61"/>
        <v>0</v>
      </c>
    </row>
    <row r="398" spans="1:30" ht="12.9" customHeight="1" x14ac:dyDescent="0.25">
      <c r="A398" s="115">
        <v>21</v>
      </c>
      <c r="B398" s="137">
        <v>224100</v>
      </c>
      <c r="C398" s="138">
        <v>1357</v>
      </c>
      <c r="D398" s="108">
        <v>390</v>
      </c>
      <c r="E398" s="135" t="s">
        <v>1257</v>
      </c>
      <c r="F398" s="136">
        <f t="shared" si="62"/>
        <v>633.40000000000009</v>
      </c>
      <c r="G398" s="136">
        <v>285.10000000000002</v>
      </c>
      <c r="H398" s="136">
        <v>301.10000000000002</v>
      </c>
      <c r="I398" s="136">
        <v>47.2</v>
      </c>
      <c r="J398" s="136">
        <v>0</v>
      </c>
      <c r="K398" s="136">
        <f t="shared" si="63"/>
        <v>633.40000000000009</v>
      </c>
      <c r="L398" s="23">
        <v>285.10000000000002</v>
      </c>
      <c r="M398" s="23">
        <v>301.10000000000002</v>
      </c>
      <c r="N398" s="23">
        <v>47.2</v>
      </c>
      <c r="O398" s="23">
        <v>0</v>
      </c>
      <c r="P398" s="136">
        <f t="shared" si="64"/>
        <v>633.40000000000009</v>
      </c>
      <c r="Q398" s="23">
        <v>285.10000000000002</v>
      </c>
      <c r="R398" s="23">
        <v>301.10000000000002</v>
      </c>
      <c r="S398" s="23">
        <v>47.2</v>
      </c>
      <c r="T398" s="4">
        <v>0</v>
      </c>
      <c r="U398" s="4">
        <f t="shared" si="65"/>
        <v>0</v>
      </c>
      <c r="V398" s="4">
        <f t="shared" si="65"/>
        <v>0</v>
      </c>
      <c r="W398" s="4">
        <f t="shared" si="65"/>
        <v>0</v>
      </c>
      <c r="X398" s="4">
        <f t="shared" si="65"/>
        <v>0</v>
      </c>
      <c r="Y398" s="4">
        <f t="shared" si="65"/>
        <v>0</v>
      </c>
      <c r="Z398" s="4">
        <f t="shared" si="61"/>
        <v>100</v>
      </c>
      <c r="AA398" s="4">
        <f t="shared" si="61"/>
        <v>100</v>
      </c>
      <c r="AB398" s="4">
        <f t="shared" si="61"/>
        <v>100</v>
      </c>
      <c r="AC398" s="4">
        <f t="shared" si="61"/>
        <v>100</v>
      </c>
      <c r="AD398" s="4">
        <f t="shared" si="61"/>
        <v>0</v>
      </c>
    </row>
    <row r="399" spans="1:30" ht="12.9" customHeight="1" x14ac:dyDescent="0.25">
      <c r="A399" s="115">
        <v>21</v>
      </c>
      <c r="B399" s="137">
        <v>224100</v>
      </c>
      <c r="C399" s="138">
        <v>1358</v>
      </c>
      <c r="D399" s="108">
        <v>391</v>
      </c>
      <c r="E399" s="135" t="s">
        <v>1258</v>
      </c>
      <c r="F399" s="136">
        <f t="shared" si="62"/>
        <v>1315.1</v>
      </c>
      <c r="G399" s="136">
        <v>405.5</v>
      </c>
      <c r="H399" s="136">
        <v>607.6</v>
      </c>
      <c r="I399" s="136">
        <v>302</v>
      </c>
      <c r="J399" s="136">
        <v>0</v>
      </c>
      <c r="K399" s="136">
        <f t="shared" si="63"/>
        <v>1315.1</v>
      </c>
      <c r="L399" s="23">
        <v>405.5</v>
      </c>
      <c r="M399" s="23">
        <v>607.6</v>
      </c>
      <c r="N399" s="23">
        <v>302</v>
      </c>
      <c r="O399" s="23">
        <v>0</v>
      </c>
      <c r="P399" s="136">
        <f t="shared" si="64"/>
        <v>1315.1</v>
      </c>
      <c r="Q399" s="23">
        <v>405.5</v>
      </c>
      <c r="R399" s="23">
        <v>607.6</v>
      </c>
      <c r="S399" s="23">
        <v>302</v>
      </c>
      <c r="T399" s="4">
        <v>0</v>
      </c>
      <c r="U399" s="4">
        <f t="shared" si="65"/>
        <v>0</v>
      </c>
      <c r="V399" s="4">
        <f t="shared" si="65"/>
        <v>0</v>
      </c>
      <c r="W399" s="4">
        <f t="shared" si="65"/>
        <v>0</v>
      </c>
      <c r="X399" s="4">
        <f t="shared" si="65"/>
        <v>0</v>
      </c>
      <c r="Y399" s="4">
        <f t="shared" si="65"/>
        <v>0</v>
      </c>
      <c r="Z399" s="4">
        <f t="shared" si="61"/>
        <v>100</v>
      </c>
      <c r="AA399" s="4">
        <f t="shared" si="61"/>
        <v>100</v>
      </c>
      <c r="AB399" s="4">
        <f t="shared" si="61"/>
        <v>100</v>
      </c>
      <c r="AC399" s="4">
        <f t="shared" si="61"/>
        <v>100</v>
      </c>
      <c r="AD399" s="4">
        <f t="shared" si="61"/>
        <v>0</v>
      </c>
    </row>
    <row r="400" spans="1:30" ht="12.9" customHeight="1" x14ac:dyDescent="0.25">
      <c r="A400" s="115">
        <v>21</v>
      </c>
      <c r="B400" s="137">
        <v>224100</v>
      </c>
      <c r="C400" s="138">
        <v>1359</v>
      </c>
      <c r="D400" s="108">
        <v>392</v>
      </c>
      <c r="E400" s="135" t="s">
        <v>1259</v>
      </c>
      <c r="F400" s="136">
        <f t="shared" si="62"/>
        <v>3892.7999999999997</v>
      </c>
      <c r="G400" s="136">
        <v>702.6</v>
      </c>
      <c r="H400" s="136">
        <v>3190.2</v>
      </c>
      <c r="I400" s="136">
        <v>0</v>
      </c>
      <c r="J400" s="136">
        <v>0</v>
      </c>
      <c r="K400" s="136">
        <f t="shared" si="63"/>
        <v>3892.7999999999997</v>
      </c>
      <c r="L400" s="23">
        <v>702.6</v>
      </c>
      <c r="M400" s="23">
        <v>3190.2</v>
      </c>
      <c r="N400" s="23">
        <v>0</v>
      </c>
      <c r="O400" s="23">
        <v>0</v>
      </c>
      <c r="P400" s="136">
        <f t="shared" si="64"/>
        <v>3892.7999999999997</v>
      </c>
      <c r="Q400" s="23">
        <v>702.6</v>
      </c>
      <c r="R400" s="23">
        <v>3190.2</v>
      </c>
      <c r="S400" s="23">
        <v>0</v>
      </c>
      <c r="T400" s="4">
        <v>0</v>
      </c>
      <c r="U400" s="4">
        <f t="shared" si="65"/>
        <v>0</v>
      </c>
      <c r="V400" s="4">
        <f t="shared" si="65"/>
        <v>0</v>
      </c>
      <c r="W400" s="4">
        <f t="shared" si="65"/>
        <v>0</v>
      </c>
      <c r="X400" s="4">
        <f t="shared" si="65"/>
        <v>0</v>
      </c>
      <c r="Y400" s="4">
        <f t="shared" si="65"/>
        <v>0</v>
      </c>
      <c r="Z400" s="4">
        <f t="shared" si="61"/>
        <v>100</v>
      </c>
      <c r="AA400" s="4">
        <f t="shared" si="61"/>
        <v>100</v>
      </c>
      <c r="AB400" s="4">
        <f t="shared" si="61"/>
        <v>100</v>
      </c>
      <c r="AC400" s="4">
        <f t="shared" si="61"/>
        <v>0</v>
      </c>
      <c r="AD400" s="4">
        <f t="shared" si="61"/>
        <v>0</v>
      </c>
    </row>
    <row r="401" spans="1:30" ht="12.9" customHeight="1" x14ac:dyDescent="0.25">
      <c r="A401" s="115">
        <v>21</v>
      </c>
      <c r="B401" s="137">
        <v>224100</v>
      </c>
      <c r="C401" s="138">
        <v>1360</v>
      </c>
      <c r="D401" s="108">
        <v>393</v>
      </c>
      <c r="E401" s="135" t="s">
        <v>1260</v>
      </c>
      <c r="F401" s="136">
        <f t="shared" si="62"/>
        <v>856.1</v>
      </c>
      <c r="G401" s="136">
        <v>132.9</v>
      </c>
      <c r="H401" s="136">
        <v>522.70000000000005</v>
      </c>
      <c r="I401" s="136">
        <v>200.5</v>
      </c>
      <c r="J401" s="136">
        <v>0</v>
      </c>
      <c r="K401" s="136">
        <f t="shared" si="63"/>
        <v>856.1</v>
      </c>
      <c r="L401" s="23">
        <v>132.9</v>
      </c>
      <c r="M401" s="23">
        <v>522.70000000000005</v>
      </c>
      <c r="N401" s="23">
        <v>200.5</v>
      </c>
      <c r="O401" s="23">
        <v>0</v>
      </c>
      <c r="P401" s="136">
        <f t="shared" si="64"/>
        <v>856.1</v>
      </c>
      <c r="Q401" s="23">
        <v>132.9</v>
      </c>
      <c r="R401" s="23">
        <v>522.70000000000005</v>
      </c>
      <c r="S401" s="23">
        <v>200.5</v>
      </c>
      <c r="T401" s="4">
        <v>0</v>
      </c>
      <c r="U401" s="4">
        <f t="shared" si="65"/>
        <v>0</v>
      </c>
      <c r="V401" s="4">
        <f t="shared" si="65"/>
        <v>0</v>
      </c>
      <c r="W401" s="4">
        <f t="shared" si="65"/>
        <v>0</v>
      </c>
      <c r="X401" s="4">
        <f t="shared" si="65"/>
        <v>0</v>
      </c>
      <c r="Y401" s="4">
        <f t="shared" si="65"/>
        <v>0</v>
      </c>
      <c r="Z401" s="4">
        <f t="shared" si="61"/>
        <v>100</v>
      </c>
      <c r="AA401" s="4">
        <f t="shared" si="61"/>
        <v>100</v>
      </c>
      <c r="AB401" s="4">
        <f t="shared" si="61"/>
        <v>100</v>
      </c>
      <c r="AC401" s="4">
        <f t="shared" si="61"/>
        <v>100</v>
      </c>
      <c r="AD401" s="4">
        <f t="shared" si="61"/>
        <v>0</v>
      </c>
    </row>
    <row r="402" spans="1:30" ht="12.9" customHeight="1" x14ac:dyDescent="0.25">
      <c r="A402" s="115">
        <v>21</v>
      </c>
      <c r="B402" s="137">
        <v>224100</v>
      </c>
      <c r="C402" s="138">
        <v>1361</v>
      </c>
      <c r="D402" s="108">
        <v>394</v>
      </c>
      <c r="E402" s="135" t="s">
        <v>1261</v>
      </c>
      <c r="F402" s="136">
        <f t="shared" si="62"/>
        <v>1732.3999999999999</v>
      </c>
      <c r="G402" s="136">
        <v>568.29999999999995</v>
      </c>
      <c r="H402" s="136">
        <v>1164.0999999999999</v>
      </c>
      <c r="I402" s="136">
        <v>0</v>
      </c>
      <c r="J402" s="136">
        <v>0</v>
      </c>
      <c r="K402" s="136">
        <f t="shared" si="63"/>
        <v>1732.3999999999999</v>
      </c>
      <c r="L402" s="23">
        <v>568.29999999999995</v>
      </c>
      <c r="M402" s="23">
        <v>1164.0999999999999</v>
      </c>
      <c r="N402" s="23">
        <v>0</v>
      </c>
      <c r="O402" s="23">
        <v>0</v>
      </c>
      <c r="P402" s="136">
        <f t="shared" si="64"/>
        <v>1732.3999999999999</v>
      </c>
      <c r="Q402" s="23">
        <v>568.29999999999995</v>
      </c>
      <c r="R402" s="23">
        <v>1164.0999999999999</v>
      </c>
      <c r="S402" s="23">
        <v>0</v>
      </c>
      <c r="T402" s="4">
        <v>0</v>
      </c>
      <c r="U402" s="4">
        <f t="shared" si="65"/>
        <v>0</v>
      </c>
      <c r="V402" s="4">
        <f t="shared" si="65"/>
        <v>0</v>
      </c>
      <c r="W402" s="4">
        <f t="shared" si="65"/>
        <v>0</v>
      </c>
      <c r="X402" s="4">
        <f t="shared" si="65"/>
        <v>0</v>
      </c>
      <c r="Y402" s="4">
        <f t="shared" si="65"/>
        <v>0</v>
      </c>
      <c r="Z402" s="4">
        <f t="shared" si="61"/>
        <v>100</v>
      </c>
      <c r="AA402" s="4">
        <f t="shared" si="61"/>
        <v>100</v>
      </c>
      <c r="AB402" s="4">
        <f t="shared" si="61"/>
        <v>100</v>
      </c>
      <c r="AC402" s="4">
        <f t="shared" si="61"/>
        <v>0</v>
      </c>
      <c r="AD402" s="4">
        <f t="shared" si="61"/>
        <v>0</v>
      </c>
    </row>
    <row r="403" spans="1:30" ht="12.9" customHeight="1" x14ac:dyDescent="0.25">
      <c r="A403" s="115">
        <v>21</v>
      </c>
      <c r="B403" s="137">
        <v>224100</v>
      </c>
      <c r="C403" s="138">
        <v>1362</v>
      </c>
      <c r="D403" s="108">
        <v>395</v>
      </c>
      <c r="E403" s="135" t="s">
        <v>1262</v>
      </c>
      <c r="F403" s="136">
        <f t="shared" si="62"/>
        <v>1131.9000000000001</v>
      </c>
      <c r="G403" s="136">
        <v>548.70000000000005</v>
      </c>
      <c r="H403" s="136">
        <v>583.20000000000005</v>
      </c>
      <c r="I403" s="136">
        <v>0</v>
      </c>
      <c r="J403" s="136">
        <v>0</v>
      </c>
      <c r="K403" s="136">
        <f t="shared" si="63"/>
        <v>1131.9000000000001</v>
      </c>
      <c r="L403" s="23">
        <v>548.70000000000005</v>
      </c>
      <c r="M403" s="23">
        <v>583.20000000000005</v>
      </c>
      <c r="N403" s="23">
        <v>0</v>
      </c>
      <c r="O403" s="23">
        <v>0</v>
      </c>
      <c r="P403" s="136">
        <f t="shared" si="64"/>
        <v>1131.9000000000001</v>
      </c>
      <c r="Q403" s="23">
        <v>548.70000000000005</v>
      </c>
      <c r="R403" s="23">
        <v>583.20000000000005</v>
      </c>
      <c r="S403" s="23">
        <v>0</v>
      </c>
      <c r="T403" s="4">
        <v>0</v>
      </c>
      <c r="U403" s="4">
        <f t="shared" si="65"/>
        <v>0</v>
      </c>
      <c r="V403" s="4">
        <f t="shared" si="65"/>
        <v>0</v>
      </c>
      <c r="W403" s="4">
        <f t="shared" si="65"/>
        <v>0</v>
      </c>
      <c r="X403" s="4">
        <f t="shared" si="65"/>
        <v>0</v>
      </c>
      <c r="Y403" s="4">
        <f t="shared" si="65"/>
        <v>0</v>
      </c>
      <c r="Z403" s="4">
        <f t="shared" si="61"/>
        <v>100</v>
      </c>
      <c r="AA403" s="4">
        <f t="shared" si="61"/>
        <v>100</v>
      </c>
      <c r="AB403" s="4">
        <f t="shared" si="61"/>
        <v>100</v>
      </c>
      <c r="AC403" s="4">
        <f t="shared" si="61"/>
        <v>0</v>
      </c>
      <c r="AD403" s="4">
        <f t="shared" si="61"/>
        <v>0</v>
      </c>
    </row>
    <row r="404" spans="1:30" ht="12.9" customHeight="1" x14ac:dyDescent="0.25">
      <c r="A404" s="115">
        <v>21</v>
      </c>
      <c r="B404" s="137">
        <v>224100</v>
      </c>
      <c r="C404" s="138">
        <v>1363</v>
      </c>
      <c r="D404" s="108">
        <v>396</v>
      </c>
      <c r="E404" s="135" t="s">
        <v>1263</v>
      </c>
      <c r="F404" s="136">
        <f t="shared" si="62"/>
        <v>1122.5</v>
      </c>
      <c r="G404" s="136">
        <v>409.5</v>
      </c>
      <c r="H404" s="136">
        <v>679.8</v>
      </c>
      <c r="I404" s="136">
        <v>33.200000000000003</v>
      </c>
      <c r="J404" s="136">
        <v>0</v>
      </c>
      <c r="K404" s="136">
        <f t="shared" si="63"/>
        <v>1122.5</v>
      </c>
      <c r="L404" s="23">
        <v>409.5</v>
      </c>
      <c r="M404" s="23">
        <v>679.8</v>
      </c>
      <c r="N404" s="23">
        <v>33.200000000000003</v>
      </c>
      <c r="O404" s="23">
        <v>0</v>
      </c>
      <c r="P404" s="136">
        <f t="shared" si="64"/>
        <v>1122.5</v>
      </c>
      <c r="Q404" s="23">
        <v>409.5</v>
      </c>
      <c r="R404" s="23">
        <v>679.8</v>
      </c>
      <c r="S404" s="23">
        <v>33.200000000000003</v>
      </c>
      <c r="T404" s="4">
        <v>0</v>
      </c>
      <c r="U404" s="4">
        <f t="shared" si="65"/>
        <v>0</v>
      </c>
      <c r="V404" s="4">
        <f t="shared" si="65"/>
        <v>0</v>
      </c>
      <c r="W404" s="4">
        <f t="shared" si="65"/>
        <v>0</v>
      </c>
      <c r="X404" s="4">
        <f t="shared" si="65"/>
        <v>0</v>
      </c>
      <c r="Y404" s="4">
        <f t="shared" si="65"/>
        <v>0</v>
      </c>
      <c r="Z404" s="4">
        <f t="shared" si="61"/>
        <v>100</v>
      </c>
      <c r="AA404" s="4">
        <f t="shared" si="61"/>
        <v>100</v>
      </c>
      <c r="AB404" s="4">
        <f t="shared" si="61"/>
        <v>100</v>
      </c>
      <c r="AC404" s="4">
        <f t="shared" si="61"/>
        <v>100</v>
      </c>
      <c r="AD404" s="4">
        <f t="shared" si="61"/>
        <v>0</v>
      </c>
    </row>
    <row r="405" spans="1:30" ht="12.9" customHeight="1" x14ac:dyDescent="0.25">
      <c r="A405" s="115">
        <v>21</v>
      </c>
      <c r="B405" s="137">
        <v>224100</v>
      </c>
      <c r="C405" s="138">
        <v>1364</v>
      </c>
      <c r="D405" s="108">
        <v>397</v>
      </c>
      <c r="E405" s="135" t="s">
        <v>1264</v>
      </c>
      <c r="F405" s="136">
        <f t="shared" si="62"/>
        <v>950.7</v>
      </c>
      <c r="G405" s="136">
        <v>403.7</v>
      </c>
      <c r="H405" s="136">
        <v>547</v>
      </c>
      <c r="I405" s="136">
        <v>0</v>
      </c>
      <c r="J405" s="136">
        <v>0</v>
      </c>
      <c r="K405" s="136">
        <f t="shared" si="63"/>
        <v>950.7</v>
      </c>
      <c r="L405" s="23">
        <v>403.7</v>
      </c>
      <c r="M405" s="23">
        <v>547</v>
      </c>
      <c r="N405" s="23">
        <v>0</v>
      </c>
      <c r="O405" s="23">
        <v>0</v>
      </c>
      <c r="P405" s="136">
        <f t="shared" si="64"/>
        <v>950.7</v>
      </c>
      <c r="Q405" s="23">
        <v>403.7</v>
      </c>
      <c r="R405" s="23">
        <v>547</v>
      </c>
      <c r="S405" s="23">
        <v>0</v>
      </c>
      <c r="T405" s="4">
        <v>0</v>
      </c>
      <c r="U405" s="4">
        <f t="shared" si="65"/>
        <v>0</v>
      </c>
      <c r="V405" s="4">
        <f t="shared" si="65"/>
        <v>0</v>
      </c>
      <c r="W405" s="4">
        <f t="shared" si="65"/>
        <v>0</v>
      </c>
      <c r="X405" s="4">
        <f t="shared" si="65"/>
        <v>0</v>
      </c>
      <c r="Y405" s="4">
        <f t="shared" si="65"/>
        <v>0</v>
      </c>
      <c r="Z405" s="4">
        <f t="shared" si="61"/>
        <v>100</v>
      </c>
      <c r="AA405" s="4">
        <f t="shared" si="61"/>
        <v>100</v>
      </c>
      <c r="AB405" s="4">
        <f t="shared" si="61"/>
        <v>100</v>
      </c>
      <c r="AC405" s="4">
        <f t="shared" si="61"/>
        <v>0</v>
      </c>
      <c r="AD405" s="4">
        <f t="shared" si="61"/>
        <v>0</v>
      </c>
    </row>
    <row r="406" spans="1:30" ht="12.9" customHeight="1" x14ac:dyDescent="0.25">
      <c r="A406" s="115">
        <v>21</v>
      </c>
      <c r="B406" s="137">
        <v>224100</v>
      </c>
      <c r="C406" s="138">
        <v>1365</v>
      </c>
      <c r="D406" s="108">
        <v>398</v>
      </c>
      <c r="E406" s="135" t="s">
        <v>1265</v>
      </c>
      <c r="F406" s="136">
        <f t="shared" si="62"/>
        <v>2220.7999999999997</v>
      </c>
      <c r="G406" s="136">
        <v>523.29999999999995</v>
      </c>
      <c r="H406" s="136">
        <v>1060.0999999999999</v>
      </c>
      <c r="I406" s="136">
        <v>637.4</v>
      </c>
      <c r="J406" s="136">
        <v>0</v>
      </c>
      <c r="K406" s="136">
        <f t="shared" si="63"/>
        <v>2220.7999999999997</v>
      </c>
      <c r="L406" s="23">
        <v>523.29999999999995</v>
      </c>
      <c r="M406" s="23">
        <v>1060.0999999999999</v>
      </c>
      <c r="N406" s="23">
        <v>637.4</v>
      </c>
      <c r="O406" s="23">
        <v>0</v>
      </c>
      <c r="P406" s="136">
        <f t="shared" si="64"/>
        <v>2217.9</v>
      </c>
      <c r="Q406" s="23">
        <v>523.29999999999995</v>
      </c>
      <c r="R406" s="23">
        <v>1057.2</v>
      </c>
      <c r="S406" s="23">
        <v>637.4</v>
      </c>
      <c r="T406" s="4">
        <v>0</v>
      </c>
      <c r="U406" s="4">
        <f t="shared" si="65"/>
        <v>-2.8999999999996362</v>
      </c>
      <c r="V406" s="4">
        <f t="shared" si="65"/>
        <v>0</v>
      </c>
      <c r="W406" s="4">
        <f t="shared" si="65"/>
        <v>-2.8999999999998636</v>
      </c>
      <c r="X406" s="4">
        <f t="shared" si="65"/>
        <v>0</v>
      </c>
      <c r="Y406" s="4">
        <f t="shared" si="65"/>
        <v>0</v>
      </c>
      <c r="Z406" s="4">
        <f t="shared" si="61"/>
        <v>99.869416426512984</v>
      </c>
      <c r="AA406" s="4">
        <f t="shared" si="61"/>
        <v>100</v>
      </c>
      <c r="AB406" s="4">
        <f t="shared" si="61"/>
        <v>99.726440901801723</v>
      </c>
      <c r="AC406" s="4">
        <f t="shared" si="61"/>
        <v>100</v>
      </c>
      <c r="AD406" s="4">
        <f t="shared" si="61"/>
        <v>0</v>
      </c>
    </row>
    <row r="407" spans="1:30" ht="12.9" customHeight="1" x14ac:dyDescent="0.25">
      <c r="A407" s="115">
        <v>21</v>
      </c>
      <c r="B407" s="137">
        <v>224100</v>
      </c>
      <c r="C407" s="138">
        <v>1366</v>
      </c>
      <c r="D407" s="108">
        <v>399</v>
      </c>
      <c r="E407" s="135" t="s">
        <v>1266</v>
      </c>
      <c r="F407" s="136">
        <f t="shared" si="62"/>
        <v>1626.5</v>
      </c>
      <c r="G407" s="136">
        <v>566.1</v>
      </c>
      <c r="H407" s="136">
        <v>1060.4000000000001</v>
      </c>
      <c r="I407" s="136">
        <v>0</v>
      </c>
      <c r="J407" s="136">
        <v>0</v>
      </c>
      <c r="K407" s="136">
        <f t="shared" si="63"/>
        <v>1626.5</v>
      </c>
      <c r="L407" s="23">
        <v>566.1</v>
      </c>
      <c r="M407" s="23">
        <v>1060.4000000000001</v>
      </c>
      <c r="N407" s="23">
        <v>0</v>
      </c>
      <c r="O407" s="23">
        <v>0</v>
      </c>
      <c r="P407" s="136">
        <f t="shared" si="64"/>
        <v>1626.5</v>
      </c>
      <c r="Q407" s="23">
        <v>566.1</v>
      </c>
      <c r="R407" s="23">
        <v>1060.4000000000001</v>
      </c>
      <c r="S407" s="23">
        <v>0</v>
      </c>
      <c r="T407" s="4">
        <v>0</v>
      </c>
      <c r="U407" s="4">
        <f t="shared" si="65"/>
        <v>0</v>
      </c>
      <c r="V407" s="4">
        <f t="shared" si="65"/>
        <v>0</v>
      </c>
      <c r="W407" s="4">
        <f t="shared" si="65"/>
        <v>0</v>
      </c>
      <c r="X407" s="4">
        <f t="shared" si="65"/>
        <v>0</v>
      </c>
      <c r="Y407" s="4">
        <f t="shared" si="65"/>
        <v>0</v>
      </c>
      <c r="Z407" s="4">
        <f t="shared" si="61"/>
        <v>100</v>
      </c>
      <c r="AA407" s="4">
        <f t="shared" si="61"/>
        <v>100</v>
      </c>
      <c r="AB407" s="4">
        <f t="shared" si="61"/>
        <v>100</v>
      </c>
      <c r="AC407" s="4">
        <f t="shared" si="61"/>
        <v>0</v>
      </c>
      <c r="AD407" s="4">
        <f t="shared" si="61"/>
        <v>0</v>
      </c>
    </row>
    <row r="408" spans="1:30" ht="12.9" customHeight="1" x14ac:dyDescent="0.25">
      <c r="A408" s="115">
        <v>21</v>
      </c>
      <c r="B408" s="137">
        <v>224100</v>
      </c>
      <c r="C408" s="138">
        <v>1375</v>
      </c>
      <c r="D408" s="108">
        <v>400</v>
      </c>
      <c r="E408" s="135" t="s">
        <v>1267</v>
      </c>
      <c r="F408" s="136">
        <f t="shared" si="62"/>
        <v>6972</v>
      </c>
      <c r="G408" s="136">
        <v>605.1</v>
      </c>
      <c r="H408" s="136">
        <v>6366.9</v>
      </c>
      <c r="I408" s="136">
        <v>0</v>
      </c>
      <c r="J408" s="136">
        <v>0</v>
      </c>
      <c r="K408" s="136">
        <f t="shared" si="63"/>
        <v>6972</v>
      </c>
      <c r="L408" s="23">
        <v>605.1</v>
      </c>
      <c r="M408" s="23">
        <v>6366.9</v>
      </c>
      <c r="N408" s="23">
        <v>0</v>
      </c>
      <c r="O408" s="23">
        <v>0</v>
      </c>
      <c r="P408" s="136">
        <f t="shared" si="64"/>
        <v>6972</v>
      </c>
      <c r="Q408" s="23">
        <v>605.1</v>
      </c>
      <c r="R408" s="23">
        <v>6366.9</v>
      </c>
      <c r="S408" s="23">
        <v>0</v>
      </c>
      <c r="T408" s="4">
        <v>0</v>
      </c>
      <c r="U408" s="4">
        <f t="shared" si="65"/>
        <v>0</v>
      </c>
      <c r="V408" s="4">
        <f t="shared" si="65"/>
        <v>0</v>
      </c>
      <c r="W408" s="4">
        <f t="shared" si="65"/>
        <v>0</v>
      </c>
      <c r="X408" s="4">
        <f t="shared" si="65"/>
        <v>0</v>
      </c>
      <c r="Y408" s="4">
        <f t="shared" si="65"/>
        <v>0</v>
      </c>
      <c r="Z408" s="4">
        <f t="shared" si="61"/>
        <v>100</v>
      </c>
      <c r="AA408" s="4">
        <f t="shared" si="61"/>
        <v>100</v>
      </c>
      <c r="AB408" s="4">
        <f t="shared" si="61"/>
        <v>100</v>
      </c>
      <c r="AC408" s="4">
        <f t="shared" si="61"/>
        <v>0</v>
      </c>
      <c r="AD408" s="4">
        <f t="shared" si="61"/>
        <v>0</v>
      </c>
    </row>
    <row r="409" spans="1:30" ht="12.9" customHeight="1" x14ac:dyDescent="0.25">
      <c r="A409" s="115">
        <v>21</v>
      </c>
      <c r="B409" s="137">
        <v>224100</v>
      </c>
      <c r="C409" s="138">
        <v>1376</v>
      </c>
      <c r="D409" s="108">
        <v>401</v>
      </c>
      <c r="E409" s="135" t="s">
        <v>1254</v>
      </c>
      <c r="F409" s="136">
        <f t="shared" si="62"/>
        <v>17674.7</v>
      </c>
      <c r="G409" s="136">
        <v>1300.5999999999999</v>
      </c>
      <c r="H409" s="136">
        <v>16374.1</v>
      </c>
      <c r="I409" s="136">
        <v>0</v>
      </c>
      <c r="J409" s="136">
        <v>0</v>
      </c>
      <c r="K409" s="136">
        <f t="shared" si="63"/>
        <v>17674.7</v>
      </c>
      <c r="L409" s="23">
        <v>1300.5999999999999</v>
      </c>
      <c r="M409" s="23">
        <v>16374.1</v>
      </c>
      <c r="N409" s="23">
        <v>0</v>
      </c>
      <c r="O409" s="23">
        <v>0</v>
      </c>
      <c r="P409" s="136">
        <f t="shared" si="64"/>
        <v>17512.8</v>
      </c>
      <c r="Q409" s="23">
        <v>1300.5999999999999</v>
      </c>
      <c r="R409" s="23">
        <v>16212.2</v>
      </c>
      <c r="S409" s="23">
        <v>0</v>
      </c>
      <c r="T409" s="4">
        <v>0</v>
      </c>
      <c r="U409" s="4">
        <f t="shared" si="65"/>
        <v>-161.90000000000146</v>
      </c>
      <c r="V409" s="4">
        <f t="shared" si="65"/>
        <v>0</v>
      </c>
      <c r="W409" s="4">
        <f t="shared" si="65"/>
        <v>-161.89999999999964</v>
      </c>
      <c r="X409" s="4">
        <f t="shared" si="65"/>
        <v>0</v>
      </c>
      <c r="Y409" s="4">
        <f t="shared" si="65"/>
        <v>0</v>
      </c>
      <c r="Z409" s="4">
        <f t="shared" si="61"/>
        <v>99.084001425766772</v>
      </c>
      <c r="AA409" s="4">
        <f t="shared" si="61"/>
        <v>100</v>
      </c>
      <c r="AB409" s="4">
        <f t="shared" si="61"/>
        <v>99.011243366047594</v>
      </c>
      <c r="AC409" s="4">
        <f t="shared" si="61"/>
        <v>0</v>
      </c>
      <c r="AD409" s="4">
        <f t="shared" si="61"/>
        <v>0</v>
      </c>
    </row>
    <row r="410" spans="1:30" ht="12.9" customHeight="1" x14ac:dyDescent="0.25">
      <c r="A410" s="115">
        <v>21</v>
      </c>
      <c r="B410" s="137">
        <v>224100</v>
      </c>
      <c r="C410" s="138">
        <v>1367</v>
      </c>
      <c r="D410" s="108">
        <v>402</v>
      </c>
      <c r="E410" s="135" t="s">
        <v>1268</v>
      </c>
      <c r="F410" s="136">
        <f t="shared" si="62"/>
        <v>1949.5</v>
      </c>
      <c r="G410" s="136">
        <v>623.6</v>
      </c>
      <c r="H410" s="136">
        <v>1325.9</v>
      </c>
      <c r="I410" s="136">
        <v>0</v>
      </c>
      <c r="J410" s="136">
        <v>0</v>
      </c>
      <c r="K410" s="136">
        <f t="shared" si="63"/>
        <v>1949.5</v>
      </c>
      <c r="L410" s="23">
        <v>623.6</v>
      </c>
      <c r="M410" s="23">
        <v>1325.9</v>
      </c>
      <c r="N410" s="23">
        <v>0</v>
      </c>
      <c r="O410" s="23">
        <v>0</v>
      </c>
      <c r="P410" s="136">
        <f t="shared" si="64"/>
        <v>1949.5</v>
      </c>
      <c r="Q410" s="23">
        <v>623.6</v>
      </c>
      <c r="R410" s="23">
        <v>1325.9</v>
      </c>
      <c r="S410" s="23">
        <v>0</v>
      </c>
      <c r="T410" s="4">
        <v>0</v>
      </c>
      <c r="U410" s="4">
        <f t="shared" si="65"/>
        <v>0</v>
      </c>
      <c r="V410" s="4">
        <f t="shared" si="65"/>
        <v>0</v>
      </c>
      <c r="W410" s="4">
        <f t="shared" si="65"/>
        <v>0</v>
      </c>
      <c r="X410" s="4">
        <f t="shared" si="65"/>
        <v>0</v>
      </c>
      <c r="Y410" s="4">
        <f t="shared" si="65"/>
        <v>0</v>
      </c>
      <c r="Z410" s="4">
        <f t="shared" si="61"/>
        <v>100</v>
      </c>
      <c r="AA410" s="4">
        <f t="shared" si="61"/>
        <v>100</v>
      </c>
      <c r="AB410" s="4">
        <f t="shared" si="61"/>
        <v>100</v>
      </c>
      <c r="AC410" s="4">
        <f t="shared" si="61"/>
        <v>0</v>
      </c>
      <c r="AD410" s="4">
        <f t="shared" si="61"/>
        <v>0</v>
      </c>
    </row>
    <row r="411" spans="1:30" ht="12.9" customHeight="1" x14ac:dyDescent="0.25">
      <c r="A411" s="115">
        <v>21</v>
      </c>
      <c r="B411" s="137">
        <v>224100</v>
      </c>
      <c r="C411" s="138">
        <v>1368</v>
      </c>
      <c r="D411" s="108">
        <v>403</v>
      </c>
      <c r="E411" s="135" t="s">
        <v>1269</v>
      </c>
      <c r="F411" s="136">
        <f t="shared" si="62"/>
        <v>1224.8</v>
      </c>
      <c r="G411" s="136">
        <v>508.3</v>
      </c>
      <c r="H411" s="136">
        <v>716.5</v>
      </c>
      <c r="I411" s="136">
        <v>0</v>
      </c>
      <c r="J411" s="136">
        <v>0</v>
      </c>
      <c r="K411" s="136">
        <f t="shared" si="63"/>
        <v>1224.8</v>
      </c>
      <c r="L411" s="23">
        <v>508.3</v>
      </c>
      <c r="M411" s="23">
        <v>716.5</v>
      </c>
      <c r="N411" s="23">
        <v>0</v>
      </c>
      <c r="O411" s="23">
        <v>0</v>
      </c>
      <c r="P411" s="136">
        <f t="shared" si="64"/>
        <v>1224.8</v>
      </c>
      <c r="Q411" s="23">
        <v>508.3</v>
      </c>
      <c r="R411" s="23">
        <v>716.5</v>
      </c>
      <c r="S411" s="23">
        <v>0</v>
      </c>
      <c r="T411" s="4">
        <v>0</v>
      </c>
      <c r="U411" s="4">
        <f t="shared" si="65"/>
        <v>0</v>
      </c>
      <c r="V411" s="4">
        <f t="shared" si="65"/>
        <v>0</v>
      </c>
      <c r="W411" s="4">
        <f t="shared" si="65"/>
        <v>0</v>
      </c>
      <c r="X411" s="4">
        <f t="shared" si="65"/>
        <v>0</v>
      </c>
      <c r="Y411" s="4">
        <f t="shared" si="65"/>
        <v>0</v>
      </c>
      <c r="Z411" s="4">
        <f t="shared" si="61"/>
        <v>100</v>
      </c>
      <c r="AA411" s="4">
        <f t="shared" si="61"/>
        <v>100</v>
      </c>
      <c r="AB411" s="4">
        <f t="shared" si="61"/>
        <v>100</v>
      </c>
      <c r="AC411" s="4">
        <f t="shared" si="61"/>
        <v>0</v>
      </c>
      <c r="AD411" s="4">
        <f t="shared" si="61"/>
        <v>0</v>
      </c>
    </row>
    <row r="412" spans="1:30" ht="12.9" customHeight="1" x14ac:dyDescent="0.25">
      <c r="A412" s="115">
        <v>21</v>
      </c>
      <c r="B412" s="137">
        <v>224100</v>
      </c>
      <c r="C412" s="138">
        <v>1369</v>
      </c>
      <c r="D412" s="108">
        <v>404</v>
      </c>
      <c r="E412" s="135" t="s">
        <v>1270</v>
      </c>
      <c r="F412" s="136">
        <f t="shared" si="62"/>
        <v>729.90000000000009</v>
      </c>
      <c r="G412" s="136">
        <v>252.3</v>
      </c>
      <c r="H412" s="136">
        <v>477.6</v>
      </c>
      <c r="I412" s="136">
        <v>0</v>
      </c>
      <c r="J412" s="136">
        <v>0</v>
      </c>
      <c r="K412" s="136">
        <f t="shared" si="63"/>
        <v>729.90000000000009</v>
      </c>
      <c r="L412" s="23">
        <v>252.3</v>
      </c>
      <c r="M412" s="23">
        <v>477.6</v>
      </c>
      <c r="N412" s="23">
        <v>0</v>
      </c>
      <c r="O412" s="23">
        <v>0</v>
      </c>
      <c r="P412" s="136">
        <f t="shared" si="64"/>
        <v>729.90000000000009</v>
      </c>
      <c r="Q412" s="23">
        <v>252.3</v>
      </c>
      <c r="R412" s="23">
        <v>477.6</v>
      </c>
      <c r="S412" s="23">
        <v>0</v>
      </c>
      <c r="T412" s="4">
        <v>0</v>
      </c>
      <c r="U412" s="4">
        <f t="shared" si="65"/>
        <v>0</v>
      </c>
      <c r="V412" s="4">
        <f t="shared" si="65"/>
        <v>0</v>
      </c>
      <c r="W412" s="4">
        <f t="shared" si="65"/>
        <v>0</v>
      </c>
      <c r="X412" s="4">
        <f t="shared" si="65"/>
        <v>0</v>
      </c>
      <c r="Y412" s="4">
        <f t="shared" si="65"/>
        <v>0</v>
      </c>
      <c r="Z412" s="4">
        <f t="shared" si="61"/>
        <v>100</v>
      </c>
      <c r="AA412" s="4">
        <f t="shared" si="61"/>
        <v>100</v>
      </c>
      <c r="AB412" s="4">
        <f t="shared" si="61"/>
        <v>100</v>
      </c>
      <c r="AC412" s="4">
        <f t="shared" si="61"/>
        <v>0</v>
      </c>
      <c r="AD412" s="4">
        <f t="shared" si="61"/>
        <v>0</v>
      </c>
    </row>
    <row r="413" spans="1:30" ht="12.9" customHeight="1" x14ac:dyDescent="0.25">
      <c r="A413" s="115">
        <v>21</v>
      </c>
      <c r="B413" s="137">
        <v>224100</v>
      </c>
      <c r="C413" s="138">
        <v>1370</v>
      </c>
      <c r="D413" s="108">
        <v>405</v>
      </c>
      <c r="E413" s="135" t="s">
        <v>1271</v>
      </c>
      <c r="F413" s="136">
        <f t="shared" si="62"/>
        <v>2668.3</v>
      </c>
      <c r="G413" s="136">
        <v>665.4</v>
      </c>
      <c r="H413" s="136">
        <v>1943.1</v>
      </c>
      <c r="I413" s="136">
        <v>59.8</v>
      </c>
      <c r="J413" s="136">
        <v>0</v>
      </c>
      <c r="K413" s="136">
        <f t="shared" si="63"/>
        <v>2668.3</v>
      </c>
      <c r="L413" s="23">
        <v>665.4</v>
      </c>
      <c r="M413" s="23">
        <v>1943.1</v>
      </c>
      <c r="N413" s="23">
        <v>59.8</v>
      </c>
      <c r="O413" s="23">
        <v>0</v>
      </c>
      <c r="P413" s="136">
        <f t="shared" si="64"/>
        <v>2668.3</v>
      </c>
      <c r="Q413" s="23">
        <v>665.4</v>
      </c>
      <c r="R413" s="23">
        <v>1943.1</v>
      </c>
      <c r="S413" s="23">
        <v>59.8</v>
      </c>
      <c r="T413" s="4">
        <v>0</v>
      </c>
      <c r="U413" s="4">
        <f t="shared" si="65"/>
        <v>0</v>
      </c>
      <c r="V413" s="4">
        <f t="shared" si="65"/>
        <v>0</v>
      </c>
      <c r="W413" s="4">
        <f t="shared" si="65"/>
        <v>0</v>
      </c>
      <c r="X413" s="4">
        <f t="shared" si="65"/>
        <v>0</v>
      </c>
      <c r="Y413" s="4">
        <f t="shared" si="65"/>
        <v>0</v>
      </c>
      <c r="Z413" s="4">
        <f t="shared" si="61"/>
        <v>100</v>
      </c>
      <c r="AA413" s="4">
        <f t="shared" si="61"/>
        <v>100</v>
      </c>
      <c r="AB413" s="4">
        <f t="shared" si="61"/>
        <v>100</v>
      </c>
      <c r="AC413" s="4">
        <f t="shared" si="61"/>
        <v>100</v>
      </c>
      <c r="AD413" s="4">
        <f t="shared" si="61"/>
        <v>0</v>
      </c>
    </row>
    <row r="414" spans="1:30" ht="12.9" customHeight="1" x14ac:dyDescent="0.25">
      <c r="A414" s="115">
        <v>21</v>
      </c>
      <c r="B414" s="137">
        <v>224100</v>
      </c>
      <c r="C414" s="138">
        <v>1371</v>
      </c>
      <c r="D414" s="108">
        <v>406</v>
      </c>
      <c r="E414" s="135" t="s">
        <v>1272</v>
      </c>
      <c r="F414" s="136">
        <f t="shared" si="62"/>
        <v>1044.5999999999999</v>
      </c>
      <c r="G414" s="136">
        <v>519.9</v>
      </c>
      <c r="H414" s="136">
        <v>524.70000000000005</v>
      </c>
      <c r="I414" s="136">
        <v>0</v>
      </c>
      <c r="J414" s="136">
        <v>0</v>
      </c>
      <c r="K414" s="136">
        <f t="shared" si="63"/>
        <v>1044.5999999999999</v>
      </c>
      <c r="L414" s="23">
        <v>519.9</v>
      </c>
      <c r="M414" s="23">
        <v>524.70000000000005</v>
      </c>
      <c r="N414" s="23">
        <v>0</v>
      </c>
      <c r="O414" s="23">
        <v>0</v>
      </c>
      <c r="P414" s="136">
        <f t="shared" si="64"/>
        <v>1044.5999999999999</v>
      </c>
      <c r="Q414" s="23">
        <v>519.9</v>
      </c>
      <c r="R414" s="23">
        <v>524.70000000000005</v>
      </c>
      <c r="S414" s="23">
        <v>0</v>
      </c>
      <c r="T414" s="4">
        <v>0</v>
      </c>
      <c r="U414" s="4">
        <f t="shared" si="65"/>
        <v>0</v>
      </c>
      <c r="V414" s="4">
        <f t="shared" si="65"/>
        <v>0</v>
      </c>
      <c r="W414" s="4">
        <f t="shared" si="65"/>
        <v>0</v>
      </c>
      <c r="X414" s="4">
        <f t="shared" si="65"/>
        <v>0</v>
      </c>
      <c r="Y414" s="4">
        <f t="shared" si="65"/>
        <v>0</v>
      </c>
      <c r="Z414" s="4">
        <f t="shared" si="61"/>
        <v>100</v>
      </c>
      <c r="AA414" s="4">
        <f t="shared" si="61"/>
        <v>100</v>
      </c>
      <c r="AB414" s="4">
        <f t="shared" si="61"/>
        <v>100</v>
      </c>
      <c r="AC414" s="4">
        <f t="shared" si="61"/>
        <v>0</v>
      </c>
      <c r="AD414" s="4">
        <f t="shared" si="61"/>
        <v>0</v>
      </c>
    </row>
    <row r="415" spans="1:30" ht="12.9" customHeight="1" x14ac:dyDescent="0.25">
      <c r="A415" s="115">
        <v>21</v>
      </c>
      <c r="B415" s="137">
        <v>224100</v>
      </c>
      <c r="C415" s="138">
        <v>1372</v>
      </c>
      <c r="D415" s="108">
        <v>407</v>
      </c>
      <c r="E415" s="135" t="s">
        <v>1273</v>
      </c>
      <c r="F415" s="136">
        <f t="shared" si="62"/>
        <v>1996.9</v>
      </c>
      <c r="G415" s="136">
        <v>533</v>
      </c>
      <c r="H415" s="136">
        <v>1463.9</v>
      </c>
      <c r="I415" s="136">
        <v>0</v>
      </c>
      <c r="J415" s="136">
        <v>0</v>
      </c>
      <c r="K415" s="136">
        <f t="shared" si="63"/>
        <v>1996.9</v>
      </c>
      <c r="L415" s="23">
        <v>533</v>
      </c>
      <c r="M415" s="23">
        <v>1463.9</v>
      </c>
      <c r="N415" s="23">
        <v>0</v>
      </c>
      <c r="O415" s="23">
        <v>0</v>
      </c>
      <c r="P415" s="136">
        <f t="shared" si="64"/>
        <v>1996.9</v>
      </c>
      <c r="Q415" s="23">
        <v>533</v>
      </c>
      <c r="R415" s="23">
        <v>1463.9</v>
      </c>
      <c r="S415" s="23">
        <v>0</v>
      </c>
      <c r="T415" s="4">
        <v>0</v>
      </c>
      <c r="U415" s="4">
        <f t="shared" si="65"/>
        <v>0</v>
      </c>
      <c r="V415" s="4">
        <f t="shared" si="65"/>
        <v>0</v>
      </c>
      <c r="W415" s="4">
        <f t="shared" si="65"/>
        <v>0</v>
      </c>
      <c r="X415" s="4">
        <f t="shared" si="65"/>
        <v>0</v>
      </c>
      <c r="Y415" s="4">
        <f t="shared" si="65"/>
        <v>0</v>
      </c>
      <c r="Z415" s="4">
        <f t="shared" si="61"/>
        <v>100</v>
      </c>
      <c r="AA415" s="4">
        <f t="shared" si="61"/>
        <v>100</v>
      </c>
      <c r="AB415" s="4">
        <f t="shared" si="61"/>
        <v>100</v>
      </c>
      <c r="AC415" s="4">
        <f t="shared" si="61"/>
        <v>0</v>
      </c>
      <c r="AD415" s="4">
        <f t="shared" si="61"/>
        <v>0</v>
      </c>
    </row>
    <row r="416" spans="1:30" ht="12.9" customHeight="1" x14ac:dyDescent="0.25">
      <c r="A416" s="115">
        <v>21</v>
      </c>
      <c r="B416" s="137">
        <v>224100</v>
      </c>
      <c r="C416" s="138">
        <v>1373</v>
      </c>
      <c r="D416" s="108">
        <v>408</v>
      </c>
      <c r="E416" s="135" t="s">
        <v>1274</v>
      </c>
      <c r="F416" s="136">
        <f t="shared" si="62"/>
        <v>1586.4</v>
      </c>
      <c r="G416" s="136">
        <v>570.5</v>
      </c>
      <c r="H416" s="136">
        <v>1015.9</v>
      </c>
      <c r="I416" s="136">
        <v>0</v>
      </c>
      <c r="J416" s="136">
        <v>0</v>
      </c>
      <c r="K416" s="136">
        <f t="shared" si="63"/>
        <v>1586.4</v>
      </c>
      <c r="L416" s="23">
        <v>570.5</v>
      </c>
      <c r="M416" s="23">
        <v>1015.9</v>
      </c>
      <c r="N416" s="23">
        <v>0</v>
      </c>
      <c r="O416" s="23">
        <v>0</v>
      </c>
      <c r="P416" s="136">
        <f t="shared" si="64"/>
        <v>1586.4</v>
      </c>
      <c r="Q416" s="23">
        <v>570.5</v>
      </c>
      <c r="R416" s="23">
        <v>1015.9</v>
      </c>
      <c r="S416" s="23">
        <v>0</v>
      </c>
      <c r="T416" s="4">
        <v>0</v>
      </c>
      <c r="U416" s="4">
        <f t="shared" si="65"/>
        <v>0</v>
      </c>
      <c r="V416" s="4">
        <f t="shared" si="65"/>
        <v>0</v>
      </c>
      <c r="W416" s="4">
        <f t="shared" si="65"/>
        <v>0</v>
      </c>
      <c r="X416" s="4">
        <f t="shared" si="65"/>
        <v>0</v>
      </c>
      <c r="Y416" s="4">
        <f t="shared" si="65"/>
        <v>0</v>
      </c>
      <c r="Z416" s="4">
        <f t="shared" si="61"/>
        <v>100</v>
      </c>
      <c r="AA416" s="4">
        <f t="shared" si="61"/>
        <v>100</v>
      </c>
      <c r="AB416" s="4">
        <f t="shared" si="61"/>
        <v>100</v>
      </c>
      <c r="AC416" s="4">
        <f t="shared" si="61"/>
        <v>0</v>
      </c>
      <c r="AD416" s="4">
        <f t="shared" si="61"/>
        <v>0</v>
      </c>
    </row>
    <row r="417" spans="1:30" ht="12.9" customHeight="1" x14ac:dyDescent="0.25">
      <c r="A417" s="115">
        <v>21</v>
      </c>
      <c r="B417" s="137">
        <v>224100</v>
      </c>
      <c r="C417" s="138">
        <v>1374</v>
      </c>
      <c r="D417" s="108">
        <v>409</v>
      </c>
      <c r="E417" s="135" t="s">
        <v>1275</v>
      </c>
      <c r="F417" s="136">
        <f t="shared" si="62"/>
        <v>1286</v>
      </c>
      <c r="G417" s="136">
        <v>514.5</v>
      </c>
      <c r="H417" s="136">
        <v>771.5</v>
      </c>
      <c r="I417" s="136">
        <v>0</v>
      </c>
      <c r="J417" s="136">
        <v>0</v>
      </c>
      <c r="K417" s="136">
        <f t="shared" si="63"/>
        <v>1286</v>
      </c>
      <c r="L417" s="23">
        <v>514.5</v>
      </c>
      <c r="M417" s="23">
        <v>771.5</v>
      </c>
      <c r="N417" s="23">
        <v>0</v>
      </c>
      <c r="O417" s="23">
        <v>0</v>
      </c>
      <c r="P417" s="136">
        <f t="shared" si="64"/>
        <v>1286</v>
      </c>
      <c r="Q417" s="23">
        <v>514.5</v>
      </c>
      <c r="R417" s="23">
        <v>771.5</v>
      </c>
      <c r="S417" s="23">
        <v>0</v>
      </c>
      <c r="T417" s="4">
        <v>0</v>
      </c>
      <c r="U417" s="4">
        <f t="shared" si="65"/>
        <v>0</v>
      </c>
      <c r="V417" s="4">
        <f t="shared" si="65"/>
        <v>0</v>
      </c>
      <c r="W417" s="4">
        <f t="shared" si="65"/>
        <v>0</v>
      </c>
      <c r="X417" s="4">
        <f t="shared" si="65"/>
        <v>0</v>
      </c>
      <c r="Y417" s="4">
        <f t="shared" si="65"/>
        <v>0</v>
      </c>
      <c r="Z417" s="4">
        <f t="shared" si="61"/>
        <v>100</v>
      </c>
      <c r="AA417" s="4">
        <f t="shared" si="61"/>
        <v>100</v>
      </c>
      <c r="AB417" s="4">
        <f t="shared" si="61"/>
        <v>100</v>
      </c>
      <c r="AC417" s="4">
        <f t="shared" si="61"/>
        <v>0</v>
      </c>
      <c r="AD417" s="4">
        <f t="shared" si="61"/>
        <v>0</v>
      </c>
    </row>
    <row r="418" spans="1:30" ht="12.9" customHeight="1" x14ac:dyDescent="0.25">
      <c r="A418" s="115">
        <v>21</v>
      </c>
      <c r="B418" s="137">
        <v>224100</v>
      </c>
      <c r="C418" s="138">
        <v>1377</v>
      </c>
      <c r="D418" s="108">
        <v>410</v>
      </c>
      <c r="E418" s="135" t="s">
        <v>1276</v>
      </c>
      <c r="F418" s="136">
        <f t="shared" si="62"/>
        <v>1657</v>
      </c>
      <c r="G418" s="136">
        <v>556.6</v>
      </c>
      <c r="H418" s="136">
        <v>1100.4000000000001</v>
      </c>
      <c r="I418" s="136">
        <v>0</v>
      </c>
      <c r="J418" s="136">
        <v>0</v>
      </c>
      <c r="K418" s="136">
        <f t="shared" si="63"/>
        <v>1657</v>
      </c>
      <c r="L418" s="23">
        <v>556.6</v>
      </c>
      <c r="M418" s="23">
        <v>1100.4000000000001</v>
      </c>
      <c r="N418" s="23">
        <v>0</v>
      </c>
      <c r="O418" s="23">
        <v>0</v>
      </c>
      <c r="P418" s="136">
        <f t="shared" si="64"/>
        <v>1657</v>
      </c>
      <c r="Q418" s="23">
        <v>556.6</v>
      </c>
      <c r="R418" s="23">
        <v>1100.4000000000001</v>
      </c>
      <c r="S418" s="23">
        <v>0</v>
      </c>
      <c r="T418" s="4">
        <v>0</v>
      </c>
      <c r="U418" s="4">
        <f t="shared" si="65"/>
        <v>0</v>
      </c>
      <c r="V418" s="4">
        <f t="shared" si="65"/>
        <v>0</v>
      </c>
      <c r="W418" s="4">
        <f t="shared" si="65"/>
        <v>0</v>
      </c>
      <c r="X418" s="4">
        <f t="shared" si="65"/>
        <v>0</v>
      </c>
      <c r="Y418" s="4">
        <f t="shared" si="65"/>
        <v>0</v>
      </c>
      <c r="Z418" s="4">
        <f t="shared" si="61"/>
        <v>100</v>
      </c>
      <c r="AA418" s="4">
        <f t="shared" si="61"/>
        <v>100</v>
      </c>
      <c r="AB418" s="4">
        <f t="shared" si="61"/>
        <v>100</v>
      </c>
      <c r="AC418" s="4">
        <f t="shared" si="61"/>
        <v>0</v>
      </c>
      <c r="AD418" s="4">
        <f t="shared" si="61"/>
        <v>0</v>
      </c>
    </row>
    <row r="419" spans="1:30" ht="12.9" customHeight="1" x14ac:dyDescent="0.25">
      <c r="A419" s="115">
        <v>21</v>
      </c>
      <c r="B419" s="137">
        <v>224100</v>
      </c>
      <c r="C419" s="138">
        <v>1378</v>
      </c>
      <c r="D419" s="108">
        <v>411</v>
      </c>
      <c r="E419" s="135" t="s">
        <v>1277</v>
      </c>
      <c r="F419" s="136">
        <f t="shared" si="62"/>
        <v>1177.8999999999999</v>
      </c>
      <c r="G419" s="136">
        <v>505.4</v>
      </c>
      <c r="H419" s="136">
        <v>544.70000000000005</v>
      </c>
      <c r="I419" s="136">
        <v>127.8</v>
      </c>
      <c r="J419" s="136">
        <v>0</v>
      </c>
      <c r="K419" s="136">
        <f t="shared" si="63"/>
        <v>1177.8999999999999</v>
      </c>
      <c r="L419" s="23">
        <v>505.4</v>
      </c>
      <c r="M419" s="23">
        <v>544.70000000000005</v>
      </c>
      <c r="N419" s="23">
        <v>127.8</v>
      </c>
      <c r="O419" s="23">
        <v>0</v>
      </c>
      <c r="P419" s="136">
        <f t="shared" si="64"/>
        <v>1177.8999999999999</v>
      </c>
      <c r="Q419" s="23">
        <v>505.4</v>
      </c>
      <c r="R419" s="23">
        <v>544.70000000000005</v>
      </c>
      <c r="S419" s="23">
        <v>127.8</v>
      </c>
      <c r="T419" s="4">
        <v>0</v>
      </c>
      <c r="U419" s="4">
        <f t="shared" si="65"/>
        <v>0</v>
      </c>
      <c r="V419" s="4">
        <f t="shared" si="65"/>
        <v>0</v>
      </c>
      <c r="W419" s="4">
        <f t="shared" si="65"/>
        <v>0</v>
      </c>
      <c r="X419" s="4">
        <f t="shared" si="65"/>
        <v>0</v>
      </c>
      <c r="Y419" s="4">
        <f t="shared" si="65"/>
        <v>0</v>
      </c>
      <c r="Z419" s="4">
        <f t="shared" si="61"/>
        <v>100</v>
      </c>
      <c r="AA419" s="4">
        <f t="shared" si="61"/>
        <v>100</v>
      </c>
      <c r="AB419" s="4">
        <f t="shared" si="61"/>
        <v>100</v>
      </c>
      <c r="AC419" s="4">
        <f t="shared" si="61"/>
        <v>100</v>
      </c>
      <c r="AD419" s="4">
        <f t="shared" si="61"/>
        <v>0</v>
      </c>
    </row>
    <row r="420" spans="1:30" ht="12.9" customHeight="1" x14ac:dyDescent="0.25">
      <c r="A420" s="115">
        <v>21</v>
      </c>
      <c r="B420" s="137">
        <v>224100</v>
      </c>
      <c r="C420" s="138">
        <v>1379</v>
      </c>
      <c r="D420" s="108">
        <v>412</v>
      </c>
      <c r="E420" s="135" t="s">
        <v>1278</v>
      </c>
      <c r="F420" s="136">
        <f t="shared" si="62"/>
        <v>1471.5</v>
      </c>
      <c r="G420" s="136">
        <v>587.29999999999995</v>
      </c>
      <c r="H420" s="136">
        <v>884.2</v>
      </c>
      <c r="I420" s="136">
        <v>0</v>
      </c>
      <c r="J420" s="136">
        <v>0</v>
      </c>
      <c r="K420" s="136">
        <f t="shared" si="63"/>
        <v>1471.5</v>
      </c>
      <c r="L420" s="23">
        <v>587.29999999999995</v>
      </c>
      <c r="M420" s="23">
        <v>884.2</v>
      </c>
      <c r="N420" s="23">
        <v>0</v>
      </c>
      <c r="O420" s="23">
        <v>0</v>
      </c>
      <c r="P420" s="136">
        <f t="shared" si="64"/>
        <v>1471.5</v>
      </c>
      <c r="Q420" s="23">
        <v>587.29999999999995</v>
      </c>
      <c r="R420" s="23">
        <v>884.2</v>
      </c>
      <c r="S420" s="23">
        <v>0</v>
      </c>
      <c r="T420" s="4">
        <v>0</v>
      </c>
      <c r="U420" s="4">
        <f t="shared" si="65"/>
        <v>0</v>
      </c>
      <c r="V420" s="4">
        <f t="shared" si="65"/>
        <v>0</v>
      </c>
      <c r="W420" s="4">
        <f t="shared" si="65"/>
        <v>0</v>
      </c>
      <c r="X420" s="4">
        <f t="shared" si="65"/>
        <v>0</v>
      </c>
      <c r="Y420" s="4">
        <f t="shared" si="65"/>
        <v>0</v>
      </c>
      <c r="Z420" s="4">
        <f t="shared" si="61"/>
        <v>100</v>
      </c>
      <c r="AA420" s="4">
        <f t="shared" si="61"/>
        <v>100</v>
      </c>
      <c r="AB420" s="4">
        <f t="shared" si="61"/>
        <v>100</v>
      </c>
      <c r="AC420" s="4">
        <f t="shared" si="61"/>
        <v>0</v>
      </c>
      <c r="AD420" s="4">
        <f t="shared" si="61"/>
        <v>0</v>
      </c>
    </row>
    <row r="421" spans="1:30" ht="12.9" customHeight="1" x14ac:dyDescent="0.25">
      <c r="A421" s="115">
        <v>21</v>
      </c>
      <c r="B421" s="137">
        <v>224100</v>
      </c>
      <c r="C421" s="138">
        <v>1381</v>
      </c>
      <c r="D421" s="108">
        <v>413</v>
      </c>
      <c r="E421" s="135" t="s">
        <v>1279</v>
      </c>
      <c r="F421" s="136">
        <f t="shared" si="62"/>
        <v>1071.9000000000001</v>
      </c>
      <c r="G421" s="136">
        <v>474</v>
      </c>
      <c r="H421" s="136">
        <v>597.9</v>
      </c>
      <c r="I421" s="136">
        <v>0</v>
      </c>
      <c r="J421" s="136">
        <v>0</v>
      </c>
      <c r="K421" s="136">
        <f t="shared" si="63"/>
        <v>1071.9000000000001</v>
      </c>
      <c r="L421" s="23">
        <v>474</v>
      </c>
      <c r="M421" s="23">
        <v>597.9</v>
      </c>
      <c r="N421" s="23">
        <v>0</v>
      </c>
      <c r="O421" s="23">
        <v>0</v>
      </c>
      <c r="P421" s="136">
        <f t="shared" si="64"/>
        <v>1071.9000000000001</v>
      </c>
      <c r="Q421" s="23">
        <v>474</v>
      </c>
      <c r="R421" s="23">
        <v>597.9</v>
      </c>
      <c r="S421" s="23">
        <v>0</v>
      </c>
      <c r="T421" s="4">
        <v>0</v>
      </c>
      <c r="U421" s="4">
        <f t="shared" si="65"/>
        <v>0</v>
      </c>
      <c r="V421" s="4">
        <f t="shared" si="65"/>
        <v>0</v>
      </c>
      <c r="W421" s="4">
        <f t="shared" si="65"/>
        <v>0</v>
      </c>
      <c r="X421" s="4">
        <f t="shared" si="65"/>
        <v>0</v>
      </c>
      <c r="Y421" s="4">
        <f t="shared" si="65"/>
        <v>0</v>
      </c>
      <c r="Z421" s="4">
        <f t="shared" si="61"/>
        <v>100</v>
      </c>
      <c r="AA421" s="4">
        <f t="shared" si="61"/>
        <v>100</v>
      </c>
      <c r="AB421" s="4">
        <f t="shared" si="61"/>
        <v>100</v>
      </c>
      <c r="AC421" s="4">
        <f t="shared" si="61"/>
        <v>0</v>
      </c>
      <c r="AD421" s="4">
        <f t="shared" si="61"/>
        <v>0</v>
      </c>
    </row>
    <row r="422" spans="1:30" ht="12.9" customHeight="1" x14ac:dyDescent="0.25">
      <c r="A422" s="115">
        <v>21</v>
      </c>
      <c r="B422" s="137">
        <v>224100</v>
      </c>
      <c r="C422" s="138">
        <v>1380</v>
      </c>
      <c r="D422" s="108">
        <v>414</v>
      </c>
      <c r="E422" s="135" t="s">
        <v>1280</v>
      </c>
      <c r="F422" s="136">
        <f t="shared" si="62"/>
        <v>1713.6</v>
      </c>
      <c r="G422" s="136">
        <v>588.4</v>
      </c>
      <c r="H422" s="136">
        <v>1125.2</v>
      </c>
      <c r="I422" s="136">
        <v>0</v>
      </c>
      <c r="J422" s="136">
        <v>0</v>
      </c>
      <c r="K422" s="136">
        <f t="shared" si="63"/>
        <v>1713.6</v>
      </c>
      <c r="L422" s="23">
        <v>588.4</v>
      </c>
      <c r="M422" s="23">
        <v>1125.2</v>
      </c>
      <c r="N422" s="23">
        <v>0</v>
      </c>
      <c r="O422" s="23">
        <v>0</v>
      </c>
      <c r="P422" s="136">
        <f t="shared" si="64"/>
        <v>1713.6</v>
      </c>
      <c r="Q422" s="23">
        <v>588.4</v>
      </c>
      <c r="R422" s="23">
        <v>1125.2</v>
      </c>
      <c r="S422" s="23">
        <v>0</v>
      </c>
      <c r="T422" s="4">
        <v>0</v>
      </c>
      <c r="U422" s="4">
        <f t="shared" si="65"/>
        <v>0</v>
      </c>
      <c r="V422" s="4">
        <f t="shared" si="65"/>
        <v>0</v>
      </c>
      <c r="W422" s="4">
        <f t="shared" si="65"/>
        <v>0</v>
      </c>
      <c r="X422" s="4">
        <f t="shared" si="65"/>
        <v>0</v>
      </c>
      <c r="Y422" s="4">
        <f t="shared" si="65"/>
        <v>0</v>
      </c>
      <c r="Z422" s="4">
        <f t="shared" si="61"/>
        <v>100</v>
      </c>
      <c r="AA422" s="4">
        <f t="shared" si="61"/>
        <v>100</v>
      </c>
      <c r="AB422" s="4">
        <f t="shared" si="61"/>
        <v>100</v>
      </c>
      <c r="AC422" s="4">
        <f t="shared" si="61"/>
        <v>0</v>
      </c>
      <c r="AD422" s="4">
        <f t="shared" si="61"/>
        <v>0</v>
      </c>
    </row>
    <row r="423" spans="1:30" ht="12.9" customHeight="1" x14ac:dyDescent="0.25">
      <c r="A423" s="115">
        <v>21</v>
      </c>
      <c r="B423" s="137">
        <v>224100</v>
      </c>
      <c r="C423" s="138">
        <v>1382</v>
      </c>
      <c r="D423" s="108">
        <v>415</v>
      </c>
      <c r="E423" s="135" t="s">
        <v>1281</v>
      </c>
      <c r="F423" s="136">
        <f t="shared" si="62"/>
        <v>1153.9000000000001</v>
      </c>
      <c r="G423" s="136">
        <v>440.4</v>
      </c>
      <c r="H423" s="136">
        <v>616.6</v>
      </c>
      <c r="I423" s="136">
        <v>96.9</v>
      </c>
      <c r="J423" s="136">
        <v>0</v>
      </c>
      <c r="K423" s="136">
        <f t="shared" si="63"/>
        <v>1153.9000000000001</v>
      </c>
      <c r="L423" s="23">
        <v>440.4</v>
      </c>
      <c r="M423" s="23">
        <v>616.6</v>
      </c>
      <c r="N423" s="23">
        <v>96.9</v>
      </c>
      <c r="O423" s="23">
        <v>0</v>
      </c>
      <c r="P423" s="136">
        <f t="shared" si="64"/>
        <v>1153.9000000000001</v>
      </c>
      <c r="Q423" s="23">
        <v>440.4</v>
      </c>
      <c r="R423" s="23">
        <v>616.6</v>
      </c>
      <c r="S423" s="23">
        <v>96.9</v>
      </c>
      <c r="T423" s="4">
        <v>0</v>
      </c>
      <c r="U423" s="4">
        <f t="shared" si="65"/>
        <v>0</v>
      </c>
      <c r="V423" s="4">
        <f t="shared" si="65"/>
        <v>0</v>
      </c>
      <c r="W423" s="4">
        <f t="shared" si="65"/>
        <v>0</v>
      </c>
      <c r="X423" s="4">
        <f t="shared" si="65"/>
        <v>0</v>
      </c>
      <c r="Y423" s="4">
        <f t="shared" si="65"/>
        <v>0</v>
      </c>
      <c r="Z423" s="4">
        <f t="shared" si="61"/>
        <v>100</v>
      </c>
      <c r="AA423" s="4">
        <f t="shared" si="61"/>
        <v>100</v>
      </c>
      <c r="AB423" s="4">
        <f t="shared" si="61"/>
        <v>100</v>
      </c>
      <c r="AC423" s="4">
        <f t="shared" si="61"/>
        <v>100</v>
      </c>
      <c r="AD423" s="4">
        <f t="shared" si="61"/>
        <v>0</v>
      </c>
    </row>
    <row r="424" spans="1:30" ht="12.9" customHeight="1" x14ac:dyDescent="0.25">
      <c r="A424" s="115">
        <v>21</v>
      </c>
      <c r="B424" s="137">
        <v>224100</v>
      </c>
      <c r="C424" s="138">
        <v>1383</v>
      </c>
      <c r="D424" s="108">
        <v>416</v>
      </c>
      <c r="E424" s="135" t="s">
        <v>1215</v>
      </c>
      <c r="F424" s="136">
        <f t="shared" si="62"/>
        <v>1885</v>
      </c>
      <c r="G424" s="136">
        <v>601.6</v>
      </c>
      <c r="H424" s="136">
        <v>1283.4000000000001</v>
      </c>
      <c r="I424" s="136">
        <v>0</v>
      </c>
      <c r="J424" s="136">
        <v>0</v>
      </c>
      <c r="K424" s="136">
        <f t="shared" si="63"/>
        <v>1885</v>
      </c>
      <c r="L424" s="23">
        <v>601.6</v>
      </c>
      <c r="M424" s="23">
        <v>1283.4000000000001</v>
      </c>
      <c r="N424" s="23">
        <v>0</v>
      </c>
      <c r="O424" s="23">
        <v>0</v>
      </c>
      <c r="P424" s="136">
        <f t="shared" si="64"/>
        <v>1885</v>
      </c>
      <c r="Q424" s="23">
        <v>601.6</v>
      </c>
      <c r="R424" s="23">
        <v>1283.4000000000001</v>
      </c>
      <c r="S424" s="23">
        <v>0</v>
      </c>
      <c r="T424" s="4">
        <v>0</v>
      </c>
      <c r="U424" s="4">
        <f t="shared" si="65"/>
        <v>0</v>
      </c>
      <c r="V424" s="4">
        <f t="shared" si="65"/>
        <v>0</v>
      </c>
      <c r="W424" s="4">
        <f t="shared" si="65"/>
        <v>0</v>
      </c>
      <c r="X424" s="4">
        <f t="shared" si="65"/>
        <v>0</v>
      </c>
      <c r="Y424" s="4">
        <f t="shared" si="65"/>
        <v>0</v>
      </c>
      <c r="Z424" s="4">
        <f t="shared" si="61"/>
        <v>100</v>
      </c>
      <c r="AA424" s="4">
        <f t="shared" si="61"/>
        <v>100</v>
      </c>
      <c r="AB424" s="4">
        <f t="shared" si="61"/>
        <v>100</v>
      </c>
      <c r="AC424" s="4">
        <f t="shared" si="61"/>
        <v>0</v>
      </c>
      <c r="AD424" s="4">
        <f t="shared" si="61"/>
        <v>0</v>
      </c>
    </row>
    <row r="425" spans="1:30" ht="12.9" customHeight="1" x14ac:dyDescent="0.25">
      <c r="A425" s="115">
        <v>21</v>
      </c>
      <c r="B425" s="137">
        <v>224100</v>
      </c>
      <c r="C425" s="138">
        <v>1384</v>
      </c>
      <c r="D425" s="108">
        <v>417</v>
      </c>
      <c r="E425" s="135" t="s">
        <v>1282</v>
      </c>
      <c r="F425" s="136">
        <f t="shared" si="62"/>
        <v>2423.3000000000002</v>
      </c>
      <c r="G425" s="136">
        <v>648.79999999999995</v>
      </c>
      <c r="H425" s="136">
        <v>1774.5</v>
      </c>
      <c r="I425" s="136">
        <v>0</v>
      </c>
      <c r="J425" s="136">
        <v>0</v>
      </c>
      <c r="K425" s="136">
        <f t="shared" si="63"/>
        <v>2423.3000000000002</v>
      </c>
      <c r="L425" s="23">
        <v>648.79999999999995</v>
      </c>
      <c r="M425" s="23">
        <v>1774.5</v>
      </c>
      <c r="N425" s="23">
        <v>0</v>
      </c>
      <c r="O425" s="23">
        <v>0</v>
      </c>
      <c r="P425" s="136">
        <f t="shared" si="64"/>
        <v>2423.3000000000002</v>
      </c>
      <c r="Q425" s="23">
        <v>648.79999999999995</v>
      </c>
      <c r="R425" s="23">
        <v>1774.5</v>
      </c>
      <c r="S425" s="23">
        <v>0</v>
      </c>
      <c r="T425" s="4">
        <v>0</v>
      </c>
      <c r="U425" s="4">
        <f t="shared" si="65"/>
        <v>0</v>
      </c>
      <c r="V425" s="4">
        <f t="shared" si="65"/>
        <v>0</v>
      </c>
      <c r="W425" s="4">
        <f t="shared" si="65"/>
        <v>0</v>
      </c>
      <c r="X425" s="4">
        <f t="shared" si="65"/>
        <v>0</v>
      </c>
      <c r="Y425" s="4">
        <f t="shared" si="65"/>
        <v>0</v>
      </c>
      <c r="Z425" s="4">
        <f t="shared" si="61"/>
        <v>100</v>
      </c>
      <c r="AA425" s="4">
        <f t="shared" si="61"/>
        <v>100</v>
      </c>
      <c r="AB425" s="4">
        <f t="shared" si="61"/>
        <v>100</v>
      </c>
      <c r="AC425" s="4">
        <f t="shared" si="61"/>
        <v>0</v>
      </c>
      <c r="AD425" s="4">
        <f t="shared" si="61"/>
        <v>0</v>
      </c>
    </row>
    <row r="426" spans="1:30" ht="12.9" customHeight="1" x14ac:dyDescent="0.25">
      <c r="A426" s="115">
        <v>21</v>
      </c>
      <c r="B426" s="137">
        <v>224100</v>
      </c>
      <c r="C426" s="138">
        <v>1385</v>
      </c>
      <c r="D426" s="108">
        <v>418</v>
      </c>
      <c r="E426" s="135" t="s">
        <v>1283</v>
      </c>
      <c r="F426" s="136">
        <f t="shared" si="62"/>
        <v>2334</v>
      </c>
      <c r="G426" s="136">
        <v>543</v>
      </c>
      <c r="H426" s="136">
        <v>1398.9</v>
      </c>
      <c r="I426" s="136">
        <v>392.1</v>
      </c>
      <c r="J426" s="136">
        <v>0</v>
      </c>
      <c r="K426" s="136">
        <f t="shared" si="63"/>
        <v>2334</v>
      </c>
      <c r="L426" s="23">
        <v>543</v>
      </c>
      <c r="M426" s="23">
        <v>1398.9</v>
      </c>
      <c r="N426" s="23">
        <v>392.1</v>
      </c>
      <c r="O426" s="23">
        <v>0</v>
      </c>
      <c r="P426" s="136">
        <f t="shared" si="64"/>
        <v>2334</v>
      </c>
      <c r="Q426" s="23">
        <v>543</v>
      </c>
      <c r="R426" s="23">
        <v>1398.9</v>
      </c>
      <c r="S426" s="23">
        <v>392.1</v>
      </c>
      <c r="T426" s="4">
        <v>0</v>
      </c>
      <c r="U426" s="4">
        <f t="shared" si="65"/>
        <v>0</v>
      </c>
      <c r="V426" s="4">
        <f t="shared" si="65"/>
        <v>0</v>
      </c>
      <c r="W426" s="4">
        <f t="shared" si="65"/>
        <v>0</v>
      </c>
      <c r="X426" s="4">
        <f t="shared" si="65"/>
        <v>0</v>
      </c>
      <c r="Y426" s="4">
        <f t="shared" si="65"/>
        <v>0</v>
      </c>
      <c r="Z426" s="4">
        <f t="shared" si="61"/>
        <v>100</v>
      </c>
      <c r="AA426" s="4">
        <f t="shared" si="61"/>
        <v>100</v>
      </c>
      <c r="AB426" s="4">
        <f t="shared" si="61"/>
        <v>100</v>
      </c>
      <c r="AC426" s="4">
        <f t="shared" si="61"/>
        <v>100</v>
      </c>
      <c r="AD426" s="4">
        <f t="shared" si="61"/>
        <v>0</v>
      </c>
    </row>
    <row r="427" spans="1:30" ht="12.9" customHeight="1" x14ac:dyDescent="0.25">
      <c r="A427" s="115">
        <v>21</v>
      </c>
      <c r="B427" s="137">
        <v>224100</v>
      </c>
      <c r="C427" s="138">
        <v>1386</v>
      </c>
      <c r="D427" s="108">
        <v>419</v>
      </c>
      <c r="E427" s="135" t="s">
        <v>1284</v>
      </c>
      <c r="F427" s="136">
        <f t="shared" si="62"/>
        <v>1513</v>
      </c>
      <c r="G427" s="136">
        <v>606.70000000000005</v>
      </c>
      <c r="H427" s="136">
        <v>906.3</v>
      </c>
      <c r="I427" s="136">
        <v>0</v>
      </c>
      <c r="J427" s="136">
        <v>0</v>
      </c>
      <c r="K427" s="136">
        <f t="shared" si="63"/>
        <v>1513</v>
      </c>
      <c r="L427" s="23">
        <v>606.70000000000005</v>
      </c>
      <c r="M427" s="23">
        <v>906.3</v>
      </c>
      <c r="N427" s="23">
        <v>0</v>
      </c>
      <c r="O427" s="23">
        <v>0</v>
      </c>
      <c r="P427" s="136">
        <f t="shared" si="64"/>
        <v>1513</v>
      </c>
      <c r="Q427" s="23">
        <v>606.70000000000005</v>
      </c>
      <c r="R427" s="23">
        <v>906.3</v>
      </c>
      <c r="S427" s="23">
        <v>0</v>
      </c>
      <c r="T427" s="4">
        <v>0</v>
      </c>
      <c r="U427" s="4">
        <f t="shared" si="65"/>
        <v>0</v>
      </c>
      <c r="V427" s="4">
        <f t="shared" si="65"/>
        <v>0</v>
      </c>
      <c r="W427" s="4">
        <f t="shared" si="65"/>
        <v>0</v>
      </c>
      <c r="X427" s="4">
        <f t="shared" si="65"/>
        <v>0</v>
      </c>
      <c r="Y427" s="4">
        <f t="shared" si="65"/>
        <v>0</v>
      </c>
      <c r="Z427" s="4">
        <f t="shared" si="61"/>
        <v>100</v>
      </c>
      <c r="AA427" s="4">
        <f t="shared" si="61"/>
        <v>100</v>
      </c>
      <c r="AB427" s="4">
        <f t="shared" si="61"/>
        <v>100</v>
      </c>
      <c r="AC427" s="4">
        <f t="shared" si="61"/>
        <v>0</v>
      </c>
      <c r="AD427" s="4">
        <f t="shared" si="61"/>
        <v>0</v>
      </c>
    </row>
    <row r="428" spans="1:30" ht="12.9" customHeight="1" x14ac:dyDescent="0.25">
      <c r="A428" s="115">
        <v>0</v>
      </c>
      <c r="B428" s="115"/>
      <c r="C428" s="115"/>
      <c r="D428" s="108">
        <v>420</v>
      </c>
      <c r="E428" s="135"/>
      <c r="F428" s="136"/>
      <c r="G428" s="136"/>
      <c r="H428" s="136"/>
      <c r="I428" s="136"/>
      <c r="J428" s="136"/>
      <c r="K428" s="136"/>
      <c r="L428" s="23"/>
      <c r="M428" s="23"/>
      <c r="N428" s="23"/>
      <c r="O428" s="23"/>
      <c r="P428" s="23"/>
      <c r="Q428" s="23"/>
      <c r="R428" s="23"/>
      <c r="S428" s="23"/>
      <c r="T428" s="4"/>
      <c r="U428" s="4"/>
      <c r="V428" s="4"/>
      <c r="W428" s="4"/>
      <c r="X428" s="4"/>
      <c r="Y428" s="4"/>
      <c r="Z428" s="4"/>
      <c r="AA428" s="4"/>
      <c r="AB428" s="4"/>
      <c r="AC428" s="4"/>
      <c r="AD428" s="4"/>
    </row>
    <row r="429" spans="1:30" ht="12.9" customHeight="1" x14ac:dyDescent="0.25">
      <c r="A429" s="115">
        <v>20</v>
      </c>
      <c r="B429" s="137">
        <v>224300</v>
      </c>
      <c r="C429" s="115"/>
      <c r="D429" s="108">
        <v>421</v>
      </c>
      <c r="E429" s="130" t="s">
        <v>1285</v>
      </c>
      <c r="F429" s="131">
        <f t="shared" ref="F429:F465" si="66">SUM(G429:J429)</f>
        <v>213953.49999999997</v>
      </c>
      <c r="G429" s="131">
        <f>G430+G431</f>
        <v>41353.399999999994</v>
      </c>
      <c r="H429" s="131">
        <f>H430+H431</f>
        <v>164259.79999999999</v>
      </c>
      <c r="I429" s="131">
        <f>I430+I431</f>
        <v>8321.4</v>
      </c>
      <c r="J429" s="131">
        <f>J430+J431</f>
        <v>18.899999999999999</v>
      </c>
      <c r="K429" s="131">
        <f t="shared" ref="K429:K465" si="67">SUM(L429:O429)</f>
        <v>213723.9</v>
      </c>
      <c r="L429" s="131">
        <f>L430+L431</f>
        <v>41353.399999999994</v>
      </c>
      <c r="M429" s="131">
        <f>M430+M431</f>
        <v>164030.20000000001</v>
      </c>
      <c r="N429" s="131">
        <f>N430+N431</f>
        <v>8321.4</v>
      </c>
      <c r="O429" s="131">
        <f>O430+O431</f>
        <v>18.899999999999999</v>
      </c>
      <c r="P429" s="131">
        <f t="shared" ref="P429:P465" si="68">SUM(Q429:T429)</f>
        <v>213570.19999999998</v>
      </c>
      <c r="Q429" s="131">
        <f>Q430+Q431</f>
        <v>41353.399999999994</v>
      </c>
      <c r="R429" s="131">
        <f>R430+R431</f>
        <v>163876.5</v>
      </c>
      <c r="S429" s="131">
        <f>S430+S431</f>
        <v>8321.4</v>
      </c>
      <c r="T429" s="131">
        <f>T430+T431</f>
        <v>18.899999999999999</v>
      </c>
      <c r="U429" s="133">
        <f t="shared" ref="U429:Y465" si="69">P429-K429</f>
        <v>-153.70000000001164</v>
      </c>
      <c r="V429" s="133">
        <f t="shared" si="69"/>
        <v>0</v>
      </c>
      <c r="W429" s="133">
        <f t="shared" si="69"/>
        <v>-153.70000000001164</v>
      </c>
      <c r="X429" s="133">
        <f t="shared" si="69"/>
        <v>0</v>
      </c>
      <c r="Y429" s="133">
        <f t="shared" si="69"/>
        <v>0</v>
      </c>
      <c r="Z429" s="133">
        <f t="shared" si="61"/>
        <v>99.928084786025323</v>
      </c>
      <c r="AA429" s="133">
        <f t="shared" si="61"/>
        <v>100</v>
      </c>
      <c r="AB429" s="133">
        <f t="shared" si="61"/>
        <v>99.906297742732733</v>
      </c>
      <c r="AC429" s="133">
        <f t="shared" si="61"/>
        <v>100</v>
      </c>
      <c r="AD429" s="133">
        <f t="shared" si="61"/>
        <v>100</v>
      </c>
    </row>
    <row r="430" spans="1:30" s="134" customFormat="1" ht="12.9" customHeight="1" x14ac:dyDescent="0.25">
      <c r="A430" s="115">
        <v>22</v>
      </c>
      <c r="B430" s="137">
        <v>224300</v>
      </c>
      <c r="C430" s="115"/>
      <c r="D430" s="108">
        <v>422</v>
      </c>
      <c r="E430" s="130" t="s">
        <v>944</v>
      </c>
      <c r="F430" s="131">
        <f t="shared" si="66"/>
        <v>150738.70000000001</v>
      </c>
      <c r="G430" s="131">
        <f>G432</f>
        <v>22728.2</v>
      </c>
      <c r="H430" s="131">
        <f>H432</f>
        <v>120205</v>
      </c>
      <c r="I430" s="131">
        <f>I432</f>
        <v>7786.6</v>
      </c>
      <c r="J430" s="131">
        <f>J432</f>
        <v>18.899999999999999</v>
      </c>
      <c r="K430" s="131">
        <f t="shared" si="67"/>
        <v>149969.5</v>
      </c>
      <c r="L430" s="131">
        <f>L432</f>
        <v>22728.2</v>
      </c>
      <c r="M430" s="131">
        <f>M432</f>
        <v>119435.8</v>
      </c>
      <c r="N430" s="131">
        <f>N432</f>
        <v>7786.6</v>
      </c>
      <c r="O430" s="131">
        <f>O432</f>
        <v>18.899999999999999</v>
      </c>
      <c r="P430" s="131">
        <f t="shared" si="68"/>
        <v>149815.80000000002</v>
      </c>
      <c r="Q430" s="131">
        <f>Q432</f>
        <v>22728.2</v>
      </c>
      <c r="R430" s="131">
        <f>R432</f>
        <v>119282.1</v>
      </c>
      <c r="S430" s="131">
        <f>S432</f>
        <v>7786.6</v>
      </c>
      <c r="T430" s="131">
        <f>T432</f>
        <v>18.899999999999999</v>
      </c>
      <c r="U430" s="133">
        <f t="shared" si="69"/>
        <v>-153.69999999998254</v>
      </c>
      <c r="V430" s="133">
        <f t="shared" si="69"/>
        <v>0</v>
      </c>
      <c r="W430" s="133">
        <f t="shared" si="69"/>
        <v>-153.69999999999709</v>
      </c>
      <c r="X430" s="133">
        <f t="shared" si="69"/>
        <v>0</v>
      </c>
      <c r="Y430" s="133">
        <f t="shared" si="69"/>
        <v>0</v>
      </c>
      <c r="Z430" s="133">
        <f t="shared" si="61"/>
        <v>99.897512494207163</v>
      </c>
      <c r="AA430" s="133">
        <f t="shared" si="61"/>
        <v>100</v>
      </c>
      <c r="AB430" s="133">
        <f t="shared" si="61"/>
        <v>99.871311616784922</v>
      </c>
      <c r="AC430" s="133">
        <f t="shared" si="61"/>
        <v>100</v>
      </c>
      <c r="AD430" s="133">
        <f t="shared" si="61"/>
        <v>100</v>
      </c>
    </row>
    <row r="431" spans="1:30" s="134" customFormat="1" ht="12.9" customHeight="1" x14ac:dyDescent="0.25">
      <c r="A431" s="115">
        <v>21</v>
      </c>
      <c r="B431" s="137">
        <v>224300</v>
      </c>
      <c r="C431" s="115"/>
      <c r="D431" s="108">
        <v>423</v>
      </c>
      <c r="E431" s="130" t="s">
        <v>945</v>
      </c>
      <c r="F431" s="131">
        <f t="shared" si="66"/>
        <v>63214.799999999996</v>
      </c>
      <c r="G431" s="131">
        <f>SUBTOTAL(9,G433:G465)</f>
        <v>18625.199999999997</v>
      </c>
      <c r="H431" s="131">
        <f>SUBTOTAL(9,H433:H465)</f>
        <v>44054.799999999996</v>
      </c>
      <c r="I431" s="131">
        <f>SUBTOTAL(9,I433:I465)</f>
        <v>534.79999999999995</v>
      </c>
      <c r="J431" s="131">
        <f>SUBTOTAL(9,J433:J465)</f>
        <v>0</v>
      </c>
      <c r="K431" s="131">
        <f t="shared" si="67"/>
        <v>63754.399999999994</v>
      </c>
      <c r="L431" s="131">
        <f>SUBTOTAL(9,L433:L465)</f>
        <v>18625.199999999997</v>
      </c>
      <c r="M431" s="131">
        <f>SUBTOTAL(9,M433:M465)</f>
        <v>44594.399999999994</v>
      </c>
      <c r="N431" s="131">
        <f>SUBTOTAL(9,N433:N465)</f>
        <v>534.79999999999995</v>
      </c>
      <c r="O431" s="131">
        <f>SUBTOTAL(9,O433:O465)</f>
        <v>0</v>
      </c>
      <c r="P431" s="131">
        <f t="shared" si="68"/>
        <v>63754.399999999994</v>
      </c>
      <c r="Q431" s="131">
        <f>SUBTOTAL(9,Q433:Q465)</f>
        <v>18625.199999999997</v>
      </c>
      <c r="R431" s="131">
        <f>SUBTOTAL(9,R433:R465)</f>
        <v>44594.399999999994</v>
      </c>
      <c r="S431" s="131">
        <f>SUBTOTAL(9,S433:S465)</f>
        <v>534.79999999999995</v>
      </c>
      <c r="T431" s="131">
        <f>SUBTOTAL(9,T433:T465)</f>
        <v>0</v>
      </c>
      <c r="U431" s="133">
        <f t="shared" si="69"/>
        <v>0</v>
      </c>
      <c r="V431" s="133">
        <f t="shared" si="69"/>
        <v>0</v>
      </c>
      <c r="W431" s="133">
        <f t="shared" si="69"/>
        <v>0</v>
      </c>
      <c r="X431" s="133">
        <f t="shared" si="69"/>
        <v>0</v>
      </c>
      <c r="Y431" s="133">
        <f t="shared" si="69"/>
        <v>0</v>
      </c>
      <c r="Z431" s="133">
        <f t="shared" si="61"/>
        <v>100</v>
      </c>
      <c r="AA431" s="133">
        <f t="shared" si="61"/>
        <v>100</v>
      </c>
      <c r="AB431" s="133">
        <f t="shared" si="61"/>
        <v>100</v>
      </c>
      <c r="AC431" s="133">
        <f t="shared" si="61"/>
        <v>100</v>
      </c>
      <c r="AD431" s="133">
        <f t="shared" si="61"/>
        <v>0</v>
      </c>
    </row>
    <row r="432" spans="1:30" ht="12.9" customHeight="1" x14ac:dyDescent="0.25">
      <c r="A432" s="115">
        <v>22</v>
      </c>
      <c r="B432" s="137">
        <v>224300</v>
      </c>
      <c r="C432" s="138">
        <v>1387</v>
      </c>
      <c r="D432" s="108">
        <v>424</v>
      </c>
      <c r="E432" s="135" t="s">
        <v>970</v>
      </c>
      <c r="F432" s="136">
        <f t="shared" si="66"/>
        <v>150738.70000000001</v>
      </c>
      <c r="G432" s="136">
        <v>22728.2</v>
      </c>
      <c r="H432" s="136">
        <v>120205</v>
      </c>
      <c r="I432" s="136">
        <v>7786.6</v>
      </c>
      <c r="J432" s="136">
        <v>18.899999999999999</v>
      </c>
      <c r="K432" s="136">
        <f t="shared" si="67"/>
        <v>149969.5</v>
      </c>
      <c r="L432" s="23">
        <v>22728.2</v>
      </c>
      <c r="M432" s="23">
        <v>119435.8</v>
      </c>
      <c r="N432" s="23">
        <v>7786.6</v>
      </c>
      <c r="O432" s="23">
        <v>18.899999999999999</v>
      </c>
      <c r="P432" s="136">
        <f t="shared" si="68"/>
        <v>149815.80000000002</v>
      </c>
      <c r="Q432" s="23">
        <v>22728.2</v>
      </c>
      <c r="R432" s="23">
        <v>119282.1</v>
      </c>
      <c r="S432" s="23">
        <v>7786.6</v>
      </c>
      <c r="T432" s="4">
        <v>18.899999999999999</v>
      </c>
      <c r="U432" s="4">
        <f t="shared" si="69"/>
        <v>-153.69999999998254</v>
      </c>
      <c r="V432" s="4">
        <f t="shared" si="69"/>
        <v>0</v>
      </c>
      <c r="W432" s="4">
        <f t="shared" si="69"/>
        <v>-153.69999999999709</v>
      </c>
      <c r="X432" s="4">
        <f t="shared" si="69"/>
        <v>0</v>
      </c>
      <c r="Y432" s="4">
        <f t="shared" si="69"/>
        <v>0</v>
      </c>
      <c r="Z432" s="4">
        <f t="shared" si="61"/>
        <v>99.897512494207163</v>
      </c>
      <c r="AA432" s="4">
        <f t="shared" si="61"/>
        <v>100</v>
      </c>
      <c r="AB432" s="4">
        <f t="shared" si="61"/>
        <v>99.871311616784922</v>
      </c>
      <c r="AC432" s="4">
        <f t="shared" si="61"/>
        <v>100</v>
      </c>
      <c r="AD432" s="4">
        <f t="shared" si="61"/>
        <v>100</v>
      </c>
    </row>
    <row r="433" spans="1:30" ht="12.9" customHeight="1" x14ac:dyDescent="0.25">
      <c r="A433" s="115">
        <v>21</v>
      </c>
      <c r="B433" s="137">
        <v>224300</v>
      </c>
      <c r="C433" s="138">
        <v>1388</v>
      </c>
      <c r="D433" s="108">
        <v>425</v>
      </c>
      <c r="E433" s="135" t="s">
        <v>1286</v>
      </c>
      <c r="F433" s="136">
        <f t="shared" si="66"/>
        <v>1768.6000000000001</v>
      </c>
      <c r="G433" s="136">
        <v>296.2</v>
      </c>
      <c r="H433" s="136">
        <v>1472.4</v>
      </c>
      <c r="I433" s="136">
        <v>0</v>
      </c>
      <c r="J433" s="136">
        <v>0</v>
      </c>
      <c r="K433" s="136">
        <f t="shared" si="67"/>
        <v>1768.6000000000001</v>
      </c>
      <c r="L433" s="23">
        <v>296.2</v>
      </c>
      <c r="M433" s="23">
        <v>1472.4</v>
      </c>
      <c r="N433" s="23">
        <v>0</v>
      </c>
      <c r="O433" s="23">
        <v>0</v>
      </c>
      <c r="P433" s="136">
        <f t="shared" si="68"/>
        <v>1768.6000000000001</v>
      </c>
      <c r="Q433" s="23">
        <v>296.2</v>
      </c>
      <c r="R433" s="23">
        <v>1472.4</v>
      </c>
      <c r="S433" s="23">
        <v>0</v>
      </c>
      <c r="T433" s="4">
        <v>0</v>
      </c>
      <c r="U433" s="4">
        <f t="shared" si="69"/>
        <v>0</v>
      </c>
      <c r="V433" s="4">
        <f t="shared" si="69"/>
        <v>0</v>
      </c>
      <c r="W433" s="4">
        <f t="shared" si="69"/>
        <v>0</v>
      </c>
      <c r="X433" s="4">
        <f t="shared" si="69"/>
        <v>0</v>
      </c>
      <c r="Y433" s="4">
        <f t="shared" si="69"/>
        <v>0</v>
      </c>
      <c r="Z433" s="4">
        <f t="shared" si="61"/>
        <v>100</v>
      </c>
      <c r="AA433" s="4">
        <f t="shared" si="61"/>
        <v>100</v>
      </c>
      <c r="AB433" s="4">
        <f t="shared" si="61"/>
        <v>100</v>
      </c>
      <c r="AC433" s="4">
        <f t="shared" si="61"/>
        <v>0</v>
      </c>
      <c r="AD433" s="4">
        <f t="shared" si="61"/>
        <v>0</v>
      </c>
    </row>
    <row r="434" spans="1:30" ht="12.9" customHeight="1" x14ac:dyDescent="0.25">
      <c r="A434" s="115">
        <v>21</v>
      </c>
      <c r="B434" s="137">
        <v>224300</v>
      </c>
      <c r="C434" s="138">
        <v>1389</v>
      </c>
      <c r="D434" s="108">
        <v>426</v>
      </c>
      <c r="E434" s="135" t="s">
        <v>1287</v>
      </c>
      <c r="F434" s="136">
        <f t="shared" si="66"/>
        <v>1148.8</v>
      </c>
      <c r="G434" s="136">
        <v>554.29999999999995</v>
      </c>
      <c r="H434" s="136">
        <v>594.5</v>
      </c>
      <c r="I434" s="136">
        <v>0</v>
      </c>
      <c r="J434" s="136">
        <v>0</v>
      </c>
      <c r="K434" s="136">
        <f t="shared" si="67"/>
        <v>1148.8</v>
      </c>
      <c r="L434" s="23">
        <v>554.29999999999995</v>
      </c>
      <c r="M434" s="23">
        <v>594.5</v>
      </c>
      <c r="N434" s="23">
        <v>0</v>
      </c>
      <c r="O434" s="23">
        <v>0</v>
      </c>
      <c r="P434" s="136">
        <f t="shared" si="68"/>
        <v>1148.8</v>
      </c>
      <c r="Q434" s="23">
        <v>554.29999999999995</v>
      </c>
      <c r="R434" s="23">
        <v>594.5</v>
      </c>
      <c r="S434" s="23">
        <v>0</v>
      </c>
      <c r="T434" s="4">
        <v>0</v>
      </c>
      <c r="U434" s="4">
        <f t="shared" si="69"/>
        <v>0</v>
      </c>
      <c r="V434" s="4">
        <f t="shared" si="69"/>
        <v>0</v>
      </c>
      <c r="W434" s="4">
        <f t="shared" si="69"/>
        <v>0</v>
      </c>
      <c r="X434" s="4">
        <f t="shared" si="69"/>
        <v>0</v>
      </c>
      <c r="Y434" s="4">
        <f t="shared" si="69"/>
        <v>0</v>
      </c>
      <c r="Z434" s="4">
        <f t="shared" si="61"/>
        <v>100</v>
      </c>
      <c r="AA434" s="4">
        <f t="shared" si="61"/>
        <v>100</v>
      </c>
      <c r="AB434" s="4">
        <f t="shared" si="61"/>
        <v>100</v>
      </c>
      <c r="AC434" s="4">
        <f t="shared" si="61"/>
        <v>0</v>
      </c>
      <c r="AD434" s="4">
        <f t="shared" si="61"/>
        <v>0</v>
      </c>
    </row>
    <row r="435" spans="1:30" ht="12.9" customHeight="1" x14ac:dyDescent="0.25">
      <c r="A435" s="115">
        <v>21</v>
      </c>
      <c r="B435" s="137">
        <v>224300</v>
      </c>
      <c r="C435" s="138">
        <v>1392</v>
      </c>
      <c r="D435" s="108">
        <v>427</v>
      </c>
      <c r="E435" s="135" t="s">
        <v>1288</v>
      </c>
      <c r="F435" s="136">
        <f t="shared" si="66"/>
        <v>1003.8</v>
      </c>
      <c r="G435" s="136">
        <v>418.3</v>
      </c>
      <c r="H435" s="136">
        <v>585.5</v>
      </c>
      <c r="I435" s="136">
        <v>0</v>
      </c>
      <c r="J435" s="136">
        <v>0</v>
      </c>
      <c r="K435" s="136">
        <f t="shared" si="67"/>
        <v>1003.8</v>
      </c>
      <c r="L435" s="23">
        <v>418.3</v>
      </c>
      <c r="M435" s="23">
        <v>585.5</v>
      </c>
      <c r="N435" s="23">
        <v>0</v>
      </c>
      <c r="O435" s="23">
        <v>0</v>
      </c>
      <c r="P435" s="136">
        <f t="shared" si="68"/>
        <v>1003.8</v>
      </c>
      <c r="Q435" s="23">
        <v>418.3</v>
      </c>
      <c r="R435" s="23">
        <v>585.5</v>
      </c>
      <c r="S435" s="23">
        <v>0</v>
      </c>
      <c r="T435" s="4">
        <v>0</v>
      </c>
      <c r="U435" s="4">
        <f t="shared" si="69"/>
        <v>0</v>
      </c>
      <c r="V435" s="4">
        <f t="shared" si="69"/>
        <v>0</v>
      </c>
      <c r="W435" s="4">
        <f t="shared" si="69"/>
        <v>0</v>
      </c>
      <c r="X435" s="4">
        <f t="shared" si="69"/>
        <v>0</v>
      </c>
      <c r="Y435" s="4">
        <f t="shared" si="69"/>
        <v>0</v>
      </c>
      <c r="Z435" s="4">
        <f t="shared" si="61"/>
        <v>100</v>
      </c>
      <c r="AA435" s="4">
        <f t="shared" si="61"/>
        <v>100</v>
      </c>
      <c r="AB435" s="4">
        <f t="shared" si="61"/>
        <v>100</v>
      </c>
      <c r="AC435" s="4">
        <f t="shared" si="61"/>
        <v>0</v>
      </c>
      <c r="AD435" s="4">
        <f t="shared" si="61"/>
        <v>0</v>
      </c>
    </row>
    <row r="436" spans="1:30" ht="12.9" customHeight="1" x14ac:dyDescent="0.25">
      <c r="A436" s="115">
        <v>21</v>
      </c>
      <c r="B436" s="137">
        <v>224300</v>
      </c>
      <c r="C436" s="138">
        <v>1390</v>
      </c>
      <c r="D436" s="108">
        <v>428</v>
      </c>
      <c r="E436" s="135" t="s">
        <v>1289</v>
      </c>
      <c r="F436" s="136">
        <f t="shared" si="66"/>
        <v>2089.8000000000002</v>
      </c>
      <c r="G436" s="136">
        <v>647.20000000000005</v>
      </c>
      <c r="H436" s="136">
        <v>1442.6</v>
      </c>
      <c r="I436" s="136">
        <v>0</v>
      </c>
      <c r="J436" s="136">
        <v>0</v>
      </c>
      <c r="K436" s="136">
        <f t="shared" si="67"/>
        <v>2089.8000000000002</v>
      </c>
      <c r="L436" s="23">
        <v>647.20000000000005</v>
      </c>
      <c r="M436" s="23">
        <v>1442.6</v>
      </c>
      <c r="N436" s="23">
        <v>0</v>
      </c>
      <c r="O436" s="23">
        <v>0</v>
      </c>
      <c r="P436" s="136">
        <f t="shared" si="68"/>
        <v>2089.8000000000002</v>
      </c>
      <c r="Q436" s="23">
        <v>647.20000000000005</v>
      </c>
      <c r="R436" s="23">
        <v>1442.6</v>
      </c>
      <c r="S436" s="23">
        <v>0</v>
      </c>
      <c r="T436" s="4">
        <v>0</v>
      </c>
      <c r="U436" s="4">
        <f t="shared" si="69"/>
        <v>0</v>
      </c>
      <c r="V436" s="4">
        <f t="shared" si="69"/>
        <v>0</v>
      </c>
      <c r="W436" s="4">
        <f t="shared" si="69"/>
        <v>0</v>
      </c>
      <c r="X436" s="4">
        <f t="shared" si="69"/>
        <v>0</v>
      </c>
      <c r="Y436" s="4">
        <f t="shared" si="69"/>
        <v>0</v>
      </c>
      <c r="Z436" s="4">
        <f t="shared" si="61"/>
        <v>100</v>
      </c>
      <c r="AA436" s="4">
        <f t="shared" si="61"/>
        <v>100</v>
      </c>
      <c r="AB436" s="4">
        <f t="shared" si="61"/>
        <v>100</v>
      </c>
      <c r="AC436" s="4">
        <f t="shared" si="61"/>
        <v>0</v>
      </c>
      <c r="AD436" s="4">
        <f t="shared" si="61"/>
        <v>0</v>
      </c>
    </row>
    <row r="437" spans="1:30" ht="12.9" customHeight="1" x14ac:dyDescent="0.25">
      <c r="A437" s="115">
        <v>21</v>
      </c>
      <c r="B437" s="137">
        <v>224300</v>
      </c>
      <c r="C437" s="138">
        <v>1391</v>
      </c>
      <c r="D437" s="108">
        <v>429</v>
      </c>
      <c r="E437" s="135" t="s">
        <v>1290</v>
      </c>
      <c r="F437" s="136">
        <f t="shared" si="66"/>
        <v>2149.3999999999996</v>
      </c>
      <c r="G437" s="136">
        <v>563.79999999999995</v>
      </c>
      <c r="H437" s="136">
        <v>1540.6</v>
      </c>
      <c r="I437" s="136">
        <v>45</v>
      </c>
      <c r="J437" s="136">
        <v>0</v>
      </c>
      <c r="K437" s="136">
        <f t="shared" si="67"/>
        <v>2149.3999999999996</v>
      </c>
      <c r="L437" s="23">
        <v>563.79999999999995</v>
      </c>
      <c r="M437" s="23">
        <v>1540.6</v>
      </c>
      <c r="N437" s="23">
        <v>45</v>
      </c>
      <c r="O437" s="23">
        <v>0</v>
      </c>
      <c r="P437" s="136">
        <f t="shared" si="68"/>
        <v>2149.3999999999996</v>
      </c>
      <c r="Q437" s="23">
        <v>563.79999999999995</v>
      </c>
      <c r="R437" s="23">
        <v>1540.6</v>
      </c>
      <c r="S437" s="23">
        <v>45</v>
      </c>
      <c r="T437" s="4">
        <v>0</v>
      </c>
      <c r="U437" s="4">
        <f t="shared" si="69"/>
        <v>0</v>
      </c>
      <c r="V437" s="4">
        <f t="shared" si="69"/>
        <v>0</v>
      </c>
      <c r="W437" s="4">
        <f t="shared" si="69"/>
        <v>0</v>
      </c>
      <c r="X437" s="4">
        <f t="shared" si="69"/>
        <v>0</v>
      </c>
      <c r="Y437" s="4">
        <f t="shared" si="69"/>
        <v>0</v>
      </c>
      <c r="Z437" s="4">
        <f t="shared" si="61"/>
        <v>100</v>
      </c>
      <c r="AA437" s="4">
        <f t="shared" si="61"/>
        <v>100</v>
      </c>
      <c r="AB437" s="4">
        <f t="shared" si="61"/>
        <v>100</v>
      </c>
      <c r="AC437" s="4">
        <f t="shared" si="61"/>
        <v>100</v>
      </c>
      <c r="AD437" s="4">
        <f t="shared" si="61"/>
        <v>0</v>
      </c>
    </row>
    <row r="438" spans="1:30" ht="12.9" customHeight="1" x14ac:dyDescent="0.25">
      <c r="A438" s="115">
        <v>21</v>
      </c>
      <c r="B438" s="137">
        <v>224300</v>
      </c>
      <c r="C438" s="138">
        <v>1393</v>
      </c>
      <c r="D438" s="108">
        <v>430</v>
      </c>
      <c r="E438" s="135" t="s">
        <v>1291</v>
      </c>
      <c r="F438" s="136">
        <f t="shared" si="66"/>
        <v>1224.4000000000001</v>
      </c>
      <c r="G438" s="136">
        <v>446.7</v>
      </c>
      <c r="H438" s="136">
        <v>777.7</v>
      </c>
      <c r="I438" s="136">
        <v>0</v>
      </c>
      <c r="J438" s="136">
        <v>0</v>
      </c>
      <c r="K438" s="136">
        <f t="shared" si="67"/>
        <v>1224.4000000000001</v>
      </c>
      <c r="L438" s="23">
        <v>446.7</v>
      </c>
      <c r="M438" s="23">
        <v>777.7</v>
      </c>
      <c r="N438" s="23">
        <v>0</v>
      </c>
      <c r="O438" s="23">
        <v>0</v>
      </c>
      <c r="P438" s="136">
        <f t="shared" si="68"/>
        <v>1224.4000000000001</v>
      </c>
      <c r="Q438" s="23">
        <v>446.7</v>
      </c>
      <c r="R438" s="23">
        <v>777.7</v>
      </c>
      <c r="S438" s="23">
        <v>0</v>
      </c>
      <c r="T438" s="4">
        <v>0</v>
      </c>
      <c r="U438" s="4">
        <f t="shared" si="69"/>
        <v>0</v>
      </c>
      <c r="V438" s="4">
        <f t="shared" si="69"/>
        <v>0</v>
      </c>
      <c r="W438" s="4">
        <f t="shared" si="69"/>
        <v>0</v>
      </c>
      <c r="X438" s="4">
        <f t="shared" si="69"/>
        <v>0</v>
      </c>
      <c r="Y438" s="4">
        <f t="shared" si="69"/>
        <v>0</v>
      </c>
      <c r="Z438" s="4">
        <f t="shared" si="61"/>
        <v>100</v>
      </c>
      <c r="AA438" s="4">
        <f t="shared" si="61"/>
        <v>100</v>
      </c>
      <c r="AB438" s="4">
        <f t="shared" si="61"/>
        <v>100</v>
      </c>
      <c r="AC438" s="4">
        <f t="shared" si="61"/>
        <v>0</v>
      </c>
      <c r="AD438" s="4">
        <f t="shared" si="61"/>
        <v>0</v>
      </c>
    </row>
    <row r="439" spans="1:30" ht="12.9" customHeight="1" x14ac:dyDescent="0.25">
      <c r="A439" s="115">
        <v>21</v>
      </c>
      <c r="B439" s="137">
        <v>224300</v>
      </c>
      <c r="C439" s="138">
        <v>1394</v>
      </c>
      <c r="D439" s="108">
        <v>431</v>
      </c>
      <c r="E439" s="135" t="s">
        <v>1292</v>
      </c>
      <c r="F439" s="136">
        <f t="shared" si="66"/>
        <v>1875.5</v>
      </c>
      <c r="G439" s="136">
        <v>631.79999999999995</v>
      </c>
      <c r="H439" s="136">
        <v>1243.7</v>
      </c>
      <c r="I439" s="136">
        <v>0</v>
      </c>
      <c r="J439" s="136">
        <v>0</v>
      </c>
      <c r="K439" s="136">
        <f t="shared" si="67"/>
        <v>1875.5</v>
      </c>
      <c r="L439" s="23">
        <v>631.79999999999995</v>
      </c>
      <c r="M439" s="23">
        <v>1243.7</v>
      </c>
      <c r="N439" s="23">
        <v>0</v>
      </c>
      <c r="O439" s="23">
        <v>0</v>
      </c>
      <c r="P439" s="136">
        <f t="shared" si="68"/>
        <v>1875.5</v>
      </c>
      <c r="Q439" s="23">
        <v>631.79999999999995</v>
      </c>
      <c r="R439" s="23">
        <v>1243.7</v>
      </c>
      <c r="S439" s="23">
        <v>0</v>
      </c>
      <c r="T439" s="4">
        <v>0</v>
      </c>
      <c r="U439" s="4">
        <f t="shared" si="69"/>
        <v>0</v>
      </c>
      <c r="V439" s="4">
        <f t="shared" si="69"/>
        <v>0</v>
      </c>
      <c r="W439" s="4">
        <f t="shared" si="69"/>
        <v>0</v>
      </c>
      <c r="X439" s="4">
        <f t="shared" si="69"/>
        <v>0</v>
      </c>
      <c r="Y439" s="4">
        <f t="shared" si="69"/>
        <v>0</v>
      </c>
      <c r="Z439" s="4">
        <f t="shared" si="61"/>
        <v>100</v>
      </c>
      <c r="AA439" s="4">
        <f t="shared" si="61"/>
        <v>100</v>
      </c>
      <c r="AB439" s="4">
        <f t="shared" si="61"/>
        <v>100</v>
      </c>
      <c r="AC439" s="4">
        <f t="shared" si="61"/>
        <v>0</v>
      </c>
      <c r="AD439" s="4">
        <f t="shared" si="61"/>
        <v>0</v>
      </c>
    </row>
    <row r="440" spans="1:30" ht="12.9" customHeight="1" x14ac:dyDescent="0.25">
      <c r="A440" s="115">
        <v>21</v>
      </c>
      <c r="B440" s="137">
        <v>224300</v>
      </c>
      <c r="C440" s="138">
        <v>1395</v>
      </c>
      <c r="D440" s="108">
        <v>432</v>
      </c>
      <c r="E440" s="135" t="s">
        <v>1293</v>
      </c>
      <c r="F440" s="136">
        <f t="shared" si="66"/>
        <v>1159.3000000000002</v>
      </c>
      <c r="G440" s="136">
        <v>538.6</v>
      </c>
      <c r="H440" s="136">
        <v>585.29999999999995</v>
      </c>
      <c r="I440" s="136">
        <v>35.4</v>
      </c>
      <c r="J440" s="136">
        <v>0</v>
      </c>
      <c r="K440" s="136">
        <f t="shared" si="67"/>
        <v>1159.3000000000002</v>
      </c>
      <c r="L440" s="23">
        <v>538.6</v>
      </c>
      <c r="M440" s="23">
        <v>585.29999999999995</v>
      </c>
      <c r="N440" s="23">
        <v>35.4</v>
      </c>
      <c r="O440" s="23">
        <v>0</v>
      </c>
      <c r="P440" s="136">
        <f t="shared" si="68"/>
        <v>1159.3000000000002</v>
      </c>
      <c r="Q440" s="23">
        <v>538.6</v>
      </c>
      <c r="R440" s="23">
        <v>585.29999999999995</v>
      </c>
      <c r="S440" s="23">
        <v>35.4</v>
      </c>
      <c r="T440" s="4">
        <v>0</v>
      </c>
      <c r="U440" s="4">
        <f t="shared" si="69"/>
        <v>0</v>
      </c>
      <c r="V440" s="4">
        <f t="shared" si="69"/>
        <v>0</v>
      </c>
      <c r="W440" s="4">
        <f t="shared" si="69"/>
        <v>0</v>
      </c>
      <c r="X440" s="4">
        <f t="shared" si="69"/>
        <v>0</v>
      </c>
      <c r="Y440" s="4">
        <f t="shared" si="69"/>
        <v>0</v>
      </c>
      <c r="Z440" s="4">
        <f t="shared" si="61"/>
        <v>100</v>
      </c>
      <c r="AA440" s="4">
        <f t="shared" si="61"/>
        <v>100</v>
      </c>
      <c r="AB440" s="4">
        <f t="shared" si="61"/>
        <v>100</v>
      </c>
      <c r="AC440" s="4">
        <f t="shared" si="61"/>
        <v>100</v>
      </c>
      <c r="AD440" s="4">
        <f t="shared" si="61"/>
        <v>0</v>
      </c>
    </row>
    <row r="441" spans="1:30" ht="12.9" customHeight="1" x14ac:dyDescent="0.25">
      <c r="A441" s="115">
        <v>21</v>
      </c>
      <c r="B441" s="137">
        <v>224300</v>
      </c>
      <c r="C441" s="138">
        <v>1410</v>
      </c>
      <c r="D441" s="108">
        <v>433</v>
      </c>
      <c r="E441" s="135" t="s">
        <v>1285</v>
      </c>
      <c r="F441" s="136">
        <f t="shared" si="66"/>
        <v>10786</v>
      </c>
      <c r="G441" s="136">
        <v>1016.3</v>
      </c>
      <c r="H441" s="136">
        <v>9769.7000000000007</v>
      </c>
      <c r="I441" s="136">
        <v>0</v>
      </c>
      <c r="J441" s="136">
        <v>0</v>
      </c>
      <c r="K441" s="136">
        <f t="shared" si="67"/>
        <v>10786</v>
      </c>
      <c r="L441" s="23">
        <v>1016.3</v>
      </c>
      <c r="M441" s="23">
        <v>9769.7000000000007</v>
      </c>
      <c r="N441" s="23">
        <v>0</v>
      </c>
      <c r="O441" s="23">
        <v>0</v>
      </c>
      <c r="P441" s="136">
        <f t="shared" si="68"/>
        <v>10786</v>
      </c>
      <c r="Q441" s="23">
        <v>1016.3</v>
      </c>
      <c r="R441" s="23">
        <v>9769.7000000000007</v>
      </c>
      <c r="S441" s="23">
        <v>0</v>
      </c>
      <c r="T441" s="4">
        <v>0</v>
      </c>
      <c r="U441" s="4">
        <f t="shared" si="69"/>
        <v>0</v>
      </c>
      <c r="V441" s="4">
        <f t="shared" si="69"/>
        <v>0</v>
      </c>
      <c r="W441" s="4">
        <f t="shared" si="69"/>
        <v>0</v>
      </c>
      <c r="X441" s="4">
        <f t="shared" si="69"/>
        <v>0</v>
      </c>
      <c r="Y441" s="4">
        <f t="shared" si="69"/>
        <v>0</v>
      </c>
      <c r="Z441" s="4">
        <f t="shared" si="61"/>
        <v>100</v>
      </c>
      <c r="AA441" s="4">
        <f t="shared" si="61"/>
        <v>100</v>
      </c>
      <c r="AB441" s="4">
        <f t="shared" si="61"/>
        <v>100</v>
      </c>
      <c r="AC441" s="4">
        <f t="shared" si="61"/>
        <v>0</v>
      </c>
      <c r="AD441" s="4">
        <f t="shared" si="61"/>
        <v>0</v>
      </c>
    </row>
    <row r="442" spans="1:30" ht="12.9" customHeight="1" x14ac:dyDescent="0.25">
      <c r="A442" s="115">
        <v>21</v>
      </c>
      <c r="B442" s="137">
        <v>224300</v>
      </c>
      <c r="C442" s="138">
        <v>1396</v>
      </c>
      <c r="D442" s="108">
        <v>434</v>
      </c>
      <c r="E442" s="135" t="s">
        <v>1294</v>
      </c>
      <c r="F442" s="136">
        <f t="shared" si="66"/>
        <v>1791.5</v>
      </c>
      <c r="G442" s="136">
        <v>397.9</v>
      </c>
      <c r="H442" s="136">
        <v>1393.6</v>
      </c>
      <c r="I442" s="136">
        <v>0</v>
      </c>
      <c r="J442" s="136">
        <v>0</v>
      </c>
      <c r="K442" s="136">
        <f t="shared" si="67"/>
        <v>1791.5</v>
      </c>
      <c r="L442" s="23">
        <v>397.9</v>
      </c>
      <c r="M442" s="23">
        <v>1393.6</v>
      </c>
      <c r="N442" s="23">
        <v>0</v>
      </c>
      <c r="O442" s="23">
        <v>0</v>
      </c>
      <c r="P442" s="136">
        <f t="shared" si="68"/>
        <v>1791.5</v>
      </c>
      <c r="Q442" s="23">
        <v>397.9</v>
      </c>
      <c r="R442" s="23">
        <v>1393.6</v>
      </c>
      <c r="S442" s="23">
        <v>0</v>
      </c>
      <c r="T442" s="4">
        <v>0</v>
      </c>
      <c r="U442" s="4">
        <f t="shared" si="69"/>
        <v>0</v>
      </c>
      <c r="V442" s="4">
        <f t="shared" si="69"/>
        <v>0</v>
      </c>
      <c r="W442" s="4">
        <f t="shared" si="69"/>
        <v>0</v>
      </c>
      <c r="X442" s="4">
        <f t="shared" si="69"/>
        <v>0</v>
      </c>
      <c r="Y442" s="4">
        <f t="shared" si="69"/>
        <v>0</v>
      </c>
      <c r="Z442" s="4">
        <f t="shared" si="61"/>
        <v>100</v>
      </c>
      <c r="AA442" s="4">
        <f t="shared" si="61"/>
        <v>100</v>
      </c>
      <c r="AB442" s="4">
        <f t="shared" si="61"/>
        <v>100</v>
      </c>
      <c r="AC442" s="4">
        <f t="shared" si="61"/>
        <v>0</v>
      </c>
      <c r="AD442" s="4">
        <f t="shared" si="61"/>
        <v>0</v>
      </c>
    </row>
    <row r="443" spans="1:30" ht="12.9" customHeight="1" x14ac:dyDescent="0.25">
      <c r="A443" s="115">
        <v>21</v>
      </c>
      <c r="B443" s="137">
        <v>224300</v>
      </c>
      <c r="C443" s="138">
        <v>1397</v>
      </c>
      <c r="D443" s="108">
        <v>435</v>
      </c>
      <c r="E443" s="135" t="s">
        <v>1295</v>
      </c>
      <c r="F443" s="136">
        <f t="shared" si="66"/>
        <v>2057.1</v>
      </c>
      <c r="G443" s="136">
        <v>603.4</v>
      </c>
      <c r="H443" s="136">
        <v>1453.7</v>
      </c>
      <c r="I443" s="136">
        <v>0</v>
      </c>
      <c r="J443" s="136">
        <v>0</v>
      </c>
      <c r="K443" s="136">
        <f t="shared" si="67"/>
        <v>2057.1</v>
      </c>
      <c r="L443" s="23">
        <v>603.4</v>
      </c>
      <c r="M443" s="23">
        <v>1453.7</v>
      </c>
      <c r="N443" s="23">
        <v>0</v>
      </c>
      <c r="O443" s="23">
        <v>0</v>
      </c>
      <c r="P443" s="136">
        <f t="shared" si="68"/>
        <v>2057.1</v>
      </c>
      <c r="Q443" s="23">
        <v>603.4</v>
      </c>
      <c r="R443" s="23">
        <v>1453.7</v>
      </c>
      <c r="S443" s="23">
        <v>0</v>
      </c>
      <c r="T443" s="4">
        <v>0</v>
      </c>
      <c r="U443" s="4">
        <f t="shared" si="69"/>
        <v>0</v>
      </c>
      <c r="V443" s="4">
        <f t="shared" si="69"/>
        <v>0</v>
      </c>
      <c r="W443" s="4">
        <f t="shared" si="69"/>
        <v>0</v>
      </c>
      <c r="X443" s="4">
        <f t="shared" si="69"/>
        <v>0</v>
      </c>
      <c r="Y443" s="4">
        <f t="shared" si="69"/>
        <v>0</v>
      </c>
      <c r="Z443" s="4">
        <f t="shared" ref="Z443:AD506" si="70">IF(K443=0,0,P443/K443*100)</f>
        <v>100</v>
      </c>
      <c r="AA443" s="4">
        <f t="shared" si="70"/>
        <v>100</v>
      </c>
      <c r="AB443" s="4">
        <f t="shared" si="70"/>
        <v>100</v>
      </c>
      <c r="AC443" s="4">
        <f t="shared" si="70"/>
        <v>0</v>
      </c>
      <c r="AD443" s="4">
        <f t="shared" si="70"/>
        <v>0</v>
      </c>
    </row>
    <row r="444" spans="1:30" ht="12.9" customHeight="1" x14ac:dyDescent="0.25">
      <c r="A444" s="115">
        <v>21</v>
      </c>
      <c r="B444" s="137">
        <v>224300</v>
      </c>
      <c r="C444" s="138">
        <v>1398</v>
      </c>
      <c r="D444" s="108">
        <v>436</v>
      </c>
      <c r="E444" s="135" t="s">
        <v>1296</v>
      </c>
      <c r="F444" s="136">
        <f t="shared" si="66"/>
        <v>1494.6</v>
      </c>
      <c r="G444" s="136">
        <v>592.79999999999995</v>
      </c>
      <c r="H444" s="136">
        <v>901.8</v>
      </c>
      <c r="I444" s="136">
        <v>0</v>
      </c>
      <c r="J444" s="136">
        <v>0</v>
      </c>
      <c r="K444" s="136">
        <f t="shared" si="67"/>
        <v>1494.6</v>
      </c>
      <c r="L444" s="23">
        <v>592.79999999999995</v>
      </c>
      <c r="M444" s="23">
        <v>901.8</v>
      </c>
      <c r="N444" s="23">
        <v>0</v>
      </c>
      <c r="O444" s="23">
        <v>0</v>
      </c>
      <c r="P444" s="136">
        <f t="shared" si="68"/>
        <v>1494.6</v>
      </c>
      <c r="Q444" s="23">
        <v>592.79999999999995</v>
      </c>
      <c r="R444" s="23">
        <v>901.8</v>
      </c>
      <c r="S444" s="23">
        <v>0</v>
      </c>
      <c r="T444" s="4">
        <v>0</v>
      </c>
      <c r="U444" s="4">
        <f t="shared" si="69"/>
        <v>0</v>
      </c>
      <c r="V444" s="4">
        <f t="shared" si="69"/>
        <v>0</v>
      </c>
      <c r="W444" s="4">
        <f t="shared" si="69"/>
        <v>0</v>
      </c>
      <c r="X444" s="4">
        <f t="shared" si="69"/>
        <v>0</v>
      </c>
      <c r="Y444" s="4">
        <f t="shared" si="69"/>
        <v>0</v>
      </c>
      <c r="Z444" s="4">
        <f t="shared" si="70"/>
        <v>100</v>
      </c>
      <c r="AA444" s="4">
        <f t="shared" si="70"/>
        <v>100</v>
      </c>
      <c r="AB444" s="4">
        <f t="shared" si="70"/>
        <v>100</v>
      </c>
      <c r="AC444" s="4">
        <f t="shared" si="70"/>
        <v>0</v>
      </c>
      <c r="AD444" s="4">
        <f t="shared" si="70"/>
        <v>0</v>
      </c>
    </row>
    <row r="445" spans="1:30" ht="12.9" customHeight="1" x14ac:dyDescent="0.25">
      <c r="A445" s="115">
        <v>21</v>
      </c>
      <c r="B445" s="137">
        <v>224300</v>
      </c>
      <c r="C445" s="138">
        <v>1399</v>
      </c>
      <c r="D445" s="108">
        <v>437</v>
      </c>
      <c r="E445" s="135" t="s">
        <v>1297</v>
      </c>
      <c r="F445" s="136">
        <f t="shared" si="66"/>
        <v>1327</v>
      </c>
      <c r="G445" s="136">
        <v>547.1</v>
      </c>
      <c r="H445" s="136">
        <v>779.9</v>
      </c>
      <c r="I445" s="136">
        <v>0</v>
      </c>
      <c r="J445" s="136">
        <v>0</v>
      </c>
      <c r="K445" s="136">
        <f t="shared" si="67"/>
        <v>1327</v>
      </c>
      <c r="L445" s="23">
        <v>547.1</v>
      </c>
      <c r="M445" s="23">
        <v>779.9</v>
      </c>
      <c r="N445" s="23">
        <v>0</v>
      </c>
      <c r="O445" s="23">
        <v>0</v>
      </c>
      <c r="P445" s="136">
        <f t="shared" si="68"/>
        <v>1327</v>
      </c>
      <c r="Q445" s="23">
        <v>547.1</v>
      </c>
      <c r="R445" s="23">
        <v>779.9</v>
      </c>
      <c r="S445" s="23">
        <v>0</v>
      </c>
      <c r="T445" s="4">
        <v>0</v>
      </c>
      <c r="U445" s="4">
        <f t="shared" si="69"/>
        <v>0</v>
      </c>
      <c r="V445" s="4">
        <f t="shared" si="69"/>
        <v>0</v>
      </c>
      <c r="W445" s="4">
        <f t="shared" si="69"/>
        <v>0</v>
      </c>
      <c r="X445" s="4">
        <f t="shared" si="69"/>
        <v>0</v>
      </c>
      <c r="Y445" s="4">
        <f t="shared" si="69"/>
        <v>0</v>
      </c>
      <c r="Z445" s="4">
        <f t="shared" si="70"/>
        <v>100</v>
      </c>
      <c r="AA445" s="4">
        <f t="shared" si="70"/>
        <v>100</v>
      </c>
      <c r="AB445" s="4">
        <f t="shared" si="70"/>
        <v>100</v>
      </c>
      <c r="AC445" s="4">
        <f t="shared" si="70"/>
        <v>0</v>
      </c>
      <c r="AD445" s="4">
        <f t="shared" si="70"/>
        <v>0</v>
      </c>
    </row>
    <row r="446" spans="1:30" ht="12.9" customHeight="1" x14ac:dyDescent="0.25">
      <c r="A446" s="115">
        <v>21</v>
      </c>
      <c r="B446" s="137">
        <v>224300</v>
      </c>
      <c r="C446" s="138">
        <v>1400</v>
      </c>
      <c r="D446" s="108">
        <v>438</v>
      </c>
      <c r="E446" s="135" t="s">
        <v>1298</v>
      </c>
      <c r="F446" s="136">
        <f t="shared" si="66"/>
        <v>1226.0999999999999</v>
      </c>
      <c r="G446" s="136">
        <v>521.4</v>
      </c>
      <c r="H446" s="136">
        <v>505.6</v>
      </c>
      <c r="I446" s="136">
        <v>199.1</v>
      </c>
      <c r="J446" s="136">
        <v>0</v>
      </c>
      <c r="K446" s="136">
        <f t="shared" si="67"/>
        <v>1226.0999999999999</v>
      </c>
      <c r="L446" s="23">
        <v>521.4</v>
      </c>
      <c r="M446" s="23">
        <v>505.6</v>
      </c>
      <c r="N446" s="23">
        <v>199.1</v>
      </c>
      <c r="O446" s="23">
        <v>0</v>
      </c>
      <c r="P446" s="136">
        <f t="shared" si="68"/>
        <v>1226.0999999999999</v>
      </c>
      <c r="Q446" s="23">
        <v>521.4</v>
      </c>
      <c r="R446" s="23">
        <v>505.6</v>
      </c>
      <c r="S446" s="23">
        <v>199.1</v>
      </c>
      <c r="T446" s="4">
        <v>0</v>
      </c>
      <c r="U446" s="4">
        <f t="shared" si="69"/>
        <v>0</v>
      </c>
      <c r="V446" s="4">
        <f t="shared" si="69"/>
        <v>0</v>
      </c>
      <c r="W446" s="4">
        <f t="shared" si="69"/>
        <v>0</v>
      </c>
      <c r="X446" s="4">
        <f t="shared" si="69"/>
        <v>0</v>
      </c>
      <c r="Y446" s="4">
        <f t="shared" si="69"/>
        <v>0</v>
      </c>
      <c r="Z446" s="4">
        <f t="shared" si="70"/>
        <v>100</v>
      </c>
      <c r="AA446" s="4">
        <f t="shared" si="70"/>
        <v>100</v>
      </c>
      <c r="AB446" s="4">
        <f t="shared" si="70"/>
        <v>100</v>
      </c>
      <c r="AC446" s="4">
        <f t="shared" si="70"/>
        <v>100</v>
      </c>
      <c r="AD446" s="4">
        <f t="shared" si="70"/>
        <v>0</v>
      </c>
    </row>
    <row r="447" spans="1:30" ht="12.9" customHeight="1" x14ac:dyDescent="0.25">
      <c r="A447" s="115">
        <v>21</v>
      </c>
      <c r="B447" s="137">
        <v>224300</v>
      </c>
      <c r="C447" s="138">
        <v>1401</v>
      </c>
      <c r="D447" s="108">
        <v>439</v>
      </c>
      <c r="E447" s="135" t="s">
        <v>1299</v>
      </c>
      <c r="F447" s="136">
        <f t="shared" si="66"/>
        <v>1509.1999999999998</v>
      </c>
      <c r="G447" s="136">
        <v>534.9</v>
      </c>
      <c r="H447" s="136">
        <v>974.3</v>
      </c>
      <c r="I447" s="136">
        <v>0</v>
      </c>
      <c r="J447" s="136">
        <v>0</v>
      </c>
      <c r="K447" s="136">
        <f t="shared" si="67"/>
        <v>1509.1999999999998</v>
      </c>
      <c r="L447" s="23">
        <v>534.9</v>
      </c>
      <c r="M447" s="23">
        <v>974.3</v>
      </c>
      <c r="N447" s="23">
        <v>0</v>
      </c>
      <c r="O447" s="23">
        <v>0</v>
      </c>
      <c r="P447" s="136">
        <f t="shared" si="68"/>
        <v>1509.1999999999998</v>
      </c>
      <c r="Q447" s="23">
        <v>534.9</v>
      </c>
      <c r="R447" s="23">
        <v>974.3</v>
      </c>
      <c r="S447" s="23">
        <v>0</v>
      </c>
      <c r="T447" s="4">
        <v>0</v>
      </c>
      <c r="U447" s="4">
        <f t="shared" si="69"/>
        <v>0</v>
      </c>
      <c r="V447" s="4">
        <f t="shared" si="69"/>
        <v>0</v>
      </c>
      <c r="W447" s="4">
        <f t="shared" si="69"/>
        <v>0</v>
      </c>
      <c r="X447" s="4">
        <f t="shared" si="69"/>
        <v>0</v>
      </c>
      <c r="Y447" s="4">
        <f t="shared" si="69"/>
        <v>0</v>
      </c>
      <c r="Z447" s="4">
        <f t="shared" si="70"/>
        <v>100</v>
      </c>
      <c r="AA447" s="4">
        <f t="shared" si="70"/>
        <v>100</v>
      </c>
      <c r="AB447" s="4">
        <f t="shared" si="70"/>
        <v>100</v>
      </c>
      <c r="AC447" s="4">
        <f t="shared" si="70"/>
        <v>0</v>
      </c>
      <c r="AD447" s="4">
        <f t="shared" si="70"/>
        <v>0</v>
      </c>
    </row>
    <row r="448" spans="1:30" ht="12.9" customHeight="1" x14ac:dyDescent="0.25">
      <c r="A448" s="115">
        <v>21</v>
      </c>
      <c r="B448" s="137">
        <v>224300</v>
      </c>
      <c r="C448" s="138">
        <v>1402</v>
      </c>
      <c r="D448" s="108">
        <v>440</v>
      </c>
      <c r="E448" s="135" t="s">
        <v>1300</v>
      </c>
      <c r="F448" s="136">
        <f t="shared" si="66"/>
        <v>1229.3</v>
      </c>
      <c r="G448" s="136">
        <v>614.5</v>
      </c>
      <c r="H448" s="136">
        <v>614.79999999999995</v>
      </c>
      <c r="I448" s="136">
        <v>0</v>
      </c>
      <c r="J448" s="136">
        <v>0</v>
      </c>
      <c r="K448" s="136">
        <f t="shared" si="67"/>
        <v>1229.3</v>
      </c>
      <c r="L448" s="23">
        <v>614.5</v>
      </c>
      <c r="M448" s="23">
        <v>614.79999999999995</v>
      </c>
      <c r="N448" s="23">
        <v>0</v>
      </c>
      <c r="O448" s="23">
        <v>0</v>
      </c>
      <c r="P448" s="136">
        <f t="shared" si="68"/>
        <v>1229.3</v>
      </c>
      <c r="Q448" s="23">
        <v>614.5</v>
      </c>
      <c r="R448" s="23">
        <v>614.79999999999995</v>
      </c>
      <c r="S448" s="23">
        <v>0</v>
      </c>
      <c r="T448" s="4">
        <v>0</v>
      </c>
      <c r="U448" s="4">
        <f t="shared" si="69"/>
        <v>0</v>
      </c>
      <c r="V448" s="4">
        <f t="shared" si="69"/>
        <v>0</v>
      </c>
      <c r="W448" s="4">
        <f t="shared" si="69"/>
        <v>0</v>
      </c>
      <c r="X448" s="4">
        <f t="shared" si="69"/>
        <v>0</v>
      </c>
      <c r="Y448" s="4">
        <f t="shared" si="69"/>
        <v>0</v>
      </c>
      <c r="Z448" s="4">
        <f t="shared" si="70"/>
        <v>100</v>
      </c>
      <c r="AA448" s="4">
        <f t="shared" si="70"/>
        <v>100</v>
      </c>
      <c r="AB448" s="4">
        <f t="shared" si="70"/>
        <v>100</v>
      </c>
      <c r="AC448" s="4">
        <f t="shared" si="70"/>
        <v>0</v>
      </c>
      <c r="AD448" s="4">
        <f t="shared" si="70"/>
        <v>0</v>
      </c>
    </row>
    <row r="449" spans="1:30" ht="12.9" customHeight="1" x14ac:dyDescent="0.25">
      <c r="A449" s="115">
        <v>21</v>
      </c>
      <c r="B449" s="137">
        <v>224300</v>
      </c>
      <c r="C449" s="138">
        <v>1403</v>
      </c>
      <c r="D449" s="108">
        <v>441</v>
      </c>
      <c r="E449" s="135" t="s">
        <v>1301</v>
      </c>
      <c r="F449" s="136">
        <f t="shared" si="66"/>
        <v>1800.2</v>
      </c>
      <c r="G449" s="136">
        <v>575.29999999999995</v>
      </c>
      <c r="H449" s="136">
        <v>1129.5</v>
      </c>
      <c r="I449" s="136">
        <v>95.4</v>
      </c>
      <c r="J449" s="136">
        <v>0</v>
      </c>
      <c r="K449" s="136">
        <f t="shared" si="67"/>
        <v>1800.2</v>
      </c>
      <c r="L449" s="23">
        <v>575.29999999999995</v>
      </c>
      <c r="M449" s="23">
        <v>1129.5</v>
      </c>
      <c r="N449" s="23">
        <v>95.4</v>
      </c>
      <c r="O449" s="23">
        <v>0</v>
      </c>
      <c r="P449" s="136">
        <f t="shared" si="68"/>
        <v>1800.2</v>
      </c>
      <c r="Q449" s="23">
        <v>575.29999999999995</v>
      </c>
      <c r="R449" s="23">
        <v>1129.5</v>
      </c>
      <c r="S449" s="23">
        <v>95.4</v>
      </c>
      <c r="T449" s="4">
        <v>0</v>
      </c>
      <c r="U449" s="4">
        <f t="shared" si="69"/>
        <v>0</v>
      </c>
      <c r="V449" s="4">
        <f t="shared" si="69"/>
        <v>0</v>
      </c>
      <c r="W449" s="4">
        <f t="shared" si="69"/>
        <v>0</v>
      </c>
      <c r="X449" s="4">
        <f t="shared" si="69"/>
        <v>0</v>
      </c>
      <c r="Y449" s="4">
        <f t="shared" si="69"/>
        <v>0</v>
      </c>
      <c r="Z449" s="4">
        <f t="shared" si="70"/>
        <v>100</v>
      </c>
      <c r="AA449" s="4">
        <f t="shared" si="70"/>
        <v>100</v>
      </c>
      <c r="AB449" s="4">
        <f t="shared" si="70"/>
        <v>100</v>
      </c>
      <c r="AC449" s="4">
        <f t="shared" si="70"/>
        <v>100</v>
      </c>
      <c r="AD449" s="4">
        <f t="shared" si="70"/>
        <v>0</v>
      </c>
    </row>
    <row r="450" spans="1:30" ht="12.9" customHeight="1" x14ac:dyDescent="0.25">
      <c r="A450" s="115">
        <v>21</v>
      </c>
      <c r="B450" s="137">
        <v>224300</v>
      </c>
      <c r="C450" s="138">
        <v>1404</v>
      </c>
      <c r="D450" s="108">
        <v>442</v>
      </c>
      <c r="E450" s="135" t="s">
        <v>1302</v>
      </c>
      <c r="F450" s="136">
        <f t="shared" si="66"/>
        <v>1145.5999999999999</v>
      </c>
      <c r="G450" s="136">
        <v>503.3</v>
      </c>
      <c r="H450" s="136">
        <v>642.29999999999995</v>
      </c>
      <c r="I450" s="136">
        <v>0</v>
      </c>
      <c r="J450" s="136">
        <v>0</v>
      </c>
      <c r="K450" s="136">
        <f t="shared" si="67"/>
        <v>1145.5999999999999</v>
      </c>
      <c r="L450" s="23">
        <v>503.3</v>
      </c>
      <c r="M450" s="23">
        <v>642.29999999999995</v>
      </c>
      <c r="N450" s="23">
        <v>0</v>
      </c>
      <c r="O450" s="23">
        <v>0</v>
      </c>
      <c r="P450" s="136">
        <f t="shared" si="68"/>
        <v>1145.5999999999999</v>
      </c>
      <c r="Q450" s="23">
        <v>503.3</v>
      </c>
      <c r="R450" s="23">
        <v>642.29999999999995</v>
      </c>
      <c r="S450" s="23">
        <v>0</v>
      </c>
      <c r="T450" s="4">
        <v>0</v>
      </c>
      <c r="U450" s="4">
        <f t="shared" si="69"/>
        <v>0</v>
      </c>
      <c r="V450" s="4">
        <f t="shared" si="69"/>
        <v>0</v>
      </c>
      <c r="W450" s="4">
        <f t="shared" si="69"/>
        <v>0</v>
      </c>
      <c r="X450" s="4">
        <f t="shared" si="69"/>
        <v>0</v>
      </c>
      <c r="Y450" s="4">
        <f t="shared" si="69"/>
        <v>0</v>
      </c>
      <c r="Z450" s="4">
        <f t="shared" si="70"/>
        <v>100</v>
      </c>
      <c r="AA450" s="4">
        <f t="shared" si="70"/>
        <v>100</v>
      </c>
      <c r="AB450" s="4">
        <f t="shared" si="70"/>
        <v>100</v>
      </c>
      <c r="AC450" s="4">
        <f t="shared" si="70"/>
        <v>0</v>
      </c>
      <c r="AD450" s="4">
        <f t="shared" si="70"/>
        <v>0</v>
      </c>
    </row>
    <row r="451" spans="1:30" ht="12.9" customHeight="1" x14ac:dyDescent="0.25">
      <c r="A451" s="115">
        <v>21</v>
      </c>
      <c r="B451" s="137">
        <v>224300</v>
      </c>
      <c r="C451" s="138">
        <v>1405</v>
      </c>
      <c r="D451" s="108">
        <v>443</v>
      </c>
      <c r="E451" s="135" t="s">
        <v>1303</v>
      </c>
      <c r="F451" s="136">
        <f t="shared" si="66"/>
        <v>2022</v>
      </c>
      <c r="G451" s="136">
        <v>504.4</v>
      </c>
      <c r="H451" s="136">
        <v>1517.6</v>
      </c>
      <c r="I451" s="136">
        <v>0</v>
      </c>
      <c r="J451" s="136">
        <v>0</v>
      </c>
      <c r="K451" s="136">
        <f t="shared" si="67"/>
        <v>2022</v>
      </c>
      <c r="L451" s="23">
        <v>504.4</v>
      </c>
      <c r="M451" s="23">
        <v>1517.6</v>
      </c>
      <c r="N451" s="23">
        <v>0</v>
      </c>
      <c r="O451" s="23">
        <v>0</v>
      </c>
      <c r="P451" s="136">
        <f t="shared" si="68"/>
        <v>2022</v>
      </c>
      <c r="Q451" s="23">
        <v>504.4</v>
      </c>
      <c r="R451" s="23">
        <v>1517.6</v>
      </c>
      <c r="S451" s="23">
        <v>0</v>
      </c>
      <c r="T451" s="4">
        <v>0</v>
      </c>
      <c r="U451" s="4">
        <f t="shared" si="69"/>
        <v>0</v>
      </c>
      <c r="V451" s="4">
        <f t="shared" si="69"/>
        <v>0</v>
      </c>
      <c r="W451" s="4">
        <f t="shared" si="69"/>
        <v>0</v>
      </c>
      <c r="X451" s="4">
        <f t="shared" si="69"/>
        <v>0</v>
      </c>
      <c r="Y451" s="4">
        <f t="shared" si="69"/>
        <v>0</v>
      </c>
      <c r="Z451" s="4">
        <f t="shared" si="70"/>
        <v>100</v>
      </c>
      <c r="AA451" s="4">
        <f t="shared" si="70"/>
        <v>100</v>
      </c>
      <c r="AB451" s="4">
        <f t="shared" si="70"/>
        <v>100</v>
      </c>
      <c r="AC451" s="4">
        <f t="shared" si="70"/>
        <v>0</v>
      </c>
      <c r="AD451" s="4">
        <f t="shared" si="70"/>
        <v>0</v>
      </c>
    </row>
    <row r="452" spans="1:30" ht="12.9" customHeight="1" x14ac:dyDescent="0.25">
      <c r="A452" s="115">
        <v>21</v>
      </c>
      <c r="B452" s="137">
        <v>224300</v>
      </c>
      <c r="C452" s="138">
        <v>1406</v>
      </c>
      <c r="D452" s="108">
        <v>444</v>
      </c>
      <c r="E452" s="135" t="s">
        <v>1304</v>
      </c>
      <c r="F452" s="136">
        <f t="shared" si="66"/>
        <v>1594.8999999999999</v>
      </c>
      <c r="G452" s="136">
        <v>545.79999999999995</v>
      </c>
      <c r="H452" s="136">
        <v>1049.0999999999999</v>
      </c>
      <c r="I452" s="136">
        <v>0</v>
      </c>
      <c r="J452" s="136">
        <v>0</v>
      </c>
      <c r="K452" s="136">
        <f t="shared" si="67"/>
        <v>1594.8999999999999</v>
      </c>
      <c r="L452" s="23">
        <v>545.79999999999995</v>
      </c>
      <c r="M452" s="23">
        <v>1049.0999999999999</v>
      </c>
      <c r="N452" s="23">
        <v>0</v>
      </c>
      <c r="O452" s="23">
        <v>0</v>
      </c>
      <c r="P452" s="136">
        <f t="shared" si="68"/>
        <v>1594.8999999999999</v>
      </c>
      <c r="Q452" s="23">
        <v>545.79999999999995</v>
      </c>
      <c r="R452" s="23">
        <v>1049.0999999999999</v>
      </c>
      <c r="S452" s="23">
        <v>0</v>
      </c>
      <c r="T452" s="4">
        <v>0</v>
      </c>
      <c r="U452" s="4">
        <f t="shared" si="69"/>
        <v>0</v>
      </c>
      <c r="V452" s="4">
        <f t="shared" si="69"/>
        <v>0</v>
      </c>
      <c r="W452" s="4">
        <f t="shared" si="69"/>
        <v>0</v>
      </c>
      <c r="X452" s="4">
        <f t="shared" si="69"/>
        <v>0</v>
      </c>
      <c r="Y452" s="4">
        <f t="shared" si="69"/>
        <v>0</v>
      </c>
      <c r="Z452" s="4">
        <f t="shared" si="70"/>
        <v>100</v>
      </c>
      <c r="AA452" s="4">
        <f t="shared" si="70"/>
        <v>100</v>
      </c>
      <c r="AB452" s="4">
        <f t="shared" si="70"/>
        <v>100</v>
      </c>
      <c r="AC452" s="4">
        <f t="shared" si="70"/>
        <v>0</v>
      </c>
      <c r="AD452" s="4">
        <f t="shared" si="70"/>
        <v>0</v>
      </c>
    </row>
    <row r="453" spans="1:30" ht="12.9" customHeight="1" x14ac:dyDescent="0.25">
      <c r="A453" s="115">
        <v>21</v>
      </c>
      <c r="B453" s="137">
        <v>224300</v>
      </c>
      <c r="C453" s="138">
        <v>1407</v>
      </c>
      <c r="D453" s="108">
        <v>445</v>
      </c>
      <c r="E453" s="135" t="s">
        <v>1305</v>
      </c>
      <c r="F453" s="136">
        <f t="shared" si="66"/>
        <v>1618.8000000000002</v>
      </c>
      <c r="G453" s="136">
        <v>542.9</v>
      </c>
      <c r="H453" s="136">
        <v>1075.9000000000001</v>
      </c>
      <c r="I453" s="136">
        <v>0</v>
      </c>
      <c r="J453" s="136">
        <v>0</v>
      </c>
      <c r="K453" s="136">
        <f t="shared" si="67"/>
        <v>1618.8000000000002</v>
      </c>
      <c r="L453" s="23">
        <v>542.9</v>
      </c>
      <c r="M453" s="23">
        <v>1075.9000000000001</v>
      </c>
      <c r="N453" s="23">
        <v>0</v>
      </c>
      <c r="O453" s="23">
        <v>0</v>
      </c>
      <c r="P453" s="136">
        <f t="shared" si="68"/>
        <v>1618.8000000000002</v>
      </c>
      <c r="Q453" s="23">
        <v>542.9</v>
      </c>
      <c r="R453" s="23">
        <v>1075.9000000000001</v>
      </c>
      <c r="S453" s="23">
        <v>0</v>
      </c>
      <c r="T453" s="4">
        <v>0</v>
      </c>
      <c r="U453" s="4">
        <f t="shared" si="69"/>
        <v>0</v>
      </c>
      <c r="V453" s="4">
        <f t="shared" si="69"/>
        <v>0</v>
      </c>
      <c r="W453" s="4">
        <f t="shared" si="69"/>
        <v>0</v>
      </c>
      <c r="X453" s="4">
        <f t="shared" si="69"/>
        <v>0</v>
      </c>
      <c r="Y453" s="4">
        <f t="shared" si="69"/>
        <v>0</v>
      </c>
      <c r="Z453" s="4">
        <f t="shared" si="70"/>
        <v>100</v>
      </c>
      <c r="AA453" s="4">
        <f t="shared" si="70"/>
        <v>100</v>
      </c>
      <c r="AB453" s="4">
        <f t="shared" si="70"/>
        <v>100</v>
      </c>
      <c r="AC453" s="4">
        <f t="shared" si="70"/>
        <v>0</v>
      </c>
      <c r="AD453" s="4">
        <f t="shared" si="70"/>
        <v>0</v>
      </c>
    </row>
    <row r="454" spans="1:30" ht="12.9" customHeight="1" x14ac:dyDescent="0.25">
      <c r="A454" s="115">
        <v>21</v>
      </c>
      <c r="B454" s="137">
        <v>224300</v>
      </c>
      <c r="C454" s="138">
        <v>1408</v>
      </c>
      <c r="D454" s="108">
        <v>446</v>
      </c>
      <c r="E454" s="135" t="s">
        <v>1306</v>
      </c>
      <c r="F454" s="136">
        <f t="shared" si="66"/>
        <v>2415.1</v>
      </c>
      <c r="G454" s="136">
        <v>622.6</v>
      </c>
      <c r="H454" s="136">
        <v>1792.5</v>
      </c>
      <c r="I454" s="136">
        <v>0</v>
      </c>
      <c r="J454" s="136">
        <v>0</v>
      </c>
      <c r="K454" s="136">
        <f t="shared" si="67"/>
        <v>2415.1</v>
      </c>
      <c r="L454" s="23">
        <v>622.6</v>
      </c>
      <c r="M454" s="23">
        <v>1792.5</v>
      </c>
      <c r="N454" s="23">
        <v>0</v>
      </c>
      <c r="O454" s="23">
        <v>0</v>
      </c>
      <c r="P454" s="136">
        <f t="shared" si="68"/>
        <v>2415.1</v>
      </c>
      <c r="Q454" s="23">
        <v>622.6</v>
      </c>
      <c r="R454" s="23">
        <v>1792.5</v>
      </c>
      <c r="S454" s="23">
        <v>0</v>
      </c>
      <c r="T454" s="4">
        <v>0</v>
      </c>
      <c r="U454" s="4">
        <f t="shared" si="69"/>
        <v>0</v>
      </c>
      <c r="V454" s="4">
        <f t="shared" si="69"/>
        <v>0</v>
      </c>
      <c r="W454" s="4">
        <f t="shared" si="69"/>
        <v>0</v>
      </c>
      <c r="X454" s="4">
        <f t="shared" si="69"/>
        <v>0</v>
      </c>
      <c r="Y454" s="4">
        <f t="shared" si="69"/>
        <v>0</v>
      </c>
      <c r="Z454" s="4">
        <f t="shared" si="70"/>
        <v>100</v>
      </c>
      <c r="AA454" s="4">
        <f t="shared" si="70"/>
        <v>100</v>
      </c>
      <c r="AB454" s="4">
        <f t="shared" si="70"/>
        <v>100</v>
      </c>
      <c r="AC454" s="4">
        <f t="shared" si="70"/>
        <v>0</v>
      </c>
      <c r="AD454" s="4">
        <f t="shared" si="70"/>
        <v>0</v>
      </c>
    </row>
    <row r="455" spans="1:30" ht="12.9" customHeight="1" x14ac:dyDescent="0.25">
      <c r="A455" s="115">
        <v>21</v>
      </c>
      <c r="B455" s="137">
        <v>224300</v>
      </c>
      <c r="C455" s="138">
        <v>1409</v>
      </c>
      <c r="D455" s="108">
        <v>447</v>
      </c>
      <c r="E455" s="135" t="s">
        <v>1307</v>
      </c>
      <c r="F455" s="136">
        <f t="shared" si="66"/>
        <v>1597</v>
      </c>
      <c r="G455" s="136">
        <v>652.70000000000005</v>
      </c>
      <c r="H455" s="136">
        <v>944.3</v>
      </c>
      <c r="I455" s="136">
        <v>0</v>
      </c>
      <c r="J455" s="136">
        <v>0</v>
      </c>
      <c r="K455" s="136">
        <f t="shared" si="67"/>
        <v>1827.7</v>
      </c>
      <c r="L455" s="23">
        <v>652.70000000000005</v>
      </c>
      <c r="M455" s="23">
        <v>1175</v>
      </c>
      <c r="N455" s="23">
        <v>0</v>
      </c>
      <c r="O455" s="23">
        <v>0</v>
      </c>
      <c r="P455" s="136">
        <f t="shared" si="68"/>
        <v>1827.7</v>
      </c>
      <c r="Q455" s="23">
        <v>652.70000000000005</v>
      </c>
      <c r="R455" s="23">
        <v>1175</v>
      </c>
      <c r="S455" s="23">
        <v>0</v>
      </c>
      <c r="T455" s="4">
        <v>0</v>
      </c>
      <c r="U455" s="4">
        <f t="shared" si="69"/>
        <v>0</v>
      </c>
      <c r="V455" s="4">
        <f t="shared" si="69"/>
        <v>0</v>
      </c>
      <c r="W455" s="4">
        <f t="shared" si="69"/>
        <v>0</v>
      </c>
      <c r="X455" s="4">
        <f t="shared" si="69"/>
        <v>0</v>
      </c>
      <c r="Y455" s="4">
        <f t="shared" si="69"/>
        <v>0</v>
      </c>
      <c r="Z455" s="4">
        <f t="shared" si="70"/>
        <v>100</v>
      </c>
      <c r="AA455" s="4">
        <f t="shared" si="70"/>
        <v>100</v>
      </c>
      <c r="AB455" s="4">
        <f t="shared" si="70"/>
        <v>100</v>
      </c>
      <c r="AC455" s="4">
        <f t="shared" si="70"/>
        <v>0</v>
      </c>
      <c r="AD455" s="4">
        <f t="shared" si="70"/>
        <v>0</v>
      </c>
    </row>
    <row r="456" spans="1:30" ht="12.9" customHeight="1" x14ac:dyDescent="0.25">
      <c r="A456" s="115">
        <v>21</v>
      </c>
      <c r="B456" s="137">
        <v>224300</v>
      </c>
      <c r="C456" s="138">
        <v>1411</v>
      </c>
      <c r="D456" s="108">
        <v>448</v>
      </c>
      <c r="E456" s="135" t="s">
        <v>1308</v>
      </c>
      <c r="F456" s="136">
        <f t="shared" si="66"/>
        <v>1000.3</v>
      </c>
      <c r="G456" s="136">
        <v>521.5</v>
      </c>
      <c r="H456" s="136">
        <v>473.8</v>
      </c>
      <c r="I456" s="136">
        <v>5</v>
      </c>
      <c r="J456" s="136">
        <v>0</v>
      </c>
      <c r="K456" s="136">
        <f t="shared" si="67"/>
        <v>1000.3</v>
      </c>
      <c r="L456" s="23">
        <v>521.5</v>
      </c>
      <c r="M456" s="23">
        <v>473.8</v>
      </c>
      <c r="N456" s="23">
        <v>5</v>
      </c>
      <c r="O456" s="23">
        <v>0</v>
      </c>
      <c r="P456" s="136">
        <f t="shared" si="68"/>
        <v>1000.3</v>
      </c>
      <c r="Q456" s="23">
        <v>521.5</v>
      </c>
      <c r="R456" s="23">
        <v>473.8</v>
      </c>
      <c r="S456" s="23">
        <v>5</v>
      </c>
      <c r="T456" s="4">
        <v>0</v>
      </c>
      <c r="U456" s="4">
        <f t="shared" si="69"/>
        <v>0</v>
      </c>
      <c r="V456" s="4">
        <f t="shared" si="69"/>
        <v>0</v>
      </c>
      <c r="W456" s="4">
        <f t="shared" si="69"/>
        <v>0</v>
      </c>
      <c r="X456" s="4">
        <f t="shared" si="69"/>
        <v>0</v>
      </c>
      <c r="Y456" s="4">
        <f t="shared" si="69"/>
        <v>0</v>
      </c>
      <c r="Z456" s="4">
        <f t="shared" si="70"/>
        <v>100</v>
      </c>
      <c r="AA456" s="4">
        <f t="shared" si="70"/>
        <v>100</v>
      </c>
      <c r="AB456" s="4">
        <f t="shared" si="70"/>
        <v>100</v>
      </c>
      <c r="AC456" s="4">
        <f t="shared" si="70"/>
        <v>100</v>
      </c>
      <c r="AD456" s="4">
        <f t="shared" si="70"/>
        <v>0</v>
      </c>
    </row>
    <row r="457" spans="1:30" ht="12.9" customHeight="1" x14ac:dyDescent="0.25">
      <c r="A457" s="115">
        <v>21</v>
      </c>
      <c r="B457" s="137">
        <v>224300</v>
      </c>
      <c r="C457" s="138">
        <v>1412</v>
      </c>
      <c r="D457" s="108">
        <v>449</v>
      </c>
      <c r="E457" s="135" t="s">
        <v>1309</v>
      </c>
      <c r="F457" s="136">
        <f t="shared" si="66"/>
        <v>1193.4000000000001</v>
      </c>
      <c r="G457" s="136">
        <v>536.9</v>
      </c>
      <c r="H457" s="136">
        <v>656.5</v>
      </c>
      <c r="I457" s="136">
        <v>0</v>
      </c>
      <c r="J457" s="136">
        <v>0</v>
      </c>
      <c r="K457" s="136">
        <f t="shared" si="67"/>
        <v>1193.4000000000001</v>
      </c>
      <c r="L457" s="23">
        <v>536.9</v>
      </c>
      <c r="M457" s="23">
        <v>656.5</v>
      </c>
      <c r="N457" s="23">
        <v>0</v>
      </c>
      <c r="O457" s="23">
        <v>0</v>
      </c>
      <c r="P457" s="136">
        <f t="shared" si="68"/>
        <v>1193.4000000000001</v>
      </c>
      <c r="Q457" s="23">
        <v>536.9</v>
      </c>
      <c r="R457" s="23">
        <v>656.5</v>
      </c>
      <c r="S457" s="23">
        <v>0</v>
      </c>
      <c r="T457" s="4">
        <v>0</v>
      </c>
      <c r="U457" s="4">
        <f t="shared" si="69"/>
        <v>0</v>
      </c>
      <c r="V457" s="4">
        <f t="shared" si="69"/>
        <v>0</v>
      </c>
      <c r="W457" s="4">
        <f t="shared" si="69"/>
        <v>0</v>
      </c>
      <c r="X457" s="4">
        <f t="shared" si="69"/>
        <v>0</v>
      </c>
      <c r="Y457" s="4">
        <f t="shared" si="69"/>
        <v>0</v>
      </c>
      <c r="Z457" s="4">
        <f t="shared" si="70"/>
        <v>100</v>
      </c>
      <c r="AA457" s="4">
        <f t="shared" si="70"/>
        <v>100</v>
      </c>
      <c r="AB457" s="4">
        <f t="shared" si="70"/>
        <v>100</v>
      </c>
      <c r="AC457" s="4">
        <f t="shared" si="70"/>
        <v>0</v>
      </c>
      <c r="AD457" s="4">
        <f t="shared" si="70"/>
        <v>0</v>
      </c>
    </row>
    <row r="458" spans="1:30" ht="12.9" customHeight="1" x14ac:dyDescent="0.25">
      <c r="A458" s="115">
        <v>21</v>
      </c>
      <c r="B458" s="137">
        <v>224300</v>
      </c>
      <c r="C458" s="138">
        <v>1413</v>
      </c>
      <c r="D458" s="108">
        <v>450</v>
      </c>
      <c r="E458" s="135" t="s">
        <v>1310</v>
      </c>
      <c r="F458" s="136">
        <f t="shared" si="66"/>
        <v>1954.8</v>
      </c>
      <c r="G458" s="136">
        <v>679.2</v>
      </c>
      <c r="H458" s="136">
        <v>1275.5999999999999</v>
      </c>
      <c r="I458" s="136">
        <v>0</v>
      </c>
      <c r="J458" s="136">
        <v>0</v>
      </c>
      <c r="K458" s="136">
        <f t="shared" si="67"/>
        <v>1954.8</v>
      </c>
      <c r="L458" s="23">
        <v>679.2</v>
      </c>
      <c r="M458" s="23">
        <v>1275.5999999999999</v>
      </c>
      <c r="N458" s="23">
        <v>0</v>
      </c>
      <c r="O458" s="23">
        <v>0</v>
      </c>
      <c r="P458" s="136">
        <f t="shared" si="68"/>
        <v>1954.8</v>
      </c>
      <c r="Q458" s="23">
        <v>679.2</v>
      </c>
      <c r="R458" s="23">
        <v>1275.5999999999999</v>
      </c>
      <c r="S458" s="23">
        <v>0</v>
      </c>
      <c r="T458" s="4">
        <v>0</v>
      </c>
      <c r="U458" s="4">
        <f t="shared" si="69"/>
        <v>0</v>
      </c>
      <c r="V458" s="4">
        <f t="shared" si="69"/>
        <v>0</v>
      </c>
      <c r="W458" s="4">
        <f t="shared" si="69"/>
        <v>0</v>
      </c>
      <c r="X458" s="4">
        <f t="shared" si="69"/>
        <v>0</v>
      </c>
      <c r="Y458" s="4">
        <f t="shared" si="69"/>
        <v>0</v>
      </c>
      <c r="Z458" s="4">
        <f t="shared" si="70"/>
        <v>100</v>
      </c>
      <c r="AA458" s="4">
        <f t="shared" si="70"/>
        <v>100</v>
      </c>
      <c r="AB458" s="4">
        <f t="shared" si="70"/>
        <v>100</v>
      </c>
      <c r="AC458" s="4">
        <f t="shared" si="70"/>
        <v>0</v>
      </c>
      <c r="AD458" s="4">
        <f t="shared" si="70"/>
        <v>0</v>
      </c>
    </row>
    <row r="459" spans="1:30" ht="12.9" customHeight="1" x14ac:dyDescent="0.25">
      <c r="A459" s="115">
        <v>21</v>
      </c>
      <c r="B459" s="137">
        <v>224300</v>
      </c>
      <c r="C459" s="138">
        <v>1414</v>
      </c>
      <c r="D459" s="108">
        <v>451</v>
      </c>
      <c r="E459" s="135" t="s">
        <v>1311</v>
      </c>
      <c r="F459" s="136">
        <f t="shared" si="66"/>
        <v>714.4</v>
      </c>
      <c r="G459" s="136">
        <v>304</v>
      </c>
      <c r="H459" s="136">
        <v>410.4</v>
      </c>
      <c r="I459" s="136">
        <v>0</v>
      </c>
      <c r="J459" s="136">
        <v>0</v>
      </c>
      <c r="K459" s="136">
        <f t="shared" si="67"/>
        <v>889.5</v>
      </c>
      <c r="L459" s="23">
        <v>304</v>
      </c>
      <c r="M459" s="23">
        <v>585.5</v>
      </c>
      <c r="N459" s="23">
        <v>0</v>
      </c>
      <c r="O459" s="23">
        <v>0</v>
      </c>
      <c r="P459" s="136">
        <f t="shared" si="68"/>
        <v>889.5</v>
      </c>
      <c r="Q459" s="23">
        <v>304</v>
      </c>
      <c r="R459" s="23">
        <v>585.5</v>
      </c>
      <c r="S459" s="23">
        <v>0</v>
      </c>
      <c r="T459" s="4">
        <v>0</v>
      </c>
      <c r="U459" s="4">
        <f t="shared" si="69"/>
        <v>0</v>
      </c>
      <c r="V459" s="4">
        <f t="shared" si="69"/>
        <v>0</v>
      </c>
      <c r="W459" s="4">
        <f t="shared" si="69"/>
        <v>0</v>
      </c>
      <c r="X459" s="4">
        <f t="shared" si="69"/>
        <v>0</v>
      </c>
      <c r="Y459" s="4">
        <f t="shared" si="69"/>
        <v>0</v>
      </c>
      <c r="Z459" s="4">
        <f t="shared" si="70"/>
        <v>100</v>
      </c>
      <c r="AA459" s="4">
        <f t="shared" si="70"/>
        <v>100</v>
      </c>
      <c r="AB459" s="4">
        <f t="shared" si="70"/>
        <v>100</v>
      </c>
      <c r="AC459" s="4">
        <f t="shared" si="70"/>
        <v>0</v>
      </c>
      <c r="AD459" s="4">
        <f t="shared" si="70"/>
        <v>0</v>
      </c>
    </row>
    <row r="460" spans="1:30" ht="12.9" customHeight="1" x14ac:dyDescent="0.25">
      <c r="A460" s="115">
        <v>21</v>
      </c>
      <c r="B460" s="137">
        <v>224300</v>
      </c>
      <c r="C460" s="138">
        <v>1415</v>
      </c>
      <c r="D460" s="108">
        <v>452</v>
      </c>
      <c r="E460" s="135" t="s">
        <v>1312</v>
      </c>
      <c r="F460" s="136">
        <f t="shared" si="66"/>
        <v>1503.2</v>
      </c>
      <c r="G460" s="136">
        <v>672.7</v>
      </c>
      <c r="H460" s="136">
        <v>830.5</v>
      </c>
      <c r="I460" s="136">
        <v>0</v>
      </c>
      <c r="J460" s="136">
        <v>0</v>
      </c>
      <c r="K460" s="136">
        <f t="shared" si="67"/>
        <v>1637</v>
      </c>
      <c r="L460" s="23">
        <v>672.7</v>
      </c>
      <c r="M460" s="23">
        <v>964.3</v>
      </c>
      <c r="N460" s="23">
        <v>0</v>
      </c>
      <c r="O460" s="23">
        <v>0</v>
      </c>
      <c r="P460" s="136">
        <f t="shared" si="68"/>
        <v>1637</v>
      </c>
      <c r="Q460" s="23">
        <v>672.7</v>
      </c>
      <c r="R460" s="23">
        <v>964.3</v>
      </c>
      <c r="S460" s="23">
        <v>0</v>
      </c>
      <c r="T460" s="4">
        <v>0</v>
      </c>
      <c r="U460" s="4">
        <f t="shared" si="69"/>
        <v>0</v>
      </c>
      <c r="V460" s="4">
        <f t="shared" si="69"/>
        <v>0</v>
      </c>
      <c r="W460" s="4">
        <f t="shared" si="69"/>
        <v>0</v>
      </c>
      <c r="X460" s="4">
        <f t="shared" si="69"/>
        <v>0</v>
      </c>
      <c r="Y460" s="4">
        <f t="shared" si="69"/>
        <v>0</v>
      </c>
      <c r="Z460" s="4">
        <f t="shared" si="70"/>
        <v>100</v>
      </c>
      <c r="AA460" s="4">
        <f t="shared" si="70"/>
        <v>100</v>
      </c>
      <c r="AB460" s="4">
        <f t="shared" si="70"/>
        <v>100</v>
      </c>
      <c r="AC460" s="4">
        <f t="shared" si="70"/>
        <v>0</v>
      </c>
      <c r="AD460" s="4">
        <f t="shared" si="70"/>
        <v>0</v>
      </c>
    </row>
    <row r="461" spans="1:30" ht="12.9" customHeight="1" x14ac:dyDescent="0.25">
      <c r="A461" s="115">
        <v>21</v>
      </c>
      <c r="B461" s="137">
        <v>224300</v>
      </c>
      <c r="C461" s="138">
        <v>1416</v>
      </c>
      <c r="D461" s="108">
        <v>453</v>
      </c>
      <c r="E461" s="135" t="s">
        <v>1313</v>
      </c>
      <c r="F461" s="136">
        <f t="shared" si="66"/>
        <v>2280.3000000000002</v>
      </c>
      <c r="G461" s="136">
        <v>527.4</v>
      </c>
      <c r="H461" s="136">
        <v>1752.9</v>
      </c>
      <c r="I461" s="136">
        <v>0</v>
      </c>
      <c r="J461" s="136">
        <v>0</v>
      </c>
      <c r="K461" s="136">
        <f t="shared" si="67"/>
        <v>2280.3000000000002</v>
      </c>
      <c r="L461" s="23">
        <v>527.4</v>
      </c>
      <c r="M461" s="23">
        <v>1752.9</v>
      </c>
      <c r="N461" s="23">
        <v>0</v>
      </c>
      <c r="O461" s="23">
        <v>0</v>
      </c>
      <c r="P461" s="136">
        <f t="shared" si="68"/>
        <v>2280.3000000000002</v>
      </c>
      <c r="Q461" s="23">
        <v>527.4</v>
      </c>
      <c r="R461" s="23">
        <v>1752.9</v>
      </c>
      <c r="S461" s="23">
        <v>0</v>
      </c>
      <c r="T461" s="4">
        <v>0</v>
      </c>
      <c r="U461" s="4">
        <f t="shared" si="69"/>
        <v>0</v>
      </c>
      <c r="V461" s="4">
        <f t="shared" si="69"/>
        <v>0</v>
      </c>
      <c r="W461" s="4">
        <f t="shared" si="69"/>
        <v>0</v>
      </c>
      <c r="X461" s="4">
        <f t="shared" si="69"/>
        <v>0</v>
      </c>
      <c r="Y461" s="4">
        <f t="shared" si="69"/>
        <v>0</v>
      </c>
      <c r="Z461" s="4">
        <f t="shared" si="70"/>
        <v>100</v>
      </c>
      <c r="AA461" s="4">
        <f t="shared" si="70"/>
        <v>100</v>
      </c>
      <c r="AB461" s="4">
        <f t="shared" si="70"/>
        <v>100</v>
      </c>
      <c r="AC461" s="4">
        <f t="shared" si="70"/>
        <v>0</v>
      </c>
      <c r="AD461" s="4">
        <f t="shared" si="70"/>
        <v>0</v>
      </c>
    </row>
    <row r="462" spans="1:30" ht="12.9" customHeight="1" x14ac:dyDescent="0.25">
      <c r="A462" s="115">
        <v>21</v>
      </c>
      <c r="B462" s="137">
        <v>224300</v>
      </c>
      <c r="C462" s="138">
        <v>1417</v>
      </c>
      <c r="D462" s="108">
        <v>454</v>
      </c>
      <c r="E462" s="135" t="s">
        <v>1314</v>
      </c>
      <c r="F462" s="136">
        <f t="shared" si="66"/>
        <v>1502.5</v>
      </c>
      <c r="G462" s="136">
        <v>496.6</v>
      </c>
      <c r="H462" s="136">
        <v>963</v>
      </c>
      <c r="I462" s="136">
        <v>42.9</v>
      </c>
      <c r="J462" s="136">
        <v>0</v>
      </c>
      <c r="K462" s="136">
        <f t="shared" si="67"/>
        <v>1502.5</v>
      </c>
      <c r="L462" s="23">
        <v>496.6</v>
      </c>
      <c r="M462" s="23">
        <v>963</v>
      </c>
      <c r="N462" s="23">
        <v>42.9</v>
      </c>
      <c r="O462" s="23">
        <v>0</v>
      </c>
      <c r="P462" s="136">
        <f t="shared" si="68"/>
        <v>1502.5</v>
      </c>
      <c r="Q462" s="23">
        <v>496.6</v>
      </c>
      <c r="R462" s="23">
        <v>963</v>
      </c>
      <c r="S462" s="23">
        <v>42.9</v>
      </c>
      <c r="T462" s="4">
        <v>0</v>
      </c>
      <c r="U462" s="4">
        <f t="shared" si="69"/>
        <v>0</v>
      </c>
      <c r="V462" s="4">
        <f t="shared" si="69"/>
        <v>0</v>
      </c>
      <c r="W462" s="4">
        <f t="shared" si="69"/>
        <v>0</v>
      </c>
      <c r="X462" s="4">
        <f t="shared" si="69"/>
        <v>0</v>
      </c>
      <c r="Y462" s="4">
        <f t="shared" si="69"/>
        <v>0</v>
      </c>
      <c r="Z462" s="4">
        <f t="shared" si="70"/>
        <v>100</v>
      </c>
      <c r="AA462" s="4">
        <f t="shared" si="70"/>
        <v>100</v>
      </c>
      <c r="AB462" s="4">
        <f t="shared" si="70"/>
        <v>100</v>
      </c>
      <c r="AC462" s="4">
        <f t="shared" si="70"/>
        <v>100</v>
      </c>
      <c r="AD462" s="4">
        <f t="shared" si="70"/>
        <v>0</v>
      </c>
    </row>
    <row r="463" spans="1:30" ht="12.9" customHeight="1" x14ac:dyDescent="0.25">
      <c r="A463" s="115">
        <v>21</v>
      </c>
      <c r="B463" s="137">
        <v>224300</v>
      </c>
      <c r="C463" s="138">
        <v>1418</v>
      </c>
      <c r="D463" s="108">
        <v>455</v>
      </c>
      <c r="E463" s="135" t="s">
        <v>1315</v>
      </c>
      <c r="F463" s="136">
        <f t="shared" si="66"/>
        <v>3204.7</v>
      </c>
      <c r="G463" s="136">
        <v>749.3</v>
      </c>
      <c r="H463" s="136">
        <v>2404.6999999999998</v>
      </c>
      <c r="I463" s="136">
        <v>50.7</v>
      </c>
      <c r="J463" s="136">
        <v>0</v>
      </c>
      <c r="K463" s="136">
        <f t="shared" si="67"/>
        <v>3204.7</v>
      </c>
      <c r="L463" s="23">
        <v>749.3</v>
      </c>
      <c r="M463" s="23">
        <v>2404.6999999999998</v>
      </c>
      <c r="N463" s="23">
        <v>50.7</v>
      </c>
      <c r="O463" s="23">
        <v>0</v>
      </c>
      <c r="P463" s="136">
        <f t="shared" si="68"/>
        <v>3204.7</v>
      </c>
      <c r="Q463" s="23">
        <v>749.3</v>
      </c>
      <c r="R463" s="23">
        <v>2404.6999999999998</v>
      </c>
      <c r="S463" s="23">
        <v>50.7</v>
      </c>
      <c r="T463" s="4">
        <v>0</v>
      </c>
      <c r="U463" s="4">
        <f t="shared" si="69"/>
        <v>0</v>
      </c>
      <c r="V463" s="4">
        <f t="shared" si="69"/>
        <v>0</v>
      </c>
      <c r="W463" s="4">
        <f t="shared" si="69"/>
        <v>0</v>
      </c>
      <c r="X463" s="4">
        <f t="shared" si="69"/>
        <v>0</v>
      </c>
      <c r="Y463" s="4">
        <f t="shared" si="69"/>
        <v>0</v>
      </c>
      <c r="Z463" s="4">
        <f t="shared" si="70"/>
        <v>100</v>
      </c>
      <c r="AA463" s="4">
        <f t="shared" si="70"/>
        <v>100</v>
      </c>
      <c r="AB463" s="4">
        <f t="shared" si="70"/>
        <v>100</v>
      </c>
      <c r="AC463" s="4">
        <f t="shared" si="70"/>
        <v>100</v>
      </c>
      <c r="AD463" s="4">
        <f t="shared" si="70"/>
        <v>0</v>
      </c>
    </row>
    <row r="464" spans="1:30" ht="12.9" customHeight="1" x14ac:dyDescent="0.25">
      <c r="A464" s="115">
        <v>21</v>
      </c>
      <c r="B464" s="137">
        <v>224300</v>
      </c>
      <c r="C464" s="138">
        <v>1419</v>
      </c>
      <c r="D464" s="108">
        <v>456</v>
      </c>
      <c r="E464" s="135" t="s">
        <v>1316</v>
      </c>
      <c r="F464" s="136">
        <f t="shared" si="66"/>
        <v>2542.1</v>
      </c>
      <c r="G464" s="136">
        <v>712.3</v>
      </c>
      <c r="H464" s="136">
        <v>1829.8</v>
      </c>
      <c r="I464" s="136">
        <v>0</v>
      </c>
      <c r="J464" s="136">
        <v>0</v>
      </c>
      <c r="K464" s="136">
        <f t="shared" si="67"/>
        <v>2542.1</v>
      </c>
      <c r="L464" s="23">
        <v>712.3</v>
      </c>
      <c r="M464" s="23">
        <v>1829.8</v>
      </c>
      <c r="N464" s="23">
        <v>0</v>
      </c>
      <c r="O464" s="23">
        <v>0</v>
      </c>
      <c r="P464" s="136">
        <f t="shared" si="68"/>
        <v>2542.1</v>
      </c>
      <c r="Q464" s="23">
        <v>712.3</v>
      </c>
      <c r="R464" s="23">
        <v>1829.8</v>
      </c>
      <c r="S464" s="23">
        <v>0</v>
      </c>
      <c r="T464" s="4">
        <v>0</v>
      </c>
      <c r="U464" s="4">
        <f t="shared" si="69"/>
        <v>0</v>
      </c>
      <c r="V464" s="4">
        <f t="shared" si="69"/>
        <v>0</v>
      </c>
      <c r="W464" s="4">
        <f t="shared" si="69"/>
        <v>0</v>
      </c>
      <c r="X464" s="4">
        <f t="shared" si="69"/>
        <v>0</v>
      </c>
      <c r="Y464" s="4">
        <f t="shared" si="69"/>
        <v>0</v>
      </c>
      <c r="Z464" s="4">
        <f t="shared" si="70"/>
        <v>100</v>
      </c>
      <c r="AA464" s="4">
        <f t="shared" si="70"/>
        <v>100</v>
      </c>
      <c r="AB464" s="4">
        <f t="shared" si="70"/>
        <v>100</v>
      </c>
      <c r="AC464" s="4">
        <f t="shared" si="70"/>
        <v>0</v>
      </c>
      <c r="AD464" s="4">
        <f t="shared" si="70"/>
        <v>0</v>
      </c>
    </row>
    <row r="465" spans="1:30" ht="12.9" customHeight="1" x14ac:dyDescent="0.25">
      <c r="A465" s="115">
        <v>21</v>
      </c>
      <c r="B465" s="137">
        <v>224300</v>
      </c>
      <c r="C465" s="138">
        <v>1420</v>
      </c>
      <c r="D465" s="108">
        <v>457</v>
      </c>
      <c r="E465" s="135" t="s">
        <v>1317</v>
      </c>
      <c r="F465" s="136">
        <f t="shared" si="66"/>
        <v>1285.1000000000001</v>
      </c>
      <c r="G465" s="136">
        <v>553.1</v>
      </c>
      <c r="H465" s="136">
        <v>670.7</v>
      </c>
      <c r="I465" s="136">
        <v>61.3</v>
      </c>
      <c r="J465" s="136">
        <v>0</v>
      </c>
      <c r="K465" s="136">
        <f t="shared" si="67"/>
        <v>1285.1000000000001</v>
      </c>
      <c r="L465" s="23">
        <v>553.1</v>
      </c>
      <c r="M465" s="23">
        <v>670.7</v>
      </c>
      <c r="N465" s="23">
        <v>61.3</v>
      </c>
      <c r="O465" s="23">
        <v>0</v>
      </c>
      <c r="P465" s="136">
        <f t="shared" si="68"/>
        <v>1285.1000000000001</v>
      </c>
      <c r="Q465" s="23">
        <v>553.1</v>
      </c>
      <c r="R465" s="23">
        <v>670.7</v>
      </c>
      <c r="S465" s="23">
        <v>61.3</v>
      </c>
      <c r="T465" s="4">
        <v>0</v>
      </c>
      <c r="U465" s="4">
        <f t="shared" si="69"/>
        <v>0</v>
      </c>
      <c r="V465" s="4">
        <f t="shared" si="69"/>
        <v>0</v>
      </c>
      <c r="W465" s="4">
        <f t="shared" si="69"/>
        <v>0</v>
      </c>
      <c r="X465" s="4">
        <f t="shared" si="69"/>
        <v>0</v>
      </c>
      <c r="Y465" s="4">
        <f t="shared" si="69"/>
        <v>0</v>
      </c>
      <c r="Z465" s="4">
        <f t="shared" si="70"/>
        <v>100</v>
      </c>
      <c r="AA465" s="4">
        <f t="shared" si="70"/>
        <v>100</v>
      </c>
      <c r="AB465" s="4">
        <f t="shared" si="70"/>
        <v>100</v>
      </c>
      <c r="AC465" s="4">
        <f t="shared" si="70"/>
        <v>100</v>
      </c>
      <c r="AD465" s="4">
        <f t="shared" si="70"/>
        <v>0</v>
      </c>
    </row>
    <row r="466" spans="1:30" ht="12.9" customHeight="1" x14ac:dyDescent="0.25">
      <c r="A466" s="115">
        <v>0</v>
      </c>
      <c r="B466" s="115"/>
      <c r="C466" s="115"/>
      <c r="D466" s="108">
        <v>458</v>
      </c>
      <c r="E466" s="135"/>
      <c r="F466" s="136"/>
      <c r="G466" s="136"/>
      <c r="H466" s="136"/>
      <c r="I466" s="136"/>
      <c r="J466" s="136"/>
      <c r="K466" s="136"/>
      <c r="L466" s="23"/>
      <c r="M466" s="23"/>
      <c r="N466" s="23"/>
      <c r="O466" s="23"/>
      <c r="P466" s="23"/>
      <c r="Q466" s="23"/>
      <c r="R466" s="23"/>
      <c r="S466" s="23"/>
      <c r="T466" s="4"/>
      <c r="U466" s="4"/>
      <c r="V466" s="4"/>
      <c r="W466" s="4"/>
      <c r="X466" s="4"/>
      <c r="Y466" s="4"/>
      <c r="Z466" s="4"/>
      <c r="AA466" s="4"/>
      <c r="AB466" s="4"/>
      <c r="AC466" s="4"/>
      <c r="AD466" s="4"/>
    </row>
    <row r="467" spans="1:30" ht="12.9" customHeight="1" x14ac:dyDescent="0.25">
      <c r="A467" s="115">
        <v>20</v>
      </c>
      <c r="B467" s="137">
        <v>224500</v>
      </c>
      <c r="C467" s="115"/>
      <c r="D467" s="108">
        <v>459</v>
      </c>
      <c r="E467" s="130" t="s">
        <v>1318</v>
      </c>
      <c r="F467" s="131">
        <f t="shared" ref="F467:F510" si="71">SUM(G467:J467)</f>
        <v>194214.9</v>
      </c>
      <c r="G467" s="131">
        <f>G468+G469</f>
        <v>41247.199999999997</v>
      </c>
      <c r="H467" s="131">
        <f>H468+H469</f>
        <v>147121.80000000002</v>
      </c>
      <c r="I467" s="131">
        <f>I468+I469</f>
        <v>5815.9</v>
      </c>
      <c r="J467" s="131">
        <f>J468+J469</f>
        <v>30</v>
      </c>
      <c r="K467" s="131">
        <f t="shared" ref="K467:K510" si="72">SUM(L467:O467)</f>
        <v>194051.9</v>
      </c>
      <c r="L467" s="131">
        <f>L468+L469</f>
        <v>41247.199999999997</v>
      </c>
      <c r="M467" s="131">
        <f>M468+M469</f>
        <v>146958.80000000002</v>
      </c>
      <c r="N467" s="131">
        <f>N468+N469</f>
        <v>5815.9</v>
      </c>
      <c r="O467" s="131">
        <f>O468+O469</f>
        <v>30</v>
      </c>
      <c r="P467" s="131">
        <f t="shared" ref="P467:P510" si="73">SUM(Q467:T467)</f>
        <v>193658.49999999997</v>
      </c>
      <c r="Q467" s="131">
        <f>Q468+Q469</f>
        <v>41247.199999999997</v>
      </c>
      <c r="R467" s="131">
        <f>R468+R469</f>
        <v>146565.4</v>
      </c>
      <c r="S467" s="131">
        <f>S468+S469</f>
        <v>5815.9</v>
      </c>
      <c r="T467" s="131">
        <f>T468+T469</f>
        <v>30</v>
      </c>
      <c r="U467" s="133">
        <f t="shared" ref="U467:Y510" si="74">P467-K467</f>
        <v>-393.40000000002328</v>
      </c>
      <c r="V467" s="133">
        <f t="shared" si="74"/>
        <v>0</v>
      </c>
      <c r="W467" s="133">
        <f t="shared" si="74"/>
        <v>-393.40000000002328</v>
      </c>
      <c r="X467" s="133">
        <f t="shared" si="74"/>
        <v>0</v>
      </c>
      <c r="Y467" s="133">
        <f t="shared" si="74"/>
        <v>0</v>
      </c>
      <c r="Z467" s="133">
        <f t="shared" si="70"/>
        <v>99.797270730150018</v>
      </c>
      <c r="AA467" s="133">
        <f t="shared" si="70"/>
        <v>100</v>
      </c>
      <c r="AB467" s="133">
        <f t="shared" si="70"/>
        <v>99.732305925198062</v>
      </c>
      <c r="AC467" s="133">
        <f t="shared" si="70"/>
        <v>100</v>
      </c>
      <c r="AD467" s="133">
        <f t="shared" si="70"/>
        <v>100</v>
      </c>
    </row>
    <row r="468" spans="1:30" s="134" customFormat="1" ht="12.9" customHeight="1" x14ac:dyDescent="0.25">
      <c r="A468" s="115">
        <v>22</v>
      </c>
      <c r="B468" s="137">
        <v>224500</v>
      </c>
      <c r="C468" s="115"/>
      <c r="D468" s="108">
        <v>460</v>
      </c>
      <c r="E468" s="130" t="s">
        <v>944</v>
      </c>
      <c r="F468" s="131">
        <f t="shared" si="71"/>
        <v>137716.20000000001</v>
      </c>
      <c r="G468" s="131">
        <f>G470</f>
        <v>22457.9</v>
      </c>
      <c r="H468" s="131">
        <f>H470</f>
        <v>109449.8</v>
      </c>
      <c r="I468" s="131">
        <f>I470</f>
        <v>5778.5</v>
      </c>
      <c r="J468" s="131">
        <f>J470</f>
        <v>30</v>
      </c>
      <c r="K468" s="131">
        <f t="shared" si="72"/>
        <v>137553.20000000001</v>
      </c>
      <c r="L468" s="131">
        <f>L470</f>
        <v>22457.9</v>
      </c>
      <c r="M468" s="131">
        <f>M470</f>
        <v>109286.8</v>
      </c>
      <c r="N468" s="131">
        <f>N470</f>
        <v>5778.5</v>
      </c>
      <c r="O468" s="131">
        <f>O470</f>
        <v>30</v>
      </c>
      <c r="P468" s="131">
        <f t="shared" si="73"/>
        <v>137159.79999999999</v>
      </c>
      <c r="Q468" s="131">
        <f>Q470</f>
        <v>22457.9</v>
      </c>
      <c r="R468" s="131">
        <f>R470</f>
        <v>108893.4</v>
      </c>
      <c r="S468" s="131">
        <f>S470</f>
        <v>5778.5</v>
      </c>
      <c r="T468" s="131">
        <f>T470</f>
        <v>30</v>
      </c>
      <c r="U468" s="133">
        <f t="shared" si="74"/>
        <v>-393.40000000002328</v>
      </c>
      <c r="V468" s="133">
        <f t="shared" si="74"/>
        <v>0</v>
      </c>
      <c r="W468" s="133">
        <f t="shared" si="74"/>
        <v>-393.40000000000873</v>
      </c>
      <c r="X468" s="133">
        <f t="shared" si="74"/>
        <v>0</v>
      </c>
      <c r="Y468" s="133">
        <f t="shared" si="74"/>
        <v>0</v>
      </c>
      <c r="Z468" s="133">
        <f t="shared" si="70"/>
        <v>99.714001564485571</v>
      </c>
      <c r="AA468" s="133">
        <f t="shared" si="70"/>
        <v>100</v>
      </c>
      <c r="AB468" s="133">
        <f t="shared" si="70"/>
        <v>99.640029719966179</v>
      </c>
      <c r="AC468" s="133">
        <f t="shared" si="70"/>
        <v>100</v>
      </c>
      <c r="AD468" s="133">
        <f t="shared" si="70"/>
        <v>100</v>
      </c>
    </row>
    <row r="469" spans="1:30" s="134" customFormat="1" ht="12.9" customHeight="1" x14ac:dyDescent="0.25">
      <c r="A469" s="115">
        <v>21</v>
      </c>
      <c r="B469" s="137">
        <v>224500</v>
      </c>
      <c r="C469" s="115"/>
      <c r="D469" s="108">
        <v>461</v>
      </c>
      <c r="E469" s="130" t="s">
        <v>945</v>
      </c>
      <c r="F469" s="131">
        <f t="shared" si="71"/>
        <v>56498.700000000004</v>
      </c>
      <c r="G469" s="131">
        <f>SUBTOTAL(9,G471:G510)</f>
        <v>18789.3</v>
      </c>
      <c r="H469" s="131">
        <f>SUBTOTAL(9,H471:H510)</f>
        <v>37672.000000000007</v>
      </c>
      <c r="I469" s="131">
        <f>SUBTOTAL(9,I471:I510)</f>
        <v>37.4</v>
      </c>
      <c r="J469" s="131">
        <f>SUBTOTAL(9,J471:J510)</f>
        <v>0</v>
      </c>
      <c r="K469" s="131">
        <f t="shared" si="72"/>
        <v>56498.700000000004</v>
      </c>
      <c r="L469" s="131">
        <f>SUBTOTAL(9,L471:L510)</f>
        <v>18789.3</v>
      </c>
      <c r="M469" s="131">
        <f>SUBTOTAL(9,M471:M510)</f>
        <v>37672.000000000007</v>
      </c>
      <c r="N469" s="131">
        <f>SUBTOTAL(9,N471:N510)</f>
        <v>37.4</v>
      </c>
      <c r="O469" s="131">
        <f>SUBTOTAL(9,O471:O510)</f>
        <v>0</v>
      </c>
      <c r="P469" s="131">
        <f t="shared" si="73"/>
        <v>56498.700000000004</v>
      </c>
      <c r="Q469" s="131">
        <f>SUBTOTAL(9,Q471:Q510)</f>
        <v>18789.3</v>
      </c>
      <c r="R469" s="131">
        <f>SUBTOTAL(9,R471:R510)</f>
        <v>37672.000000000007</v>
      </c>
      <c r="S469" s="131">
        <f>SUBTOTAL(9,S471:S510)</f>
        <v>37.4</v>
      </c>
      <c r="T469" s="131">
        <f>SUBTOTAL(9,T471:T510)</f>
        <v>0</v>
      </c>
      <c r="U469" s="133">
        <f t="shared" si="74"/>
        <v>0</v>
      </c>
      <c r="V469" s="133">
        <f t="shared" si="74"/>
        <v>0</v>
      </c>
      <c r="W469" s="133">
        <f t="shared" si="74"/>
        <v>0</v>
      </c>
      <c r="X469" s="133">
        <f t="shared" si="74"/>
        <v>0</v>
      </c>
      <c r="Y469" s="133">
        <f t="shared" si="74"/>
        <v>0</v>
      </c>
      <c r="Z469" s="133">
        <f t="shared" si="70"/>
        <v>100</v>
      </c>
      <c r="AA469" s="133">
        <f t="shared" si="70"/>
        <v>100</v>
      </c>
      <c r="AB469" s="133">
        <f t="shared" si="70"/>
        <v>100</v>
      </c>
      <c r="AC469" s="133">
        <f t="shared" si="70"/>
        <v>100</v>
      </c>
      <c r="AD469" s="133">
        <f t="shared" si="70"/>
        <v>0</v>
      </c>
    </row>
    <row r="470" spans="1:30" ht="12.9" customHeight="1" x14ac:dyDescent="0.25">
      <c r="A470" s="115">
        <v>22</v>
      </c>
      <c r="B470" s="137">
        <v>224500</v>
      </c>
      <c r="C470" s="138">
        <v>1421</v>
      </c>
      <c r="D470" s="108">
        <v>462</v>
      </c>
      <c r="E470" s="135" t="s">
        <v>970</v>
      </c>
      <c r="F470" s="136">
        <f t="shared" si="71"/>
        <v>137716.20000000001</v>
      </c>
      <c r="G470" s="136">
        <v>22457.9</v>
      </c>
      <c r="H470" s="136">
        <v>109449.8</v>
      </c>
      <c r="I470" s="136">
        <v>5778.5</v>
      </c>
      <c r="J470" s="136">
        <v>30</v>
      </c>
      <c r="K470" s="136">
        <f t="shared" si="72"/>
        <v>137553.20000000001</v>
      </c>
      <c r="L470" s="23">
        <v>22457.9</v>
      </c>
      <c r="M470" s="23">
        <v>109286.8</v>
      </c>
      <c r="N470" s="23">
        <v>5778.5</v>
      </c>
      <c r="O470" s="23">
        <v>30</v>
      </c>
      <c r="P470" s="136">
        <f t="shared" si="73"/>
        <v>137159.79999999999</v>
      </c>
      <c r="Q470" s="23">
        <v>22457.9</v>
      </c>
      <c r="R470" s="23">
        <v>108893.4</v>
      </c>
      <c r="S470" s="23">
        <v>5778.5</v>
      </c>
      <c r="T470" s="4">
        <v>30</v>
      </c>
      <c r="U470" s="4">
        <f t="shared" si="74"/>
        <v>-393.40000000002328</v>
      </c>
      <c r="V470" s="4">
        <f t="shared" si="74"/>
        <v>0</v>
      </c>
      <c r="W470" s="4">
        <f t="shared" si="74"/>
        <v>-393.40000000000873</v>
      </c>
      <c r="X470" s="4">
        <f t="shared" si="74"/>
        <v>0</v>
      </c>
      <c r="Y470" s="4">
        <f t="shared" si="74"/>
        <v>0</v>
      </c>
      <c r="Z470" s="4">
        <f t="shared" si="70"/>
        <v>99.714001564485571</v>
      </c>
      <c r="AA470" s="4">
        <f t="shared" si="70"/>
        <v>100</v>
      </c>
      <c r="AB470" s="4">
        <f t="shared" si="70"/>
        <v>99.640029719966179</v>
      </c>
      <c r="AC470" s="4">
        <f t="shared" si="70"/>
        <v>100</v>
      </c>
      <c r="AD470" s="4">
        <f t="shared" si="70"/>
        <v>100</v>
      </c>
    </row>
    <row r="471" spans="1:30" ht="12.9" customHeight="1" x14ac:dyDescent="0.25">
      <c r="A471" s="115">
        <v>21</v>
      </c>
      <c r="B471" s="137">
        <v>224500</v>
      </c>
      <c r="C471" s="138">
        <v>1422</v>
      </c>
      <c r="D471" s="108">
        <v>463</v>
      </c>
      <c r="E471" s="135" t="s">
        <v>1255</v>
      </c>
      <c r="F471" s="136">
        <f t="shared" si="71"/>
        <v>1081.5999999999999</v>
      </c>
      <c r="G471" s="136">
        <v>473.7</v>
      </c>
      <c r="H471" s="136">
        <v>607.9</v>
      </c>
      <c r="I471" s="136">
        <v>0</v>
      </c>
      <c r="J471" s="136">
        <v>0</v>
      </c>
      <c r="K471" s="136">
        <f t="shared" si="72"/>
        <v>1081.5999999999999</v>
      </c>
      <c r="L471" s="23">
        <v>473.7</v>
      </c>
      <c r="M471" s="23">
        <v>607.9</v>
      </c>
      <c r="N471" s="23">
        <v>0</v>
      </c>
      <c r="O471" s="23">
        <v>0</v>
      </c>
      <c r="P471" s="136">
        <f t="shared" si="73"/>
        <v>1081.5999999999999</v>
      </c>
      <c r="Q471" s="23">
        <v>473.7</v>
      </c>
      <c r="R471" s="23">
        <v>607.9</v>
      </c>
      <c r="S471" s="23">
        <v>0</v>
      </c>
      <c r="T471" s="4">
        <v>0</v>
      </c>
      <c r="U471" s="4">
        <f t="shared" si="74"/>
        <v>0</v>
      </c>
      <c r="V471" s="4">
        <f t="shared" si="74"/>
        <v>0</v>
      </c>
      <c r="W471" s="4">
        <f t="shared" si="74"/>
        <v>0</v>
      </c>
      <c r="X471" s="4">
        <f t="shared" si="74"/>
        <v>0</v>
      </c>
      <c r="Y471" s="4">
        <f t="shared" si="74"/>
        <v>0</v>
      </c>
      <c r="Z471" s="4">
        <f t="shared" si="70"/>
        <v>100</v>
      </c>
      <c r="AA471" s="4">
        <f t="shared" si="70"/>
        <v>100</v>
      </c>
      <c r="AB471" s="4">
        <f t="shared" si="70"/>
        <v>100</v>
      </c>
      <c r="AC471" s="4">
        <f t="shared" si="70"/>
        <v>0</v>
      </c>
      <c r="AD471" s="4">
        <f t="shared" si="70"/>
        <v>0</v>
      </c>
    </row>
    <row r="472" spans="1:30" ht="12.9" customHeight="1" x14ac:dyDescent="0.25">
      <c r="A472" s="115">
        <v>21</v>
      </c>
      <c r="B472" s="137">
        <v>224500</v>
      </c>
      <c r="C472" s="138">
        <v>1423</v>
      </c>
      <c r="D472" s="108">
        <v>464</v>
      </c>
      <c r="E472" s="135" t="s">
        <v>1319</v>
      </c>
      <c r="F472" s="136">
        <f t="shared" si="71"/>
        <v>1466.6999999999998</v>
      </c>
      <c r="G472" s="136">
        <v>571.79999999999995</v>
      </c>
      <c r="H472" s="136">
        <v>894.9</v>
      </c>
      <c r="I472" s="136">
        <v>0</v>
      </c>
      <c r="J472" s="136">
        <v>0</v>
      </c>
      <c r="K472" s="136">
        <f t="shared" si="72"/>
        <v>1466.6999999999998</v>
      </c>
      <c r="L472" s="23">
        <v>571.79999999999995</v>
      </c>
      <c r="M472" s="23">
        <v>894.9</v>
      </c>
      <c r="N472" s="23">
        <v>0</v>
      </c>
      <c r="O472" s="23">
        <v>0</v>
      </c>
      <c r="P472" s="136">
        <f t="shared" si="73"/>
        <v>1466.6999999999998</v>
      </c>
      <c r="Q472" s="23">
        <v>571.79999999999995</v>
      </c>
      <c r="R472" s="23">
        <v>894.9</v>
      </c>
      <c r="S472" s="23">
        <v>0</v>
      </c>
      <c r="T472" s="4">
        <v>0</v>
      </c>
      <c r="U472" s="4">
        <f t="shared" si="74"/>
        <v>0</v>
      </c>
      <c r="V472" s="4">
        <f t="shared" si="74"/>
        <v>0</v>
      </c>
      <c r="W472" s="4">
        <f t="shared" si="74"/>
        <v>0</v>
      </c>
      <c r="X472" s="4">
        <f t="shared" si="74"/>
        <v>0</v>
      </c>
      <c r="Y472" s="4">
        <f t="shared" si="74"/>
        <v>0</v>
      </c>
      <c r="Z472" s="4">
        <f t="shared" si="70"/>
        <v>100</v>
      </c>
      <c r="AA472" s="4">
        <f t="shared" si="70"/>
        <v>100</v>
      </c>
      <c r="AB472" s="4">
        <f t="shared" si="70"/>
        <v>100</v>
      </c>
      <c r="AC472" s="4">
        <f t="shared" si="70"/>
        <v>0</v>
      </c>
      <c r="AD472" s="4">
        <f t="shared" si="70"/>
        <v>0</v>
      </c>
    </row>
    <row r="473" spans="1:30" ht="12.9" customHeight="1" x14ac:dyDescent="0.25">
      <c r="A473" s="115">
        <v>21</v>
      </c>
      <c r="B473" s="137">
        <v>224500</v>
      </c>
      <c r="C473" s="138">
        <v>1424</v>
      </c>
      <c r="D473" s="108">
        <v>465</v>
      </c>
      <c r="E473" s="135" t="s">
        <v>1320</v>
      </c>
      <c r="F473" s="136">
        <f t="shared" si="71"/>
        <v>1590</v>
      </c>
      <c r="G473" s="136">
        <v>498.3</v>
      </c>
      <c r="H473" s="136">
        <v>1091.7</v>
      </c>
      <c r="I473" s="136">
        <v>0</v>
      </c>
      <c r="J473" s="136">
        <v>0</v>
      </c>
      <c r="K473" s="136">
        <f t="shared" si="72"/>
        <v>1590</v>
      </c>
      <c r="L473" s="23">
        <v>498.3</v>
      </c>
      <c r="M473" s="23">
        <v>1091.7</v>
      </c>
      <c r="N473" s="23">
        <v>0</v>
      </c>
      <c r="O473" s="23">
        <v>0</v>
      </c>
      <c r="P473" s="136">
        <f t="shared" si="73"/>
        <v>1590</v>
      </c>
      <c r="Q473" s="23">
        <v>498.3</v>
      </c>
      <c r="R473" s="23">
        <v>1091.7</v>
      </c>
      <c r="S473" s="23">
        <v>0</v>
      </c>
      <c r="T473" s="4">
        <v>0</v>
      </c>
      <c r="U473" s="4">
        <f t="shared" si="74"/>
        <v>0</v>
      </c>
      <c r="V473" s="4">
        <f t="shared" si="74"/>
        <v>0</v>
      </c>
      <c r="W473" s="4">
        <f t="shared" si="74"/>
        <v>0</v>
      </c>
      <c r="X473" s="4">
        <f t="shared" si="74"/>
        <v>0</v>
      </c>
      <c r="Y473" s="4">
        <f t="shared" si="74"/>
        <v>0</v>
      </c>
      <c r="Z473" s="4">
        <f t="shared" si="70"/>
        <v>100</v>
      </c>
      <c r="AA473" s="4">
        <f t="shared" si="70"/>
        <v>100</v>
      </c>
      <c r="AB473" s="4">
        <f t="shared" si="70"/>
        <v>100</v>
      </c>
      <c r="AC473" s="4">
        <f t="shared" si="70"/>
        <v>0</v>
      </c>
      <c r="AD473" s="4">
        <f t="shared" si="70"/>
        <v>0</v>
      </c>
    </row>
    <row r="474" spans="1:30" ht="12.9" customHeight="1" x14ac:dyDescent="0.25">
      <c r="A474" s="115">
        <v>21</v>
      </c>
      <c r="B474" s="137">
        <v>224500</v>
      </c>
      <c r="C474" s="138">
        <v>1425</v>
      </c>
      <c r="D474" s="108">
        <v>466</v>
      </c>
      <c r="E474" s="135" t="s">
        <v>1321</v>
      </c>
      <c r="F474" s="136">
        <f t="shared" si="71"/>
        <v>921.8</v>
      </c>
      <c r="G474" s="136">
        <v>501.1</v>
      </c>
      <c r="H474" s="136">
        <v>420.7</v>
      </c>
      <c r="I474" s="136">
        <v>0</v>
      </c>
      <c r="J474" s="136">
        <v>0</v>
      </c>
      <c r="K474" s="136">
        <f t="shared" si="72"/>
        <v>921.8</v>
      </c>
      <c r="L474" s="23">
        <v>501.1</v>
      </c>
      <c r="M474" s="23">
        <v>420.7</v>
      </c>
      <c r="N474" s="23">
        <v>0</v>
      </c>
      <c r="O474" s="23">
        <v>0</v>
      </c>
      <c r="P474" s="136">
        <f t="shared" si="73"/>
        <v>921.8</v>
      </c>
      <c r="Q474" s="23">
        <v>501.1</v>
      </c>
      <c r="R474" s="23">
        <v>420.7</v>
      </c>
      <c r="S474" s="23">
        <v>0</v>
      </c>
      <c r="T474" s="4">
        <v>0</v>
      </c>
      <c r="U474" s="4">
        <f t="shared" si="74"/>
        <v>0</v>
      </c>
      <c r="V474" s="4">
        <f t="shared" si="74"/>
        <v>0</v>
      </c>
      <c r="W474" s="4">
        <f t="shared" si="74"/>
        <v>0</v>
      </c>
      <c r="X474" s="4">
        <f t="shared" si="74"/>
        <v>0</v>
      </c>
      <c r="Y474" s="4">
        <f t="shared" si="74"/>
        <v>0</v>
      </c>
      <c r="Z474" s="4">
        <f t="shared" si="70"/>
        <v>100</v>
      </c>
      <c r="AA474" s="4">
        <f t="shared" si="70"/>
        <v>100</v>
      </c>
      <c r="AB474" s="4">
        <f t="shared" si="70"/>
        <v>100</v>
      </c>
      <c r="AC474" s="4">
        <f t="shared" si="70"/>
        <v>0</v>
      </c>
      <c r="AD474" s="4">
        <f t="shared" si="70"/>
        <v>0</v>
      </c>
    </row>
    <row r="475" spans="1:30" ht="12.9" customHeight="1" x14ac:dyDescent="0.25">
      <c r="A475" s="115">
        <v>21</v>
      </c>
      <c r="B475" s="137">
        <v>224500</v>
      </c>
      <c r="C475" s="138">
        <v>1426</v>
      </c>
      <c r="D475" s="108">
        <v>467</v>
      </c>
      <c r="E475" s="135" t="s">
        <v>1322</v>
      </c>
      <c r="F475" s="136">
        <f t="shared" si="71"/>
        <v>785.4</v>
      </c>
      <c r="G475" s="136">
        <v>493.5</v>
      </c>
      <c r="H475" s="136">
        <v>291.89999999999998</v>
      </c>
      <c r="I475" s="136">
        <v>0</v>
      </c>
      <c r="J475" s="136">
        <v>0</v>
      </c>
      <c r="K475" s="136">
        <f t="shared" si="72"/>
        <v>785.4</v>
      </c>
      <c r="L475" s="23">
        <v>493.5</v>
      </c>
      <c r="M475" s="23">
        <v>291.89999999999998</v>
      </c>
      <c r="N475" s="23">
        <v>0</v>
      </c>
      <c r="O475" s="23">
        <v>0</v>
      </c>
      <c r="P475" s="136">
        <f t="shared" si="73"/>
        <v>785.4</v>
      </c>
      <c r="Q475" s="23">
        <v>493.5</v>
      </c>
      <c r="R475" s="23">
        <v>291.89999999999998</v>
      </c>
      <c r="S475" s="23">
        <v>0</v>
      </c>
      <c r="T475" s="4">
        <v>0</v>
      </c>
      <c r="U475" s="4">
        <f t="shared" si="74"/>
        <v>0</v>
      </c>
      <c r="V475" s="4">
        <f t="shared" si="74"/>
        <v>0</v>
      </c>
      <c r="W475" s="4">
        <f t="shared" si="74"/>
        <v>0</v>
      </c>
      <c r="X475" s="4">
        <f t="shared" si="74"/>
        <v>0</v>
      </c>
      <c r="Y475" s="4">
        <f t="shared" si="74"/>
        <v>0</v>
      </c>
      <c r="Z475" s="4">
        <f t="shared" si="70"/>
        <v>100</v>
      </c>
      <c r="AA475" s="4">
        <f t="shared" si="70"/>
        <v>100</v>
      </c>
      <c r="AB475" s="4">
        <f t="shared" si="70"/>
        <v>100</v>
      </c>
      <c r="AC475" s="4">
        <f t="shared" si="70"/>
        <v>0</v>
      </c>
      <c r="AD475" s="4">
        <f t="shared" si="70"/>
        <v>0</v>
      </c>
    </row>
    <row r="476" spans="1:30" ht="12.9" customHeight="1" x14ac:dyDescent="0.25">
      <c r="A476" s="115">
        <v>21</v>
      </c>
      <c r="B476" s="137">
        <v>224500</v>
      </c>
      <c r="C476" s="138">
        <v>1427</v>
      </c>
      <c r="D476" s="108">
        <v>468</v>
      </c>
      <c r="E476" s="135" t="s">
        <v>1323</v>
      </c>
      <c r="F476" s="136">
        <f t="shared" si="71"/>
        <v>1554.6</v>
      </c>
      <c r="G476" s="136">
        <v>668</v>
      </c>
      <c r="H476" s="136">
        <v>886.6</v>
      </c>
      <c r="I476" s="136">
        <v>0</v>
      </c>
      <c r="J476" s="136">
        <v>0</v>
      </c>
      <c r="K476" s="136">
        <f t="shared" si="72"/>
        <v>1554.6</v>
      </c>
      <c r="L476" s="23">
        <v>668</v>
      </c>
      <c r="M476" s="23">
        <v>886.6</v>
      </c>
      <c r="N476" s="23">
        <v>0</v>
      </c>
      <c r="O476" s="23">
        <v>0</v>
      </c>
      <c r="P476" s="136">
        <f t="shared" si="73"/>
        <v>1554.6</v>
      </c>
      <c r="Q476" s="23">
        <v>668</v>
      </c>
      <c r="R476" s="23">
        <v>886.6</v>
      </c>
      <c r="S476" s="23">
        <v>0</v>
      </c>
      <c r="T476" s="4">
        <v>0</v>
      </c>
      <c r="U476" s="4">
        <f t="shared" si="74"/>
        <v>0</v>
      </c>
      <c r="V476" s="4">
        <f t="shared" si="74"/>
        <v>0</v>
      </c>
      <c r="W476" s="4">
        <f t="shared" si="74"/>
        <v>0</v>
      </c>
      <c r="X476" s="4">
        <f t="shared" si="74"/>
        <v>0</v>
      </c>
      <c r="Y476" s="4">
        <f t="shared" si="74"/>
        <v>0</v>
      </c>
      <c r="Z476" s="4">
        <f t="shared" si="70"/>
        <v>100</v>
      </c>
      <c r="AA476" s="4">
        <f t="shared" si="70"/>
        <v>100</v>
      </c>
      <c r="AB476" s="4">
        <f t="shared" si="70"/>
        <v>100</v>
      </c>
      <c r="AC476" s="4">
        <f t="shared" si="70"/>
        <v>0</v>
      </c>
      <c r="AD476" s="4">
        <f t="shared" si="70"/>
        <v>0</v>
      </c>
    </row>
    <row r="477" spans="1:30" ht="12.9" customHeight="1" x14ac:dyDescent="0.25">
      <c r="A477" s="115">
        <v>21</v>
      </c>
      <c r="B477" s="137">
        <v>224500</v>
      </c>
      <c r="C477" s="138">
        <v>1428</v>
      </c>
      <c r="D477" s="108">
        <v>469</v>
      </c>
      <c r="E477" s="135" t="s">
        <v>1177</v>
      </c>
      <c r="F477" s="136">
        <f t="shared" si="71"/>
        <v>1307.5</v>
      </c>
      <c r="G477" s="136">
        <v>586.6</v>
      </c>
      <c r="H477" s="136">
        <v>720.9</v>
      </c>
      <c r="I477" s="136">
        <v>0</v>
      </c>
      <c r="J477" s="136">
        <v>0</v>
      </c>
      <c r="K477" s="136">
        <f t="shared" si="72"/>
        <v>1307.5</v>
      </c>
      <c r="L477" s="23">
        <v>586.6</v>
      </c>
      <c r="M477" s="23">
        <v>720.9</v>
      </c>
      <c r="N477" s="23">
        <v>0</v>
      </c>
      <c r="O477" s="23">
        <v>0</v>
      </c>
      <c r="P477" s="136">
        <f t="shared" si="73"/>
        <v>1307.5</v>
      </c>
      <c r="Q477" s="23">
        <v>586.6</v>
      </c>
      <c r="R477" s="23">
        <v>720.9</v>
      </c>
      <c r="S477" s="23">
        <v>0</v>
      </c>
      <c r="T477" s="4">
        <v>0</v>
      </c>
      <c r="U477" s="4">
        <f t="shared" si="74"/>
        <v>0</v>
      </c>
      <c r="V477" s="4">
        <f t="shared" si="74"/>
        <v>0</v>
      </c>
      <c r="W477" s="4">
        <f t="shared" si="74"/>
        <v>0</v>
      </c>
      <c r="X477" s="4">
        <f t="shared" si="74"/>
        <v>0</v>
      </c>
      <c r="Y477" s="4">
        <f t="shared" si="74"/>
        <v>0</v>
      </c>
      <c r="Z477" s="4">
        <f t="shared" si="70"/>
        <v>100</v>
      </c>
      <c r="AA477" s="4">
        <f t="shared" si="70"/>
        <v>100</v>
      </c>
      <c r="AB477" s="4">
        <f t="shared" si="70"/>
        <v>100</v>
      </c>
      <c r="AC477" s="4">
        <f t="shared" si="70"/>
        <v>0</v>
      </c>
      <c r="AD477" s="4">
        <f t="shared" si="70"/>
        <v>0</v>
      </c>
    </row>
    <row r="478" spans="1:30" ht="12.9" customHeight="1" x14ac:dyDescent="0.25">
      <c r="A478" s="115">
        <v>21</v>
      </c>
      <c r="B478" s="137">
        <v>224500</v>
      </c>
      <c r="C478" s="138">
        <v>1429</v>
      </c>
      <c r="D478" s="108">
        <v>470</v>
      </c>
      <c r="E478" s="135" t="s">
        <v>1324</v>
      </c>
      <c r="F478" s="136">
        <f t="shared" si="71"/>
        <v>1324.6</v>
      </c>
      <c r="G478" s="136">
        <v>612.5</v>
      </c>
      <c r="H478" s="136">
        <v>712.1</v>
      </c>
      <c r="I478" s="136">
        <v>0</v>
      </c>
      <c r="J478" s="136">
        <v>0</v>
      </c>
      <c r="K478" s="136">
        <f t="shared" si="72"/>
        <v>1324.6</v>
      </c>
      <c r="L478" s="23">
        <v>612.5</v>
      </c>
      <c r="M478" s="23">
        <v>712.1</v>
      </c>
      <c r="N478" s="23">
        <v>0</v>
      </c>
      <c r="O478" s="23">
        <v>0</v>
      </c>
      <c r="P478" s="136">
        <f t="shared" si="73"/>
        <v>1324.6</v>
      </c>
      <c r="Q478" s="23">
        <v>612.5</v>
      </c>
      <c r="R478" s="23">
        <v>712.1</v>
      </c>
      <c r="S478" s="23">
        <v>0</v>
      </c>
      <c r="T478" s="4">
        <v>0</v>
      </c>
      <c r="U478" s="4">
        <f t="shared" si="74"/>
        <v>0</v>
      </c>
      <c r="V478" s="4">
        <f t="shared" si="74"/>
        <v>0</v>
      </c>
      <c r="W478" s="4">
        <f t="shared" si="74"/>
        <v>0</v>
      </c>
      <c r="X478" s="4">
        <f t="shared" si="74"/>
        <v>0</v>
      </c>
      <c r="Y478" s="4">
        <f t="shared" si="74"/>
        <v>0</v>
      </c>
      <c r="Z478" s="4">
        <f t="shared" si="70"/>
        <v>100</v>
      </c>
      <c r="AA478" s="4">
        <f t="shared" si="70"/>
        <v>100</v>
      </c>
      <c r="AB478" s="4">
        <f t="shared" si="70"/>
        <v>100</v>
      </c>
      <c r="AC478" s="4">
        <f t="shared" si="70"/>
        <v>0</v>
      </c>
      <c r="AD478" s="4">
        <f t="shared" si="70"/>
        <v>0</v>
      </c>
    </row>
    <row r="479" spans="1:30" ht="12.9" customHeight="1" x14ac:dyDescent="0.25">
      <c r="A479" s="115">
        <v>21</v>
      </c>
      <c r="B479" s="137">
        <v>224500</v>
      </c>
      <c r="C479" s="138">
        <v>1430</v>
      </c>
      <c r="D479" s="108">
        <v>471</v>
      </c>
      <c r="E479" s="135" t="s">
        <v>1325</v>
      </c>
      <c r="F479" s="136">
        <f t="shared" si="71"/>
        <v>2698.7</v>
      </c>
      <c r="G479" s="136">
        <v>309.10000000000002</v>
      </c>
      <c r="H479" s="136">
        <v>2389.6</v>
      </c>
      <c r="I479" s="136">
        <v>0</v>
      </c>
      <c r="J479" s="136">
        <v>0</v>
      </c>
      <c r="K479" s="136">
        <f t="shared" si="72"/>
        <v>2698.7</v>
      </c>
      <c r="L479" s="23">
        <v>309.10000000000002</v>
      </c>
      <c r="M479" s="23">
        <v>2389.6</v>
      </c>
      <c r="N479" s="23">
        <v>0</v>
      </c>
      <c r="O479" s="23">
        <v>0</v>
      </c>
      <c r="P479" s="136">
        <f t="shared" si="73"/>
        <v>2698.7</v>
      </c>
      <c r="Q479" s="23">
        <v>309.10000000000002</v>
      </c>
      <c r="R479" s="23">
        <v>2389.6</v>
      </c>
      <c r="S479" s="23">
        <v>0</v>
      </c>
      <c r="T479" s="4">
        <v>0</v>
      </c>
      <c r="U479" s="4">
        <f t="shared" si="74"/>
        <v>0</v>
      </c>
      <c r="V479" s="4">
        <f t="shared" si="74"/>
        <v>0</v>
      </c>
      <c r="W479" s="4">
        <f t="shared" si="74"/>
        <v>0</v>
      </c>
      <c r="X479" s="4">
        <f t="shared" si="74"/>
        <v>0</v>
      </c>
      <c r="Y479" s="4">
        <f t="shared" si="74"/>
        <v>0</v>
      </c>
      <c r="Z479" s="4">
        <f t="shared" si="70"/>
        <v>100</v>
      </c>
      <c r="AA479" s="4">
        <f t="shared" si="70"/>
        <v>100</v>
      </c>
      <c r="AB479" s="4">
        <f t="shared" si="70"/>
        <v>100</v>
      </c>
      <c r="AC479" s="4">
        <f t="shared" si="70"/>
        <v>0</v>
      </c>
      <c r="AD479" s="4">
        <f t="shared" si="70"/>
        <v>0</v>
      </c>
    </row>
    <row r="480" spans="1:30" ht="12.9" customHeight="1" x14ac:dyDescent="0.25">
      <c r="A480" s="115">
        <v>21</v>
      </c>
      <c r="B480" s="137">
        <v>224500</v>
      </c>
      <c r="C480" s="138">
        <v>1431</v>
      </c>
      <c r="D480" s="108">
        <v>472</v>
      </c>
      <c r="E480" s="135" t="s">
        <v>1326</v>
      </c>
      <c r="F480" s="136">
        <f t="shared" si="71"/>
        <v>1682.6</v>
      </c>
      <c r="G480" s="136">
        <v>735.4</v>
      </c>
      <c r="H480" s="136">
        <v>947.2</v>
      </c>
      <c r="I480" s="136">
        <v>0</v>
      </c>
      <c r="J480" s="136">
        <v>0</v>
      </c>
      <c r="K480" s="136">
        <f t="shared" si="72"/>
        <v>1682.6</v>
      </c>
      <c r="L480" s="23">
        <v>735.4</v>
      </c>
      <c r="M480" s="23">
        <v>947.2</v>
      </c>
      <c r="N480" s="23">
        <v>0</v>
      </c>
      <c r="O480" s="23">
        <v>0</v>
      </c>
      <c r="P480" s="136">
        <f t="shared" si="73"/>
        <v>1682.6</v>
      </c>
      <c r="Q480" s="23">
        <v>735.4</v>
      </c>
      <c r="R480" s="23">
        <v>947.2</v>
      </c>
      <c r="S480" s="23">
        <v>0</v>
      </c>
      <c r="T480" s="4">
        <v>0</v>
      </c>
      <c r="U480" s="4">
        <f t="shared" si="74"/>
        <v>0</v>
      </c>
      <c r="V480" s="4">
        <f t="shared" si="74"/>
        <v>0</v>
      </c>
      <c r="W480" s="4">
        <f t="shared" si="74"/>
        <v>0</v>
      </c>
      <c r="X480" s="4">
        <f t="shared" si="74"/>
        <v>0</v>
      </c>
      <c r="Y480" s="4">
        <f t="shared" si="74"/>
        <v>0</v>
      </c>
      <c r="Z480" s="4">
        <f t="shared" si="70"/>
        <v>100</v>
      </c>
      <c r="AA480" s="4">
        <f t="shared" si="70"/>
        <v>100</v>
      </c>
      <c r="AB480" s="4">
        <f t="shared" si="70"/>
        <v>100</v>
      </c>
      <c r="AC480" s="4">
        <f t="shared" si="70"/>
        <v>0</v>
      </c>
      <c r="AD480" s="4">
        <f t="shared" si="70"/>
        <v>0</v>
      </c>
    </row>
    <row r="481" spans="1:30" ht="12.9" customHeight="1" x14ac:dyDescent="0.25">
      <c r="A481" s="115">
        <v>21</v>
      </c>
      <c r="B481" s="137">
        <v>224500</v>
      </c>
      <c r="C481" s="138">
        <v>1432</v>
      </c>
      <c r="D481" s="108">
        <v>473</v>
      </c>
      <c r="E481" s="135" t="s">
        <v>1327</v>
      </c>
      <c r="F481" s="136">
        <f t="shared" si="71"/>
        <v>622</v>
      </c>
      <c r="G481" s="136">
        <v>497.2</v>
      </c>
      <c r="H481" s="136">
        <v>124.8</v>
      </c>
      <c r="I481" s="136">
        <v>0</v>
      </c>
      <c r="J481" s="136">
        <v>0</v>
      </c>
      <c r="K481" s="136">
        <f t="shared" si="72"/>
        <v>622</v>
      </c>
      <c r="L481" s="23">
        <v>497.2</v>
      </c>
      <c r="M481" s="23">
        <v>124.8</v>
      </c>
      <c r="N481" s="23">
        <v>0</v>
      </c>
      <c r="O481" s="23">
        <v>0</v>
      </c>
      <c r="P481" s="136">
        <f t="shared" si="73"/>
        <v>622</v>
      </c>
      <c r="Q481" s="23">
        <v>497.2</v>
      </c>
      <c r="R481" s="23">
        <v>124.8</v>
      </c>
      <c r="S481" s="23">
        <v>0</v>
      </c>
      <c r="T481" s="4">
        <v>0</v>
      </c>
      <c r="U481" s="4">
        <f t="shared" si="74"/>
        <v>0</v>
      </c>
      <c r="V481" s="4">
        <f t="shared" si="74"/>
        <v>0</v>
      </c>
      <c r="W481" s="4">
        <f t="shared" si="74"/>
        <v>0</v>
      </c>
      <c r="X481" s="4">
        <f t="shared" si="74"/>
        <v>0</v>
      </c>
      <c r="Y481" s="4">
        <f t="shared" si="74"/>
        <v>0</v>
      </c>
      <c r="Z481" s="4">
        <f t="shared" si="70"/>
        <v>100</v>
      </c>
      <c r="AA481" s="4">
        <f t="shared" si="70"/>
        <v>100</v>
      </c>
      <c r="AB481" s="4">
        <f t="shared" si="70"/>
        <v>100</v>
      </c>
      <c r="AC481" s="4">
        <f t="shared" si="70"/>
        <v>0</v>
      </c>
      <c r="AD481" s="4">
        <f t="shared" si="70"/>
        <v>0</v>
      </c>
    </row>
    <row r="482" spans="1:30" ht="12.9" customHeight="1" x14ac:dyDescent="0.25">
      <c r="A482" s="115">
        <v>21</v>
      </c>
      <c r="B482" s="137">
        <v>224500</v>
      </c>
      <c r="C482" s="138">
        <v>1444</v>
      </c>
      <c r="D482" s="108">
        <v>474</v>
      </c>
      <c r="E482" s="135" t="s">
        <v>1318</v>
      </c>
      <c r="F482" s="136">
        <f t="shared" si="71"/>
        <v>7918.7999999999993</v>
      </c>
      <c r="G482" s="136">
        <v>808.4</v>
      </c>
      <c r="H482" s="136">
        <v>7110.4</v>
      </c>
      <c r="I482" s="136">
        <v>0</v>
      </c>
      <c r="J482" s="136">
        <v>0</v>
      </c>
      <c r="K482" s="136">
        <f t="shared" si="72"/>
        <v>7918.7999999999993</v>
      </c>
      <c r="L482" s="23">
        <v>808.4</v>
      </c>
      <c r="M482" s="23">
        <v>7110.4</v>
      </c>
      <c r="N482" s="23">
        <v>0</v>
      </c>
      <c r="O482" s="23">
        <v>0</v>
      </c>
      <c r="P482" s="136">
        <f t="shared" si="73"/>
        <v>7918.7999999999993</v>
      </c>
      <c r="Q482" s="23">
        <v>808.4</v>
      </c>
      <c r="R482" s="23">
        <v>7110.4</v>
      </c>
      <c r="S482" s="23">
        <v>0</v>
      </c>
      <c r="T482" s="4">
        <v>0</v>
      </c>
      <c r="U482" s="4">
        <f t="shared" si="74"/>
        <v>0</v>
      </c>
      <c r="V482" s="4">
        <f t="shared" si="74"/>
        <v>0</v>
      </c>
      <c r="W482" s="4">
        <f t="shared" si="74"/>
        <v>0</v>
      </c>
      <c r="X482" s="4">
        <f t="shared" si="74"/>
        <v>0</v>
      </c>
      <c r="Y482" s="4">
        <f t="shared" si="74"/>
        <v>0</v>
      </c>
      <c r="Z482" s="4">
        <f t="shared" si="70"/>
        <v>100</v>
      </c>
      <c r="AA482" s="4">
        <f t="shared" si="70"/>
        <v>100</v>
      </c>
      <c r="AB482" s="4">
        <f t="shared" si="70"/>
        <v>100</v>
      </c>
      <c r="AC482" s="4">
        <f t="shared" si="70"/>
        <v>0</v>
      </c>
      <c r="AD482" s="4">
        <f t="shared" si="70"/>
        <v>0</v>
      </c>
    </row>
    <row r="483" spans="1:30" ht="12.9" customHeight="1" x14ac:dyDescent="0.25">
      <c r="A483" s="115">
        <v>21</v>
      </c>
      <c r="B483" s="137">
        <v>224500</v>
      </c>
      <c r="C483" s="138">
        <v>1433</v>
      </c>
      <c r="D483" s="108">
        <v>475</v>
      </c>
      <c r="E483" s="135" t="s">
        <v>1328</v>
      </c>
      <c r="F483" s="136">
        <f t="shared" si="71"/>
        <v>1122</v>
      </c>
      <c r="G483" s="136">
        <v>544.79999999999995</v>
      </c>
      <c r="H483" s="136">
        <v>577.20000000000005</v>
      </c>
      <c r="I483" s="136">
        <v>0</v>
      </c>
      <c r="J483" s="136">
        <v>0</v>
      </c>
      <c r="K483" s="136">
        <f t="shared" si="72"/>
        <v>1122</v>
      </c>
      <c r="L483" s="23">
        <v>544.79999999999995</v>
      </c>
      <c r="M483" s="23">
        <v>577.20000000000005</v>
      </c>
      <c r="N483" s="23">
        <v>0</v>
      </c>
      <c r="O483" s="23">
        <v>0</v>
      </c>
      <c r="P483" s="136">
        <f t="shared" si="73"/>
        <v>1122</v>
      </c>
      <c r="Q483" s="23">
        <v>544.79999999999995</v>
      </c>
      <c r="R483" s="23">
        <v>577.20000000000005</v>
      </c>
      <c r="S483" s="23">
        <v>0</v>
      </c>
      <c r="T483" s="4">
        <v>0</v>
      </c>
      <c r="U483" s="4">
        <f t="shared" si="74"/>
        <v>0</v>
      </c>
      <c r="V483" s="4">
        <f t="shared" si="74"/>
        <v>0</v>
      </c>
      <c r="W483" s="4">
        <f t="shared" si="74"/>
        <v>0</v>
      </c>
      <c r="X483" s="4">
        <f t="shared" si="74"/>
        <v>0</v>
      </c>
      <c r="Y483" s="4">
        <f t="shared" si="74"/>
        <v>0</v>
      </c>
      <c r="Z483" s="4">
        <f t="shared" si="70"/>
        <v>100</v>
      </c>
      <c r="AA483" s="4">
        <f t="shared" si="70"/>
        <v>100</v>
      </c>
      <c r="AB483" s="4">
        <f t="shared" si="70"/>
        <v>100</v>
      </c>
      <c r="AC483" s="4">
        <f t="shared" si="70"/>
        <v>0</v>
      </c>
      <c r="AD483" s="4">
        <f t="shared" si="70"/>
        <v>0</v>
      </c>
    </row>
    <row r="484" spans="1:30" ht="12.9" customHeight="1" x14ac:dyDescent="0.25">
      <c r="A484" s="115">
        <v>21</v>
      </c>
      <c r="B484" s="137">
        <v>224500</v>
      </c>
      <c r="C484" s="138">
        <v>1434</v>
      </c>
      <c r="D484" s="108">
        <v>476</v>
      </c>
      <c r="E484" s="135" t="s">
        <v>1329</v>
      </c>
      <c r="F484" s="136">
        <f t="shared" si="71"/>
        <v>1153</v>
      </c>
      <c r="G484" s="136">
        <v>418.3</v>
      </c>
      <c r="H484" s="136">
        <v>734.7</v>
      </c>
      <c r="I484" s="136">
        <v>0</v>
      </c>
      <c r="J484" s="136">
        <v>0</v>
      </c>
      <c r="K484" s="136">
        <f t="shared" si="72"/>
        <v>1153</v>
      </c>
      <c r="L484" s="23">
        <v>418.3</v>
      </c>
      <c r="M484" s="23">
        <v>734.7</v>
      </c>
      <c r="N484" s="23">
        <v>0</v>
      </c>
      <c r="O484" s="23">
        <v>0</v>
      </c>
      <c r="P484" s="136">
        <f t="shared" si="73"/>
        <v>1153</v>
      </c>
      <c r="Q484" s="23">
        <v>418.3</v>
      </c>
      <c r="R484" s="23">
        <v>734.7</v>
      </c>
      <c r="S484" s="23">
        <v>0</v>
      </c>
      <c r="T484" s="4">
        <v>0</v>
      </c>
      <c r="U484" s="4">
        <f t="shared" si="74"/>
        <v>0</v>
      </c>
      <c r="V484" s="4">
        <f t="shared" si="74"/>
        <v>0</v>
      </c>
      <c r="W484" s="4">
        <f t="shared" si="74"/>
        <v>0</v>
      </c>
      <c r="X484" s="4">
        <f t="shared" si="74"/>
        <v>0</v>
      </c>
      <c r="Y484" s="4">
        <f t="shared" si="74"/>
        <v>0</v>
      </c>
      <c r="Z484" s="4">
        <f t="shared" si="70"/>
        <v>100</v>
      </c>
      <c r="AA484" s="4">
        <f t="shared" si="70"/>
        <v>100</v>
      </c>
      <c r="AB484" s="4">
        <f t="shared" si="70"/>
        <v>100</v>
      </c>
      <c r="AC484" s="4">
        <f t="shared" si="70"/>
        <v>0</v>
      </c>
      <c r="AD484" s="4">
        <f t="shared" si="70"/>
        <v>0</v>
      </c>
    </row>
    <row r="485" spans="1:30" ht="12.9" customHeight="1" x14ac:dyDescent="0.25">
      <c r="A485" s="115">
        <v>21</v>
      </c>
      <c r="B485" s="137">
        <v>224500</v>
      </c>
      <c r="C485" s="138">
        <v>1436</v>
      </c>
      <c r="D485" s="108">
        <v>477</v>
      </c>
      <c r="E485" s="135" t="s">
        <v>1330</v>
      </c>
      <c r="F485" s="136">
        <f t="shared" si="71"/>
        <v>2613.1</v>
      </c>
      <c r="G485" s="136">
        <v>600.79999999999995</v>
      </c>
      <c r="H485" s="136">
        <v>2012.3</v>
      </c>
      <c r="I485" s="136">
        <v>0</v>
      </c>
      <c r="J485" s="136">
        <v>0</v>
      </c>
      <c r="K485" s="136">
        <f t="shared" si="72"/>
        <v>2613.1</v>
      </c>
      <c r="L485" s="23">
        <v>600.79999999999995</v>
      </c>
      <c r="M485" s="23">
        <v>2012.3</v>
      </c>
      <c r="N485" s="23">
        <v>0</v>
      </c>
      <c r="O485" s="23">
        <v>0</v>
      </c>
      <c r="P485" s="136">
        <f t="shared" si="73"/>
        <v>2613.1</v>
      </c>
      <c r="Q485" s="23">
        <v>600.79999999999995</v>
      </c>
      <c r="R485" s="23">
        <v>2012.3</v>
      </c>
      <c r="S485" s="23">
        <v>0</v>
      </c>
      <c r="T485" s="4">
        <v>0</v>
      </c>
      <c r="U485" s="4">
        <f t="shared" si="74"/>
        <v>0</v>
      </c>
      <c r="V485" s="4">
        <f t="shared" si="74"/>
        <v>0</v>
      </c>
      <c r="W485" s="4">
        <f t="shared" si="74"/>
        <v>0</v>
      </c>
      <c r="X485" s="4">
        <f t="shared" si="74"/>
        <v>0</v>
      </c>
      <c r="Y485" s="4">
        <f t="shared" si="74"/>
        <v>0</v>
      </c>
      <c r="Z485" s="4">
        <f t="shared" si="70"/>
        <v>100</v>
      </c>
      <c r="AA485" s="4">
        <f t="shared" si="70"/>
        <v>100</v>
      </c>
      <c r="AB485" s="4">
        <f t="shared" si="70"/>
        <v>100</v>
      </c>
      <c r="AC485" s="4">
        <f t="shared" si="70"/>
        <v>0</v>
      </c>
      <c r="AD485" s="4">
        <f t="shared" si="70"/>
        <v>0</v>
      </c>
    </row>
    <row r="486" spans="1:30" ht="12.9" customHeight="1" x14ac:dyDescent="0.25">
      <c r="A486" s="115">
        <v>21</v>
      </c>
      <c r="B486" s="137">
        <v>224500</v>
      </c>
      <c r="C486" s="138">
        <v>1435</v>
      </c>
      <c r="D486" s="108">
        <v>478</v>
      </c>
      <c r="E486" s="135" t="s">
        <v>1331</v>
      </c>
      <c r="F486" s="136">
        <f t="shared" si="71"/>
        <v>960.4</v>
      </c>
      <c r="G486" s="136">
        <v>153.6</v>
      </c>
      <c r="H486" s="136">
        <v>806.8</v>
      </c>
      <c r="I486" s="136">
        <v>0</v>
      </c>
      <c r="J486" s="136">
        <v>0</v>
      </c>
      <c r="K486" s="136">
        <f t="shared" si="72"/>
        <v>960.4</v>
      </c>
      <c r="L486" s="23">
        <v>153.6</v>
      </c>
      <c r="M486" s="23">
        <v>806.8</v>
      </c>
      <c r="N486" s="23">
        <v>0</v>
      </c>
      <c r="O486" s="23">
        <v>0</v>
      </c>
      <c r="P486" s="136">
        <f t="shared" si="73"/>
        <v>960.4</v>
      </c>
      <c r="Q486" s="23">
        <v>153.6</v>
      </c>
      <c r="R486" s="23">
        <v>806.8</v>
      </c>
      <c r="S486" s="23">
        <v>0</v>
      </c>
      <c r="T486" s="4">
        <v>0</v>
      </c>
      <c r="U486" s="4">
        <f t="shared" si="74"/>
        <v>0</v>
      </c>
      <c r="V486" s="4">
        <f t="shared" si="74"/>
        <v>0</v>
      </c>
      <c r="W486" s="4">
        <f t="shared" si="74"/>
        <v>0</v>
      </c>
      <c r="X486" s="4">
        <f t="shared" si="74"/>
        <v>0</v>
      </c>
      <c r="Y486" s="4">
        <f t="shared" si="74"/>
        <v>0</v>
      </c>
      <c r="Z486" s="4">
        <f t="shared" si="70"/>
        <v>100</v>
      </c>
      <c r="AA486" s="4">
        <f t="shared" si="70"/>
        <v>100</v>
      </c>
      <c r="AB486" s="4">
        <f t="shared" si="70"/>
        <v>100</v>
      </c>
      <c r="AC486" s="4">
        <f t="shared" si="70"/>
        <v>0</v>
      </c>
      <c r="AD486" s="4">
        <f t="shared" si="70"/>
        <v>0</v>
      </c>
    </row>
    <row r="487" spans="1:30" ht="12.9" customHeight="1" x14ac:dyDescent="0.25">
      <c r="A487" s="115">
        <v>21</v>
      </c>
      <c r="B487" s="137">
        <v>224500</v>
      </c>
      <c r="C487" s="138">
        <v>1437</v>
      </c>
      <c r="D487" s="108">
        <v>479</v>
      </c>
      <c r="E487" s="135" t="s">
        <v>1332</v>
      </c>
      <c r="F487" s="136">
        <f t="shared" si="71"/>
        <v>1507.3</v>
      </c>
      <c r="G487" s="136">
        <v>451.3</v>
      </c>
      <c r="H487" s="136">
        <v>1056</v>
      </c>
      <c r="I487" s="136">
        <v>0</v>
      </c>
      <c r="J487" s="136">
        <v>0</v>
      </c>
      <c r="K487" s="136">
        <f t="shared" si="72"/>
        <v>1507.3</v>
      </c>
      <c r="L487" s="23">
        <v>451.3</v>
      </c>
      <c r="M487" s="23">
        <v>1056</v>
      </c>
      <c r="N487" s="23">
        <v>0</v>
      </c>
      <c r="O487" s="23">
        <v>0</v>
      </c>
      <c r="P487" s="136">
        <f t="shared" si="73"/>
        <v>1507.3</v>
      </c>
      <c r="Q487" s="23">
        <v>451.3</v>
      </c>
      <c r="R487" s="23">
        <v>1056</v>
      </c>
      <c r="S487" s="23">
        <v>0</v>
      </c>
      <c r="T487" s="4">
        <v>0</v>
      </c>
      <c r="U487" s="4">
        <f t="shared" si="74"/>
        <v>0</v>
      </c>
      <c r="V487" s="4">
        <f t="shared" si="74"/>
        <v>0</v>
      </c>
      <c r="W487" s="4">
        <f t="shared" si="74"/>
        <v>0</v>
      </c>
      <c r="X487" s="4">
        <f t="shared" si="74"/>
        <v>0</v>
      </c>
      <c r="Y487" s="4">
        <f t="shared" si="74"/>
        <v>0</v>
      </c>
      <c r="Z487" s="4">
        <f t="shared" si="70"/>
        <v>100</v>
      </c>
      <c r="AA487" s="4">
        <f t="shared" si="70"/>
        <v>100</v>
      </c>
      <c r="AB487" s="4">
        <f t="shared" si="70"/>
        <v>100</v>
      </c>
      <c r="AC487" s="4">
        <f t="shared" si="70"/>
        <v>0</v>
      </c>
      <c r="AD487" s="4">
        <f t="shared" si="70"/>
        <v>0</v>
      </c>
    </row>
    <row r="488" spans="1:30" ht="12.9" customHeight="1" x14ac:dyDescent="0.25">
      <c r="A488" s="115">
        <v>21</v>
      </c>
      <c r="B488" s="137">
        <v>224500</v>
      </c>
      <c r="C488" s="138">
        <v>1438</v>
      </c>
      <c r="D488" s="108">
        <v>480</v>
      </c>
      <c r="E488" s="135" t="s">
        <v>1301</v>
      </c>
      <c r="F488" s="136">
        <f t="shared" si="71"/>
        <v>1044.5999999999999</v>
      </c>
      <c r="G488" s="136">
        <v>506.9</v>
      </c>
      <c r="H488" s="136">
        <v>537.70000000000005</v>
      </c>
      <c r="I488" s="136">
        <v>0</v>
      </c>
      <c r="J488" s="136">
        <v>0</v>
      </c>
      <c r="K488" s="136">
        <f t="shared" si="72"/>
        <v>1044.5999999999999</v>
      </c>
      <c r="L488" s="23">
        <v>506.9</v>
      </c>
      <c r="M488" s="23">
        <v>537.70000000000005</v>
      </c>
      <c r="N488" s="23">
        <v>0</v>
      </c>
      <c r="O488" s="23">
        <v>0</v>
      </c>
      <c r="P488" s="136">
        <f t="shared" si="73"/>
        <v>1044.5999999999999</v>
      </c>
      <c r="Q488" s="23">
        <v>506.9</v>
      </c>
      <c r="R488" s="23">
        <v>537.70000000000005</v>
      </c>
      <c r="S488" s="23">
        <v>0</v>
      </c>
      <c r="T488" s="4">
        <v>0</v>
      </c>
      <c r="U488" s="4">
        <f t="shared" si="74"/>
        <v>0</v>
      </c>
      <c r="V488" s="4">
        <f t="shared" si="74"/>
        <v>0</v>
      </c>
      <c r="W488" s="4">
        <f t="shared" si="74"/>
        <v>0</v>
      </c>
      <c r="X488" s="4">
        <f t="shared" si="74"/>
        <v>0</v>
      </c>
      <c r="Y488" s="4">
        <f t="shared" si="74"/>
        <v>0</v>
      </c>
      <c r="Z488" s="4">
        <f t="shared" si="70"/>
        <v>100</v>
      </c>
      <c r="AA488" s="4">
        <f t="shared" si="70"/>
        <v>100</v>
      </c>
      <c r="AB488" s="4">
        <f t="shared" si="70"/>
        <v>100</v>
      </c>
      <c r="AC488" s="4">
        <f t="shared" si="70"/>
        <v>0</v>
      </c>
      <c r="AD488" s="4">
        <f t="shared" si="70"/>
        <v>0</v>
      </c>
    </row>
    <row r="489" spans="1:30" ht="12.9" customHeight="1" x14ac:dyDescent="0.25">
      <c r="A489" s="115">
        <v>21</v>
      </c>
      <c r="B489" s="137">
        <v>224500</v>
      </c>
      <c r="C489" s="138">
        <v>1439</v>
      </c>
      <c r="D489" s="108">
        <v>481</v>
      </c>
      <c r="E489" s="135" t="s">
        <v>1333</v>
      </c>
      <c r="F489" s="136">
        <f t="shared" si="71"/>
        <v>1194.8</v>
      </c>
      <c r="G489" s="136">
        <v>567.9</v>
      </c>
      <c r="H489" s="136">
        <v>626.9</v>
      </c>
      <c r="I489" s="136">
        <v>0</v>
      </c>
      <c r="J489" s="136">
        <v>0</v>
      </c>
      <c r="K489" s="136">
        <f t="shared" si="72"/>
        <v>1194.8</v>
      </c>
      <c r="L489" s="23">
        <v>567.9</v>
      </c>
      <c r="M489" s="23">
        <v>626.9</v>
      </c>
      <c r="N489" s="23">
        <v>0</v>
      </c>
      <c r="O489" s="23">
        <v>0</v>
      </c>
      <c r="P489" s="136">
        <f t="shared" si="73"/>
        <v>1194.8</v>
      </c>
      <c r="Q489" s="23">
        <v>567.9</v>
      </c>
      <c r="R489" s="23">
        <v>626.9</v>
      </c>
      <c r="S489" s="23">
        <v>0</v>
      </c>
      <c r="T489" s="4">
        <v>0</v>
      </c>
      <c r="U489" s="4">
        <f t="shared" si="74"/>
        <v>0</v>
      </c>
      <c r="V489" s="4">
        <f t="shared" si="74"/>
        <v>0</v>
      </c>
      <c r="W489" s="4">
        <f t="shared" si="74"/>
        <v>0</v>
      </c>
      <c r="X489" s="4">
        <f t="shared" si="74"/>
        <v>0</v>
      </c>
      <c r="Y489" s="4">
        <f t="shared" si="74"/>
        <v>0</v>
      </c>
      <c r="Z489" s="4">
        <f t="shared" si="70"/>
        <v>100</v>
      </c>
      <c r="AA489" s="4">
        <f t="shared" si="70"/>
        <v>100</v>
      </c>
      <c r="AB489" s="4">
        <f t="shared" si="70"/>
        <v>100</v>
      </c>
      <c r="AC489" s="4">
        <f t="shared" si="70"/>
        <v>0</v>
      </c>
      <c r="AD489" s="4">
        <f t="shared" si="70"/>
        <v>0</v>
      </c>
    </row>
    <row r="490" spans="1:30" ht="12.9" customHeight="1" x14ac:dyDescent="0.25">
      <c r="A490" s="115">
        <v>21</v>
      </c>
      <c r="B490" s="137">
        <v>224500</v>
      </c>
      <c r="C490" s="138">
        <v>1440</v>
      </c>
      <c r="D490" s="108">
        <v>482</v>
      </c>
      <c r="E490" s="135" t="s">
        <v>1334</v>
      </c>
      <c r="F490" s="136">
        <f t="shared" si="71"/>
        <v>702.7</v>
      </c>
      <c r="G490" s="136">
        <v>145.19999999999999</v>
      </c>
      <c r="H490" s="136">
        <v>557.5</v>
      </c>
      <c r="I490" s="136">
        <v>0</v>
      </c>
      <c r="J490" s="136">
        <v>0</v>
      </c>
      <c r="K490" s="136">
        <f t="shared" si="72"/>
        <v>702.7</v>
      </c>
      <c r="L490" s="23">
        <v>145.19999999999999</v>
      </c>
      <c r="M490" s="23">
        <v>557.5</v>
      </c>
      <c r="N490" s="23">
        <v>0</v>
      </c>
      <c r="O490" s="23">
        <v>0</v>
      </c>
      <c r="P490" s="136">
        <f t="shared" si="73"/>
        <v>702.7</v>
      </c>
      <c r="Q490" s="23">
        <v>145.19999999999999</v>
      </c>
      <c r="R490" s="23">
        <v>557.5</v>
      </c>
      <c r="S490" s="23">
        <v>0</v>
      </c>
      <c r="T490" s="4">
        <v>0</v>
      </c>
      <c r="U490" s="4">
        <f t="shared" si="74"/>
        <v>0</v>
      </c>
      <c r="V490" s="4">
        <f t="shared" si="74"/>
        <v>0</v>
      </c>
      <c r="W490" s="4">
        <f t="shared" si="74"/>
        <v>0</v>
      </c>
      <c r="X490" s="4">
        <f t="shared" si="74"/>
        <v>0</v>
      </c>
      <c r="Y490" s="4">
        <f t="shared" si="74"/>
        <v>0</v>
      </c>
      <c r="Z490" s="4">
        <f t="shared" si="70"/>
        <v>100</v>
      </c>
      <c r="AA490" s="4">
        <f t="shared" si="70"/>
        <v>100</v>
      </c>
      <c r="AB490" s="4">
        <f t="shared" si="70"/>
        <v>100</v>
      </c>
      <c r="AC490" s="4">
        <f t="shared" si="70"/>
        <v>0</v>
      </c>
      <c r="AD490" s="4">
        <f t="shared" si="70"/>
        <v>0</v>
      </c>
    </row>
    <row r="491" spans="1:30" ht="12.9" customHeight="1" x14ac:dyDescent="0.25">
      <c r="A491" s="115">
        <v>21</v>
      </c>
      <c r="B491" s="137">
        <v>224500</v>
      </c>
      <c r="C491" s="138">
        <v>1441</v>
      </c>
      <c r="D491" s="108">
        <v>483</v>
      </c>
      <c r="E491" s="135" t="s">
        <v>1335</v>
      </c>
      <c r="F491" s="136">
        <f t="shared" si="71"/>
        <v>884.2</v>
      </c>
      <c r="G491" s="136">
        <v>248.1</v>
      </c>
      <c r="H491" s="136">
        <v>636.1</v>
      </c>
      <c r="I491" s="136">
        <v>0</v>
      </c>
      <c r="J491" s="136">
        <v>0</v>
      </c>
      <c r="K491" s="136">
        <f t="shared" si="72"/>
        <v>884.2</v>
      </c>
      <c r="L491" s="23">
        <v>248.1</v>
      </c>
      <c r="M491" s="23">
        <v>636.1</v>
      </c>
      <c r="N491" s="23">
        <v>0</v>
      </c>
      <c r="O491" s="23">
        <v>0</v>
      </c>
      <c r="P491" s="136">
        <f t="shared" si="73"/>
        <v>884.2</v>
      </c>
      <c r="Q491" s="23">
        <v>248.1</v>
      </c>
      <c r="R491" s="23">
        <v>636.1</v>
      </c>
      <c r="S491" s="23">
        <v>0</v>
      </c>
      <c r="T491" s="4">
        <v>0</v>
      </c>
      <c r="U491" s="4">
        <f t="shared" si="74"/>
        <v>0</v>
      </c>
      <c r="V491" s="4">
        <f t="shared" si="74"/>
        <v>0</v>
      </c>
      <c r="W491" s="4">
        <f t="shared" si="74"/>
        <v>0</v>
      </c>
      <c r="X491" s="4">
        <f t="shared" si="74"/>
        <v>0</v>
      </c>
      <c r="Y491" s="4">
        <f t="shared" si="74"/>
        <v>0</v>
      </c>
      <c r="Z491" s="4">
        <f t="shared" si="70"/>
        <v>100</v>
      </c>
      <c r="AA491" s="4">
        <f t="shared" si="70"/>
        <v>100</v>
      </c>
      <c r="AB491" s="4">
        <f t="shared" si="70"/>
        <v>100</v>
      </c>
      <c r="AC491" s="4">
        <f t="shared" si="70"/>
        <v>0</v>
      </c>
      <c r="AD491" s="4">
        <f t="shared" si="70"/>
        <v>0</v>
      </c>
    </row>
    <row r="492" spans="1:30" ht="12.9" customHeight="1" x14ac:dyDescent="0.25">
      <c r="A492" s="115">
        <v>21</v>
      </c>
      <c r="B492" s="137">
        <v>224500</v>
      </c>
      <c r="C492" s="138">
        <v>1445</v>
      </c>
      <c r="D492" s="108">
        <v>484</v>
      </c>
      <c r="E492" s="135" t="s">
        <v>1336</v>
      </c>
      <c r="F492" s="136">
        <f t="shared" si="71"/>
        <v>1383.6000000000001</v>
      </c>
      <c r="G492" s="136">
        <v>123.4</v>
      </c>
      <c r="H492" s="136">
        <v>1260.2</v>
      </c>
      <c r="I492" s="136">
        <v>0</v>
      </c>
      <c r="J492" s="136">
        <v>0</v>
      </c>
      <c r="K492" s="136">
        <f t="shared" si="72"/>
        <v>1383.6000000000001</v>
      </c>
      <c r="L492" s="23">
        <v>123.4</v>
      </c>
      <c r="M492" s="23">
        <v>1260.2</v>
      </c>
      <c r="N492" s="23">
        <v>0</v>
      </c>
      <c r="O492" s="23">
        <v>0</v>
      </c>
      <c r="P492" s="136">
        <f t="shared" si="73"/>
        <v>1383.6000000000001</v>
      </c>
      <c r="Q492" s="23">
        <v>123.4</v>
      </c>
      <c r="R492" s="23">
        <v>1260.2</v>
      </c>
      <c r="S492" s="23">
        <v>0</v>
      </c>
      <c r="T492" s="4">
        <v>0</v>
      </c>
      <c r="U492" s="4">
        <f t="shared" si="74"/>
        <v>0</v>
      </c>
      <c r="V492" s="4">
        <f t="shared" si="74"/>
        <v>0</v>
      </c>
      <c r="W492" s="4">
        <f t="shared" si="74"/>
        <v>0</v>
      </c>
      <c r="X492" s="4">
        <f t="shared" si="74"/>
        <v>0</v>
      </c>
      <c r="Y492" s="4">
        <f t="shared" si="74"/>
        <v>0</v>
      </c>
      <c r="Z492" s="4">
        <f t="shared" si="70"/>
        <v>100</v>
      </c>
      <c r="AA492" s="4">
        <f t="shared" si="70"/>
        <v>100</v>
      </c>
      <c r="AB492" s="4">
        <f t="shared" si="70"/>
        <v>100</v>
      </c>
      <c r="AC492" s="4">
        <f t="shared" si="70"/>
        <v>0</v>
      </c>
      <c r="AD492" s="4">
        <f t="shared" si="70"/>
        <v>0</v>
      </c>
    </row>
    <row r="493" spans="1:30" ht="12.9" customHeight="1" x14ac:dyDescent="0.25">
      <c r="A493" s="115">
        <v>21</v>
      </c>
      <c r="B493" s="137">
        <v>224500</v>
      </c>
      <c r="C493" s="138">
        <v>1446</v>
      </c>
      <c r="D493" s="108">
        <v>485</v>
      </c>
      <c r="E493" s="135" t="s">
        <v>1337</v>
      </c>
      <c r="F493" s="136">
        <f t="shared" si="71"/>
        <v>1211.9000000000001</v>
      </c>
      <c r="G493" s="136">
        <v>286.89999999999998</v>
      </c>
      <c r="H493" s="136">
        <v>925</v>
      </c>
      <c r="I493" s="136">
        <v>0</v>
      </c>
      <c r="J493" s="136">
        <v>0</v>
      </c>
      <c r="K493" s="136">
        <f t="shared" si="72"/>
        <v>1211.9000000000001</v>
      </c>
      <c r="L493" s="23">
        <v>286.89999999999998</v>
      </c>
      <c r="M493" s="23">
        <v>925</v>
      </c>
      <c r="N493" s="23">
        <v>0</v>
      </c>
      <c r="O493" s="23">
        <v>0</v>
      </c>
      <c r="P493" s="136">
        <f t="shared" si="73"/>
        <v>1211.9000000000001</v>
      </c>
      <c r="Q493" s="23">
        <v>286.89999999999998</v>
      </c>
      <c r="R493" s="23">
        <v>925</v>
      </c>
      <c r="S493" s="23">
        <v>0</v>
      </c>
      <c r="T493" s="4">
        <v>0</v>
      </c>
      <c r="U493" s="4">
        <f t="shared" si="74"/>
        <v>0</v>
      </c>
      <c r="V493" s="4">
        <f t="shared" si="74"/>
        <v>0</v>
      </c>
      <c r="W493" s="4">
        <f t="shared" si="74"/>
        <v>0</v>
      </c>
      <c r="X493" s="4">
        <f t="shared" si="74"/>
        <v>0</v>
      </c>
      <c r="Y493" s="4">
        <f t="shared" si="74"/>
        <v>0</v>
      </c>
      <c r="Z493" s="4">
        <f t="shared" si="70"/>
        <v>100</v>
      </c>
      <c r="AA493" s="4">
        <f t="shared" si="70"/>
        <v>100</v>
      </c>
      <c r="AB493" s="4">
        <f t="shared" si="70"/>
        <v>100</v>
      </c>
      <c r="AC493" s="4">
        <f t="shared" si="70"/>
        <v>0</v>
      </c>
      <c r="AD493" s="4">
        <f t="shared" si="70"/>
        <v>0</v>
      </c>
    </row>
    <row r="494" spans="1:30" ht="12.9" customHeight="1" x14ac:dyDescent="0.25">
      <c r="A494" s="115">
        <v>21</v>
      </c>
      <c r="B494" s="137">
        <v>224500</v>
      </c>
      <c r="C494" s="138">
        <v>1442</v>
      </c>
      <c r="D494" s="108">
        <v>486</v>
      </c>
      <c r="E494" s="135" t="s">
        <v>1338</v>
      </c>
      <c r="F494" s="136">
        <f t="shared" si="71"/>
        <v>1070.5</v>
      </c>
      <c r="G494" s="136">
        <v>455.8</v>
      </c>
      <c r="H494" s="136">
        <v>614.70000000000005</v>
      </c>
      <c r="I494" s="136">
        <v>0</v>
      </c>
      <c r="J494" s="136">
        <v>0</v>
      </c>
      <c r="K494" s="136">
        <f t="shared" si="72"/>
        <v>1070.5</v>
      </c>
      <c r="L494" s="23">
        <v>455.8</v>
      </c>
      <c r="M494" s="23">
        <v>614.70000000000005</v>
      </c>
      <c r="N494" s="23">
        <v>0</v>
      </c>
      <c r="O494" s="23">
        <v>0</v>
      </c>
      <c r="P494" s="136">
        <f t="shared" si="73"/>
        <v>1070.5</v>
      </c>
      <c r="Q494" s="23">
        <v>455.8</v>
      </c>
      <c r="R494" s="23">
        <v>614.70000000000005</v>
      </c>
      <c r="S494" s="23">
        <v>0</v>
      </c>
      <c r="T494" s="4">
        <v>0</v>
      </c>
      <c r="U494" s="4">
        <f t="shared" si="74"/>
        <v>0</v>
      </c>
      <c r="V494" s="4">
        <f t="shared" si="74"/>
        <v>0</v>
      </c>
      <c r="W494" s="4">
        <f t="shared" si="74"/>
        <v>0</v>
      </c>
      <c r="X494" s="4">
        <f t="shared" si="74"/>
        <v>0</v>
      </c>
      <c r="Y494" s="4">
        <f t="shared" si="74"/>
        <v>0</v>
      </c>
      <c r="Z494" s="4">
        <f t="shared" si="70"/>
        <v>100</v>
      </c>
      <c r="AA494" s="4">
        <f t="shared" si="70"/>
        <v>100</v>
      </c>
      <c r="AB494" s="4">
        <f t="shared" si="70"/>
        <v>100</v>
      </c>
      <c r="AC494" s="4">
        <f t="shared" si="70"/>
        <v>0</v>
      </c>
      <c r="AD494" s="4">
        <f t="shared" si="70"/>
        <v>0</v>
      </c>
    </row>
    <row r="495" spans="1:30" ht="12.9" customHeight="1" x14ac:dyDescent="0.25">
      <c r="A495" s="115">
        <v>21</v>
      </c>
      <c r="B495" s="137">
        <v>224500</v>
      </c>
      <c r="C495" s="138">
        <v>1443</v>
      </c>
      <c r="D495" s="108">
        <v>487</v>
      </c>
      <c r="E495" s="135" t="s">
        <v>1339</v>
      </c>
      <c r="F495" s="136">
        <f t="shared" si="71"/>
        <v>897.5</v>
      </c>
      <c r="G495" s="136">
        <v>468.2</v>
      </c>
      <c r="H495" s="136">
        <v>429.3</v>
      </c>
      <c r="I495" s="136">
        <v>0</v>
      </c>
      <c r="J495" s="136">
        <v>0</v>
      </c>
      <c r="K495" s="136">
        <f t="shared" si="72"/>
        <v>897.5</v>
      </c>
      <c r="L495" s="23">
        <v>468.2</v>
      </c>
      <c r="M495" s="23">
        <v>429.3</v>
      </c>
      <c r="N495" s="23">
        <v>0</v>
      </c>
      <c r="O495" s="23">
        <v>0</v>
      </c>
      <c r="P495" s="136">
        <f t="shared" si="73"/>
        <v>897.5</v>
      </c>
      <c r="Q495" s="23">
        <v>468.2</v>
      </c>
      <c r="R495" s="23">
        <v>429.3</v>
      </c>
      <c r="S495" s="23">
        <v>0</v>
      </c>
      <c r="T495" s="4">
        <v>0</v>
      </c>
      <c r="U495" s="4">
        <f t="shared" si="74"/>
        <v>0</v>
      </c>
      <c r="V495" s="4">
        <f t="shared" si="74"/>
        <v>0</v>
      </c>
      <c r="W495" s="4">
        <f t="shared" si="74"/>
        <v>0</v>
      </c>
      <c r="X495" s="4">
        <f t="shared" si="74"/>
        <v>0</v>
      </c>
      <c r="Y495" s="4">
        <f t="shared" si="74"/>
        <v>0</v>
      </c>
      <c r="Z495" s="4">
        <f t="shared" ref="Z495:AD558" si="75">IF(K495=0,0,P495/K495*100)</f>
        <v>100</v>
      </c>
      <c r="AA495" s="4">
        <f t="shared" si="75"/>
        <v>100</v>
      </c>
      <c r="AB495" s="4">
        <f t="shared" si="75"/>
        <v>100</v>
      </c>
      <c r="AC495" s="4">
        <f t="shared" si="75"/>
        <v>0</v>
      </c>
      <c r="AD495" s="4">
        <f t="shared" si="75"/>
        <v>0</v>
      </c>
    </row>
    <row r="496" spans="1:30" ht="12.9" customHeight="1" x14ac:dyDescent="0.25">
      <c r="A496" s="115">
        <v>21</v>
      </c>
      <c r="B496" s="137">
        <v>224500</v>
      </c>
      <c r="C496" s="138">
        <v>1447</v>
      </c>
      <c r="D496" s="108">
        <v>488</v>
      </c>
      <c r="E496" s="135" t="s">
        <v>1340</v>
      </c>
      <c r="F496" s="136">
        <f t="shared" si="71"/>
        <v>1813.8</v>
      </c>
      <c r="G496" s="136">
        <v>676.2</v>
      </c>
      <c r="H496" s="136">
        <v>1137.5999999999999</v>
      </c>
      <c r="I496" s="136">
        <v>0</v>
      </c>
      <c r="J496" s="136">
        <v>0</v>
      </c>
      <c r="K496" s="136">
        <f t="shared" si="72"/>
        <v>1813.8</v>
      </c>
      <c r="L496" s="23">
        <v>676.2</v>
      </c>
      <c r="M496" s="23">
        <v>1137.5999999999999</v>
      </c>
      <c r="N496" s="23">
        <v>0</v>
      </c>
      <c r="O496" s="23">
        <v>0</v>
      </c>
      <c r="P496" s="136">
        <f t="shared" si="73"/>
        <v>1813.8</v>
      </c>
      <c r="Q496" s="23">
        <v>676.2</v>
      </c>
      <c r="R496" s="23">
        <v>1137.5999999999999</v>
      </c>
      <c r="S496" s="23">
        <v>0</v>
      </c>
      <c r="T496" s="4">
        <v>0</v>
      </c>
      <c r="U496" s="4">
        <f t="shared" si="74"/>
        <v>0</v>
      </c>
      <c r="V496" s="4">
        <f t="shared" si="74"/>
        <v>0</v>
      </c>
      <c r="W496" s="4">
        <f t="shared" si="74"/>
        <v>0</v>
      </c>
      <c r="X496" s="4">
        <f t="shared" si="74"/>
        <v>0</v>
      </c>
      <c r="Y496" s="4">
        <f t="shared" si="74"/>
        <v>0</v>
      </c>
      <c r="Z496" s="4">
        <f t="shared" si="75"/>
        <v>100</v>
      </c>
      <c r="AA496" s="4">
        <f t="shared" si="75"/>
        <v>100</v>
      </c>
      <c r="AB496" s="4">
        <f t="shared" si="75"/>
        <v>100</v>
      </c>
      <c r="AC496" s="4">
        <f t="shared" si="75"/>
        <v>0</v>
      </c>
      <c r="AD496" s="4">
        <f t="shared" si="75"/>
        <v>0</v>
      </c>
    </row>
    <row r="497" spans="1:30" ht="12.9" customHeight="1" x14ac:dyDescent="0.25">
      <c r="A497" s="115">
        <v>21</v>
      </c>
      <c r="B497" s="137">
        <v>224500</v>
      </c>
      <c r="C497" s="138">
        <v>1448</v>
      </c>
      <c r="D497" s="108">
        <v>489</v>
      </c>
      <c r="E497" s="135" t="s">
        <v>1341</v>
      </c>
      <c r="F497" s="136">
        <f t="shared" si="71"/>
        <v>974.1</v>
      </c>
      <c r="G497" s="136">
        <v>354.9</v>
      </c>
      <c r="H497" s="136">
        <v>619.20000000000005</v>
      </c>
      <c r="I497" s="136">
        <v>0</v>
      </c>
      <c r="J497" s="136">
        <v>0</v>
      </c>
      <c r="K497" s="136">
        <f t="shared" si="72"/>
        <v>974.1</v>
      </c>
      <c r="L497" s="23">
        <v>354.9</v>
      </c>
      <c r="M497" s="23">
        <v>619.20000000000005</v>
      </c>
      <c r="N497" s="23">
        <v>0</v>
      </c>
      <c r="O497" s="23">
        <v>0</v>
      </c>
      <c r="P497" s="136">
        <f t="shared" si="73"/>
        <v>974.1</v>
      </c>
      <c r="Q497" s="23">
        <v>354.9</v>
      </c>
      <c r="R497" s="23">
        <v>619.20000000000005</v>
      </c>
      <c r="S497" s="23">
        <v>0</v>
      </c>
      <c r="T497" s="4">
        <v>0</v>
      </c>
      <c r="U497" s="4">
        <f t="shared" si="74"/>
        <v>0</v>
      </c>
      <c r="V497" s="4">
        <f t="shared" si="74"/>
        <v>0</v>
      </c>
      <c r="W497" s="4">
        <f t="shared" si="74"/>
        <v>0</v>
      </c>
      <c r="X497" s="4">
        <f t="shared" si="74"/>
        <v>0</v>
      </c>
      <c r="Y497" s="4">
        <f t="shared" si="74"/>
        <v>0</v>
      </c>
      <c r="Z497" s="4">
        <f t="shared" si="75"/>
        <v>100</v>
      </c>
      <c r="AA497" s="4">
        <f t="shared" si="75"/>
        <v>100</v>
      </c>
      <c r="AB497" s="4">
        <f t="shared" si="75"/>
        <v>100</v>
      </c>
      <c r="AC497" s="4">
        <f t="shared" si="75"/>
        <v>0</v>
      </c>
      <c r="AD497" s="4">
        <f t="shared" si="75"/>
        <v>0</v>
      </c>
    </row>
    <row r="498" spans="1:30" ht="12.9" customHeight="1" x14ac:dyDescent="0.25">
      <c r="A498" s="115">
        <v>21</v>
      </c>
      <c r="B498" s="137">
        <v>224500</v>
      </c>
      <c r="C498" s="138">
        <v>1449</v>
      </c>
      <c r="D498" s="108">
        <v>490</v>
      </c>
      <c r="E498" s="135" t="s">
        <v>1342</v>
      </c>
      <c r="F498" s="136">
        <f t="shared" si="71"/>
        <v>1300.8</v>
      </c>
      <c r="G498" s="136">
        <v>416.8</v>
      </c>
      <c r="H498" s="136">
        <v>884</v>
      </c>
      <c r="I498" s="136">
        <v>0</v>
      </c>
      <c r="J498" s="136">
        <v>0</v>
      </c>
      <c r="K498" s="136">
        <f t="shared" si="72"/>
        <v>1300.8</v>
      </c>
      <c r="L498" s="23">
        <v>416.8</v>
      </c>
      <c r="M498" s="23">
        <v>884</v>
      </c>
      <c r="N498" s="23">
        <v>0</v>
      </c>
      <c r="O498" s="23">
        <v>0</v>
      </c>
      <c r="P498" s="136">
        <f t="shared" si="73"/>
        <v>1300.8</v>
      </c>
      <c r="Q498" s="23">
        <v>416.8</v>
      </c>
      <c r="R498" s="23">
        <v>884</v>
      </c>
      <c r="S498" s="23">
        <v>0</v>
      </c>
      <c r="T498" s="4">
        <v>0</v>
      </c>
      <c r="U498" s="4">
        <f t="shared" si="74"/>
        <v>0</v>
      </c>
      <c r="V498" s="4">
        <f t="shared" si="74"/>
        <v>0</v>
      </c>
      <c r="W498" s="4">
        <f t="shared" si="74"/>
        <v>0</v>
      </c>
      <c r="X498" s="4">
        <f t="shared" si="74"/>
        <v>0</v>
      </c>
      <c r="Y498" s="4">
        <f t="shared" si="74"/>
        <v>0</v>
      </c>
      <c r="Z498" s="4">
        <f t="shared" si="75"/>
        <v>100</v>
      </c>
      <c r="AA498" s="4">
        <f t="shared" si="75"/>
        <v>100</v>
      </c>
      <c r="AB498" s="4">
        <f t="shared" si="75"/>
        <v>100</v>
      </c>
      <c r="AC498" s="4">
        <f t="shared" si="75"/>
        <v>0</v>
      </c>
      <c r="AD498" s="4">
        <f t="shared" si="75"/>
        <v>0</v>
      </c>
    </row>
    <row r="499" spans="1:30" ht="12.9" customHeight="1" x14ac:dyDescent="0.25">
      <c r="A499" s="115">
        <v>21</v>
      </c>
      <c r="B499" s="137">
        <v>224500</v>
      </c>
      <c r="C499" s="138">
        <v>1450</v>
      </c>
      <c r="D499" s="108">
        <v>491</v>
      </c>
      <c r="E499" s="135" t="s">
        <v>1343</v>
      </c>
      <c r="F499" s="136">
        <f t="shared" si="71"/>
        <v>1079.0999999999999</v>
      </c>
      <c r="G499" s="136">
        <v>549</v>
      </c>
      <c r="H499" s="136">
        <v>530.1</v>
      </c>
      <c r="I499" s="136">
        <v>0</v>
      </c>
      <c r="J499" s="136">
        <v>0</v>
      </c>
      <c r="K499" s="136">
        <f t="shared" si="72"/>
        <v>1079.0999999999999</v>
      </c>
      <c r="L499" s="23">
        <v>549</v>
      </c>
      <c r="M499" s="23">
        <v>530.1</v>
      </c>
      <c r="N499" s="23">
        <v>0</v>
      </c>
      <c r="O499" s="23">
        <v>0</v>
      </c>
      <c r="P499" s="136">
        <f t="shared" si="73"/>
        <v>1079.0999999999999</v>
      </c>
      <c r="Q499" s="23">
        <v>549</v>
      </c>
      <c r="R499" s="23">
        <v>530.1</v>
      </c>
      <c r="S499" s="23">
        <v>0</v>
      </c>
      <c r="T499" s="4">
        <v>0</v>
      </c>
      <c r="U499" s="4">
        <f t="shared" si="74"/>
        <v>0</v>
      </c>
      <c r="V499" s="4">
        <f t="shared" si="74"/>
        <v>0</v>
      </c>
      <c r="W499" s="4">
        <f t="shared" si="74"/>
        <v>0</v>
      </c>
      <c r="X499" s="4">
        <f t="shared" si="74"/>
        <v>0</v>
      </c>
      <c r="Y499" s="4">
        <f t="shared" si="74"/>
        <v>0</v>
      </c>
      <c r="Z499" s="4">
        <f t="shared" si="75"/>
        <v>100</v>
      </c>
      <c r="AA499" s="4">
        <f t="shared" si="75"/>
        <v>100</v>
      </c>
      <c r="AB499" s="4">
        <f t="shared" si="75"/>
        <v>100</v>
      </c>
      <c r="AC499" s="4">
        <f t="shared" si="75"/>
        <v>0</v>
      </c>
      <c r="AD499" s="4">
        <f t="shared" si="75"/>
        <v>0</v>
      </c>
    </row>
    <row r="500" spans="1:30" ht="12.9" customHeight="1" x14ac:dyDescent="0.25">
      <c r="A500" s="115">
        <v>21</v>
      </c>
      <c r="B500" s="137">
        <v>224500</v>
      </c>
      <c r="C500" s="138">
        <v>1451</v>
      </c>
      <c r="D500" s="108">
        <v>492</v>
      </c>
      <c r="E500" s="135" t="s">
        <v>1344</v>
      </c>
      <c r="F500" s="136">
        <f t="shared" si="71"/>
        <v>1408.2</v>
      </c>
      <c r="G500" s="136">
        <v>551.70000000000005</v>
      </c>
      <c r="H500" s="136">
        <v>856.5</v>
      </c>
      <c r="I500" s="136">
        <v>0</v>
      </c>
      <c r="J500" s="136">
        <v>0</v>
      </c>
      <c r="K500" s="136">
        <f t="shared" si="72"/>
        <v>1408.2</v>
      </c>
      <c r="L500" s="23">
        <v>551.70000000000005</v>
      </c>
      <c r="M500" s="23">
        <v>856.5</v>
      </c>
      <c r="N500" s="23">
        <v>0</v>
      </c>
      <c r="O500" s="23">
        <v>0</v>
      </c>
      <c r="P500" s="136">
        <f t="shared" si="73"/>
        <v>1408.2</v>
      </c>
      <c r="Q500" s="23">
        <v>551.70000000000005</v>
      </c>
      <c r="R500" s="23">
        <v>856.5</v>
      </c>
      <c r="S500" s="23">
        <v>0</v>
      </c>
      <c r="T500" s="4">
        <v>0</v>
      </c>
      <c r="U500" s="4">
        <f t="shared" si="74"/>
        <v>0</v>
      </c>
      <c r="V500" s="4">
        <f t="shared" si="74"/>
        <v>0</v>
      </c>
      <c r="W500" s="4">
        <f t="shared" si="74"/>
        <v>0</v>
      </c>
      <c r="X500" s="4">
        <f t="shared" si="74"/>
        <v>0</v>
      </c>
      <c r="Y500" s="4">
        <f t="shared" si="74"/>
        <v>0</v>
      </c>
      <c r="Z500" s="4">
        <f t="shared" si="75"/>
        <v>100</v>
      </c>
      <c r="AA500" s="4">
        <f t="shared" si="75"/>
        <v>100</v>
      </c>
      <c r="AB500" s="4">
        <f t="shared" si="75"/>
        <v>100</v>
      </c>
      <c r="AC500" s="4">
        <f t="shared" si="75"/>
        <v>0</v>
      </c>
      <c r="AD500" s="4">
        <f t="shared" si="75"/>
        <v>0</v>
      </c>
    </row>
    <row r="501" spans="1:30" ht="12.9" customHeight="1" x14ac:dyDescent="0.25">
      <c r="A501" s="115">
        <v>21</v>
      </c>
      <c r="B501" s="137">
        <v>224500</v>
      </c>
      <c r="C501" s="138">
        <v>1452</v>
      </c>
      <c r="D501" s="108">
        <v>493</v>
      </c>
      <c r="E501" s="135" t="s">
        <v>1345</v>
      </c>
      <c r="F501" s="136">
        <f t="shared" si="71"/>
        <v>1594.3000000000002</v>
      </c>
      <c r="G501" s="136">
        <v>526.4</v>
      </c>
      <c r="H501" s="136">
        <v>1067.9000000000001</v>
      </c>
      <c r="I501" s="136">
        <v>0</v>
      </c>
      <c r="J501" s="136">
        <v>0</v>
      </c>
      <c r="K501" s="136">
        <f t="shared" si="72"/>
        <v>1594.3000000000002</v>
      </c>
      <c r="L501" s="23">
        <v>526.4</v>
      </c>
      <c r="M501" s="23">
        <v>1067.9000000000001</v>
      </c>
      <c r="N501" s="23">
        <v>0</v>
      </c>
      <c r="O501" s="23">
        <v>0</v>
      </c>
      <c r="P501" s="136">
        <f t="shared" si="73"/>
        <v>1594.3000000000002</v>
      </c>
      <c r="Q501" s="23">
        <v>526.4</v>
      </c>
      <c r="R501" s="23">
        <v>1067.9000000000001</v>
      </c>
      <c r="S501" s="23">
        <v>0</v>
      </c>
      <c r="T501" s="4">
        <v>0</v>
      </c>
      <c r="U501" s="4">
        <f t="shared" si="74"/>
        <v>0</v>
      </c>
      <c r="V501" s="4">
        <f t="shared" si="74"/>
        <v>0</v>
      </c>
      <c r="W501" s="4">
        <f t="shared" si="74"/>
        <v>0</v>
      </c>
      <c r="X501" s="4">
        <f t="shared" si="74"/>
        <v>0</v>
      </c>
      <c r="Y501" s="4">
        <f t="shared" si="74"/>
        <v>0</v>
      </c>
      <c r="Z501" s="4">
        <f t="shared" si="75"/>
        <v>100</v>
      </c>
      <c r="AA501" s="4">
        <f t="shared" si="75"/>
        <v>100</v>
      </c>
      <c r="AB501" s="4">
        <f t="shared" si="75"/>
        <v>100</v>
      </c>
      <c r="AC501" s="4">
        <f t="shared" si="75"/>
        <v>0</v>
      </c>
      <c r="AD501" s="4">
        <f t="shared" si="75"/>
        <v>0</v>
      </c>
    </row>
    <row r="502" spans="1:30" ht="12.9" customHeight="1" x14ac:dyDescent="0.25">
      <c r="A502" s="115">
        <v>21</v>
      </c>
      <c r="B502" s="137">
        <v>224500</v>
      </c>
      <c r="C502" s="138">
        <v>1453</v>
      </c>
      <c r="D502" s="108">
        <v>494</v>
      </c>
      <c r="E502" s="135" t="s">
        <v>1346</v>
      </c>
      <c r="F502" s="136">
        <f t="shared" si="71"/>
        <v>876.59999999999991</v>
      </c>
      <c r="G502" s="136">
        <v>468.4</v>
      </c>
      <c r="H502" s="136">
        <v>408.2</v>
      </c>
      <c r="I502" s="136">
        <v>0</v>
      </c>
      <c r="J502" s="136">
        <v>0</v>
      </c>
      <c r="K502" s="136">
        <f t="shared" si="72"/>
        <v>876.59999999999991</v>
      </c>
      <c r="L502" s="23">
        <v>468.4</v>
      </c>
      <c r="M502" s="23">
        <v>408.2</v>
      </c>
      <c r="N502" s="23">
        <v>0</v>
      </c>
      <c r="O502" s="23">
        <v>0</v>
      </c>
      <c r="P502" s="136">
        <f t="shared" si="73"/>
        <v>876.59999999999991</v>
      </c>
      <c r="Q502" s="23">
        <v>468.4</v>
      </c>
      <c r="R502" s="23">
        <v>408.2</v>
      </c>
      <c r="S502" s="23">
        <v>0</v>
      </c>
      <c r="T502" s="4">
        <v>0</v>
      </c>
      <c r="U502" s="4">
        <f t="shared" si="74"/>
        <v>0</v>
      </c>
      <c r="V502" s="4">
        <f t="shared" si="74"/>
        <v>0</v>
      </c>
      <c r="W502" s="4">
        <f t="shared" si="74"/>
        <v>0</v>
      </c>
      <c r="X502" s="4">
        <f t="shared" si="74"/>
        <v>0</v>
      </c>
      <c r="Y502" s="4">
        <f t="shared" si="74"/>
        <v>0</v>
      </c>
      <c r="Z502" s="4">
        <f t="shared" si="75"/>
        <v>100</v>
      </c>
      <c r="AA502" s="4">
        <f t="shared" si="75"/>
        <v>100</v>
      </c>
      <c r="AB502" s="4">
        <f t="shared" si="75"/>
        <v>100</v>
      </c>
      <c r="AC502" s="4">
        <f t="shared" si="75"/>
        <v>0</v>
      </c>
      <c r="AD502" s="4">
        <f t="shared" si="75"/>
        <v>0</v>
      </c>
    </row>
    <row r="503" spans="1:30" ht="12.9" customHeight="1" x14ac:dyDescent="0.25">
      <c r="A503" s="115">
        <v>21</v>
      </c>
      <c r="B503" s="137">
        <v>224500</v>
      </c>
      <c r="C503" s="138">
        <v>1454</v>
      </c>
      <c r="D503" s="108">
        <v>495</v>
      </c>
      <c r="E503" s="135" t="s">
        <v>1347</v>
      </c>
      <c r="F503" s="136">
        <f t="shared" si="71"/>
        <v>1450.1999999999998</v>
      </c>
      <c r="G503" s="136">
        <v>568.79999999999995</v>
      </c>
      <c r="H503" s="136">
        <v>881.4</v>
      </c>
      <c r="I503" s="136">
        <v>0</v>
      </c>
      <c r="J503" s="136">
        <v>0</v>
      </c>
      <c r="K503" s="136">
        <f t="shared" si="72"/>
        <v>1450.1999999999998</v>
      </c>
      <c r="L503" s="23">
        <v>568.79999999999995</v>
      </c>
      <c r="M503" s="23">
        <v>881.4</v>
      </c>
      <c r="N503" s="23">
        <v>0</v>
      </c>
      <c r="O503" s="23">
        <v>0</v>
      </c>
      <c r="P503" s="136">
        <f t="shared" si="73"/>
        <v>1450.1999999999998</v>
      </c>
      <c r="Q503" s="23">
        <v>568.79999999999995</v>
      </c>
      <c r="R503" s="23">
        <v>881.4</v>
      </c>
      <c r="S503" s="23">
        <v>0</v>
      </c>
      <c r="T503" s="4">
        <v>0</v>
      </c>
      <c r="U503" s="4">
        <f t="shared" si="74"/>
        <v>0</v>
      </c>
      <c r="V503" s="4">
        <f t="shared" si="74"/>
        <v>0</v>
      </c>
      <c r="W503" s="4">
        <f t="shared" si="74"/>
        <v>0</v>
      </c>
      <c r="X503" s="4">
        <f t="shared" si="74"/>
        <v>0</v>
      </c>
      <c r="Y503" s="4">
        <f t="shared" si="74"/>
        <v>0</v>
      </c>
      <c r="Z503" s="4">
        <f t="shared" si="75"/>
        <v>100</v>
      </c>
      <c r="AA503" s="4">
        <f t="shared" si="75"/>
        <v>100</v>
      </c>
      <c r="AB503" s="4">
        <f t="shared" si="75"/>
        <v>100</v>
      </c>
      <c r="AC503" s="4">
        <f t="shared" si="75"/>
        <v>0</v>
      </c>
      <c r="AD503" s="4">
        <f t="shared" si="75"/>
        <v>0</v>
      </c>
    </row>
    <row r="504" spans="1:30" ht="12.9" customHeight="1" x14ac:dyDescent="0.25">
      <c r="A504" s="115">
        <v>21</v>
      </c>
      <c r="B504" s="137">
        <v>224500</v>
      </c>
      <c r="C504" s="138">
        <v>1455</v>
      </c>
      <c r="D504" s="108">
        <v>496</v>
      </c>
      <c r="E504" s="135" t="s">
        <v>1117</v>
      </c>
      <c r="F504" s="136">
        <f t="shared" si="71"/>
        <v>841.40000000000009</v>
      </c>
      <c r="G504" s="136">
        <v>519.6</v>
      </c>
      <c r="H504" s="136">
        <v>321.8</v>
      </c>
      <c r="I504" s="136">
        <v>0</v>
      </c>
      <c r="J504" s="136">
        <v>0</v>
      </c>
      <c r="K504" s="136">
        <f t="shared" si="72"/>
        <v>841.40000000000009</v>
      </c>
      <c r="L504" s="23">
        <v>519.6</v>
      </c>
      <c r="M504" s="23">
        <v>321.8</v>
      </c>
      <c r="N504" s="23">
        <v>0</v>
      </c>
      <c r="O504" s="23">
        <v>0</v>
      </c>
      <c r="P504" s="136">
        <f t="shared" si="73"/>
        <v>841.40000000000009</v>
      </c>
      <c r="Q504" s="23">
        <v>519.6</v>
      </c>
      <c r="R504" s="23">
        <v>321.8</v>
      </c>
      <c r="S504" s="23">
        <v>0</v>
      </c>
      <c r="T504" s="4">
        <v>0</v>
      </c>
      <c r="U504" s="4">
        <f t="shared" si="74"/>
        <v>0</v>
      </c>
      <c r="V504" s="4">
        <f t="shared" si="74"/>
        <v>0</v>
      </c>
      <c r="W504" s="4">
        <f t="shared" si="74"/>
        <v>0</v>
      </c>
      <c r="X504" s="4">
        <f t="shared" si="74"/>
        <v>0</v>
      </c>
      <c r="Y504" s="4">
        <f t="shared" si="74"/>
        <v>0</v>
      </c>
      <c r="Z504" s="4">
        <f t="shared" si="75"/>
        <v>100</v>
      </c>
      <c r="AA504" s="4">
        <f t="shared" si="75"/>
        <v>100</v>
      </c>
      <c r="AB504" s="4">
        <f t="shared" si="75"/>
        <v>100</v>
      </c>
      <c r="AC504" s="4">
        <f t="shared" si="75"/>
        <v>0</v>
      </c>
      <c r="AD504" s="4">
        <f t="shared" si="75"/>
        <v>0</v>
      </c>
    </row>
    <row r="505" spans="1:30" ht="12.9" customHeight="1" x14ac:dyDescent="0.25">
      <c r="A505" s="115">
        <v>21</v>
      </c>
      <c r="B505" s="137">
        <v>224500</v>
      </c>
      <c r="C505" s="138">
        <v>1456</v>
      </c>
      <c r="D505" s="108">
        <v>497</v>
      </c>
      <c r="E505" s="135" t="s">
        <v>1348</v>
      </c>
      <c r="F505" s="136">
        <f t="shared" si="71"/>
        <v>677.69999999999993</v>
      </c>
      <c r="G505" s="136">
        <v>215.5</v>
      </c>
      <c r="H505" s="136">
        <v>424.8</v>
      </c>
      <c r="I505" s="136">
        <v>37.4</v>
      </c>
      <c r="J505" s="136">
        <v>0</v>
      </c>
      <c r="K505" s="136">
        <f t="shared" si="72"/>
        <v>677.69999999999993</v>
      </c>
      <c r="L505" s="23">
        <v>215.5</v>
      </c>
      <c r="M505" s="23">
        <v>424.8</v>
      </c>
      <c r="N505" s="23">
        <v>37.4</v>
      </c>
      <c r="O505" s="23">
        <v>0</v>
      </c>
      <c r="P505" s="136">
        <f t="shared" si="73"/>
        <v>677.69999999999993</v>
      </c>
      <c r="Q505" s="23">
        <v>215.5</v>
      </c>
      <c r="R505" s="23">
        <v>424.8</v>
      </c>
      <c r="S505" s="23">
        <v>37.4</v>
      </c>
      <c r="T505" s="4">
        <v>0</v>
      </c>
      <c r="U505" s="4">
        <f t="shared" si="74"/>
        <v>0</v>
      </c>
      <c r="V505" s="4">
        <f t="shared" si="74"/>
        <v>0</v>
      </c>
      <c r="W505" s="4">
        <f t="shared" si="74"/>
        <v>0</v>
      </c>
      <c r="X505" s="4">
        <f t="shared" si="74"/>
        <v>0</v>
      </c>
      <c r="Y505" s="4">
        <f t="shared" si="74"/>
        <v>0</v>
      </c>
      <c r="Z505" s="4">
        <f t="shared" si="75"/>
        <v>100</v>
      </c>
      <c r="AA505" s="4">
        <f t="shared" si="75"/>
        <v>100</v>
      </c>
      <c r="AB505" s="4">
        <f t="shared" si="75"/>
        <v>100</v>
      </c>
      <c r="AC505" s="4">
        <f t="shared" si="75"/>
        <v>100</v>
      </c>
      <c r="AD505" s="4">
        <f t="shared" si="75"/>
        <v>0</v>
      </c>
    </row>
    <row r="506" spans="1:30" ht="12.9" customHeight="1" x14ac:dyDescent="0.25">
      <c r="A506" s="115">
        <v>21</v>
      </c>
      <c r="B506" s="137">
        <v>224500</v>
      </c>
      <c r="C506" s="138">
        <v>1457</v>
      </c>
      <c r="D506" s="108">
        <v>498</v>
      </c>
      <c r="E506" s="135" t="s">
        <v>1349</v>
      </c>
      <c r="F506" s="136">
        <f t="shared" si="71"/>
        <v>947.3</v>
      </c>
      <c r="G506" s="136">
        <v>515.4</v>
      </c>
      <c r="H506" s="136">
        <v>431.9</v>
      </c>
      <c r="I506" s="136">
        <v>0</v>
      </c>
      <c r="J506" s="136">
        <v>0</v>
      </c>
      <c r="K506" s="136">
        <f t="shared" si="72"/>
        <v>947.3</v>
      </c>
      <c r="L506" s="23">
        <v>515.4</v>
      </c>
      <c r="M506" s="23">
        <v>431.9</v>
      </c>
      <c r="N506" s="23">
        <v>0</v>
      </c>
      <c r="O506" s="23">
        <v>0</v>
      </c>
      <c r="P506" s="136">
        <f t="shared" si="73"/>
        <v>947.3</v>
      </c>
      <c r="Q506" s="23">
        <v>515.4</v>
      </c>
      <c r="R506" s="23">
        <v>431.9</v>
      </c>
      <c r="S506" s="23">
        <v>0</v>
      </c>
      <c r="T506" s="4">
        <v>0</v>
      </c>
      <c r="U506" s="4">
        <f t="shared" si="74"/>
        <v>0</v>
      </c>
      <c r="V506" s="4">
        <f t="shared" si="74"/>
        <v>0</v>
      </c>
      <c r="W506" s="4">
        <f t="shared" si="74"/>
        <v>0</v>
      </c>
      <c r="X506" s="4">
        <f t="shared" si="74"/>
        <v>0</v>
      </c>
      <c r="Y506" s="4">
        <f t="shared" si="74"/>
        <v>0</v>
      </c>
      <c r="Z506" s="4">
        <f t="shared" si="75"/>
        <v>100</v>
      </c>
      <c r="AA506" s="4">
        <f t="shared" si="75"/>
        <v>100</v>
      </c>
      <c r="AB506" s="4">
        <f t="shared" si="75"/>
        <v>100</v>
      </c>
      <c r="AC506" s="4">
        <f t="shared" si="75"/>
        <v>0</v>
      </c>
      <c r="AD506" s="4">
        <f t="shared" si="75"/>
        <v>0</v>
      </c>
    </row>
    <row r="507" spans="1:30" ht="12.9" customHeight="1" x14ac:dyDescent="0.25">
      <c r="A507" s="115">
        <v>21</v>
      </c>
      <c r="B507" s="137">
        <v>224500</v>
      </c>
      <c r="C507" s="138">
        <v>1458</v>
      </c>
      <c r="D507" s="108">
        <v>499</v>
      </c>
      <c r="E507" s="135" t="s">
        <v>1350</v>
      </c>
      <c r="F507" s="136">
        <f t="shared" si="71"/>
        <v>1811.7</v>
      </c>
      <c r="G507" s="136">
        <v>229.5</v>
      </c>
      <c r="H507" s="136">
        <v>1582.2</v>
      </c>
      <c r="I507" s="136">
        <v>0</v>
      </c>
      <c r="J507" s="136">
        <v>0</v>
      </c>
      <c r="K507" s="136">
        <f t="shared" si="72"/>
        <v>1811.7</v>
      </c>
      <c r="L507" s="23">
        <v>229.5</v>
      </c>
      <c r="M507" s="23">
        <v>1582.2</v>
      </c>
      <c r="N507" s="23">
        <v>0</v>
      </c>
      <c r="O507" s="23">
        <v>0</v>
      </c>
      <c r="P507" s="136">
        <f t="shared" si="73"/>
        <v>1811.7</v>
      </c>
      <c r="Q507" s="23">
        <v>229.5</v>
      </c>
      <c r="R507" s="23">
        <v>1582.2</v>
      </c>
      <c r="S507" s="23">
        <v>0</v>
      </c>
      <c r="T507" s="4">
        <v>0</v>
      </c>
      <c r="U507" s="4">
        <f t="shared" si="74"/>
        <v>0</v>
      </c>
      <c r="V507" s="4">
        <f t="shared" si="74"/>
        <v>0</v>
      </c>
      <c r="W507" s="4">
        <f t="shared" si="74"/>
        <v>0</v>
      </c>
      <c r="X507" s="4">
        <f t="shared" si="74"/>
        <v>0</v>
      </c>
      <c r="Y507" s="4">
        <f t="shared" si="74"/>
        <v>0</v>
      </c>
      <c r="Z507" s="4">
        <f t="shared" si="75"/>
        <v>100</v>
      </c>
      <c r="AA507" s="4">
        <f t="shared" si="75"/>
        <v>100</v>
      </c>
      <c r="AB507" s="4">
        <f t="shared" si="75"/>
        <v>100</v>
      </c>
      <c r="AC507" s="4">
        <f t="shared" si="75"/>
        <v>0</v>
      </c>
      <c r="AD507" s="4">
        <f t="shared" si="75"/>
        <v>0</v>
      </c>
    </row>
    <row r="508" spans="1:30" ht="12.9" customHeight="1" x14ac:dyDescent="0.25">
      <c r="A508" s="115">
        <v>21</v>
      </c>
      <c r="B508" s="137">
        <v>224500</v>
      </c>
      <c r="C508" s="138">
        <v>1459</v>
      </c>
      <c r="D508" s="108">
        <v>500</v>
      </c>
      <c r="E508" s="135" t="s">
        <v>1351</v>
      </c>
      <c r="F508" s="136">
        <f t="shared" si="71"/>
        <v>816</v>
      </c>
      <c r="G508" s="136">
        <v>411.7</v>
      </c>
      <c r="H508" s="136">
        <v>404.3</v>
      </c>
      <c r="I508" s="136">
        <v>0</v>
      </c>
      <c r="J508" s="136">
        <v>0</v>
      </c>
      <c r="K508" s="136">
        <f t="shared" si="72"/>
        <v>816</v>
      </c>
      <c r="L508" s="23">
        <v>411.7</v>
      </c>
      <c r="M508" s="23">
        <v>404.3</v>
      </c>
      <c r="N508" s="23">
        <v>0</v>
      </c>
      <c r="O508" s="23">
        <v>0</v>
      </c>
      <c r="P508" s="136">
        <f t="shared" si="73"/>
        <v>816</v>
      </c>
      <c r="Q508" s="23">
        <v>411.7</v>
      </c>
      <c r="R508" s="23">
        <v>404.3</v>
      </c>
      <c r="S508" s="23">
        <v>0</v>
      </c>
      <c r="T508" s="4">
        <v>0</v>
      </c>
      <c r="U508" s="4">
        <f t="shared" si="74"/>
        <v>0</v>
      </c>
      <c r="V508" s="4">
        <f t="shared" si="74"/>
        <v>0</v>
      </c>
      <c r="W508" s="4">
        <f t="shared" si="74"/>
        <v>0</v>
      </c>
      <c r="X508" s="4">
        <f t="shared" si="74"/>
        <v>0</v>
      </c>
      <c r="Y508" s="4">
        <f t="shared" si="74"/>
        <v>0</v>
      </c>
      <c r="Z508" s="4">
        <f t="shared" si="75"/>
        <v>100</v>
      </c>
      <c r="AA508" s="4">
        <f t="shared" si="75"/>
        <v>100</v>
      </c>
      <c r="AB508" s="4">
        <f t="shared" si="75"/>
        <v>100</v>
      </c>
      <c r="AC508" s="4">
        <f t="shared" si="75"/>
        <v>0</v>
      </c>
      <c r="AD508" s="4">
        <f t="shared" si="75"/>
        <v>0</v>
      </c>
    </row>
    <row r="509" spans="1:30" ht="12.9" customHeight="1" x14ac:dyDescent="0.25">
      <c r="A509" s="115">
        <v>21</v>
      </c>
      <c r="B509" s="137">
        <v>224500</v>
      </c>
      <c r="C509" s="138">
        <v>1460</v>
      </c>
      <c r="D509" s="108">
        <v>501</v>
      </c>
      <c r="E509" s="135" t="s">
        <v>1352</v>
      </c>
      <c r="F509" s="136">
        <f t="shared" si="71"/>
        <v>1361.5</v>
      </c>
      <c r="G509" s="136">
        <v>585</v>
      </c>
      <c r="H509" s="136">
        <v>776.5</v>
      </c>
      <c r="I509" s="136">
        <v>0</v>
      </c>
      <c r="J509" s="136">
        <v>0</v>
      </c>
      <c r="K509" s="136">
        <f t="shared" si="72"/>
        <v>1361.5</v>
      </c>
      <c r="L509" s="23">
        <v>585</v>
      </c>
      <c r="M509" s="23">
        <v>776.5</v>
      </c>
      <c r="N509" s="23">
        <v>0</v>
      </c>
      <c r="O509" s="23">
        <v>0</v>
      </c>
      <c r="P509" s="136">
        <f t="shared" si="73"/>
        <v>1361.5</v>
      </c>
      <c r="Q509" s="23">
        <v>585</v>
      </c>
      <c r="R509" s="23">
        <v>776.5</v>
      </c>
      <c r="S509" s="23">
        <v>0</v>
      </c>
      <c r="T509" s="4">
        <v>0</v>
      </c>
      <c r="U509" s="4">
        <f t="shared" si="74"/>
        <v>0</v>
      </c>
      <c r="V509" s="4">
        <f t="shared" si="74"/>
        <v>0</v>
      </c>
      <c r="W509" s="4">
        <f t="shared" si="74"/>
        <v>0</v>
      </c>
      <c r="X509" s="4">
        <f t="shared" si="74"/>
        <v>0</v>
      </c>
      <c r="Y509" s="4">
        <f t="shared" si="74"/>
        <v>0</v>
      </c>
      <c r="Z509" s="4">
        <f t="shared" si="75"/>
        <v>100</v>
      </c>
      <c r="AA509" s="4">
        <f t="shared" si="75"/>
        <v>100</v>
      </c>
      <c r="AB509" s="4">
        <f t="shared" si="75"/>
        <v>100</v>
      </c>
      <c r="AC509" s="4">
        <f t="shared" si="75"/>
        <v>0</v>
      </c>
      <c r="AD509" s="4">
        <f t="shared" si="75"/>
        <v>0</v>
      </c>
    </row>
    <row r="510" spans="1:30" ht="12.9" customHeight="1" x14ac:dyDescent="0.25">
      <c r="A510" s="115">
        <v>21</v>
      </c>
      <c r="B510" s="137">
        <v>224500</v>
      </c>
      <c r="C510" s="138">
        <v>1461</v>
      </c>
      <c r="D510" s="108">
        <v>502</v>
      </c>
      <c r="E510" s="135" t="s">
        <v>1353</v>
      </c>
      <c r="F510" s="136">
        <f t="shared" si="71"/>
        <v>846.1</v>
      </c>
      <c r="G510" s="136">
        <v>473.6</v>
      </c>
      <c r="H510" s="136">
        <v>372.5</v>
      </c>
      <c r="I510" s="136">
        <v>0</v>
      </c>
      <c r="J510" s="136">
        <v>0</v>
      </c>
      <c r="K510" s="136">
        <f t="shared" si="72"/>
        <v>846.1</v>
      </c>
      <c r="L510" s="23">
        <v>473.6</v>
      </c>
      <c r="M510" s="23">
        <v>372.5</v>
      </c>
      <c r="N510" s="23">
        <v>0</v>
      </c>
      <c r="O510" s="23">
        <v>0</v>
      </c>
      <c r="P510" s="136">
        <f t="shared" si="73"/>
        <v>846.1</v>
      </c>
      <c r="Q510" s="23">
        <v>473.6</v>
      </c>
      <c r="R510" s="23">
        <v>372.5</v>
      </c>
      <c r="S510" s="23">
        <v>0</v>
      </c>
      <c r="T510" s="4">
        <v>0</v>
      </c>
      <c r="U510" s="4">
        <f t="shared" si="74"/>
        <v>0</v>
      </c>
      <c r="V510" s="4">
        <f t="shared" si="74"/>
        <v>0</v>
      </c>
      <c r="W510" s="4">
        <f t="shared" si="74"/>
        <v>0</v>
      </c>
      <c r="X510" s="4">
        <f t="shared" si="74"/>
        <v>0</v>
      </c>
      <c r="Y510" s="4">
        <f t="shared" si="74"/>
        <v>0</v>
      </c>
      <c r="Z510" s="4">
        <f t="shared" si="75"/>
        <v>100</v>
      </c>
      <c r="AA510" s="4">
        <f t="shared" si="75"/>
        <v>100</v>
      </c>
      <c r="AB510" s="4">
        <f t="shared" si="75"/>
        <v>100</v>
      </c>
      <c r="AC510" s="4">
        <f t="shared" si="75"/>
        <v>0</v>
      </c>
      <c r="AD510" s="4">
        <f t="shared" si="75"/>
        <v>0</v>
      </c>
    </row>
    <row r="511" spans="1:30" ht="12.9" customHeight="1" x14ac:dyDescent="0.25">
      <c r="A511" s="115">
        <v>0</v>
      </c>
      <c r="B511" s="115"/>
      <c r="C511" s="115"/>
      <c r="D511" s="108">
        <v>503</v>
      </c>
      <c r="E511" s="135"/>
      <c r="F511" s="136"/>
      <c r="G511" s="136"/>
      <c r="H511" s="136"/>
      <c r="I511" s="136"/>
      <c r="J511" s="136"/>
      <c r="K511" s="136"/>
      <c r="L511" s="23"/>
      <c r="M511" s="23"/>
      <c r="N511" s="23"/>
      <c r="O511" s="23"/>
      <c r="P511" s="23"/>
      <c r="Q511" s="23"/>
      <c r="R511" s="23"/>
      <c r="S511" s="23"/>
      <c r="T511" s="4"/>
      <c r="U511" s="4"/>
      <c r="V511" s="4"/>
      <c r="W511" s="4"/>
      <c r="X511" s="4"/>
      <c r="Y511" s="4"/>
      <c r="Z511" s="4"/>
      <c r="AA511" s="4"/>
      <c r="AB511" s="4"/>
      <c r="AC511" s="4"/>
      <c r="AD511" s="4"/>
    </row>
    <row r="512" spans="1:30" ht="12.9" customHeight="1" x14ac:dyDescent="0.25">
      <c r="A512" s="115">
        <v>20</v>
      </c>
      <c r="B512" s="137">
        <v>224800</v>
      </c>
      <c r="C512" s="115"/>
      <c r="D512" s="108">
        <v>504</v>
      </c>
      <c r="E512" s="130" t="s">
        <v>1354</v>
      </c>
      <c r="F512" s="131">
        <f t="shared" ref="F512:F534" si="76">SUM(G512:J512)</f>
        <v>136862.5</v>
      </c>
      <c r="G512" s="131">
        <f>G513+G514</f>
        <v>26259.599999999999</v>
      </c>
      <c r="H512" s="131">
        <f>H513+H514</f>
        <v>108721.9</v>
      </c>
      <c r="I512" s="131">
        <f>I513+I514</f>
        <v>1881</v>
      </c>
      <c r="J512" s="131">
        <f>J513+J514</f>
        <v>0</v>
      </c>
      <c r="K512" s="131">
        <f t="shared" ref="K512:K534" si="77">SUM(L512:O512)</f>
        <v>136790.6</v>
      </c>
      <c r="L512" s="131">
        <f>L513+L514</f>
        <v>26259.599999999999</v>
      </c>
      <c r="M512" s="131">
        <f>M513+M514</f>
        <v>108650</v>
      </c>
      <c r="N512" s="131">
        <f>N513+N514</f>
        <v>1881</v>
      </c>
      <c r="O512" s="131">
        <f>O513+O514</f>
        <v>0</v>
      </c>
      <c r="P512" s="131">
        <f t="shared" ref="P512:P534" si="78">SUM(Q512:T512)</f>
        <v>136684.69999999998</v>
      </c>
      <c r="Q512" s="131">
        <f>Q513+Q514</f>
        <v>26259.599999999999</v>
      </c>
      <c r="R512" s="131">
        <f>R513+R514</f>
        <v>108544.09999999999</v>
      </c>
      <c r="S512" s="131">
        <f>S513+S514</f>
        <v>1881</v>
      </c>
      <c r="T512" s="131">
        <f>T513+T514</f>
        <v>0</v>
      </c>
      <c r="U512" s="133">
        <f t="shared" ref="U512:Y534" si="79">P512-K512</f>
        <v>-105.90000000002328</v>
      </c>
      <c r="V512" s="133">
        <f t="shared" si="79"/>
        <v>0</v>
      </c>
      <c r="W512" s="133">
        <f t="shared" si="79"/>
        <v>-105.90000000000873</v>
      </c>
      <c r="X512" s="133">
        <f t="shared" si="79"/>
        <v>0</v>
      </c>
      <c r="Y512" s="133">
        <f t="shared" si="79"/>
        <v>0</v>
      </c>
      <c r="Z512" s="133">
        <f t="shared" si="75"/>
        <v>99.922582399667789</v>
      </c>
      <c r="AA512" s="133">
        <f t="shared" si="75"/>
        <v>100</v>
      </c>
      <c r="AB512" s="133">
        <f t="shared" si="75"/>
        <v>99.902531063046467</v>
      </c>
      <c r="AC512" s="133">
        <f t="shared" si="75"/>
        <v>100</v>
      </c>
      <c r="AD512" s="133">
        <f t="shared" si="75"/>
        <v>0</v>
      </c>
    </row>
    <row r="513" spans="1:30" s="134" customFormat="1" ht="12.9" customHeight="1" x14ac:dyDescent="0.25">
      <c r="A513" s="115">
        <v>22</v>
      </c>
      <c r="B513" s="137">
        <v>224800</v>
      </c>
      <c r="C513" s="115"/>
      <c r="D513" s="108">
        <v>505</v>
      </c>
      <c r="E513" s="130" t="s">
        <v>944</v>
      </c>
      <c r="F513" s="131">
        <f t="shared" si="76"/>
        <v>93116.3</v>
      </c>
      <c r="G513" s="131">
        <f>G515</f>
        <v>15235.5</v>
      </c>
      <c r="H513" s="131">
        <f>H515</f>
        <v>77138</v>
      </c>
      <c r="I513" s="131">
        <f>I515</f>
        <v>742.8</v>
      </c>
      <c r="J513" s="131">
        <f>J515</f>
        <v>0</v>
      </c>
      <c r="K513" s="131">
        <f t="shared" si="77"/>
        <v>93044.400000000009</v>
      </c>
      <c r="L513" s="131">
        <f>L515</f>
        <v>15235.5</v>
      </c>
      <c r="M513" s="131">
        <f>M515</f>
        <v>77066.100000000006</v>
      </c>
      <c r="N513" s="131">
        <f>N515</f>
        <v>742.8</v>
      </c>
      <c r="O513" s="131">
        <f>O515</f>
        <v>0</v>
      </c>
      <c r="P513" s="131">
        <f t="shared" si="78"/>
        <v>92938.5</v>
      </c>
      <c r="Q513" s="131">
        <f>Q515</f>
        <v>15235.5</v>
      </c>
      <c r="R513" s="131">
        <f>R515</f>
        <v>76960.2</v>
      </c>
      <c r="S513" s="131">
        <f>S515</f>
        <v>742.8</v>
      </c>
      <c r="T513" s="131">
        <f>T515</f>
        <v>0</v>
      </c>
      <c r="U513" s="133">
        <f t="shared" si="79"/>
        <v>-105.90000000000873</v>
      </c>
      <c r="V513" s="133">
        <f t="shared" si="79"/>
        <v>0</v>
      </c>
      <c r="W513" s="133">
        <f t="shared" si="79"/>
        <v>-105.90000000000873</v>
      </c>
      <c r="X513" s="133">
        <f t="shared" si="79"/>
        <v>0</v>
      </c>
      <c r="Y513" s="133">
        <f t="shared" si="79"/>
        <v>0</v>
      </c>
      <c r="Z513" s="133">
        <f t="shared" si="75"/>
        <v>99.886183370519873</v>
      </c>
      <c r="AA513" s="133">
        <f t="shared" si="75"/>
        <v>100</v>
      </c>
      <c r="AB513" s="133">
        <f t="shared" si="75"/>
        <v>99.862585494789528</v>
      </c>
      <c r="AC513" s="133">
        <f t="shared" si="75"/>
        <v>100</v>
      </c>
      <c r="AD513" s="133">
        <f t="shared" si="75"/>
        <v>0</v>
      </c>
    </row>
    <row r="514" spans="1:30" s="134" customFormat="1" ht="12.9" customHeight="1" x14ac:dyDescent="0.25">
      <c r="A514" s="115">
        <v>21</v>
      </c>
      <c r="B514" s="137">
        <v>224800</v>
      </c>
      <c r="C514" s="115"/>
      <c r="D514" s="108">
        <v>506</v>
      </c>
      <c r="E514" s="130" t="s">
        <v>945</v>
      </c>
      <c r="F514" s="131">
        <f t="shared" si="76"/>
        <v>43746.2</v>
      </c>
      <c r="G514" s="131">
        <f>SUBTOTAL(9,G516:G534)</f>
        <v>11024.099999999999</v>
      </c>
      <c r="H514" s="131">
        <f>SUBTOTAL(9,H516:H534)</f>
        <v>31583.899999999998</v>
      </c>
      <c r="I514" s="131">
        <f>SUBTOTAL(9,I516:I534)</f>
        <v>1138.2</v>
      </c>
      <c r="J514" s="131">
        <f>SUBTOTAL(9,J516:J534)</f>
        <v>0</v>
      </c>
      <c r="K514" s="131">
        <f t="shared" si="77"/>
        <v>43746.2</v>
      </c>
      <c r="L514" s="131">
        <f>SUBTOTAL(9,L516:L534)</f>
        <v>11024.099999999999</v>
      </c>
      <c r="M514" s="131">
        <f>SUBTOTAL(9,M516:M534)</f>
        <v>31583.899999999998</v>
      </c>
      <c r="N514" s="131">
        <f>SUBTOTAL(9,N516:N534)</f>
        <v>1138.2</v>
      </c>
      <c r="O514" s="131">
        <f>SUBTOTAL(9,O516:O534)</f>
        <v>0</v>
      </c>
      <c r="P514" s="131">
        <f t="shared" si="78"/>
        <v>43746.2</v>
      </c>
      <c r="Q514" s="131">
        <f>SUBTOTAL(9,Q516:Q534)</f>
        <v>11024.099999999999</v>
      </c>
      <c r="R514" s="131">
        <f>SUBTOTAL(9,R516:R534)</f>
        <v>31583.899999999998</v>
      </c>
      <c r="S514" s="131">
        <f>SUBTOTAL(9,S516:S534)</f>
        <v>1138.2</v>
      </c>
      <c r="T514" s="131">
        <f>SUBTOTAL(9,T516:T534)</f>
        <v>0</v>
      </c>
      <c r="U514" s="133">
        <f t="shared" si="79"/>
        <v>0</v>
      </c>
      <c r="V514" s="133">
        <f t="shared" si="79"/>
        <v>0</v>
      </c>
      <c r="W514" s="133">
        <f t="shared" si="79"/>
        <v>0</v>
      </c>
      <c r="X514" s="133">
        <f t="shared" si="79"/>
        <v>0</v>
      </c>
      <c r="Y514" s="133">
        <f t="shared" si="79"/>
        <v>0</v>
      </c>
      <c r="Z514" s="133">
        <f t="shared" si="75"/>
        <v>100</v>
      </c>
      <c r="AA514" s="133">
        <f t="shared" si="75"/>
        <v>100</v>
      </c>
      <c r="AB514" s="133">
        <f t="shared" si="75"/>
        <v>100</v>
      </c>
      <c r="AC514" s="133">
        <f t="shared" si="75"/>
        <v>100</v>
      </c>
      <c r="AD514" s="133">
        <f t="shared" si="75"/>
        <v>0</v>
      </c>
    </row>
    <row r="515" spans="1:30" ht="12.9" customHeight="1" x14ac:dyDescent="0.25">
      <c r="A515" s="115">
        <v>22</v>
      </c>
      <c r="B515" s="137">
        <v>224800</v>
      </c>
      <c r="C515" s="138">
        <v>1462</v>
      </c>
      <c r="D515" s="108">
        <v>507</v>
      </c>
      <c r="E515" s="135" t="s">
        <v>970</v>
      </c>
      <c r="F515" s="136">
        <f t="shared" si="76"/>
        <v>93116.3</v>
      </c>
      <c r="G515" s="136">
        <v>15235.5</v>
      </c>
      <c r="H515" s="136">
        <v>77138</v>
      </c>
      <c r="I515" s="136">
        <v>742.8</v>
      </c>
      <c r="J515" s="136">
        <v>0</v>
      </c>
      <c r="K515" s="136">
        <f t="shared" si="77"/>
        <v>93044.400000000009</v>
      </c>
      <c r="L515" s="23">
        <v>15235.5</v>
      </c>
      <c r="M515" s="23">
        <v>77066.100000000006</v>
      </c>
      <c r="N515" s="23">
        <v>742.8</v>
      </c>
      <c r="O515" s="23">
        <v>0</v>
      </c>
      <c r="P515" s="136">
        <f t="shared" si="78"/>
        <v>92938.5</v>
      </c>
      <c r="Q515" s="23">
        <v>15235.5</v>
      </c>
      <c r="R515" s="23">
        <v>76960.2</v>
      </c>
      <c r="S515" s="23">
        <v>742.8</v>
      </c>
      <c r="T515" s="4">
        <v>0</v>
      </c>
      <c r="U515" s="4">
        <f t="shared" si="79"/>
        <v>-105.90000000000873</v>
      </c>
      <c r="V515" s="4">
        <f t="shared" si="79"/>
        <v>0</v>
      </c>
      <c r="W515" s="4">
        <f t="shared" si="79"/>
        <v>-105.90000000000873</v>
      </c>
      <c r="X515" s="4">
        <f t="shared" si="79"/>
        <v>0</v>
      </c>
      <c r="Y515" s="4">
        <f t="shared" si="79"/>
        <v>0</v>
      </c>
      <c r="Z515" s="4">
        <f t="shared" si="75"/>
        <v>99.886183370519873</v>
      </c>
      <c r="AA515" s="4">
        <f t="shared" si="75"/>
        <v>100</v>
      </c>
      <c r="AB515" s="4">
        <f t="shared" si="75"/>
        <v>99.862585494789528</v>
      </c>
      <c r="AC515" s="4">
        <f t="shared" si="75"/>
        <v>100</v>
      </c>
      <c r="AD515" s="4">
        <f t="shared" si="75"/>
        <v>0</v>
      </c>
    </row>
    <row r="516" spans="1:30" ht="12.9" customHeight="1" x14ac:dyDescent="0.25">
      <c r="A516" s="115">
        <v>21</v>
      </c>
      <c r="B516" s="137">
        <v>224800</v>
      </c>
      <c r="C516" s="138">
        <v>1463</v>
      </c>
      <c r="D516" s="108">
        <v>508</v>
      </c>
      <c r="E516" s="135" t="s">
        <v>1355</v>
      </c>
      <c r="F516" s="136">
        <f t="shared" si="76"/>
        <v>4032.8</v>
      </c>
      <c r="G516" s="136">
        <v>767.6</v>
      </c>
      <c r="H516" s="136">
        <v>2897.9</v>
      </c>
      <c r="I516" s="136">
        <v>367.3</v>
      </c>
      <c r="J516" s="136">
        <v>0</v>
      </c>
      <c r="K516" s="136">
        <f t="shared" si="77"/>
        <v>4032.8</v>
      </c>
      <c r="L516" s="23">
        <v>767.6</v>
      </c>
      <c r="M516" s="23">
        <v>2897.9</v>
      </c>
      <c r="N516" s="23">
        <v>367.3</v>
      </c>
      <c r="O516" s="23">
        <v>0</v>
      </c>
      <c r="P516" s="136">
        <f t="shared" si="78"/>
        <v>4032.8</v>
      </c>
      <c r="Q516" s="23">
        <v>767.6</v>
      </c>
      <c r="R516" s="23">
        <v>2897.9</v>
      </c>
      <c r="S516" s="23">
        <v>367.3</v>
      </c>
      <c r="T516" s="4">
        <v>0</v>
      </c>
      <c r="U516" s="4">
        <f t="shared" si="79"/>
        <v>0</v>
      </c>
      <c r="V516" s="4">
        <f t="shared" si="79"/>
        <v>0</v>
      </c>
      <c r="W516" s="4">
        <f t="shared" si="79"/>
        <v>0</v>
      </c>
      <c r="X516" s="4">
        <f t="shared" si="79"/>
        <v>0</v>
      </c>
      <c r="Y516" s="4">
        <f t="shared" si="79"/>
        <v>0</v>
      </c>
      <c r="Z516" s="4">
        <f t="shared" si="75"/>
        <v>100</v>
      </c>
      <c r="AA516" s="4">
        <f t="shared" si="75"/>
        <v>100</v>
      </c>
      <c r="AB516" s="4">
        <f t="shared" si="75"/>
        <v>100</v>
      </c>
      <c r="AC516" s="4">
        <f t="shared" si="75"/>
        <v>100</v>
      </c>
      <c r="AD516" s="4">
        <f t="shared" si="75"/>
        <v>0</v>
      </c>
    </row>
    <row r="517" spans="1:30" ht="12.9" customHeight="1" x14ac:dyDescent="0.25">
      <c r="A517" s="115">
        <v>21</v>
      </c>
      <c r="B517" s="137">
        <v>224800</v>
      </c>
      <c r="C517" s="138">
        <v>1464</v>
      </c>
      <c r="D517" s="108">
        <v>509</v>
      </c>
      <c r="E517" s="135" t="s">
        <v>1356</v>
      </c>
      <c r="F517" s="136">
        <f t="shared" si="76"/>
        <v>1298.5999999999999</v>
      </c>
      <c r="G517" s="136">
        <v>533.5</v>
      </c>
      <c r="H517" s="136">
        <v>765.1</v>
      </c>
      <c r="I517" s="136">
        <v>0</v>
      </c>
      <c r="J517" s="136">
        <v>0</v>
      </c>
      <c r="K517" s="136">
        <f t="shared" si="77"/>
        <v>1298.5999999999999</v>
      </c>
      <c r="L517" s="23">
        <v>533.5</v>
      </c>
      <c r="M517" s="23">
        <v>765.1</v>
      </c>
      <c r="N517" s="23">
        <v>0</v>
      </c>
      <c r="O517" s="23">
        <v>0</v>
      </c>
      <c r="P517" s="136">
        <f t="shared" si="78"/>
        <v>1298.5999999999999</v>
      </c>
      <c r="Q517" s="23">
        <v>533.5</v>
      </c>
      <c r="R517" s="23">
        <v>765.1</v>
      </c>
      <c r="S517" s="23">
        <v>0</v>
      </c>
      <c r="T517" s="4">
        <v>0</v>
      </c>
      <c r="U517" s="4">
        <f t="shared" si="79"/>
        <v>0</v>
      </c>
      <c r="V517" s="4">
        <f t="shared" si="79"/>
        <v>0</v>
      </c>
      <c r="W517" s="4">
        <f t="shared" si="79"/>
        <v>0</v>
      </c>
      <c r="X517" s="4">
        <f t="shared" si="79"/>
        <v>0</v>
      </c>
      <c r="Y517" s="4">
        <f t="shared" si="79"/>
        <v>0</v>
      </c>
      <c r="Z517" s="4">
        <f t="shared" si="75"/>
        <v>100</v>
      </c>
      <c r="AA517" s="4">
        <f t="shared" si="75"/>
        <v>100</v>
      </c>
      <c r="AB517" s="4">
        <f t="shared" si="75"/>
        <v>100</v>
      </c>
      <c r="AC517" s="4">
        <f t="shared" si="75"/>
        <v>0</v>
      </c>
      <c r="AD517" s="4">
        <f t="shared" si="75"/>
        <v>0</v>
      </c>
    </row>
    <row r="518" spans="1:30" ht="12.9" customHeight="1" x14ac:dyDescent="0.25">
      <c r="A518" s="115">
        <v>21</v>
      </c>
      <c r="B518" s="137">
        <v>224800</v>
      </c>
      <c r="C518" s="138">
        <v>1465</v>
      </c>
      <c r="D518" s="108">
        <v>510</v>
      </c>
      <c r="E518" s="135" t="s">
        <v>1357</v>
      </c>
      <c r="F518" s="136">
        <f t="shared" si="76"/>
        <v>1483</v>
      </c>
      <c r="G518" s="136">
        <v>529.1</v>
      </c>
      <c r="H518" s="136">
        <v>953.9</v>
      </c>
      <c r="I518" s="136">
        <v>0</v>
      </c>
      <c r="J518" s="136">
        <v>0</v>
      </c>
      <c r="K518" s="136">
        <f t="shared" si="77"/>
        <v>1483</v>
      </c>
      <c r="L518" s="23">
        <v>529.1</v>
      </c>
      <c r="M518" s="23">
        <v>953.9</v>
      </c>
      <c r="N518" s="23">
        <v>0</v>
      </c>
      <c r="O518" s="23">
        <v>0</v>
      </c>
      <c r="P518" s="136">
        <f t="shared" si="78"/>
        <v>1483</v>
      </c>
      <c r="Q518" s="23">
        <v>529.1</v>
      </c>
      <c r="R518" s="23">
        <v>953.9</v>
      </c>
      <c r="S518" s="23">
        <v>0</v>
      </c>
      <c r="T518" s="4">
        <v>0</v>
      </c>
      <c r="U518" s="4">
        <f t="shared" si="79"/>
        <v>0</v>
      </c>
      <c r="V518" s="4">
        <f t="shared" si="79"/>
        <v>0</v>
      </c>
      <c r="W518" s="4">
        <f t="shared" si="79"/>
        <v>0</v>
      </c>
      <c r="X518" s="4">
        <f t="shared" si="79"/>
        <v>0</v>
      </c>
      <c r="Y518" s="4">
        <f t="shared" si="79"/>
        <v>0</v>
      </c>
      <c r="Z518" s="4">
        <f t="shared" si="75"/>
        <v>100</v>
      </c>
      <c r="AA518" s="4">
        <f t="shared" si="75"/>
        <v>100</v>
      </c>
      <c r="AB518" s="4">
        <f t="shared" si="75"/>
        <v>100</v>
      </c>
      <c r="AC518" s="4">
        <f t="shared" si="75"/>
        <v>0</v>
      </c>
      <c r="AD518" s="4">
        <f t="shared" si="75"/>
        <v>0</v>
      </c>
    </row>
    <row r="519" spans="1:30" ht="12.9" customHeight="1" x14ac:dyDescent="0.25">
      <c r="A519" s="115">
        <v>21</v>
      </c>
      <c r="B519" s="137">
        <v>224800</v>
      </c>
      <c r="C519" s="138">
        <v>1466</v>
      </c>
      <c r="D519" s="108">
        <v>511</v>
      </c>
      <c r="E519" s="135" t="s">
        <v>1358</v>
      </c>
      <c r="F519" s="136">
        <f t="shared" si="76"/>
        <v>2042.8</v>
      </c>
      <c r="G519" s="136">
        <v>672</v>
      </c>
      <c r="H519" s="136">
        <v>1370.8</v>
      </c>
      <c r="I519" s="136">
        <v>0</v>
      </c>
      <c r="J519" s="136">
        <v>0</v>
      </c>
      <c r="K519" s="136">
        <f t="shared" si="77"/>
        <v>2042.8</v>
      </c>
      <c r="L519" s="23">
        <v>672</v>
      </c>
      <c r="M519" s="23">
        <v>1370.8</v>
      </c>
      <c r="N519" s="23">
        <v>0</v>
      </c>
      <c r="O519" s="23">
        <v>0</v>
      </c>
      <c r="P519" s="136">
        <f t="shared" si="78"/>
        <v>2042.8</v>
      </c>
      <c r="Q519" s="23">
        <v>672</v>
      </c>
      <c r="R519" s="23">
        <v>1370.8</v>
      </c>
      <c r="S519" s="23">
        <v>0</v>
      </c>
      <c r="T519" s="4">
        <v>0</v>
      </c>
      <c r="U519" s="4">
        <f t="shared" si="79"/>
        <v>0</v>
      </c>
      <c r="V519" s="4">
        <f t="shared" si="79"/>
        <v>0</v>
      </c>
      <c r="W519" s="4">
        <f t="shared" si="79"/>
        <v>0</v>
      </c>
      <c r="X519" s="4">
        <f t="shared" si="79"/>
        <v>0</v>
      </c>
      <c r="Y519" s="4">
        <f t="shared" si="79"/>
        <v>0</v>
      </c>
      <c r="Z519" s="4">
        <f t="shared" si="75"/>
        <v>100</v>
      </c>
      <c r="AA519" s="4">
        <f t="shared" si="75"/>
        <v>100</v>
      </c>
      <c r="AB519" s="4">
        <f t="shared" si="75"/>
        <v>100</v>
      </c>
      <c r="AC519" s="4">
        <f t="shared" si="75"/>
        <v>0</v>
      </c>
      <c r="AD519" s="4">
        <f t="shared" si="75"/>
        <v>0</v>
      </c>
    </row>
    <row r="520" spans="1:30" ht="12.9" customHeight="1" x14ac:dyDescent="0.25">
      <c r="A520" s="115">
        <v>21</v>
      </c>
      <c r="B520" s="137">
        <v>224800</v>
      </c>
      <c r="C520" s="138">
        <v>1467</v>
      </c>
      <c r="D520" s="108">
        <v>512</v>
      </c>
      <c r="E520" s="135" t="s">
        <v>1359</v>
      </c>
      <c r="F520" s="136">
        <f t="shared" si="76"/>
        <v>1579.9</v>
      </c>
      <c r="G520" s="136">
        <v>381.1</v>
      </c>
      <c r="H520" s="136">
        <v>1198.8</v>
      </c>
      <c r="I520" s="136">
        <v>0</v>
      </c>
      <c r="J520" s="136">
        <v>0</v>
      </c>
      <c r="K520" s="136">
        <f t="shared" si="77"/>
        <v>1579.9</v>
      </c>
      <c r="L520" s="23">
        <v>381.1</v>
      </c>
      <c r="M520" s="23">
        <v>1198.8</v>
      </c>
      <c r="N520" s="23">
        <v>0</v>
      </c>
      <c r="O520" s="23">
        <v>0</v>
      </c>
      <c r="P520" s="136">
        <f t="shared" si="78"/>
        <v>1579.9</v>
      </c>
      <c r="Q520" s="23">
        <v>381.1</v>
      </c>
      <c r="R520" s="23">
        <v>1198.8</v>
      </c>
      <c r="S520" s="23">
        <v>0</v>
      </c>
      <c r="T520" s="4">
        <v>0</v>
      </c>
      <c r="U520" s="4">
        <f t="shared" si="79"/>
        <v>0</v>
      </c>
      <c r="V520" s="4">
        <f t="shared" si="79"/>
        <v>0</v>
      </c>
      <c r="W520" s="4">
        <f t="shared" si="79"/>
        <v>0</v>
      </c>
      <c r="X520" s="4">
        <f t="shared" si="79"/>
        <v>0</v>
      </c>
      <c r="Y520" s="4">
        <f t="shared" si="79"/>
        <v>0</v>
      </c>
      <c r="Z520" s="4">
        <f t="shared" si="75"/>
        <v>100</v>
      </c>
      <c r="AA520" s="4">
        <f t="shared" si="75"/>
        <v>100</v>
      </c>
      <c r="AB520" s="4">
        <f t="shared" si="75"/>
        <v>100</v>
      </c>
      <c r="AC520" s="4">
        <f t="shared" si="75"/>
        <v>0</v>
      </c>
      <c r="AD520" s="4">
        <f t="shared" si="75"/>
        <v>0</v>
      </c>
    </row>
    <row r="521" spans="1:30" ht="12.9" customHeight="1" x14ac:dyDescent="0.25">
      <c r="A521" s="115">
        <v>21</v>
      </c>
      <c r="B521" s="137">
        <v>224800</v>
      </c>
      <c r="C521" s="138">
        <v>1468</v>
      </c>
      <c r="D521" s="108">
        <v>513</v>
      </c>
      <c r="E521" s="135" t="s">
        <v>1360</v>
      </c>
      <c r="F521" s="136">
        <f t="shared" si="76"/>
        <v>2255.3000000000002</v>
      </c>
      <c r="G521" s="136">
        <v>630.1</v>
      </c>
      <c r="H521" s="136">
        <v>1625.2</v>
      </c>
      <c r="I521" s="136">
        <v>0</v>
      </c>
      <c r="J521" s="136">
        <v>0</v>
      </c>
      <c r="K521" s="136">
        <f t="shared" si="77"/>
        <v>2255.3000000000002</v>
      </c>
      <c r="L521" s="23">
        <v>630.1</v>
      </c>
      <c r="M521" s="23">
        <v>1625.2</v>
      </c>
      <c r="N521" s="23">
        <v>0</v>
      </c>
      <c r="O521" s="23">
        <v>0</v>
      </c>
      <c r="P521" s="136">
        <f t="shared" si="78"/>
        <v>2255.3000000000002</v>
      </c>
      <c r="Q521" s="23">
        <v>630.1</v>
      </c>
      <c r="R521" s="23">
        <v>1625.2</v>
      </c>
      <c r="S521" s="23">
        <v>0</v>
      </c>
      <c r="T521" s="4">
        <v>0</v>
      </c>
      <c r="U521" s="4">
        <f t="shared" si="79"/>
        <v>0</v>
      </c>
      <c r="V521" s="4">
        <f t="shared" si="79"/>
        <v>0</v>
      </c>
      <c r="W521" s="4">
        <f t="shared" si="79"/>
        <v>0</v>
      </c>
      <c r="X521" s="4">
        <f t="shared" si="79"/>
        <v>0</v>
      </c>
      <c r="Y521" s="4">
        <f t="shared" si="79"/>
        <v>0</v>
      </c>
      <c r="Z521" s="4">
        <f t="shared" si="75"/>
        <v>100</v>
      </c>
      <c r="AA521" s="4">
        <f t="shared" si="75"/>
        <v>100</v>
      </c>
      <c r="AB521" s="4">
        <f t="shared" si="75"/>
        <v>100</v>
      </c>
      <c r="AC521" s="4">
        <f t="shared" si="75"/>
        <v>0</v>
      </c>
      <c r="AD521" s="4">
        <f t="shared" si="75"/>
        <v>0</v>
      </c>
    </row>
    <row r="522" spans="1:30" ht="12.9" customHeight="1" x14ac:dyDescent="0.25">
      <c r="A522" s="115">
        <v>21</v>
      </c>
      <c r="B522" s="137">
        <v>224800</v>
      </c>
      <c r="C522" s="138">
        <v>1469</v>
      </c>
      <c r="D522" s="108">
        <v>514</v>
      </c>
      <c r="E522" s="135" t="s">
        <v>1361</v>
      </c>
      <c r="F522" s="136">
        <f t="shared" si="76"/>
        <v>1872.2</v>
      </c>
      <c r="G522" s="136">
        <v>593.70000000000005</v>
      </c>
      <c r="H522" s="136">
        <v>1278.5</v>
      </c>
      <c r="I522" s="136">
        <v>0</v>
      </c>
      <c r="J522" s="136">
        <v>0</v>
      </c>
      <c r="K522" s="136">
        <f t="shared" si="77"/>
        <v>1872.2</v>
      </c>
      <c r="L522" s="23">
        <v>593.70000000000005</v>
      </c>
      <c r="M522" s="23">
        <v>1278.5</v>
      </c>
      <c r="N522" s="23">
        <v>0</v>
      </c>
      <c r="O522" s="23">
        <v>0</v>
      </c>
      <c r="P522" s="136">
        <f t="shared" si="78"/>
        <v>1872.2</v>
      </c>
      <c r="Q522" s="23">
        <v>593.70000000000005</v>
      </c>
      <c r="R522" s="23">
        <v>1278.5</v>
      </c>
      <c r="S522" s="23">
        <v>0</v>
      </c>
      <c r="T522" s="4">
        <v>0</v>
      </c>
      <c r="U522" s="4">
        <f t="shared" si="79"/>
        <v>0</v>
      </c>
      <c r="V522" s="4">
        <f t="shared" si="79"/>
        <v>0</v>
      </c>
      <c r="W522" s="4">
        <f t="shared" si="79"/>
        <v>0</v>
      </c>
      <c r="X522" s="4">
        <f t="shared" si="79"/>
        <v>0</v>
      </c>
      <c r="Y522" s="4">
        <f t="shared" si="79"/>
        <v>0</v>
      </c>
      <c r="Z522" s="4">
        <f t="shared" si="75"/>
        <v>100</v>
      </c>
      <c r="AA522" s="4">
        <f t="shared" si="75"/>
        <v>100</v>
      </c>
      <c r="AB522" s="4">
        <f t="shared" si="75"/>
        <v>100</v>
      </c>
      <c r="AC522" s="4">
        <f t="shared" si="75"/>
        <v>0</v>
      </c>
      <c r="AD522" s="4">
        <f t="shared" si="75"/>
        <v>0</v>
      </c>
    </row>
    <row r="523" spans="1:30" ht="12.9" customHeight="1" x14ac:dyDescent="0.25">
      <c r="A523" s="115">
        <v>21</v>
      </c>
      <c r="B523" s="137">
        <v>224800</v>
      </c>
      <c r="C523" s="138">
        <v>1470</v>
      </c>
      <c r="D523" s="108">
        <v>515</v>
      </c>
      <c r="E523" s="135" t="s">
        <v>1362</v>
      </c>
      <c r="F523" s="136">
        <f t="shared" si="76"/>
        <v>1677.6</v>
      </c>
      <c r="G523" s="136">
        <v>548.1</v>
      </c>
      <c r="H523" s="136">
        <v>1129.5</v>
      </c>
      <c r="I523" s="136">
        <v>0</v>
      </c>
      <c r="J523" s="136">
        <v>0</v>
      </c>
      <c r="K523" s="136">
        <f t="shared" si="77"/>
        <v>1677.6</v>
      </c>
      <c r="L523" s="23">
        <v>548.1</v>
      </c>
      <c r="M523" s="23">
        <v>1129.5</v>
      </c>
      <c r="N523" s="23">
        <v>0</v>
      </c>
      <c r="O523" s="23">
        <v>0</v>
      </c>
      <c r="P523" s="136">
        <f t="shared" si="78"/>
        <v>1677.6</v>
      </c>
      <c r="Q523" s="23">
        <v>548.1</v>
      </c>
      <c r="R523" s="23">
        <v>1129.5</v>
      </c>
      <c r="S523" s="23">
        <v>0</v>
      </c>
      <c r="T523" s="4">
        <v>0</v>
      </c>
      <c r="U523" s="4">
        <f t="shared" si="79"/>
        <v>0</v>
      </c>
      <c r="V523" s="4">
        <f t="shared" si="79"/>
        <v>0</v>
      </c>
      <c r="W523" s="4">
        <f t="shared" si="79"/>
        <v>0</v>
      </c>
      <c r="X523" s="4">
        <f t="shared" si="79"/>
        <v>0</v>
      </c>
      <c r="Y523" s="4">
        <f t="shared" si="79"/>
        <v>0</v>
      </c>
      <c r="Z523" s="4">
        <f t="shared" si="75"/>
        <v>100</v>
      </c>
      <c r="AA523" s="4">
        <f t="shared" si="75"/>
        <v>100</v>
      </c>
      <c r="AB523" s="4">
        <f t="shared" si="75"/>
        <v>100</v>
      </c>
      <c r="AC523" s="4">
        <f t="shared" si="75"/>
        <v>0</v>
      </c>
      <c r="AD523" s="4">
        <f t="shared" si="75"/>
        <v>0</v>
      </c>
    </row>
    <row r="524" spans="1:30" ht="12.9" customHeight="1" x14ac:dyDescent="0.25">
      <c r="A524" s="115">
        <v>21</v>
      </c>
      <c r="B524" s="137">
        <v>224800</v>
      </c>
      <c r="C524" s="138">
        <v>1471</v>
      </c>
      <c r="D524" s="108">
        <v>516</v>
      </c>
      <c r="E524" s="135" t="s">
        <v>1363</v>
      </c>
      <c r="F524" s="136">
        <f t="shared" si="76"/>
        <v>370</v>
      </c>
      <c r="G524" s="136">
        <v>370</v>
      </c>
      <c r="H524" s="136">
        <v>0</v>
      </c>
      <c r="I524" s="136">
        <v>0</v>
      </c>
      <c r="J524" s="136">
        <v>0</v>
      </c>
      <c r="K524" s="136">
        <f t="shared" si="77"/>
        <v>370</v>
      </c>
      <c r="L524" s="23">
        <v>370</v>
      </c>
      <c r="M524" s="23">
        <v>0</v>
      </c>
      <c r="N524" s="23">
        <v>0</v>
      </c>
      <c r="O524" s="23">
        <v>0</v>
      </c>
      <c r="P524" s="136">
        <f t="shared" si="78"/>
        <v>370</v>
      </c>
      <c r="Q524" s="23">
        <v>370</v>
      </c>
      <c r="R524" s="23">
        <v>0</v>
      </c>
      <c r="S524" s="23">
        <v>0</v>
      </c>
      <c r="T524" s="4">
        <v>0</v>
      </c>
      <c r="U524" s="4">
        <f t="shared" si="79"/>
        <v>0</v>
      </c>
      <c r="V524" s="4">
        <f t="shared" si="79"/>
        <v>0</v>
      </c>
      <c r="W524" s="4">
        <f t="shared" si="79"/>
        <v>0</v>
      </c>
      <c r="X524" s="4">
        <f t="shared" si="79"/>
        <v>0</v>
      </c>
      <c r="Y524" s="4">
        <f t="shared" si="79"/>
        <v>0</v>
      </c>
      <c r="Z524" s="4">
        <f t="shared" si="75"/>
        <v>100</v>
      </c>
      <c r="AA524" s="4">
        <f t="shared" si="75"/>
        <v>100</v>
      </c>
      <c r="AB524" s="4">
        <f t="shared" si="75"/>
        <v>0</v>
      </c>
      <c r="AC524" s="4">
        <f t="shared" si="75"/>
        <v>0</v>
      </c>
      <c r="AD524" s="4">
        <f t="shared" si="75"/>
        <v>0</v>
      </c>
    </row>
    <row r="525" spans="1:30" ht="12.9" customHeight="1" x14ac:dyDescent="0.25">
      <c r="A525" s="115">
        <v>21</v>
      </c>
      <c r="B525" s="137">
        <v>224800</v>
      </c>
      <c r="C525" s="138">
        <v>1472</v>
      </c>
      <c r="D525" s="108">
        <v>517</v>
      </c>
      <c r="E525" s="135" t="s">
        <v>1364</v>
      </c>
      <c r="F525" s="136">
        <f t="shared" si="76"/>
        <v>2749.5</v>
      </c>
      <c r="G525" s="136">
        <v>642.4</v>
      </c>
      <c r="H525" s="136">
        <v>1506.4</v>
      </c>
      <c r="I525" s="136">
        <v>600.70000000000005</v>
      </c>
      <c r="J525" s="136">
        <v>0</v>
      </c>
      <c r="K525" s="136">
        <f t="shared" si="77"/>
        <v>2749.5</v>
      </c>
      <c r="L525" s="23">
        <v>642.4</v>
      </c>
      <c r="M525" s="23">
        <v>1506.4</v>
      </c>
      <c r="N525" s="23">
        <v>600.70000000000005</v>
      </c>
      <c r="O525" s="23">
        <v>0</v>
      </c>
      <c r="P525" s="136">
        <f t="shared" si="78"/>
        <v>2749.5</v>
      </c>
      <c r="Q525" s="23">
        <v>642.4</v>
      </c>
      <c r="R525" s="23">
        <v>1506.4</v>
      </c>
      <c r="S525" s="23">
        <v>600.70000000000005</v>
      </c>
      <c r="T525" s="4">
        <v>0</v>
      </c>
      <c r="U525" s="4">
        <f t="shared" si="79"/>
        <v>0</v>
      </c>
      <c r="V525" s="4">
        <f t="shared" si="79"/>
        <v>0</v>
      </c>
      <c r="W525" s="4">
        <f t="shared" si="79"/>
        <v>0</v>
      </c>
      <c r="X525" s="4">
        <f t="shared" si="79"/>
        <v>0</v>
      </c>
      <c r="Y525" s="4">
        <f t="shared" si="79"/>
        <v>0</v>
      </c>
      <c r="Z525" s="4">
        <f t="shared" si="75"/>
        <v>100</v>
      </c>
      <c r="AA525" s="4">
        <f t="shared" si="75"/>
        <v>100</v>
      </c>
      <c r="AB525" s="4">
        <f t="shared" si="75"/>
        <v>100</v>
      </c>
      <c r="AC525" s="4">
        <f t="shared" si="75"/>
        <v>100</v>
      </c>
      <c r="AD525" s="4">
        <f t="shared" si="75"/>
        <v>0</v>
      </c>
    </row>
    <row r="526" spans="1:30" ht="12.9" customHeight="1" x14ac:dyDescent="0.25">
      <c r="A526" s="115">
        <v>21</v>
      </c>
      <c r="B526" s="137">
        <v>224800</v>
      </c>
      <c r="C526" s="138">
        <v>1477</v>
      </c>
      <c r="D526" s="108">
        <v>518</v>
      </c>
      <c r="E526" s="135" t="s">
        <v>1354</v>
      </c>
      <c r="F526" s="136">
        <f t="shared" si="76"/>
        <v>8532.4</v>
      </c>
      <c r="G526" s="136">
        <v>660.8</v>
      </c>
      <c r="H526" s="136">
        <v>7871.6</v>
      </c>
      <c r="I526" s="136">
        <v>0</v>
      </c>
      <c r="J526" s="136">
        <v>0</v>
      </c>
      <c r="K526" s="136">
        <f t="shared" si="77"/>
        <v>8532.4</v>
      </c>
      <c r="L526" s="23">
        <v>660.8</v>
      </c>
      <c r="M526" s="23">
        <v>7871.6</v>
      </c>
      <c r="N526" s="23">
        <v>0</v>
      </c>
      <c r="O526" s="23">
        <v>0</v>
      </c>
      <c r="P526" s="136">
        <f t="shared" si="78"/>
        <v>8532.4</v>
      </c>
      <c r="Q526" s="23">
        <v>660.8</v>
      </c>
      <c r="R526" s="23">
        <v>7871.6</v>
      </c>
      <c r="S526" s="23">
        <v>0</v>
      </c>
      <c r="T526" s="4">
        <v>0</v>
      </c>
      <c r="U526" s="4">
        <f t="shared" si="79"/>
        <v>0</v>
      </c>
      <c r="V526" s="4">
        <f t="shared" si="79"/>
        <v>0</v>
      </c>
      <c r="W526" s="4">
        <f t="shared" si="79"/>
        <v>0</v>
      </c>
      <c r="X526" s="4">
        <f t="shared" si="79"/>
        <v>0</v>
      </c>
      <c r="Y526" s="4">
        <f t="shared" si="79"/>
        <v>0</v>
      </c>
      <c r="Z526" s="4">
        <f t="shared" si="75"/>
        <v>100</v>
      </c>
      <c r="AA526" s="4">
        <f t="shared" si="75"/>
        <v>100</v>
      </c>
      <c r="AB526" s="4">
        <f t="shared" si="75"/>
        <v>100</v>
      </c>
      <c r="AC526" s="4">
        <f t="shared" si="75"/>
        <v>0</v>
      </c>
      <c r="AD526" s="4">
        <f t="shared" si="75"/>
        <v>0</v>
      </c>
    </row>
    <row r="527" spans="1:30" ht="12.9" customHeight="1" x14ac:dyDescent="0.25">
      <c r="A527" s="115">
        <v>21</v>
      </c>
      <c r="B527" s="137">
        <v>224800</v>
      </c>
      <c r="C527" s="138">
        <v>1473</v>
      </c>
      <c r="D527" s="108">
        <v>519</v>
      </c>
      <c r="E527" s="135" t="s">
        <v>1365</v>
      </c>
      <c r="F527" s="136">
        <f t="shared" si="76"/>
        <v>3122.5</v>
      </c>
      <c r="G527" s="136">
        <v>637.1</v>
      </c>
      <c r="H527" s="136">
        <v>2485.4</v>
      </c>
      <c r="I527" s="136">
        <v>0</v>
      </c>
      <c r="J527" s="136">
        <v>0</v>
      </c>
      <c r="K527" s="136">
        <f t="shared" si="77"/>
        <v>3122.5</v>
      </c>
      <c r="L527" s="23">
        <v>637.1</v>
      </c>
      <c r="M527" s="23">
        <v>2485.4</v>
      </c>
      <c r="N527" s="23">
        <v>0</v>
      </c>
      <c r="O527" s="23">
        <v>0</v>
      </c>
      <c r="P527" s="136">
        <f t="shared" si="78"/>
        <v>3122.5</v>
      </c>
      <c r="Q527" s="23">
        <v>637.1</v>
      </c>
      <c r="R527" s="23">
        <v>2485.4</v>
      </c>
      <c r="S527" s="23">
        <v>0</v>
      </c>
      <c r="T527" s="4">
        <v>0</v>
      </c>
      <c r="U527" s="4">
        <f t="shared" si="79"/>
        <v>0</v>
      </c>
      <c r="V527" s="4">
        <f t="shared" si="79"/>
        <v>0</v>
      </c>
      <c r="W527" s="4">
        <f t="shared" si="79"/>
        <v>0</v>
      </c>
      <c r="X527" s="4">
        <f t="shared" si="79"/>
        <v>0</v>
      </c>
      <c r="Y527" s="4">
        <f t="shared" si="79"/>
        <v>0</v>
      </c>
      <c r="Z527" s="4">
        <f t="shared" si="75"/>
        <v>100</v>
      </c>
      <c r="AA527" s="4">
        <f t="shared" si="75"/>
        <v>100</v>
      </c>
      <c r="AB527" s="4">
        <f t="shared" si="75"/>
        <v>100</v>
      </c>
      <c r="AC527" s="4">
        <f t="shared" si="75"/>
        <v>0</v>
      </c>
      <c r="AD527" s="4">
        <f t="shared" si="75"/>
        <v>0</v>
      </c>
    </row>
    <row r="528" spans="1:30" ht="12.9" customHeight="1" x14ac:dyDescent="0.25">
      <c r="A528" s="115">
        <v>21</v>
      </c>
      <c r="B528" s="137">
        <v>224800</v>
      </c>
      <c r="C528" s="138">
        <v>1474</v>
      </c>
      <c r="D528" s="108">
        <v>520</v>
      </c>
      <c r="E528" s="135" t="s">
        <v>1366</v>
      </c>
      <c r="F528" s="136">
        <f t="shared" si="76"/>
        <v>1797</v>
      </c>
      <c r="G528" s="136">
        <v>571.9</v>
      </c>
      <c r="H528" s="136">
        <v>1225.0999999999999</v>
      </c>
      <c r="I528" s="136">
        <v>0</v>
      </c>
      <c r="J528" s="136">
        <v>0</v>
      </c>
      <c r="K528" s="136">
        <f t="shared" si="77"/>
        <v>1797</v>
      </c>
      <c r="L528" s="23">
        <v>571.9</v>
      </c>
      <c r="M528" s="23">
        <v>1225.0999999999999</v>
      </c>
      <c r="N528" s="23">
        <v>0</v>
      </c>
      <c r="O528" s="23">
        <v>0</v>
      </c>
      <c r="P528" s="136">
        <f t="shared" si="78"/>
        <v>1797</v>
      </c>
      <c r="Q528" s="23">
        <v>571.9</v>
      </c>
      <c r="R528" s="23">
        <v>1225.0999999999999</v>
      </c>
      <c r="S528" s="23">
        <v>0</v>
      </c>
      <c r="T528" s="4">
        <v>0</v>
      </c>
      <c r="U528" s="4">
        <f t="shared" si="79"/>
        <v>0</v>
      </c>
      <c r="V528" s="4">
        <f t="shared" si="79"/>
        <v>0</v>
      </c>
      <c r="W528" s="4">
        <f t="shared" si="79"/>
        <v>0</v>
      </c>
      <c r="X528" s="4">
        <f t="shared" si="79"/>
        <v>0</v>
      </c>
      <c r="Y528" s="4">
        <f t="shared" si="79"/>
        <v>0</v>
      </c>
      <c r="Z528" s="4">
        <f t="shared" si="75"/>
        <v>100</v>
      </c>
      <c r="AA528" s="4">
        <f t="shared" si="75"/>
        <v>100</v>
      </c>
      <c r="AB528" s="4">
        <f t="shared" si="75"/>
        <v>100</v>
      </c>
      <c r="AC528" s="4">
        <f t="shared" si="75"/>
        <v>0</v>
      </c>
      <c r="AD528" s="4">
        <f t="shared" si="75"/>
        <v>0</v>
      </c>
    </row>
    <row r="529" spans="1:30" ht="12.9" customHeight="1" x14ac:dyDescent="0.25">
      <c r="A529" s="115">
        <v>21</v>
      </c>
      <c r="B529" s="137">
        <v>224800</v>
      </c>
      <c r="C529" s="138">
        <v>1475</v>
      </c>
      <c r="D529" s="108">
        <v>521</v>
      </c>
      <c r="E529" s="135" t="s">
        <v>1367</v>
      </c>
      <c r="F529" s="136">
        <f t="shared" si="76"/>
        <v>1390.3000000000002</v>
      </c>
      <c r="G529" s="136">
        <v>539.70000000000005</v>
      </c>
      <c r="H529" s="136">
        <v>850.6</v>
      </c>
      <c r="I529" s="136">
        <v>0</v>
      </c>
      <c r="J529" s="136">
        <v>0</v>
      </c>
      <c r="K529" s="136">
        <f t="shared" si="77"/>
        <v>1390.3000000000002</v>
      </c>
      <c r="L529" s="23">
        <v>539.70000000000005</v>
      </c>
      <c r="M529" s="23">
        <v>850.6</v>
      </c>
      <c r="N529" s="23">
        <v>0</v>
      </c>
      <c r="O529" s="23">
        <v>0</v>
      </c>
      <c r="P529" s="136">
        <f t="shared" si="78"/>
        <v>1390.3000000000002</v>
      </c>
      <c r="Q529" s="23">
        <v>539.70000000000005</v>
      </c>
      <c r="R529" s="23">
        <v>850.6</v>
      </c>
      <c r="S529" s="23">
        <v>0</v>
      </c>
      <c r="T529" s="4">
        <v>0</v>
      </c>
      <c r="U529" s="4">
        <f t="shared" si="79"/>
        <v>0</v>
      </c>
      <c r="V529" s="4">
        <f t="shared" si="79"/>
        <v>0</v>
      </c>
      <c r="W529" s="4">
        <f t="shared" si="79"/>
        <v>0</v>
      </c>
      <c r="X529" s="4">
        <f t="shared" si="79"/>
        <v>0</v>
      </c>
      <c r="Y529" s="4">
        <f t="shared" si="79"/>
        <v>0</v>
      </c>
      <c r="Z529" s="4">
        <f t="shared" si="75"/>
        <v>100</v>
      </c>
      <c r="AA529" s="4">
        <f t="shared" si="75"/>
        <v>100</v>
      </c>
      <c r="AB529" s="4">
        <f t="shared" si="75"/>
        <v>100</v>
      </c>
      <c r="AC529" s="4">
        <f t="shared" si="75"/>
        <v>0</v>
      </c>
      <c r="AD529" s="4">
        <f t="shared" si="75"/>
        <v>0</v>
      </c>
    </row>
    <row r="530" spans="1:30" ht="12.9" customHeight="1" x14ac:dyDescent="0.25">
      <c r="A530" s="115">
        <v>21</v>
      </c>
      <c r="B530" s="137">
        <v>224800</v>
      </c>
      <c r="C530" s="138">
        <v>1476</v>
      </c>
      <c r="D530" s="108">
        <v>522</v>
      </c>
      <c r="E530" s="135" t="s">
        <v>1368</v>
      </c>
      <c r="F530" s="136">
        <f t="shared" si="76"/>
        <v>1540.2</v>
      </c>
      <c r="G530" s="136">
        <v>512.5</v>
      </c>
      <c r="H530" s="136">
        <v>1027.7</v>
      </c>
      <c r="I530" s="136">
        <v>0</v>
      </c>
      <c r="J530" s="136">
        <v>0</v>
      </c>
      <c r="K530" s="136">
        <f t="shared" si="77"/>
        <v>1540.2</v>
      </c>
      <c r="L530" s="23">
        <v>512.5</v>
      </c>
      <c r="M530" s="23">
        <v>1027.7</v>
      </c>
      <c r="N530" s="23">
        <v>0</v>
      </c>
      <c r="O530" s="23">
        <v>0</v>
      </c>
      <c r="P530" s="136">
        <f t="shared" si="78"/>
        <v>1540.2</v>
      </c>
      <c r="Q530" s="23">
        <v>512.5</v>
      </c>
      <c r="R530" s="23">
        <v>1027.7</v>
      </c>
      <c r="S530" s="23">
        <v>0</v>
      </c>
      <c r="T530" s="4">
        <v>0</v>
      </c>
      <c r="U530" s="4">
        <f t="shared" si="79"/>
        <v>0</v>
      </c>
      <c r="V530" s="4">
        <f t="shared" si="79"/>
        <v>0</v>
      </c>
      <c r="W530" s="4">
        <f t="shared" si="79"/>
        <v>0</v>
      </c>
      <c r="X530" s="4">
        <f t="shared" si="79"/>
        <v>0</v>
      </c>
      <c r="Y530" s="4">
        <f t="shared" si="79"/>
        <v>0</v>
      </c>
      <c r="Z530" s="4">
        <f t="shared" si="75"/>
        <v>100</v>
      </c>
      <c r="AA530" s="4">
        <f t="shared" si="75"/>
        <v>100</v>
      </c>
      <c r="AB530" s="4">
        <f t="shared" si="75"/>
        <v>100</v>
      </c>
      <c r="AC530" s="4">
        <f t="shared" si="75"/>
        <v>0</v>
      </c>
      <c r="AD530" s="4">
        <f t="shared" si="75"/>
        <v>0</v>
      </c>
    </row>
    <row r="531" spans="1:30" ht="12.9" customHeight="1" x14ac:dyDescent="0.25">
      <c r="A531" s="115">
        <v>21</v>
      </c>
      <c r="B531" s="137">
        <v>224800</v>
      </c>
      <c r="C531" s="138">
        <v>1478</v>
      </c>
      <c r="D531" s="108">
        <v>523</v>
      </c>
      <c r="E531" s="135" t="s">
        <v>1369</v>
      </c>
      <c r="F531" s="136">
        <f t="shared" si="76"/>
        <v>1825.8</v>
      </c>
      <c r="G531" s="136">
        <v>552.70000000000005</v>
      </c>
      <c r="H531" s="136">
        <v>1273.0999999999999</v>
      </c>
      <c r="I531" s="136">
        <v>0</v>
      </c>
      <c r="J531" s="136">
        <v>0</v>
      </c>
      <c r="K531" s="136">
        <f t="shared" si="77"/>
        <v>1825.8</v>
      </c>
      <c r="L531" s="23">
        <v>552.70000000000005</v>
      </c>
      <c r="M531" s="23">
        <v>1273.0999999999999</v>
      </c>
      <c r="N531" s="23">
        <v>0</v>
      </c>
      <c r="O531" s="23">
        <v>0</v>
      </c>
      <c r="P531" s="136">
        <f t="shared" si="78"/>
        <v>1825.8</v>
      </c>
      <c r="Q531" s="23">
        <v>552.70000000000005</v>
      </c>
      <c r="R531" s="23">
        <v>1273.0999999999999</v>
      </c>
      <c r="S531" s="23">
        <v>0</v>
      </c>
      <c r="T531" s="4">
        <v>0</v>
      </c>
      <c r="U531" s="4">
        <f t="shared" si="79"/>
        <v>0</v>
      </c>
      <c r="V531" s="4">
        <f t="shared" si="79"/>
        <v>0</v>
      </c>
      <c r="W531" s="4">
        <f t="shared" si="79"/>
        <v>0</v>
      </c>
      <c r="X531" s="4">
        <f t="shared" si="79"/>
        <v>0</v>
      </c>
      <c r="Y531" s="4">
        <f t="shared" si="79"/>
        <v>0</v>
      </c>
      <c r="Z531" s="4">
        <f t="shared" si="75"/>
        <v>100</v>
      </c>
      <c r="AA531" s="4">
        <f t="shared" si="75"/>
        <v>100</v>
      </c>
      <c r="AB531" s="4">
        <f t="shared" si="75"/>
        <v>100</v>
      </c>
      <c r="AC531" s="4">
        <f t="shared" si="75"/>
        <v>0</v>
      </c>
      <c r="AD531" s="4">
        <f t="shared" si="75"/>
        <v>0</v>
      </c>
    </row>
    <row r="532" spans="1:30" ht="12.9" customHeight="1" x14ac:dyDescent="0.25">
      <c r="A532" s="115">
        <v>21</v>
      </c>
      <c r="B532" s="137">
        <v>224800</v>
      </c>
      <c r="C532" s="138">
        <v>1479</v>
      </c>
      <c r="D532" s="108">
        <v>524</v>
      </c>
      <c r="E532" s="135" t="s">
        <v>1370</v>
      </c>
      <c r="F532" s="136">
        <f t="shared" si="76"/>
        <v>3000.7</v>
      </c>
      <c r="G532" s="136">
        <v>711.3</v>
      </c>
      <c r="H532" s="136">
        <v>2289.4</v>
      </c>
      <c r="I532" s="136">
        <v>0</v>
      </c>
      <c r="J532" s="136">
        <v>0</v>
      </c>
      <c r="K532" s="136">
        <f t="shared" si="77"/>
        <v>3000.7</v>
      </c>
      <c r="L532" s="23">
        <v>711.3</v>
      </c>
      <c r="M532" s="23">
        <v>2289.4</v>
      </c>
      <c r="N532" s="23">
        <v>0</v>
      </c>
      <c r="O532" s="23">
        <v>0</v>
      </c>
      <c r="P532" s="136">
        <f t="shared" si="78"/>
        <v>3000.7</v>
      </c>
      <c r="Q532" s="23">
        <v>711.3</v>
      </c>
      <c r="R532" s="23">
        <v>2289.4</v>
      </c>
      <c r="S532" s="23">
        <v>0</v>
      </c>
      <c r="T532" s="4">
        <v>0</v>
      </c>
      <c r="U532" s="4">
        <f t="shared" si="79"/>
        <v>0</v>
      </c>
      <c r="V532" s="4">
        <f t="shared" si="79"/>
        <v>0</v>
      </c>
      <c r="W532" s="4">
        <f t="shared" si="79"/>
        <v>0</v>
      </c>
      <c r="X532" s="4">
        <f t="shared" si="79"/>
        <v>0</v>
      </c>
      <c r="Y532" s="4">
        <f t="shared" si="79"/>
        <v>0</v>
      </c>
      <c r="Z532" s="4">
        <f t="shared" si="75"/>
        <v>100</v>
      </c>
      <c r="AA532" s="4">
        <f t="shared" si="75"/>
        <v>100</v>
      </c>
      <c r="AB532" s="4">
        <f t="shared" si="75"/>
        <v>100</v>
      </c>
      <c r="AC532" s="4">
        <f t="shared" si="75"/>
        <v>0</v>
      </c>
      <c r="AD532" s="4">
        <f t="shared" si="75"/>
        <v>0</v>
      </c>
    </row>
    <row r="533" spans="1:30" ht="12.9" customHeight="1" x14ac:dyDescent="0.25">
      <c r="A533" s="115">
        <v>21</v>
      </c>
      <c r="B533" s="137">
        <v>224800</v>
      </c>
      <c r="C533" s="138">
        <v>1480</v>
      </c>
      <c r="D533" s="108">
        <v>525</v>
      </c>
      <c r="E533" s="135" t="s">
        <v>1253</v>
      </c>
      <c r="F533" s="136">
        <f t="shared" si="76"/>
        <v>1539</v>
      </c>
      <c r="G533" s="136">
        <v>599.5</v>
      </c>
      <c r="H533" s="136">
        <v>863.1</v>
      </c>
      <c r="I533" s="136">
        <v>76.400000000000006</v>
      </c>
      <c r="J533" s="136">
        <v>0</v>
      </c>
      <c r="K533" s="136">
        <f t="shared" si="77"/>
        <v>1539</v>
      </c>
      <c r="L533" s="23">
        <v>599.5</v>
      </c>
      <c r="M533" s="23">
        <v>863.1</v>
      </c>
      <c r="N533" s="23">
        <v>76.400000000000006</v>
      </c>
      <c r="O533" s="23">
        <v>0</v>
      </c>
      <c r="P533" s="136">
        <f t="shared" si="78"/>
        <v>1539</v>
      </c>
      <c r="Q533" s="23">
        <v>599.5</v>
      </c>
      <c r="R533" s="23">
        <v>863.1</v>
      </c>
      <c r="S533" s="23">
        <v>76.400000000000006</v>
      </c>
      <c r="T533" s="4">
        <v>0</v>
      </c>
      <c r="U533" s="4">
        <f t="shared" si="79"/>
        <v>0</v>
      </c>
      <c r="V533" s="4">
        <f t="shared" si="79"/>
        <v>0</v>
      </c>
      <c r="W533" s="4">
        <f t="shared" si="79"/>
        <v>0</v>
      </c>
      <c r="X533" s="4">
        <f t="shared" si="79"/>
        <v>0</v>
      </c>
      <c r="Y533" s="4">
        <f t="shared" si="79"/>
        <v>0</v>
      </c>
      <c r="Z533" s="4">
        <f t="shared" si="75"/>
        <v>100</v>
      </c>
      <c r="AA533" s="4">
        <f t="shared" si="75"/>
        <v>100</v>
      </c>
      <c r="AB533" s="4">
        <f t="shared" si="75"/>
        <v>100</v>
      </c>
      <c r="AC533" s="4">
        <f t="shared" si="75"/>
        <v>100</v>
      </c>
      <c r="AD533" s="4">
        <f t="shared" si="75"/>
        <v>0</v>
      </c>
    </row>
    <row r="534" spans="1:30" ht="12.9" customHeight="1" x14ac:dyDescent="0.25">
      <c r="A534" s="115">
        <v>21</v>
      </c>
      <c r="B534" s="137">
        <v>224800</v>
      </c>
      <c r="C534" s="138">
        <v>1481</v>
      </c>
      <c r="D534" s="108">
        <v>526</v>
      </c>
      <c r="E534" s="135" t="s">
        <v>1283</v>
      </c>
      <c r="F534" s="136">
        <f t="shared" si="76"/>
        <v>1636.6</v>
      </c>
      <c r="G534" s="136">
        <v>571</v>
      </c>
      <c r="H534" s="136">
        <v>971.8</v>
      </c>
      <c r="I534" s="136">
        <v>93.8</v>
      </c>
      <c r="J534" s="136">
        <v>0</v>
      </c>
      <c r="K534" s="136">
        <f t="shared" si="77"/>
        <v>1636.6</v>
      </c>
      <c r="L534" s="23">
        <v>571</v>
      </c>
      <c r="M534" s="23">
        <v>971.8</v>
      </c>
      <c r="N534" s="23">
        <v>93.8</v>
      </c>
      <c r="O534" s="23">
        <v>0</v>
      </c>
      <c r="P534" s="136">
        <f t="shared" si="78"/>
        <v>1636.6</v>
      </c>
      <c r="Q534" s="23">
        <v>571</v>
      </c>
      <c r="R534" s="23">
        <v>971.8</v>
      </c>
      <c r="S534" s="23">
        <v>93.8</v>
      </c>
      <c r="T534" s="4">
        <v>0</v>
      </c>
      <c r="U534" s="4">
        <f t="shared" si="79"/>
        <v>0</v>
      </c>
      <c r="V534" s="4">
        <f t="shared" si="79"/>
        <v>0</v>
      </c>
      <c r="W534" s="4">
        <f t="shared" si="79"/>
        <v>0</v>
      </c>
      <c r="X534" s="4">
        <f t="shared" si="79"/>
        <v>0</v>
      </c>
      <c r="Y534" s="4">
        <f t="shared" si="79"/>
        <v>0</v>
      </c>
      <c r="Z534" s="4">
        <f t="shared" si="75"/>
        <v>100</v>
      </c>
      <c r="AA534" s="4">
        <f t="shared" si="75"/>
        <v>100</v>
      </c>
      <c r="AB534" s="4">
        <f t="shared" si="75"/>
        <v>100</v>
      </c>
      <c r="AC534" s="4">
        <f t="shared" si="75"/>
        <v>100</v>
      </c>
      <c r="AD534" s="4">
        <f t="shared" si="75"/>
        <v>0</v>
      </c>
    </row>
    <row r="535" spans="1:30" ht="12.9" customHeight="1" x14ac:dyDescent="0.25">
      <c r="A535" s="115">
        <v>0</v>
      </c>
      <c r="B535" s="115"/>
      <c r="C535" s="115"/>
      <c r="D535" s="108">
        <v>527</v>
      </c>
      <c r="E535" s="135"/>
      <c r="F535" s="136"/>
      <c r="G535" s="136"/>
      <c r="H535" s="136"/>
      <c r="I535" s="136"/>
      <c r="J535" s="136"/>
      <c r="K535" s="136"/>
      <c r="L535" s="23"/>
      <c r="M535" s="23"/>
      <c r="N535" s="23"/>
      <c r="O535" s="23"/>
      <c r="P535" s="23"/>
      <c r="Q535" s="23"/>
      <c r="R535" s="23"/>
      <c r="S535" s="23"/>
      <c r="T535" s="4"/>
      <c r="U535" s="4"/>
      <c r="V535" s="4"/>
      <c r="W535" s="4"/>
      <c r="X535" s="4"/>
      <c r="Y535" s="4"/>
      <c r="Z535" s="4"/>
      <c r="AA535" s="4"/>
      <c r="AB535" s="4"/>
      <c r="AC535" s="4"/>
      <c r="AD535" s="4"/>
    </row>
    <row r="536" spans="1:30" ht="12.9" customHeight="1" x14ac:dyDescent="0.25">
      <c r="A536" s="115">
        <v>20</v>
      </c>
      <c r="B536" s="137">
        <v>225300</v>
      </c>
      <c r="C536" s="115"/>
      <c r="D536" s="108">
        <v>528</v>
      </c>
      <c r="E536" s="130" t="s">
        <v>1297</v>
      </c>
      <c r="F536" s="131">
        <f t="shared" ref="F536:F578" si="80">SUM(G536:J536)</f>
        <v>268385.5</v>
      </c>
      <c r="G536" s="131">
        <f>G537+G538</f>
        <v>54554.7</v>
      </c>
      <c r="H536" s="131">
        <f>H537+H538</f>
        <v>204082.4</v>
      </c>
      <c r="I536" s="131">
        <f>I537+I538</f>
        <v>9727</v>
      </c>
      <c r="J536" s="131">
        <f>J537+J538</f>
        <v>21.4</v>
      </c>
      <c r="K536" s="131">
        <f t="shared" ref="K536:K578" si="81">SUM(L536:O536)</f>
        <v>267663.10000000003</v>
      </c>
      <c r="L536" s="131">
        <f>L537+L538</f>
        <v>54554.7</v>
      </c>
      <c r="M536" s="131">
        <f>M537+M538</f>
        <v>203360</v>
      </c>
      <c r="N536" s="131">
        <f>N537+N538</f>
        <v>9727</v>
      </c>
      <c r="O536" s="131">
        <f>O537+O538</f>
        <v>21.4</v>
      </c>
      <c r="P536" s="131">
        <f t="shared" ref="P536:P578" si="82">SUM(Q536:T536)</f>
        <v>267663.10000000003</v>
      </c>
      <c r="Q536" s="131">
        <f>Q537+Q538</f>
        <v>54554.7</v>
      </c>
      <c r="R536" s="131">
        <f>R537+R538</f>
        <v>203360</v>
      </c>
      <c r="S536" s="131">
        <f>S537+S538</f>
        <v>9727</v>
      </c>
      <c r="T536" s="131">
        <f>T537+T538</f>
        <v>21.4</v>
      </c>
      <c r="U536" s="133">
        <f t="shared" ref="U536:Y578" si="83">P536-K536</f>
        <v>0</v>
      </c>
      <c r="V536" s="133">
        <f t="shared" si="83"/>
        <v>0</v>
      </c>
      <c r="W536" s="133">
        <f t="shared" si="83"/>
        <v>0</v>
      </c>
      <c r="X536" s="133">
        <f t="shared" si="83"/>
        <v>0</v>
      </c>
      <c r="Y536" s="133">
        <f t="shared" si="83"/>
        <v>0</v>
      </c>
      <c r="Z536" s="133">
        <f t="shared" si="75"/>
        <v>100</v>
      </c>
      <c r="AA536" s="133">
        <f t="shared" si="75"/>
        <v>100</v>
      </c>
      <c r="AB536" s="133">
        <f t="shared" si="75"/>
        <v>100</v>
      </c>
      <c r="AC536" s="133">
        <f t="shared" si="75"/>
        <v>100</v>
      </c>
      <c r="AD536" s="133">
        <f t="shared" si="75"/>
        <v>100</v>
      </c>
    </row>
    <row r="537" spans="1:30" s="134" customFormat="1" ht="12.9" customHeight="1" x14ac:dyDescent="0.25">
      <c r="A537" s="115">
        <v>22</v>
      </c>
      <c r="B537" s="137">
        <v>225300</v>
      </c>
      <c r="C537" s="115"/>
      <c r="D537" s="108">
        <v>529</v>
      </c>
      <c r="E537" s="130" t="s">
        <v>944</v>
      </c>
      <c r="F537" s="131">
        <f t="shared" si="80"/>
        <v>187893</v>
      </c>
      <c r="G537" s="131">
        <f>G539</f>
        <v>30556</v>
      </c>
      <c r="H537" s="131">
        <f>H539</f>
        <v>148717.6</v>
      </c>
      <c r="I537" s="131">
        <f>I539</f>
        <v>8598</v>
      </c>
      <c r="J537" s="131">
        <f>J539</f>
        <v>21.4</v>
      </c>
      <c r="K537" s="131">
        <f t="shared" si="81"/>
        <v>187511.5</v>
      </c>
      <c r="L537" s="131">
        <f>L539</f>
        <v>30556</v>
      </c>
      <c r="M537" s="131">
        <f>M539</f>
        <v>148336.1</v>
      </c>
      <c r="N537" s="131">
        <f>N539</f>
        <v>8598</v>
      </c>
      <c r="O537" s="131">
        <f>O539</f>
        <v>21.4</v>
      </c>
      <c r="P537" s="131">
        <f t="shared" si="82"/>
        <v>187511.5</v>
      </c>
      <c r="Q537" s="131">
        <f>Q539</f>
        <v>30556</v>
      </c>
      <c r="R537" s="131">
        <f>R539</f>
        <v>148336.1</v>
      </c>
      <c r="S537" s="131">
        <f>S539</f>
        <v>8598</v>
      </c>
      <c r="T537" s="131">
        <f>T539</f>
        <v>21.4</v>
      </c>
      <c r="U537" s="133">
        <f t="shared" si="83"/>
        <v>0</v>
      </c>
      <c r="V537" s="133">
        <f t="shared" si="83"/>
        <v>0</v>
      </c>
      <c r="W537" s="133">
        <f t="shared" si="83"/>
        <v>0</v>
      </c>
      <c r="X537" s="133">
        <f t="shared" si="83"/>
        <v>0</v>
      </c>
      <c r="Y537" s="133">
        <f t="shared" si="83"/>
        <v>0</v>
      </c>
      <c r="Z537" s="133">
        <f t="shared" si="75"/>
        <v>100</v>
      </c>
      <c r="AA537" s="133">
        <f t="shared" si="75"/>
        <v>100</v>
      </c>
      <c r="AB537" s="133">
        <f t="shared" si="75"/>
        <v>100</v>
      </c>
      <c r="AC537" s="133">
        <f t="shared" si="75"/>
        <v>100</v>
      </c>
      <c r="AD537" s="133">
        <f t="shared" si="75"/>
        <v>100</v>
      </c>
    </row>
    <row r="538" spans="1:30" s="134" customFormat="1" ht="12.9" customHeight="1" x14ac:dyDescent="0.25">
      <c r="A538" s="115">
        <v>21</v>
      </c>
      <c r="B538" s="137">
        <v>225300</v>
      </c>
      <c r="C538" s="115"/>
      <c r="D538" s="108">
        <v>530</v>
      </c>
      <c r="E538" s="130" t="s">
        <v>945</v>
      </c>
      <c r="F538" s="131">
        <f t="shared" si="80"/>
        <v>80492.499999999985</v>
      </c>
      <c r="G538" s="131">
        <f>SUBTOTAL(9,G540:G578)</f>
        <v>23998.699999999993</v>
      </c>
      <c r="H538" s="131">
        <f>SUBTOTAL(9,H540:H578)</f>
        <v>55364.799999999996</v>
      </c>
      <c r="I538" s="131">
        <f>SUBTOTAL(9,I540:I578)</f>
        <v>1129</v>
      </c>
      <c r="J538" s="131">
        <f>SUBTOTAL(9,J540:J578)</f>
        <v>0</v>
      </c>
      <c r="K538" s="131">
        <f t="shared" si="81"/>
        <v>80151.599999999991</v>
      </c>
      <c r="L538" s="131">
        <f>SUBTOTAL(9,L540:L578)</f>
        <v>23998.699999999993</v>
      </c>
      <c r="M538" s="131">
        <f>SUBTOTAL(9,M540:M578)</f>
        <v>55023.899999999994</v>
      </c>
      <c r="N538" s="131">
        <f>SUBTOTAL(9,N540:N578)</f>
        <v>1129</v>
      </c>
      <c r="O538" s="131">
        <f>SUBTOTAL(9,O540:O578)</f>
        <v>0</v>
      </c>
      <c r="P538" s="131">
        <f t="shared" si="82"/>
        <v>80151.599999999991</v>
      </c>
      <c r="Q538" s="131">
        <f>SUBTOTAL(9,Q540:Q578)</f>
        <v>23998.699999999993</v>
      </c>
      <c r="R538" s="131">
        <f>SUBTOTAL(9,R540:R578)</f>
        <v>55023.899999999994</v>
      </c>
      <c r="S538" s="131">
        <f>SUBTOTAL(9,S540:S578)</f>
        <v>1129</v>
      </c>
      <c r="T538" s="131">
        <f>SUBTOTAL(9,T540:T578)</f>
        <v>0</v>
      </c>
      <c r="U538" s="133">
        <f t="shared" si="83"/>
        <v>0</v>
      </c>
      <c r="V538" s="133">
        <f t="shared" si="83"/>
        <v>0</v>
      </c>
      <c r="W538" s="133">
        <f t="shared" si="83"/>
        <v>0</v>
      </c>
      <c r="X538" s="133">
        <f t="shared" si="83"/>
        <v>0</v>
      </c>
      <c r="Y538" s="133">
        <f t="shared" si="83"/>
        <v>0</v>
      </c>
      <c r="Z538" s="133">
        <f t="shared" si="75"/>
        <v>100</v>
      </c>
      <c r="AA538" s="133">
        <f t="shared" si="75"/>
        <v>100</v>
      </c>
      <c r="AB538" s="133">
        <f t="shared" si="75"/>
        <v>100</v>
      </c>
      <c r="AC538" s="133">
        <f t="shared" si="75"/>
        <v>100</v>
      </c>
      <c r="AD538" s="133">
        <f t="shared" si="75"/>
        <v>0</v>
      </c>
    </row>
    <row r="539" spans="1:30" ht="12.9" customHeight="1" x14ac:dyDescent="0.25">
      <c r="A539" s="115">
        <v>22</v>
      </c>
      <c r="B539" s="137">
        <v>225300</v>
      </c>
      <c r="C539" s="138">
        <v>1482</v>
      </c>
      <c r="D539" s="108">
        <v>531</v>
      </c>
      <c r="E539" s="135" t="s">
        <v>970</v>
      </c>
      <c r="F539" s="136">
        <f t="shared" si="80"/>
        <v>187893</v>
      </c>
      <c r="G539" s="136">
        <v>30556</v>
      </c>
      <c r="H539" s="136">
        <v>148717.6</v>
      </c>
      <c r="I539" s="136">
        <v>8598</v>
      </c>
      <c r="J539" s="136">
        <v>21.4</v>
      </c>
      <c r="K539" s="136">
        <f t="shared" si="81"/>
        <v>187511.5</v>
      </c>
      <c r="L539" s="23">
        <v>30556</v>
      </c>
      <c r="M539" s="23">
        <v>148336.1</v>
      </c>
      <c r="N539" s="23">
        <v>8598</v>
      </c>
      <c r="O539" s="23">
        <v>21.4</v>
      </c>
      <c r="P539" s="136">
        <f t="shared" si="82"/>
        <v>187511.5</v>
      </c>
      <c r="Q539" s="23">
        <v>30556</v>
      </c>
      <c r="R539" s="23">
        <v>148336.1</v>
      </c>
      <c r="S539" s="23">
        <v>8598</v>
      </c>
      <c r="T539" s="4">
        <v>21.4</v>
      </c>
      <c r="U539" s="4">
        <f t="shared" si="83"/>
        <v>0</v>
      </c>
      <c r="V539" s="4">
        <f t="shared" si="83"/>
        <v>0</v>
      </c>
      <c r="W539" s="4">
        <f t="shared" si="83"/>
        <v>0</v>
      </c>
      <c r="X539" s="4">
        <f t="shared" si="83"/>
        <v>0</v>
      </c>
      <c r="Y539" s="4">
        <f t="shared" si="83"/>
        <v>0</v>
      </c>
      <c r="Z539" s="4">
        <f t="shared" si="75"/>
        <v>100</v>
      </c>
      <c r="AA539" s="4">
        <f t="shared" si="75"/>
        <v>100</v>
      </c>
      <c r="AB539" s="4">
        <f t="shared" si="75"/>
        <v>100</v>
      </c>
      <c r="AC539" s="4">
        <f t="shared" si="75"/>
        <v>100</v>
      </c>
      <c r="AD539" s="4">
        <f t="shared" si="75"/>
        <v>100</v>
      </c>
    </row>
    <row r="540" spans="1:30" ht="12.9" customHeight="1" x14ac:dyDescent="0.25">
      <c r="A540" s="115">
        <v>21</v>
      </c>
      <c r="B540" s="137">
        <v>225300</v>
      </c>
      <c r="C540" s="138">
        <v>1483</v>
      </c>
      <c r="D540" s="108">
        <v>532</v>
      </c>
      <c r="E540" s="135" t="s">
        <v>1371</v>
      </c>
      <c r="F540" s="136">
        <f t="shared" si="80"/>
        <v>1447.6</v>
      </c>
      <c r="G540" s="136">
        <v>591.29999999999995</v>
      </c>
      <c r="H540" s="136">
        <v>856.3</v>
      </c>
      <c r="I540" s="136">
        <v>0</v>
      </c>
      <c r="J540" s="136">
        <v>0</v>
      </c>
      <c r="K540" s="136">
        <f t="shared" si="81"/>
        <v>1447.6</v>
      </c>
      <c r="L540" s="23">
        <v>591.29999999999995</v>
      </c>
      <c r="M540" s="23">
        <v>856.3</v>
      </c>
      <c r="N540" s="23">
        <v>0</v>
      </c>
      <c r="O540" s="23">
        <v>0</v>
      </c>
      <c r="P540" s="136">
        <f t="shared" si="82"/>
        <v>1447.6</v>
      </c>
      <c r="Q540" s="23">
        <v>591.29999999999995</v>
      </c>
      <c r="R540" s="23">
        <v>856.3</v>
      </c>
      <c r="S540" s="23">
        <v>0</v>
      </c>
      <c r="T540" s="4">
        <v>0</v>
      </c>
      <c r="U540" s="4">
        <f t="shared" si="83"/>
        <v>0</v>
      </c>
      <c r="V540" s="4">
        <f t="shared" si="83"/>
        <v>0</v>
      </c>
      <c r="W540" s="4">
        <f t="shared" si="83"/>
        <v>0</v>
      </c>
      <c r="X540" s="4">
        <f t="shared" si="83"/>
        <v>0</v>
      </c>
      <c r="Y540" s="4">
        <f t="shared" si="83"/>
        <v>0</v>
      </c>
      <c r="Z540" s="4">
        <f t="shared" si="75"/>
        <v>100</v>
      </c>
      <c r="AA540" s="4">
        <f t="shared" si="75"/>
        <v>100</v>
      </c>
      <c r="AB540" s="4">
        <f t="shared" si="75"/>
        <v>100</v>
      </c>
      <c r="AC540" s="4">
        <f t="shared" si="75"/>
        <v>0</v>
      </c>
      <c r="AD540" s="4">
        <f t="shared" si="75"/>
        <v>0</v>
      </c>
    </row>
    <row r="541" spans="1:30" ht="12.9" customHeight="1" x14ac:dyDescent="0.25">
      <c r="A541" s="115">
        <v>21</v>
      </c>
      <c r="B541" s="137">
        <v>225300</v>
      </c>
      <c r="C541" s="138">
        <v>1484</v>
      </c>
      <c r="D541" s="108">
        <v>533</v>
      </c>
      <c r="E541" s="135" t="s">
        <v>1372</v>
      </c>
      <c r="F541" s="136">
        <f t="shared" si="80"/>
        <v>1798.3000000000002</v>
      </c>
      <c r="G541" s="136">
        <v>627.6</v>
      </c>
      <c r="H541" s="136">
        <v>1170.7</v>
      </c>
      <c r="I541" s="136">
        <v>0</v>
      </c>
      <c r="J541" s="136">
        <v>0</v>
      </c>
      <c r="K541" s="136">
        <f t="shared" si="81"/>
        <v>1798.3000000000002</v>
      </c>
      <c r="L541" s="23">
        <v>627.6</v>
      </c>
      <c r="M541" s="23">
        <v>1170.7</v>
      </c>
      <c r="N541" s="23">
        <v>0</v>
      </c>
      <c r="O541" s="23">
        <v>0</v>
      </c>
      <c r="P541" s="136">
        <f t="shared" si="82"/>
        <v>1798.3000000000002</v>
      </c>
      <c r="Q541" s="23">
        <v>627.6</v>
      </c>
      <c r="R541" s="23">
        <v>1170.7</v>
      </c>
      <c r="S541" s="23">
        <v>0</v>
      </c>
      <c r="T541" s="4">
        <v>0</v>
      </c>
      <c r="U541" s="4">
        <f t="shared" si="83"/>
        <v>0</v>
      </c>
      <c r="V541" s="4">
        <f t="shared" si="83"/>
        <v>0</v>
      </c>
      <c r="W541" s="4">
        <f t="shared" si="83"/>
        <v>0</v>
      </c>
      <c r="X541" s="4">
        <f t="shared" si="83"/>
        <v>0</v>
      </c>
      <c r="Y541" s="4">
        <f t="shared" si="83"/>
        <v>0</v>
      </c>
      <c r="Z541" s="4">
        <f t="shared" si="75"/>
        <v>100</v>
      </c>
      <c r="AA541" s="4">
        <f t="shared" si="75"/>
        <v>100</v>
      </c>
      <c r="AB541" s="4">
        <f t="shared" si="75"/>
        <v>100</v>
      </c>
      <c r="AC541" s="4">
        <f t="shared" si="75"/>
        <v>0</v>
      </c>
      <c r="AD541" s="4">
        <f t="shared" si="75"/>
        <v>0</v>
      </c>
    </row>
    <row r="542" spans="1:30" ht="12.9" customHeight="1" x14ac:dyDescent="0.25">
      <c r="A542" s="115">
        <v>21</v>
      </c>
      <c r="B542" s="137">
        <v>225300</v>
      </c>
      <c r="C542" s="138">
        <v>1485</v>
      </c>
      <c r="D542" s="108">
        <v>534</v>
      </c>
      <c r="E542" s="135" t="s">
        <v>1373</v>
      </c>
      <c r="F542" s="136">
        <f t="shared" si="80"/>
        <v>1864.2</v>
      </c>
      <c r="G542" s="136">
        <v>666.7</v>
      </c>
      <c r="H542" s="136">
        <v>1197.5</v>
      </c>
      <c r="I542" s="136">
        <v>0</v>
      </c>
      <c r="J542" s="136">
        <v>0</v>
      </c>
      <c r="K542" s="136">
        <f t="shared" si="81"/>
        <v>1864.2</v>
      </c>
      <c r="L542" s="23">
        <v>666.7</v>
      </c>
      <c r="M542" s="23">
        <v>1197.5</v>
      </c>
      <c r="N542" s="23">
        <v>0</v>
      </c>
      <c r="O542" s="23">
        <v>0</v>
      </c>
      <c r="P542" s="136">
        <f t="shared" si="82"/>
        <v>1864.2</v>
      </c>
      <c r="Q542" s="23">
        <v>666.7</v>
      </c>
      <c r="R542" s="23">
        <v>1197.5</v>
      </c>
      <c r="S542" s="23">
        <v>0</v>
      </c>
      <c r="T542" s="4">
        <v>0</v>
      </c>
      <c r="U542" s="4">
        <f t="shared" si="83"/>
        <v>0</v>
      </c>
      <c r="V542" s="4">
        <f t="shared" si="83"/>
        <v>0</v>
      </c>
      <c r="W542" s="4">
        <f t="shared" si="83"/>
        <v>0</v>
      </c>
      <c r="X542" s="4">
        <f t="shared" si="83"/>
        <v>0</v>
      </c>
      <c r="Y542" s="4">
        <f t="shared" si="83"/>
        <v>0</v>
      </c>
      <c r="Z542" s="4">
        <f t="shared" si="75"/>
        <v>100</v>
      </c>
      <c r="AA542" s="4">
        <f t="shared" si="75"/>
        <v>100</v>
      </c>
      <c r="AB542" s="4">
        <f t="shared" si="75"/>
        <v>100</v>
      </c>
      <c r="AC542" s="4">
        <f t="shared" si="75"/>
        <v>0</v>
      </c>
      <c r="AD542" s="4">
        <f t="shared" si="75"/>
        <v>0</v>
      </c>
    </row>
    <row r="543" spans="1:30" ht="12.9" customHeight="1" x14ac:dyDescent="0.25">
      <c r="A543" s="115">
        <v>21</v>
      </c>
      <c r="B543" s="137">
        <v>225300</v>
      </c>
      <c r="C543" s="138">
        <v>1486</v>
      </c>
      <c r="D543" s="108">
        <v>535</v>
      </c>
      <c r="E543" s="135" t="s">
        <v>1374</v>
      </c>
      <c r="F543" s="136">
        <f t="shared" si="80"/>
        <v>2018.8000000000002</v>
      </c>
      <c r="G543" s="136">
        <v>580.9</v>
      </c>
      <c r="H543" s="136">
        <v>1437.9</v>
      </c>
      <c r="I543" s="136">
        <v>0</v>
      </c>
      <c r="J543" s="136">
        <v>0</v>
      </c>
      <c r="K543" s="136">
        <f t="shared" si="81"/>
        <v>2018.8000000000002</v>
      </c>
      <c r="L543" s="23">
        <v>580.9</v>
      </c>
      <c r="M543" s="23">
        <v>1437.9</v>
      </c>
      <c r="N543" s="23">
        <v>0</v>
      </c>
      <c r="O543" s="23">
        <v>0</v>
      </c>
      <c r="P543" s="136">
        <f t="shared" si="82"/>
        <v>2018.8000000000002</v>
      </c>
      <c r="Q543" s="23">
        <v>580.9</v>
      </c>
      <c r="R543" s="23">
        <v>1437.9</v>
      </c>
      <c r="S543" s="23">
        <v>0</v>
      </c>
      <c r="T543" s="4">
        <v>0</v>
      </c>
      <c r="U543" s="4">
        <f t="shared" si="83"/>
        <v>0</v>
      </c>
      <c r="V543" s="4">
        <f t="shared" si="83"/>
        <v>0</v>
      </c>
      <c r="W543" s="4">
        <f t="shared" si="83"/>
        <v>0</v>
      </c>
      <c r="X543" s="4">
        <f t="shared" si="83"/>
        <v>0</v>
      </c>
      <c r="Y543" s="4">
        <f t="shared" si="83"/>
        <v>0</v>
      </c>
      <c r="Z543" s="4">
        <f t="shared" si="75"/>
        <v>100</v>
      </c>
      <c r="AA543" s="4">
        <f t="shared" si="75"/>
        <v>100</v>
      </c>
      <c r="AB543" s="4">
        <f t="shared" si="75"/>
        <v>100</v>
      </c>
      <c r="AC543" s="4">
        <f t="shared" si="75"/>
        <v>0</v>
      </c>
      <c r="AD543" s="4">
        <f t="shared" si="75"/>
        <v>0</v>
      </c>
    </row>
    <row r="544" spans="1:30" ht="12.9" customHeight="1" x14ac:dyDescent="0.25">
      <c r="A544" s="115">
        <v>21</v>
      </c>
      <c r="B544" s="137">
        <v>225300</v>
      </c>
      <c r="C544" s="138">
        <v>1487</v>
      </c>
      <c r="D544" s="108">
        <v>536</v>
      </c>
      <c r="E544" s="135" t="s">
        <v>1375</v>
      </c>
      <c r="F544" s="136">
        <f t="shared" si="80"/>
        <v>2023.8000000000002</v>
      </c>
      <c r="G544" s="136">
        <v>665.4</v>
      </c>
      <c r="H544" s="136">
        <v>1358.4</v>
      </c>
      <c r="I544" s="136">
        <v>0</v>
      </c>
      <c r="J544" s="136">
        <v>0</v>
      </c>
      <c r="K544" s="136">
        <f t="shared" si="81"/>
        <v>2023.8000000000002</v>
      </c>
      <c r="L544" s="23">
        <v>665.4</v>
      </c>
      <c r="M544" s="23">
        <v>1358.4</v>
      </c>
      <c r="N544" s="23">
        <v>0</v>
      </c>
      <c r="O544" s="23">
        <v>0</v>
      </c>
      <c r="P544" s="136">
        <f t="shared" si="82"/>
        <v>2023.8000000000002</v>
      </c>
      <c r="Q544" s="23">
        <v>665.4</v>
      </c>
      <c r="R544" s="23">
        <v>1358.4</v>
      </c>
      <c r="S544" s="23">
        <v>0</v>
      </c>
      <c r="T544" s="4">
        <v>0</v>
      </c>
      <c r="U544" s="4">
        <f t="shared" si="83"/>
        <v>0</v>
      </c>
      <c r="V544" s="4">
        <f t="shared" si="83"/>
        <v>0</v>
      </c>
      <c r="W544" s="4">
        <f t="shared" si="83"/>
        <v>0</v>
      </c>
      <c r="X544" s="4">
        <f t="shared" si="83"/>
        <v>0</v>
      </c>
      <c r="Y544" s="4">
        <f t="shared" si="83"/>
        <v>0</v>
      </c>
      <c r="Z544" s="4">
        <f t="shared" si="75"/>
        <v>100</v>
      </c>
      <c r="AA544" s="4">
        <f t="shared" si="75"/>
        <v>100</v>
      </c>
      <c r="AB544" s="4">
        <f t="shared" si="75"/>
        <v>100</v>
      </c>
      <c r="AC544" s="4">
        <f t="shared" si="75"/>
        <v>0</v>
      </c>
      <c r="AD544" s="4">
        <f t="shared" si="75"/>
        <v>0</v>
      </c>
    </row>
    <row r="545" spans="1:30" ht="12.9" customHeight="1" x14ac:dyDescent="0.25">
      <c r="A545" s="115">
        <v>21</v>
      </c>
      <c r="B545" s="137">
        <v>225300</v>
      </c>
      <c r="C545" s="138">
        <v>1488</v>
      </c>
      <c r="D545" s="108">
        <v>537</v>
      </c>
      <c r="E545" s="135" t="s">
        <v>1376</v>
      </c>
      <c r="F545" s="136">
        <f t="shared" si="80"/>
        <v>2288.6999999999998</v>
      </c>
      <c r="G545" s="136">
        <v>721.4</v>
      </c>
      <c r="H545" s="136">
        <v>1567.3</v>
      </c>
      <c r="I545" s="136">
        <v>0</v>
      </c>
      <c r="J545" s="136">
        <v>0</v>
      </c>
      <c r="K545" s="136">
        <f t="shared" si="81"/>
        <v>2288.6999999999998</v>
      </c>
      <c r="L545" s="23">
        <v>721.4</v>
      </c>
      <c r="M545" s="23">
        <v>1567.3</v>
      </c>
      <c r="N545" s="23">
        <v>0</v>
      </c>
      <c r="O545" s="23">
        <v>0</v>
      </c>
      <c r="P545" s="136">
        <f t="shared" si="82"/>
        <v>2288.6999999999998</v>
      </c>
      <c r="Q545" s="23">
        <v>721.4</v>
      </c>
      <c r="R545" s="23">
        <v>1567.3</v>
      </c>
      <c r="S545" s="23">
        <v>0</v>
      </c>
      <c r="T545" s="4">
        <v>0</v>
      </c>
      <c r="U545" s="4">
        <f t="shared" si="83"/>
        <v>0</v>
      </c>
      <c r="V545" s="4">
        <f t="shared" si="83"/>
        <v>0</v>
      </c>
      <c r="W545" s="4">
        <f t="shared" si="83"/>
        <v>0</v>
      </c>
      <c r="X545" s="4">
        <f t="shared" si="83"/>
        <v>0</v>
      </c>
      <c r="Y545" s="4">
        <f t="shared" si="83"/>
        <v>0</v>
      </c>
      <c r="Z545" s="4">
        <f t="shared" si="75"/>
        <v>100</v>
      </c>
      <c r="AA545" s="4">
        <f t="shared" si="75"/>
        <v>100</v>
      </c>
      <c r="AB545" s="4">
        <f t="shared" si="75"/>
        <v>100</v>
      </c>
      <c r="AC545" s="4">
        <f t="shared" si="75"/>
        <v>0</v>
      </c>
      <c r="AD545" s="4">
        <f t="shared" si="75"/>
        <v>0</v>
      </c>
    </row>
    <row r="546" spans="1:30" ht="12.9" customHeight="1" x14ac:dyDescent="0.25">
      <c r="A546" s="115">
        <v>21</v>
      </c>
      <c r="B546" s="137">
        <v>225300</v>
      </c>
      <c r="C546" s="138">
        <v>1490</v>
      </c>
      <c r="D546" s="108">
        <v>538</v>
      </c>
      <c r="E546" s="135" t="s">
        <v>1377</v>
      </c>
      <c r="F546" s="136">
        <f t="shared" si="80"/>
        <v>1735.7</v>
      </c>
      <c r="G546" s="136">
        <v>681.3</v>
      </c>
      <c r="H546" s="136">
        <v>1054.4000000000001</v>
      </c>
      <c r="I546" s="136">
        <v>0</v>
      </c>
      <c r="J546" s="136">
        <v>0</v>
      </c>
      <c r="K546" s="136">
        <f t="shared" si="81"/>
        <v>1735.7</v>
      </c>
      <c r="L546" s="23">
        <v>681.3</v>
      </c>
      <c r="M546" s="23">
        <v>1054.4000000000001</v>
      </c>
      <c r="N546" s="23">
        <v>0</v>
      </c>
      <c r="O546" s="23">
        <v>0</v>
      </c>
      <c r="P546" s="136">
        <f t="shared" si="82"/>
        <v>1735.7</v>
      </c>
      <c r="Q546" s="23">
        <v>681.3</v>
      </c>
      <c r="R546" s="23">
        <v>1054.4000000000001</v>
      </c>
      <c r="S546" s="23">
        <v>0</v>
      </c>
      <c r="T546" s="4">
        <v>0</v>
      </c>
      <c r="U546" s="4">
        <f t="shared" si="83"/>
        <v>0</v>
      </c>
      <c r="V546" s="4">
        <f t="shared" si="83"/>
        <v>0</v>
      </c>
      <c r="W546" s="4">
        <f t="shared" si="83"/>
        <v>0</v>
      </c>
      <c r="X546" s="4">
        <f t="shared" si="83"/>
        <v>0</v>
      </c>
      <c r="Y546" s="4">
        <f t="shared" si="83"/>
        <v>0</v>
      </c>
      <c r="Z546" s="4">
        <f t="shared" si="75"/>
        <v>100</v>
      </c>
      <c r="AA546" s="4">
        <f t="shared" si="75"/>
        <v>100</v>
      </c>
      <c r="AB546" s="4">
        <f t="shared" si="75"/>
        <v>100</v>
      </c>
      <c r="AC546" s="4">
        <f t="shared" si="75"/>
        <v>0</v>
      </c>
      <c r="AD546" s="4">
        <f t="shared" si="75"/>
        <v>0</v>
      </c>
    </row>
    <row r="547" spans="1:30" ht="12.9" customHeight="1" x14ac:dyDescent="0.25">
      <c r="A547" s="115">
        <v>21</v>
      </c>
      <c r="B547" s="137">
        <v>225300</v>
      </c>
      <c r="C547" s="138">
        <v>1489</v>
      </c>
      <c r="D547" s="108">
        <v>539</v>
      </c>
      <c r="E547" s="135" t="s">
        <v>1378</v>
      </c>
      <c r="F547" s="136">
        <f t="shared" si="80"/>
        <v>1123.3</v>
      </c>
      <c r="G547" s="136">
        <v>575.29999999999995</v>
      </c>
      <c r="H547" s="136">
        <v>548</v>
      </c>
      <c r="I547" s="136">
        <v>0</v>
      </c>
      <c r="J547" s="136">
        <v>0</v>
      </c>
      <c r="K547" s="136">
        <f t="shared" si="81"/>
        <v>1123.3</v>
      </c>
      <c r="L547" s="23">
        <v>575.29999999999995</v>
      </c>
      <c r="M547" s="23">
        <v>548</v>
      </c>
      <c r="N547" s="23">
        <v>0</v>
      </c>
      <c r="O547" s="23">
        <v>0</v>
      </c>
      <c r="P547" s="136">
        <f t="shared" si="82"/>
        <v>1123.3</v>
      </c>
      <c r="Q547" s="23">
        <v>575.29999999999995</v>
      </c>
      <c r="R547" s="23">
        <v>548</v>
      </c>
      <c r="S547" s="23">
        <v>0</v>
      </c>
      <c r="T547" s="4">
        <v>0</v>
      </c>
      <c r="U547" s="4">
        <f t="shared" si="83"/>
        <v>0</v>
      </c>
      <c r="V547" s="4">
        <f t="shared" si="83"/>
        <v>0</v>
      </c>
      <c r="W547" s="4">
        <f t="shared" si="83"/>
        <v>0</v>
      </c>
      <c r="X547" s="4">
        <f t="shared" si="83"/>
        <v>0</v>
      </c>
      <c r="Y547" s="4">
        <f t="shared" si="83"/>
        <v>0</v>
      </c>
      <c r="Z547" s="4">
        <f t="shared" si="75"/>
        <v>100</v>
      </c>
      <c r="AA547" s="4">
        <f t="shared" si="75"/>
        <v>100</v>
      </c>
      <c r="AB547" s="4">
        <f t="shared" si="75"/>
        <v>100</v>
      </c>
      <c r="AC547" s="4">
        <f t="shared" si="75"/>
        <v>0</v>
      </c>
      <c r="AD547" s="4">
        <f t="shared" si="75"/>
        <v>0</v>
      </c>
    </row>
    <row r="548" spans="1:30" ht="12.9" customHeight="1" x14ac:dyDescent="0.25">
      <c r="A548" s="115">
        <v>21</v>
      </c>
      <c r="B548" s="137">
        <v>225300</v>
      </c>
      <c r="C548" s="138">
        <v>1491</v>
      </c>
      <c r="D548" s="108">
        <v>540</v>
      </c>
      <c r="E548" s="135" t="s">
        <v>1379</v>
      </c>
      <c r="F548" s="136">
        <f t="shared" si="80"/>
        <v>4952.1000000000004</v>
      </c>
      <c r="G548" s="136">
        <v>1144.8</v>
      </c>
      <c r="H548" s="136">
        <v>3807.3</v>
      </c>
      <c r="I548" s="136">
        <v>0</v>
      </c>
      <c r="J548" s="136">
        <v>0</v>
      </c>
      <c r="K548" s="136">
        <f t="shared" si="81"/>
        <v>4952.1000000000004</v>
      </c>
      <c r="L548" s="23">
        <v>1144.8</v>
      </c>
      <c r="M548" s="23">
        <v>3807.3</v>
      </c>
      <c r="N548" s="23">
        <v>0</v>
      </c>
      <c r="O548" s="23">
        <v>0</v>
      </c>
      <c r="P548" s="136">
        <f t="shared" si="82"/>
        <v>4952.1000000000004</v>
      </c>
      <c r="Q548" s="23">
        <v>1144.8</v>
      </c>
      <c r="R548" s="23">
        <v>3807.3</v>
      </c>
      <c r="S548" s="23">
        <v>0</v>
      </c>
      <c r="T548" s="4">
        <v>0</v>
      </c>
      <c r="U548" s="4">
        <f t="shared" si="83"/>
        <v>0</v>
      </c>
      <c r="V548" s="4">
        <f t="shared" si="83"/>
        <v>0</v>
      </c>
      <c r="W548" s="4">
        <f t="shared" si="83"/>
        <v>0</v>
      </c>
      <c r="X548" s="4">
        <f t="shared" si="83"/>
        <v>0</v>
      </c>
      <c r="Y548" s="4">
        <f t="shared" si="83"/>
        <v>0</v>
      </c>
      <c r="Z548" s="4">
        <f t="shared" ref="Z548:AD611" si="84">IF(K548=0,0,P548/K548*100)</f>
        <v>100</v>
      </c>
      <c r="AA548" s="4">
        <f t="shared" si="84"/>
        <v>100</v>
      </c>
      <c r="AB548" s="4">
        <f t="shared" si="84"/>
        <v>100</v>
      </c>
      <c r="AC548" s="4">
        <f t="shared" si="84"/>
        <v>0</v>
      </c>
      <c r="AD548" s="4">
        <f t="shared" si="84"/>
        <v>0</v>
      </c>
    </row>
    <row r="549" spans="1:30" ht="12.9" customHeight="1" x14ac:dyDescent="0.25">
      <c r="A549" s="115">
        <v>21</v>
      </c>
      <c r="B549" s="137">
        <v>225300</v>
      </c>
      <c r="C549" s="138">
        <v>1492</v>
      </c>
      <c r="D549" s="108">
        <v>541</v>
      </c>
      <c r="E549" s="135" t="s">
        <v>1380</v>
      </c>
      <c r="F549" s="136">
        <f t="shared" si="80"/>
        <v>1103.5999999999999</v>
      </c>
      <c r="G549" s="136">
        <v>526.29999999999995</v>
      </c>
      <c r="H549" s="136">
        <v>577.29999999999995</v>
      </c>
      <c r="I549" s="136">
        <v>0</v>
      </c>
      <c r="J549" s="136">
        <v>0</v>
      </c>
      <c r="K549" s="136">
        <f t="shared" si="81"/>
        <v>1103.5999999999999</v>
      </c>
      <c r="L549" s="23">
        <v>526.29999999999995</v>
      </c>
      <c r="M549" s="23">
        <v>577.29999999999995</v>
      </c>
      <c r="N549" s="23">
        <v>0</v>
      </c>
      <c r="O549" s="23">
        <v>0</v>
      </c>
      <c r="P549" s="136">
        <f t="shared" si="82"/>
        <v>1103.5999999999999</v>
      </c>
      <c r="Q549" s="23">
        <v>526.29999999999995</v>
      </c>
      <c r="R549" s="23">
        <v>577.29999999999995</v>
      </c>
      <c r="S549" s="23">
        <v>0</v>
      </c>
      <c r="T549" s="4">
        <v>0</v>
      </c>
      <c r="U549" s="4">
        <f t="shared" si="83"/>
        <v>0</v>
      </c>
      <c r="V549" s="4">
        <f t="shared" si="83"/>
        <v>0</v>
      </c>
      <c r="W549" s="4">
        <f t="shared" si="83"/>
        <v>0</v>
      </c>
      <c r="X549" s="4">
        <f t="shared" si="83"/>
        <v>0</v>
      </c>
      <c r="Y549" s="4">
        <f t="shared" si="83"/>
        <v>0</v>
      </c>
      <c r="Z549" s="4">
        <f t="shared" si="84"/>
        <v>100</v>
      </c>
      <c r="AA549" s="4">
        <f t="shared" si="84"/>
        <v>100</v>
      </c>
      <c r="AB549" s="4">
        <f t="shared" si="84"/>
        <v>100</v>
      </c>
      <c r="AC549" s="4">
        <f t="shared" si="84"/>
        <v>0</v>
      </c>
      <c r="AD549" s="4">
        <f t="shared" si="84"/>
        <v>0</v>
      </c>
    </row>
    <row r="550" spans="1:30" ht="12.9" customHeight="1" x14ac:dyDescent="0.25">
      <c r="A550" s="115">
        <v>21</v>
      </c>
      <c r="B550" s="137">
        <v>225300</v>
      </c>
      <c r="C550" s="138">
        <v>1493</v>
      </c>
      <c r="D550" s="108">
        <v>542</v>
      </c>
      <c r="E550" s="135" t="s">
        <v>1381</v>
      </c>
      <c r="F550" s="136">
        <f t="shared" si="80"/>
        <v>1638.2</v>
      </c>
      <c r="G550" s="136">
        <v>581.20000000000005</v>
      </c>
      <c r="H550" s="136">
        <v>1057</v>
      </c>
      <c r="I550" s="136">
        <v>0</v>
      </c>
      <c r="J550" s="136">
        <v>0</v>
      </c>
      <c r="K550" s="136">
        <f t="shared" si="81"/>
        <v>1638.2</v>
      </c>
      <c r="L550" s="23">
        <v>581.20000000000005</v>
      </c>
      <c r="M550" s="23">
        <v>1057</v>
      </c>
      <c r="N550" s="23">
        <v>0</v>
      </c>
      <c r="O550" s="23">
        <v>0</v>
      </c>
      <c r="P550" s="136">
        <f t="shared" si="82"/>
        <v>1638.2</v>
      </c>
      <c r="Q550" s="23">
        <v>581.20000000000005</v>
      </c>
      <c r="R550" s="23">
        <v>1057</v>
      </c>
      <c r="S550" s="23">
        <v>0</v>
      </c>
      <c r="T550" s="4">
        <v>0</v>
      </c>
      <c r="U550" s="4">
        <f t="shared" si="83"/>
        <v>0</v>
      </c>
      <c r="V550" s="4">
        <f t="shared" si="83"/>
        <v>0</v>
      </c>
      <c r="W550" s="4">
        <f t="shared" si="83"/>
        <v>0</v>
      </c>
      <c r="X550" s="4">
        <f t="shared" si="83"/>
        <v>0</v>
      </c>
      <c r="Y550" s="4">
        <f t="shared" si="83"/>
        <v>0</v>
      </c>
      <c r="Z550" s="4">
        <f t="shared" si="84"/>
        <v>100</v>
      </c>
      <c r="AA550" s="4">
        <f t="shared" si="84"/>
        <v>100</v>
      </c>
      <c r="AB550" s="4">
        <f t="shared" si="84"/>
        <v>100</v>
      </c>
      <c r="AC550" s="4">
        <f t="shared" si="84"/>
        <v>0</v>
      </c>
      <c r="AD550" s="4">
        <f t="shared" si="84"/>
        <v>0</v>
      </c>
    </row>
    <row r="551" spans="1:30" ht="12.9" customHeight="1" x14ac:dyDescent="0.25">
      <c r="A551" s="115">
        <v>21</v>
      </c>
      <c r="B551" s="137">
        <v>225300</v>
      </c>
      <c r="C551" s="138">
        <v>1494</v>
      </c>
      <c r="D551" s="108">
        <v>543</v>
      </c>
      <c r="E551" s="135" t="s">
        <v>1382</v>
      </c>
      <c r="F551" s="136">
        <f t="shared" si="80"/>
        <v>2217.8999999999996</v>
      </c>
      <c r="G551" s="136">
        <v>793.3</v>
      </c>
      <c r="H551" s="136">
        <v>1424.6</v>
      </c>
      <c r="I551" s="136">
        <v>0</v>
      </c>
      <c r="J551" s="136">
        <v>0</v>
      </c>
      <c r="K551" s="136">
        <f t="shared" si="81"/>
        <v>2217.8999999999996</v>
      </c>
      <c r="L551" s="23">
        <v>793.3</v>
      </c>
      <c r="M551" s="23">
        <v>1424.6</v>
      </c>
      <c r="N551" s="23">
        <v>0</v>
      </c>
      <c r="O551" s="23">
        <v>0</v>
      </c>
      <c r="P551" s="136">
        <f t="shared" si="82"/>
        <v>2217.8999999999996</v>
      </c>
      <c r="Q551" s="23">
        <v>793.3</v>
      </c>
      <c r="R551" s="23">
        <v>1424.6</v>
      </c>
      <c r="S551" s="23">
        <v>0</v>
      </c>
      <c r="T551" s="4">
        <v>0</v>
      </c>
      <c r="U551" s="4">
        <f t="shared" si="83"/>
        <v>0</v>
      </c>
      <c r="V551" s="4">
        <f t="shared" si="83"/>
        <v>0</v>
      </c>
      <c r="W551" s="4">
        <f t="shared" si="83"/>
        <v>0</v>
      </c>
      <c r="X551" s="4">
        <f t="shared" si="83"/>
        <v>0</v>
      </c>
      <c r="Y551" s="4">
        <f t="shared" si="83"/>
        <v>0</v>
      </c>
      <c r="Z551" s="4">
        <f t="shared" si="84"/>
        <v>100</v>
      </c>
      <c r="AA551" s="4">
        <f t="shared" si="84"/>
        <v>100</v>
      </c>
      <c r="AB551" s="4">
        <f t="shared" si="84"/>
        <v>100</v>
      </c>
      <c r="AC551" s="4">
        <f t="shared" si="84"/>
        <v>0</v>
      </c>
      <c r="AD551" s="4">
        <f t="shared" si="84"/>
        <v>0</v>
      </c>
    </row>
    <row r="552" spans="1:30" ht="12.9" customHeight="1" x14ac:dyDescent="0.25">
      <c r="A552" s="115">
        <v>21</v>
      </c>
      <c r="B552" s="137">
        <v>225300</v>
      </c>
      <c r="C552" s="138">
        <v>1495</v>
      </c>
      <c r="D552" s="108">
        <v>544</v>
      </c>
      <c r="E552" s="135" t="s">
        <v>1383</v>
      </c>
      <c r="F552" s="136">
        <f t="shared" si="80"/>
        <v>824</v>
      </c>
      <c r="G552" s="136">
        <v>597.6</v>
      </c>
      <c r="H552" s="136">
        <v>0</v>
      </c>
      <c r="I552" s="136">
        <v>226.4</v>
      </c>
      <c r="J552" s="136">
        <v>0</v>
      </c>
      <c r="K552" s="136">
        <f t="shared" si="81"/>
        <v>824</v>
      </c>
      <c r="L552" s="23">
        <v>597.6</v>
      </c>
      <c r="M552" s="23">
        <v>0</v>
      </c>
      <c r="N552" s="23">
        <v>226.4</v>
      </c>
      <c r="O552" s="23">
        <v>0</v>
      </c>
      <c r="P552" s="136">
        <f t="shared" si="82"/>
        <v>824</v>
      </c>
      <c r="Q552" s="23">
        <v>597.6</v>
      </c>
      <c r="R552" s="23">
        <v>0</v>
      </c>
      <c r="S552" s="23">
        <v>226.4</v>
      </c>
      <c r="T552" s="4">
        <v>0</v>
      </c>
      <c r="U552" s="4">
        <f t="shared" si="83"/>
        <v>0</v>
      </c>
      <c r="V552" s="4">
        <f t="shared" si="83"/>
        <v>0</v>
      </c>
      <c r="W552" s="4">
        <f t="shared" si="83"/>
        <v>0</v>
      </c>
      <c r="X552" s="4">
        <f t="shared" si="83"/>
        <v>0</v>
      </c>
      <c r="Y552" s="4">
        <f t="shared" si="83"/>
        <v>0</v>
      </c>
      <c r="Z552" s="4">
        <f t="shared" si="84"/>
        <v>100</v>
      </c>
      <c r="AA552" s="4">
        <f t="shared" si="84"/>
        <v>100</v>
      </c>
      <c r="AB552" s="4">
        <f t="shared" si="84"/>
        <v>0</v>
      </c>
      <c r="AC552" s="4">
        <f t="shared" si="84"/>
        <v>100</v>
      </c>
      <c r="AD552" s="4">
        <f t="shared" si="84"/>
        <v>0</v>
      </c>
    </row>
    <row r="553" spans="1:30" ht="12.9" customHeight="1" x14ac:dyDescent="0.25">
      <c r="A553" s="115">
        <v>21</v>
      </c>
      <c r="B553" s="137">
        <v>225300</v>
      </c>
      <c r="C553" s="138">
        <v>1496</v>
      </c>
      <c r="D553" s="108">
        <v>545</v>
      </c>
      <c r="E553" s="135" t="s">
        <v>1384</v>
      </c>
      <c r="F553" s="136">
        <f t="shared" si="80"/>
        <v>2951.8</v>
      </c>
      <c r="G553" s="136">
        <v>756.4</v>
      </c>
      <c r="H553" s="136">
        <v>2195.4</v>
      </c>
      <c r="I553" s="136">
        <v>0</v>
      </c>
      <c r="J553" s="136">
        <v>0</v>
      </c>
      <c r="K553" s="136">
        <f t="shared" si="81"/>
        <v>2951.8</v>
      </c>
      <c r="L553" s="23">
        <v>756.4</v>
      </c>
      <c r="M553" s="23">
        <v>2195.4</v>
      </c>
      <c r="N553" s="23">
        <v>0</v>
      </c>
      <c r="O553" s="23">
        <v>0</v>
      </c>
      <c r="P553" s="136">
        <f t="shared" si="82"/>
        <v>2951.8</v>
      </c>
      <c r="Q553" s="23">
        <v>756.4</v>
      </c>
      <c r="R553" s="23">
        <v>2195.4</v>
      </c>
      <c r="S553" s="23">
        <v>0</v>
      </c>
      <c r="T553" s="4">
        <v>0</v>
      </c>
      <c r="U553" s="4">
        <f t="shared" si="83"/>
        <v>0</v>
      </c>
      <c r="V553" s="4">
        <f t="shared" si="83"/>
        <v>0</v>
      </c>
      <c r="W553" s="4">
        <f t="shared" si="83"/>
        <v>0</v>
      </c>
      <c r="X553" s="4">
        <f t="shared" si="83"/>
        <v>0</v>
      </c>
      <c r="Y553" s="4">
        <f t="shared" si="83"/>
        <v>0</v>
      </c>
      <c r="Z553" s="4">
        <f t="shared" si="84"/>
        <v>100</v>
      </c>
      <c r="AA553" s="4">
        <f t="shared" si="84"/>
        <v>100</v>
      </c>
      <c r="AB553" s="4">
        <f t="shared" si="84"/>
        <v>100</v>
      </c>
      <c r="AC553" s="4">
        <f t="shared" si="84"/>
        <v>0</v>
      </c>
      <c r="AD553" s="4">
        <f t="shared" si="84"/>
        <v>0</v>
      </c>
    </row>
    <row r="554" spans="1:30" ht="12.9" customHeight="1" x14ac:dyDescent="0.25">
      <c r="A554" s="115">
        <v>21</v>
      </c>
      <c r="B554" s="137">
        <v>225300</v>
      </c>
      <c r="C554" s="138">
        <v>1497</v>
      </c>
      <c r="D554" s="108">
        <v>546</v>
      </c>
      <c r="E554" s="135" t="s">
        <v>1385</v>
      </c>
      <c r="F554" s="136">
        <f t="shared" si="80"/>
        <v>1110.7</v>
      </c>
      <c r="G554" s="136">
        <v>557</v>
      </c>
      <c r="H554" s="136">
        <v>553.70000000000005</v>
      </c>
      <c r="I554" s="136">
        <v>0</v>
      </c>
      <c r="J554" s="136">
        <v>0</v>
      </c>
      <c r="K554" s="136">
        <f t="shared" si="81"/>
        <v>1110.7</v>
      </c>
      <c r="L554" s="23">
        <v>557</v>
      </c>
      <c r="M554" s="23">
        <v>553.70000000000005</v>
      </c>
      <c r="N554" s="23">
        <v>0</v>
      </c>
      <c r="O554" s="23">
        <v>0</v>
      </c>
      <c r="P554" s="136">
        <f t="shared" si="82"/>
        <v>1110.7</v>
      </c>
      <c r="Q554" s="23">
        <v>557</v>
      </c>
      <c r="R554" s="23">
        <v>553.70000000000005</v>
      </c>
      <c r="S554" s="23">
        <v>0</v>
      </c>
      <c r="T554" s="4">
        <v>0</v>
      </c>
      <c r="U554" s="4">
        <f t="shared" si="83"/>
        <v>0</v>
      </c>
      <c r="V554" s="4">
        <f t="shared" si="83"/>
        <v>0</v>
      </c>
      <c r="W554" s="4">
        <f t="shared" si="83"/>
        <v>0</v>
      </c>
      <c r="X554" s="4">
        <f t="shared" si="83"/>
        <v>0</v>
      </c>
      <c r="Y554" s="4">
        <f t="shared" si="83"/>
        <v>0</v>
      </c>
      <c r="Z554" s="4">
        <f t="shared" si="84"/>
        <v>100</v>
      </c>
      <c r="AA554" s="4">
        <f t="shared" si="84"/>
        <v>100</v>
      </c>
      <c r="AB554" s="4">
        <f t="shared" si="84"/>
        <v>100</v>
      </c>
      <c r="AC554" s="4">
        <f t="shared" si="84"/>
        <v>0</v>
      </c>
      <c r="AD554" s="4">
        <f t="shared" si="84"/>
        <v>0</v>
      </c>
    </row>
    <row r="555" spans="1:30" ht="12.9" customHeight="1" x14ac:dyDescent="0.25">
      <c r="A555" s="115">
        <v>21</v>
      </c>
      <c r="B555" s="137">
        <v>225300</v>
      </c>
      <c r="C555" s="138">
        <v>1498</v>
      </c>
      <c r="D555" s="108">
        <v>547</v>
      </c>
      <c r="E555" s="135" t="s">
        <v>1386</v>
      </c>
      <c r="F555" s="136">
        <f t="shared" si="80"/>
        <v>1516.2000000000003</v>
      </c>
      <c r="G555" s="136">
        <v>579.1</v>
      </c>
      <c r="H555" s="136">
        <v>826.2</v>
      </c>
      <c r="I555" s="136">
        <v>110.9</v>
      </c>
      <c r="J555" s="136">
        <v>0</v>
      </c>
      <c r="K555" s="136">
        <f t="shared" si="81"/>
        <v>1516.2000000000003</v>
      </c>
      <c r="L555" s="23">
        <v>579.1</v>
      </c>
      <c r="M555" s="23">
        <v>826.2</v>
      </c>
      <c r="N555" s="23">
        <v>110.9</v>
      </c>
      <c r="O555" s="23">
        <v>0</v>
      </c>
      <c r="P555" s="136">
        <f t="shared" si="82"/>
        <v>1516.2000000000003</v>
      </c>
      <c r="Q555" s="23">
        <v>579.1</v>
      </c>
      <c r="R555" s="23">
        <v>826.2</v>
      </c>
      <c r="S555" s="23">
        <v>110.9</v>
      </c>
      <c r="T555" s="4">
        <v>0</v>
      </c>
      <c r="U555" s="4">
        <f t="shared" si="83"/>
        <v>0</v>
      </c>
      <c r="V555" s="4">
        <f t="shared" si="83"/>
        <v>0</v>
      </c>
      <c r="W555" s="4">
        <f t="shared" si="83"/>
        <v>0</v>
      </c>
      <c r="X555" s="4">
        <f t="shared" si="83"/>
        <v>0</v>
      </c>
      <c r="Y555" s="4">
        <f t="shared" si="83"/>
        <v>0</v>
      </c>
      <c r="Z555" s="4">
        <f t="shared" si="84"/>
        <v>100</v>
      </c>
      <c r="AA555" s="4">
        <f t="shared" si="84"/>
        <v>100</v>
      </c>
      <c r="AB555" s="4">
        <f t="shared" si="84"/>
        <v>100</v>
      </c>
      <c r="AC555" s="4">
        <f t="shared" si="84"/>
        <v>100</v>
      </c>
      <c r="AD555" s="4">
        <f t="shared" si="84"/>
        <v>0</v>
      </c>
    </row>
    <row r="556" spans="1:30" ht="12.9" customHeight="1" x14ac:dyDescent="0.25">
      <c r="A556" s="115">
        <v>21</v>
      </c>
      <c r="B556" s="137">
        <v>225300</v>
      </c>
      <c r="C556" s="138">
        <v>1499</v>
      </c>
      <c r="D556" s="108">
        <v>548</v>
      </c>
      <c r="E556" s="135" t="s">
        <v>1132</v>
      </c>
      <c r="F556" s="136">
        <f t="shared" si="80"/>
        <v>476.3</v>
      </c>
      <c r="G556" s="136">
        <v>476.3</v>
      </c>
      <c r="H556" s="136">
        <v>0</v>
      </c>
      <c r="I556" s="136">
        <v>0</v>
      </c>
      <c r="J556" s="136">
        <v>0</v>
      </c>
      <c r="K556" s="136">
        <f t="shared" si="81"/>
        <v>476.3</v>
      </c>
      <c r="L556" s="23">
        <v>476.3</v>
      </c>
      <c r="M556" s="23">
        <v>0</v>
      </c>
      <c r="N556" s="23">
        <v>0</v>
      </c>
      <c r="O556" s="23">
        <v>0</v>
      </c>
      <c r="P556" s="136">
        <f t="shared" si="82"/>
        <v>476.3</v>
      </c>
      <c r="Q556" s="23">
        <v>476.3</v>
      </c>
      <c r="R556" s="23">
        <v>0</v>
      </c>
      <c r="S556" s="23">
        <v>0</v>
      </c>
      <c r="T556" s="4">
        <v>0</v>
      </c>
      <c r="U556" s="4">
        <f t="shared" si="83"/>
        <v>0</v>
      </c>
      <c r="V556" s="4">
        <f t="shared" si="83"/>
        <v>0</v>
      </c>
      <c r="W556" s="4">
        <f t="shared" si="83"/>
        <v>0</v>
      </c>
      <c r="X556" s="4">
        <f t="shared" si="83"/>
        <v>0</v>
      </c>
      <c r="Y556" s="4">
        <f t="shared" si="83"/>
        <v>0</v>
      </c>
      <c r="Z556" s="4">
        <f t="shared" si="84"/>
        <v>100</v>
      </c>
      <c r="AA556" s="4">
        <f t="shared" si="84"/>
        <v>100</v>
      </c>
      <c r="AB556" s="4">
        <f t="shared" si="84"/>
        <v>0</v>
      </c>
      <c r="AC556" s="4">
        <f t="shared" si="84"/>
        <v>0</v>
      </c>
      <c r="AD556" s="4">
        <f t="shared" si="84"/>
        <v>0</v>
      </c>
    </row>
    <row r="557" spans="1:30" ht="12.9" customHeight="1" x14ac:dyDescent="0.25">
      <c r="A557" s="115">
        <v>21</v>
      </c>
      <c r="B557" s="137">
        <v>225300</v>
      </c>
      <c r="C557" s="138">
        <v>1500</v>
      </c>
      <c r="D557" s="108">
        <v>549</v>
      </c>
      <c r="E557" s="135" t="s">
        <v>1387</v>
      </c>
      <c r="F557" s="136">
        <f t="shared" si="80"/>
        <v>2019.6</v>
      </c>
      <c r="G557" s="136">
        <v>619.4</v>
      </c>
      <c r="H557" s="136">
        <v>1400.2</v>
      </c>
      <c r="I557" s="136">
        <v>0</v>
      </c>
      <c r="J557" s="136">
        <v>0</v>
      </c>
      <c r="K557" s="136">
        <f t="shared" si="81"/>
        <v>2019.6</v>
      </c>
      <c r="L557" s="23">
        <v>619.4</v>
      </c>
      <c r="M557" s="23">
        <v>1400.2</v>
      </c>
      <c r="N557" s="23">
        <v>0</v>
      </c>
      <c r="O557" s="23">
        <v>0</v>
      </c>
      <c r="P557" s="136">
        <f t="shared" si="82"/>
        <v>2019.6</v>
      </c>
      <c r="Q557" s="23">
        <v>619.4</v>
      </c>
      <c r="R557" s="23">
        <v>1400.2</v>
      </c>
      <c r="S557" s="23">
        <v>0</v>
      </c>
      <c r="T557" s="4">
        <v>0</v>
      </c>
      <c r="U557" s="4">
        <f t="shared" si="83"/>
        <v>0</v>
      </c>
      <c r="V557" s="4">
        <f t="shared" si="83"/>
        <v>0</v>
      </c>
      <c r="W557" s="4">
        <f t="shared" si="83"/>
        <v>0</v>
      </c>
      <c r="X557" s="4">
        <f t="shared" si="83"/>
        <v>0</v>
      </c>
      <c r="Y557" s="4">
        <f t="shared" si="83"/>
        <v>0</v>
      </c>
      <c r="Z557" s="4">
        <f t="shared" si="84"/>
        <v>100</v>
      </c>
      <c r="AA557" s="4">
        <f t="shared" si="84"/>
        <v>100</v>
      </c>
      <c r="AB557" s="4">
        <f t="shared" si="84"/>
        <v>100</v>
      </c>
      <c r="AC557" s="4">
        <f t="shared" si="84"/>
        <v>0</v>
      </c>
      <c r="AD557" s="4">
        <f t="shared" si="84"/>
        <v>0</v>
      </c>
    </row>
    <row r="558" spans="1:30" ht="12.9" customHeight="1" x14ac:dyDescent="0.25">
      <c r="A558" s="115">
        <v>21</v>
      </c>
      <c r="B558" s="137">
        <v>225300</v>
      </c>
      <c r="C558" s="138">
        <v>1512</v>
      </c>
      <c r="D558" s="108">
        <v>550</v>
      </c>
      <c r="E558" s="135" t="s">
        <v>1297</v>
      </c>
      <c r="F558" s="136">
        <f t="shared" si="80"/>
        <v>12302.2</v>
      </c>
      <c r="G558" s="136">
        <v>1020</v>
      </c>
      <c r="H558" s="136">
        <v>11282.2</v>
      </c>
      <c r="I558" s="136">
        <v>0</v>
      </c>
      <c r="J558" s="136">
        <v>0</v>
      </c>
      <c r="K558" s="136">
        <f t="shared" si="81"/>
        <v>12302.2</v>
      </c>
      <c r="L558" s="23">
        <v>1020</v>
      </c>
      <c r="M558" s="23">
        <v>11282.2</v>
      </c>
      <c r="N558" s="23">
        <v>0</v>
      </c>
      <c r="O558" s="23">
        <v>0</v>
      </c>
      <c r="P558" s="136">
        <f t="shared" si="82"/>
        <v>12302.2</v>
      </c>
      <c r="Q558" s="23">
        <v>1020</v>
      </c>
      <c r="R558" s="23">
        <v>11282.2</v>
      </c>
      <c r="S558" s="23">
        <v>0</v>
      </c>
      <c r="T558" s="4">
        <v>0</v>
      </c>
      <c r="U558" s="4">
        <f t="shared" si="83"/>
        <v>0</v>
      </c>
      <c r="V558" s="4">
        <f t="shared" si="83"/>
        <v>0</v>
      </c>
      <c r="W558" s="4">
        <f t="shared" si="83"/>
        <v>0</v>
      </c>
      <c r="X558" s="4">
        <f t="shared" si="83"/>
        <v>0</v>
      </c>
      <c r="Y558" s="4">
        <f t="shared" si="83"/>
        <v>0</v>
      </c>
      <c r="Z558" s="4">
        <f t="shared" si="84"/>
        <v>100</v>
      </c>
      <c r="AA558" s="4">
        <f t="shared" si="84"/>
        <v>100</v>
      </c>
      <c r="AB558" s="4">
        <f t="shared" si="84"/>
        <v>100</v>
      </c>
      <c r="AC558" s="4">
        <f t="shared" si="84"/>
        <v>0</v>
      </c>
      <c r="AD558" s="4">
        <f t="shared" si="84"/>
        <v>0</v>
      </c>
    </row>
    <row r="559" spans="1:30" ht="12.9" customHeight="1" x14ac:dyDescent="0.25">
      <c r="A559" s="115">
        <v>21</v>
      </c>
      <c r="B559" s="137">
        <v>225300</v>
      </c>
      <c r="C559" s="138">
        <v>1501</v>
      </c>
      <c r="D559" s="108">
        <v>551</v>
      </c>
      <c r="E559" s="135" t="s">
        <v>1388</v>
      </c>
      <c r="F559" s="136">
        <f t="shared" si="80"/>
        <v>435.5</v>
      </c>
      <c r="G559" s="136">
        <v>435.5</v>
      </c>
      <c r="H559" s="136">
        <v>0</v>
      </c>
      <c r="I559" s="136">
        <v>0</v>
      </c>
      <c r="J559" s="136">
        <v>0</v>
      </c>
      <c r="K559" s="136">
        <f t="shared" si="81"/>
        <v>435.5</v>
      </c>
      <c r="L559" s="23">
        <v>435.5</v>
      </c>
      <c r="M559" s="23">
        <v>0</v>
      </c>
      <c r="N559" s="23">
        <v>0</v>
      </c>
      <c r="O559" s="23">
        <v>0</v>
      </c>
      <c r="P559" s="136">
        <f t="shared" si="82"/>
        <v>435.5</v>
      </c>
      <c r="Q559" s="23">
        <v>435.5</v>
      </c>
      <c r="R559" s="23">
        <v>0</v>
      </c>
      <c r="S559" s="23">
        <v>0</v>
      </c>
      <c r="T559" s="4">
        <v>0</v>
      </c>
      <c r="U559" s="4">
        <f t="shared" si="83"/>
        <v>0</v>
      </c>
      <c r="V559" s="4">
        <f t="shared" si="83"/>
        <v>0</v>
      </c>
      <c r="W559" s="4">
        <f t="shared" si="83"/>
        <v>0</v>
      </c>
      <c r="X559" s="4">
        <f t="shared" si="83"/>
        <v>0</v>
      </c>
      <c r="Y559" s="4">
        <f t="shared" si="83"/>
        <v>0</v>
      </c>
      <c r="Z559" s="4">
        <f t="shared" si="84"/>
        <v>100</v>
      </c>
      <c r="AA559" s="4">
        <f t="shared" si="84"/>
        <v>100</v>
      </c>
      <c r="AB559" s="4">
        <f t="shared" si="84"/>
        <v>0</v>
      </c>
      <c r="AC559" s="4">
        <f t="shared" si="84"/>
        <v>0</v>
      </c>
      <c r="AD559" s="4">
        <f t="shared" si="84"/>
        <v>0</v>
      </c>
    </row>
    <row r="560" spans="1:30" ht="12.9" customHeight="1" x14ac:dyDescent="0.25">
      <c r="A560" s="115">
        <v>21</v>
      </c>
      <c r="B560" s="137">
        <v>225300</v>
      </c>
      <c r="C560" s="138">
        <v>1502</v>
      </c>
      <c r="D560" s="108">
        <v>552</v>
      </c>
      <c r="E560" s="135" t="s">
        <v>1389</v>
      </c>
      <c r="F560" s="136">
        <f t="shared" si="80"/>
        <v>2973.2999999999997</v>
      </c>
      <c r="G560" s="136">
        <v>703.8</v>
      </c>
      <c r="H560" s="136">
        <v>2018.3</v>
      </c>
      <c r="I560" s="136">
        <v>251.2</v>
      </c>
      <c r="J560" s="136">
        <v>0</v>
      </c>
      <c r="K560" s="136">
        <f t="shared" si="81"/>
        <v>2973.2999999999997</v>
      </c>
      <c r="L560" s="23">
        <v>703.8</v>
      </c>
      <c r="M560" s="23">
        <v>2018.3</v>
      </c>
      <c r="N560" s="23">
        <v>251.2</v>
      </c>
      <c r="O560" s="23">
        <v>0</v>
      </c>
      <c r="P560" s="136">
        <f t="shared" si="82"/>
        <v>2973.2999999999997</v>
      </c>
      <c r="Q560" s="23">
        <v>703.8</v>
      </c>
      <c r="R560" s="23">
        <v>2018.3</v>
      </c>
      <c r="S560" s="23">
        <v>251.2</v>
      </c>
      <c r="T560" s="4">
        <v>0</v>
      </c>
      <c r="U560" s="4">
        <f t="shared" si="83"/>
        <v>0</v>
      </c>
      <c r="V560" s="4">
        <f t="shared" si="83"/>
        <v>0</v>
      </c>
      <c r="W560" s="4">
        <f t="shared" si="83"/>
        <v>0</v>
      </c>
      <c r="X560" s="4">
        <f t="shared" si="83"/>
        <v>0</v>
      </c>
      <c r="Y560" s="4">
        <f t="shared" si="83"/>
        <v>0</v>
      </c>
      <c r="Z560" s="4">
        <f t="shared" si="84"/>
        <v>100</v>
      </c>
      <c r="AA560" s="4">
        <f t="shared" si="84"/>
        <v>100</v>
      </c>
      <c r="AB560" s="4">
        <f t="shared" si="84"/>
        <v>100</v>
      </c>
      <c r="AC560" s="4">
        <f t="shared" si="84"/>
        <v>100</v>
      </c>
      <c r="AD560" s="4">
        <f t="shared" si="84"/>
        <v>0</v>
      </c>
    </row>
    <row r="561" spans="1:30" ht="12.9" customHeight="1" x14ac:dyDescent="0.25">
      <c r="A561" s="115">
        <v>21</v>
      </c>
      <c r="B561" s="137">
        <v>225300</v>
      </c>
      <c r="C561" s="138">
        <v>1503</v>
      </c>
      <c r="D561" s="108">
        <v>553</v>
      </c>
      <c r="E561" s="135" t="s">
        <v>1390</v>
      </c>
      <c r="F561" s="136">
        <f t="shared" si="80"/>
        <v>1213.4000000000001</v>
      </c>
      <c r="G561" s="136">
        <v>178.2</v>
      </c>
      <c r="H561" s="136">
        <v>1035.2</v>
      </c>
      <c r="I561" s="136">
        <v>0</v>
      </c>
      <c r="J561" s="136">
        <v>0</v>
      </c>
      <c r="K561" s="136">
        <f t="shared" si="81"/>
        <v>1213.4000000000001</v>
      </c>
      <c r="L561" s="23">
        <v>178.2</v>
      </c>
      <c r="M561" s="23">
        <v>1035.2</v>
      </c>
      <c r="N561" s="23">
        <v>0</v>
      </c>
      <c r="O561" s="23">
        <v>0</v>
      </c>
      <c r="P561" s="136">
        <f t="shared" si="82"/>
        <v>1213.4000000000001</v>
      </c>
      <c r="Q561" s="23">
        <v>178.2</v>
      </c>
      <c r="R561" s="23">
        <v>1035.2</v>
      </c>
      <c r="S561" s="23">
        <v>0</v>
      </c>
      <c r="T561" s="4">
        <v>0</v>
      </c>
      <c r="U561" s="4">
        <f t="shared" si="83"/>
        <v>0</v>
      </c>
      <c r="V561" s="4">
        <f t="shared" si="83"/>
        <v>0</v>
      </c>
      <c r="W561" s="4">
        <f t="shared" si="83"/>
        <v>0</v>
      </c>
      <c r="X561" s="4">
        <f t="shared" si="83"/>
        <v>0</v>
      </c>
      <c r="Y561" s="4">
        <f t="shared" si="83"/>
        <v>0</v>
      </c>
      <c r="Z561" s="4">
        <f t="shared" si="84"/>
        <v>100</v>
      </c>
      <c r="AA561" s="4">
        <f t="shared" si="84"/>
        <v>100</v>
      </c>
      <c r="AB561" s="4">
        <f t="shared" si="84"/>
        <v>100</v>
      </c>
      <c r="AC561" s="4">
        <f t="shared" si="84"/>
        <v>0</v>
      </c>
      <c r="AD561" s="4">
        <f t="shared" si="84"/>
        <v>0</v>
      </c>
    </row>
    <row r="562" spans="1:30" ht="12.9" customHeight="1" x14ac:dyDescent="0.25">
      <c r="A562" s="115">
        <v>21</v>
      </c>
      <c r="B562" s="137">
        <v>225300</v>
      </c>
      <c r="C562" s="138">
        <v>1504</v>
      </c>
      <c r="D562" s="108">
        <v>554</v>
      </c>
      <c r="E562" s="135" t="s">
        <v>1391</v>
      </c>
      <c r="F562" s="136">
        <f t="shared" si="80"/>
        <v>2486.8000000000002</v>
      </c>
      <c r="G562" s="136">
        <v>710.6</v>
      </c>
      <c r="H562" s="136">
        <v>1776.2</v>
      </c>
      <c r="I562" s="136">
        <v>0</v>
      </c>
      <c r="J562" s="136">
        <v>0</v>
      </c>
      <c r="K562" s="136">
        <f t="shared" si="81"/>
        <v>2486.8000000000002</v>
      </c>
      <c r="L562" s="23">
        <v>710.6</v>
      </c>
      <c r="M562" s="23">
        <v>1776.2</v>
      </c>
      <c r="N562" s="23">
        <v>0</v>
      </c>
      <c r="O562" s="23">
        <v>0</v>
      </c>
      <c r="P562" s="136">
        <f t="shared" si="82"/>
        <v>2486.8000000000002</v>
      </c>
      <c r="Q562" s="23">
        <v>710.6</v>
      </c>
      <c r="R562" s="23">
        <v>1776.2</v>
      </c>
      <c r="S562" s="23">
        <v>0</v>
      </c>
      <c r="T562" s="4">
        <v>0</v>
      </c>
      <c r="U562" s="4">
        <f t="shared" si="83"/>
        <v>0</v>
      </c>
      <c r="V562" s="4">
        <f t="shared" si="83"/>
        <v>0</v>
      </c>
      <c r="W562" s="4">
        <f t="shared" si="83"/>
        <v>0</v>
      </c>
      <c r="X562" s="4">
        <f t="shared" si="83"/>
        <v>0</v>
      </c>
      <c r="Y562" s="4">
        <f t="shared" si="83"/>
        <v>0</v>
      </c>
      <c r="Z562" s="4">
        <f t="shared" si="84"/>
        <v>100</v>
      </c>
      <c r="AA562" s="4">
        <f t="shared" si="84"/>
        <v>100</v>
      </c>
      <c r="AB562" s="4">
        <f t="shared" si="84"/>
        <v>100</v>
      </c>
      <c r="AC562" s="4">
        <f t="shared" si="84"/>
        <v>0</v>
      </c>
      <c r="AD562" s="4">
        <f t="shared" si="84"/>
        <v>0</v>
      </c>
    </row>
    <row r="563" spans="1:30" ht="12.9" customHeight="1" x14ac:dyDescent="0.25">
      <c r="A563" s="115">
        <v>21</v>
      </c>
      <c r="B563" s="137">
        <v>225300</v>
      </c>
      <c r="C563" s="138">
        <v>1505</v>
      </c>
      <c r="D563" s="108">
        <v>555</v>
      </c>
      <c r="E563" s="135" t="s">
        <v>1392</v>
      </c>
      <c r="F563" s="136">
        <f t="shared" si="80"/>
        <v>1765.8000000000002</v>
      </c>
      <c r="G563" s="136">
        <v>628.1</v>
      </c>
      <c r="H563" s="136">
        <v>1137.7</v>
      </c>
      <c r="I563" s="136">
        <v>0</v>
      </c>
      <c r="J563" s="136">
        <v>0</v>
      </c>
      <c r="K563" s="136">
        <f t="shared" si="81"/>
        <v>1765.8000000000002</v>
      </c>
      <c r="L563" s="23">
        <v>628.1</v>
      </c>
      <c r="M563" s="23">
        <v>1137.7</v>
      </c>
      <c r="N563" s="23">
        <v>0</v>
      </c>
      <c r="O563" s="23">
        <v>0</v>
      </c>
      <c r="P563" s="136">
        <f t="shared" si="82"/>
        <v>1765.8000000000002</v>
      </c>
      <c r="Q563" s="23">
        <v>628.1</v>
      </c>
      <c r="R563" s="23">
        <v>1137.7</v>
      </c>
      <c r="S563" s="23">
        <v>0</v>
      </c>
      <c r="T563" s="4">
        <v>0</v>
      </c>
      <c r="U563" s="4">
        <f t="shared" si="83"/>
        <v>0</v>
      </c>
      <c r="V563" s="4">
        <f t="shared" si="83"/>
        <v>0</v>
      </c>
      <c r="W563" s="4">
        <f t="shared" si="83"/>
        <v>0</v>
      </c>
      <c r="X563" s="4">
        <f t="shared" si="83"/>
        <v>0</v>
      </c>
      <c r="Y563" s="4">
        <f t="shared" si="83"/>
        <v>0</v>
      </c>
      <c r="Z563" s="4">
        <f t="shared" si="84"/>
        <v>100</v>
      </c>
      <c r="AA563" s="4">
        <f t="shared" si="84"/>
        <v>100</v>
      </c>
      <c r="AB563" s="4">
        <f t="shared" si="84"/>
        <v>100</v>
      </c>
      <c r="AC563" s="4">
        <f t="shared" si="84"/>
        <v>0</v>
      </c>
      <c r="AD563" s="4">
        <f t="shared" si="84"/>
        <v>0</v>
      </c>
    </row>
    <row r="564" spans="1:30" ht="12.9" customHeight="1" x14ac:dyDescent="0.25">
      <c r="A564" s="115">
        <v>21</v>
      </c>
      <c r="B564" s="137">
        <v>225300</v>
      </c>
      <c r="C564" s="138">
        <v>1506</v>
      </c>
      <c r="D564" s="108">
        <v>556</v>
      </c>
      <c r="E564" s="135" t="s">
        <v>1393</v>
      </c>
      <c r="F564" s="136">
        <f t="shared" si="80"/>
        <v>4029.9</v>
      </c>
      <c r="G564" s="136">
        <v>841</v>
      </c>
      <c r="H564" s="136">
        <v>3188.9</v>
      </c>
      <c r="I564" s="136">
        <v>0</v>
      </c>
      <c r="J564" s="136">
        <v>0</v>
      </c>
      <c r="K564" s="136">
        <f t="shared" si="81"/>
        <v>4029.9</v>
      </c>
      <c r="L564" s="23">
        <v>841</v>
      </c>
      <c r="M564" s="23">
        <v>3188.9</v>
      </c>
      <c r="N564" s="23">
        <v>0</v>
      </c>
      <c r="O564" s="23">
        <v>0</v>
      </c>
      <c r="P564" s="136">
        <f t="shared" si="82"/>
        <v>4029.9</v>
      </c>
      <c r="Q564" s="23">
        <v>841</v>
      </c>
      <c r="R564" s="23">
        <v>3188.9</v>
      </c>
      <c r="S564" s="23">
        <v>0</v>
      </c>
      <c r="T564" s="4">
        <v>0</v>
      </c>
      <c r="U564" s="4">
        <f t="shared" si="83"/>
        <v>0</v>
      </c>
      <c r="V564" s="4">
        <f t="shared" si="83"/>
        <v>0</v>
      </c>
      <c r="W564" s="4">
        <f t="shared" si="83"/>
        <v>0</v>
      </c>
      <c r="X564" s="4">
        <f t="shared" si="83"/>
        <v>0</v>
      </c>
      <c r="Y564" s="4">
        <f t="shared" si="83"/>
        <v>0</v>
      </c>
      <c r="Z564" s="4">
        <f t="shared" si="84"/>
        <v>100</v>
      </c>
      <c r="AA564" s="4">
        <f t="shared" si="84"/>
        <v>100</v>
      </c>
      <c r="AB564" s="4">
        <f t="shared" si="84"/>
        <v>100</v>
      </c>
      <c r="AC564" s="4">
        <f t="shared" si="84"/>
        <v>0</v>
      </c>
      <c r="AD564" s="4">
        <f t="shared" si="84"/>
        <v>0</v>
      </c>
    </row>
    <row r="565" spans="1:30" ht="12.9" customHeight="1" x14ac:dyDescent="0.25">
      <c r="A565" s="115">
        <v>21</v>
      </c>
      <c r="B565" s="137">
        <v>225300</v>
      </c>
      <c r="C565" s="138">
        <v>1507</v>
      </c>
      <c r="D565" s="108">
        <v>557</v>
      </c>
      <c r="E565" s="135" t="s">
        <v>1394</v>
      </c>
      <c r="F565" s="136">
        <f t="shared" si="80"/>
        <v>1338.8000000000002</v>
      </c>
      <c r="G565" s="136">
        <v>510.6</v>
      </c>
      <c r="H565" s="136">
        <v>828.2</v>
      </c>
      <c r="I565" s="136">
        <v>0</v>
      </c>
      <c r="J565" s="136">
        <v>0</v>
      </c>
      <c r="K565" s="136">
        <f t="shared" si="81"/>
        <v>1338.8000000000002</v>
      </c>
      <c r="L565" s="23">
        <v>510.6</v>
      </c>
      <c r="M565" s="23">
        <v>828.2</v>
      </c>
      <c r="N565" s="23">
        <v>0</v>
      </c>
      <c r="O565" s="23">
        <v>0</v>
      </c>
      <c r="P565" s="136">
        <f t="shared" si="82"/>
        <v>1338.8000000000002</v>
      </c>
      <c r="Q565" s="23">
        <v>510.6</v>
      </c>
      <c r="R565" s="23">
        <v>828.2</v>
      </c>
      <c r="S565" s="23">
        <v>0</v>
      </c>
      <c r="T565" s="4">
        <v>0</v>
      </c>
      <c r="U565" s="4">
        <f t="shared" si="83"/>
        <v>0</v>
      </c>
      <c r="V565" s="4">
        <f t="shared" si="83"/>
        <v>0</v>
      </c>
      <c r="W565" s="4">
        <f t="shared" si="83"/>
        <v>0</v>
      </c>
      <c r="X565" s="4">
        <f t="shared" si="83"/>
        <v>0</v>
      </c>
      <c r="Y565" s="4">
        <f t="shared" si="83"/>
        <v>0</v>
      </c>
      <c r="Z565" s="4">
        <f t="shared" si="84"/>
        <v>100</v>
      </c>
      <c r="AA565" s="4">
        <f t="shared" si="84"/>
        <v>100</v>
      </c>
      <c r="AB565" s="4">
        <f t="shared" si="84"/>
        <v>100</v>
      </c>
      <c r="AC565" s="4">
        <f t="shared" si="84"/>
        <v>0</v>
      </c>
      <c r="AD565" s="4">
        <f t="shared" si="84"/>
        <v>0</v>
      </c>
    </row>
    <row r="566" spans="1:30" ht="12.9" customHeight="1" x14ac:dyDescent="0.25">
      <c r="A566" s="115">
        <v>21</v>
      </c>
      <c r="B566" s="137">
        <v>225300</v>
      </c>
      <c r="C566" s="138">
        <v>1508</v>
      </c>
      <c r="D566" s="108">
        <v>558</v>
      </c>
      <c r="E566" s="135" t="s">
        <v>1395</v>
      </c>
      <c r="F566" s="136">
        <f t="shared" si="80"/>
        <v>1740.2</v>
      </c>
      <c r="G566" s="136">
        <v>575.5</v>
      </c>
      <c r="H566" s="136">
        <v>1164.7</v>
      </c>
      <c r="I566" s="136">
        <v>0</v>
      </c>
      <c r="J566" s="136">
        <v>0</v>
      </c>
      <c r="K566" s="136">
        <f t="shared" si="81"/>
        <v>1740.2</v>
      </c>
      <c r="L566" s="23">
        <v>575.5</v>
      </c>
      <c r="M566" s="23">
        <v>1164.7</v>
      </c>
      <c r="N566" s="23">
        <v>0</v>
      </c>
      <c r="O566" s="23">
        <v>0</v>
      </c>
      <c r="P566" s="136">
        <f t="shared" si="82"/>
        <v>1740.2</v>
      </c>
      <c r="Q566" s="23">
        <v>575.5</v>
      </c>
      <c r="R566" s="23">
        <v>1164.7</v>
      </c>
      <c r="S566" s="23">
        <v>0</v>
      </c>
      <c r="T566" s="4">
        <v>0</v>
      </c>
      <c r="U566" s="4">
        <f t="shared" si="83"/>
        <v>0</v>
      </c>
      <c r="V566" s="4">
        <f t="shared" si="83"/>
        <v>0</v>
      </c>
      <c r="W566" s="4">
        <f t="shared" si="83"/>
        <v>0</v>
      </c>
      <c r="X566" s="4">
        <f t="shared" si="83"/>
        <v>0</v>
      </c>
      <c r="Y566" s="4">
        <f t="shared" si="83"/>
        <v>0</v>
      </c>
      <c r="Z566" s="4">
        <f t="shared" si="84"/>
        <v>100</v>
      </c>
      <c r="AA566" s="4">
        <f t="shared" si="84"/>
        <v>100</v>
      </c>
      <c r="AB566" s="4">
        <f t="shared" si="84"/>
        <v>100</v>
      </c>
      <c r="AC566" s="4">
        <f t="shared" si="84"/>
        <v>0</v>
      </c>
      <c r="AD566" s="4">
        <f t="shared" si="84"/>
        <v>0</v>
      </c>
    </row>
    <row r="567" spans="1:30" ht="12.9" customHeight="1" x14ac:dyDescent="0.25">
      <c r="A567" s="115">
        <v>21</v>
      </c>
      <c r="B567" s="137">
        <v>225300</v>
      </c>
      <c r="C567" s="138">
        <v>1509</v>
      </c>
      <c r="D567" s="108">
        <v>559</v>
      </c>
      <c r="E567" s="135" t="s">
        <v>1396</v>
      </c>
      <c r="F567" s="136">
        <f t="shared" si="80"/>
        <v>1305.3</v>
      </c>
      <c r="G567" s="136">
        <v>429.5</v>
      </c>
      <c r="H567" s="136">
        <v>875.8</v>
      </c>
      <c r="I567" s="136">
        <v>0</v>
      </c>
      <c r="J567" s="136">
        <v>0</v>
      </c>
      <c r="K567" s="136">
        <f t="shared" si="81"/>
        <v>1305.3</v>
      </c>
      <c r="L567" s="23">
        <v>429.5</v>
      </c>
      <c r="M567" s="23">
        <v>875.8</v>
      </c>
      <c r="N567" s="23">
        <v>0</v>
      </c>
      <c r="O567" s="23">
        <v>0</v>
      </c>
      <c r="P567" s="136">
        <f t="shared" si="82"/>
        <v>1305.3</v>
      </c>
      <c r="Q567" s="23">
        <v>429.5</v>
      </c>
      <c r="R567" s="23">
        <v>875.8</v>
      </c>
      <c r="S567" s="23">
        <v>0</v>
      </c>
      <c r="T567" s="4">
        <v>0</v>
      </c>
      <c r="U567" s="4">
        <f t="shared" si="83"/>
        <v>0</v>
      </c>
      <c r="V567" s="4">
        <f t="shared" si="83"/>
        <v>0</v>
      </c>
      <c r="W567" s="4">
        <f t="shared" si="83"/>
        <v>0</v>
      </c>
      <c r="X567" s="4">
        <f t="shared" si="83"/>
        <v>0</v>
      </c>
      <c r="Y567" s="4">
        <f t="shared" si="83"/>
        <v>0</v>
      </c>
      <c r="Z567" s="4">
        <f t="shared" si="84"/>
        <v>100</v>
      </c>
      <c r="AA567" s="4">
        <f t="shared" si="84"/>
        <v>100</v>
      </c>
      <c r="AB567" s="4">
        <f t="shared" si="84"/>
        <v>100</v>
      </c>
      <c r="AC567" s="4">
        <f t="shared" si="84"/>
        <v>0</v>
      </c>
      <c r="AD567" s="4">
        <f t="shared" si="84"/>
        <v>0</v>
      </c>
    </row>
    <row r="568" spans="1:30" ht="12.9" customHeight="1" x14ac:dyDescent="0.25">
      <c r="A568" s="115">
        <v>21</v>
      </c>
      <c r="B568" s="137">
        <v>225300</v>
      </c>
      <c r="C568" s="138">
        <v>1510</v>
      </c>
      <c r="D568" s="108">
        <v>560</v>
      </c>
      <c r="E568" s="135" t="s">
        <v>1397</v>
      </c>
      <c r="F568" s="136">
        <f t="shared" si="80"/>
        <v>1552</v>
      </c>
      <c r="G568" s="136">
        <v>548.6</v>
      </c>
      <c r="H568" s="136">
        <v>1003.4</v>
      </c>
      <c r="I568" s="136">
        <v>0</v>
      </c>
      <c r="J568" s="136">
        <v>0</v>
      </c>
      <c r="K568" s="136">
        <f t="shared" si="81"/>
        <v>1552</v>
      </c>
      <c r="L568" s="23">
        <v>548.6</v>
      </c>
      <c r="M568" s="23">
        <v>1003.4</v>
      </c>
      <c r="N568" s="23">
        <v>0</v>
      </c>
      <c r="O568" s="23">
        <v>0</v>
      </c>
      <c r="P568" s="136">
        <f t="shared" si="82"/>
        <v>1552</v>
      </c>
      <c r="Q568" s="23">
        <v>548.6</v>
      </c>
      <c r="R568" s="23">
        <v>1003.4</v>
      </c>
      <c r="S568" s="23">
        <v>0</v>
      </c>
      <c r="T568" s="4">
        <v>0</v>
      </c>
      <c r="U568" s="4">
        <f t="shared" si="83"/>
        <v>0</v>
      </c>
      <c r="V568" s="4">
        <f t="shared" si="83"/>
        <v>0</v>
      </c>
      <c r="W568" s="4">
        <f t="shared" si="83"/>
        <v>0</v>
      </c>
      <c r="X568" s="4">
        <f t="shared" si="83"/>
        <v>0</v>
      </c>
      <c r="Y568" s="4">
        <f t="shared" si="83"/>
        <v>0</v>
      </c>
      <c r="Z568" s="4">
        <f t="shared" si="84"/>
        <v>100</v>
      </c>
      <c r="AA568" s="4">
        <f t="shared" si="84"/>
        <v>100</v>
      </c>
      <c r="AB568" s="4">
        <f t="shared" si="84"/>
        <v>100</v>
      </c>
      <c r="AC568" s="4">
        <f t="shared" si="84"/>
        <v>0</v>
      </c>
      <c r="AD568" s="4">
        <f t="shared" si="84"/>
        <v>0</v>
      </c>
    </row>
    <row r="569" spans="1:30" ht="12.9" customHeight="1" x14ac:dyDescent="0.25">
      <c r="A569" s="115">
        <v>21</v>
      </c>
      <c r="B569" s="137">
        <v>225300</v>
      </c>
      <c r="C569" s="138">
        <v>1511</v>
      </c>
      <c r="D569" s="108">
        <v>561</v>
      </c>
      <c r="E569" s="135" t="s">
        <v>1398</v>
      </c>
      <c r="F569" s="136">
        <f t="shared" si="80"/>
        <v>1450.6</v>
      </c>
      <c r="G569" s="136">
        <v>487.8</v>
      </c>
      <c r="H569" s="136">
        <v>962.8</v>
      </c>
      <c r="I569" s="136">
        <v>0</v>
      </c>
      <c r="J569" s="136">
        <v>0</v>
      </c>
      <c r="K569" s="136">
        <f t="shared" si="81"/>
        <v>1450.6</v>
      </c>
      <c r="L569" s="23">
        <v>487.8</v>
      </c>
      <c r="M569" s="23">
        <v>962.8</v>
      </c>
      <c r="N569" s="23">
        <v>0</v>
      </c>
      <c r="O569" s="23">
        <v>0</v>
      </c>
      <c r="P569" s="136">
        <f t="shared" si="82"/>
        <v>1450.6</v>
      </c>
      <c r="Q569" s="23">
        <v>487.8</v>
      </c>
      <c r="R569" s="23">
        <v>962.8</v>
      </c>
      <c r="S569" s="23">
        <v>0</v>
      </c>
      <c r="T569" s="4">
        <v>0</v>
      </c>
      <c r="U569" s="4">
        <f t="shared" si="83"/>
        <v>0</v>
      </c>
      <c r="V569" s="4">
        <f t="shared" si="83"/>
        <v>0</v>
      </c>
      <c r="W569" s="4">
        <f t="shared" si="83"/>
        <v>0</v>
      </c>
      <c r="X569" s="4">
        <f t="shared" si="83"/>
        <v>0</v>
      </c>
      <c r="Y569" s="4">
        <f t="shared" si="83"/>
        <v>0</v>
      </c>
      <c r="Z569" s="4">
        <f t="shared" si="84"/>
        <v>100</v>
      </c>
      <c r="AA569" s="4">
        <f t="shared" si="84"/>
        <v>100</v>
      </c>
      <c r="AB569" s="4">
        <f t="shared" si="84"/>
        <v>100</v>
      </c>
      <c r="AC569" s="4">
        <f t="shared" si="84"/>
        <v>0</v>
      </c>
      <c r="AD569" s="4">
        <f t="shared" si="84"/>
        <v>0</v>
      </c>
    </row>
    <row r="570" spans="1:30" ht="12.9" customHeight="1" x14ac:dyDescent="0.25">
      <c r="A570" s="115">
        <v>21</v>
      </c>
      <c r="B570" s="137">
        <v>225300</v>
      </c>
      <c r="C570" s="138">
        <v>1513</v>
      </c>
      <c r="D570" s="108">
        <v>562</v>
      </c>
      <c r="E570" s="135" t="s">
        <v>1191</v>
      </c>
      <c r="F570" s="136">
        <f t="shared" si="80"/>
        <v>1796</v>
      </c>
      <c r="G570" s="136">
        <v>625.6</v>
      </c>
      <c r="H570" s="136">
        <v>1170.4000000000001</v>
      </c>
      <c r="I570" s="136">
        <v>0</v>
      </c>
      <c r="J570" s="136">
        <v>0</v>
      </c>
      <c r="K570" s="136">
        <f t="shared" si="81"/>
        <v>1796</v>
      </c>
      <c r="L570" s="23">
        <v>625.6</v>
      </c>
      <c r="M570" s="23">
        <v>1170.4000000000001</v>
      </c>
      <c r="N570" s="23">
        <v>0</v>
      </c>
      <c r="O570" s="23">
        <v>0</v>
      </c>
      <c r="P570" s="136">
        <f t="shared" si="82"/>
        <v>1796</v>
      </c>
      <c r="Q570" s="23">
        <v>625.6</v>
      </c>
      <c r="R570" s="23">
        <v>1170.4000000000001</v>
      </c>
      <c r="S570" s="23">
        <v>0</v>
      </c>
      <c r="T570" s="4">
        <v>0</v>
      </c>
      <c r="U570" s="4">
        <f t="shared" si="83"/>
        <v>0</v>
      </c>
      <c r="V570" s="4">
        <f t="shared" si="83"/>
        <v>0</v>
      </c>
      <c r="W570" s="4">
        <f t="shared" si="83"/>
        <v>0</v>
      </c>
      <c r="X570" s="4">
        <f t="shared" si="83"/>
        <v>0</v>
      </c>
      <c r="Y570" s="4">
        <f t="shared" si="83"/>
        <v>0</v>
      </c>
      <c r="Z570" s="4">
        <f t="shared" si="84"/>
        <v>100</v>
      </c>
      <c r="AA570" s="4">
        <f t="shared" si="84"/>
        <v>100</v>
      </c>
      <c r="AB570" s="4">
        <f t="shared" si="84"/>
        <v>100</v>
      </c>
      <c r="AC570" s="4">
        <f t="shared" si="84"/>
        <v>0</v>
      </c>
      <c r="AD570" s="4">
        <f t="shared" si="84"/>
        <v>0</v>
      </c>
    </row>
    <row r="571" spans="1:30" ht="12.9" customHeight="1" x14ac:dyDescent="0.25">
      <c r="A571" s="115">
        <v>21</v>
      </c>
      <c r="B571" s="137">
        <v>225300</v>
      </c>
      <c r="C571" s="138">
        <v>1514</v>
      </c>
      <c r="D571" s="108">
        <v>563</v>
      </c>
      <c r="E571" s="135" t="s">
        <v>1234</v>
      </c>
      <c r="F571" s="136">
        <f t="shared" si="80"/>
        <v>400.3</v>
      </c>
      <c r="G571" s="136">
        <v>400.3</v>
      </c>
      <c r="H571" s="136">
        <v>0</v>
      </c>
      <c r="I571" s="136">
        <v>0</v>
      </c>
      <c r="J571" s="136">
        <v>0</v>
      </c>
      <c r="K571" s="136">
        <f t="shared" si="81"/>
        <v>400.3</v>
      </c>
      <c r="L571" s="23">
        <v>400.3</v>
      </c>
      <c r="M571" s="23">
        <v>0</v>
      </c>
      <c r="N571" s="23">
        <v>0</v>
      </c>
      <c r="O571" s="23">
        <v>0</v>
      </c>
      <c r="P571" s="136">
        <f t="shared" si="82"/>
        <v>400.3</v>
      </c>
      <c r="Q571" s="23">
        <v>400.3</v>
      </c>
      <c r="R571" s="23">
        <v>0</v>
      </c>
      <c r="S571" s="23">
        <v>0</v>
      </c>
      <c r="T571" s="4">
        <v>0</v>
      </c>
      <c r="U571" s="4">
        <f t="shared" si="83"/>
        <v>0</v>
      </c>
      <c r="V571" s="4">
        <f t="shared" si="83"/>
        <v>0</v>
      </c>
      <c r="W571" s="4">
        <f t="shared" si="83"/>
        <v>0</v>
      </c>
      <c r="X571" s="4">
        <f t="shared" si="83"/>
        <v>0</v>
      </c>
      <c r="Y571" s="4">
        <f t="shared" si="83"/>
        <v>0</v>
      </c>
      <c r="Z571" s="4">
        <f t="shared" si="84"/>
        <v>100</v>
      </c>
      <c r="AA571" s="4">
        <f t="shared" si="84"/>
        <v>100</v>
      </c>
      <c r="AB571" s="4">
        <f t="shared" si="84"/>
        <v>0</v>
      </c>
      <c r="AC571" s="4">
        <f t="shared" si="84"/>
        <v>0</v>
      </c>
      <c r="AD571" s="4">
        <f t="shared" si="84"/>
        <v>0</v>
      </c>
    </row>
    <row r="572" spans="1:30" ht="12.9" customHeight="1" x14ac:dyDescent="0.25">
      <c r="A572" s="115">
        <v>21</v>
      </c>
      <c r="B572" s="137">
        <v>225300</v>
      </c>
      <c r="C572" s="138">
        <v>1515</v>
      </c>
      <c r="D572" s="108">
        <v>564</v>
      </c>
      <c r="E572" s="135" t="s">
        <v>1399</v>
      </c>
      <c r="F572" s="136">
        <f t="shared" si="80"/>
        <v>1829.4</v>
      </c>
      <c r="G572" s="136">
        <v>524.4</v>
      </c>
      <c r="H572" s="136">
        <v>1074.0999999999999</v>
      </c>
      <c r="I572" s="136">
        <v>230.9</v>
      </c>
      <c r="J572" s="136">
        <v>0</v>
      </c>
      <c r="K572" s="136">
        <f t="shared" si="81"/>
        <v>1488.5</v>
      </c>
      <c r="L572" s="23">
        <v>524.4</v>
      </c>
      <c r="M572" s="23">
        <v>733.2</v>
      </c>
      <c r="N572" s="23">
        <v>230.9</v>
      </c>
      <c r="O572" s="23">
        <v>0</v>
      </c>
      <c r="P572" s="136">
        <f t="shared" si="82"/>
        <v>1488.5</v>
      </c>
      <c r="Q572" s="23">
        <v>524.4</v>
      </c>
      <c r="R572" s="23">
        <v>733.2</v>
      </c>
      <c r="S572" s="23">
        <v>230.9</v>
      </c>
      <c r="T572" s="4">
        <v>0</v>
      </c>
      <c r="U572" s="4">
        <f t="shared" si="83"/>
        <v>0</v>
      </c>
      <c r="V572" s="4">
        <f t="shared" si="83"/>
        <v>0</v>
      </c>
      <c r="W572" s="4">
        <f t="shared" si="83"/>
        <v>0</v>
      </c>
      <c r="X572" s="4">
        <f t="shared" si="83"/>
        <v>0</v>
      </c>
      <c r="Y572" s="4">
        <f t="shared" si="83"/>
        <v>0</v>
      </c>
      <c r="Z572" s="4">
        <f t="shared" si="84"/>
        <v>100</v>
      </c>
      <c r="AA572" s="4">
        <f t="shared" si="84"/>
        <v>100</v>
      </c>
      <c r="AB572" s="4">
        <f t="shared" si="84"/>
        <v>100</v>
      </c>
      <c r="AC572" s="4">
        <f t="shared" si="84"/>
        <v>100</v>
      </c>
      <c r="AD572" s="4">
        <f t="shared" si="84"/>
        <v>0</v>
      </c>
    </row>
    <row r="573" spans="1:30" ht="12.9" customHeight="1" x14ac:dyDescent="0.25">
      <c r="A573" s="115">
        <v>21</v>
      </c>
      <c r="B573" s="137">
        <v>225300</v>
      </c>
      <c r="C573" s="138">
        <v>1516</v>
      </c>
      <c r="D573" s="108">
        <v>565</v>
      </c>
      <c r="E573" s="135" t="s">
        <v>1400</v>
      </c>
      <c r="F573" s="136">
        <f t="shared" si="80"/>
        <v>3936.9</v>
      </c>
      <c r="G573" s="136">
        <v>813.6</v>
      </c>
      <c r="H573" s="136">
        <v>3068.9</v>
      </c>
      <c r="I573" s="136">
        <v>54.4</v>
      </c>
      <c r="J573" s="136">
        <v>0</v>
      </c>
      <c r="K573" s="136">
        <f t="shared" si="81"/>
        <v>3936.9</v>
      </c>
      <c r="L573" s="23">
        <v>813.6</v>
      </c>
      <c r="M573" s="23">
        <v>3068.9</v>
      </c>
      <c r="N573" s="23">
        <v>54.4</v>
      </c>
      <c r="O573" s="23">
        <v>0</v>
      </c>
      <c r="P573" s="136">
        <f t="shared" si="82"/>
        <v>3936.9</v>
      </c>
      <c r="Q573" s="23">
        <v>813.6</v>
      </c>
      <c r="R573" s="23">
        <v>3068.9</v>
      </c>
      <c r="S573" s="23">
        <v>54.4</v>
      </c>
      <c r="T573" s="4">
        <v>0</v>
      </c>
      <c r="U573" s="4">
        <f t="shared" si="83"/>
        <v>0</v>
      </c>
      <c r="V573" s="4">
        <f t="shared" si="83"/>
        <v>0</v>
      </c>
      <c r="W573" s="4">
        <f t="shared" si="83"/>
        <v>0</v>
      </c>
      <c r="X573" s="4">
        <f t="shared" si="83"/>
        <v>0</v>
      </c>
      <c r="Y573" s="4">
        <f t="shared" si="83"/>
        <v>0</v>
      </c>
      <c r="Z573" s="4">
        <f t="shared" si="84"/>
        <v>100</v>
      </c>
      <c r="AA573" s="4">
        <f t="shared" si="84"/>
        <v>100</v>
      </c>
      <c r="AB573" s="4">
        <f t="shared" si="84"/>
        <v>100</v>
      </c>
      <c r="AC573" s="4">
        <f t="shared" si="84"/>
        <v>100</v>
      </c>
      <c r="AD573" s="4">
        <f t="shared" si="84"/>
        <v>0</v>
      </c>
    </row>
    <row r="574" spans="1:30" ht="12.9" customHeight="1" x14ac:dyDescent="0.25">
      <c r="A574" s="115">
        <v>21</v>
      </c>
      <c r="B574" s="137">
        <v>225300</v>
      </c>
      <c r="C574" s="138">
        <v>1517</v>
      </c>
      <c r="D574" s="108">
        <v>566</v>
      </c>
      <c r="E574" s="135" t="s">
        <v>1401</v>
      </c>
      <c r="F574" s="136">
        <f t="shared" si="80"/>
        <v>610.70000000000005</v>
      </c>
      <c r="G574" s="136">
        <v>595</v>
      </c>
      <c r="H574" s="136">
        <v>0</v>
      </c>
      <c r="I574" s="136">
        <v>15.7</v>
      </c>
      <c r="J574" s="136">
        <v>0</v>
      </c>
      <c r="K574" s="136">
        <f t="shared" si="81"/>
        <v>610.70000000000005</v>
      </c>
      <c r="L574" s="23">
        <v>595</v>
      </c>
      <c r="M574" s="23">
        <v>0</v>
      </c>
      <c r="N574" s="23">
        <v>15.7</v>
      </c>
      <c r="O574" s="23">
        <v>0</v>
      </c>
      <c r="P574" s="136">
        <f t="shared" si="82"/>
        <v>610.70000000000005</v>
      </c>
      <c r="Q574" s="23">
        <v>595</v>
      </c>
      <c r="R574" s="23">
        <v>0</v>
      </c>
      <c r="S574" s="23">
        <v>15.7</v>
      </c>
      <c r="T574" s="4">
        <v>0</v>
      </c>
      <c r="U574" s="4">
        <f t="shared" si="83"/>
        <v>0</v>
      </c>
      <c r="V574" s="4">
        <f t="shared" si="83"/>
        <v>0</v>
      </c>
      <c r="W574" s="4">
        <f t="shared" si="83"/>
        <v>0</v>
      </c>
      <c r="X574" s="4">
        <f t="shared" si="83"/>
        <v>0</v>
      </c>
      <c r="Y574" s="4">
        <f t="shared" si="83"/>
        <v>0</v>
      </c>
      <c r="Z574" s="4">
        <f t="shared" si="84"/>
        <v>100</v>
      </c>
      <c r="AA574" s="4">
        <f t="shared" si="84"/>
        <v>100</v>
      </c>
      <c r="AB574" s="4">
        <f t="shared" si="84"/>
        <v>0</v>
      </c>
      <c r="AC574" s="4">
        <f t="shared" si="84"/>
        <v>100</v>
      </c>
      <c r="AD574" s="4">
        <f t="shared" si="84"/>
        <v>0</v>
      </c>
    </row>
    <row r="575" spans="1:30" ht="12.9" customHeight="1" x14ac:dyDescent="0.25">
      <c r="A575" s="115">
        <v>21</v>
      </c>
      <c r="B575" s="137">
        <v>225300</v>
      </c>
      <c r="C575" s="138">
        <v>1519</v>
      </c>
      <c r="D575" s="108">
        <v>567</v>
      </c>
      <c r="E575" s="135" t="s">
        <v>1239</v>
      </c>
      <c r="F575" s="136">
        <f t="shared" si="80"/>
        <v>1274.3000000000002</v>
      </c>
      <c r="G575" s="136">
        <v>548.1</v>
      </c>
      <c r="H575" s="136">
        <v>726.2</v>
      </c>
      <c r="I575" s="136">
        <v>0</v>
      </c>
      <c r="J575" s="136">
        <v>0</v>
      </c>
      <c r="K575" s="136">
        <f t="shared" si="81"/>
        <v>1274.3000000000002</v>
      </c>
      <c r="L575" s="23">
        <v>548.1</v>
      </c>
      <c r="M575" s="23">
        <v>726.2</v>
      </c>
      <c r="N575" s="23">
        <v>0</v>
      </c>
      <c r="O575" s="23">
        <v>0</v>
      </c>
      <c r="P575" s="136">
        <f t="shared" si="82"/>
        <v>1274.3000000000002</v>
      </c>
      <c r="Q575" s="23">
        <v>548.1</v>
      </c>
      <c r="R575" s="23">
        <v>726.2</v>
      </c>
      <c r="S575" s="23">
        <v>0</v>
      </c>
      <c r="T575" s="4">
        <v>0</v>
      </c>
      <c r="U575" s="4">
        <f t="shared" si="83"/>
        <v>0</v>
      </c>
      <c r="V575" s="4">
        <f t="shared" si="83"/>
        <v>0</v>
      </c>
      <c r="W575" s="4">
        <f t="shared" si="83"/>
        <v>0</v>
      </c>
      <c r="X575" s="4">
        <f t="shared" si="83"/>
        <v>0</v>
      </c>
      <c r="Y575" s="4">
        <f t="shared" si="83"/>
        <v>0</v>
      </c>
      <c r="Z575" s="4">
        <f t="shared" si="84"/>
        <v>100</v>
      </c>
      <c r="AA575" s="4">
        <f t="shared" si="84"/>
        <v>100</v>
      </c>
      <c r="AB575" s="4">
        <f t="shared" si="84"/>
        <v>100</v>
      </c>
      <c r="AC575" s="4">
        <f t="shared" si="84"/>
        <v>0</v>
      </c>
      <c r="AD575" s="4">
        <f t="shared" si="84"/>
        <v>0</v>
      </c>
    </row>
    <row r="576" spans="1:30" ht="12.9" customHeight="1" x14ac:dyDescent="0.25">
      <c r="A576" s="115">
        <v>21</v>
      </c>
      <c r="B576" s="137">
        <v>225300</v>
      </c>
      <c r="C576" s="138">
        <v>1520</v>
      </c>
      <c r="D576" s="108">
        <v>568</v>
      </c>
      <c r="E576" s="135" t="s">
        <v>1279</v>
      </c>
      <c r="F576" s="136">
        <f t="shared" si="80"/>
        <v>1783</v>
      </c>
      <c r="G576" s="136">
        <v>524.5</v>
      </c>
      <c r="H576" s="136">
        <v>1189.5</v>
      </c>
      <c r="I576" s="136">
        <v>69</v>
      </c>
      <c r="J576" s="136">
        <v>0</v>
      </c>
      <c r="K576" s="136">
        <f t="shared" si="81"/>
        <v>1783</v>
      </c>
      <c r="L576" s="23">
        <v>524.5</v>
      </c>
      <c r="M576" s="23">
        <v>1189.5</v>
      </c>
      <c r="N576" s="23">
        <v>69</v>
      </c>
      <c r="O576" s="23">
        <v>0</v>
      </c>
      <c r="P576" s="136">
        <f t="shared" si="82"/>
        <v>1783</v>
      </c>
      <c r="Q576" s="23">
        <v>524.5</v>
      </c>
      <c r="R576" s="23">
        <v>1189.5</v>
      </c>
      <c r="S576" s="23">
        <v>69</v>
      </c>
      <c r="T576" s="4">
        <v>0</v>
      </c>
      <c r="U576" s="4">
        <f t="shared" si="83"/>
        <v>0</v>
      </c>
      <c r="V576" s="4">
        <f t="shared" si="83"/>
        <v>0</v>
      </c>
      <c r="W576" s="4">
        <f t="shared" si="83"/>
        <v>0</v>
      </c>
      <c r="X576" s="4">
        <f t="shared" si="83"/>
        <v>0</v>
      </c>
      <c r="Y576" s="4">
        <f t="shared" si="83"/>
        <v>0</v>
      </c>
      <c r="Z576" s="4">
        <f t="shared" si="84"/>
        <v>100</v>
      </c>
      <c r="AA576" s="4">
        <f t="shared" si="84"/>
        <v>100</v>
      </c>
      <c r="AB576" s="4">
        <f t="shared" si="84"/>
        <v>100</v>
      </c>
      <c r="AC576" s="4">
        <f t="shared" si="84"/>
        <v>100</v>
      </c>
      <c r="AD576" s="4">
        <f t="shared" si="84"/>
        <v>0</v>
      </c>
    </row>
    <row r="577" spans="1:30" ht="12.9" customHeight="1" x14ac:dyDescent="0.25">
      <c r="A577" s="115">
        <v>21</v>
      </c>
      <c r="B577" s="137">
        <v>225300</v>
      </c>
      <c r="C577" s="138">
        <v>1518</v>
      </c>
      <c r="D577" s="108">
        <v>569</v>
      </c>
      <c r="E577" s="135" t="s">
        <v>1402</v>
      </c>
      <c r="F577" s="136">
        <f t="shared" si="80"/>
        <v>509.7</v>
      </c>
      <c r="G577" s="136">
        <v>509.7</v>
      </c>
      <c r="H577" s="136">
        <v>0</v>
      </c>
      <c r="I577" s="136">
        <v>0</v>
      </c>
      <c r="J577" s="136">
        <v>0</v>
      </c>
      <c r="K577" s="136">
        <f t="shared" si="81"/>
        <v>509.7</v>
      </c>
      <c r="L577" s="23">
        <v>509.7</v>
      </c>
      <c r="M577" s="23">
        <v>0</v>
      </c>
      <c r="N577" s="23">
        <v>0</v>
      </c>
      <c r="O577" s="23">
        <v>0</v>
      </c>
      <c r="P577" s="136">
        <f t="shared" si="82"/>
        <v>509.7</v>
      </c>
      <c r="Q577" s="23">
        <v>509.7</v>
      </c>
      <c r="R577" s="23">
        <v>0</v>
      </c>
      <c r="S577" s="23">
        <v>0</v>
      </c>
      <c r="T577" s="4">
        <v>0</v>
      </c>
      <c r="U577" s="4">
        <f t="shared" si="83"/>
        <v>0</v>
      </c>
      <c r="V577" s="4">
        <f t="shared" si="83"/>
        <v>0</v>
      </c>
      <c r="W577" s="4">
        <f t="shared" si="83"/>
        <v>0</v>
      </c>
      <c r="X577" s="4">
        <f t="shared" si="83"/>
        <v>0</v>
      </c>
      <c r="Y577" s="4">
        <f t="shared" si="83"/>
        <v>0</v>
      </c>
      <c r="Z577" s="4">
        <f t="shared" si="84"/>
        <v>100</v>
      </c>
      <c r="AA577" s="4">
        <f t="shared" si="84"/>
        <v>100</v>
      </c>
      <c r="AB577" s="4">
        <f t="shared" si="84"/>
        <v>0</v>
      </c>
      <c r="AC577" s="4">
        <f t="shared" si="84"/>
        <v>0</v>
      </c>
      <c r="AD577" s="4">
        <f t="shared" si="84"/>
        <v>0</v>
      </c>
    </row>
    <row r="578" spans="1:30" ht="12.9" customHeight="1" x14ac:dyDescent="0.25">
      <c r="A578" s="115">
        <v>21</v>
      </c>
      <c r="B578" s="137">
        <v>225300</v>
      </c>
      <c r="C578" s="138">
        <v>1521</v>
      </c>
      <c r="D578" s="108">
        <v>570</v>
      </c>
      <c r="E578" s="135" t="s">
        <v>1403</v>
      </c>
      <c r="F578" s="136">
        <f t="shared" si="80"/>
        <v>2647.6</v>
      </c>
      <c r="G578" s="136">
        <v>647</v>
      </c>
      <c r="H578" s="136">
        <v>1830.1</v>
      </c>
      <c r="I578" s="136">
        <v>170.5</v>
      </c>
      <c r="J578" s="136">
        <v>0</v>
      </c>
      <c r="K578" s="136">
        <f t="shared" si="81"/>
        <v>2647.6</v>
      </c>
      <c r="L578" s="23">
        <v>647</v>
      </c>
      <c r="M578" s="23">
        <v>1830.1</v>
      </c>
      <c r="N578" s="23">
        <v>170.5</v>
      </c>
      <c r="O578" s="23">
        <v>0</v>
      </c>
      <c r="P578" s="136">
        <f t="shared" si="82"/>
        <v>2647.6</v>
      </c>
      <c r="Q578" s="23">
        <v>647</v>
      </c>
      <c r="R578" s="23">
        <v>1830.1</v>
      </c>
      <c r="S578" s="23">
        <v>170.5</v>
      </c>
      <c r="T578" s="4">
        <v>0</v>
      </c>
      <c r="U578" s="4">
        <f t="shared" si="83"/>
        <v>0</v>
      </c>
      <c r="V578" s="4">
        <f t="shared" si="83"/>
        <v>0</v>
      </c>
      <c r="W578" s="4">
        <f t="shared" si="83"/>
        <v>0</v>
      </c>
      <c r="X578" s="4">
        <f t="shared" si="83"/>
        <v>0</v>
      </c>
      <c r="Y578" s="4">
        <f t="shared" si="83"/>
        <v>0</v>
      </c>
      <c r="Z578" s="4">
        <f t="shared" si="84"/>
        <v>100</v>
      </c>
      <c r="AA578" s="4">
        <f t="shared" si="84"/>
        <v>100</v>
      </c>
      <c r="AB578" s="4">
        <f t="shared" si="84"/>
        <v>100</v>
      </c>
      <c r="AC578" s="4">
        <f t="shared" si="84"/>
        <v>100</v>
      </c>
      <c r="AD578" s="4">
        <f t="shared" si="84"/>
        <v>0</v>
      </c>
    </row>
    <row r="579" spans="1:30" ht="12.9" customHeight="1" x14ac:dyDescent="0.25">
      <c r="A579" s="115">
        <v>0</v>
      </c>
      <c r="B579" s="115"/>
      <c r="C579" s="115"/>
      <c r="D579" s="108">
        <v>571</v>
      </c>
      <c r="E579" s="135"/>
      <c r="F579" s="136"/>
      <c r="G579" s="136"/>
      <c r="H579" s="136"/>
      <c r="I579" s="136"/>
      <c r="J579" s="136"/>
      <c r="K579" s="136"/>
      <c r="L579" s="23"/>
      <c r="M579" s="23"/>
      <c r="N579" s="23"/>
      <c r="O579" s="23"/>
      <c r="P579" s="23"/>
      <c r="Q579" s="23"/>
      <c r="R579" s="23"/>
      <c r="S579" s="23"/>
      <c r="T579" s="4"/>
      <c r="U579" s="4"/>
      <c r="V579" s="4"/>
      <c r="W579" s="4"/>
      <c r="X579" s="4"/>
      <c r="Y579" s="4"/>
      <c r="Z579" s="4"/>
      <c r="AA579" s="4"/>
      <c r="AB579" s="4"/>
      <c r="AC579" s="4"/>
      <c r="AD579" s="4"/>
    </row>
    <row r="580" spans="1:30" ht="12.9" customHeight="1" x14ac:dyDescent="0.25">
      <c r="A580" s="115">
        <v>20</v>
      </c>
      <c r="B580" s="137">
        <v>225500</v>
      </c>
      <c r="C580" s="115"/>
      <c r="D580" s="108">
        <v>572</v>
      </c>
      <c r="E580" s="130" t="s">
        <v>1404</v>
      </c>
      <c r="F580" s="131">
        <f t="shared" ref="F580:F608" si="85">SUM(G580:J580)</f>
        <v>239998.19999999998</v>
      </c>
      <c r="G580" s="131">
        <f>G581+G582</f>
        <v>38204.300000000003</v>
      </c>
      <c r="H580" s="131">
        <f>H581+H582</f>
        <v>192288.5</v>
      </c>
      <c r="I580" s="131">
        <f>I581+I582</f>
        <v>8866.2999999999993</v>
      </c>
      <c r="J580" s="131">
        <f>J581+J582</f>
        <v>639.1</v>
      </c>
      <c r="K580" s="131">
        <f t="shared" ref="K580:K608" si="86">SUM(L580:O580)</f>
        <v>239230.69999999998</v>
      </c>
      <c r="L580" s="131">
        <f>L581+L582</f>
        <v>38204.300000000003</v>
      </c>
      <c r="M580" s="131">
        <f>M581+M582</f>
        <v>191521</v>
      </c>
      <c r="N580" s="131">
        <f>N581+N582</f>
        <v>8866.2999999999993</v>
      </c>
      <c r="O580" s="131">
        <f>O581+O582</f>
        <v>639.1</v>
      </c>
      <c r="P580" s="131">
        <f t="shared" ref="P580:P608" si="87">SUM(Q580:T580)</f>
        <v>239230.69999999998</v>
      </c>
      <c r="Q580" s="131">
        <f>Q581+Q582</f>
        <v>38204.300000000003</v>
      </c>
      <c r="R580" s="131">
        <f>R581+R582</f>
        <v>191521</v>
      </c>
      <c r="S580" s="131">
        <f>S581+S582</f>
        <v>8866.2999999999993</v>
      </c>
      <c r="T580" s="131">
        <f>T581+T582</f>
        <v>639.1</v>
      </c>
      <c r="U580" s="133">
        <f t="shared" ref="U580:Y608" si="88">P580-K580</f>
        <v>0</v>
      </c>
      <c r="V580" s="133">
        <f t="shared" si="88"/>
        <v>0</v>
      </c>
      <c r="W580" s="133">
        <f t="shared" si="88"/>
        <v>0</v>
      </c>
      <c r="X580" s="133">
        <f t="shared" si="88"/>
        <v>0</v>
      </c>
      <c r="Y580" s="133">
        <f t="shared" si="88"/>
        <v>0</v>
      </c>
      <c r="Z580" s="133">
        <f t="shared" si="84"/>
        <v>100</v>
      </c>
      <c r="AA580" s="133">
        <f t="shared" si="84"/>
        <v>100</v>
      </c>
      <c r="AB580" s="133">
        <f t="shared" si="84"/>
        <v>100</v>
      </c>
      <c r="AC580" s="133">
        <f t="shared" si="84"/>
        <v>100</v>
      </c>
      <c r="AD580" s="133">
        <f t="shared" si="84"/>
        <v>100</v>
      </c>
    </row>
    <row r="581" spans="1:30" s="134" customFormat="1" ht="12.9" customHeight="1" x14ac:dyDescent="0.25">
      <c r="A581" s="115">
        <v>22</v>
      </c>
      <c r="B581" s="137">
        <v>225500</v>
      </c>
      <c r="C581" s="115"/>
      <c r="D581" s="108">
        <v>573</v>
      </c>
      <c r="E581" s="130" t="s">
        <v>944</v>
      </c>
      <c r="F581" s="131">
        <f t="shared" si="85"/>
        <v>151993.10000000003</v>
      </c>
      <c r="G581" s="131">
        <f>G583</f>
        <v>22173.7</v>
      </c>
      <c r="H581" s="131">
        <f>H583</f>
        <v>124050.6</v>
      </c>
      <c r="I581" s="131">
        <f>I583</f>
        <v>5129.7</v>
      </c>
      <c r="J581" s="131">
        <f>J583</f>
        <v>639.1</v>
      </c>
      <c r="K581" s="131">
        <f t="shared" si="86"/>
        <v>151334.20000000001</v>
      </c>
      <c r="L581" s="131">
        <f>L583</f>
        <v>22173.7</v>
      </c>
      <c r="M581" s="131">
        <f>M583</f>
        <v>123391.7</v>
      </c>
      <c r="N581" s="131">
        <f>N583</f>
        <v>5129.7</v>
      </c>
      <c r="O581" s="131">
        <f>O583</f>
        <v>639.1</v>
      </c>
      <c r="P581" s="131">
        <f t="shared" si="87"/>
        <v>151334.20000000001</v>
      </c>
      <c r="Q581" s="131">
        <f>Q583</f>
        <v>22173.7</v>
      </c>
      <c r="R581" s="131">
        <f>R583</f>
        <v>123391.7</v>
      </c>
      <c r="S581" s="131">
        <f>S583</f>
        <v>5129.7</v>
      </c>
      <c r="T581" s="131">
        <f>T583</f>
        <v>639.1</v>
      </c>
      <c r="U581" s="133">
        <f t="shared" si="88"/>
        <v>0</v>
      </c>
      <c r="V581" s="133">
        <f t="shared" si="88"/>
        <v>0</v>
      </c>
      <c r="W581" s="133">
        <f t="shared" si="88"/>
        <v>0</v>
      </c>
      <c r="X581" s="133">
        <f t="shared" si="88"/>
        <v>0</v>
      </c>
      <c r="Y581" s="133">
        <f t="shared" si="88"/>
        <v>0</v>
      </c>
      <c r="Z581" s="133">
        <f t="shared" si="84"/>
        <v>100</v>
      </c>
      <c r="AA581" s="133">
        <f t="shared" si="84"/>
        <v>100</v>
      </c>
      <c r="AB581" s="133">
        <f t="shared" si="84"/>
        <v>100</v>
      </c>
      <c r="AC581" s="133">
        <f t="shared" si="84"/>
        <v>100</v>
      </c>
      <c r="AD581" s="133">
        <f t="shared" si="84"/>
        <v>100</v>
      </c>
    </row>
    <row r="582" spans="1:30" s="134" customFormat="1" ht="12.9" customHeight="1" x14ac:dyDescent="0.25">
      <c r="A582" s="115">
        <v>21</v>
      </c>
      <c r="B582" s="137">
        <v>225500</v>
      </c>
      <c r="C582" s="115"/>
      <c r="D582" s="108">
        <v>574</v>
      </c>
      <c r="E582" s="130" t="s">
        <v>945</v>
      </c>
      <c r="F582" s="131">
        <f t="shared" si="85"/>
        <v>88005.1</v>
      </c>
      <c r="G582" s="131">
        <f>SUBTOTAL(9,G584:G608)</f>
        <v>16030.599999999999</v>
      </c>
      <c r="H582" s="131">
        <f>SUBTOTAL(9,H584:H608)</f>
        <v>68237.900000000009</v>
      </c>
      <c r="I582" s="131">
        <f>SUBTOTAL(9,I584:I608)</f>
        <v>3736.6000000000004</v>
      </c>
      <c r="J582" s="131">
        <f>SUBTOTAL(9,J584:J608)</f>
        <v>0</v>
      </c>
      <c r="K582" s="131">
        <f t="shared" si="86"/>
        <v>87896.5</v>
      </c>
      <c r="L582" s="131">
        <f>SUBTOTAL(9,L584:L608)</f>
        <v>16030.599999999999</v>
      </c>
      <c r="M582" s="131">
        <f>SUBTOTAL(9,M584:M608)</f>
        <v>68129.3</v>
      </c>
      <c r="N582" s="131">
        <f>SUBTOTAL(9,N584:N608)</f>
        <v>3736.6000000000004</v>
      </c>
      <c r="O582" s="131">
        <f>SUBTOTAL(9,O584:O608)</f>
        <v>0</v>
      </c>
      <c r="P582" s="131">
        <f t="shared" si="87"/>
        <v>87896.5</v>
      </c>
      <c r="Q582" s="131">
        <f>SUBTOTAL(9,Q584:Q608)</f>
        <v>16030.599999999999</v>
      </c>
      <c r="R582" s="131">
        <f>SUBTOTAL(9,R584:R608)</f>
        <v>68129.3</v>
      </c>
      <c r="S582" s="131">
        <f>SUBTOTAL(9,S584:S608)</f>
        <v>3736.6000000000004</v>
      </c>
      <c r="T582" s="131">
        <f>SUBTOTAL(9,T584:T608)</f>
        <v>0</v>
      </c>
      <c r="U582" s="133">
        <f t="shared" si="88"/>
        <v>0</v>
      </c>
      <c r="V582" s="133">
        <f t="shared" si="88"/>
        <v>0</v>
      </c>
      <c r="W582" s="133">
        <f t="shared" si="88"/>
        <v>0</v>
      </c>
      <c r="X582" s="133">
        <f t="shared" si="88"/>
        <v>0</v>
      </c>
      <c r="Y582" s="133">
        <f t="shared" si="88"/>
        <v>0</v>
      </c>
      <c r="Z582" s="133">
        <f t="shared" si="84"/>
        <v>100</v>
      </c>
      <c r="AA582" s="133">
        <f t="shared" si="84"/>
        <v>100</v>
      </c>
      <c r="AB582" s="133">
        <f t="shared" si="84"/>
        <v>100</v>
      </c>
      <c r="AC582" s="133">
        <f t="shared" si="84"/>
        <v>100</v>
      </c>
      <c r="AD582" s="133">
        <f t="shared" si="84"/>
        <v>0</v>
      </c>
    </row>
    <row r="583" spans="1:30" ht="12.9" customHeight="1" x14ac:dyDescent="0.25">
      <c r="A583" s="115">
        <v>22</v>
      </c>
      <c r="B583" s="137">
        <v>225500</v>
      </c>
      <c r="C583" s="138">
        <v>1522</v>
      </c>
      <c r="D583" s="108">
        <v>575</v>
      </c>
      <c r="E583" s="135" t="s">
        <v>970</v>
      </c>
      <c r="F583" s="136">
        <f t="shared" si="85"/>
        <v>151993.10000000003</v>
      </c>
      <c r="G583" s="136">
        <v>22173.7</v>
      </c>
      <c r="H583" s="136">
        <v>124050.6</v>
      </c>
      <c r="I583" s="136">
        <v>5129.7</v>
      </c>
      <c r="J583" s="136">
        <v>639.1</v>
      </c>
      <c r="K583" s="136">
        <f t="shared" si="86"/>
        <v>151334.20000000001</v>
      </c>
      <c r="L583" s="23">
        <v>22173.7</v>
      </c>
      <c r="M583" s="23">
        <v>123391.7</v>
      </c>
      <c r="N583" s="23">
        <v>5129.7</v>
      </c>
      <c r="O583" s="23">
        <v>639.1</v>
      </c>
      <c r="P583" s="136">
        <f t="shared" si="87"/>
        <v>151334.20000000001</v>
      </c>
      <c r="Q583" s="23">
        <v>22173.7</v>
      </c>
      <c r="R583" s="23">
        <v>123391.7</v>
      </c>
      <c r="S583" s="23">
        <v>5129.7</v>
      </c>
      <c r="T583" s="4">
        <v>639.1</v>
      </c>
      <c r="U583" s="4">
        <f t="shared" si="88"/>
        <v>0</v>
      </c>
      <c r="V583" s="4">
        <f t="shared" si="88"/>
        <v>0</v>
      </c>
      <c r="W583" s="4">
        <f t="shared" si="88"/>
        <v>0</v>
      </c>
      <c r="X583" s="4">
        <f t="shared" si="88"/>
        <v>0</v>
      </c>
      <c r="Y583" s="4">
        <f t="shared" si="88"/>
        <v>0</v>
      </c>
      <c r="Z583" s="4">
        <f t="shared" si="84"/>
        <v>100</v>
      </c>
      <c r="AA583" s="4">
        <f t="shared" si="84"/>
        <v>100</v>
      </c>
      <c r="AB583" s="4">
        <f t="shared" si="84"/>
        <v>100</v>
      </c>
      <c r="AC583" s="4">
        <f t="shared" si="84"/>
        <v>100</v>
      </c>
      <c r="AD583" s="4">
        <f t="shared" si="84"/>
        <v>100</v>
      </c>
    </row>
    <row r="584" spans="1:30" ht="12.9" customHeight="1" x14ac:dyDescent="0.25">
      <c r="A584" s="115">
        <v>21</v>
      </c>
      <c r="B584" s="137">
        <v>225500</v>
      </c>
      <c r="C584" s="138">
        <v>1523</v>
      </c>
      <c r="D584" s="108">
        <v>576</v>
      </c>
      <c r="E584" s="135" t="s">
        <v>1405</v>
      </c>
      <c r="F584" s="136">
        <f t="shared" si="85"/>
        <v>4001.2999999999997</v>
      </c>
      <c r="G584" s="136">
        <v>551.9</v>
      </c>
      <c r="H584" s="136">
        <v>3409.7</v>
      </c>
      <c r="I584" s="136">
        <v>39.700000000000003</v>
      </c>
      <c r="J584" s="136">
        <v>0</v>
      </c>
      <c r="K584" s="136">
        <f t="shared" si="86"/>
        <v>4001.2999999999997</v>
      </c>
      <c r="L584" s="23">
        <v>551.9</v>
      </c>
      <c r="M584" s="23">
        <v>3409.7</v>
      </c>
      <c r="N584" s="23">
        <v>39.700000000000003</v>
      </c>
      <c r="O584" s="23">
        <v>0</v>
      </c>
      <c r="P584" s="136">
        <f t="shared" si="87"/>
        <v>4001.2999999999997</v>
      </c>
      <c r="Q584" s="23">
        <v>551.9</v>
      </c>
      <c r="R584" s="23">
        <v>3409.7</v>
      </c>
      <c r="S584" s="23">
        <v>39.700000000000003</v>
      </c>
      <c r="T584" s="4">
        <v>0</v>
      </c>
      <c r="U584" s="4">
        <f t="shared" si="88"/>
        <v>0</v>
      </c>
      <c r="V584" s="4">
        <f t="shared" si="88"/>
        <v>0</v>
      </c>
      <c r="W584" s="4">
        <f t="shared" si="88"/>
        <v>0</v>
      </c>
      <c r="X584" s="4">
        <f t="shared" si="88"/>
        <v>0</v>
      </c>
      <c r="Y584" s="4">
        <f t="shared" si="88"/>
        <v>0</v>
      </c>
      <c r="Z584" s="4">
        <f t="shared" si="84"/>
        <v>100</v>
      </c>
      <c r="AA584" s="4">
        <f t="shared" si="84"/>
        <v>100</v>
      </c>
      <c r="AB584" s="4">
        <f t="shared" si="84"/>
        <v>100</v>
      </c>
      <c r="AC584" s="4">
        <f t="shared" si="84"/>
        <v>100</v>
      </c>
      <c r="AD584" s="4">
        <f t="shared" si="84"/>
        <v>0</v>
      </c>
    </row>
    <row r="585" spans="1:30" ht="12.9" customHeight="1" x14ac:dyDescent="0.25">
      <c r="A585" s="115">
        <v>21</v>
      </c>
      <c r="B585" s="137">
        <v>225500</v>
      </c>
      <c r="C585" s="138">
        <v>1524</v>
      </c>
      <c r="D585" s="108">
        <v>577</v>
      </c>
      <c r="E585" s="135" t="s">
        <v>1406</v>
      </c>
      <c r="F585" s="136">
        <f t="shared" si="85"/>
        <v>1850.6</v>
      </c>
      <c r="G585" s="136">
        <v>574</v>
      </c>
      <c r="H585" s="136">
        <v>1276.5999999999999</v>
      </c>
      <c r="I585" s="136">
        <v>0</v>
      </c>
      <c r="J585" s="136">
        <v>0</v>
      </c>
      <c r="K585" s="136">
        <f t="shared" si="86"/>
        <v>1850.6</v>
      </c>
      <c r="L585" s="23">
        <v>574</v>
      </c>
      <c r="M585" s="23">
        <v>1276.5999999999999</v>
      </c>
      <c r="N585" s="23">
        <v>0</v>
      </c>
      <c r="O585" s="23">
        <v>0</v>
      </c>
      <c r="P585" s="136">
        <f t="shared" si="87"/>
        <v>1850.6</v>
      </c>
      <c r="Q585" s="23">
        <v>574</v>
      </c>
      <c r="R585" s="23">
        <v>1276.5999999999999</v>
      </c>
      <c r="S585" s="23">
        <v>0</v>
      </c>
      <c r="T585" s="4">
        <v>0</v>
      </c>
      <c r="U585" s="4">
        <f t="shared" si="88"/>
        <v>0</v>
      </c>
      <c r="V585" s="4">
        <f t="shared" si="88"/>
        <v>0</v>
      </c>
      <c r="W585" s="4">
        <f t="shared" si="88"/>
        <v>0</v>
      </c>
      <c r="X585" s="4">
        <f t="shared" si="88"/>
        <v>0</v>
      </c>
      <c r="Y585" s="4">
        <f t="shared" si="88"/>
        <v>0</v>
      </c>
      <c r="Z585" s="4">
        <f t="shared" si="84"/>
        <v>100</v>
      </c>
      <c r="AA585" s="4">
        <f t="shared" si="84"/>
        <v>100</v>
      </c>
      <c r="AB585" s="4">
        <f t="shared" si="84"/>
        <v>100</v>
      </c>
      <c r="AC585" s="4">
        <f t="shared" si="84"/>
        <v>0</v>
      </c>
      <c r="AD585" s="4">
        <f t="shared" si="84"/>
        <v>0</v>
      </c>
    </row>
    <row r="586" spans="1:30" ht="12.9" customHeight="1" x14ac:dyDescent="0.25">
      <c r="A586" s="115">
        <v>21</v>
      </c>
      <c r="B586" s="137">
        <v>225500</v>
      </c>
      <c r="C586" s="138">
        <v>1525</v>
      </c>
      <c r="D586" s="108">
        <v>578</v>
      </c>
      <c r="E586" s="135" t="s">
        <v>1407</v>
      </c>
      <c r="F586" s="136">
        <f t="shared" si="85"/>
        <v>3469</v>
      </c>
      <c r="G586" s="136">
        <v>649.9</v>
      </c>
      <c r="H586" s="136">
        <v>2819.1</v>
      </c>
      <c r="I586" s="136">
        <v>0</v>
      </c>
      <c r="J586" s="136">
        <v>0</v>
      </c>
      <c r="K586" s="136">
        <f t="shared" si="86"/>
        <v>3469</v>
      </c>
      <c r="L586" s="23">
        <v>649.9</v>
      </c>
      <c r="M586" s="23">
        <v>2819.1</v>
      </c>
      <c r="N586" s="23">
        <v>0</v>
      </c>
      <c r="O586" s="23">
        <v>0</v>
      </c>
      <c r="P586" s="136">
        <f t="shared" si="87"/>
        <v>3469</v>
      </c>
      <c r="Q586" s="23">
        <v>649.9</v>
      </c>
      <c r="R586" s="23">
        <v>2819.1</v>
      </c>
      <c r="S586" s="23">
        <v>0</v>
      </c>
      <c r="T586" s="4">
        <v>0</v>
      </c>
      <c r="U586" s="4">
        <f t="shared" si="88"/>
        <v>0</v>
      </c>
      <c r="V586" s="4">
        <f t="shared" si="88"/>
        <v>0</v>
      </c>
      <c r="W586" s="4">
        <f t="shared" si="88"/>
        <v>0</v>
      </c>
      <c r="X586" s="4">
        <f t="shared" si="88"/>
        <v>0</v>
      </c>
      <c r="Y586" s="4">
        <f t="shared" si="88"/>
        <v>0</v>
      </c>
      <c r="Z586" s="4">
        <f t="shared" si="84"/>
        <v>100</v>
      </c>
      <c r="AA586" s="4">
        <f t="shared" si="84"/>
        <v>100</v>
      </c>
      <c r="AB586" s="4">
        <f t="shared" si="84"/>
        <v>100</v>
      </c>
      <c r="AC586" s="4">
        <f t="shared" si="84"/>
        <v>0</v>
      </c>
      <c r="AD586" s="4">
        <f t="shared" si="84"/>
        <v>0</v>
      </c>
    </row>
    <row r="587" spans="1:30" ht="12.9" customHeight="1" x14ac:dyDescent="0.25">
      <c r="A587" s="115">
        <v>21</v>
      </c>
      <c r="B587" s="137">
        <v>225500</v>
      </c>
      <c r="C587" s="138">
        <v>1526</v>
      </c>
      <c r="D587" s="108">
        <v>579</v>
      </c>
      <c r="E587" s="135" t="s">
        <v>1408</v>
      </c>
      <c r="F587" s="136">
        <f t="shared" si="85"/>
        <v>9200.7999999999993</v>
      </c>
      <c r="G587" s="136">
        <v>1117.9000000000001</v>
      </c>
      <c r="H587" s="136">
        <v>8082.9</v>
      </c>
      <c r="I587" s="136">
        <v>0</v>
      </c>
      <c r="J587" s="136">
        <v>0</v>
      </c>
      <c r="K587" s="136">
        <f t="shared" si="86"/>
        <v>9200.7999999999993</v>
      </c>
      <c r="L587" s="23">
        <v>1117.9000000000001</v>
      </c>
      <c r="M587" s="23">
        <v>8082.9</v>
      </c>
      <c r="N587" s="23">
        <v>0</v>
      </c>
      <c r="O587" s="23">
        <v>0</v>
      </c>
      <c r="P587" s="136">
        <f t="shared" si="87"/>
        <v>9200.7999999999993</v>
      </c>
      <c r="Q587" s="23">
        <v>1117.9000000000001</v>
      </c>
      <c r="R587" s="23">
        <v>8082.9</v>
      </c>
      <c r="S587" s="23">
        <v>0</v>
      </c>
      <c r="T587" s="4">
        <v>0</v>
      </c>
      <c r="U587" s="4">
        <f t="shared" si="88"/>
        <v>0</v>
      </c>
      <c r="V587" s="4">
        <f t="shared" si="88"/>
        <v>0</v>
      </c>
      <c r="W587" s="4">
        <f t="shared" si="88"/>
        <v>0</v>
      </c>
      <c r="X587" s="4">
        <f t="shared" si="88"/>
        <v>0</v>
      </c>
      <c r="Y587" s="4">
        <f t="shared" si="88"/>
        <v>0</v>
      </c>
      <c r="Z587" s="4">
        <f t="shared" si="84"/>
        <v>100</v>
      </c>
      <c r="AA587" s="4">
        <f t="shared" si="84"/>
        <v>100</v>
      </c>
      <c r="AB587" s="4">
        <f t="shared" si="84"/>
        <v>100</v>
      </c>
      <c r="AC587" s="4">
        <f t="shared" si="84"/>
        <v>0</v>
      </c>
      <c r="AD587" s="4">
        <f t="shared" si="84"/>
        <v>0</v>
      </c>
    </row>
    <row r="588" spans="1:30" ht="12.9" customHeight="1" x14ac:dyDescent="0.25">
      <c r="A588" s="115">
        <v>21</v>
      </c>
      <c r="B588" s="137">
        <v>225500</v>
      </c>
      <c r="C588" s="138">
        <v>1527</v>
      </c>
      <c r="D588" s="108">
        <v>580</v>
      </c>
      <c r="E588" s="135" t="s">
        <v>1409</v>
      </c>
      <c r="F588" s="136">
        <f t="shared" si="85"/>
        <v>1876.8000000000002</v>
      </c>
      <c r="G588" s="136">
        <v>546.20000000000005</v>
      </c>
      <c r="H588" s="136">
        <v>1310.9</v>
      </c>
      <c r="I588" s="136">
        <v>19.7</v>
      </c>
      <c r="J588" s="136">
        <v>0</v>
      </c>
      <c r="K588" s="136">
        <f t="shared" si="86"/>
        <v>1876.8000000000002</v>
      </c>
      <c r="L588" s="23">
        <v>546.20000000000005</v>
      </c>
      <c r="M588" s="23">
        <v>1310.9</v>
      </c>
      <c r="N588" s="23">
        <v>19.7</v>
      </c>
      <c r="O588" s="23">
        <v>0</v>
      </c>
      <c r="P588" s="136">
        <f t="shared" si="87"/>
        <v>1876.8000000000002</v>
      </c>
      <c r="Q588" s="23">
        <v>546.20000000000005</v>
      </c>
      <c r="R588" s="23">
        <v>1310.9</v>
      </c>
      <c r="S588" s="23">
        <v>19.7</v>
      </c>
      <c r="T588" s="4">
        <v>0</v>
      </c>
      <c r="U588" s="4">
        <f t="shared" si="88"/>
        <v>0</v>
      </c>
      <c r="V588" s="4">
        <f t="shared" si="88"/>
        <v>0</v>
      </c>
      <c r="W588" s="4">
        <f t="shared" si="88"/>
        <v>0</v>
      </c>
      <c r="X588" s="4">
        <f t="shared" si="88"/>
        <v>0</v>
      </c>
      <c r="Y588" s="4">
        <f t="shared" si="88"/>
        <v>0</v>
      </c>
      <c r="Z588" s="4">
        <f t="shared" si="84"/>
        <v>100</v>
      </c>
      <c r="AA588" s="4">
        <f t="shared" si="84"/>
        <v>100</v>
      </c>
      <c r="AB588" s="4">
        <f t="shared" si="84"/>
        <v>100</v>
      </c>
      <c r="AC588" s="4">
        <f t="shared" si="84"/>
        <v>100</v>
      </c>
      <c r="AD588" s="4">
        <f t="shared" si="84"/>
        <v>0</v>
      </c>
    </row>
    <row r="589" spans="1:30" ht="12.9" customHeight="1" x14ac:dyDescent="0.25">
      <c r="A589" s="115">
        <v>21</v>
      </c>
      <c r="B589" s="137">
        <v>225500</v>
      </c>
      <c r="C589" s="138">
        <v>1528</v>
      </c>
      <c r="D589" s="108">
        <v>581</v>
      </c>
      <c r="E589" s="135" t="s">
        <v>1410</v>
      </c>
      <c r="F589" s="136">
        <f t="shared" si="85"/>
        <v>2005.5</v>
      </c>
      <c r="G589" s="136">
        <v>626.70000000000005</v>
      </c>
      <c r="H589" s="136">
        <v>1378.8</v>
      </c>
      <c r="I589" s="136">
        <v>0</v>
      </c>
      <c r="J589" s="136">
        <v>0</v>
      </c>
      <c r="K589" s="136">
        <f t="shared" si="86"/>
        <v>2005.5</v>
      </c>
      <c r="L589" s="23">
        <v>626.70000000000005</v>
      </c>
      <c r="M589" s="23">
        <v>1378.8</v>
      </c>
      <c r="N589" s="23">
        <v>0</v>
      </c>
      <c r="O589" s="23">
        <v>0</v>
      </c>
      <c r="P589" s="136">
        <f t="shared" si="87"/>
        <v>2005.5</v>
      </c>
      <c r="Q589" s="23">
        <v>626.70000000000005</v>
      </c>
      <c r="R589" s="23">
        <v>1378.8</v>
      </c>
      <c r="S589" s="23">
        <v>0</v>
      </c>
      <c r="T589" s="4">
        <v>0</v>
      </c>
      <c r="U589" s="4">
        <f t="shared" si="88"/>
        <v>0</v>
      </c>
      <c r="V589" s="4">
        <f t="shared" si="88"/>
        <v>0</v>
      </c>
      <c r="W589" s="4">
        <f t="shared" si="88"/>
        <v>0</v>
      </c>
      <c r="X589" s="4">
        <f t="shared" si="88"/>
        <v>0</v>
      </c>
      <c r="Y589" s="4">
        <f t="shared" si="88"/>
        <v>0</v>
      </c>
      <c r="Z589" s="4">
        <f t="shared" si="84"/>
        <v>100</v>
      </c>
      <c r="AA589" s="4">
        <f t="shared" si="84"/>
        <v>100</v>
      </c>
      <c r="AB589" s="4">
        <f t="shared" si="84"/>
        <v>100</v>
      </c>
      <c r="AC589" s="4">
        <f t="shared" si="84"/>
        <v>0</v>
      </c>
      <c r="AD589" s="4">
        <f t="shared" si="84"/>
        <v>0</v>
      </c>
    </row>
    <row r="590" spans="1:30" ht="12.9" customHeight="1" x14ac:dyDescent="0.25">
      <c r="A590" s="115">
        <v>21</v>
      </c>
      <c r="B590" s="137">
        <v>225500</v>
      </c>
      <c r="C590" s="138">
        <v>1529</v>
      </c>
      <c r="D590" s="108">
        <v>582</v>
      </c>
      <c r="E590" s="135" t="s">
        <v>1411</v>
      </c>
      <c r="F590" s="136">
        <f t="shared" si="85"/>
        <v>751.3</v>
      </c>
      <c r="G590" s="136">
        <v>511.2</v>
      </c>
      <c r="H590" s="136">
        <v>240.1</v>
      </c>
      <c r="I590" s="136">
        <v>0</v>
      </c>
      <c r="J590" s="136">
        <v>0</v>
      </c>
      <c r="K590" s="136">
        <f t="shared" si="86"/>
        <v>751.3</v>
      </c>
      <c r="L590" s="23">
        <v>511.2</v>
      </c>
      <c r="M590" s="23">
        <v>240.1</v>
      </c>
      <c r="N590" s="23">
        <v>0</v>
      </c>
      <c r="O590" s="23">
        <v>0</v>
      </c>
      <c r="P590" s="136">
        <f t="shared" si="87"/>
        <v>751.3</v>
      </c>
      <c r="Q590" s="23">
        <v>511.2</v>
      </c>
      <c r="R590" s="23">
        <v>240.1</v>
      </c>
      <c r="S590" s="23">
        <v>0</v>
      </c>
      <c r="T590" s="4">
        <v>0</v>
      </c>
      <c r="U590" s="4">
        <f t="shared" si="88"/>
        <v>0</v>
      </c>
      <c r="V590" s="4">
        <f t="shared" si="88"/>
        <v>0</v>
      </c>
      <c r="W590" s="4">
        <f t="shared" si="88"/>
        <v>0</v>
      </c>
      <c r="X590" s="4">
        <f t="shared" si="88"/>
        <v>0</v>
      </c>
      <c r="Y590" s="4">
        <f t="shared" si="88"/>
        <v>0</v>
      </c>
      <c r="Z590" s="4">
        <f t="shared" si="84"/>
        <v>100</v>
      </c>
      <c r="AA590" s="4">
        <f t="shared" si="84"/>
        <v>100</v>
      </c>
      <c r="AB590" s="4">
        <f t="shared" si="84"/>
        <v>100</v>
      </c>
      <c r="AC590" s="4">
        <f t="shared" si="84"/>
        <v>0</v>
      </c>
      <c r="AD590" s="4">
        <f t="shared" si="84"/>
        <v>0</v>
      </c>
    </row>
    <row r="591" spans="1:30" ht="12.9" customHeight="1" x14ac:dyDescent="0.25">
      <c r="A591" s="115">
        <v>21</v>
      </c>
      <c r="B591" s="137">
        <v>225500</v>
      </c>
      <c r="C591" s="138">
        <v>1530</v>
      </c>
      <c r="D591" s="108">
        <v>583</v>
      </c>
      <c r="E591" s="135" t="s">
        <v>1298</v>
      </c>
      <c r="F591" s="136">
        <f t="shared" si="85"/>
        <v>3151.6000000000004</v>
      </c>
      <c r="G591" s="136">
        <v>680.2</v>
      </c>
      <c r="H591" s="136">
        <v>2471.4</v>
      </c>
      <c r="I591" s="136">
        <v>0</v>
      </c>
      <c r="J591" s="136">
        <v>0</v>
      </c>
      <c r="K591" s="136">
        <f t="shared" si="86"/>
        <v>3151.6000000000004</v>
      </c>
      <c r="L591" s="23">
        <v>680.2</v>
      </c>
      <c r="M591" s="23">
        <v>2471.4</v>
      </c>
      <c r="N591" s="23">
        <v>0</v>
      </c>
      <c r="O591" s="23">
        <v>0</v>
      </c>
      <c r="P591" s="136">
        <f t="shared" si="87"/>
        <v>3151.6000000000004</v>
      </c>
      <c r="Q591" s="23">
        <v>680.2</v>
      </c>
      <c r="R591" s="23">
        <v>2471.4</v>
      </c>
      <c r="S591" s="23">
        <v>0</v>
      </c>
      <c r="T591" s="4">
        <v>0</v>
      </c>
      <c r="U591" s="4">
        <f t="shared" si="88"/>
        <v>0</v>
      </c>
      <c r="V591" s="4">
        <f t="shared" si="88"/>
        <v>0</v>
      </c>
      <c r="W591" s="4">
        <f t="shared" si="88"/>
        <v>0</v>
      </c>
      <c r="X591" s="4">
        <f t="shared" si="88"/>
        <v>0</v>
      </c>
      <c r="Y591" s="4">
        <f t="shared" si="88"/>
        <v>0</v>
      </c>
      <c r="Z591" s="4">
        <f t="shared" si="84"/>
        <v>100</v>
      </c>
      <c r="AA591" s="4">
        <f t="shared" si="84"/>
        <v>100</v>
      </c>
      <c r="AB591" s="4">
        <f t="shared" si="84"/>
        <v>100</v>
      </c>
      <c r="AC591" s="4">
        <f t="shared" si="84"/>
        <v>0</v>
      </c>
      <c r="AD591" s="4">
        <f t="shared" si="84"/>
        <v>0</v>
      </c>
    </row>
    <row r="592" spans="1:30" ht="12.9" customHeight="1" x14ac:dyDescent="0.25">
      <c r="A592" s="115">
        <v>21</v>
      </c>
      <c r="B592" s="137">
        <v>225500</v>
      </c>
      <c r="C592" s="138">
        <v>1531</v>
      </c>
      <c r="D592" s="108">
        <v>584</v>
      </c>
      <c r="E592" s="135" t="s">
        <v>1412</v>
      </c>
      <c r="F592" s="136">
        <f t="shared" si="85"/>
        <v>799.30000000000007</v>
      </c>
      <c r="G592" s="136">
        <v>511.8</v>
      </c>
      <c r="H592" s="136">
        <v>260.8</v>
      </c>
      <c r="I592" s="136">
        <v>26.7</v>
      </c>
      <c r="J592" s="136">
        <v>0</v>
      </c>
      <c r="K592" s="136">
        <f t="shared" si="86"/>
        <v>690.7</v>
      </c>
      <c r="L592" s="23">
        <v>511.8</v>
      </c>
      <c r="M592" s="23">
        <v>152.19999999999999</v>
      </c>
      <c r="N592" s="23">
        <v>26.7</v>
      </c>
      <c r="O592" s="23">
        <v>0</v>
      </c>
      <c r="P592" s="136">
        <f t="shared" si="87"/>
        <v>690.7</v>
      </c>
      <c r="Q592" s="23">
        <v>511.8</v>
      </c>
      <c r="R592" s="23">
        <v>152.19999999999999</v>
      </c>
      <c r="S592" s="23">
        <v>26.7</v>
      </c>
      <c r="T592" s="4">
        <v>0</v>
      </c>
      <c r="U592" s="4">
        <f t="shared" si="88"/>
        <v>0</v>
      </c>
      <c r="V592" s="4">
        <f t="shared" si="88"/>
        <v>0</v>
      </c>
      <c r="W592" s="4">
        <f t="shared" si="88"/>
        <v>0</v>
      </c>
      <c r="X592" s="4">
        <f t="shared" si="88"/>
        <v>0</v>
      </c>
      <c r="Y592" s="4">
        <f t="shared" si="88"/>
        <v>0</v>
      </c>
      <c r="Z592" s="4">
        <f t="shared" si="84"/>
        <v>100</v>
      </c>
      <c r="AA592" s="4">
        <f t="shared" si="84"/>
        <v>100</v>
      </c>
      <c r="AB592" s="4">
        <f t="shared" si="84"/>
        <v>100</v>
      </c>
      <c r="AC592" s="4">
        <f t="shared" si="84"/>
        <v>100</v>
      </c>
      <c r="AD592" s="4">
        <f t="shared" si="84"/>
        <v>0</v>
      </c>
    </row>
    <row r="593" spans="1:30" ht="12.9" customHeight="1" x14ac:dyDescent="0.25">
      <c r="A593" s="115">
        <v>21</v>
      </c>
      <c r="B593" s="137">
        <v>225500</v>
      </c>
      <c r="C593" s="138">
        <v>1536</v>
      </c>
      <c r="D593" s="108">
        <v>585</v>
      </c>
      <c r="E593" s="135" t="s">
        <v>1404</v>
      </c>
      <c r="F593" s="136">
        <f t="shared" si="85"/>
        <v>17558.099999999999</v>
      </c>
      <c r="G593" s="136">
        <v>991.3</v>
      </c>
      <c r="H593" s="136">
        <v>13938</v>
      </c>
      <c r="I593" s="136">
        <v>2628.8</v>
      </c>
      <c r="J593" s="136">
        <v>0</v>
      </c>
      <c r="K593" s="136">
        <f t="shared" si="86"/>
        <v>17558.099999999999</v>
      </c>
      <c r="L593" s="23">
        <v>991.3</v>
      </c>
      <c r="M593" s="23">
        <v>13938</v>
      </c>
      <c r="N593" s="23">
        <v>2628.8</v>
      </c>
      <c r="O593" s="23">
        <v>0</v>
      </c>
      <c r="P593" s="136">
        <f t="shared" si="87"/>
        <v>17558.099999999999</v>
      </c>
      <c r="Q593" s="23">
        <v>991.3</v>
      </c>
      <c r="R593" s="23">
        <v>13938</v>
      </c>
      <c r="S593" s="23">
        <v>2628.8</v>
      </c>
      <c r="T593" s="4">
        <v>0</v>
      </c>
      <c r="U593" s="4">
        <f t="shared" si="88"/>
        <v>0</v>
      </c>
      <c r="V593" s="4">
        <f t="shared" si="88"/>
        <v>0</v>
      </c>
      <c r="W593" s="4">
        <f t="shared" si="88"/>
        <v>0</v>
      </c>
      <c r="X593" s="4">
        <f t="shared" si="88"/>
        <v>0</v>
      </c>
      <c r="Y593" s="4">
        <f t="shared" si="88"/>
        <v>0</v>
      </c>
      <c r="Z593" s="4">
        <f t="shared" si="84"/>
        <v>100</v>
      </c>
      <c r="AA593" s="4">
        <f t="shared" si="84"/>
        <v>100</v>
      </c>
      <c r="AB593" s="4">
        <f t="shared" si="84"/>
        <v>100</v>
      </c>
      <c r="AC593" s="4">
        <f t="shared" si="84"/>
        <v>100</v>
      </c>
      <c r="AD593" s="4">
        <f t="shared" si="84"/>
        <v>0</v>
      </c>
    </row>
    <row r="594" spans="1:30" ht="12.9" customHeight="1" x14ac:dyDescent="0.25">
      <c r="A594" s="115">
        <v>21</v>
      </c>
      <c r="B594" s="137">
        <v>225500</v>
      </c>
      <c r="C594" s="138">
        <v>1532</v>
      </c>
      <c r="D594" s="108">
        <v>586</v>
      </c>
      <c r="E594" s="135" t="s">
        <v>1413</v>
      </c>
      <c r="F594" s="136">
        <f t="shared" si="85"/>
        <v>2336.8000000000002</v>
      </c>
      <c r="G594" s="136">
        <v>595.20000000000005</v>
      </c>
      <c r="H594" s="136">
        <v>1741.6</v>
      </c>
      <c r="I594" s="136">
        <v>0</v>
      </c>
      <c r="J594" s="136">
        <v>0</v>
      </c>
      <c r="K594" s="136">
        <f t="shared" si="86"/>
        <v>2336.8000000000002</v>
      </c>
      <c r="L594" s="23">
        <v>595.20000000000005</v>
      </c>
      <c r="M594" s="23">
        <v>1741.6</v>
      </c>
      <c r="N594" s="23">
        <v>0</v>
      </c>
      <c r="O594" s="23">
        <v>0</v>
      </c>
      <c r="P594" s="136">
        <f t="shared" si="87"/>
        <v>2336.8000000000002</v>
      </c>
      <c r="Q594" s="23">
        <v>595.20000000000005</v>
      </c>
      <c r="R594" s="23">
        <v>1741.6</v>
      </c>
      <c r="S594" s="23">
        <v>0</v>
      </c>
      <c r="T594" s="4">
        <v>0</v>
      </c>
      <c r="U594" s="4">
        <f t="shared" si="88"/>
        <v>0</v>
      </c>
      <c r="V594" s="4">
        <f t="shared" si="88"/>
        <v>0</v>
      </c>
      <c r="W594" s="4">
        <f t="shared" si="88"/>
        <v>0</v>
      </c>
      <c r="X594" s="4">
        <f t="shared" si="88"/>
        <v>0</v>
      </c>
      <c r="Y594" s="4">
        <f t="shared" si="88"/>
        <v>0</v>
      </c>
      <c r="Z594" s="4">
        <f t="shared" si="84"/>
        <v>100</v>
      </c>
      <c r="AA594" s="4">
        <f t="shared" si="84"/>
        <v>100</v>
      </c>
      <c r="AB594" s="4">
        <f t="shared" si="84"/>
        <v>100</v>
      </c>
      <c r="AC594" s="4">
        <f t="shared" si="84"/>
        <v>0</v>
      </c>
      <c r="AD594" s="4">
        <f t="shared" si="84"/>
        <v>0</v>
      </c>
    </row>
    <row r="595" spans="1:30" ht="12.9" customHeight="1" x14ac:dyDescent="0.25">
      <c r="A595" s="115">
        <v>21</v>
      </c>
      <c r="B595" s="137">
        <v>225500</v>
      </c>
      <c r="C595" s="138">
        <v>1533</v>
      </c>
      <c r="D595" s="108">
        <v>587</v>
      </c>
      <c r="E595" s="135" t="s">
        <v>1414</v>
      </c>
      <c r="F595" s="136">
        <f t="shared" si="85"/>
        <v>4068.4</v>
      </c>
      <c r="G595" s="136">
        <v>523</v>
      </c>
      <c r="H595" s="136">
        <v>3545.4</v>
      </c>
      <c r="I595" s="136">
        <v>0</v>
      </c>
      <c r="J595" s="136">
        <v>0</v>
      </c>
      <c r="K595" s="136">
        <f t="shared" si="86"/>
        <v>4068.4</v>
      </c>
      <c r="L595" s="23">
        <v>523</v>
      </c>
      <c r="M595" s="23">
        <v>3545.4</v>
      </c>
      <c r="N595" s="23">
        <v>0</v>
      </c>
      <c r="O595" s="23">
        <v>0</v>
      </c>
      <c r="P595" s="136">
        <f t="shared" si="87"/>
        <v>4068.4</v>
      </c>
      <c r="Q595" s="23">
        <v>523</v>
      </c>
      <c r="R595" s="23">
        <v>3545.4</v>
      </c>
      <c r="S595" s="23">
        <v>0</v>
      </c>
      <c r="T595" s="4">
        <v>0</v>
      </c>
      <c r="U595" s="4">
        <f t="shared" si="88"/>
        <v>0</v>
      </c>
      <c r="V595" s="4">
        <f t="shared" si="88"/>
        <v>0</v>
      </c>
      <c r="W595" s="4">
        <f t="shared" si="88"/>
        <v>0</v>
      </c>
      <c r="X595" s="4">
        <f t="shared" si="88"/>
        <v>0</v>
      </c>
      <c r="Y595" s="4">
        <f t="shared" si="88"/>
        <v>0</v>
      </c>
      <c r="Z595" s="4">
        <f t="shared" si="84"/>
        <v>100</v>
      </c>
      <c r="AA595" s="4">
        <f t="shared" si="84"/>
        <v>100</v>
      </c>
      <c r="AB595" s="4">
        <f t="shared" si="84"/>
        <v>100</v>
      </c>
      <c r="AC595" s="4">
        <f t="shared" si="84"/>
        <v>0</v>
      </c>
      <c r="AD595" s="4">
        <f t="shared" si="84"/>
        <v>0</v>
      </c>
    </row>
    <row r="596" spans="1:30" ht="12.9" customHeight="1" x14ac:dyDescent="0.25">
      <c r="A596" s="115">
        <v>21</v>
      </c>
      <c r="B596" s="137">
        <v>225500</v>
      </c>
      <c r="C596" s="138">
        <v>1534</v>
      </c>
      <c r="D596" s="108">
        <v>588</v>
      </c>
      <c r="E596" s="135" t="s">
        <v>1415</v>
      </c>
      <c r="F596" s="136">
        <f t="shared" si="85"/>
        <v>2835.1</v>
      </c>
      <c r="G596" s="136">
        <v>653.9</v>
      </c>
      <c r="H596" s="136">
        <v>2169</v>
      </c>
      <c r="I596" s="136">
        <v>12.2</v>
      </c>
      <c r="J596" s="136">
        <v>0</v>
      </c>
      <c r="K596" s="136">
        <f t="shared" si="86"/>
        <v>2835.1</v>
      </c>
      <c r="L596" s="23">
        <v>653.9</v>
      </c>
      <c r="M596" s="23">
        <v>2169</v>
      </c>
      <c r="N596" s="23">
        <v>12.2</v>
      </c>
      <c r="O596" s="23">
        <v>0</v>
      </c>
      <c r="P596" s="136">
        <f t="shared" si="87"/>
        <v>2835.1</v>
      </c>
      <c r="Q596" s="23">
        <v>653.9</v>
      </c>
      <c r="R596" s="23">
        <v>2169</v>
      </c>
      <c r="S596" s="23">
        <v>12.2</v>
      </c>
      <c r="T596" s="4">
        <v>0</v>
      </c>
      <c r="U596" s="4">
        <f t="shared" si="88"/>
        <v>0</v>
      </c>
      <c r="V596" s="4">
        <f t="shared" si="88"/>
        <v>0</v>
      </c>
      <c r="W596" s="4">
        <f t="shared" si="88"/>
        <v>0</v>
      </c>
      <c r="X596" s="4">
        <f t="shared" si="88"/>
        <v>0</v>
      </c>
      <c r="Y596" s="4">
        <f t="shared" si="88"/>
        <v>0</v>
      </c>
      <c r="Z596" s="4">
        <f t="shared" si="84"/>
        <v>100</v>
      </c>
      <c r="AA596" s="4">
        <f t="shared" si="84"/>
        <v>100</v>
      </c>
      <c r="AB596" s="4">
        <f t="shared" si="84"/>
        <v>100</v>
      </c>
      <c r="AC596" s="4">
        <f t="shared" si="84"/>
        <v>100</v>
      </c>
      <c r="AD596" s="4">
        <f t="shared" si="84"/>
        <v>0</v>
      </c>
    </row>
    <row r="597" spans="1:30" ht="12.9" customHeight="1" x14ac:dyDescent="0.25">
      <c r="A597" s="115">
        <v>21</v>
      </c>
      <c r="B597" s="137">
        <v>225500</v>
      </c>
      <c r="C597" s="138">
        <v>1535</v>
      </c>
      <c r="D597" s="108">
        <v>589</v>
      </c>
      <c r="E597" s="135" t="s">
        <v>1416</v>
      </c>
      <c r="F597" s="136">
        <f t="shared" si="85"/>
        <v>2121</v>
      </c>
      <c r="G597" s="136">
        <v>555.29999999999995</v>
      </c>
      <c r="H597" s="136">
        <v>1243.2</v>
      </c>
      <c r="I597" s="136">
        <v>322.5</v>
      </c>
      <c r="J597" s="136">
        <v>0</v>
      </c>
      <c r="K597" s="136">
        <f t="shared" si="86"/>
        <v>2121</v>
      </c>
      <c r="L597" s="23">
        <v>555.29999999999995</v>
      </c>
      <c r="M597" s="23">
        <v>1243.2</v>
      </c>
      <c r="N597" s="23">
        <v>322.5</v>
      </c>
      <c r="O597" s="23">
        <v>0</v>
      </c>
      <c r="P597" s="136">
        <f t="shared" si="87"/>
        <v>2121</v>
      </c>
      <c r="Q597" s="23">
        <v>555.29999999999995</v>
      </c>
      <c r="R597" s="23">
        <v>1243.2</v>
      </c>
      <c r="S597" s="23">
        <v>322.5</v>
      </c>
      <c r="T597" s="4">
        <v>0</v>
      </c>
      <c r="U597" s="4">
        <f t="shared" si="88"/>
        <v>0</v>
      </c>
      <c r="V597" s="4">
        <f t="shared" si="88"/>
        <v>0</v>
      </c>
      <c r="W597" s="4">
        <f t="shared" si="88"/>
        <v>0</v>
      </c>
      <c r="X597" s="4">
        <f t="shared" si="88"/>
        <v>0</v>
      </c>
      <c r="Y597" s="4">
        <f t="shared" si="88"/>
        <v>0</v>
      </c>
      <c r="Z597" s="4">
        <f t="shared" si="84"/>
        <v>100</v>
      </c>
      <c r="AA597" s="4">
        <f t="shared" si="84"/>
        <v>100</v>
      </c>
      <c r="AB597" s="4">
        <f t="shared" si="84"/>
        <v>100</v>
      </c>
      <c r="AC597" s="4">
        <f t="shared" si="84"/>
        <v>100</v>
      </c>
      <c r="AD597" s="4">
        <f t="shared" si="84"/>
        <v>0</v>
      </c>
    </row>
    <row r="598" spans="1:30" ht="12.9" customHeight="1" x14ac:dyDescent="0.25">
      <c r="A598" s="115">
        <v>21</v>
      </c>
      <c r="B598" s="137">
        <v>225500</v>
      </c>
      <c r="C598" s="138">
        <v>1537</v>
      </c>
      <c r="D598" s="108">
        <v>590</v>
      </c>
      <c r="E598" s="135" t="s">
        <v>1417</v>
      </c>
      <c r="F598" s="136">
        <f t="shared" si="85"/>
        <v>894.4</v>
      </c>
      <c r="G598" s="136">
        <v>523.4</v>
      </c>
      <c r="H598" s="136">
        <v>371</v>
      </c>
      <c r="I598" s="136">
        <v>0</v>
      </c>
      <c r="J598" s="136">
        <v>0</v>
      </c>
      <c r="K598" s="136">
        <f t="shared" si="86"/>
        <v>894.4</v>
      </c>
      <c r="L598" s="23">
        <v>523.4</v>
      </c>
      <c r="M598" s="23">
        <v>371</v>
      </c>
      <c r="N598" s="23">
        <v>0</v>
      </c>
      <c r="O598" s="23">
        <v>0</v>
      </c>
      <c r="P598" s="136">
        <f t="shared" si="87"/>
        <v>894.4</v>
      </c>
      <c r="Q598" s="23">
        <v>523.4</v>
      </c>
      <c r="R598" s="23">
        <v>371</v>
      </c>
      <c r="S598" s="23">
        <v>0</v>
      </c>
      <c r="T598" s="4">
        <v>0</v>
      </c>
      <c r="U598" s="4">
        <f t="shared" si="88"/>
        <v>0</v>
      </c>
      <c r="V598" s="4">
        <f t="shared" si="88"/>
        <v>0</v>
      </c>
      <c r="W598" s="4">
        <f t="shared" si="88"/>
        <v>0</v>
      </c>
      <c r="X598" s="4">
        <f t="shared" si="88"/>
        <v>0</v>
      </c>
      <c r="Y598" s="4">
        <f t="shared" si="88"/>
        <v>0</v>
      </c>
      <c r="Z598" s="4">
        <f t="shared" si="84"/>
        <v>100</v>
      </c>
      <c r="AA598" s="4">
        <f t="shared" si="84"/>
        <v>100</v>
      </c>
      <c r="AB598" s="4">
        <f t="shared" si="84"/>
        <v>100</v>
      </c>
      <c r="AC598" s="4">
        <f t="shared" si="84"/>
        <v>0</v>
      </c>
      <c r="AD598" s="4">
        <f t="shared" si="84"/>
        <v>0</v>
      </c>
    </row>
    <row r="599" spans="1:30" ht="12.9" customHeight="1" x14ac:dyDescent="0.25">
      <c r="A599" s="115">
        <v>21</v>
      </c>
      <c r="B599" s="137">
        <v>225500</v>
      </c>
      <c r="C599" s="138">
        <v>1538</v>
      </c>
      <c r="D599" s="108">
        <v>591</v>
      </c>
      <c r="E599" s="135" t="s">
        <v>1418</v>
      </c>
      <c r="F599" s="136">
        <f t="shared" si="85"/>
        <v>5133.2</v>
      </c>
      <c r="G599" s="136">
        <v>699.3</v>
      </c>
      <c r="H599" s="136">
        <v>4135.3999999999996</v>
      </c>
      <c r="I599" s="136">
        <v>298.5</v>
      </c>
      <c r="J599" s="136">
        <v>0</v>
      </c>
      <c r="K599" s="136">
        <f t="shared" si="86"/>
        <v>5133.2</v>
      </c>
      <c r="L599" s="23">
        <v>699.3</v>
      </c>
      <c r="M599" s="23">
        <v>4135.3999999999996</v>
      </c>
      <c r="N599" s="23">
        <v>298.5</v>
      </c>
      <c r="O599" s="23">
        <v>0</v>
      </c>
      <c r="P599" s="136">
        <f t="shared" si="87"/>
        <v>5133.2</v>
      </c>
      <c r="Q599" s="23">
        <v>699.3</v>
      </c>
      <c r="R599" s="23">
        <v>4135.3999999999996</v>
      </c>
      <c r="S599" s="23">
        <v>298.5</v>
      </c>
      <c r="T599" s="4">
        <v>0</v>
      </c>
      <c r="U599" s="4">
        <f t="shared" si="88"/>
        <v>0</v>
      </c>
      <c r="V599" s="4">
        <f t="shared" si="88"/>
        <v>0</v>
      </c>
      <c r="W599" s="4">
        <f t="shared" si="88"/>
        <v>0</v>
      </c>
      <c r="X599" s="4">
        <f t="shared" si="88"/>
        <v>0</v>
      </c>
      <c r="Y599" s="4">
        <f t="shared" si="88"/>
        <v>0</v>
      </c>
      <c r="Z599" s="4">
        <f t="shared" si="84"/>
        <v>100</v>
      </c>
      <c r="AA599" s="4">
        <f t="shared" si="84"/>
        <v>100</v>
      </c>
      <c r="AB599" s="4">
        <f t="shared" si="84"/>
        <v>100</v>
      </c>
      <c r="AC599" s="4">
        <f t="shared" si="84"/>
        <v>100</v>
      </c>
      <c r="AD599" s="4">
        <f t="shared" si="84"/>
        <v>0</v>
      </c>
    </row>
    <row r="600" spans="1:30" ht="12.9" customHeight="1" x14ac:dyDescent="0.25">
      <c r="A600" s="115">
        <v>21</v>
      </c>
      <c r="B600" s="137">
        <v>225500</v>
      </c>
      <c r="C600" s="138">
        <v>1539</v>
      </c>
      <c r="D600" s="108">
        <v>592</v>
      </c>
      <c r="E600" s="135" t="s">
        <v>1419</v>
      </c>
      <c r="F600" s="136">
        <f t="shared" si="85"/>
        <v>5106.8</v>
      </c>
      <c r="G600" s="136">
        <v>884.5</v>
      </c>
      <c r="H600" s="136">
        <v>4222.3</v>
      </c>
      <c r="I600" s="136">
        <v>0</v>
      </c>
      <c r="J600" s="136">
        <v>0</v>
      </c>
      <c r="K600" s="136">
        <f t="shared" si="86"/>
        <v>5106.8</v>
      </c>
      <c r="L600" s="23">
        <v>884.5</v>
      </c>
      <c r="M600" s="23">
        <v>4222.3</v>
      </c>
      <c r="N600" s="23">
        <v>0</v>
      </c>
      <c r="O600" s="23">
        <v>0</v>
      </c>
      <c r="P600" s="136">
        <f t="shared" si="87"/>
        <v>5106.8</v>
      </c>
      <c r="Q600" s="23">
        <v>884.5</v>
      </c>
      <c r="R600" s="23">
        <v>4222.3</v>
      </c>
      <c r="S600" s="23">
        <v>0</v>
      </c>
      <c r="T600" s="4">
        <v>0</v>
      </c>
      <c r="U600" s="4">
        <f t="shared" si="88"/>
        <v>0</v>
      </c>
      <c r="V600" s="4">
        <f t="shared" si="88"/>
        <v>0</v>
      </c>
      <c r="W600" s="4">
        <f t="shared" si="88"/>
        <v>0</v>
      </c>
      <c r="X600" s="4">
        <f t="shared" si="88"/>
        <v>0</v>
      </c>
      <c r="Y600" s="4">
        <f t="shared" si="88"/>
        <v>0</v>
      </c>
      <c r="Z600" s="4">
        <f t="shared" ref="Z600:AD663" si="89">IF(K600=0,0,P600/K600*100)</f>
        <v>100</v>
      </c>
      <c r="AA600" s="4">
        <f t="shared" si="89"/>
        <v>100</v>
      </c>
      <c r="AB600" s="4">
        <f t="shared" si="89"/>
        <v>100</v>
      </c>
      <c r="AC600" s="4">
        <f t="shared" si="89"/>
        <v>0</v>
      </c>
      <c r="AD600" s="4">
        <f t="shared" si="89"/>
        <v>0</v>
      </c>
    </row>
    <row r="601" spans="1:30" ht="12.9" customHeight="1" x14ac:dyDescent="0.25">
      <c r="A601" s="115">
        <v>21</v>
      </c>
      <c r="B601" s="137">
        <v>225500</v>
      </c>
      <c r="C601" s="138">
        <v>1540</v>
      </c>
      <c r="D601" s="108">
        <v>593</v>
      </c>
      <c r="E601" s="135" t="s">
        <v>1420</v>
      </c>
      <c r="F601" s="136">
        <f t="shared" si="85"/>
        <v>3111.6000000000004</v>
      </c>
      <c r="G601" s="136">
        <v>817.8</v>
      </c>
      <c r="H601" s="136">
        <v>2226.5</v>
      </c>
      <c r="I601" s="136">
        <v>67.3</v>
      </c>
      <c r="J601" s="136">
        <v>0</v>
      </c>
      <c r="K601" s="136">
        <f t="shared" si="86"/>
        <v>3111.6000000000004</v>
      </c>
      <c r="L601" s="23">
        <v>817.8</v>
      </c>
      <c r="M601" s="23">
        <v>2226.5</v>
      </c>
      <c r="N601" s="23">
        <v>67.3</v>
      </c>
      <c r="O601" s="23">
        <v>0</v>
      </c>
      <c r="P601" s="136">
        <f t="shared" si="87"/>
        <v>3111.6000000000004</v>
      </c>
      <c r="Q601" s="23">
        <v>817.8</v>
      </c>
      <c r="R601" s="23">
        <v>2226.5</v>
      </c>
      <c r="S601" s="23">
        <v>67.3</v>
      </c>
      <c r="T601" s="4">
        <v>0</v>
      </c>
      <c r="U601" s="4">
        <f t="shared" si="88"/>
        <v>0</v>
      </c>
      <c r="V601" s="4">
        <f t="shared" si="88"/>
        <v>0</v>
      </c>
      <c r="W601" s="4">
        <f t="shared" si="88"/>
        <v>0</v>
      </c>
      <c r="X601" s="4">
        <f t="shared" si="88"/>
        <v>0</v>
      </c>
      <c r="Y601" s="4">
        <f t="shared" si="88"/>
        <v>0</v>
      </c>
      <c r="Z601" s="4">
        <f t="shared" si="89"/>
        <v>100</v>
      </c>
      <c r="AA601" s="4">
        <f t="shared" si="89"/>
        <v>100</v>
      </c>
      <c r="AB601" s="4">
        <f t="shared" si="89"/>
        <v>100</v>
      </c>
      <c r="AC601" s="4">
        <f t="shared" si="89"/>
        <v>100</v>
      </c>
      <c r="AD601" s="4">
        <f t="shared" si="89"/>
        <v>0</v>
      </c>
    </row>
    <row r="602" spans="1:30" ht="12.9" customHeight="1" x14ac:dyDescent="0.25">
      <c r="A602" s="115">
        <v>21</v>
      </c>
      <c r="B602" s="137">
        <v>225500</v>
      </c>
      <c r="C602" s="138">
        <v>1541</v>
      </c>
      <c r="D602" s="108">
        <v>594</v>
      </c>
      <c r="E602" s="135" t="s">
        <v>1421</v>
      </c>
      <c r="F602" s="136">
        <f t="shared" si="85"/>
        <v>1588</v>
      </c>
      <c r="G602" s="136">
        <v>449.4</v>
      </c>
      <c r="H602" s="136">
        <v>1138.5999999999999</v>
      </c>
      <c r="I602" s="136">
        <v>0</v>
      </c>
      <c r="J602" s="136">
        <v>0</v>
      </c>
      <c r="K602" s="136">
        <f t="shared" si="86"/>
        <v>1588</v>
      </c>
      <c r="L602" s="23">
        <v>449.4</v>
      </c>
      <c r="M602" s="23">
        <v>1138.5999999999999</v>
      </c>
      <c r="N602" s="23">
        <v>0</v>
      </c>
      <c r="O602" s="23">
        <v>0</v>
      </c>
      <c r="P602" s="136">
        <f t="shared" si="87"/>
        <v>1588</v>
      </c>
      <c r="Q602" s="23">
        <v>449.4</v>
      </c>
      <c r="R602" s="23">
        <v>1138.5999999999999</v>
      </c>
      <c r="S602" s="23">
        <v>0</v>
      </c>
      <c r="T602" s="4">
        <v>0</v>
      </c>
      <c r="U602" s="4">
        <f t="shared" si="88"/>
        <v>0</v>
      </c>
      <c r="V602" s="4">
        <f t="shared" si="88"/>
        <v>0</v>
      </c>
      <c r="W602" s="4">
        <f t="shared" si="88"/>
        <v>0</v>
      </c>
      <c r="X602" s="4">
        <f t="shared" si="88"/>
        <v>0</v>
      </c>
      <c r="Y602" s="4">
        <f t="shared" si="88"/>
        <v>0</v>
      </c>
      <c r="Z602" s="4">
        <f t="shared" si="89"/>
        <v>100</v>
      </c>
      <c r="AA602" s="4">
        <f t="shared" si="89"/>
        <v>100</v>
      </c>
      <c r="AB602" s="4">
        <f t="shared" si="89"/>
        <v>100</v>
      </c>
      <c r="AC602" s="4">
        <f t="shared" si="89"/>
        <v>0</v>
      </c>
      <c r="AD602" s="4">
        <f t="shared" si="89"/>
        <v>0</v>
      </c>
    </row>
    <row r="603" spans="1:30" ht="12.9" customHeight="1" x14ac:dyDescent="0.25">
      <c r="A603" s="115">
        <v>21</v>
      </c>
      <c r="B603" s="137">
        <v>225500</v>
      </c>
      <c r="C603" s="138">
        <v>1542</v>
      </c>
      <c r="D603" s="108">
        <v>595</v>
      </c>
      <c r="E603" s="135" t="s">
        <v>1422</v>
      </c>
      <c r="F603" s="136">
        <f t="shared" si="85"/>
        <v>2872.5</v>
      </c>
      <c r="G603" s="136">
        <v>564.1</v>
      </c>
      <c r="H603" s="136">
        <v>2286.8000000000002</v>
      </c>
      <c r="I603" s="136">
        <v>21.6</v>
      </c>
      <c r="J603" s="136">
        <v>0</v>
      </c>
      <c r="K603" s="136">
        <f t="shared" si="86"/>
        <v>2872.5</v>
      </c>
      <c r="L603" s="23">
        <v>564.1</v>
      </c>
      <c r="M603" s="23">
        <v>2286.8000000000002</v>
      </c>
      <c r="N603" s="23">
        <v>21.6</v>
      </c>
      <c r="O603" s="23">
        <v>0</v>
      </c>
      <c r="P603" s="136">
        <f t="shared" si="87"/>
        <v>2872.5</v>
      </c>
      <c r="Q603" s="23">
        <v>564.1</v>
      </c>
      <c r="R603" s="23">
        <v>2286.8000000000002</v>
      </c>
      <c r="S603" s="23">
        <v>21.6</v>
      </c>
      <c r="T603" s="4">
        <v>0</v>
      </c>
      <c r="U603" s="4">
        <f t="shared" si="88"/>
        <v>0</v>
      </c>
      <c r="V603" s="4">
        <f t="shared" si="88"/>
        <v>0</v>
      </c>
      <c r="W603" s="4">
        <f t="shared" si="88"/>
        <v>0</v>
      </c>
      <c r="X603" s="4">
        <f t="shared" si="88"/>
        <v>0</v>
      </c>
      <c r="Y603" s="4">
        <f t="shared" si="88"/>
        <v>0</v>
      </c>
      <c r="Z603" s="4">
        <f t="shared" si="89"/>
        <v>100</v>
      </c>
      <c r="AA603" s="4">
        <f t="shared" si="89"/>
        <v>100</v>
      </c>
      <c r="AB603" s="4">
        <f t="shared" si="89"/>
        <v>100</v>
      </c>
      <c r="AC603" s="4">
        <f t="shared" si="89"/>
        <v>100</v>
      </c>
      <c r="AD603" s="4">
        <f t="shared" si="89"/>
        <v>0</v>
      </c>
    </row>
    <row r="604" spans="1:30" ht="12.9" customHeight="1" x14ac:dyDescent="0.25">
      <c r="A604" s="115">
        <v>21</v>
      </c>
      <c r="B604" s="137">
        <v>225500</v>
      </c>
      <c r="C604" s="138">
        <v>1543</v>
      </c>
      <c r="D604" s="108">
        <v>596</v>
      </c>
      <c r="E604" s="135" t="s">
        <v>1423</v>
      </c>
      <c r="F604" s="136">
        <f t="shared" si="85"/>
        <v>3809.4</v>
      </c>
      <c r="G604" s="136">
        <v>728</v>
      </c>
      <c r="H604" s="136">
        <v>3081.4</v>
      </c>
      <c r="I604" s="136">
        <v>0</v>
      </c>
      <c r="J604" s="136">
        <v>0</v>
      </c>
      <c r="K604" s="136">
        <f t="shared" si="86"/>
        <v>3809.4</v>
      </c>
      <c r="L604" s="23">
        <v>728</v>
      </c>
      <c r="M604" s="23">
        <v>3081.4</v>
      </c>
      <c r="N604" s="23">
        <v>0</v>
      </c>
      <c r="O604" s="23">
        <v>0</v>
      </c>
      <c r="P604" s="136">
        <f t="shared" si="87"/>
        <v>3809.4</v>
      </c>
      <c r="Q604" s="23">
        <v>728</v>
      </c>
      <c r="R604" s="23">
        <v>3081.4</v>
      </c>
      <c r="S604" s="23">
        <v>0</v>
      </c>
      <c r="T604" s="4">
        <v>0</v>
      </c>
      <c r="U604" s="4">
        <f t="shared" si="88"/>
        <v>0</v>
      </c>
      <c r="V604" s="4">
        <f t="shared" si="88"/>
        <v>0</v>
      </c>
      <c r="W604" s="4">
        <f t="shared" si="88"/>
        <v>0</v>
      </c>
      <c r="X604" s="4">
        <f t="shared" si="88"/>
        <v>0</v>
      </c>
      <c r="Y604" s="4">
        <f t="shared" si="88"/>
        <v>0</v>
      </c>
      <c r="Z604" s="4">
        <f t="shared" si="89"/>
        <v>100</v>
      </c>
      <c r="AA604" s="4">
        <f t="shared" si="89"/>
        <v>100</v>
      </c>
      <c r="AB604" s="4">
        <f t="shared" si="89"/>
        <v>100</v>
      </c>
      <c r="AC604" s="4">
        <f t="shared" si="89"/>
        <v>0</v>
      </c>
      <c r="AD604" s="4">
        <f t="shared" si="89"/>
        <v>0</v>
      </c>
    </row>
    <row r="605" spans="1:30" ht="12.9" customHeight="1" x14ac:dyDescent="0.25">
      <c r="A605" s="115">
        <v>21</v>
      </c>
      <c r="B605" s="137">
        <v>225500</v>
      </c>
      <c r="C605" s="138">
        <v>1544</v>
      </c>
      <c r="D605" s="108">
        <v>597</v>
      </c>
      <c r="E605" s="135" t="s">
        <v>1424</v>
      </c>
      <c r="F605" s="136">
        <f t="shared" si="85"/>
        <v>2036.2</v>
      </c>
      <c r="G605" s="136">
        <v>648</v>
      </c>
      <c r="H605" s="136">
        <v>1388.2</v>
      </c>
      <c r="I605" s="136">
        <v>0</v>
      </c>
      <c r="J605" s="136">
        <v>0</v>
      </c>
      <c r="K605" s="136">
        <f t="shared" si="86"/>
        <v>2036.2</v>
      </c>
      <c r="L605" s="23">
        <v>648</v>
      </c>
      <c r="M605" s="23">
        <v>1388.2</v>
      </c>
      <c r="N605" s="23">
        <v>0</v>
      </c>
      <c r="O605" s="23">
        <v>0</v>
      </c>
      <c r="P605" s="136">
        <f t="shared" si="87"/>
        <v>2036.2</v>
      </c>
      <c r="Q605" s="23">
        <v>648</v>
      </c>
      <c r="R605" s="23">
        <v>1388.2</v>
      </c>
      <c r="S605" s="23">
        <v>0</v>
      </c>
      <c r="T605" s="4">
        <v>0</v>
      </c>
      <c r="U605" s="4">
        <f t="shared" si="88"/>
        <v>0</v>
      </c>
      <c r="V605" s="4">
        <f t="shared" si="88"/>
        <v>0</v>
      </c>
      <c r="W605" s="4">
        <f t="shared" si="88"/>
        <v>0</v>
      </c>
      <c r="X605" s="4">
        <f t="shared" si="88"/>
        <v>0</v>
      </c>
      <c r="Y605" s="4">
        <f t="shared" si="88"/>
        <v>0</v>
      </c>
      <c r="Z605" s="4">
        <f t="shared" si="89"/>
        <v>100</v>
      </c>
      <c r="AA605" s="4">
        <f t="shared" si="89"/>
        <v>100</v>
      </c>
      <c r="AB605" s="4">
        <f t="shared" si="89"/>
        <v>100</v>
      </c>
      <c r="AC605" s="4">
        <f t="shared" si="89"/>
        <v>0</v>
      </c>
      <c r="AD605" s="4">
        <f t="shared" si="89"/>
        <v>0</v>
      </c>
    </row>
    <row r="606" spans="1:30" ht="12.9" customHeight="1" x14ac:dyDescent="0.25">
      <c r="A606" s="115">
        <v>21</v>
      </c>
      <c r="B606" s="137">
        <v>225500</v>
      </c>
      <c r="C606" s="138">
        <v>1546</v>
      </c>
      <c r="D606" s="108">
        <v>598</v>
      </c>
      <c r="E606" s="135" t="s">
        <v>1425</v>
      </c>
      <c r="F606" s="136">
        <f t="shared" si="85"/>
        <v>3450</v>
      </c>
      <c r="G606" s="136">
        <v>693</v>
      </c>
      <c r="H606" s="136">
        <v>2687.1</v>
      </c>
      <c r="I606" s="136">
        <v>69.900000000000006</v>
      </c>
      <c r="J606" s="136">
        <v>0</v>
      </c>
      <c r="K606" s="136">
        <f t="shared" si="86"/>
        <v>3450</v>
      </c>
      <c r="L606" s="23">
        <v>693</v>
      </c>
      <c r="M606" s="23">
        <v>2687.1</v>
      </c>
      <c r="N606" s="23">
        <v>69.900000000000006</v>
      </c>
      <c r="O606" s="23">
        <v>0</v>
      </c>
      <c r="P606" s="136">
        <f t="shared" si="87"/>
        <v>3450</v>
      </c>
      <c r="Q606" s="23">
        <v>693</v>
      </c>
      <c r="R606" s="23">
        <v>2687.1</v>
      </c>
      <c r="S606" s="23">
        <v>69.900000000000006</v>
      </c>
      <c r="T606" s="4">
        <v>0</v>
      </c>
      <c r="U606" s="4">
        <f t="shared" si="88"/>
        <v>0</v>
      </c>
      <c r="V606" s="4">
        <f t="shared" si="88"/>
        <v>0</v>
      </c>
      <c r="W606" s="4">
        <f t="shared" si="88"/>
        <v>0</v>
      </c>
      <c r="X606" s="4">
        <f t="shared" si="88"/>
        <v>0</v>
      </c>
      <c r="Y606" s="4">
        <f t="shared" si="88"/>
        <v>0</v>
      </c>
      <c r="Z606" s="4">
        <f t="shared" si="89"/>
        <v>100</v>
      </c>
      <c r="AA606" s="4">
        <f t="shared" si="89"/>
        <v>100</v>
      </c>
      <c r="AB606" s="4">
        <f t="shared" si="89"/>
        <v>100</v>
      </c>
      <c r="AC606" s="4">
        <f t="shared" si="89"/>
        <v>100</v>
      </c>
      <c r="AD606" s="4">
        <f t="shared" si="89"/>
        <v>0</v>
      </c>
    </row>
    <row r="607" spans="1:30" ht="12.9" customHeight="1" x14ac:dyDescent="0.25">
      <c r="A607" s="115">
        <v>21</v>
      </c>
      <c r="B607" s="137">
        <v>225500</v>
      </c>
      <c r="C607" s="138">
        <v>1545</v>
      </c>
      <c r="D607" s="108">
        <v>599</v>
      </c>
      <c r="E607" s="135" t="s">
        <v>1426</v>
      </c>
      <c r="F607" s="136">
        <f t="shared" si="85"/>
        <v>1540.5</v>
      </c>
      <c r="G607" s="136">
        <v>334.1</v>
      </c>
      <c r="H607" s="136">
        <v>1080</v>
      </c>
      <c r="I607" s="136">
        <v>126.4</v>
      </c>
      <c r="J607" s="136">
        <v>0</v>
      </c>
      <c r="K607" s="136">
        <f t="shared" si="86"/>
        <v>1540.5</v>
      </c>
      <c r="L607" s="23">
        <v>334.1</v>
      </c>
      <c r="M607" s="23">
        <v>1080</v>
      </c>
      <c r="N607" s="23">
        <v>126.4</v>
      </c>
      <c r="O607" s="23">
        <v>0</v>
      </c>
      <c r="P607" s="136">
        <f t="shared" si="87"/>
        <v>1540.5</v>
      </c>
      <c r="Q607" s="23">
        <v>334.1</v>
      </c>
      <c r="R607" s="23">
        <v>1080</v>
      </c>
      <c r="S607" s="23">
        <v>126.4</v>
      </c>
      <c r="T607" s="4">
        <v>0</v>
      </c>
      <c r="U607" s="4">
        <f t="shared" si="88"/>
        <v>0</v>
      </c>
      <c r="V607" s="4">
        <f t="shared" si="88"/>
        <v>0</v>
      </c>
      <c r="W607" s="4">
        <f t="shared" si="88"/>
        <v>0</v>
      </c>
      <c r="X607" s="4">
        <f t="shared" si="88"/>
        <v>0</v>
      </c>
      <c r="Y607" s="4">
        <f t="shared" si="88"/>
        <v>0</v>
      </c>
      <c r="Z607" s="4">
        <f t="shared" si="89"/>
        <v>100</v>
      </c>
      <c r="AA607" s="4">
        <f t="shared" si="89"/>
        <v>100</v>
      </c>
      <c r="AB607" s="4">
        <f t="shared" si="89"/>
        <v>100</v>
      </c>
      <c r="AC607" s="4">
        <f t="shared" si="89"/>
        <v>100</v>
      </c>
      <c r="AD607" s="4">
        <f t="shared" si="89"/>
        <v>0</v>
      </c>
    </row>
    <row r="608" spans="1:30" ht="12.9" customHeight="1" x14ac:dyDescent="0.25">
      <c r="A608" s="115">
        <v>21</v>
      </c>
      <c r="B608" s="137">
        <v>225500</v>
      </c>
      <c r="C608" s="138">
        <v>1547</v>
      </c>
      <c r="D608" s="108">
        <v>600</v>
      </c>
      <c r="E608" s="135" t="s">
        <v>1427</v>
      </c>
      <c r="F608" s="136">
        <f t="shared" si="85"/>
        <v>2436.9</v>
      </c>
      <c r="G608" s="136">
        <v>600.5</v>
      </c>
      <c r="H608" s="136">
        <v>1733.1</v>
      </c>
      <c r="I608" s="136">
        <v>103.3</v>
      </c>
      <c r="J608" s="136">
        <v>0</v>
      </c>
      <c r="K608" s="136">
        <f t="shared" si="86"/>
        <v>2436.9</v>
      </c>
      <c r="L608" s="23">
        <v>600.5</v>
      </c>
      <c r="M608" s="23">
        <v>1733.1</v>
      </c>
      <c r="N608" s="23">
        <v>103.3</v>
      </c>
      <c r="O608" s="23">
        <v>0</v>
      </c>
      <c r="P608" s="136">
        <f t="shared" si="87"/>
        <v>2436.9</v>
      </c>
      <c r="Q608" s="23">
        <v>600.5</v>
      </c>
      <c r="R608" s="23">
        <v>1733.1</v>
      </c>
      <c r="S608" s="23">
        <v>103.3</v>
      </c>
      <c r="T608" s="4">
        <v>0</v>
      </c>
      <c r="U608" s="4">
        <f t="shared" si="88"/>
        <v>0</v>
      </c>
      <c r="V608" s="4">
        <f t="shared" si="88"/>
        <v>0</v>
      </c>
      <c r="W608" s="4">
        <f t="shared" si="88"/>
        <v>0</v>
      </c>
      <c r="X608" s="4">
        <f t="shared" si="88"/>
        <v>0</v>
      </c>
      <c r="Y608" s="4">
        <f t="shared" si="88"/>
        <v>0</v>
      </c>
      <c r="Z608" s="4">
        <f t="shared" si="89"/>
        <v>100</v>
      </c>
      <c r="AA608" s="4">
        <f t="shared" si="89"/>
        <v>100</v>
      </c>
      <c r="AB608" s="4">
        <f t="shared" si="89"/>
        <v>100</v>
      </c>
      <c r="AC608" s="4">
        <f t="shared" si="89"/>
        <v>100</v>
      </c>
      <c r="AD608" s="4">
        <f t="shared" si="89"/>
        <v>0</v>
      </c>
    </row>
    <row r="609" spans="1:30" ht="12.9" customHeight="1" x14ac:dyDescent="0.25">
      <c r="A609" s="115">
        <v>0</v>
      </c>
      <c r="B609" s="115"/>
      <c r="C609" s="115"/>
      <c r="D609" s="108">
        <v>601</v>
      </c>
      <c r="E609" s="135"/>
      <c r="F609" s="136"/>
      <c r="G609" s="136"/>
      <c r="H609" s="136"/>
      <c r="I609" s="136"/>
      <c r="J609" s="136"/>
      <c r="K609" s="136"/>
      <c r="L609" s="23"/>
      <c r="M609" s="23"/>
      <c r="N609" s="23"/>
      <c r="O609" s="23"/>
      <c r="P609" s="23"/>
      <c r="Q609" s="23"/>
      <c r="R609" s="23"/>
      <c r="S609" s="23"/>
      <c r="T609" s="4"/>
      <c r="U609" s="4"/>
      <c r="V609" s="4"/>
      <c r="W609" s="4"/>
      <c r="X609" s="4"/>
      <c r="Y609" s="4"/>
      <c r="Z609" s="4"/>
      <c r="AA609" s="4"/>
      <c r="AB609" s="4"/>
      <c r="AC609" s="4"/>
      <c r="AD609" s="4"/>
    </row>
    <row r="610" spans="1:30" ht="12.9" customHeight="1" x14ac:dyDescent="0.25">
      <c r="A610" s="115">
        <v>20</v>
      </c>
      <c r="B610" s="137">
        <v>225700</v>
      </c>
      <c r="C610" s="115"/>
      <c r="D610" s="108">
        <v>602</v>
      </c>
      <c r="E610" s="130" t="s">
        <v>1428</v>
      </c>
      <c r="F610" s="131">
        <f t="shared" ref="F610:F638" si="90">SUM(G610:J610)</f>
        <v>122931.7</v>
      </c>
      <c r="G610" s="131">
        <f>G611+G612</f>
        <v>28199.700000000004</v>
      </c>
      <c r="H610" s="131">
        <f>H611+H612</f>
        <v>93656.3</v>
      </c>
      <c r="I610" s="131">
        <f>I611+I612</f>
        <v>1062.5</v>
      </c>
      <c r="J610" s="131">
        <f>J611+J612</f>
        <v>13.2</v>
      </c>
      <c r="K610" s="131">
        <f t="shared" ref="K610:K638" si="91">SUM(L610:O610)</f>
        <v>125254.8</v>
      </c>
      <c r="L610" s="131">
        <f>L611+L612</f>
        <v>28199.700000000004</v>
      </c>
      <c r="M610" s="131">
        <f>M611+M612</f>
        <v>95979.400000000009</v>
      </c>
      <c r="N610" s="131">
        <f>N611+N612</f>
        <v>1062.5</v>
      </c>
      <c r="O610" s="131">
        <f>O611+O612</f>
        <v>13.2</v>
      </c>
      <c r="P610" s="131">
        <f t="shared" ref="P610:P638" si="92">SUM(Q610:T610)</f>
        <v>125254.8</v>
      </c>
      <c r="Q610" s="131">
        <f>Q611+Q612</f>
        <v>28199.700000000004</v>
      </c>
      <c r="R610" s="131">
        <f>R611+R612</f>
        <v>95979.400000000009</v>
      </c>
      <c r="S610" s="131">
        <f>S611+S612</f>
        <v>1062.5</v>
      </c>
      <c r="T610" s="131">
        <f>T611+T612</f>
        <v>13.2</v>
      </c>
      <c r="U610" s="133">
        <f t="shared" ref="U610:Y638" si="93">P610-K610</f>
        <v>0</v>
      </c>
      <c r="V610" s="133">
        <f t="shared" si="93"/>
        <v>0</v>
      </c>
      <c r="W610" s="133">
        <f t="shared" si="93"/>
        <v>0</v>
      </c>
      <c r="X610" s="133">
        <f t="shared" si="93"/>
        <v>0</v>
      </c>
      <c r="Y610" s="133">
        <f t="shared" si="93"/>
        <v>0</v>
      </c>
      <c r="Z610" s="133">
        <f t="shared" si="89"/>
        <v>100</v>
      </c>
      <c r="AA610" s="133">
        <f t="shared" si="89"/>
        <v>100</v>
      </c>
      <c r="AB610" s="133">
        <f t="shared" si="89"/>
        <v>100</v>
      </c>
      <c r="AC610" s="133">
        <f t="shared" si="89"/>
        <v>100</v>
      </c>
      <c r="AD610" s="133">
        <f t="shared" si="89"/>
        <v>100</v>
      </c>
    </row>
    <row r="611" spans="1:30" s="134" customFormat="1" ht="12.9" customHeight="1" x14ac:dyDescent="0.25">
      <c r="A611" s="115">
        <v>22</v>
      </c>
      <c r="B611" s="137">
        <v>225700</v>
      </c>
      <c r="C611" s="115"/>
      <c r="D611" s="108">
        <v>603</v>
      </c>
      <c r="E611" s="130" t="s">
        <v>944</v>
      </c>
      <c r="F611" s="131">
        <f t="shared" si="90"/>
        <v>80236.899999999994</v>
      </c>
      <c r="G611" s="131">
        <f>G613</f>
        <v>14363.9</v>
      </c>
      <c r="H611" s="131">
        <f>H613</f>
        <v>65274.6</v>
      </c>
      <c r="I611" s="131">
        <f>I613</f>
        <v>585.20000000000005</v>
      </c>
      <c r="J611" s="131">
        <f>J613</f>
        <v>13.2</v>
      </c>
      <c r="K611" s="131">
        <f t="shared" si="91"/>
        <v>80579.999999999985</v>
      </c>
      <c r="L611" s="131">
        <f>L613</f>
        <v>14363.9</v>
      </c>
      <c r="M611" s="131">
        <f>M613</f>
        <v>65617.7</v>
      </c>
      <c r="N611" s="131">
        <f>N613</f>
        <v>585.20000000000005</v>
      </c>
      <c r="O611" s="131">
        <f>O613</f>
        <v>13.2</v>
      </c>
      <c r="P611" s="131">
        <f t="shared" si="92"/>
        <v>80579.999999999985</v>
      </c>
      <c r="Q611" s="131">
        <f>Q613</f>
        <v>14363.9</v>
      </c>
      <c r="R611" s="131">
        <f>R613</f>
        <v>65617.7</v>
      </c>
      <c r="S611" s="131">
        <f>S613</f>
        <v>585.20000000000005</v>
      </c>
      <c r="T611" s="131">
        <f>T613</f>
        <v>13.2</v>
      </c>
      <c r="U611" s="133">
        <f t="shared" si="93"/>
        <v>0</v>
      </c>
      <c r="V611" s="133">
        <f t="shared" si="93"/>
        <v>0</v>
      </c>
      <c r="W611" s="133">
        <f t="shared" si="93"/>
        <v>0</v>
      </c>
      <c r="X611" s="133">
        <f t="shared" si="93"/>
        <v>0</v>
      </c>
      <c r="Y611" s="133">
        <f t="shared" si="93"/>
        <v>0</v>
      </c>
      <c r="Z611" s="133">
        <f t="shared" si="89"/>
        <v>100</v>
      </c>
      <c r="AA611" s="133">
        <f t="shared" si="89"/>
        <v>100</v>
      </c>
      <c r="AB611" s="133">
        <f t="shared" si="89"/>
        <v>100</v>
      </c>
      <c r="AC611" s="133">
        <f t="shared" si="89"/>
        <v>100</v>
      </c>
      <c r="AD611" s="133">
        <f t="shared" si="89"/>
        <v>100</v>
      </c>
    </row>
    <row r="612" spans="1:30" s="134" customFormat="1" ht="12.9" customHeight="1" x14ac:dyDescent="0.25">
      <c r="A612" s="115">
        <v>21</v>
      </c>
      <c r="B612" s="137">
        <v>225700</v>
      </c>
      <c r="C612" s="115"/>
      <c r="D612" s="108">
        <v>604</v>
      </c>
      <c r="E612" s="130" t="s">
        <v>945</v>
      </c>
      <c r="F612" s="131">
        <f t="shared" si="90"/>
        <v>42694.800000000017</v>
      </c>
      <c r="G612" s="131">
        <f>SUBTOTAL(9,G614:G638)</f>
        <v>13835.800000000003</v>
      </c>
      <c r="H612" s="131">
        <f>SUBTOTAL(9,H614:H638)</f>
        <v>28381.700000000008</v>
      </c>
      <c r="I612" s="131">
        <f>SUBTOTAL(9,I614:I638)</f>
        <v>477.3</v>
      </c>
      <c r="J612" s="131">
        <f>SUBTOTAL(9,J614:J638)</f>
        <v>0</v>
      </c>
      <c r="K612" s="131">
        <f t="shared" si="91"/>
        <v>44674.800000000017</v>
      </c>
      <c r="L612" s="131">
        <f>SUBTOTAL(9,L614:L638)</f>
        <v>13835.800000000003</v>
      </c>
      <c r="M612" s="131">
        <f>SUBTOTAL(9,M614:M638)</f>
        <v>30361.700000000008</v>
      </c>
      <c r="N612" s="131">
        <f>SUBTOTAL(9,N614:N638)</f>
        <v>477.3</v>
      </c>
      <c r="O612" s="131">
        <f>SUBTOTAL(9,O614:O638)</f>
        <v>0</v>
      </c>
      <c r="P612" s="131">
        <f t="shared" si="92"/>
        <v>44674.800000000017</v>
      </c>
      <c r="Q612" s="131">
        <f>SUBTOTAL(9,Q614:Q638)</f>
        <v>13835.800000000003</v>
      </c>
      <c r="R612" s="131">
        <f>SUBTOTAL(9,R614:R638)</f>
        <v>30361.700000000008</v>
      </c>
      <c r="S612" s="131">
        <f>SUBTOTAL(9,S614:S638)</f>
        <v>477.3</v>
      </c>
      <c r="T612" s="131">
        <f>SUBTOTAL(9,T614:T638)</f>
        <v>0</v>
      </c>
      <c r="U612" s="133">
        <f t="shared" si="93"/>
        <v>0</v>
      </c>
      <c r="V612" s="133">
        <f t="shared" si="93"/>
        <v>0</v>
      </c>
      <c r="W612" s="133">
        <f t="shared" si="93"/>
        <v>0</v>
      </c>
      <c r="X612" s="133">
        <f t="shared" si="93"/>
        <v>0</v>
      </c>
      <c r="Y612" s="133">
        <f t="shared" si="93"/>
        <v>0</v>
      </c>
      <c r="Z612" s="133">
        <f t="shared" si="89"/>
        <v>100</v>
      </c>
      <c r="AA612" s="133">
        <f t="shared" si="89"/>
        <v>100</v>
      </c>
      <c r="AB612" s="133">
        <f t="shared" si="89"/>
        <v>100</v>
      </c>
      <c r="AC612" s="133">
        <f t="shared" si="89"/>
        <v>100</v>
      </c>
      <c r="AD612" s="133">
        <f t="shared" si="89"/>
        <v>0</v>
      </c>
    </row>
    <row r="613" spans="1:30" ht="12.9" customHeight="1" x14ac:dyDescent="0.25">
      <c r="A613" s="115">
        <v>22</v>
      </c>
      <c r="B613" s="137">
        <v>225700</v>
      </c>
      <c r="C613" s="138">
        <v>1548</v>
      </c>
      <c r="D613" s="108">
        <v>605</v>
      </c>
      <c r="E613" s="135" t="s">
        <v>970</v>
      </c>
      <c r="F613" s="136">
        <f t="shared" si="90"/>
        <v>80236.899999999994</v>
      </c>
      <c r="G613" s="136">
        <v>14363.9</v>
      </c>
      <c r="H613" s="136">
        <v>65274.6</v>
      </c>
      <c r="I613" s="136">
        <v>585.20000000000005</v>
      </c>
      <c r="J613" s="136">
        <v>13.2</v>
      </c>
      <c r="K613" s="136">
        <f t="shared" si="91"/>
        <v>80579.999999999985</v>
      </c>
      <c r="L613" s="23">
        <v>14363.9</v>
      </c>
      <c r="M613" s="23">
        <v>65617.7</v>
      </c>
      <c r="N613" s="23">
        <v>585.20000000000005</v>
      </c>
      <c r="O613" s="23">
        <v>13.2</v>
      </c>
      <c r="P613" s="136">
        <f t="shared" si="92"/>
        <v>80579.999999999985</v>
      </c>
      <c r="Q613" s="23">
        <v>14363.9</v>
      </c>
      <c r="R613" s="23">
        <v>65617.7</v>
      </c>
      <c r="S613" s="23">
        <v>585.20000000000005</v>
      </c>
      <c r="T613" s="4">
        <v>13.2</v>
      </c>
      <c r="U613" s="4">
        <f t="shared" si="93"/>
        <v>0</v>
      </c>
      <c r="V613" s="4">
        <f t="shared" si="93"/>
        <v>0</v>
      </c>
      <c r="W613" s="4">
        <f t="shared" si="93"/>
        <v>0</v>
      </c>
      <c r="X613" s="4">
        <f t="shared" si="93"/>
        <v>0</v>
      </c>
      <c r="Y613" s="4">
        <f t="shared" si="93"/>
        <v>0</v>
      </c>
      <c r="Z613" s="4">
        <f t="shared" si="89"/>
        <v>100</v>
      </c>
      <c r="AA613" s="4">
        <f t="shared" si="89"/>
        <v>100</v>
      </c>
      <c r="AB613" s="4">
        <f t="shared" si="89"/>
        <v>100</v>
      </c>
      <c r="AC613" s="4">
        <f t="shared" si="89"/>
        <v>100</v>
      </c>
      <c r="AD613" s="4">
        <f t="shared" si="89"/>
        <v>100</v>
      </c>
    </row>
    <row r="614" spans="1:30" ht="12.9" customHeight="1" x14ac:dyDescent="0.25">
      <c r="A614" s="115">
        <v>21</v>
      </c>
      <c r="B614" s="137">
        <v>225700</v>
      </c>
      <c r="C614" s="138">
        <v>1549</v>
      </c>
      <c r="D614" s="108">
        <v>606</v>
      </c>
      <c r="E614" s="135" t="s">
        <v>1429</v>
      </c>
      <c r="F614" s="136">
        <f t="shared" si="90"/>
        <v>1052.2</v>
      </c>
      <c r="G614" s="136">
        <v>487.2</v>
      </c>
      <c r="H614" s="136">
        <v>565</v>
      </c>
      <c r="I614" s="136">
        <v>0</v>
      </c>
      <c r="J614" s="136">
        <v>0</v>
      </c>
      <c r="K614" s="136">
        <f t="shared" si="91"/>
        <v>1052.2</v>
      </c>
      <c r="L614" s="23">
        <v>487.2</v>
      </c>
      <c r="M614" s="23">
        <v>565</v>
      </c>
      <c r="N614" s="23">
        <v>0</v>
      </c>
      <c r="O614" s="23">
        <v>0</v>
      </c>
      <c r="P614" s="136">
        <f t="shared" si="92"/>
        <v>1052.2</v>
      </c>
      <c r="Q614" s="23">
        <v>487.2</v>
      </c>
      <c r="R614" s="23">
        <v>565</v>
      </c>
      <c r="S614" s="23">
        <v>0</v>
      </c>
      <c r="T614" s="4">
        <v>0</v>
      </c>
      <c r="U614" s="4">
        <f t="shared" si="93"/>
        <v>0</v>
      </c>
      <c r="V614" s="4">
        <f t="shared" si="93"/>
        <v>0</v>
      </c>
      <c r="W614" s="4">
        <f t="shared" si="93"/>
        <v>0</v>
      </c>
      <c r="X614" s="4">
        <f t="shared" si="93"/>
        <v>0</v>
      </c>
      <c r="Y614" s="4">
        <f t="shared" si="93"/>
        <v>0</v>
      </c>
      <c r="Z614" s="4">
        <f t="shared" si="89"/>
        <v>100</v>
      </c>
      <c r="AA614" s="4">
        <f t="shared" si="89"/>
        <v>100</v>
      </c>
      <c r="AB614" s="4">
        <f t="shared" si="89"/>
        <v>100</v>
      </c>
      <c r="AC614" s="4">
        <f t="shared" si="89"/>
        <v>0</v>
      </c>
      <c r="AD614" s="4">
        <f t="shared" si="89"/>
        <v>0</v>
      </c>
    </row>
    <row r="615" spans="1:30" ht="12.9" customHeight="1" x14ac:dyDescent="0.25">
      <c r="A615" s="115">
        <v>21</v>
      </c>
      <c r="B615" s="137">
        <v>225700</v>
      </c>
      <c r="C615" s="138">
        <v>1550</v>
      </c>
      <c r="D615" s="108">
        <v>607</v>
      </c>
      <c r="E615" s="135" t="s">
        <v>1430</v>
      </c>
      <c r="F615" s="136">
        <f t="shared" si="90"/>
        <v>975.49999999999989</v>
      </c>
      <c r="G615" s="136">
        <v>509.2</v>
      </c>
      <c r="H615" s="136">
        <v>450.9</v>
      </c>
      <c r="I615" s="136">
        <v>15.4</v>
      </c>
      <c r="J615" s="136">
        <v>0</v>
      </c>
      <c r="K615" s="136">
        <f t="shared" si="91"/>
        <v>975.49999999999989</v>
      </c>
      <c r="L615" s="23">
        <v>509.2</v>
      </c>
      <c r="M615" s="23">
        <v>450.9</v>
      </c>
      <c r="N615" s="23">
        <v>15.4</v>
      </c>
      <c r="O615" s="23">
        <v>0</v>
      </c>
      <c r="P615" s="136">
        <f t="shared" si="92"/>
        <v>975.49999999999989</v>
      </c>
      <c r="Q615" s="23">
        <v>509.2</v>
      </c>
      <c r="R615" s="23">
        <v>450.9</v>
      </c>
      <c r="S615" s="23">
        <v>15.4</v>
      </c>
      <c r="T615" s="4">
        <v>0</v>
      </c>
      <c r="U615" s="4">
        <f t="shared" si="93"/>
        <v>0</v>
      </c>
      <c r="V615" s="4">
        <f t="shared" si="93"/>
        <v>0</v>
      </c>
      <c r="W615" s="4">
        <f t="shared" si="93"/>
        <v>0</v>
      </c>
      <c r="X615" s="4">
        <f t="shared" si="93"/>
        <v>0</v>
      </c>
      <c r="Y615" s="4">
        <f t="shared" si="93"/>
        <v>0</v>
      </c>
      <c r="Z615" s="4">
        <f t="shared" si="89"/>
        <v>100</v>
      </c>
      <c r="AA615" s="4">
        <f t="shared" si="89"/>
        <v>100</v>
      </c>
      <c r="AB615" s="4">
        <f t="shared" si="89"/>
        <v>100</v>
      </c>
      <c r="AC615" s="4">
        <f t="shared" si="89"/>
        <v>100</v>
      </c>
      <c r="AD615" s="4">
        <f t="shared" si="89"/>
        <v>0</v>
      </c>
    </row>
    <row r="616" spans="1:30" ht="12.9" customHeight="1" x14ac:dyDescent="0.25">
      <c r="A616" s="115">
        <v>21</v>
      </c>
      <c r="B616" s="137">
        <v>225700</v>
      </c>
      <c r="C616" s="138">
        <v>1551</v>
      </c>
      <c r="D616" s="108">
        <v>608</v>
      </c>
      <c r="E616" s="135" t="s">
        <v>1431</v>
      </c>
      <c r="F616" s="136">
        <f t="shared" si="90"/>
        <v>2676.1000000000004</v>
      </c>
      <c r="G616" s="136">
        <v>785.9</v>
      </c>
      <c r="H616" s="136">
        <v>1836.4</v>
      </c>
      <c r="I616" s="136">
        <v>53.8</v>
      </c>
      <c r="J616" s="136">
        <v>0</v>
      </c>
      <c r="K616" s="136">
        <f t="shared" si="91"/>
        <v>2676.1000000000004</v>
      </c>
      <c r="L616" s="23">
        <v>785.9</v>
      </c>
      <c r="M616" s="23">
        <v>1836.4</v>
      </c>
      <c r="N616" s="23">
        <v>53.8</v>
      </c>
      <c r="O616" s="23">
        <v>0</v>
      </c>
      <c r="P616" s="136">
        <f t="shared" si="92"/>
        <v>2676.1000000000004</v>
      </c>
      <c r="Q616" s="23">
        <v>785.9</v>
      </c>
      <c r="R616" s="23">
        <v>1836.4</v>
      </c>
      <c r="S616" s="23">
        <v>53.8</v>
      </c>
      <c r="T616" s="4">
        <v>0</v>
      </c>
      <c r="U616" s="4">
        <f t="shared" si="93"/>
        <v>0</v>
      </c>
      <c r="V616" s="4">
        <f t="shared" si="93"/>
        <v>0</v>
      </c>
      <c r="W616" s="4">
        <f t="shared" si="93"/>
        <v>0</v>
      </c>
      <c r="X616" s="4">
        <f t="shared" si="93"/>
        <v>0</v>
      </c>
      <c r="Y616" s="4">
        <f t="shared" si="93"/>
        <v>0</v>
      </c>
      <c r="Z616" s="4">
        <f t="shared" si="89"/>
        <v>100</v>
      </c>
      <c r="AA616" s="4">
        <f t="shared" si="89"/>
        <v>100</v>
      </c>
      <c r="AB616" s="4">
        <f t="shared" si="89"/>
        <v>100</v>
      </c>
      <c r="AC616" s="4">
        <f t="shared" si="89"/>
        <v>100</v>
      </c>
      <c r="AD616" s="4">
        <f t="shared" si="89"/>
        <v>0</v>
      </c>
    </row>
    <row r="617" spans="1:30" ht="12.9" customHeight="1" x14ac:dyDescent="0.25">
      <c r="A617" s="115">
        <v>21</v>
      </c>
      <c r="B617" s="137">
        <v>225700</v>
      </c>
      <c r="C617" s="138">
        <v>1552</v>
      </c>
      <c r="D617" s="108">
        <v>609</v>
      </c>
      <c r="E617" s="135" t="s">
        <v>1432</v>
      </c>
      <c r="F617" s="136">
        <f t="shared" si="90"/>
        <v>1586.3999999999999</v>
      </c>
      <c r="G617" s="136">
        <v>555.79999999999995</v>
      </c>
      <c r="H617" s="136">
        <v>1030.5999999999999</v>
      </c>
      <c r="I617" s="136">
        <v>0</v>
      </c>
      <c r="J617" s="136">
        <v>0</v>
      </c>
      <c r="K617" s="136">
        <f t="shared" si="91"/>
        <v>2036.3999999999999</v>
      </c>
      <c r="L617" s="23">
        <v>555.79999999999995</v>
      </c>
      <c r="M617" s="23">
        <v>1480.6</v>
      </c>
      <c r="N617" s="23">
        <v>0</v>
      </c>
      <c r="O617" s="23">
        <v>0</v>
      </c>
      <c r="P617" s="136">
        <f t="shared" si="92"/>
        <v>2036.3999999999999</v>
      </c>
      <c r="Q617" s="23">
        <v>555.79999999999995</v>
      </c>
      <c r="R617" s="23">
        <v>1480.6</v>
      </c>
      <c r="S617" s="23">
        <v>0</v>
      </c>
      <c r="T617" s="4">
        <v>0</v>
      </c>
      <c r="U617" s="4">
        <f t="shared" si="93"/>
        <v>0</v>
      </c>
      <c r="V617" s="4">
        <f t="shared" si="93"/>
        <v>0</v>
      </c>
      <c r="W617" s="4">
        <f t="shared" si="93"/>
        <v>0</v>
      </c>
      <c r="X617" s="4">
        <f t="shared" si="93"/>
        <v>0</v>
      </c>
      <c r="Y617" s="4">
        <f t="shared" si="93"/>
        <v>0</v>
      </c>
      <c r="Z617" s="4">
        <f t="shared" si="89"/>
        <v>100</v>
      </c>
      <c r="AA617" s="4">
        <f t="shared" si="89"/>
        <v>100</v>
      </c>
      <c r="AB617" s="4">
        <f t="shared" si="89"/>
        <v>100</v>
      </c>
      <c r="AC617" s="4">
        <f t="shared" si="89"/>
        <v>0</v>
      </c>
      <c r="AD617" s="4">
        <f t="shared" si="89"/>
        <v>0</v>
      </c>
    </row>
    <row r="618" spans="1:30" ht="12.9" customHeight="1" x14ac:dyDescent="0.25">
      <c r="A618" s="115">
        <v>21</v>
      </c>
      <c r="B618" s="137">
        <v>225700</v>
      </c>
      <c r="C618" s="138">
        <v>1553</v>
      </c>
      <c r="D618" s="108">
        <v>610</v>
      </c>
      <c r="E618" s="135" t="s">
        <v>1433</v>
      </c>
      <c r="F618" s="136">
        <f t="shared" si="90"/>
        <v>1446.8</v>
      </c>
      <c r="G618" s="136">
        <v>552.29999999999995</v>
      </c>
      <c r="H618" s="136">
        <v>894.5</v>
      </c>
      <c r="I618" s="136">
        <v>0</v>
      </c>
      <c r="J618" s="136">
        <v>0</v>
      </c>
      <c r="K618" s="136">
        <f t="shared" si="91"/>
        <v>1446.8</v>
      </c>
      <c r="L618" s="23">
        <v>552.29999999999995</v>
      </c>
      <c r="M618" s="23">
        <v>894.5</v>
      </c>
      <c r="N618" s="23">
        <v>0</v>
      </c>
      <c r="O618" s="23">
        <v>0</v>
      </c>
      <c r="P618" s="136">
        <f t="shared" si="92"/>
        <v>1446.8</v>
      </c>
      <c r="Q618" s="23">
        <v>552.29999999999995</v>
      </c>
      <c r="R618" s="23">
        <v>894.5</v>
      </c>
      <c r="S618" s="23">
        <v>0</v>
      </c>
      <c r="T618" s="4">
        <v>0</v>
      </c>
      <c r="U618" s="4">
        <f t="shared" si="93"/>
        <v>0</v>
      </c>
      <c r="V618" s="4">
        <f t="shared" si="93"/>
        <v>0</v>
      </c>
      <c r="W618" s="4">
        <f t="shared" si="93"/>
        <v>0</v>
      </c>
      <c r="X618" s="4">
        <f t="shared" si="93"/>
        <v>0</v>
      </c>
      <c r="Y618" s="4">
        <f t="shared" si="93"/>
        <v>0</v>
      </c>
      <c r="Z618" s="4">
        <f t="shared" si="89"/>
        <v>100</v>
      </c>
      <c r="AA618" s="4">
        <f t="shared" si="89"/>
        <v>100</v>
      </c>
      <c r="AB618" s="4">
        <f t="shared" si="89"/>
        <v>100</v>
      </c>
      <c r="AC618" s="4">
        <f t="shared" si="89"/>
        <v>0</v>
      </c>
      <c r="AD618" s="4">
        <f t="shared" si="89"/>
        <v>0</v>
      </c>
    </row>
    <row r="619" spans="1:30" ht="12.9" customHeight="1" x14ac:dyDescent="0.25">
      <c r="A619" s="115">
        <v>21</v>
      </c>
      <c r="B619" s="137">
        <v>225700</v>
      </c>
      <c r="C619" s="138">
        <v>1554</v>
      </c>
      <c r="D619" s="108">
        <v>611</v>
      </c>
      <c r="E619" s="135" t="s">
        <v>1434</v>
      </c>
      <c r="F619" s="136">
        <f t="shared" si="90"/>
        <v>953.9</v>
      </c>
      <c r="G619" s="136">
        <v>484.7</v>
      </c>
      <c r="H619" s="136">
        <v>469.2</v>
      </c>
      <c r="I619" s="136">
        <v>0</v>
      </c>
      <c r="J619" s="136">
        <v>0</v>
      </c>
      <c r="K619" s="136">
        <f t="shared" si="91"/>
        <v>953.9</v>
      </c>
      <c r="L619" s="23">
        <v>484.7</v>
      </c>
      <c r="M619" s="23">
        <v>469.2</v>
      </c>
      <c r="N619" s="23">
        <v>0</v>
      </c>
      <c r="O619" s="23">
        <v>0</v>
      </c>
      <c r="P619" s="136">
        <f t="shared" si="92"/>
        <v>953.9</v>
      </c>
      <c r="Q619" s="23">
        <v>484.7</v>
      </c>
      <c r="R619" s="23">
        <v>469.2</v>
      </c>
      <c r="S619" s="23">
        <v>0</v>
      </c>
      <c r="T619" s="4">
        <v>0</v>
      </c>
      <c r="U619" s="4">
        <f t="shared" si="93"/>
        <v>0</v>
      </c>
      <c r="V619" s="4">
        <f t="shared" si="93"/>
        <v>0</v>
      </c>
      <c r="W619" s="4">
        <f t="shared" si="93"/>
        <v>0</v>
      </c>
      <c r="X619" s="4">
        <f t="shared" si="93"/>
        <v>0</v>
      </c>
      <c r="Y619" s="4">
        <f t="shared" si="93"/>
        <v>0</v>
      </c>
      <c r="Z619" s="4">
        <f t="shared" si="89"/>
        <v>100</v>
      </c>
      <c r="AA619" s="4">
        <f t="shared" si="89"/>
        <v>100</v>
      </c>
      <c r="AB619" s="4">
        <f t="shared" si="89"/>
        <v>100</v>
      </c>
      <c r="AC619" s="4">
        <f t="shared" si="89"/>
        <v>0</v>
      </c>
      <c r="AD619" s="4">
        <f t="shared" si="89"/>
        <v>0</v>
      </c>
    </row>
    <row r="620" spans="1:30" ht="12.9" customHeight="1" x14ac:dyDescent="0.25">
      <c r="A620" s="115">
        <v>21</v>
      </c>
      <c r="B620" s="137">
        <v>225700</v>
      </c>
      <c r="C620" s="138">
        <v>1555</v>
      </c>
      <c r="D620" s="108">
        <v>612</v>
      </c>
      <c r="E620" s="135" t="s">
        <v>1435</v>
      </c>
      <c r="F620" s="136">
        <f t="shared" si="90"/>
        <v>1163.5999999999999</v>
      </c>
      <c r="G620" s="136">
        <v>462.9</v>
      </c>
      <c r="H620" s="136">
        <v>700.7</v>
      </c>
      <c r="I620" s="136">
        <v>0</v>
      </c>
      <c r="J620" s="136">
        <v>0</v>
      </c>
      <c r="K620" s="136">
        <f t="shared" si="91"/>
        <v>1163.5999999999999</v>
      </c>
      <c r="L620" s="23">
        <v>462.9</v>
      </c>
      <c r="M620" s="23">
        <v>700.7</v>
      </c>
      <c r="N620" s="23">
        <v>0</v>
      </c>
      <c r="O620" s="23">
        <v>0</v>
      </c>
      <c r="P620" s="136">
        <f t="shared" si="92"/>
        <v>1163.5999999999999</v>
      </c>
      <c r="Q620" s="23">
        <v>462.9</v>
      </c>
      <c r="R620" s="23">
        <v>700.7</v>
      </c>
      <c r="S620" s="23">
        <v>0</v>
      </c>
      <c r="T620" s="4">
        <v>0</v>
      </c>
      <c r="U620" s="4">
        <f t="shared" si="93"/>
        <v>0</v>
      </c>
      <c r="V620" s="4">
        <f t="shared" si="93"/>
        <v>0</v>
      </c>
      <c r="W620" s="4">
        <f t="shared" si="93"/>
        <v>0</v>
      </c>
      <c r="X620" s="4">
        <f t="shared" si="93"/>
        <v>0</v>
      </c>
      <c r="Y620" s="4">
        <f t="shared" si="93"/>
        <v>0</v>
      </c>
      <c r="Z620" s="4">
        <f t="shared" si="89"/>
        <v>100</v>
      </c>
      <c r="AA620" s="4">
        <f t="shared" si="89"/>
        <v>100</v>
      </c>
      <c r="AB620" s="4">
        <f t="shared" si="89"/>
        <v>100</v>
      </c>
      <c r="AC620" s="4">
        <f t="shared" si="89"/>
        <v>0</v>
      </c>
      <c r="AD620" s="4">
        <f t="shared" si="89"/>
        <v>0</v>
      </c>
    </row>
    <row r="621" spans="1:30" ht="12.9" customHeight="1" x14ac:dyDescent="0.25">
      <c r="A621" s="115">
        <v>21</v>
      </c>
      <c r="B621" s="137">
        <v>225700</v>
      </c>
      <c r="C621" s="138">
        <v>1556</v>
      </c>
      <c r="D621" s="108">
        <v>613</v>
      </c>
      <c r="E621" s="135" t="s">
        <v>1436</v>
      </c>
      <c r="F621" s="136">
        <f t="shared" si="90"/>
        <v>1542.1</v>
      </c>
      <c r="G621" s="136">
        <v>571</v>
      </c>
      <c r="H621" s="136">
        <v>929</v>
      </c>
      <c r="I621" s="136">
        <v>42.1</v>
      </c>
      <c r="J621" s="136">
        <v>0</v>
      </c>
      <c r="K621" s="136">
        <f t="shared" si="91"/>
        <v>2622.1</v>
      </c>
      <c r="L621" s="23">
        <v>571</v>
      </c>
      <c r="M621" s="23">
        <v>2009</v>
      </c>
      <c r="N621" s="23">
        <v>42.1</v>
      </c>
      <c r="O621" s="23">
        <v>0</v>
      </c>
      <c r="P621" s="136">
        <f t="shared" si="92"/>
        <v>2622.1</v>
      </c>
      <c r="Q621" s="23">
        <v>571</v>
      </c>
      <c r="R621" s="23">
        <v>2009</v>
      </c>
      <c r="S621" s="23">
        <v>42.1</v>
      </c>
      <c r="T621" s="4">
        <v>0</v>
      </c>
      <c r="U621" s="4">
        <f t="shared" si="93"/>
        <v>0</v>
      </c>
      <c r="V621" s="4">
        <f t="shared" si="93"/>
        <v>0</v>
      </c>
      <c r="W621" s="4">
        <f t="shared" si="93"/>
        <v>0</v>
      </c>
      <c r="X621" s="4">
        <f t="shared" si="93"/>
        <v>0</v>
      </c>
      <c r="Y621" s="4">
        <f t="shared" si="93"/>
        <v>0</v>
      </c>
      <c r="Z621" s="4">
        <f t="shared" si="89"/>
        <v>100</v>
      </c>
      <c r="AA621" s="4">
        <f t="shared" si="89"/>
        <v>100</v>
      </c>
      <c r="AB621" s="4">
        <f t="shared" si="89"/>
        <v>100</v>
      </c>
      <c r="AC621" s="4">
        <f t="shared" si="89"/>
        <v>100</v>
      </c>
      <c r="AD621" s="4">
        <f t="shared" si="89"/>
        <v>0</v>
      </c>
    </row>
    <row r="622" spans="1:30" ht="12.9" customHeight="1" x14ac:dyDescent="0.25">
      <c r="A622" s="115">
        <v>21</v>
      </c>
      <c r="B622" s="137">
        <v>225700</v>
      </c>
      <c r="C622" s="138">
        <v>1557</v>
      </c>
      <c r="D622" s="108">
        <v>614</v>
      </c>
      <c r="E622" s="135" t="s">
        <v>1437</v>
      </c>
      <c r="F622" s="136">
        <f t="shared" si="90"/>
        <v>1721.3</v>
      </c>
      <c r="G622" s="136">
        <v>553.20000000000005</v>
      </c>
      <c r="H622" s="136">
        <v>1168.0999999999999</v>
      </c>
      <c r="I622" s="136">
        <v>0</v>
      </c>
      <c r="J622" s="136">
        <v>0</v>
      </c>
      <c r="K622" s="136">
        <f t="shared" si="91"/>
        <v>1721.3</v>
      </c>
      <c r="L622" s="23">
        <v>553.20000000000005</v>
      </c>
      <c r="M622" s="23">
        <v>1168.0999999999999</v>
      </c>
      <c r="N622" s="23">
        <v>0</v>
      </c>
      <c r="O622" s="23">
        <v>0</v>
      </c>
      <c r="P622" s="136">
        <f t="shared" si="92"/>
        <v>1721.3</v>
      </c>
      <c r="Q622" s="23">
        <v>553.20000000000005</v>
      </c>
      <c r="R622" s="23">
        <v>1168.0999999999999</v>
      </c>
      <c r="S622" s="23">
        <v>0</v>
      </c>
      <c r="T622" s="4">
        <v>0</v>
      </c>
      <c r="U622" s="4">
        <f t="shared" si="93"/>
        <v>0</v>
      </c>
      <c r="V622" s="4">
        <f t="shared" si="93"/>
        <v>0</v>
      </c>
      <c r="W622" s="4">
        <f t="shared" si="93"/>
        <v>0</v>
      </c>
      <c r="X622" s="4">
        <f t="shared" si="93"/>
        <v>0</v>
      </c>
      <c r="Y622" s="4">
        <f t="shared" si="93"/>
        <v>0</v>
      </c>
      <c r="Z622" s="4">
        <f t="shared" si="89"/>
        <v>100</v>
      </c>
      <c r="AA622" s="4">
        <f t="shared" si="89"/>
        <v>100</v>
      </c>
      <c r="AB622" s="4">
        <f t="shared" si="89"/>
        <v>100</v>
      </c>
      <c r="AC622" s="4">
        <f t="shared" si="89"/>
        <v>0</v>
      </c>
      <c r="AD622" s="4">
        <f t="shared" si="89"/>
        <v>0</v>
      </c>
    </row>
    <row r="623" spans="1:30" ht="12.9" customHeight="1" x14ac:dyDescent="0.25">
      <c r="A623" s="115">
        <v>21</v>
      </c>
      <c r="B623" s="137">
        <v>225700</v>
      </c>
      <c r="C623" s="138">
        <v>1558</v>
      </c>
      <c r="D623" s="108">
        <v>615</v>
      </c>
      <c r="E623" s="135" t="s">
        <v>1438</v>
      </c>
      <c r="F623" s="136">
        <f t="shared" si="90"/>
        <v>2976.1</v>
      </c>
      <c r="G623" s="136">
        <v>710.2</v>
      </c>
      <c r="H623" s="136">
        <v>2143.3000000000002</v>
      </c>
      <c r="I623" s="136">
        <v>122.6</v>
      </c>
      <c r="J623" s="136">
        <v>0</v>
      </c>
      <c r="K623" s="136">
        <f t="shared" si="91"/>
        <v>2976.1</v>
      </c>
      <c r="L623" s="23">
        <v>710.2</v>
      </c>
      <c r="M623" s="23">
        <v>2143.3000000000002</v>
      </c>
      <c r="N623" s="23">
        <v>122.6</v>
      </c>
      <c r="O623" s="23">
        <v>0</v>
      </c>
      <c r="P623" s="136">
        <f t="shared" si="92"/>
        <v>2976.1</v>
      </c>
      <c r="Q623" s="23">
        <v>710.2</v>
      </c>
      <c r="R623" s="23">
        <v>2143.3000000000002</v>
      </c>
      <c r="S623" s="23">
        <v>122.6</v>
      </c>
      <c r="T623" s="4">
        <v>0</v>
      </c>
      <c r="U623" s="4">
        <f t="shared" si="93"/>
        <v>0</v>
      </c>
      <c r="V623" s="4">
        <f t="shared" si="93"/>
        <v>0</v>
      </c>
      <c r="W623" s="4">
        <f t="shared" si="93"/>
        <v>0</v>
      </c>
      <c r="X623" s="4">
        <f t="shared" si="93"/>
        <v>0</v>
      </c>
      <c r="Y623" s="4">
        <f t="shared" si="93"/>
        <v>0</v>
      </c>
      <c r="Z623" s="4">
        <f t="shared" si="89"/>
        <v>100</v>
      </c>
      <c r="AA623" s="4">
        <f t="shared" si="89"/>
        <v>100</v>
      </c>
      <c r="AB623" s="4">
        <f t="shared" si="89"/>
        <v>100</v>
      </c>
      <c r="AC623" s="4">
        <f t="shared" si="89"/>
        <v>100</v>
      </c>
      <c r="AD623" s="4">
        <f t="shared" si="89"/>
        <v>0</v>
      </c>
    </row>
    <row r="624" spans="1:30" ht="12.9" customHeight="1" x14ac:dyDescent="0.25">
      <c r="A624" s="115">
        <v>21</v>
      </c>
      <c r="B624" s="137">
        <v>225700</v>
      </c>
      <c r="C624" s="138">
        <v>1559</v>
      </c>
      <c r="D624" s="108">
        <v>616</v>
      </c>
      <c r="E624" s="135" t="s">
        <v>1439</v>
      </c>
      <c r="F624" s="136">
        <f t="shared" si="90"/>
        <v>1132.0999999999999</v>
      </c>
      <c r="G624" s="136">
        <v>494.8</v>
      </c>
      <c r="H624" s="136">
        <v>537.5</v>
      </c>
      <c r="I624" s="136">
        <v>99.8</v>
      </c>
      <c r="J624" s="136">
        <v>0</v>
      </c>
      <c r="K624" s="136">
        <f t="shared" si="91"/>
        <v>1132.0999999999999</v>
      </c>
      <c r="L624" s="23">
        <v>494.8</v>
      </c>
      <c r="M624" s="23">
        <v>537.5</v>
      </c>
      <c r="N624" s="23">
        <v>99.8</v>
      </c>
      <c r="O624" s="23">
        <v>0</v>
      </c>
      <c r="P624" s="136">
        <f t="shared" si="92"/>
        <v>1132.0999999999999</v>
      </c>
      <c r="Q624" s="23">
        <v>494.8</v>
      </c>
      <c r="R624" s="23">
        <v>537.5</v>
      </c>
      <c r="S624" s="23">
        <v>99.8</v>
      </c>
      <c r="T624" s="4">
        <v>0</v>
      </c>
      <c r="U624" s="4">
        <f t="shared" si="93"/>
        <v>0</v>
      </c>
      <c r="V624" s="4">
        <f t="shared" si="93"/>
        <v>0</v>
      </c>
      <c r="W624" s="4">
        <f t="shared" si="93"/>
        <v>0</v>
      </c>
      <c r="X624" s="4">
        <f t="shared" si="93"/>
        <v>0</v>
      </c>
      <c r="Y624" s="4">
        <f t="shared" si="93"/>
        <v>0</v>
      </c>
      <c r="Z624" s="4">
        <f t="shared" si="89"/>
        <v>100</v>
      </c>
      <c r="AA624" s="4">
        <f t="shared" si="89"/>
        <v>100</v>
      </c>
      <c r="AB624" s="4">
        <f t="shared" si="89"/>
        <v>100</v>
      </c>
      <c r="AC624" s="4">
        <f t="shared" si="89"/>
        <v>100</v>
      </c>
      <c r="AD624" s="4">
        <f t="shared" si="89"/>
        <v>0</v>
      </c>
    </row>
    <row r="625" spans="1:30" ht="12.9" customHeight="1" x14ac:dyDescent="0.25">
      <c r="A625" s="115">
        <v>21</v>
      </c>
      <c r="B625" s="137">
        <v>225700</v>
      </c>
      <c r="C625" s="138">
        <v>1561</v>
      </c>
      <c r="D625" s="108">
        <v>617</v>
      </c>
      <c r="E625" s="135" t="s">
        <v>1440</v>
      </c>
      <c r="F625" s="136">
        <f t="shared" si="90"/>
        <v>2541.3000000000002</v>
      </c>
      <c r="G625" s="136">
        <v>573.5</v>
      </c>
      <c r="H625" s="136">
        <v>1965.5</v>
      </c>
      <c r="I625" s="136">
        <v>2.2999999999999998</v>
      </c>
      <c r="J625" s="136">
        <v>0</v>
      </c>
      <c r="K625" s="136">
        <f t="shared" si="91"/>
        <v>2541.3000000000002</v>
      </c>
      <c r="L625" s="23">
        <v>573.5</v>
      </c>
      <c r="M625" s="23">
        <v>1965.5</v>
      </c>
      <c r="N625" s="23">
        <v>2.2999999999999998</v>
      </c>
      <c r="O625" s="23">
        <v>0</v>
      </c>
      <c r="P625" s="136">
        <f t="shared" si="92"/>
        <v>2541.3000000000002</v>
      </c>
      <c r="Q625" s="23">
        <v>573.5</v>
      </c>
      <c r="R625" s="23">
        <v>1965.5</v>
      </c>
      <c r="S625" s="23">
        <v>2.2999999999999998</v>
      </c>
      <c r="T625" s="4">
        <v>0</v>
      </c>
      <c r="U625" s="4">
        <f t="shared" si="93"/>
        <v>0</v>
      </c>
      <c r="V625" s="4">
        <f t="shared" si="93"/>
        <v>0</v>
      </c>
      <c r="W625" s="4">
        <f t="shared" si="93"/>
        <v>0</v>
      </c>
      <c r="X625" s="4">
        <f t="shared" si="93"/>
        <v>0</v>
      </c>
      <c r="Y625" s="4">
        <f t="shared" si="93"/>
        <v>0</v>
      </c>
      <c r="Z625" s="4">
        <f t="shared" si="89"/>
        <v>100</v>
      </c>
      <c r="AA625" s="4">
        <f t="shared" si="89"/>
        <v>100</v>
      </c>
      <c r="AB625" s="4">
        <f t="shared" si="89"/>
        <v>100</v>
      </c>
      <c r="AC625" s="4">
        <f t="shared" si="89"/>
        <v>100</v>
      </c>
      <c r="AD625" s="4">
        <f t="shared" si="89"/>
        <v>0</v>
      </c>
    </row>
    <row r="626" spans="1:30" ht="12.9" customHeight="1" x14ac:dyDescent="0.25">
      <c r="A626" s="115">
        <v>21</v>
      </c>
      <c r="B626" s="137">
        <v>225700</v>
      </c>
      <c r="C626" s="138">
        <v>1562</v>
      </c>
      <c r="D626" s="108">
        <v>618</v>
      </c>
      <c r="E626" s="135" t="s">
        <v>1428</v>
      </c>
      <c r="F626" s="136">
        <f t="shared" si="90"/>
        <v>7574.6</v>
      </c>
      <c r="G626" s="136">
        <v>651.6</v>
      </c>
      <c r="H626" s="136">
        <v>6923</v>
      </c>
      <c r="I626" s="136">
        <v>0</v>
      </c>
      <c r="J626" s="136">
        <v>0</v>
      </c>
      <c r="K626" s="136">
        <f t="shared" si="91"/>
        <v>7574.6</v>
      </c>
      <c r="L626" s="23">
        <v>651.6</v>
      </c>
      <c r="M626" s="23">
        <v>6923</v>
      </c>
      <c r="N626" s="23">
        <v>0</v>
      </c>
      <c r="O626" s="23">
        <v>0</v>
      </c>
      <c r="P626" s="136">
        <f t="shared" si="92"/>
        <v>7574.6</v>
      </c>
      <c r="Q626" s="23">
        <v>651.6</v>
      </c>
      <c r="R626" s="23">
        <v>6923</v>
      </c>
      <c r="S626" s="23">
        <v>0</v>
      </c>
      <c r="T626" s="4">
        <v>0</v>
      </c>
      <c r="U626" s="4">
        <f t="shared" si="93"/>
        <v>0</v>
      </c>
      <c r="V626" s="4">
        <f t="shared" si="93"/>
        <v>0</v>
      </c>
      <c r="W626" s="4">
        <f t="shared" si="93"/>
        <v>0</v>
      </c>
      <c r="X626" s="4">
        <f t="shared" si="93"/>
        <v>0</v>
      </c>
      <c r="Y626" s="4">
        <f t="shared" si="93"/>
        <v>0</v>
      </c>
      <c r="Z626" s="4">
        <f t="shared" si="89"/>
        <v>100</v>
      </c>
      <c r="AA626" s="4">
        <f t="shared" si="89"/>
        <v>100</v>
      </c>
      <c r="AB626" s="4">
        <f t="shared" si="89"/>
        <v>100</v>
      </c>
      <c r="AC626" s="4">
        <f t="shared" si="89"/>
        <v>0</v>
      </c>
      <c r="AD626" s="4">
        <f t="shared" si="89"/>
        <v>0</v>
      </c>
    </row>
    <row r="627" spans="1:30" ht="12.9" customHeight="1" x14ac:dyDescent="0.25">
      <c r="A627" s="115">
        <v>21</v>
      </c>
      <c r="B627" s="137">
        <v>225700</v>
      </c>
      <c r="C627" s="138">
        <v>1560</v>
      </c>
      <c r="D627" s="108">
        <v>619</v>
      </c>
      <c r="E627" s="135" t="s">
        <v>1441</v>
      </c>
      <c r="F627" s="136">
        <f t="shared" si="90"/>
        <v>1202.6999999999998</v>
      </c>
      <c r="G627" s="136">
        <v>545.79999999999995</v>
      </c>
      <c r="H627" s="136">
        <v>656.9</v>
      </c>
      <c r="I627" s="136">
        <v>0</v>
      </c>
      <c r="J627" s="136">
        <v>0</v>
      </c>
      <c r="K627" s="136">
        <f t="shared" si="91"/>
        <v>1202.6999999999998</v>
      </c>
      <c r="L627" s="23">
        <v>545.79999999999995</v>
      </c>
      <c r="M627" s="23">
        <v>656.9</v>
      </c>
      <c r="N627" s="23">
        <v>0</v>
      </c>
      <c r="O627" s="23">
        <v>0</v>
      </c>
      <c r="P627" s="136">
        <f t="shared" si="92"/>
        <v>1202.6999999999998</v>
      </c>
      <c r="Q627" s="23">
        <v>545.79999999999995</v>
      </c>
      <c r="R627" s="23">
        <v>656.9</v>
      </c>
      <c r="S627" s="23">
        <v>0</v>
      </c>
      <c r="T627" s="4">
        <v>0</v>
      </c>
      <c r="U627" s="4">
        <f t="shared" si="93"/>
        <v>0</v>
      </c>
      <c r="V627" s="4">
        <f t="shared" si="93"/>
        <v>0</v>
      </c>
      <c r="W627" s="4">
        <f t="shared" si="93"/>
        <v>0</v>
      </c>
      <c r="X627" s="4">
        <f t="shared" si="93"/>
        <v>0</v>
      </c>
      <c r="Y627" s="4">
        <f t="shared" si="93"/>
        <v>0</v>
      </c>
      <c r="Z627" s="4">
        <f t="shared" si="89"/>
        <v>100</v>
      </c>
      <c r="AA627" s="4">
        <f t="shared" si="89"/>
        <v>100</v>
      </c>
      <c r="AB627" s="4">
        <f t="shared" si="89"/>
        <v>100</v>
      </c>
      <c r="AC627" s="4">
        <f t="shared" si="89"/>
        <v>0</v>
      </c>
      <c r="AD627" s="4">
        <f t="shared" si="89"/>
        <v>0</v>
      </c>
    </row>
    <row r="628" spans="1:30" ht="12.9" customHeight="1" x14ac:dyDescent="0.25">
      <c r="A628" s="115">
        <v>21</v>
      </c>
      <c r="B628" s="137">
        <v>225700</v>
      </c>
      <c r="C628" s="138">
        <v>1563</v>
      </c>
      <c r="D628" s="108">
        <v>620</v>
      </c>
      <c r="E628" s="135" t="s">
        <v>1442</v>
      </c>
      <c r="F628" s="136">
        <f t="shared" si="90"/>
        <v>472.2</v>
      </c>
      <c r="G628" s="136">
        <v>472.2</v>
      </c>
      <c r="H628" s="136">
        <v>0</v>
      </c>
      <c r="I628" s="136">
        <v>0</v>
      </c>
      <c r="J628" s="136">
        <v>0</v>
      </c>
      <c r="K628" s="136">
        <f t="shared" si="91"/>
        <v>472.2</v>
      </c>
      <c r="L628" s="23">
        <v>472.2</v>
      </c>
      <c r="M628" s="23">
        <v>0</v>
      </c>
      <c r="N628" s="23">
        <v>0</v>
      </c>
      <c r="O628" s="23">
        <v>0</v>
      </c>
      <c r="P628" s="136">
        <f t="shared" si="92"/>
        <v>472.2</v>
      </c>
      <c r="Q628" s="23">
        <v>472.2</v>
      </c>
      <c r="R628" s="23">
        <v>0</v>
      </c>
      <c r="S628" s="23">
        <v>0</v>
      </c>
      <c r="T628" s="4">
        <v>0</v>
      </c>
      <c r="U628" s="4">
        <f t="shared" si="93"/>
        <v>0</v>
      </c>
      <c r="V628" s="4">
        <f t="shared" si="93"/>
        <v>0</v>
      </c>
      <c r="W628" s="4">
        <f t="shared" si="93"/>
        <v>0</v>
      </c>
      <c r="X628" s="4">
        <f t="shared" si="93"/>
        <v>0</v>
      </c>
      <c r="Y628" s="4">
        <f t="shared" si="93"/>
        <v>0</v>
      </c>
      <c r="Z628" s="4">
        <f t="shared" si="89"/>
        <v>100</v>
      </c>
      <c r="AA628" s="4">
        <f t="shared" si="89"/>
        <v>100</v>
      </c>
      <c r="AB628" s="4">
        <f t="shared" si="89"/>
        <v>0</v>
      </c>
      <c r="AC628" s="4">
        <f t="shared" si="89"/>
        <v>0</v>
      </c>
      <c r="AD628" s="4">
        <f t="shared" si="89"/>
        <v>0</v>
      </c>
    </row>
    <row r="629" spans="1:30" ht="12.9" customHeight="1" x14ac:dyDescent="0.25">
      <c r="A629" s="115">
        <v>21</v>
      </c>
      <c r="B629" s="137">
        <v>225700</v>
      </c>
      <c r="C629" s="138">
        <v>1564</v>
      </c>
      <c r="D629" s="108">
        <v>621</v>
      </c>
      <c r="E629" s="135" t="s">
        <v>1443</v>
      </c>
      <c r="F629" s="136">
        <f t="shared" si="90"/>
        <v>1446.2</v>
      </c>
      <c r="G629" s="136">
        <v>612.5</v>
      </c>
      <c r="H629" s="136">
        <v>780.7</v>
      </c>
      <c r="I629" s="136">
        <v>53</v>
      </c>
      <c r="J629" s="136">
        <v>0</v>
      </c>
      <c r="K629" s="136">
        <f t="shared" si="91"/>
        <v>1446.2</v>
      </c>
      <c r="L629" s="23">
        <v>612.5</v>
      </c>
      <c r="M629" s="23">
        <v>780.7</v>
      </c>
      <c r="N629" s="23">
        <v>53</v>
      </c>
      <c r="O629" s="23">
        <v>0</v>
      </c>
      <c r="P629" s="136">
        <f t="shared" si="92"/>
        <v>1446.2</v>
      </c>
      <c r="Q629" s="23">
        <v>612.5</v>
      </c>
      <c r="R629" s="23">
        <v>780.7</v>
      </c>
      <c r="S629" s="23">
        <v>53</v>
      </c>
      <c r="T629" s="4">
        <v>0</v>
      </c>
      <c r="U629" s="4">
        <f t="shared" si="93"/>
        <v>0</v>
      </c>
      <c r="V629" s="4">
        <f t="shared" si="93"/>
        <v>0</v>
      </c>
      <c r="W629" s="4">
        <f t="shared" si="93"/>
        <v>0</v>
      </c>
      <c r="X629" s="4">
        <f t="shared" si="93"/>
        <v>0</v>
      </c>
      <c r="Y629" s="4">
        <f t="shared" si="93"/>
        <v>0</v>
      </c>
      <c r="Z629" s="4">
        <f t="shared" si="89"/>
        <v>100</v>
      </c>
      <c r="AA629" s="4">
        <f t="shared" si="89"/>
        <v>100</v>
      </c>
      <c r="AB629" s="4">
        <f t="shared" si="89"/>
        <v>100</v>
      </c>
      <c r="AC629" s="4">
        <f t="shared" si="89"/>
        <v>100</v>
      </c>
      <c r="AD629" s="4">
        <f t="shared" si="89"/>
        <v>0</v>
      </c>
    </row>
    <row r="630" spans="1:30" ht="12.9" customHeight="1" x14ac:dyDescent="0.25">
      <c r="A630" s="115">
        <v>21</v>
      </c>
      <c r="B630" s="137">
        <v>225700</v>
      </c>
      <c r="C630" s="138">
        <v>1565</v>
      </c>
      <c r="D630" s="108">
        <v>622</v>
      </c>
      <c r="E630" s="135" t="s">
        <v>1444</v>
      </c>
      <c r="F630" s="136">
        <f t="shared" si="90"/>
        <v>1008.4</v>
      </c>
      <c r="G630" s="136">
        <v>549.4</v>
      </c>
      <c r="H630" s="136">
        <v>459</v>
      </c>
      <c r="I630" s="136">
        <v>0</v>
      </c>
      <c r="J630" s="136">
        <v>0</v>
      </c>
      <c r="K630" s="136">
        <f t="shared" si="91"/>
        <v>1158.4000000000001</v>
      </c>
      <c r="L630" s="23">
        <v>549.4</v>
      </c>
      <c r="M630" s="23">
        <v>609</v>
      </c>
      <c r="N630" s="23">
        <v>0</v>
      </c>
      <c r="O630" s="23">
        <v>0</v>
      </c>
      <c r="P630" s="136">
        <f t="shared" si="92"/>
        <v>1158.4000000000001</v>
      </c>
      <c r="Q630" s="23">
        <v>549.4</v>
      </c>
      <c r="R630" s="23">
        <v>609</v>
      </c>
      <c r="S630" s="23">
        <v>0</v>
      </c>
      <c r="T630" s="4">
        <v>0</v>
      </c>
      <c r="U630" s="4">
        <f t="shared" si="93"/>
        <v>0</v>
      </c>
      <c r="V630" s="4">
        <f t="shared" si="93"/>
        <v>0</v>
      </c>
      <c r="W630" s="4">
        <f t="shared" si="93"/>
        <v>0</v>
      </c>
      <c r="X630" s="4">
        <f t="shared" si="93"/>
        <v>0</v>
      </c>
      <c r="Y630" s="4">
        <f t="shared" si="93"/>
        <v>0</v>
      </c>
      <c r="Z630" s="4">
        <f t="shared" si="89"/>
        <v>100</v>
      </c>
      <c r="AA630" s="4">
        <f t="shared" si="89"/>
        <v>100</v>
      </c>
      <c r="AB630" s="4">
        <f t="shared" si="89"/>
        <v>100</v>
      </c>
      <c r="AC630" s="4">
        <f t="shared" si="89"/>
        <v>0</v>
      </c>
      <c r="AD630" s="4">
        <f t="shared" si="89"/>
        <v>0</v>
      </c>
    </row>
    <row r="631" spans="1:30" ht="12.9" customHeight="1" x14ac:dyDescent="0.25">
      <c r="A631" s="115">
        <v>21</v>
      </c>
      <c r="B631" s="137">
        <v>225700</v>
      </c>
      <c r="C631" s="138">
        <v>1566</v>
      </c>
      <c r="D631" s="108">
        <v>623</v>
      </c>
      <c r="E631" s="135" t="s">
        <v>1445</v>
      </c>
      <c r="F631" s="136">
        <f t="shared" si="90"/>
        <v>961.5</v>
      </c>
      <c r="G631" s="136">
        <v>346.1</v>
      </c>
      <c r="H631" s="136">
        <v>615.4</v>
      </c>
      <c r="I631" s="136">
        <v>0</v>
      </c>
      <c r="J631" s="136">
        <v>0</v>
      </c>
      <c r="K631" s="136">
        <f t="shared" si="91"/>
        <v>961.5</v>
      </c>
      <c r="L631" s="23">
        <v>346.1</v>
      </c>
      <c r="M631" s="23">
        <v>615.4</v>
      </c>
      <c r="N631" s="23">
        <v>0</v>
      </c>
      <c r="O631" s="23">
        <v>0</v>
      </c>
      <c r="P631" s="136">
        <f t="shared" si="92"/>
        <v>961.5</v>
      </c>
      <c r="Q631" s="23">
        <v>346.1</v>
      </c>
      <c r="R631" s="23">
        <v>615.4</v>
      </c>
      <c r="S631" s="23">
        <v>0</v>
      </c>
      <c r="T631" s="4">
        <v>0</v>
      </c>
      <c r="U631" s="4">
        <f t="shared" si="93"/>
        <v>0</v>
      </c>
      <c r="V631" s="4">
        <f t="shared" si="93"/>
        <v>0</v>
      </c>
      <c r="W631" s="4">
        <f t="shared" si="93"/>
        <v>0</v>
      </c>
      <c r="X631" s="4">
        <f t="shared" si="93"/>
        <v>0</v>
      </c>
      <c r="Y631" s="4">
        <f t="shared" si="93"/>
        <v>0</v>
      </c>
      <c r="Z631" s="4">
        <f t="shared" si="89"/>
        <v>100</v>
      </c>
      <c r="AA631" s="4">
        <f t="shared" si="89"/>
        <v>100</v>
      </c>
      <c r="AB631" s="4">
        <f t="shared" si="89"/>
        <v>100</v>
      </c>
      <c r="AC631" s="4">
        <f t="shared" si="89"/>
        <v>0</v>
      </c>
      <c r="AD631" s="4">
        <f t="shared" si="89"/>
        <v>0</v>
      </c>
    </row>
    <row r="632" spans="1:30" ht="12.9" customHeight="1" x14ac:dyDescent="0.25">
      <c r="A632" s="115">
        <v>21</v>
      </c>
      <c r="B632" s="137">
        <v>225700</v>
      </c>
      <c r="C632" s="138">
        <v>1567</v>
      </c>
      <c r="D632" s="108">
        <v>624</v>
      </c>
      <c r="E632" s="135" t="s">
        <v>1446</v>
      </c>
      <c r="F632" s="136">
        <f t="shared" si="90"/>
        <v>1197.7</v>
      </c>
      <c r="G632" s="136">
        <v>517.70000000000005</v>
      </c>
      <c r="H632" s="136">
        <v>680</v>
      </c>
      <c r="I632" s="136">
        <v>0</v>
      </c>
      <c r="J632" s="136">
        <v>0</v>
      </c>
      <c r="K632" s="136">
        <f t="shared" si="91"/>
        <v>1197.7</v>
      </c>
      <c r="L632" s="23">
        <v>517.70000000000005</v>
      </c>
      <c r="M632" s="23">
        <v>680</v>
      </c>
      <c r="N632" s="23">
        <v>0</v>
      </c>
      <c r="O632" s="23">
        <v>0</v>
      </c>
      <c r="P632" s="136">
        <f t="shared" si="92"/>
        <v>1197.7</v>
      </c>
      <c r="Q632" s="23">
        <v>517.70000000000005</v>
      </c>
      <c r="R632" s="23">
        <v>680</v>
      </c>
      <c r="S632" s="23">
        <v>0</v>
      </c>
      <c r="T632" s="4">
        <v>0</v>
      </c>
      <c r="U632" s="4">
        <f t="shared" si="93"/>
        <v>0</v>
      </c>
      <c r="V632" s="4">
        <f t="shared" si="93"/>
        <v>0</v>
      </c>
      <c r="W632" s="4">
        <f t="shared" si="93"/>
        <v>0</v>
      </c>
      <c r="X632" s="4">
        <f t="shared" si="93"/>
        <v>0</v>
      </c>
      <c r="Y632" s="4">
        <f t="shared" si="93"/>
        <v>0</v>
      </c>
      <c r="Z632" s="4">
        <f t="shared" si="89"/>
        <v>100</v>
      </c>
      <c r="AA632" s="4">
        <f t="shared" si="89"/>
        <v>100</v>
      </c>
      <c r="AB632" s="4">
        <f t="shared" si="89"/>
        <v>100</v>
      </c>
      <c r="AC632" s="4">
        <f t="shared" si="89"/>
        <v>0</v>
      </c>
      <c r="AD632" s="4">
        <f t="shared" si="89"/>
        <v>0</v>
      </c>
    </row>
    <row r="633" spans="1:30" ht="12.9" customHeight="1" x14ac:dyDescent="0.25">
      <c r="A633" s="115">
        <v>21</v>
      </c>
      <c r="B633" s="137">
        <v>225700</v>
      </c>
      <c r="C633" s="138">
        <v>1568</v>
      </c>
      <c r="D633" s="108">
        <v>625</v>
      </c>
      <c r="E633" s="135" t="s">
        <v>1447</v>
      </c>
      <c r="F633" s="136">
        <f t="shared" si="90"/>
        <v>1358.1</v>
      </c>
      <c r="G633" s="136">
        <v>510.2</v>
      </c>
      <c r="H633" s="136">
        <v>847.9</v>
      </c>
      <c r="I633" s="136">
        <v>0</v>
      </c>
      <c r="J633" s="136">
        <v>0</v>
      </c>
      <c r="K633" s="136">
        <f t="shared" si="91"/>
        <v>1358.1</v>
      </c>
      <c r="L633" s="23">
        <v>510.2</v>
      </c>
      <c r="M633" s="23">
        <v>847.9</v>
      </c>
      <c r="N633" s="23">
        <v>0</v>
      </c>
      <c r="O633" s="23">
        <v>0</v>
      </c>
      <c r="P633" s="136">
        <f t="shared" si="92"/>
        <v>1358.1</v>
      </c>
      <c r="Q633" s="23">
        <v>510.2</v>
      </c>
      <c r="R633" s="23">
        <v>847.9</v>
      </c>
      <c r="S633" s="23">
        <v>0</v>
      </c>
      <c r="T633" s="4">
        <v>0</v>
      </c>
      <c r="U633" s="4">
        <f t="shared" si="93"/>
        <v>0</v>
      </c>
      <c r="V633" s="4">
        <f t="shared" si="93"/>
        <v>0</v>
      </c>
      <c r="W633" s="4">
        <f t="shared" si="93"/>
        <v>0</v>
      </c>
      <c r="X633" s="4">
        <f t="shared" si="93"/>
        <v>0</v>
      </c>
      <c r="Y633" s="4">
        <f t="shared" si="93"/>
        <v>0</v>
      </c>
      <c r="Z633" s="4">
        <f t="shared" si="89"/>
        <v>100</v>
      </c>
      <c r="AA633" s="4">
        <f t="shared" si="89"/>
        <v>100</v>
      </c>
      <c r="AB633" s="4">
        <f t="shared" si="89"/>
        <v>100</v>
      </c>
      <c r="AC633" s="4">
        <f t="shared" si="89"/>
        <v>0</v>
      </c>
      <c r="AD633" s="4">
        <f t="shared" si="89"/>
        <v>0</v>
      </c>
    </row>
    <row r="634" spans="1:30" ht="12.9" customHeight="1" x14ac:dyDescent="0.25">
      <c r="A634" s="115">
        <v>21</v>
      </c>
      <c r="B634" s="137">
        <v>225700</v>
      </c>
      <c r="C634" s="138">
        <v>1569</v>
      </c>
      <c r="D634" s="108">
        <v>626</v>
      </c>
      <c r="E634" s="135" t="s">
        <v>1448</v>
      </c>
      <c r="F634" s="136">
        <f t="shared" si="90"/>
        <v>1877.9</v>
      </c>
      <c r="G634" s="136">
        <v>595.5</v>
      </c>
      <c r="H634" s="136">
        <v>1282.4000000000001</v>
      </c>
      <c r="I634" s="136">
        <v>0</v>
      </c>
      <c r="J634" s="136">
        <v>0</v>
      </c>
      <c r="K634" s="136">
        <f t="shared" si="91"/>
        <v>2177.9</v>
      </c>
      <c r="L634" s="23">
        <v>595.5</v>
      </c>
      <c r="M634" s="23">
        <v>1582.4</v>
      </c>
      <c r="N634" s="23">
        <v>0</v>
      </c>
      <c r="O634" s="23">
        <v>0</v>
      </c>
      <c r="P634" s="136">
        <f t="shared" si="92"/>
        <v>2177.9</v>
      </c>
      <c r="Q634" s="23">
        <v>595.5</v>
      </c>
      <c r="R634" s="23">
        <v>1582.4</v>
      </c>
      <c r="S634" s="23">
        <v>0</v>
      </c>
      <c r="T634" s="4">
        <v>0</v>
      </c>
      <c r="U634" s="4">
        <f t="shared" si="93"/>
        <v>0</v>
      </c>
      <c r="V634" s="4">
        <f t="shared" si="93"/>
        <v>0</v>
      </c>
      <c r="W634" s="4">
        <f t="shared" si="93"/>
        <v>0</v>
      </c>
      <c r="X634" s="4">
        <f t="shared" si="93"/>
        <v>0</v>
      </c>
      <c r="Y634" s="4">
        <f t="shared" si="93"/>
        <v>0</v>
      </c>
      <c r="Z634" s="4">
        <f t="shared" si="89"/>
        <v>100</v>
      </c>
      <c r="AA634" s="4">
        <f t="shared" si="89"/>
        <v>100</v>
      </c>
      <c r="AB634" s="4">
        <f t="shared" si="89"/>
        <v>100</v>
      </c>
      <c r="AC634" s="4">
        <f t="shared" si="89"/>
        <v>0</v>
      </c>
      <c r="AD634" s="4">
        <f t="shared" si="89"/>
        <v>0</v>
      </c>
    </row>
    <row r="635" spans="1:30" ht="12.9" customHeight="1" x14ac:dyDescent="0.25">
      <c r="A635" s="115">
        <v>21</v>
      </c>
      <c r="B635" s="137">
        <v>225700</v>
      </c>
      <c r="C635" s="138">
        <v>1570</v>
      </c>
      <c r="D635" s="108">
        <v>627</v>
      </c>
      <c r="E635" s="135" t="s">
        <v>1449</v>
      </c>
      <c r="F635" s="136">
        <f t="shared" si="90"/>
        <v>1318.8999999999999</v>
      </c>
      <c r="G635" s="136">
        <v>540.70000000000005</v>
      </c>
      <c r="H635" s="136">
        <v>689.9</v>
      </c>
      <c r="I635" s="136">
        <v>88.3</v>
      </c>
      <c r="J635" s="136">
        <v>0</v>
      </c>
      <c r="K635" s="136">
        <f t="shared" si="91"/>
        <v>1318.8999999999999</v>
      </c>
      <c r="L635" s="23">
        <v>540.70000000000005</v>
      </c>
      <c r="M635" s="23">
        <v>689.9</v>
      </c>
      <c r="N635" s="23">
        <v>88.3</v>
      </c>
      <c r="O635" s="23">
        <v>0</v>
      </c>
      <c r="P635" s="136">
        <f t="shared" si="92"/>
        <v>1318.8999999999999</v>
      </c>
      <c r="Q635" s="23">
        <v>540.70000000000005</v>
      </c>
      <c r="R635" s="23">
        <v>689.9</v>
      </c>
      <c r="S635" s="23">
        <v>88.3</v>
      </c>
      <c r="T635" s="4">
        <v>0</v>
      </c>
      <c r="U635" s="4">
        <f t="shared" si="93"/>
        <v>0</v>
      </c>
      <c r="V635" s="4">
        <f t="shared" si="93"/>
        <v>0</v>
      </c>
      <c r="W635" s="4">
        <f t="shared" si="93"/>
        <v>0</v>
      </c>
      <c r="X635" s="4">
        <f t="shared" si="93"/>
        <v>0</v>
      </c>
      <c r="Y635" s="4">
        <f t="shared" si="93"/>
        <v>0</v>
      </c>
      <c r="Z635" s="4">
        <f t="shared" si="89"/>
        <v>100</v>
      </c>
      <c r="AA635" s="4">
        <f t="shared" si="89"/>
        <v>100</v>
      </c>
      <c r="AB635" s="4">
        <f t="shared" si="89"/>
        <v>100</v>
      </c>
      <c r="AC635" s="4">
        <f t="shared" si="89"/>
        <v>100</v>
      </c>
      <c r="AD635" s="4">
        <f t="shared" si="89"/>
        <v>0</v>
      </c>
    </row>
    <row r="636" spans="1:30" ht="12.9" customHeight="1" x14ac:dyDescent="0.25">
      <c r="A636" s="115">
        <v>21</v>
      </c>
      <c r="B636" s="137">
        <v>225700</v>
      </c>
      <c r="C636" s="138">
        <v>1571</v>
      </c>
      <c r="D636" s="108">
        <v>628</v>
      </c>
      <c r="E636" s="135" t="s">
        <v>1450</v>
      </c>
      <c r="F636" s="136">
        <f t="shared" si="90"/>
        <v>2449.5</v>
      </c>
      <c r="G636" s="136">
        <v>707</v>
      </c>
      <c r="H636" s="136">
        <v>1742.5</v>
      </c>
      <c r="I636" s="136">
        <v>0</v>
      </c>
      <c r="J636" s="136">
        <v>0</v>
      </c>
      <c r="K636" s="136">
        <f t="shared" si="91"/>
        <v>2449.5</v>
      </c>
      <c r="L636" s="23">
        <v>707</v>
      </c>
      <c r="M636" s="23">
        <v>1742.5</v>
      </c>
      <c r="N636" s="23">
        <v>0</v>
      </c>
      <c r="O636" s="23">
        <v>0</v>
      </c>
      <c r="P636" s="136">
        <f t="shared" si="92"/>
        <v>2449.5</v>
      </c>
      <c r="Q636" s="23">
        <v>707</v>
      </c>
      <c r="R636" s="23">
        <v>1742.5</v>
      </c>
      <c r="S636" s="23">
        <v>0</v>
      </c>
      <c r="T636" s="4">
        <v>0</v>
      </c>
      <c r="U636" s="4">
        <f t="shared" si="93"/>
        <v>0</v>
      </c>
      <c r="V636" s="4">
        <f t="shared" si="93"/>
        <v>0</v>
      </c>
      <c r="W636" s="4">
        <f t="shared" si="93"/>
        <v>0</v>
      </c>
      <c r="X636" s="4">
        <f t="shared" si="93"/>
        <v>0</v>
      </c>
      <c r="Y636" s="4">
        <f t="shared" si="93"/>
        <v>0</v>
      </c>
      <c r="Z636" s="4">
        <f t="shared" si="89"/>
        <v>100</v>
      </c>
      <c r="AA636" s="4">
        <f t="shared" si="89"/>
        <v>100</v>
      </c>
      <c r="AB636" s="4">
        <f t="shared" si="89"/>
        <v>100</v>
      </c>
      <c r="AC636" s="4">
        <f t="shared" si="89"/>
        <v>0</v>
      </c>
      <c r="AD636" s="4">
        <f t="shared" si="89"/>
        <v>0</v>
      </c>
    </row>
    <row r="637" spans="1:30" ht="12.9" customHeight="1" x14ac:dyDescent="0.25">
      <c r="A637" s="115">
        <v>21</v>
      </c>
      <c r="B637" s="137">
        <v>225700</v>
      </c>
      <c r="C637" s="138">
        <v>1572</v>
      </c>
      <c r="D637" s="108">
        <v>629</v>
      </c>
      <c r="E637" s="135" t="s">
        <v>1451</v>
      </c>
      <c r="F637" s="136">
        <f t="shared" si="90"/>
        <v>891</v>
      </c>
      <c r="G637" s="136">
        <v>497.4</v>
      </c>
      <c r="H637" s="136">
        <v>393.6</v>
      </c>
      <c r="I637" s="136">
        <v>0</v>
      </c>
      <c r="J637" s="136">
        <v>0</v>
      </c>
      <c r="K637" s="136">
        <f t="shared" si="91"/>
        <v>891</v>
      </c>
      <c r="L637" s="23">
        <v>497.4</v>
      </c>
      <c r="M637" s="23">
        <v>393.6</v>
      </c>
      <c r="N637" s="23">
        <v>0</v>
      </c>
      <c r="O637" s="23">
        <v>0</v>
      </c>
      <c r="P637" s="136">
        <f t="shared" si="92"/>
        <v>891</v>
      </c>
      <c r="Q637" s="23">
        <v>497.4</v>
      </c>
      <c r="R637" s="23">
        <v>393.6</v>
      </c>
      <c r="S637" s="23">
        <v>0</v>
      </c>
      <c r="T637" s="4">
        <v>0</v>
      </c>
      <c r="U637" s="4">
        <f t="shared" si="93"/>
        <v>0</v>
      </c>
      <c r="V637" s="4">
        <f t="shared" si="93"/>
        <v>0</v>
      </c>
      <c r="W637" s="4">
        <f t="shared" si="93"/>
        <v>0</v>
      </c>
      <c r="X637" s="4">
        <f t="shared" si="93"/>
        <v>0</v>
      </c>
      <c r="Y637" s="4">
        <f t="shared" si="93"/>
        <v>0</v>
      </c>
      <c r="Z637" s="4">
        <f t="shared" si="89"/>
        <v>100</v>
      </c>
      <c r="AA637" s="4">
        <f t="shared" si="89"/>
        <v>100</v>
      </c>
      <c r="AB637" s="4">
        <f t="shared" si="89"/>
        <v>100</v>
      </c>
      <c r="AC637" s="4">
        <f t="shared" si="89"/>
        <v>0</v>
      </c>
      <c r="AD637" s="4">
        <f t="shared" si="89"/>
        <v>0</v>
      </c>
    </row>
    <row r="638" spans="1:30" ht="12.9" customHeight="1" x14ac:dyDescent="0.25">
      <c r="A638" s="115">
        <v>21</v>
      </c>
      <c r="B638" s="137">
        <v>225700</v>
      </c>
      <c r="C638" s="138">
        <v>1573</v>
      </c>
      <c r="D638" s="108">
        <v>630</v>
      </c>
      <c r="E638" s="135" t="s">
        <v>1452</v>
      </c>
      <c r="F638" s="136">
        <f t="shared" si="90"/>
        <v>1168.7</v>
      </c>
      <c r="G638" s="136">
        <v>549</v>
      </c>
      <c r="H638" s="136">
        <v>619.70000000000005</v>
      </c>
      <c r="I638" s="136">
        <v>0</v>
      </c>
      <c r="J638" s="136">
        <v>0</v>
      </c>
      <c r="K638" s="136">
        <f t="shared" si="91"/>
        <v>1168.7</v>
      </c>
      <c r="L638" s="23">
        <v>549</v>
      </c>
      <c r="M638" s="23">
        <v>619.70000000000005</v>
      </c>
      <c r="N638" s="23">
        <v>0</v>
      </c>
      <c r="O638" s="23">
        <v>0</v>
      </c>
      <c r="P638" s="136">
        <f t="shared" si="92"/>
        <v>1168.7</v>
      </c>
      <c r="Q638" s="23">
        <v>549</v>
      </c>
      <c r="R638" s="23">
        <v>619.70000000000005</v>
      </c>
      <c r="S638" s="23">
        <v>0</v>
      </c>
      <c r="T638" s="4">
        <v>0</v>
      </c>
      <c r="U638" s="4">
        <f t="shared" si="93"/>
        <v>0</v>
      </c>
      <c r="V638" s="4">
        <f t="shared" si="93"/>
        <v>0</v>
      </c>
      <c r="W638" s="4">
        <f t="shared" si="93"/>
        <v>0</v>
      </c>
      <c r="X638" s="4">
        <f t="shared" si="93"/>
        <v>0</v>
      </c>
      <c r="Y638" s="4">
        <f t="shared" si="93"/>
        <v>0</v>
      </c>
      <c r="Z638" s="4">
        <f t="shared" si="89"/>
        <v>100</v>
      </c>
      <c r="AA638" s="4">
        <f t="shared" si="89"/>
        <v>100</v>
      </c>
      <c r="AB638" s="4">
        <f t="shared" si="89"/>
        <v>100</v>
      </c>
      <c r="AC638" s="4">
        <f t="shared" si="89"/>
        <v>0</v>
      </c>
      <c r="AD638" s="4">
        <f t="shared" si="89"/>
        <v>0</v>
      </c>
    </row>
    <row r="639" spans="1:30" ht="12.9" customHeight="1" x14ac:dyDescent="0.25">
      <c r="A639" s="115">
        <v>0</v>
      </c>
      <c r="B639" s="115"/>
      <c r="C639" s="115"/>
      <c r="D639" s="108">
        <v>631</v>
      </c>
      <c r="E639" s="135"/>
      <c r="F639" s="136"/>
      <c r="G639" s="136"/>
      <c r="H639" s="136"/>
      <c r="I639" s="136"/>
      <c r="J639" s="136"/>
      <c r="K639" s="136"/>
      <c r="L639" s="23"/>
      <c r="M639" s="23"/>
      <c r="N639" s="23"/>
      <c r="O639" s="23"/>
      <c r="P639" s="23"/>
      <c r="Q639" s="23"/>
      <c r="R639" s="23"/>
      <c r="S639" s="23"/>
      <c r="T639" s="4"/>
      <c r="U639" s="4"/>
      <c r="V639" s="4"/>
      <c r="W639" s="4"/>
      <c r="X639" s="4"/>
      <c r="Y639" s="4"/>
      <c r="Z639" s="4"/>
      <c r="AA639" s="4"/>
      <c r="AB639" s="4"/>
      <c r="AC639" s="4"/>
      <c r="AD639" s="4"/>
    </row>
    <row r="640" spans="1:30" ht="12.9" customHeight="1" x14ac:dyDescent="0.25">
      <c r="A640" s="115">
        <v>20</v>
      </c>
      <c r="B640" s="137">
        <v>226000</v>
      </c>
      <c r="C640" s="115"/>
      <c r="D640" s="108">
        <v>632</v>
      </c>
      <c r="E640" s="130" t="s">
        <v>1453</v>
      </c>
      <c r="F640" s="131">
        <f t="shared" ref="F640:F666" si="94">SUM(G640:J640)</f>
        <v>152564.5</v>
      </c>
      <c r="G640" s="131">
        <f>G641+G642</f>
        <v>28592.000000000004</v>
      </c>
      <c r="H640" s="131">
        <f>H641+H642</f>
        <v>118325.1</v>
      </c>
      <c r="I640" s="131">
        <f>I641+I642</f>
        <v>5442.1</v>
      </c>
      <c r="J640" s="131">
        <f>J641+J642</f>
        <v>205.3</v>
      </c>
      <c r="K640" s="131">
        <f t="shared" ref="K640:K666" si="95">SUM(L640:O640)</f>
        <v>152272.4</v>
      </c>
      <c r="L640" s="131">
        <f>L641+L642</f>
        <v>28592.000000000004</v>
      </c>
      <c r="M640" s="131">
        <f>M641+M642</f>
        <v>118033</v>
      </c>
      <c r="N640" s="131">
        <f>N641+N642</f>
        <v>5442.1</v>
      </c>
      <c r="O640" s="131">
        <f>O641+O642</f>
        <v>205.3</v>
      </c>
      <c r="P640" s="131">
        <f>SUM(Q640:T640)</f>
        <v>152272.4</v>
      </c>
      <c r="Q640" s="131">
        <f>Q641+Q642</f>
        <v>28592.000000000004</v>
      </c>
      <c r="R640" s="131">
        <f>R641+R642</f>
        <v>118033</v>
      </c>
      <c r="S640" s="131">
        <f>S641+S642</f>
        <v>5442.1</v>
      </c>
      <c r="T640" s="131">
        <f>T641+T642</f>
        <v>205.3</v>
      </c>
      <c r="U640" s="133">
        <f t="shared" ref="U640:Y666" si="96">P640-K640</f>
        <v>0</v>
      </c>
      <c r="V640" s="133">
        <f t="shared" si="96"/>
        <v>0</v>
      </c>
      <c r="W640" s="133">
        <f t="shared" si="96"/>
        <v>0</v>
      </c>
      <c r="X640" s="133">
        <f t="shared" si="96"/>
        <v>0</v>
      </c>
      <c r="Y640" s="133">
        <f t="shared" si="96"/>
        <v>0</v>
      </c>
      <c r="Z640" s="133">
        <f t="shared" si="89"/>
        <v>100</v>
      </c>
      <c r="AA640" s="133">
        <f t="shared" si="89"/>
        <v>100</v>
      </c>
      <c r="AB640" s="133">
        <f t="shared" si="89"/>
        <v>100</v>
      </c>
      <c r="AC640" s="133">
        <f t="shared" si="89"/>
        <v>100</v>
      </c>
      <c r="AD640" s="133">
        <f t="shared" si="89"/>
        <v>100</v>
      </c>
    </row>
    <row r="641" spans="1:30" s="134" customFormat="1" ht="12.9" customHeight="1" x14ac:dyDescent="0.25">
      <c r="A641" s="115">
        <v>22</v>
      </c>
      <c r="B641" s="137">
        <v>226000</v>
      </c>
      <c r="C641" s="115"/>
      <c r="D641" s="108">
        <v>633</v>
      </c>
      <c r="E641" s="130" t="s">
        <v>944</v>
      </c>
      <c r="F641" s="131">
        <f t="shared" si="94"/>
        <v>108911.1</v>
      </c>
      <c r="G641" s="131">
        <f>G643</f>
        <v>14801.5</v>
      </c>
      <c r="H641" s="131">
        <f>H643</f>
        <v>90127.8</v>
      </c>
      <c r="I641" s="131">
        <f>I643</f>
        <v>3776.5</v>
      </c>
      <c r="J641" s="131">
        <f>J643</f>
        <v>205.3</v>
      </c>
      <c r="K641" s="131">
        <f t="shared" si="95"/>
        <v>108619</v>
      </c>
      <c r="L641" s="131">
        <f>L643</f>
        <v>14801.5</v>
      </c>
      <c r="M641" s="131">
        <f>M643</f>
        <v>89835.7</v>
      </c>
      <c r="N641" s="131">
        <f>N643</f>
        <v>3776.5</v>
      </c>
      <c r="O641" s="131">
        <f>O643</f>
        <v>205.3</v>
      </c>
      <c r="P641" s="131">
        <f t="shared" ref="P641:P666" si="97">SUM(Q641:T641)</f>
        <v>108619</v>
      </c>
      <c r="Q641" s="131">
        <f>Q643</f>
        <v>14801.5</v>
      </c>
      <c r="R641" s="131">
        <f>R643</f>
        <v>89835.7</v>
      </c>
      <c r="S641" s="131">
        <f>S643</f>
        <v>3776.5</v>
      </c>
      <c r="T641" s="131">
        <f>T643</f>
        <v>205.3</v>
      </c>
      <c r="U641" s="133">
        <f t="shared" si="96"/>
        <v>0</v>
      </c>
      <c r="V641" s="133">
        <f t="shared" si="96"/>
        <v>0</v>
      </c>
      <c r="W641" s="133">
        <f t="shared" si="96"/>
        <v>0</v>
      </c>
      <c r="X641" s="133">
        <f t="shared" si="96"/>
        <v>0</v>
      </c>
      <c r="Y641" s="133">
        <f t="shared" si="96"/>
        <v>0</v>
      </c>
      <c r="Z641" s="133">
        <f t="shared" si="89"/>
        <v>100</v>
      </c>
      <c r="AA641" s="133">
        <f t="shared" si="89"/>
        <v>100</v>
      </c>
      <c r="AB641" s="133">
        <f t="shared" si="89"/>
        <v>100</v>
      </c>
      <c r="AC641" s="133">
        <f t="shared" si="89"/>
        <v>100</v>
      </c>
      <c r="AD641" s="133">
        <f t="shared" si="89"/>
        <v>100</v>
      </c>
    </row>
    <row r="642" spans="1:30" s="134" customFormat="1" ht="12.9" customHeight="1" x14ac:dyDescent="0.25">
      <c r="A642" s="115">
        <v>21</v>
      </c>
      <c r="B642" s="137">
        <v>226000</v>
      </c>
      <c r="C642" s="115"/>
      <c r="D642" s="108">
        <v>634</v>
      </c>
      <c r="E642" s="130" t="s">
        <v>945</v>
      </c>
      <c r="F642" s="131">
        <f t="shared" si="94"/>
        <v>43653.4</v>
      </c>
      <c r="G642" s="131">
        <f>SUBTOTAL(9,G644:G666)</f>
        <v>13790.500000000004</v>
      </c>
      <c r="H642" s="131">
        <f>SUBTOTAL(9,H644:H666)</f>
        <v>28197.3</v>
      </c>
      <c r="I642" s="131">
        <f>SUBTOTAL(9,I644:I666)</f>
        <v>1665.6000000000001</v>
      </c>
      <c r="J642" s="131">
        <f>SUBTOTAL(9,J644:J666)</f>
        <v>0</v>
      </c>
      <c r="K642" s="131">
        <f t="shared" si="95"/>
        <v>43653.4</v>
      </c>
      <c r="L642" s="131">
        <f>SUBTOTAL(9,L644:L666)</f>
        <v>13790.500000000004</v>
      </c>
      <c r="M642" s="131">
        <f>SUBTOTAL(9,M644:M666)</f>
        <v>28197.3</v>
      </c>
      <c r="N642" s="131">
        <f>SUBTOTAL(9,N644:N666)</f>
        <v>1665.6000000000001</v>
      </c>
      <c r="O642" s="131">
        <f>SUBTOTAL(9,O644:O666)</f>
        <v>0</v>
      </c>
      <c r="P642" s="131">
        <f t="shared" si="97"/>
        <v>43653.4</v>
      </c>
      <c r="Q642" s="131">
        <f>SUBTOTAL(9,Q644:Q666)</f>
        <v>13790.500000000004</v>
      </c>
      <c r="R642" s="131">
        <f>SUBTOTAL(9,R644:R666)</f>
        <v>28197.3</v>
      </c>
      <c r="S642" s="131">
        <f>SUBTOTAL(9,S644:S666)</f>
        <v>1665.6000000000001</v>
      </c>
      <c r="T642" s="131">
        <f>SUBTOTAL(9,T644:T666)</f>
        <v>0</v>
      </c>
      <c r="U642" s="133">
        <f t="shared" si="96"/>
        <v>0</v>
      </c>
      <c r="V642" s="133">
        <f t="shared" si="96"/>
        <v>0</v>
      </c>
      <c r="W642" s="133">
        <f t="shared" si="96"/>
        <v>0</v>
      </c>
      <c r="X642" s="133">
        <f t="shared" si="96"/>
        <v>0</v>
      </c>
      <c r="Y642" s="133">
        <f t="shared" si="96"/>
        <v>0</v>
      </c>
      <c r="Z642" s="133">
        <f t="shared" si="89"/>
        <v>100</v>
      </c>
      <c r="AA642" s="133">
        <f t="shared" si="89"/>
        <v>100</v>
      </c>
      <c r="AB642" s="133">
        <f t="shared" si="89"/>
        <v>100</v>
      </c>
      <c r="AC642" s="133">
        <f t="shared" si="89"/>
        <v>100</v>
      </c>
      <c r="AD642" s="133">
        <f t="shared" si="89"/>
        <v>0</v>
      </c>
    </row>
    <row r="643" spans="1:30" ht="12.9" customHeight="1" x14ac:dyDescent="0.25">
      <c r="A643" s="115">
        <v>22</v>
      </c>
      <c r="B643" s="137">
        <v>226000</v>
      </c>
      <c r="C643" s="138">
        <v>1574</v>
      </c>
      <c r="D643" s="108">
        <v>635</v>
      </c>
      <c r="E643" s="135" t="s">
        <v>970</v>
      </c>
      <c r="F643" s="136">
        <f t="shared" si="94"/>
        <v>108911.1</v>
      </c>
      <c r="G643" s="136">
        <v>14801.5</v>
      </c>
      <c r="H643" s="136">
        <v>90127.8</v>
      </c>
      <c r="I643" s="136">
        <v>3776.5</v>
      </c>
      <c r="J643" s="136">
        <v>205.3</v>
      </c>
      <c r="K643" s="136">
        <f t="shared" si="95"/>
        <v>108619</v>
      </c>
      <c r="L643" s="23">
        <v>14801.5</v>
      </c>
      <c r="M643" s="23">
        <v>89835.7</v>
      </c>
      <c r="N643" s="23">
        <v>3776.5</v>
      </c>
      <c r="O643" s="23">
        <v>205.3</v>
      </c>
      <c r="P643" s="136">
        <f t="shared" si="97"/>
        <v>108619</v>
      </c>
      <c r="Q643" s="23">
        <v>14801.5</v>
      </c>
      <c r="R643" s="23">
        <v>89835.7</v>
      </c>
      <c r="S643" s="23">
        <v>3776.5</v>
      </c>
      <c r="T643" s="4">
        <v>205.3</v>
      </c>
      <c r="U643" s="4">
        <f t="shared" si="96"/>
        <v>0</v>
      </c>
      <c r="V643" s="4">
        <f t="shared" si="96"/>
        <v>0</v>
      </c>
      <c r="W643" s="4">
        <f t="shared" si="96"/>
        <v>0</v>
      </c>
      <c r="X643" s="4">
        <f t="shared" si="96"/>
        <v>0</v>
      </c>
      <c r="Y643" s="4">
        <f t="shared" si="96"/>
        <v>0</v>
      </c>
      <c r="Z643" s="4">
        <f t="shared" si="89"/>
        <v>100</v>
      </c>
      <c r="AA643" s="4">
        <f t="shared" si="89"/>
        <v>100</v>
      </c>
      <c r="AB643" s="4">
        <f t="shared" si="89"/>
        <v>100</v>
      </c>
      <c r="AC643" s="4">
        <f t="shared" si="89"/>
        <v>100</v>
      </c>
      <c r="AD643" s="4">
        <f t="shared" si="89"/>
        <v>100</v>
      </c>
    </row>
    <row r="644" spans="1:30" ht="12.9" customHeight="1" x14ac:dyDescent="0.25">
      <c r="A644" s="115">
        <v>21</v>
      </c>
      <c r="B644" s="137">
        <v>226000</v>
      </c>
      <c r="C644" s="138">
        <v>1576</v>
      </c>
      <c r="D644" s="108">
        <v>636</v>
      </c>
      <c r="E644" s="135" t="s">
        <v>1454</v>
      </c>
      <c r="F644" s="136">
        <f t="shared" si="94"/>
        <v>1903</v>
      </c>
      <c r="G644" s="136">
        <v>622.4</v>
      </c>
      <c r="H644" s="136">
        <v>1280.5999999999999</v>
      </c>
      <c r="I644" s="136">
        <v>0</v>
      </c>
      <c r="J644" s="136">
        <v>0</v>
      </c>
      <c r="K644" s="136">
        <f t="shared" si="95"/>
        <v>1903</v>
      </c>
      <c r="L644" s="23">
        <v>622.4</v>
      </c>
      <c r="M644" s="23">
        <v>1280.5999999999999</v>
      </c>
      <c r="N644" s="23">
        <v>0</v>
      </c>
      <c r="O644" s="23">
        <v>0</v>
      </c>
      <c r="P644" s="136">
        <f t="shared" si="97"/>
        <v>1903</v>
      </c>
      <c r="Q644" s="23">
        <v>622.4</v>
      </c>
      <c r="R644" s="23">
        <v>1280.5999999999999</v>
      </c>
      <c r="S644" s="23">
        <v>0</v>
      </c>
      <c r="T644" s="4">
        <v>0</v>
      </c>
      <c r="U644" s="4">
        <f t="shared" si="96"/>
        <v>0</v>
      </c>
      <c r="V644" s="4">
        <f t="shared" si="96"/>
        <v>0</v>
      </c>
      <c r="W644" s="4">
        <f t="shared" si="96"/>
        <v>0</v>
      </c>
      <c r="X644" s="4">
        <f t="shared" si="96"/>
        <v>0</v>
      </c>
      <c r="Y644" s="4">
        <f t="shared" si="96"/>
        <v>0</v>
      </c>
      <c r="Z644" s="4">
        <f t="shared" si="89"/>
        <v>100</v>
      </c>
      <c r="AA644" s="4">
        <f t="shared" si="89"/>
        <v>100</v>
      </c>
      <c r="AB644" s="4">
        <f t="shared" si="89"/>
        <v>100</v>
      </c>
      <c r="AC644" s="4">
        <f t="shared" si="89"/>
        <v>0</v>
      </c>
      <c r="AD644" s="4">
        <f t="shared" si="89"/>
        <v>0</v>
      </c>
    </row>
    <row r="645" spans="1:30" ht="12.9" customHeight="1" x14ac:dyDescent="0.25">
      <c r="A645" s="115">
        <v>21</v>
      </c>
      <c r="B645" s="137">
        <v>226000</v>
      </c>
      <c r="C645" s="138">
        <v>1575</v>
      </c>
      <c r="D645" s="108">
        <v>637</v>
      </c>
      <c r="E645" s="135" t="s">
        <v>1455</v>
      </c>
      <c r="F645" s="136">
        <f t="shared" si="94"/>
        <v>1667.3</v>
      </c>
      <c r="G645" s="136">
        <v>651.5</v>
      </c>
      <c r="H645" s="136">
        <v>1015.8</v>
      </c>
      <c r="I645" s="136">
        <v>0</v>
      </c>
      <c r="J645" s="136">
        <v>0</v>
      </c>
      <c r="K645" s="136">
        <f t="shared" si="95"/>
        <v>1667.3</v>
      </c>
      <c r="L645" s="23">
        <v>651.5</v>
      </c>
      <c r="M645" s="23">
        <v>1015.8</v>
      </c>
      <c r="N645" s="23">
        <v>0</v>
      </c>
      <c r="O645" s="23">
        <v>0</v>
      </c>
      <c r="P645" s="136">
        <f t="shared" si="97"/>
        <v>1667.3</v>
      </c>
      <c r="Q645" s="23">
        <v>651.5</v>
      </c>
      <c r="R645" s="23">
        <v>1015.8</v>
      </c>
      <c r="S645" s="23">
        <v>0</v>
      </c>
      <c r="T645" s="4">
        <v>0</v>
      </c>
      <c r="U645" s="4">
        <f t="shared" si="96"/>
        <v>0</v>
      </c>
      <c r="V645" s="4">
        <f t="shared" si="96"/>
        <v>0</v>
      </c>
      <c r="W645" s="4">
        <f t="shared" si="96"/>
        <v>0</v>
      </c>
      <c r="X645" s="4">
        <f t="shared" si="96"/>
        <v>0</v>
      </c>
      <c r="Y645" s="4">
        <f t="shared" si="96"/>
        <v>0</v>
      </c>
      <c r="Z645" s="4">
        <f t="shared" si="89"/>
        <v>100</v>
      </c>
      <c r="AA645" s="4">
        <f t="shared" si="89"/>
        <v>100</v>
      </c>
      <c r="AB645" s="4">
        <f t="shared" si="89"/>
        <v>100</v>
      </c>
      <c r="AC645" s="4">
        <f t="shared" si="89"/>
        <v>0</v>
      </c>
      <c r="AD645" s="4">
        <f t="shared" si="89"/>
        <v>0</v>
      </c>
    </row>
    <row r="646" spans="1:30" ht="12.9" customHeight="1" x14ac:dyDescent="0.25">
      <c r="A646" s="115">
        <v>21</v>
      </c>
      <c r="B646" s="137">
        <v>226000</v>
      </c>
      <c r="C646" s="138">
        <v>1577</v>
      </c>
      <c r="D646" s="108">
        <v>638</v>
      </c>
      <c r="E646" s="135" t="s">
        <v>1456</v>
      </c>
      <c r="F646" s="136">
        <f t="shared" si="94"/>
        <v>920.09999999999991</v>
      </c>
      <c r="G646" s="136">
        <v>362.7</v>
      </c>
      <c r="H646" s="136">
        <v>541.6</v>
      </c>
      <c r="I646" s="136">
        <v>15.8</v>
      </c>
      <c r="J646" s="136">
        <v>0</v>
      </c>
      <c r="K646" s="136">
        <f t="shared" si="95"/>
        <v>920.09999999999991</v>
      </c>
      <c r="L646" s="23">
        <v>362.7</v>
      </c>
      <c r="M646" s="23">
        <v>541.6</v>
      </c>
      <c r="N646" s="23">
        <v>15.8</v>
      </c>
      <c r="O646" s="23">
        <v>0</v>
      </c>
      <c r="P646" s="136">
        <f t="shared" si="97"/>
        <v>920.09999999999991</v>
      </c>
      <c r="Q646" s="23">
        <v>362.7</v>
      </c>
      <c r="R646" s="23">
        <v>541.6</v>
      </c>
      <c r="S646" s="23">
        <v>15.8</v>
      </c>
      <c r="T646" s="4">
        <v>0</v>
      </c>
      <c r="U646" s="4">
        <f t="shared" si="96"/>
        <v>0</v>
      </c>
      <c r="V646" s="4">
        <f t="shared" si="96"/>
        <v>0</v>
      </c>
      <c r="W646" s="4">
        <f t="shared" si="96"/>
        <v>0</v>
      </c>
      <c r="X646" s="4">
        <f t="shared" si="96"/>
        <v>0</v>
      </c>
      <c r="Y646" s="4">
        <f t="shared" si="96"/>
        <v>0</v>
      </c>
      <c r="Z646" s="4">
        <f t="shared" si="89"/>
        <v>100</v>
      </c>
      <c r="AA646" s="4">
        <f t="shared" si="89"/>
        <v>100</v>
      </c>
      <c r="AB646" s="4">
        <f t="shared" si="89"/>
        <v>100</v>
      </c>
      <c r="AC646" s="4">
        <f t="shared" si="89"/>
        <v>100</v>
      </c>
      <c r="AD646" s="4">
        <f t="shared" si="89"/>
        <v>0</v>
      </c>
    </row>
    <row r="647" spans="1:30" ht="12.9" customHeight="1" x14ac:dyDescent="0.25">
      <c r="A647" s="115">
        <v>21</v>
      </c>
      <c r="B647" s="137">
        <v>226000</v>
      </c>
      <c r="C647" s="138">
        <v>1578</v>
      </c>
      <c r="D647" s="108">
        <v>639</v>
      </c>
      <c r="E647" s="135" t="s">
        <v>1457</v>
      </c>
      <c r="F647" s="136">
        <f t="shared" si="94"/>
        <v>2095.6999999999998</v>
      </c>
      <c r="G647" s="136">
        <v>757</v>
      </c>
      <c r="H647" s="136">
        <v>1338.7</v>
      </c>
      <c r="I647" s="136">
        <v>0</v>
      </c>
      <c r="J647" s="136">
        <v>0</v>
      </c>
      <c r="K647" s="136">
        <f t="shared" si="95"/>
        <v>2095.6999999999998</v>
      </c>
      <c r="L647" s="23">
        <v>757</v>
      </c>
      <c r="M647" s="23">
        <v>1338.7</v>
      </c>
      <c r="N647" s="23">
        <v>0</v>
      </c>
      <c r="O647" s="23">
        <v>0</v>
      </c>
      <c r="P647" s="136">
        <f t="shared" si="97"/>
        <v>2095.6999999999998</v>
      </c>
      <c r="Q647" s="23">
        <v>757</v>
      </c>
      <c r="R647" s="23">
        <v>1338.7</v>
      </c>
      <c r="S647" s="23">
        <v>0</v>
      </c>
      <c r="T647" s="4">
        <v>0</v>
      </c>
      <c r="U647" s="4">
        <f t="shared" si="96"/>
        <v>0</v>
      </c>
      <c r="V647" s="4">
        <f t="shared" si="96"/>
        <v>0</v>
      </c>
      <c r="W647" s="4">
        <f t="shared" si="96"/>
        <v>0</v>
      </c>
      <c r="X647" s="4">
        <f t="shared" si="96"/>
        <v>0</v>
      </c>
      <c r="Y647" s="4">
        <f t="shared" si="96"/>
        <v>0</v>
      </c>
      <c r="Z647" s="4">
        <f t="shared" si="89"/>
        <v>100</v>
      </c>
      <c r="AA647" s="4">
        <f t="shared" si="89"/>
        <v>100</v>
      </c>
      <c r="AB647" s="4">
        <f t="shared" si="89"/>
        <v>100</v>
      </c>
      <c r="AC647" s="4">
        <f t="shared" si="89"/>
        <v>0</v>
      </c>
      <c r="AD647" s="4">
        <f t="shared" si="89"/>
        <v>0</v>
      </c>
    </row>
    <row r="648" spans="1:30" ht="12.9" customHeight="1" x14ac:dyDescent="0.25">
      <c r="A648" s="115">
        <v>21</v>
      </c>
      <c r="B648" s="137">
        <v>226000</v>
      </c>
      <c r="C648" s="138">
        <v>1579</v>
      </c>
      <c r="D648" s="108">
        <v>640</v>
      </c>
      <c r="E648" s="135" t="s">
        <v>1458</v>
      </c>
      <c r="F648" s="136">
        <f t="shared" si="94"/>
        <v>1243.3</v>
      </c>
      <c r="G648" s="136">
        <v>536.9</v>
      </c>
      <c r="H648" s="136">
        <v>706.4</v>
      </c>
      <c r="I648" s="136">
        <v>0</v>
      </c>
      <c r="J648" s="136">
        <v>0</v>
      </c>
      <c r="K648" s="136">
        <f t="shared" si="95"/>
        <v>1243.3</v>
      </c>
      <c r="L648" s="23">
        <v>536.9</v>
      </c>
      <c r="M648" s="23">
        <v>706.4</v>
      </c>
      <c r="N648" s="23">
        <v>0</v>
      </c>
      <c r="O648" s="23">
        <v>0</v>
      </c>
      <c r="P648" s="136">
        <f t="shared" si="97"/>
        <v>1243.3</v>
      </c>
      <c r="Q648" s="23">
        <v>536.9</v>
      </c>
      <c r="R648" s="23">
        <v>706.4</v>
      </c>
      <c r="S648" s="23">
        <v>0</v>
      </c>
      <c r="T648" s="4">
        <v>0</v>
      </c>
      <c r="U648" s="4">
        <f t="shared" si="96"/>
        <v>0</v>
      </c>
      <c r="V648" s="4">
        <f t="shared" si="96"/>
        <v>0</v>
      </c>
      <c r="W648" s="4">
        <f t="shared" si="96"/>
        <v>0</v>
      </c>
      <c r="X648" s="4">
        <f t="shared" si="96"/>
        <v>0</v>
      </c>
      <c r="Y648" s="4">
        <f t="shared" si="96"/>
        <v>0</v>
      </c>
      <c r="Z648" s="4">
        <f t="shared" si="89"/>
        <v>100</v>
      </c>
      <c r="AA648" s="4">
        <f t="shared" si="89"/>
        <v>100</v>
      </c>
      <c r="AB648" s="4">
        <f t="shared" si="89"/>
        <v>100</v>
      </c>
      <c r="AC648" s="4">
        <f t="shared" si="89"/>
        <v>0</v>
      </c>
      <c r="AD648" s="4">
        <f t="shared" si="89"/>
        <v>0</v>
      </c>
    </row>
    <row r="649" spans="1:30" ht="12.9" customHeight="1" x14ac:dyDescent="0.25">
      <c r="A649" s="115">
        <v>21</v>
      </c>
      <c r="B649" s="137">
        <v>226000</v>
      </c>
      <c r="C649" s="138">
        <v>1580</v>
      </c>
      <c r="D649" s="108">
        <v>641</v>
      </c>
      <c r="E649" s="135" t="s">
        <v>1459</v>
      </c>
      <c r="F649" s="136">
        <f t="shared" si="94"/>
        <v>1431.2</v>
      </c>
      <c r="G649" s="136">
        <v>601.20000000000005</v>
      </c>
      <c r="H649" s="136">
        <v>830</v>
      </c>
      <c r="I649" s="136">
        <v>0</v>
      </c>
      <c r="J649" s="136">
        <v>0</v>
      </c>
      <c r="K649" s="136">
        <f t="shared" si="95"/>
        <v>1431.2</v>
      </c>
      <c r="L649" s="23">
        <v>601.20000000000005</v>
      </c>
      <c r="M649" s="23">
        <v>830</v>
      </c>
      <c r="N649" s="23">
        <v>0</v>
      </c>
      <c r="O649" s="23">
        <v>0</v>
      </c>
      <c r="P649" s="136">
        <f t="shared" si="97"/>
        <v>1431.2</v>
      </c>
      <c r="Q649" s="23">
        <v>601.20000000000005</v>
      </c>
      <c r="R649" s="23">
        <v>830</v>
      </c>
      <c r="S649" s="23">
        <v>0</v>
      </c>
      <c r="T649" s="4">
        <v>0</v>
      </c>
      <c r="U649" s="4">
        <f t="shared" si="96"/>
        <v>0</v>
      </c>
      <c r="V649" s="4">
        <f t="shared" si="96"/>
        <v>0</v>
      </c>
      <c r="W649" s="4">
        <f t="shared" si="96"/>
        <v>0</v>
      </c>
      <c r="X649" s="4">
        <f t="shared" si="96"/>
        <v>0</v>
      </c>
      <c r="Y649" s="4">
        <f t="shared" si="96"/>
        <v>0</v>
      </c>
      <c r="Z649" s="4">
        <f t="shared" si="89"/>
        <v>100</v>
      </c>
      <c r="AA649" s="4">
        <f t="shared" si="89"/>
        <v>100</v>
      </c>
      <c r="AB649" s="4">
        <f t="shared" si="89"/>
        <v>100</v>
      </c>
      <c r="AC649" s="4">
        <f t="shared" si="89"/>
        <v>0</v>
      </c>
      <c r="AD649" s="4">
        <f t="shared" si="89"/>
        <v>0</v>
      </c>
    </row>
    <row r="650" spans="1:30" ht="12.9" customHeight="1" x14ac:dyDescent="0.25">
      <c r="A650" s="115">
        <v>21</v>
      </c>
      <c r="B650" s="137">
        <v>226000</v>
      </c>
      <c r="C650" s="138">
        <v>1581</v>
      </c>
      <c r="D650" s="108">
        <v>642</v>
      </c>
      <c r="E650" s="135" t="s">
        <v>1460</v>
      </c>
      <c r="F650" s="136">
        <f t="shared" si="94"/>
        <v>862.5</v>
      </c>
      <c r="G650" s="136">
        <v>523</v>
      </c>
      <c r="H650" s="136">
        <v>339.5</v>
      </c>
      <c r="I650" s="136">
        <v>0</v>
      </c>
      <c r="J650" s="136">
        <v>0</v>
      </c>
      <c r="K650" s="136">
        <f t="shared" si="95"/>
        <v>862.5</v>
      </c>
      <c r="L650" s="23">
        <v>523</v>
      </c>
      <c r="M650" s="23">
        <v>339.5</v>
      </c>
      <c r="N650" s="23">
        <v>0</v>
      </c>
      <c r="O650" s="23">
        <v>0</v>
      </c>
      <c r="P650" s="136">
        <f t="shared" si="97"/>
        <v>862.5</v>
      </c>
      <c r="Q650" s="23">
        <v>523</v>
      </c>
      <c r="R650" s="23">
        <v>339.5</v>
      </c>
      <c r="S650" s="23">
        <v>0</v>
      </c>
      <c r="T650" s="4">
        <v>0</v>
      </c>
      <c r="U650" s="4">
        <f t="shared" si="96"/>
        <v>0</v>
      </c>
      <c r="V650" s="4">
        <f t="shared" si="96"/>
        <v>0</v>
      </c>
      <c r="W650" s="4">
        <f t="shared" si="96"/>
        <v>0</v>
      </c>
      <c r="X650" s="4">
        <f t="shared" si="96"/>
        <v>0</v>
      </c>
      <c r="Y650" s="4">
        <f t="shared" si="96"/>
        <v>0</v>
      </c>
      <c r="Z650" s="4">
        <f t="shared" si="89"/>
        <v>100</v>
      </c>
      <c r="AA650" s="4">
        <f t="shared" si="89"/>
        <v>100</v>
      </c>
      <c r="AB650" s="4">
        <f t="shared" si="89"/>
        <v>100</v>
      </c>
      <c r="AC650" s="4">
        <f t="shared" si="89"/>
        <v>0</v>
      </c>
      <c r="AD650" s="4">
        <f t="shared" si="89"/>
        <v>0</v>
      </c>
    </row>
    <row r="651" spans="1:30" ht="12.9" customHeight="1" x14ac:dyDescent="0.25">
      <c r="A651" s="115">
        <v>21</v>
      </c>
      <c r="B651" s="137">
        <v>226000</v>
      </c>
      <c r="C651" s="138">
        <v>1582</v>
      </c>
      <c r="D651" s="108">
        <v>643</v>
      </c>
      <c r="E651" s="135" t="s">
        <v>1461</v>
      </c>
      <c r="F651" s="136">
        <f t="shared" si="94"/>
        <v>1055.5999999999999</v>
      </c>
      <c r="G651" s="136">
        <v>503.9</v>
      </c>
      <c r="H651" s="136">
        <v>551.70000000000005</v>
      </c>
      <c r="I651" s="136">
        <v>0</v>
      </c>
      <c r="J651" s="136">
        <v>0</v>
      </c>
      <c r="K651" s="136">
        <f t="shared" si="95"/>
        <v>1055.5999999999999</v>
      </c>
      <c r="L651" s="23">
        <v>503.9</v>
      </c>
      <c r="M651" s="23">
        <v>551.70000000000005</v>
      </c>
      <c r="N651" s="23">
        <v>0</v>
      </c>
      <c r="O651" s="23">
        <v>0</v>
      </c>
      <c r="P651" s="136">
        <f t="shared" si="97"/>
        <v>1055.5999999999999</v>
      </c>
      <c r="Q651" s="23">
        <v>503.9</v>
      </c>
      <c r="R651" s="23">
        <v>551.70000000000005</v>
      </c>
      <c r="S651" s="23">
        <v>0</v>
      </c>
      <c r="T651" s="4">
        <v>0</v>
      </c>
      <c r="U651" s="4">
        <f t="shared" si="96"/>
        <v>0</v>
      </c>
      <c r="V651" s="4">
        <f t="shared" si="96"/>
        <v>0</v>
      </c>
      <c r="W651" s="4">
        <f t="shared" si="96"/>
        <v>0</v>
      </c>
      <c r="X651" s="4">
        <f t="shared" si="96"/>
        <v>0</v>
      </c>
      <c r="Y651" s="4">
        <f t="shared" si="96"/>
        <v>0</v>
      </c>
      <c r="Z651" s="4">
        <f t="shared" si="89"/>
        <v>100</v>
      </c>
      <c r="AA651" s="4">
        <f t="shared" si="89"/>
        <v>100</v>
      </c>
      <c r="AB651" s="4">
        <f t="shared" si="89"/>
        <v>100</v>
      </c>
      <c r="AC651" s="4">
        <f t="shared" si="89"/>
        <v>0</v>
      </c>
      <c r="AD651" s="4">
        <f t="shared" si="89"/>
        <v>0</v>
      </c>
    </row>
    <row r="652" spans="1:30" ht="12.9" customHeight="1" x14ac:dyDescent="0.25">
      <c r="A652" s="115">
        <v>21</v>
      </c>
      <c r="B652" s="137">
        <v>226000</v>
      </c>
      <c r="C652" s="138">
        <v>1583</v>
      </c>
      <c r="D652" s="108">
        <v>644</v>
      </c>
      <c r="E652" s="135" t="s">
        <v>1462</v>
      </c>
      <c r="F652" s="136">
        <f t="shared" si="94"/>
        <v>2474.1</v>
      </c>
      <c r="G652" s="136">
        <v>730.7</v>
      </c>
      <c r="H652" s="136">
        <v>1693</v>
      </c>
      <c r="I652" s="136">
        <v>50.4</v>
      </c>
      <c r="J652" s="136">
        <v>0</v>
      </c>
      <c r="K652" s="136">
        <f t="shared" si="95"/>
        <v>2474.1</v>
      </c>
      <c r="L652" s="23">
        <v>730.7</v>
      </c>
      <c r="M652" s="23">
        <v>1693</v>
      </c>
      <c r="N652" s="23">
        <v>50.4</v>
      </c>
      <c r="O652" s="23">
        <v>0</v>
      </c>
      <c r="P652" s="136">
        <f t="shared" si="97"/>
        <v>2474.1</v>
      </c>
      <c r="Q652" s="23">
        <v>730.7</v>
      </c>
      <c r="R652" s="23">
        <v>1693</v>
      </c>
      <c r="S652" s="23">
        <v>50.4</v>
      </c>
      <c r="T652" s="4">
        <v>0</v>
      </c>
      <c r="U652" s="4">
        <f t="shared" si="96"/>
        <v>0</v>
      </c>
      <c r="V652" s="4">
        <f t="shared" si="96"/>
        <v>0</v>
      </c>
      <c r="W652" s="4">
        <f t="shared" si="96"/>
        <v>0</v>
      </c>
      <c r="X652" s="4">
        <f t="shared" si="96"/>
        <v>0</v>
      </c>
      <c r="Y652" s="4">
        <f t="shared" si="96"/>
        <v>0</v>
      </c>
      <c r="Z652" s="4">
        <f t="shared" si="89"/>
        <v>100</v>
      </c>
      <c r="AA652" s="4">
        <f t="shared" si="89"/>
        <v>100</v>
      </c>
      <c r="AB652" s="4">
        <f t="shared" si="89"/>
        <v>100</v>
      </c>
      <c r="AC652" s="4">
        <f t="shared" si="89"/>
        <v>100</v>
      </c>
      <c r="AD652" s="4">
        <f t="shared" si="89"/>
        <v>0</v>
      </c>
    </row>
    <row r="653" spans="1:30" ht="12.9" customHeight="1" x14ac:dyDescent="0.25">
      <c r="A653" s="115">
        <v>21</v>
      </c>
      <c r="B653" s="137">
        <v>226000</v>
      </c>
      <c r="C653" s="138">
        <v>1584</v>
      </c>
      <c r="D653" s="108">
        <v>645</v>
      </c>
      <c r="E653" s="135" t="s">
        <v>1463</v>
      </c>
      <c r="F653" s="136">
        <f t="shared" si="94"/>
        <v>1464.1</v>
      </c>
      <c r="G653" s="136">
        <v>578.79999999999995</v>
      </c>
      <c r="H653" s="136">
        <v>885.3</v>
      </c>
      <c r="I653" s="136">
        <v>0</v>
      </c>
      <c r="J653" s="136">
        <v>0</v>
      </c>
      <c r="K653" s="136">
        <f t="shared" si="95"/>
        <v>1464.1</v>
      </c>
      <c r="L653" s="23">
        <v>578.79999999999995</v>
      </c>
      <c r="M653" s="23">
        <v>885.3</v>
      </c>
      <c r="N653" s="23">
        <v>0</v>
      </c>
      <c r="O653" s="23">
        <v>0</v>
      </c>
      <c r="P653" s="136">
        <f t="shared" si="97"/>
        <v>1464.1</v>
      </c>
      <c r="Q653" s="23">
        <v>578.79999999999995</v>
      </c>
      <c r="R653" s="23">
        <v>885.3</v>
      </c>
      <c r="S653" s="23">
        <v>0</v>
      </c>
      <c r="T653" s="4">
        <v>0</v>
      </c>
      <c r="U653" s="4">
        <f t="shared" si="96"/>
        <v>0</v>
      </c>
      <c r="V653" s="4">
        <f t="shared" si="96"/>
        <v>0</v>
      </c>
      <c r="W653" s="4">
        <f t="shared" si="96"/>
        <v>0</v>
      </c>
      <c r="X653" s="4">
        <f t="shared" si="96"/>
        <v>0</v>
      </c>
      <c r="Y653" s="4">
        <f t="shared" si="96"/>
        <v>0</v>
      </c>
      <c r="Z653" s="4">
        <f t="shared" ref="Z653:AD716" si="98">IF(K653=0,0,P653/K653*100)</f>
        <v>100</v>
      </c>
      <c r="AA653" s="4">
        <f t="shared" si="98"/>
        <v>100</v>
      </c>
      <c r="AB653" s="4">
        <f t="shared" si="98"/>
        <v>100</v>
      </c>
      <c r="AC653" s="4">
        <f t="shared" si="98"/>
        <v>0</v>
      </c>
      <c r="AD653" s="4">
        <f t="shared" si="98"/>
        <v>0</v>
      </c>
    </row>
    <row r="654" spans="1:30" ht="12.9" customHeight="1" x14ac:dyDescent="0.25">
      <c r="A654" s="115">
        <v>21</v>
      </c>
      <c r="B654" s="137">
        <v>226000</v>
      </c>
      <c r="C654" s="138">
        <v>1585</v>
      </c>
      <c r="D654" s="108">
        <v>646</v>
      </c>
      <c r="E654" s="135" t="s">
        <v>1464</v>
      </c>
      <c r="F654" s="136">
        <f t="shared" si="94"/>
        <v>1501.8000000000002</v>
      </c>
      <c r="G654" s="136">
        <v>347.5</v>
      </c>
      <c r="H654" s="136">
        <v>787.7</v>
      </c>
      <c r="I654" s="136">
        <v>366.6</v>
      </c>
      <c r="J654" s="136">
        <v>0</v>
      </c>
      <c r="K654" s="136">
        <f t="shared" si="95"/>
        <v>1501.8000000000002</v>
      </c>
      <c r="L654" s="23">
        <v>347.5</v>
      </c>
      <c r="M654" s="23">
        <v>787.7</v>
      </c>
      <c r="N654" s="23">
        <v>366.6</v>
      </c>
      <c r="O654" s="23">
        <v>0</v>
      </c>
      <c r="P654" s="136">
        <f t="shared" si="97"/>
        <v>1501.8000000000002</v>
      </c>
      <c r="Q654" s="23">
        <v>347.5</v>
      </c>
      <c r="R654" s="23">
        <v>787.7</v>
      </c>
      <c r="S654" s="23">
        <v>366.6</v>
      </c>
      <c r="T654" s="4">
        <v>0</v>
      </c>
      <c r="U654" s="4">
        <f t="shared" si="96"/>
        <v>0</v>
      </c>
      <c r="V654" s="4">
        <f t="shared" si="96"/>
        <v>0</v>
      </c>
      <c r="W654" s="4">
        <f t="shared" si="96"/>
        <v>0</v>
      </c>
      <c r="X654" s="4">
        <f t="shared" si="96"/>
        <v>0</v>
      </c>
      <c r="Y654" s="4">
        <f t="shared" si="96"/>
        <v>0</v>
      </c>
      <c r="Z654" s="4">
        <f t="shared" si="98"/>
        <v>100</v>
      </c>
      <c r="AA654" s="4">
        <f t="shared" si="98"/>
        <v>100</v>
      </c>
      <c r="AB654" s="4">
        <f t="shared" si="98"/>
        <v>100</v>
      </c>
      <c r="AC654" s="4">
        <f t="shared" si="98"/>
        <v>100</v>
      </c>
      <c r="AD654" s="4">
        <f t="shared" si="98"/>
        <v>0</v>
      </c>
    </row>
    <row r="655" spans="1:30" ht="12.9" customHeight="1" x14ac:dyDescent="0.25">
      <c r="A655" s="115">
        <v>21</v>
      </c>
      <c r="B655" s="137">
        <v>226000</v>
      </c>
      <c r="C655" s="138">
        <v>1586</v>
      </c>
      <c r="D655" s="108">
        <v>647</v>
      </c>
      <c r="E655" s="135" t="s">
        <v>1465</v>
      </c>
      <c r="F655" s="136">
        <f t="shared" si="94"/>
        <v>1605.5</v>
      </c>
      <c r="G655" s="136">
        <v>534.29999999999995</v>
      </c>
      <c r="H655" s="136">
        <v>1071.2</v>
      </c>
      <c r="I655" s="136">
        <v>0</v>
      </c>
      <c r="J655" s="136">
        <v>0</v>
      </c>
      <c r="K655" s="136">
        <f t="shared" si="95"/>
        <v>1605.5</v>
      </c>
      <c r="L655" s="23">
        <v>534.29999999999995</v>
      </c>
      <c r="M655" s="23">
        <v>1071.2</v>
      </c>
      <c r="N655" s="23">
        <v>0</v>
      </c>
      <c r="O655" s="23">
        <v>0</v>
      </c>
      <c r="P655" s="136">
        <f t="shared" si="97"/>
        <v>1605.5</v>
      </c>
      <c r="Q655" s="23">
        <v>534.29999999999995</v>
      </c>
      <c r="R655" s="23">
        <v>1071.2</v>
      </c>
      <c r="S655" s="23">
        <v>0</v>
      </c>
      <c r="T655" s="4">
        <v>0</v>
      </c>
      <c r="U655" s="4">
        <f t="shared" si="96"/>
        <v>0</v>
      </c>
      <c r="V655" s="4">
        <f t="shared" si="96"/>
        <v>0</v>
      </c>
      <c r="W655" s="4">
        <f t="shared" si="96"/>
        <v>0</v>
      </c>
      <c r="X655" s="4">
        <f t="shared" si="96"/>
        <v>0</v>
      </c>
      <c r="Y655" s="4">
        <f t="shared" si="96"/>
        <v>0</v>
      </c>
      <c r="Z655" s="4">
        <f t="shared" si="98"/>
        <v>100</v>
      </c>
      <c r="AA655" s="4">
        <f t="shared" si="98"/>
        <v>100</v>
      </c>
      <c r="AB655" s="4">
        <f t="shared" si="98"/>
        <v>100</v>
      </c>
      <c r="AC655" s="4">
        <f t="shared" si="98"/>
        <v>0</v>
      </c>
      <c r="AD655" s="4">
        <f t="shared" si="98"/>
        <v>0</v>
      </c>
    </row>
    <row r="656" spans="1:30" ht="12.9" customHeight="1" x14ac:dyDescent="0.25">
      <c r="A656" s="115">
        <v>21</v>
      </c>
      <c r="B656" s="137">
        <v>226000</v>
      </c>
      <c r="C656" s="138">
        <v>1587</v>
      </c>
      <c r="D656" s="108">
        <v>648</v>
      </c>
      <c r="E656" s="135" t="s">
        <v>1466</v>
      </c>
      <c r="F656" s="136">
        <f t="shared" si="94"/>
        <v>1391.1</v>
      </c>
      <c r="G656" s="136">
        <v>548.20000000000005</v>
      </c>
      <c r="H656" s="136">
        <v>842.9</v>
      </c>
      <c r="I656" s="136">
        <v>0</v>
      </c>
      <c r="J656" s="136">
        <v>0</v>
      </c>
      <c r="K656" s="136">
        <f t="shared" si="95"/>
        <v>1391.1</v>
      </c>
      <c r="L656" s="23">
        <v>548.20000000000005</v>
      </c>
      <c r="M656" s="23">
        <v>842.9</v>
      </c>
      <c r="N656" s="23">
        <v>0</v>
      </c>
      <c r="O656" s="23">
        <v>0</v>
      </c>
      <c r="P656" s="136">
        <f t="shared" si="97"/>
        <v>1391.1</v>
      </c>
      <c r="Q656" s="23">
        <v>548.20000000000005</v>
      </c>
      <c r="R656" s="23">
        <v>842.9</v>
      </c>
      <c r="S656" s="23">
        <v>0</v>
      </c>
      <c r="T656" s="4">
        <v>0</v>
      </c>
      <c r="U656" s="4">
        <f t="shared" si="96"/>
        <v>0</v>
      </c>
      <c r="V656" s="4">
        <f t="shared" si="96"/>
        <v>0</v>
      </c>
      <c r="W656" s="4">
        <f t="shared" si="96"/>
        <v>0</v>
      </c>
      <c r="X656" s="4">
        <f t="shared" si="96"/>
        <v>0</v>
      </c>
      <c r="Y656" s="4">
        <f t="shared" si="96"/>
        <v>0</v>
      </c>
      <c r="Z656" s="4">
        <f t="shared" si="98"/>
        <v>100</v>
      </c>
      <c r="AA656" s="4">
        <f t="shared" si="98"/>
        <v>100</v>
      </c>
      <c r="AB656" s="4">
        <f t="shared" si="98"/>
        <v>100</v>
      </c>
      <c r="AC656" s="4">
        <f t="shared" si="98"/>
        <v>0</v>
      </c>
      <c r="AD656" s="4">
        <f t="shared" si="98"/>
        <v>0</v>
      </c>
    </row>
    <row r="657" spans="1:30" ht="12.9" customHeight="1" x14ac:dyDescent="0.25">
      <c r="A657" s="115">
        <v>21</v>
      </c>
      <c r="B657" s="137">
        <v>226000</v>
      </c>
      <c r="C657" s="138">
        <v>1588</v>
      </c>
      <c r="D657" s="108">
        <v>649</v>
      </c>
      <c r="E657" s="135" t="s">
        <v>1467</v>
      </c>
      <c r="F657" s="136">
        <f t="shared" si="94"/>
        <v>1705.4</v>
      </c>
      <c r="G657" s="136">
        <v>625.1</v>
      </c>
      <c r="H657" s="136">
        <v>1080.3</v>
      </c>
      <c r="I657" s="136">
        <v>0</v>
      </c>
      <c r="J657" s="136">
        <v>0</v>
      </c>
      <c r="K657" s="136">
        <f t="shared" si="95"/>
        <v>1705.4</v>
      </c>
      <c r="L657" s="23">
        <v>625.1</v>
      </c>
      <c r="M657" s="23">
        <v>1080.3</v>
      </c>
      <c r="N657" s="23">
        <v>0</v>
      </c>
      <c r="O657" s="23">
        <v>0</v>
      </c>
      <c r="P657" s="136">
        <f t="shared" si="97"/>
        <v>1705.4</v>
      </c>
      <c r="Q657" s="23">
        <v>625.1</v>
      </c>
      <c r="R657" s="23">
        <v>1080.3</v>
      </c>
      <c r="S657" s="23">
        <v>0</v>
      </c>
      <c r="T657" s="4">
        <v>0</v>
      </c>
      <c r="U657" s="4">
        <f t="shared" si="96"/>
        <v>0</v>
      </c>
      <c r="V657" s="4">
        <f t="shared" si="96"/>
        <v>0</v>
      </c>
      <c r="W657" s="4">
        <f t="shared" si="96"/>
        <v>0</v>
      </c>
      <c r="X657" s="4">
        <f t="shared" si="96"/>
        <v>0</v>
      </c>
      <c r="Y657" s="4">
        <f t="shared" si="96"/>
        <v>0</v>
      </c>
      <c r="Z657" s="4">
        <f t="shared" si="98"/>
        <v>100</v>
      </c>
      <c r="AA657" s="4">
        <f t="shared" si="98"/>
        <v>100</v>
      </c>
      <c r="AB657" s="4">
        <f t="shared" si="98"/>
        <v>100</v>
      </c>
      <c r="AC657" s="4">
        <f t="shared" si="98"/>
        <v>0</v>
      </c>
      <c r="AD657" s="4">
        <f t="shared" si="98"/>
        <v>0</v>
      </c>
    </row>
    <row r="658" spans="1:30" ht="12.9" customHeight="1" x14ac:dyDescent="0.25">
      <c r="A658" s="115">
        <v>21</v>
      </c>
      <c r="B658" s="137">
        <v>226000</v>
      </c>
      <c r="C658" s="138">
        <v>1589</v>
      </c>
      <c r="D658" s="108">
        <v>650</v>
      </c>
      <c r="E658" s="135" t="s">
        <v>1468</v>
      </c>
      <c r="F658" s="136">
        <f t="shared" si="94"/>
        <v>2143.1</v>
      </c>
      <c r="G658" s="136">
        <v>675.1</v>
      </c>
      <c r="H658" s="136">
        <v>1184.4000000000001</v>
      </c>
      <c r="I658" s="136">
        <v>283.60000000000002</v>
      </c>
      <c r="J658" s="136">
        <v>0</v>
      </c>
      <c r="K658" s="136">
        <f t="shared" si="95"/>
        <v>2143.1</v>
      </c>
      <c r="L658" s="23">
        <v>675.1</v>
      </c>
      <c r="M658" s="23">
        <v>1184.4000000000001</v>
      </c>
      <c r="N658" s="23">
        <v>283.60000000000002</v>
      </c>
      <c r="O658" s="23">
        <v>0</v>
      </c>
      <c r="P658" s="136">
        <f t="shared" si="97"/>
        <v>2143.1</v>
      </c>
      <c r="Q658" s="23">
        <v>675.1</v>
      </c>
      <c r="R658" s="23">
        <v>1184.4000000000001</v>
      </c>
      <c r="S658" s="23">
        <v>283.60000000000002</v>
      </c>
      <c r="T658" s="4">
        <v>0</v>
      </c>
      <c r="U658" s="4">
        <f t="shared" si="96"/>
        <v>0</v>
      </c>
      <c r="V658" s="4">
        <f t="shared" si="96"/>
        <v>0</v>
      </c>
      <c r="W658" s="4">
        <f t="shared" si="96"/>
        <v>0</v>
      </c>
      <c r="X658" s="4">
        <f t="shared" si="96"/>
        <v>0</v>
      </c>
      <c r="Y658" s="4">
        <f t="shared" si="96"/>
        <v>0</v>
      </c>
      <c r="Z658" s="4">
        <f t="shared" si="98"/>
        <v>100</v>
      </c>
      <c r="AA658" s="4">
        <f t="shared" si="98"/>
        <v>100</v>
      </c>
      <c r="AB658" s="4">
        <f t="shared" si="98"/>
        <v>100</v>
      </c>
      <c r="AC658" s="4">
        <f t="shared" si="98"/>
        <v>100</v>
      </c>
      <c r="AD658" s="4">
        <f t="shared" si="98"/>
        <v>0</v>
      </c>
    </row>
    <row r="659" spans="1:30" ht="12.9" customHeight="1" x14ac:dyDescent="0.25">
      <c r="A659" s="115">
        <v>21</v>
      </c>
      <c r="B659" s="137">
        <v>226000</v>
      </c>
      <c r="C659" s="138">
        <v>1590</v>
      </c>
      <c r="D659" s="108">
        <v>651</v>
      </c>
      <c r="E659" s="135" t="s">
        <v>1453</v>
      </c>
      <c r="F659" s="136">
        <f t="shared" si="94"/>
        <v>6151.7</v>
      </c>
      <c r="G659" s="136">
        <v>841.1</v>
      </c>
      <c r="H659" s="136">
        <v>5190.2</v>
      </c>
      <c r="I659" s="136">
        <v>120.4</v>
      </c>
      <c r="J659" s="136">
        <v>0</v>
      </c>
      <c r="K659" s="136">
        <f t="shared" si="95"/>
        <v>6151.7</v>
      </c>
      <c r="L659" s="23">
        <v>841.1</v>
      </c>
      <c r="M659" s="23">
        <v>5190.2</v>
      </c>
      <c r="N659" s="23">
        <v>120.4</v>
      </c>
      <c r="O659" s="23">
        <v>0</v>
      </c>
      <c r="P659" s="136">
        <f t="shared" si="97"/>
        <v>6151.7</v>
      </c>
      <c r="Q659" s="23">
        <v>841.1</v>
      </c>
      <c r="R659" s="23">
        <v>5190.2</v>
      </c>
      <c r="S659" s="23">
        <v>120.4</v>
      </c>
      <c r="T659" s="4">
        <v>0</v>
      </c>
      <c r="U659" s="4">
        <f t="shared" si="96"/>
        <v>0</v>
      </c>
      <c r="V659" s="4">
        <f t="shared" si="96"/>
        <v>0</v>
      </c>
      <c r="W659" s="4">
        <f t="shared" si="96"/>
        <v>0</v>
      </c>
      <c r="X659" s="4">
        <f t="shared" si="96"/>
        <v>0</v>
      </c>
      <c r="Y659" s="4">
        <f t="shared" si="96"/>
        <v>0</v>
      </c>
      <c r="Z659" s="4">
        <f t="shared" si="98"/>
        <v>100</v>
      </c>
      <c r="AA659" s="4">
        <f t="shared" si="98"/>
        <v>100</v>
      </c>
      <c r="AB659" s="4">
        <f t="shared" si="98"/>
        <v>100</v>
      </c>
      <c r="AC659" s="4">
        <f t="shared" si="98"/>
        <v>100</v>
      </c>
      <c r="AD659" s="4">
        <f t="shared" si="98"/>
        <v>0</v>
      </c>
    </row>
    <row r="660" spans="1:30" ht="12.9" customHeight="1" x14ac:dyDescent="0.25">
      <c r="A660" s="115">
        <v>21</v>
      </c>
      <c r="B660" s="137">
        <v>226000</v>
      </c>
      <c r="C660" s="138">
        <v>1591</v>
      </c>
      <c r="D660" s="108">
        <v>652</v>
      </c>
      <c r="E660" s="135" t="s">
        <v>1469</v>
      </c>
      <c r="F660" s="136">
        <f t="shared" si="94"/>
        <v>1616.3000000000002</v>
      </c>
      <c r="G660" s="136">
        <v>621.6</v>
      </c>
      <c r="H660" s="136">
        <v>994.7</v>
      </c>
      <c r="I660" s="136">
        <v>0</v>
      </c>
      <c r="J660" s="136">
        <v>0</v>
      </c>
      <c r="K660" s="136">
        <f t="shared" si="95"/>
        <v>1616.3000000000002</v>
      </c>
      <c r="L660" s="23">
        <v>621.6</v>
      </c>
      <c r="M660" s="23">
        <v>994.7</v>
      </c>
      <c r="N660" s="23">
        <v>0</v>
      </c>
      <c r="O660" s="23">
        <v>0</v>
      </c>
      <c r="P660" s="136">
        <f t="shared" si="97"/>
        <v>1616.3000000000002</v>
      </c>
      <c r="Q660" s="23">
        <v>621.6</v>
      </c>
      <c r="R660" s="23">
        <v>994.7</v>
      </c>
      <c r="S660" s="23">
        <v>0</v>
      </c>
      <c r="T660" s="4">
        <v>0</v>
      </c>
      <c r="U660" s="4">
        <f t="shared" si="96"/>
        <v>0</v>
      </c>
      <c r="V660" s="4">
        <f t="shared" si="96"/>
        <v>0</v>
      </c>
      <c r="W660" s="4">
        <f t="shared" si="96"/>
        <v>0</v>
      </c>
      <c r="X660" s="4">
        <f t="shared" si="96"/>
        <v>0</v>
      </c>
      <c r="Y660" s="4">
        <f t="shared" si="96"/>
        <v>0</v>
      </c>
      <c r="Z660" s="4">
        <f t="shared" si="98"/>
        <v>100</v>
      </c>
      <c r="AA660" s="4">
        <f t="shared" si="98"/>
        <v>100</v>
      </c>
      <c r="AB660" s="4">
        <f t="shared" si="98"/>
        <v>100</v>
      </c>
      <c r="AC660" s="4">
        <f t="shared" si="98"/>
        <v>0</v>
      </c>
      <c r="AD660" s="4">
        <f t="shared" si="98"/>
        <v>0</v>
      </c>
    </row>
    <row r="661" spans="1:30" ht="12.9" customHeight="1" x14ac:dyDescent="0.25">
      <c r="A661" s="115">
        <v>21</v>
      </c>
      <c r="B661" s="137">
        <v>226000</v>
      </c>
      <c r="C661" s="138">
        <v>1593</v>
      </c>
      <c r="D661" s="108">
        <v>653</v>
      </c>
      <c r="E661" s="135" t="s">
        <v>1470</v>
      </c>
      <c r="F661" s="136">
        <f t="shared" si="94"/>
        <v>1534.4</v>
      </c>
      <c r="G661" s="136">
        <v>510.6</v>
      </c>
      <c r="H661" s="136">
        <v>1023.8</v>
      </c>
      <c r="I661" s="136">
        <v>0</v>
      </c>
      <c r="J661" s="136">
        <v>0</v>
      </c>
      <c r="K661" s="136">
        <f t="shared" si="95"/>
        <v>1534.4</v>
      </c>
      <c r="L661" s="23">
        <v>510.6</v>
      </c>
      <c r="M661" s="23">
        <v>1023.8</v>
      </c>
      <c r="N661" s="23">
        <v>0</v>
      </c>
      <c r="O661" s="23">
        <v>0</v>
      </c>
      <c r="P661" s="136">
        <f t="shared" si="97"/>
        <v>1534.4</v>
      </c>
      <c r="Q661" s="23">
        <v>510.6</v>
      </c>
      <c r="R661" s="23">
        <v>1023.8</v>
      </c>
      <c r="S661" s="23">
        <v>0</v>
      </c>
      <c r="T661" s="4">
        <v>0</v>
      </c>
      <c r="U661" s="4">
        <f t="shared" si="96"/>
        <v>0</v>
      </c>
      <c r="V661" s="4">
        <f t="shared" si="96"/>
        <v>0</v>
      </c>
      <c r="W661" s="4">
        <f t="shared" si="96"/>
        <v>0</v>
      </c>
      <c r="X661" s="4">
        <f t="shared" si="96"/>
        <v>0</v>
      </c>
      <c r="Y661" s="4">
        <f t="shared" si="96"/>
        <v>0</v>
      </c>
      <c r="Z661" s="4">
        <f t="shared" si="98"/>
        <v>100</v>
      </c>
      <c r="AA661" s="4">
        <f t="shared" si="98"/>
        <v>100</v>
      </c>
      <c r="AB661" s="4">
        <f t="shared" si="98"/>
        <v>100</v>
      </c>
      <c r="AC661" s="4">
        <f t="shared" si="98"/>
        <v>0</v>
      </c>
      <c r="AD661" s="4">
        <f t="shared" si="98"/>
        <v>0</v>
      </c>
    </row>
    <row r="662" spans="1:30" ht="12.9" customHeight="1" x14ac:dyDescent="0.25">
      <c r="A662" s="115">
        <v>21</v>
      </c>
      <c r="B662" s="137">
        <v>226000</v>
      </c>
      <c r="C662" s="138">
        <v>1592</v>
      </c>
      <c r="D662" s="108">
        <v>654</v>
      </c>
      <c r="E662" s="135" t="s">
        <v>1471</v>
      </c>
      <c r="F662" s="136">
        <f t="shared" si="94"/>
        <v>2584.1</v>
      </c>
      <c r="G662" s="136">
        <v>652.20000000000005</v>
      </c>
      <c r="H662" s="136">
        <v>1576</v>
      </c>
      <c r="I662" s="136">
        <v>355.9</v>
      </c>
      <c r="J662" s="136">
        <v>0</v>
      </c>
      <c r="K662" s="136">
        <f t="shared" si="95"/>
        <v>2584.1</v>
      </c>
      <c r="L662" s="23">
        <v>652.20000000000005</v>
      </c>
      <c r="M662" s="23">
        <v>1576</v>
      </c>
      <c r="N662" s="23">
        <v>355.9</v>
      </c>
      <c r="O662" s="23">
        <v>0</v>
      </c>
      <c r="P662" s="136">
        <f t="shared" si="97"/>
        <v>2584.1</v>
      </c>
      <c r="Q662" s="23">
        <v>652.20000000000005</v>
      </c>
      <c r="R662" s="23">
        <v>1576</v>
      </c>
      <c r="S662" s="23">
        <v>355.9</v>
      </c>
      <c r="T662" s="4">
        <v>0</v>
      </c>
      <c r="U662" s="4">
        <f t="shared" si="96"/>
        <v>0</v>
      </c>
      <c r="V662" s="4">
        <f t="shared" si="96"/>
        <v>0</v>
      </c>
      <c r="W662" s="4">
        <f t="shared" si="96"/>
        <v>0</v>
      </c>
      <c r="X662" s="4">
        <f t="shared" si="96"/>
        <v>0</v>
      </c>
      <c r="Y662" s="4">
        <f t="shared" si="96"/>
        <v>0</v>
      </c>
      <c r="Z662" s="4">
        <f t="shared" si="98"/>
        <v>100</v>
      </c>
      <c r="AA662" s="4">
        <f t="shared" si="98"/>
        <v>100</v>
      </c>
      <c r="AB662" s="4">
        <f t="shared" si="98"/>
        <v>100</v>
      </c>
      <c r="AC662" s="4">
        <f t="shared" si="98"/>
        <v>100</v>
      </c>
      <c r="AD662" s="4">
        <f t="shared" si="98"/>
        <v>0</v>
      </c>
    </row>
    <row r="663" spans="1:30" ht="12.9" customHeight="1" x14ac:dyDescent="0.25">
      <c r="A663" s="115">
        <v>21</v>
      </c>
      <c r="B663" s="137">
        <v>226000</v>
      </c>
      <c r="C663" s="138">
        <v>1594</v>
      </c>
      <c r="D663" s="108">
        <v>655</v>
      </c>
      <c r="E663" s="135" t="s">
        <v>1472</v>
      </c>
      <c r="F663" s="136">
        <f t="shared" si="94"/>
        <v>1289.2</v>
      </c>
      <c r="G663" s="136">
        <v>576</v>
      </c>
      <c r="H663" s="136">
        <v>713.2</v>
      </c>
      <c r="I663" s="136">
        <v>0</v>
      </c>
      <c r="J663" s="136">
        <v>0</v>
      </c>
      <c r="K663" s="136">
        <f t="shared" si="95"/>
        <v>1289.2</v>
      </c>
      <c r="L663" s="23">
        <v>576</v>
      </c>
      <c r="M663" s="23">
        <v>713.2</v>
      </c>
      <c r="N663" s="23">
        <v>0</v>
      </c>
      <c r="O663" s="23">
        <v>0</v>
      </c>
      <c r="P663" s="136">
        <f t="shared" si="97"/>
        <v>1289.2</v>
      </c>
      <c r="Q663" s="23">
        <v>576</v>
      </c>
      <c r="R663" s="23">
        <v>713.2</v>
      </c>
      <c r="S663" s="23">
        <v>0</v>
      </c>
      <c r="T663" s="4">
        <v>0</v>
      </c>
      <c r="U663" s="4">
        <f t="shared" si="96"/>
        <v>0</v>
      </c>
      <c r="V663" s="4">
        <f t="shared" si="96"/>
        <v>0</v>
      </c>
      <c r="W663" s="4">
        <f t="shared" si="96"/>
        <v>0</v>
      </c>
      <c r="X663" s="4">
        <f t="shared" si="96"/>
        <v>0</v>
      </c>
      <c r="Y663" s="4">
        <f t="shared" si="96"/>
        <v>0</v>
      </c>
      <c r="Z663" s="4">
        <f t="shared" si="98"/>
        <v>100</v>
      </c>
      <c r="AA663" s="4">
        <f t="shared" si="98"/>
        <v>100</v>
      </c>
      <c r="AB663" s="4">
        <f t="shared" si="98"/>
        <v>100</v>
      </c>
      <c r="AC663" s="4">
        <f t="shared" si="98"/>
        <v>0</v>
      </c>
      <c r="AD663" s="4">
        <f t="shared" si="98"/>
        <v>0</v>
      </c>
    </row>
    <row r="664" spans="1:30" ht="12.9" customHeight="1" x14ac:dyDescent="0.25">
      <c r="A664" s="115">
        <v>21</v>
      </c>
      <c r="B664" s="137">
        <v>226000</v>
      </c>
      <c r="C664" s="138">
        <v>1595</v>
      </c>
      <c r="D664" s="108">
        <v>656</v>
      </c>
      <c r="E664" s="135" t="s">
        <v>1473</v>
      </c>
      <c r="F664" s="136">
        <f t="shared" si="94"/>
        <v>4258.5</v>
      </c>
      <c r="G664" s="136">
        <v>904.8</v>
      </c>
      <c r="H664" s="136">
        <v>3205.3</v>
      </c>
      <c r="I664" s="136">
        <v>148.4</v>
      </c>
      <c r="J664" s="136">
        <v>0</v>
      </c>
      <c r="K664" s="136">
        <f t="shared" si="95"/>
        <v>4258.5</v>
      </c>
      <c r="L664" s="23">
        <v>904.8</v>
      </c>
      <c r="M664" s="23">
        <v>3205.3</v>
      </c>
      <c r="N664" s="23">
        <v>148.4</v>
      </c>
      <c r="O664" s="23">
        <v>0</v>
      </c>
      <c r="P664" s="136">
        <f t="shared" si="97"/>
        <v>4258.5</v>
      </c>
      <c r="Q664" s="23">
        <v>904.8</v>
      </c>
      <c r="R664" s="23">
        <v>3205.3</v>
      </c>
      <c r="S664" s="23">
        <v>148.4</v>
      </c>
      <c r="T664" s="4">
        <v>0</v>
      </c>
      <c r="U664" s="4">
        <f t="shared" si="96"/>
        <v>0</v>
      </c>
      <c r="V664" s="4">
        <f t="shared" si="96"/>
        <v>0</v>
      </c>
      <c r="W664" s="4">
        <f t="shared" si="96"/>
        <v>0</v>
      </c>
      <c r="X664" s="4">
        <f t="shared" si="96"/>
        <v>0</v>
      </c>
      <c r="Y664" s="4">
        <f t="shared" si="96"/>
        <v>0</v>
      </c>
      <c r="Z664" s="4">
        <f t="shared" si="98"/>
        <v>100</v>
      </c>
      <c r="AA664" s="4">
        <f t="shared" si="98"/>
        <v>100</v>
      </c>
      <c r="AB664" s="4">
        <f t="shared" si="98"/>
        <v>100</v>
      </c>
      <c r="AC664" s="4">
        <f t="shared" si="98"/>
        <v>100</v>
      </c>
      <c r="AD664" s="4">
        <f t="shared" si="98"/>
        <v>0</v>
      </c>
    </row>
    <row r="665" spans="1:30" ht="12.9" customHeight="1" x14ac:dyDescent="0.25">
      <c r="A665" s="115">
        <v>21</v>
      </c>
      <c r="B665" s="137">
        <v>226000</v>
      </c>
      <c r="C665" s="138">
        <v>1596</v>
      </c>
      <c r="D665" s="108">
        <v>657</v>
      </c>
      <c r="E665" s="135" t="s">
        <v>1474</v>
      </c>
      <c r="F665" s="136">
        <f t="shared" si="94"/>
        <v>1050.5999999999999</v>
      </c>
      <c r="G665" s="136">
        <v>506.7</v>
      </c>
      <c r="H665" s="136">
        <v>543.9</v>
      </c>
      <c r="I665" s="136">
        <v>0</v>
      </c>
      <c r="J665" s="136">
        <v>0</v>
      </c>
      <c r="K665" s="136">
        <f t="shared" si="95"/>
        <v>1050.5999999999999</v>
      </c>
      <c r="L665" s="23">
        <v>506.7</v>
      </c>
      <c r="M665" s="23">
        <v>543.9</v>
      </c>
      <c r="N665" s="23">
        <v>0</v>
      </c>
      <c r="O665" s="23">
        <v>0</v>
      </c>
      <c r="P665" s="136">
        <f t="shared" si="97"/>
        <v>1050.5999999999999</v>
      </c>
      <c r="Q665" s="23">
        <v>506.7</v>
      </c>
      <c r="R665" s="23">
        <v>543.9</v>
      </c>
      <c r="S665" s="23">
        <v>0</v>
      </c>
      <c r="T665" s="4">
        <v>0</v>
      </c>
      <c r="U665" s="4">
        <f t="shared" si="96"/>
        <v>0</v>
      </c>
      <c r="V665" s="4">
        <f t="shared" si="96"/>
        <v>0</v>
      </c>
      <c r="W665" s="4">
        <f t="shared" si="96"/>
        <v>0</v>
      </c>
      <c r="X665" s="4">
        <f t="shared" si="96"/>
        <v>0</v>
      </c>
      <c r="Y665" s="4">
        <f t="shared" si="96"/>
        <v>0</v>
      </c>
      <c r="Z665" s="4">
        <f t="shared" si="98"/>
        <v>100</v>
      </c>
      <c r="AA665" s="4">
        <f t="shared" si="98"/>
        <v>100</v>
      </c>
      <c r="AB665" s="4">
        <f t="shared" si="98"/>
        <v>100</v>
      </c>
      <c r="AC665" s="4">
        <f t="shared" si="98"/>
        <v>0</v>
      </c>
      <c r="AD665" s="4">
        <f t="shared" si="98"/>
        <v>0</v>
      </c>
    </row>
    <row r="666" spans="1:30" ht="12.9" customHeight="1" x14ac:dyDescent="0.25">
      <c r="A666" s="115">
        <v>21</v>
      </c>
      <c r="B666" s="137">
        <v>226000</v>
      </c>
      <c r="C666" s="138">
        <v>1597</v>
      </c>
      <c r="D666" s="108">
        <v>658</v>
      </c>
      <c r="E666" s="135" t="s">
        <v>1475</v>
      </c>
      <c r="F666" s="136">
        <f t="shared" si="94"/>
        <v>1704.8000000000002</v>
      </c>
      <c r="G666" s="136">
        <v>579.20000000000005</v>
      </c>
      <c r="H666" s="136">
        <v>801.1</v>
      </c>
      <c r="I666" s="136">
        <v>324.5</v>
      </c>
      <c r="J666" s="136">
        <v>0</v>
      </c>
      <c r="K666" s="136">
        <f t="shared" si="95"/>
        <v>1704.8000000000002</v>
      </c>
      <c r="L666" s="23">
        <v>579.20000000000005</v>
      </c>
      <c r="M666" s="23">
        <v>801.1</v>
      </c>
      <c r="N666" s="23">
        <v>324.5</v>
      </c>
      <c r="O666" s="23">
        <v>0</v>
      </c>
      <c r="P666" s="136">
        <f t="shared" si="97"/>
        <v>1704.8000000000002</v>
      </c>
      <c r="Q666" s="23">
        <v>579.20000000000005</v>
      </c>
      <c r="R666" s="23">
        <v>801.1</v>
      </c>
      <c r="S666" s="23">
        <v>324.5</v>
      </c>
      <c r="T666" s="4">
        <v>0</v>
      </c>
      <c r="U666" s="4">
        <f t="shared" si="96"/>
        <v>0</v>
      </c>
      <c r="V666" s="4">
        <f t="shared" si="96"/>
        <v>0</v>
      </c>
      <c r="W666" s="4">
        <f t="shared" si="96"/>
        <v>0</v>
      </c>
      <c r="X666" s="4">
        <f t="shared" si="96"/>
        <v>0</v>
      </c>
      <c r="Y666" s="4">
        <f t="shared" si="96"/>
        <v>0</v>
      </c>
      <c r="Z666" s="4">
        <f t="shared" si="98"/>
        <v>100</v>
      </c>
      <c r="AA666" s="4">
        <f t="shared" si="98"/>
        <v>100</v>
      </c>
      <c r="AB666" s="4">
        <f t="shared" si="98"/>
        <v>100</v>
      </c>
      <c r="AC666" s="4">
        <f t="shared" si="98"/>
        <v>100</v>
      </c>
      <c r="AD666" s="4">
        <f t="shared" si="98"/>
        <v>0</v>
      </c>
    </row>
    <row r="667" spans="1:30" ht="12.9" customHeight="1" x14ac:dyDescent="0.25">
      <c r="A667" s="115">
        <v>0</v>
      </c>
      <c r="B667" s="115"/>
      <c r="C667" s="115"/>
      <c r="D667" s="108">
        <v>659</v>
      </c>
      <c r="E667" s="135"/>
      <c r="F667" s="136"/>
      <c r="G667" s="136"/>
      <c r="H667" s="136"/>
      <c r="I667" s="136"/>
      <c r="J667" s="136"/>
      <c r="K667" s="136"/>
      <c r="L667" s="23"/>
      <c r="M667" s="23"/>
      <c r="N667" s="23"/>
      <c r="O667" s="23"/>
      <c r="P667" s="23"/>
      <c r="Q667" s="23"/>
      <c r="R667" s="23"/>
      <c r="S667" s="23"/>
      <c r="T667" s="4"/>
      <c r="U667" s="4"/>
      <c r="V667" s="4"/>
      <c r="W667" s="4"/>
      <c r="X667" s="4"/>
      <c r="Y667" s="4"/>
      <c r="Z667" s="4"/>
      <c r="AA667" s="4"/>
      <c r="AB667" s="4"/>
      <c r="AC667" s="4"/>
      <c r="AD667" s="4"/>
    </row>
    <row r="668" spans="1:30" ht="12.9" customHeight="1" x14ac:dyDescent="0.25">
      <c r="A668" s="115">
        <v>20</v>
      </c>
      <c r="B668" s="137">
        <v>226200</v>
      </c>
      <c r="C668" s="115"/>
      <c r="D668" s="108">
        <v>660</v>
      </c>
      <c r="E668" s="130" t="s">
        <v>1476</v>
      </c>
      <c r="F668" s="131">
        <f t="shared" ref="F668:F692" si="99">SUM(G668:J668)</f>
        <v>103964.5</v>
      </c>
      <c r="G668" s="131">
        <f>G669+G670</f>
        <v>24093.4</v>
      </c>
      <c r="H668" s="131">
        <f>H669+H670</f>
        <v>79871.100000000006</v>
      </c>
      <c r="I668" s="131">
        <f>I669+I670</f>
        <v>0</v>
      </c>
      <c r="J668" s="131">
        <f>J669+J670</f>
        <v>0</v>
      </c>
      <c r="K668" s="131">
        <f t="shared" ref="K668:K692" si="100">SUM(L668:O668)</f>
        <v>104103.6</v>
      </c>
      <c r="L668" s="131">
        <f>L669+L670</f>
        <v>24093.4</v>
      </c>
      <c r="M668" s="131">
        <f>M669+M670</f>
        <v>80010.200000000012</v>
      </c>
      <c r="N668" s="131">
        <f>N669+N670</f>
        <v>0</v>
      </c>
      <c r="O668" s="131">
        <f>O669+O670</f>
        <v>0</v>
      </c>
      <c r="P668" s="131">
        <f t="shared" ref="P668:P692" si="101">SUM(Q668:T668)</f>
        <v>104051.4</v>
      </c>
      <c r="Q668" s="131">
        <f>Q669+Q670</f>
        <v>24093.4</v>
      </c>
      <c r="R668" s="131">
        <f>R669+R670</f>
        <v>79958</v>
      </c>
      <c r="S668" s="131">
        <f>S669+S670</f>
        <v>0</v>
      </c>
      <c r="T668" s="131">
        <f>T669+T670</f>
        <v>0</v>
      </c>
      <c r="U668" s="133">
        <f t="shared" ref="U668:Y692" si="102">P668-K668</f>
        <v>-52.200000000011642</v>
      </c>
      <c r="V668" s="133">
        <f t="shared" si="102"/>
        <v>0</v>
      </c>
      <c r="W668" s="133">
        <f t="shared" si="102"/>
        <v>-52.200000000011642</v>
      </c>
      <c r="X668" s="133">
        <f t="shared" si="102"/>
        <v>0</v>
      </c>
      <c r="Y668" s="133">
        <f t="shared" si="102"/>
        <v>0</v>
      </c>
      <c r="Z668" s="133">
        <f t="shared" si="98"/>
        <v>99.949857641810652</v>
      </c>
      <c r="AA668" s="133">
        <f t="shared" si="98"/>
        <v>100</v>
      </c>
      <c r="AB668" s="133">
        <f t="shared" si="98"/>
        <v>99.934758318314394</v>
      </c>
      <c r="AC668" s="133">
        <f t="shared" si="98"/>
        <v>0</v>
      </c>
      <c r="AD668" s="133">
        <f t="shared" si="98"/>
        <v>0</v>
      </c>
    </row>
    <row r="669" spans="1:30" s="134" customFormat="1" ht="12.9" customHeight="1" x14ac:dyDescent="0.25">
      <c r="A669" s="115">
        <v>22</v>
      </c>
      <c r="B669" s="137">
        <v>226200</v>
      </c>
      <c r="C669" s="115"/>
      <c r="D669" s="108">
        <v>661</v>
      </c>
      <c r="E669" s="130" t="s">
        <v>944</v>
      </c>
      <c r="F669" s="131">
        <f t="shared" si="99"/>
        <v>71722.400000000009</v>
      </c>
      <c r="G669" s="131">
        <f>G671</f>
        <v>13311.1</v>
      </c>
      <c r="H669" s="131">
        <f>H671</f>
        <v>58411.3</v>
      </c>
      <c r="I669" s="131">
        <f>I671</f>
        <v>0</v>
      </c>
      <c r="J669" s="131">
        <f>J671</f>
        <v>0</v>
      </c>
      <c r="K669" s="131">
        <f t="shared" si="100"/>
        <v>71861.5</v>
      </c>
      <c r="L669" s="131">
        <f>L671</f>
        <v>13311.1</v>
      </c>
      <c r="M669" s="131">
        <f>M671</f>
        <v>58550.400000000001</v>
      </c>
      <c r="N669" s="131">
        <f>N671</f>
        <v>0</v>
      </c>
      <c r="O669" s="131">
        <f>O671</f>
        <v>0</v>
      </c>
      <c r="P669" s="131">
        <f t="shared" si="101"/>
        <v>71809.3</v>
      </c>
      <c r="Q669" s="131">
        <f>Q671</f>
        <v>13311.1</v>
      </c>
      <c r="R669" s="131">
        <f>R671</f>
        <v>58498.2</v>
      </c>
      <c r="S669" s="131">
        <f>S671</f>
        <v>0</v>
      </c>
      <c r="T669" s="131">
        <f>T671</f>
        <v>0</v>
      </c>
      <c r="U669" s="133">
        <f t="shared" si="102"/>
        <v>-52.19999999999709</v>
      </c>
      <c r="V669" s="133">
        <f t="shared" si="102"/>
        <v>0</v>
      </c>
      <c r="W669" s="133">
        <f t="shared" si="102"/>
        <v>-52.200000000004366</v>
      </c>
      <c r="X669" s="133">
        <f t="shared" si="102"/>
        <v>0</v>
      </c>
      <c r="Y669" s="133">
        <f t="shared" si="102"/>
        <v>0</v>
      </c>
      <c r="Z669" s="133">
        <f t="shared" si="98"/>
        <v>99.927360269407131</v>
      </c>
      <c r="AA669" s="133">
        <f t="shared" si="98"/>
        <v>100</v>
      </c>
      <c r="AB669" s="133">
        <f t="shared" si="98"/>
        <v>99.910846040334476</v>
      </c>
      <c r="AC669" s="133">
        <f t="shared" si="98"/>
        <v>0</v>
      </c>
      <c r="AD669" s="133">
        <f t="shared" si="98"/>
        <v>0</v>
      </c>
    </row>
    <row r="670" spans="1:30" s="134" customFormat="1" ht="12.9" customHeight="1" x14ac:dyDescent="0.25">
      <c r="A670" s="115">
        <v>21</v>
      </c>
      <c r="B670" s="137">
        <v>226200</v>
      </c>
      <c r="C670" s="115"/>
      <c r="D670" s="108">
        <v>662</v>
      </c>
      <c r="E670" s="130" t="s">
        <v>945</v>
      </c>
      <c r="F670" s="131">
        <f t="shared" si="99"/>
        <v>32242.100000000002</v>
      </c>
      <c r="G670" s="131">
        <f>SUBTOTAL(9,G672:G692)</f>
        <v>10782.3</v>
      </c>
      <c r="H670" s="131">
        <f>SUBTOTAL(9,H672:H692)</f>
        <v>21459.800000000003</v>
      </c>
      <c r="I670" s="131">
        <f>SUBTOTAL(9,I672:I692)</f>
        <v>0</v>
      </c>
      <c r="J670" s="131">
        <f>SUBTOTAL(9,J672:J692)</f>
        <v>0</v>
      </c>
      <c r="K670" s="131">
        <f t="shared" si="100"/>
        <v>32242.100000000002</v>
      </c>
      <c r="L670" s="131">
        <f>SUBTOTAL(9,L672:L692)</f>
        <v>10782.3</v>
      </c>
      <c r="M670" s="131">
        <f>SUBTOTAL(9,M672:M692)</f>
        <v>21459.800000000003</v>
      </c>
      <c r="N670" s="131">
        <f>SUBTOTAL(9,N672:N692)</f>
        <v>0</v>
      </c>
      <c r="O670" s="131">
        <f>SUBTOTAL(9,O672:O692)</f>
        <v>0</v>
      </c>
      <c r="P670" s="131">
        <f t="shared" si="101"/>
        <v>32242.100000000002</v>
      </c>
      <c r="Q670" s="131">
        <f>SUBTOTAL(9,Q672:Q692)</f>
        <v>10782.3</v>
      </c>
      <c r="R670" s="131">
        <f>SUBTOTAL(9,R672:R692)</f>
        <v>21459.800000000003</v>
      </c>
      <c r="S670" s="131">
        <f>SUBTOTAL(9,S672:S692)</f>
        <v>0</v>
      </c>
      <c r="T670" s="131">
        <f>SUBTOTAL(9,T672:T692)</f>
        <v>0</v>
      </c>
      <c r="U670" s="133">
        <f t="shared" si="102"/>
        <v>0</v>
      </c>
      <c r="V670" s="133">
        <f t="shared" si="102"/>
        <v>0</v>
      </c>
      <c r="W670" s="133">
        <f t="shared" si="102"/>
        <v>0</v>
      </c>
      <c r="X670" s="133">
        <f t="shared" si="102"/>
        <v>0</v>
      </c>
      <c r="Y670" s="133">
        <f t="shared" si="102"/>
        <v>0</v>
      </c>
      <c r="Z670" s="133">
        <f t="shared" si="98"/>
        <v>100</v>
      </c>
      <c r="AA670" s="133">
        <f t="shared" si="98"/>
        <v>100</v>
      </c>
      <c r="AB670" s="133">
        <f t="shared" si="98"/>
        <v>100</v>
      </c>
      <c r="AC670" s="133">
        <f t="shared" si="98"/>
        <v>0</v>
      </c>
      <c r="AD670" s="133">
        <f t="shared" si="98"/>
        <v>0</v>
      </c>
    </row>
    <row r="671" spans="1:30" ht="12.9" customHeight="1" x14ac:dyDescent="0.25">
      <c r="A671" s="115">
        <v>22</v>
      </c>
      <c r="B671" s="137">
        <v>226200</v>
      </c>
      <c r="C671" s="138">
        <v>1598</v>
      </c>
      <c r="D671" s="108">
        <v>663</v>
      </c>
      <c r="E671" s="135" t="s">
        <v>970</v>
      </c>
      <c r="F671" s="136">
        <f t="shared" si="99"/>
        <v>71722.400000000009</v>
      </c>
      <c r="G671" s="136">
        <v>13311.1</v>
      </c>
      <c r="H671" s="136">
        <v>58411.3</v>
      </c>
      <c r="I671" s="136">
        <v>0</v>
      </c>
      <c r="J671" s="136">
        <v>0</v>
      </c>
      <c r="K671" s="136">
        <f t="shared" si="100"/>
        <v>71861.5</v>
      </c>
      <c r="L671" s="23">
        <v>13311.1</v>
      </c>
      <c r="M671" s="23">
        <v>58550.400000000001</v>
      </c>
      <c r="N671" s="23">
        <v>0</v>
      </c>
      <c r="O671" s="23">
        <v>0</v>
      </c>
      <c r="P671" s="136">
        <f t="shared" si="101"/>
        <v>71809.3</v>
      </c>
      <c r="Q671" s="23">
        <v>13311.1</v>
      </c>
      <c r="R671" s="23">
        <v>58498.2</v>
      </c>
      <c r="S671" s="23">
        <v>0</v>
      </c>
      <c r="T671" s="4">
        <v>0</v>
      </c>
      <c r="U671" s="4">
        <f t="shared" si="102"/>
        <v>-52.19999999999709</v>
      </c>
      <c r="V671" s="4">
        <f t="shared" si="102"/>
        <v>0</v>
      </c>
      <c r="W671" s="4">
        <f t="shared" si="102"/>
        <v>-52.200000000004366</v>
      </c>
      <c r="X671" s="4">
        <f t="shared" si="102"/>
        <v>0</v>
      </c>
      <c r="Y671" s="4">
        <f t="shared" si="102"/>
        <v>0</v>
      </c>
      <c r="Z671" s="4">
        <f t="shared" si="98"/>
        <v>99.927360269407131</v>
      </c>
      <c r="AA671" s="4">
        <f t="shared" si="98"/>
        <v>100</v>
      </c>
      <c r="AB671" s="4">
        <f t="shared" si="98"/>
        <v>99.910846040334476</v>
      </c>
      <c r="AC671" s="4">
        <f t="shared" si="98"/>
        <v>0</v>
      </c>
      <c r="AD671" s="4">
        <f t="shared" si="98"/>
        <v>0</v>
      </c>
    </row>
    <row r="672" spans="1:30" ht="12.9" customHeight="1" x14ac:dyDescent="0.25">
      <c r="A672" s="115">
        <v>21</v>
      </c>
      <c r="B672" s="137">
        <v>226200</v>
      </c>
      <c r="C672" s="138">
        <v>1599</v>
      </c>
      <c r="D672" s="108">
        <v>664</v>
      </c>
      <c r="E672" s="135" t="s">
        <v>1477</v>
      </c>
      <c r="F672" s="136">
        <f t="shared" si="99"/>
        <v>2058.8000000000002</v>
      </c>
      <c r="G672" s="136">
        <v>318.39999999999998</v>
      </c>
      <c r="H672" s="136">
        <v>1740.4</v>
      </c>
      <c r="I672" s="136">
        <v>0</v>
      </c>
      <c r="J672" s="136">
        <v>0</v>
      </c>
      <c r="K672" s="136">
        <f t="shared" si="100"/>
        <v>2058.8000000000002</v>
      </c>
      <c r="L672" s="23">
        <v>318.39999999999998</v>
      </c>
      <c r="M672" s="23">
        <v>1740.4</v>
      </c>
      <c r="N672" s="23">
        <v>0</v>
      </c>
      <c r="O672" s="23">
        <v>0</v>
      </c>
      <c r="P672" s="136">
        <f t="shared" si="101"/>
        <v>2058.8000000000002</v>
      </c>
      <c r="Q672" s="23">
        <v>318.39999999999998</v>
      </c>
      <c r="R672" s="23">
        <v>1740.4</v>
      </c>
      <c r="S672" s="23">
        <v>0</v>
      </c>
      <c r="T672" s="4">
        <v>0</v>
      </c>
      <c r="U672" s="4">
        <f t="shared" si="102"/>
        <v>0</v>
      </c>
      <c r="V672" s="4">
        <f t="shared" si="102"/>
        <v>0</v>
      </c>
      <c r="W672" s="4">
        <f t="shared" si="102"/>
        <v>0</v>
      </c>
      <c r="X672" s="4">
        <f t="shared" si="102"/>
        <v>0</v>
      </c>
      <c r="Y672" s="4">
        <f t="shared" si="102"/>
        <v>0</v>
      </c>
      <c r="Z672" s="4">
        <f t="shared" si="98"/>
        <v>100</v>
      </c>
      <c r="AA672" s="4">
        <f t="shared" si="98"/>
        <v>100</v>
      </c>
      <c r="AB672" s="4">
        <f t="shared" si="98"/>
        <v>100</v>
      </c>
      <c r="AC672" s="4">
        <f t="shared" si="98"/>
        <v>0</v>
      </c>
      <c r="AD672" s="4">
        <f t="shared" si="98"/>
        <v>0</v>
      </c>
    </row>
    <row r="673" spans="1:30" ht="12.9" customHeight="1" x14ac:dyDescent="0.25">
      <c r="A673" s="115">
        <v>21</v>
      </c>
      <c r="B673" s="137">
        <v>226200</v>
      </c>
      <c r="C673" s="138">
        <v>1600</v>
      </c>
      <c r="D673" s="108">
        <v>665</v>
      </c>
      <c r="E673" s="135" t="s">
        <v>1478</v>
      </c>
      <c r="F673" s="136">
        <f t="shared" si="99"/>
        <v>1670.6</v>
      </c>
      <c r="G673" s="136">
        <v>547.5</v>
      </c>
      <c r="H673" s="136">
        <v>1123.0999999999999</v>
      </c>
      <c r="I673" s="136">
        <v>0</v>
      </c>
      <c r="J673" s="136">
        <v>0</v>
      </c>
      <c r="K673" s="136">
        <f t="shared" si="100"/>
        <v>1670.6</v>
      </c>
      <c r="L673" s="23">
        <v>547.5</v>
      </c>
      <c r="M673" s="23">
        <v>1123.0999999999999</v>
      </c>
      <c r="N673" s="23">
        <v>0</v>
      </c>
      <c r="O673" s="23">
        <v>0</v>
      </c>
      <c r="P673" s="136">
        <f t="shared" si="101"/>
        <v>1670.6</v>
      </c>
      <c r="Q673" s="23">
        <v>547.5</v>
      </c>
      <c r="R673" s="23">
        <v>1123.0999999999999</v>
      </c>
      <c r="S673" s="23">
        <v>0</v>
      </c>
      <c r="T673" s="4">
        <v>0</v>
      </c>
      <c r="U673" s="4">
        <f t="shared" si="102"/>
        <v>0</v>
      </c>
      <c r="V673" s="4">
        <f t="shared" si="102"/>
        <v>0</v>
      </c>
      <c r="W673" s="4">
        <f t="shared" si="102"/>
        <v>0</v>
      </c>
      <c r="X673" s="4">
        <f t="shared" si="102"/>
        <v>0</v>
      </c>
      <c r="Y673" s="4">
        <f t="shared" si="102"/>
        <v>0</v>
      </c>
      <c r="Z673" s="4">
        <f t="shared" si="98"/>
        <v>100</v>
      </c>
      <c r="AA673" s="4">
        <f t="shared" si="98"/>
        <v>100</v>
      </c>
      <c r="AB673" s="4">
        <f t="shared" si="98"/>
        <v>100</v>
      </c>
      <c r="AC673" s="4">
        <f t="shared" si="98"/>
        <v>0</v>
      </c>
      <c r="AD673" s="4">
        <f t="shared" si="98"/>
        <v>0</v>
      </c>
    </row>
    <row r="674" spans="1:30" ht="12.9" customHeight="1" x14ac:dyDescent="0.25">
      <c r="A674" s="115">
        <v>21</v>
      </c>
      <c r="B674" s="137">
        <v>226200</v>
      </c>
      <c r="C674" s="138">
        <v>1601</v>
      </c>
      <c r="D674" s="108">
        <v>666</v>
      </c>
      <c r="E674" s="135" t="s">
        <v>1479</v>
      </c>
      <c r="F674" s="136">
        <f t="shared" si="99"/>
        <v>1679.6999999999998</v>
      </c>
      <c r="G674" s="136">
        <v>534.4</v>
      </c>
      <c r="H674" s="136">
        <v>1145.3</v>
      </c>
      <c r="I674" s="136">
        <v>0</v>
      </c>
      <c r="J674" s="136">
        <v>0</v>
      </c>
      <c r="K674" s="136">
        <f t="shared" si="100"/>
        <v>1679.6999999999998</v>
      </c>
      <c r="L674" s="23">
        <v>534.4</v>
      </c>
      <c r="M674" s="23">
        <v>1145.3</v>
      </c>
      <c r="N674" s="23">
        <v>0</v>
      </c>
      <c r="O674" s="23">
        <v>0</v>
      </c>
      <c r="P674" s="136">
        <f t="shared" si="101"/>
        <v>1679.6999999999998</v>
      </c>
      <c r="Q674" s="23">
        <v>534.4</v>
      </c>
      <c r="R674" s="23">
        <v>1145.3</v>
      </c>
      <c r="S674" s="23">
        <v>0</v>
      </c>
      <c r="T674" s="4">
        <v>0</v>
      </c>
      <c r="U674" s="4">
        <f t="shared" si="102"/>
        <v>0</v>
      </c>
      <c r="V674" s="4">
        <f t="shared" si="102"/>
        <v>0</v>
      </c>
      <c r="W674" s="4">
        <f t="shared" si="102"/>
        <v>0</v>
      </c>
      <c r="X674" s="4">
        <f t="shared" si="102"/>
        <v>0</v>
      </c>
      <c r="Y674" s="4">
        <f t="shared" si="102"/>
        <v>0</v>
      </c>
      <c r="Z674" s="4">
        <f t="shared" si="98"/>
        <v>100</v>
      </c>
      <c r="AA674" s="4">
        <f t="shared" si="98"/>
        <v>100</v>
      </c>
      <c r="AB674" s="4">
        <f t="shared" si="98"/>
        <v>100</v>
      </c>
      <c r="AC674" s="4">
        <f t="shared" si="98"/>
        <v>0</v>
      </c>
      <c r="AD674" s="4">
        <f t="shared" si="98"/>
        <v>0</v>
      </c>
    </row>
    <row r="675" spans="1:30" ht="12.9" customHeight="1" x14ac:dyDescent="0.25">
      <c r="A675" s="115">
        <v>21</v>
      </c>
      <c r="B675" s="137">
        <v>226200</v>
      </c>
      <c r="C675" s="138">
        <v>1602</v>
      </c>
      <c r="D675" s="108">
        <v>667</v>
      </c>
      <c r="E675" s="135" t="s">
        <v>1480</v>
      </c>
      <c r="F675" s="136">
        <f t="shared" si="99"/>
        <v>1456.6</v>
      </c>
      <c r="G675" s="136">
        <v>631.6</v>
      </c>
      <c r="H675" s="136">
        <v>825</v>
      </c>
      <c r="I675" s="136">
        <v>0</v>
      </c>
      <c r="J675" s="136">
        <v>0</v>
      </c>
      <c r="K675" s="136">
        <f t="shared" si="100"/>
        <v>1456.6</v>
      </c>
      <c r="L675" s="23">
        <v>631.6</v>
      </c>
      <c r="M675" s="23">
        <v>825</v>
      </c>
      <c r="N675" s="23">
        <v>0</v>
      </c>
      <c r="O675" s="23">
        <v>0</v>
      </c>
      <c r="P675" s="136">
        <f t="shared" si="101"/>
        <v>1456.6</v>
      </c>
      <c r="Q675" s="23">
        <v>631.6</v>
      </c>
      <c r="R675" s="23">
        <v>825</v>
      </c>
      <c r="S675" s="23">
        <v>0</v>
      </c>
      <c r="T675" s="4">
        <v>0</v>
      </c>
      <c r="U675" s="4">
        <f t="shared" si="102"/>
        <v>0</v>
      </c>
      <c r="V675" s="4">
        <f t="shared" si="102"/>
        <v>0</v>
      </c>
      <c r="W675" s="4">
        <f t="shared" si="102"/>
        <v>0</v>
      </c>
      <c r="X675" s="4">
        <f t="shared" si="102"/>
        <v>0</v>
      </c>
      <c r="Y675" s="4">
        <f t="shared" si="102"/>
        <v>0</v>
      </c>
      <c r="Z675" s="4">
        <f t="shared" si="98"/>
        <v>100</v>
      </c>
      <c r="AA675" s="4">
        <f t="shared" si="98"/>
        <v>100</v>
      </c>
      <c r="AB675" s="4">
        <f t="shared" si="98"/>
        <v>100</v>
      </c>
      <c r="AC675" s="4">
        <f t="shared" si="98"/>
        <v>0</v>
      </c>
      <c r="AD675" s="4">
        <f t="shared" si="98"/>
        <v>0</v>
      </c>
    </row>
    <row r="676" spans="1:30" ht="12.9" customHeight="1" x14ac:dyDescent="0.25">
      <c r="A676" s="115">
        <v>21</v>
      </c>
      <c r="B676" s="137">
        <v>226200</v>
      </c>
      <c r="C676" s="138">
        <v>1603</v>
      </c>
      <c r="D676" s="108">
        <v>668</v>
      </c>
      <c r="E676" s="135" t="s">
        <v>1481</v>
      </c>
      <c r="F676" s="136">
        <f t="shared" si="99"/>
        <v>864.40000000000009</v>
      </c>
      <c r="G676" s="136">
        <v>498.3</v>
      </c>
      <c r="H676" s="136">
        <v>366.1</v>
      </c>
      <c r="I676" s="136">
        <v>0</v>
      </c>
      <c r="J676" s="136">
        <v>0</v>
      </c>
      <c r="K676" s="136">
        <f t="shared" si="100"/>
        <v>864.40000000000009</v>
      </c>
      <c r="L676" s="23">
        <v>498.3</v>
      </c>
      <c r="M676" s="23">
        <v>366.1</v>
      </c>
      <c r="N676" s="23">
        <v>0</v>
      </c>
      <c r="O676" s="23">
        <v>0</v>
      </c>
      <c r="P676" s="136">
        <f t="shared" si="101"/>
        <v>864.40000000000009</v>
      </c>
      <c r="Q676" s="23">
        <v>498.3</v>
      </c>
      <c r="R676" s="23">
        <v>366.1</v>
      </c>
      <c r="S676" s="23">
        <v>0</v>
      </c>
      <c r="T676" s="4">
        <v>0</v>
      </c>
      <c r="U676" s="4">
        <f t="shared" si="102"/>
        <v>0</v>
      </c>
      <c r="V676" s="4">
        <f t="shared" si="102"/>
        <v>0</v>
      </c>
      <c r="W676" s="4">
        <f t="shared" si="102"/>
        <v>0</v>
      </c>
      <c r="X676" s="4">
        <f t="shared" si="102"/>
        <v>0</v>
      </c>
      <c r="Y676" s="4">
        <f t="shared" si="102"/>
        <v>0</v>
      </c>
      <c r="Z676" s="4">
        <f t="shared" si="98"/>
        <v>100</v>
      </c>
      <c r="AA676" s="4">
        <f t="shared" si="98"/>
        <v>100</v>
      </c>
      <c r="AB676" s="4">
        <f t="shared" si="98"/>
        <v>100</v>
      </c>
      <c r="AC676" s="4">
        <f t="shared" si="98"/>
        <v>0</v>
      </c>
      <c r="AD676" s="4">
        <f t="shared" si="98"/>
        <v>0</v>
      </c>
    </row>
    <row r="677" spans="1:30" ht="12.9" customHeight="1" x14ac:dyDescent="0.25">
      <c r="A677" s="115">
        <v>21</v>
      </c>
      <c r="B677" s="137">
        <v>226200</v>
      </c>
      <c r="C677" s="138">
        <v>1604</v>
      </c>
      <c r="D677" s="108">
        <v>669</v>
      </c>
      <c r="E677" s="135" t="s">
        <v>1482</v>
      </c>
      <c r="F677" s="136">
        <f t="shared" si="99"/>
        <v>1106.9000000000001</v>
      </c>
      <c r="G677" s="136">
        <v>464.3</v>
      </c>
      <c r="H677" s="136">
        <v>642.6</v>
      </c>
      <c r="I677" s="136">
        <v>0</v>
      </c>
      <c r="J677" s="136">
        <v>0</v>
      </c>
      <c r="K677" s="136">
        <f t="shared" si="100"/>
        <v>1106.9000000000001</v>
      </c>
      <c r="L677" s="23">
        <v>464.3</v>
      </c>
      <c r="M677" s="23">
        <v>642.6</v>
      </c>
      <c r="N677" s="23">
        <v>0</v>
      </c>
      <c r="O677" s="23">
        <v>0</v>
      </c>
      <c r="P677" s="136">
        <f t="shared" si="101"/>
        <v>1106.9000000000001</v>
      </c>
      <c r="Q677" s="23">
        <v>464.3</v>
      </c>
      <c r="R677" s="23">
        <v>642.6</v>
      </c>
      <c r="S677" s="23">
        <v>0</v>
      </c>
      <c r="T677" s="4">
        <v>0</v>
      </c>
      <c r="U677" s="4">
        <f t="shared" si="102"/>
        <v>0</v>
      </c>
      <c r="V677" s="4">
        <f t="shared" si="102"/>
        <v>0</v>
      </c>
      <c r="W677" s="4">
        <f t="shared" si="102"/>
        <v>0</v>
      </c>
      <c r="X677" s="4">
        <f t="shared" si="102"/>
        <v>0</v>
      </c>
      <c r="Y677" s="4">
        <f t="shared" si="102"/>
        <v>0</v>
      </c>
      <c r="Z677" s="4">
        <f t="shared" si="98"/>
        <v>100</v>
      </c>
      <c r="AA677" s="4">
        <f t="shared" si="98"/>
        <v>100</v>
      </c>
      <c r="AB677" s="4">
        <f t="shared" si="98"/>
        <v>100</v>
      </c>
      <c r="AC677" s="4">
        <f t="shared" si="98"/>
        <v>0</v>
      </c>
      <c r="AD677" s="4">
        <f t="shared" si="98"/>
        <v>0</v>
      </c>
    </row>
    <row r="678" spans="1:30" ht="12.9" customHeight="1" x14ac:dyDescent="0.25">
      <c r="A678" s="115">
        <v>21</v>
      </c>
      <c r="B678" s="137">
        <v>226200</v>
      </c>
      <c r="C678" s="138">
        <v>1613</v>
      </c>
      <c r="D678" s="108">
        <v>670</v>
      </c>
      <c r="E678" s="135" t="s">
        <v>1483</v>
      </c>
      <c r="F678" s="136">
        <f t="shared" si="99"/>
        <v>429.4</v>
      </c>
      <c r="G678" s="136">
        <v>429.4</v>
      </c>
      <c r="H678" s="136">
        <v>0</v>
      </c>
      <c r="I678" s="136">
        <v>0</v>
      </c>
      <c r="J678" s="136">
        <v>0</v>
      </c>
      <c r="K678" s="136">
        <f t="shared" si="100"/>
        <v>429.4</v>
      </c>
      <c r="L678" s="23">
        <v>429.4</v>
      </c>
      <c r="M678" s="23">
        <v>0</v>
      </c>
      <c r="N678" s="23">
        <v>0</v>
      </c>
      <c r="O678" s="23">
        <v>0</v>
      </c>
      <c r="P678" s="136">
        <f t="shared" si="101"/>
        <v>429.4</v>
      </c>
      <c r="Q678" s="23">
        <v>429.4</v>
      </c>
      <c r="R678" s="23">
        <v>0</v>
      </c>
      <c r="S678" s="23">
        <v>0</v>
      </c>
      <c r="T678" s="4">
        <v>0</v>
      </c>
      <c r="U678" s="4">
        <f t="shared" si="102"/>
        <v>0</v>
      </c>
      <c r="V678" s="4">
        <f t="shared" si="102"/>
        <v>0</v>
      </c>
      <c r="W678" s="4">
        <f t="shared" si="102"/>
        <v>0</v>
      </c>
      <c r="X678" s="4">
        <f t="shared" si="102"/>
        <v>0</v>
      </c>
      <c r="Y678" s="4">
        <f t="shared" si="102"/>
        <v>0</v>
      </c>
      <c r="Z678" s="4">
        <f t="shared" si="98"/>
        <v>100</v>
      </c>
      <c r="AA678" s="4">
        <f t="shared" si="98"/>
        <v>100</v>
      </c>
      <c r="AB678" s="4">
        <f t="shared" si="98"/>
        <v>0</v>
      </c>
      <c r="AC678" s="4">
        <f t="shared" si="98"/>
        <v>0</v>
      </c>
      <c r="AD678" s="4">
        <f t="shared" si="98"/>
        <v>0</v>
      </c>
    </row>
    <row r="679" spans="1:30" ht="12.9" customHeight="1" x14ac:dyDescent="0.25">
      <c r="A679" s="115">
        <v>21</v>
      </c>
      <c r="B679" s="137">
        <v>226200</v>
      </c>
      <c r="C679" s="138">
        <v>1605</v>
      </c>
      <c r="D679" s="108">
        <v>671</v>
      </c>
      <c r="E679" s="135" t="s">
        <v>1484</v>
      </c>
      <c r="F679" s="136">
        <f t="shared" si="99"/>
        <v>891.8</v>
      </c>
      <c r="G679" s="136">
        <v>394.2</v>
      </c>
      <c r="H679" s="136">
        <v>497.6</v>
      </c>
      <c r="I679" s="136">
        <v>0</v>
      </c>
      <c r="J679" s="136">
        <v>0</v>
      </c>
      <c r="K679" s="136">
        <f t="shared" si="100"/>
        <v>891.8</v>
      </c>
      <c r="L679" s="23">
        <v>394.2</v>
      </c>
      <c r="M679" s="23">
        <v>497.6</v>
      </c>
      <c r="N679" s="23">
        <v>0</v>
      </c>
      <c r="O679" s="23">
        <v>0</v>
      </c>
      <c r="P679" s="136">
        <f t="shared" si="101"/>
        <v>891.8</v>
      </c>
      <c r="Q679" s="23">
        <v>394.2</v>
      </c>
      <c r="R679" s="23">
        <v>497.6</v>
      </c>
      <c r="S679" s="23">
        <v>0</v>
      </c>
      <c r="T679" s="4">
        <v>0</v>
      </c>
      <c r="U679" s="4">
        <f t="shared" si="102"/>
        <v>0</v>
      </c>
      <c r="V679" s="4">
        <f t="shared" si="102"/>
        <v>0</v>
      </c>
      <c r="W679" s="4">
        <f t="shared" si="102"/>
        <v>0</v>
      </c>
      <c r="X679" s="4">
        <f t="shared" si="102"/>
        <v>0</v>
      </c>
      <c r="Y679" s="4">
        <f t="shared" si="102"/>
        <v>0</v>
      </c>
      <c r="Z679" s="4">
        <f t="shared" si="98"/>
        <v>100</v>
      </c>
      <c r="AA679" s="4">
        <f t="shared" si="98"/>
        <v>100</v>
      </c>
      <c r="AB679" s="4">
        <f t="shared" si="98"/>
        <v>100</v>
      </c>
      <c r="AC679" s="4">
        <f t="shared" si="98"/>
        <v>0</v>
      </c>
      <c r="AD679" s="4">
        <f t="shared" si="98"/>
        <v>0</v>
      </c>
    </row>
    <row r="680" spans="1:30" ht="12.9" customHeight="1" x14ac:dyDescent="0.25">
      <c r="A680" s="115">
        <v>21</v>
      </c>
      <c r="B680" s="137">
        <v>226200</v>
      </c>
      <c r="C680" s="138">
        <v>1606</v>
      </c>
      <c r="D680" s="108">
        <v>672</v>
      </c>
      <c r="E680" s="135" t="s">
        <v>1485</v>
      </c>
      <c r="F680" s="136">
        <f t="shared" si="99"/>
        <v>1244.8</v>
      </c>
      <c r="G680" s="136">
        <v>446.9</v>
      </c>
      <c r="H680" s="136">
        <v>797.9</v>
      </c>
      <c r="I680" s="136">
        <v>0</v>
      </c>
      <c r="J680" s="136">
        <v>0</v>
      </c>
      <c r="K680" s="136">
        <f t="shared" si="100"/>
        <v>1244.8</v>
      </c>
      <c r="L680" s="23">
        <v>446.9</v>
      </c>
      <c r="M680" s="23">
        <v>797.9</v>
      </c>
      <c r="N680" s="23">
        <v>0</v>
      </c>
      <c r="O680" s="23">
        <v>0</v>
      </c>
      <c r="P680" s="136">
        <f t="shared" si="101"/>
        <v>1244.8</v>
      </c>
      <c r="Q680" s="23">
        <v>446.9</v>
      </c>
      <c r="R680" s="23">
        <v>797.9</v>
      </c>
      <c r="S680" s="23">
        <v>0</v>
      </c>
      <c r="T680" s="4">
        <v>0</v>
      </c>
      <c r="U680" s="4">
        <f t="shared" si="102"/>
        <v>0</v>
      </c>
      <c r="V680" s="4">
        <f t="shared" si="102"/>
        <v>0</v>
      </c>
      <c r="W680" s="4">
        <f t="shared" si="102"/>
        <v>0</v>
      </c>
      <c r="X680" s="4">
        <f t="shared" si="102"/>
        <v>0</v>
      </c>
      <c r="Y680" s="4">
        <f t="shared" si="102"/>
        <v>0</v>
      </c>
      <c r="Z680" s="4">
        <f t="shared" si="98"/>
        <v>100</v>
      </c>
      <c r="AA680" s="4">
        <f t="shared" si="98"/>
        <v>100</v>
      </c>
      <c r="AB680" s="4">
        <f t="shared" si="98"/>
        <v>100</v>
      </c>
      <c r="AC680" s="4">
        <f t="shared" si="98"/>
        <v>0</v>
      </c>
      <c r="AD680" s="4">
        <f t="shared" si="98"/>
        <v>0</v>
      </c>
    </row>
    <row r="681" spans="1:30" ht="12.9" customHeight="1" x14ac:dyDescent="0.25">
      <c r="A681" s="115">
        <v>21</v>
      </c>
      <c r="B681" s="137">
        <v>226200</v>
      </c>
      <c r="C681" s="138">
        <v>1607</v>
      </c>
      <c r="D681" s="108">
        <v>673</v>
      </c>
      <c r="E681" s="135" t="s">
        <v>1486</v>
      </c>
      <c r="F681" s="136">
        <f t="shared" si="99"/>
        <v>1306.1999999999998</v>
      </c>
      <c r="G681" s="136">
        <v>537.29999999999995</v>
      </c>
      <c r="H681" s="136">
        <v>768.9</v>
      </c>
      <c r="I681" s="136">
        <v>0</v>
      </c>
      <c r="J681" s="136">
        <v>0</v>
      </c>
      <c r="K681" s="136">
        <f t="shared" si="100"/>
        <v>1306.1999999999998</v>
      </c>
      <c r="L681" s="23">
        <v>537.29999999999995</v>
      </c>
      <c r="M681" s="23">
        <v>768.9</v>
      </c>
      <c r="N681" s="23">
        <v>0</v>
      </c>
      <c r="O681" s="23">
        <v>0</v>
      </c>
      <c r="P681" s="136">
        <f t="shared" si="101"/>
        <v>1306.1999999999998</v>
      </c>
      <c r="Q681" s="23">
        <v>537.29999999999995</v>
      </c>
      <c r="R681" s="23">
        <v>768.9</v>
      </c>
      <c r="S681" s="23">
        <v>0</v>
      </c>
      <c r="T681" s="4">
        <v>0</v>
      </c>
      <c r="U681" s="4">
        <f t="shared" si="102"/>
        <v>0</v>
      </c>
      <c r="V681" s="4">
        <f t="shared" si="102"/>
        <v>0</v>
      </c>
      <c r="W681" s="4">
        <f t="shared" si="102"/>
        <v>0</v>
      </c>
      <c r="X681" s="4">
        <f t="shared" si="102"/>
        <v>0</v>
      </c>
      <c r="Y681" s="4">
        <f t="shared" si="102"/>
        <v>0</v>
      </c>
      <c r="Z681" s="4">
        <f t="shared" si="98"/>
        <v>100</v>
      </c>
      <c r="AA681" s="4">
        <f t="shared" si="98"/>
        <v>100</v>
      </c>
      <c r="AB681" s="4">
        <f t="shared" si="98"/>
        <v>100</v>
      </c>
      <c r="AC681" s="4">
        <f t="shared" si="98"/>
        <v>0</v>
      </c>
      <c r="AD681" s="4">
        <f t="shared" si="98"/>
        <v>0</v>
      </c>
    </row>
    <row r="682" spans="1:30" ht="12.9" customHeight="1" x14ac:dyDescent="0.25">
      <c r="A682" s="115">
        <v>21</v>
      </c>
      <c r="B682" s="137">
        <v>226200</v>
      </c>
      <c r="C682" s="138">
        <v>1608</v>
      </c>
      <c r="D682" s="108">
        <v>674</v>
      </c>
      <c r="E682" s="135" t="s">
        <v>1487</v>
      </c>
      <c r="F682" s="136">
        <f t="shared" si="99"/>
        <v>1548.2</v>
      </c>
      <c r="G682" s="136">
        <v>582.6</v>
      </c>
      <c r="H682" s="136">
        <v>965.6</v>
      </c>
      <c r="I682" s="136">
        <v>0</v>
      </c>
      <c r="J682" s="136">
        <v>0</v>
      </c>
      <c r="K682" s="136">
        <f t="shared" si="100"/>
        <v>1548.2</v>
      </c>
      <c r="L682" s="23">
        <v>582.6</v>
      </c>
      <c r="M682" s="23">
        <v>965.6</v>
      </c>
      <c r="N682" s="23">
        <v>0</v>
      </c>
      <c r="O682" s="23">
        <v>0</v>
      </c>
      <c r="P682" s="136">
        <f t="shared" si="101"/>
        <v>1548.2</v>
      </c>
      <c r="Q682" s="23">
        <v>582.6</v>
      </c>
      <c r="R682" s="23">
        <v>965.6</v>
      </c>
      <c r="S682" s="23">
        <v>0</v>
      </c>
      <c r="T682" s="4">
        <v>0</v>
      </c>
      <c r="U682" s="4">
        <f t="shared" si="102"/>
        <v>0</v>
      </c>
      <c r="V682" s="4">
        <f t="shared" si="102"/>
        <v>0</v>
      </c>
      <c r="W682" s="4">
        <f t="shared" si="102"/>
        <v>0</v>
      </c>
      <c r="X682" s="4">
        <f t="shared" si="102"/>
        <v>0</v>
      </c>
      <c r="Y682" s="4">
        <f t="shared" si="102"/>
        <v>0</v>
      </c>
      <c r="Z682" s="4">
        <f t="shared" si="98"/>
        <v>100</v>
      </c>
      <c r="AA682" s="4">
        <f t="shared" si="98"/>
        <v>100</v>
      </c>
      <c r="AB682" s="4">
        <f t="shared" si="98"/>
        <v>100</v>
      </c>
      <c r="AC682" s="4">
        <f t="shared" si="98"/>
        <v>0</v>
      </c>
      <c r="AD682" s="4">
        <f t="shared" si="98"/>
        <v>0</v>
      </c>
    </row>
    <row r="683" spans="1:30" ht="12.9" customHeight="1" x14ac:dyDescent="0.25">
      <c r="A683" s="115">
        <v>21</v>
      </c>
      <c r="B683" s="137">
        <v>226200</v>
      </c>
      <c r="C683" s="138">
        <v>1609</v>
      </c>
      <c r="D683" s="108">
        <v>675</v>
      </c>
      <c r="E683" s="135" t="s">
        <v>1488</v>
      </c>
      <c r="F683" s="136">
        <f t="shared" si="99"/>
        <v>1606.5</v>
      </c>
      <c r="G683" s="136">
        <v>703.2</v>
      </c>
      <c r="H683" s="136">
        <v>903.3</v>
      </c>
      <c r="I683" s="136">
        <v>0</v>
      </c>
      <c r="J683" s="136">
        <v>0</v>
      </c>
      <c r="K683" s="136">
        <f t="shared" si="100"/>
        <v>1606.5</v>
      </c>
      <c r="L683" s="23">
        <v>703.2</v>
      </c>
      <c r="M683" s="23">
        <v>903.3</v>
      </c>
      <c r="N683" s="23">
        <v>0</v>
      </c>
      <c r="O683" s="23">
        <v>0</v>
      </c>
      <c r="P683" s="136">
        <f t="shared" si="101"/>
        <v>1606.5</v>
      </c>
      <c r="Q683" s="23">
        <v>703.2</v>
      </c>
      <c r="R683" s="23">
        <v>903.3</v>
      </c>
      <c r="S683" s="23">
        <v>0</v>
      </c>
      <c r="T683" s="4">
        <v>0</v>
      </c>
      <c r="U683" s="4">
        <f t="shared" si="102"/>
        <v>0</v>
      </c>
      <c r="V683" s="4">
        <f t="shared" si="102"/>
        <v>0</v>
      </c>
      <c r="W683" s="4">
        <f t="shared" si="102"/>
        <v>0</v>
      </c>
      <c r="X683" s="4">
        <f t="shared" si="102"/>
        <v>0</v>
      </c>
      <c r="Y683" s="4">
        <f t="shared" si="102"/>
        <v>0</v>
      </c>
      <c r="Z683" s="4">
        <f t="shared" si="98"/>
        <v>100</v>
      </c>
      <c r="AA683" s="4">
        <f t="shared" si="98"/>
        <v>100</v>
      </c>
      <c r="AB683" s="4">
        <f t="shared" si="98"/>
        <v>100</v>
      </c>
      <c r="AC683" s="4">
        <f t="shared" si="98"/>
        <v>0</v>
      </c>
      <c r="AD683" s="4">
        <f t="shared" si="98"/>
        <v>0</v>
      </c>
    </row>
    <row r="684" spans="1:30" ht="12.9" customHeight="1" x14ac:dyDescent="0.25">
      <c r="A684" s="115">
        <v>21</v>
      </c>
      <c r="B684" s="137">
        <v>226200</v>
      </c>
      <c r="C684" s="138">
        <v>1610</v>
      </c>
      <c r="D684" s="108">
        <v>676</v>
      </c>
      <c r="E684" s="135" t="s">
        <v>1489</v>
      </c>
      <c r="F684" s="136">
        <f t="shared" si="99"/>
        <v>1352.6</v>
      </c>
      <c r="G684" s="136">
        <v>513.20000000000005</v>
      </c>
      <c r="H684" s="136">
        <v>839.4</v>
      </c>
      <c r="I684" s="136">
        <v>0</v>
      </c>
      <c r="J684" s="136">
        <v>0</v>
      </c>
      <c r="K684" s="136">
        <f t="shared" si="100"/>
        <v>1352.6</v>
      </c>
      <c r="L684" s="23">
        <v>513.20000000000005</v>
      </c>
      <c r="M684" s="23">
        <v>839.4</v>
      </c>
      <c r="N684" s="23">
        <v>0</v>
      </c>
      <c r="O684" s="23">
        <v>0</v>
      </c>
      <c r="P684" s="136">
        <f t="shared" si="101"/>
        <v>1352.6</v>
      </c>
      <c r="Q684" s="23">
        <v>513.20000000000005</v>
      </c>
      <c r="R684" s="23">
        <v>839.4</v>
      </c>
      <c r="S684" s="23">
        <v>0</v>
      </c>
      <c r="T684" s="4">
        <v>0</v>
      </c>
      <c r="U684" s="4">
        <f t="shared" si="102"/>
        <v>0</v>
      </c>
      <c r="V684" s="4">
        <f t="shared" si="102"/>
        <v>0</v>
      </c>
      <c r="W684" s="4">
        <f t="shared" si="102"/>
        <v>0</v>
      </c>
      <c r="X684" s="4">
        <f t="shared" si="102"/>
        <v>0</v>
      </c>
      <c r="Y684" s="4">
        <f t="shared" si="102"/>
        <v>0</v>
      </c>
      <c r="Z684" s="4">
        <f t="shared" si="98"/>
        <v>100</v>
      </c>
      <c r="AA684" s="4">
        <f t="shared" si="98"/>
        <v>100</v>
      </c>
      <c r="AB684" s="4">
        <f t="shared" si="98"/>
        <v>100</v>
      </c>
      <c r="AC684" s="4">
        <f t="shared" si="98"/>
        <v>0</v>
      </c>
      <c r="AD684" s="4">
        <f t="shared" si="98"/>
        <v>0</v>
      </c>
    </row>
    <row r="685" spans="1:30" ht="12.9" customHeight="1" x14ac:dyDescent="0.25">
      <c r="A685" s="115">
        <v>21</v>
      </c>
      <c r="B685" s="137">
        <v>226200</v>
      </c>
      <c r="C685" s="138">
        <v>1611</v>
      </c>
      <c r="D685" s="108">
        <v>677</v>
      </c>
      <c r="E685" s="135" t="s">
        <v>1490</v>
      </c>
      <c r="F685" s="136">
        <f t="shared" si="99"/>
        <v>1101.9000000000001</v>
      </c>
      <c r="G685" s="136">
        <v>343.9</v>
      </c>
      <c r="H685" s="136">
        <v>758</v>
      </c>
      <c r="I685" s="136">
        <v>0</v>
      </c>
      <c r="J685" s="136">
        <v>0</v>
      </c>
      <c r="K685" s="136">
        <f t="shared" si="100"/>
        <v>1101.9000000000001</v>
      </c>
      <c r="L685" s="23">
        <v>343.9</v>
      </c>
      <c r="M685" s="23">
        <v>758</v>
      </c>
      <c r="N685" s="23">
        <v>0</v>
      </c>
      <c r="O685" s="23">
        <v>0</v>
      </c>
      <c r="P685" s="136">
        <f t="shared" si="101"/>
        <v>1101.9000000000001</v>
      </c>
      <c r="Q685" s="23">
        <v>343.9</v>
      </c>
      <c r="R685" s="23">
        <v>758</v>
      </c>
      <c r="S685" s="23">
        <v>0</v>
      </c>
      <c r="T685" s="4">
        <v>0</v>
      </c>
      <c r="U685" s="4">
        <f t="shared" si="102"/>
        <v>0</v>
      </c>
      <c r="V685" s="4">
        <f t="shared" si="102"/>
        <v>0</v>
      </c>
      <c r="W685" s="4">
        <f t="shared" si="102"/>
        <v>0</v>
      </c>
      <c r="X685" s="4">
        <f t="shared" si="102"/>
        <v>0</v>
      </c>
      <c r="Y685" s="4">
        <f t="shared" si="102"/>
        <v>0</v>
      </c>
      <c r="Z685" s="4">
        <f t="shared" si="98"/>
        <v>100</v>
      </c>
      <c r="AA685" s="4">
        <f t="shared" si="98"/>
        <v>100</v>
      </c>
      <c r="AB685" s="4">
        <f t="shared" si="98"/>
        <v>100</v>
      </c>
      <c r="AC685" s="4">
        <f t="shared" si="98"/>
        <v>0</v>
      </c>
      <c r="AD685" s="4">
        <f t="shared" si="98"/>
        <v>0</v>
      </c>
    </row>
    <row r="686" spans="1:30" ht="12.9" customHeight="1" x14ac:dyDescent="0.25">
      <c r="A686" s="115">
        <v>21</v>
      </c>
      <c r="B686" s="137">
        <v>226200</v>
      </c>
      <c r="C686" s="138">
        <v>1612</v>
      </c>
      <c r="D686" s="108">
        <v>678</v>
      </c>
      <c r="E686" s="135" t="s">
        <v>1491</v>
      </c>
      <c r="F686" s="136">
        <f t="shared" si="99"/>
        <v>728.59999999999991</v>
      </c>
      <c r="G686" s="136">
        <v>389.9</v>
      </c>
      <c r="H686" s="136">
        <v>338.7</v>
      </c>
      <c r="I686" s="136">
        <v>0</v>
      </c>
      <c r="J686" s="136">
        <v>0</v>
      </c>
      <c r="K686" s="136">
        <f t="shared" si="100"/>
        <v>728.59999999999991</v>
      </c>
      <c r="L686" s="23">
        <v>389.9</v>
      </c>
      <c r="M686" s="23">
        <v>338.7</v>
      </c>
      <c r="N686" s="23">
        <v>0</v>
      </c>
      <c r="O686" s="23">
        <v>0</v>
      </c>
      <c r="P686" s="136">
        <f t="shared" si="101"/>
        <v>728.59999999999991</v>
      </c>
      <c r="Q686" s="23">
        <v>389.9</v>
      </c>
      <c r="R686" s="23">
        <v>338.7</v>
      </c>
      <c r="S686" s="23">
        <v>0</v>
      </c>
      <c r="T686" s="4">
        <v>0</v>
      </c>
      <c r="U686" s="4">
        <f t="shared" si="102"/>
        <v>0</v>
      </c>
      <c r="V686" s="4">
        <f t="shared" si="102"/>
        <v>0</v>
      </c>
      <c r="W686" s="4">
        <f t="shared" si="102"/>
        <v>0</v>
      </c>
      <c r="X686" s="4">
        <f t="shared" si="102"/>
        <v>0</v>
      </c>
      <c r="Y686" s="4">
        <f t="shared" si="102"/>
        <v>0</v>
      </c>
      <c r="Z686" s="4">
        <f t="shared" si="98"/>
        <v>100</v>
      </c>
      <c r="AA686" s="4">
        <f t="shared" si="98"/>
        <v>100</v>
      </c>
      <c r="AB686" s="4">
        <f t="shared" si="98"/>
        <v>100</v>
      </c>
      <c r="AC686" s="4">
        <f t="shared" si="98"/>
        <v>0</v>
      </c>
      <c r="AD686" s="4">
        <f t="shared" si="98"/>
        <v>0</v>
      </c>
    </row>
    <row r="687" spans="1:30" ht="12.9" customHeight="1" x14ac:dyDescent="0.25">
      <c r="A687" s="115">
        <v>21</v>
      </c>
      <c r="B687" s="137">
        <v>226200</v>
      </c>
      <c r="C687" s="138">
        <v>1616</v>
      </c>
      <c r="D687" s="108">
        <v>679</v>
      </c>
      <c r="E687" s="135" t="s">
        <v>1476</v>
      </c>
      <c r="F687" s="136">
        <f t="shared" si="99"/>
        <v>2187.4</v>
      </c>
      <c r="G687" s="136">
        <v>681.5</v>
      </c>
      <c r="H687" s="136">
        <v>1505.9</v>
      </c>
      <c r="I687" s="136">
        <v>0</v>
      </c>
      <c r="J687" s="136">
        <v>0</v>
      </c>
      <c r="K687" s="136">
        <f t="shared" si="100"/>
        <v>2187.4</v>
      </c>
      <c r="L687" s="23">
        <v>681.5</v>
      </c>
      <c r="M687" s="23">
        <v>1505.9</v>
      </c>
      <c r="N687" s="23">
        <v>0</v>
      </c>
      <c r="O687" s="23">
        <v>0</v>
      </c>
      <c r="P687" s="136">
        <f t="shared" si="101"/>
        <v>2187.4</v>
      </c>
      <c r="Q687" s="23">
        <v>681.5</v>
      </c>
      <c r="R687" s="23">
        <v>1505.9</v>
      </c>
      <c r="S687" s="23">
        <v>0</v>
      </c>
      <c r="T687" s="4">
        <v>0</v>
      </c>
      <c r="U687" s="4">
        <f t="shared" si="102"/>
        <v>0</v>
      </c>
      <c r="V687" s="4">
        <f t="shared" si="102"/>
        <v>0</v>
      </c>
      <c r="W687" s="4">
        <f t="shared" si="102"/>
        <v>0</v>
      </c>
      <c r="X687" s="4">
        <f t="shared" si="102"/>
        <v>0</v>
      </c>
      <c r="Y687" s="4">
        <f t="shared" si="102"/>
        <v>0</v>
      </c>
      <c r="Z687" s="4">
        <f t="shared" si="98"/>
        <v>100</v>
      </c>
      <c r="AA687" s="4">
        <f t="shared" si="98"/>
        <v>100</v>
      </c>
      <c r="AB687" s="4">
        <f t="shared" si="98"/>
        <v>100</v>
      </c>
      <c r="AC687" s="4">
        <f t="shared" si="98"/>
        <v>0</v>
      </c>
      <c r="AD687" s="4">
        <f t="shared" si="98"/>
        <v>0</v>
      </c>
    </row>
    <row r="688" spans="1:30" ht="12.9" customHeight="1" x14ac:dyDescent="0.25">
      <c r="A688" s="115">
        <v>21</v>
      </c>
      <c r="B688" s="137">
        <v>226200</v>
      </c>
      <c r="C688" s="138">
        <v>1614</v>
      </c>
      <c r="D688" s="108">
        <v>680</v>
      </c>
      <c r="E688" s="135" t="s">
        <v>1492</v>
      </c>
      <c r="F688" s="136">
        <f t="shared" si="99"/>
        <v>4341.8</v>
      </c>
      <c r="G688" s="136">
        <v>543.79999999999995</v>
      </c>
      <c r="H688" s="136">
        <v>3798</v>
      </c>
      <c r="I688" s="136">
        <v>0</v>
      </c>
      <c r="J688" s="136">
        <v>0</v>
      </c>
      <c r="K688" s="136">
        <f t="shared" si="100"/>
        <v>4341.8</v>
      </c>
      <c r="L688" s="23">
        <v>543.79999999999995</v>
      </c>
      <c r="M688" s="23">
        <v>3798</v>
      </c>
      <c r="N688" s="23">
        <v>0</v>
      </c>
      <c r="O688" s="23">
        <v>0</v>
      </c>
      <c r="P688" s="136">
        <f t="shared" si="101"/>
        <v>4341.8</v>
      </c>
      <c r="Q688" s="23">
        <v>543.79999999999995</v>
      </c>
      <c r="R688" s="23">
        <v>3798</v>
      </c>
      <c r="S688" s="23">
        <v>0</v>
      </c>
      <c r="T688" s="4">
        <v>0</v>
      </c>
      <c r="U688" s="4">
        <f t="shared" si="102"/>
        <v>0</v>
      </c>
      <c r="V688" s="4">
        <f t="shared" si="102"/>
        <v>0</v>
      </c>
      <c r="W688" s="4">
        <f t="shared" si="102"/>
        <v>0</v>
      </c>
      <c r="X688" s="4">
        <f t="shared" si="102"/>
        <v>0</v>
      </c>
      <c r="Y688" s="4">
        <f t="shared" si="102"/>
        <v>0</v>
      </c>
      <c r="Z688" s="4">
        <f t="shared" si="98"/>
        <v>100</v>
      </c>
      <c r="AA688" s="4">
        <f t="shared" si="98"/>
        <v>100</v>
      </c>
      <c r="AB688" s="4">
        <f t="shared" si="98"/>
        <v>100</v>
      </c>
      <c r="AC688" s="4">
        <f t="shared" si="98"/>
        <v>0</v>
      </c>
      <c r="AD688" s="4">
        <f t="shared" si="98"/>
        <v>0</v>
      </c>
    </row>
    <row r="689" spans="1:30" ht="12.9" customHeight="1" x14ac:dyDescent="0.25">
      <c r="A689" s="115">
        <v>21</v>
      </c>
      <c r="B689" s="137">
        <v>226200</v>
      </c>
      <c r="C689" s="138">
        <v>1615</v>
      </c>
      <c r="D689" s="108">
        <v>681</v>
      </c>
      <c r="E689" s="135" t="s">
        <v>1493</v>
      </c>
      <c r="F689" s="136">
        <f t="shared" si="99"/>
        <v>3197.3</v>
      </c>
      <c r="G689" s="136">
        <v>749</v>
      </c>
      <c r="H689" s="136">
        <v>2448.3000000000002</v>
      </c>
      <c r="I689" s="136">
        <v>0</v>
      </c>
      <c r="J689" s="136">
        <v>0</v>
      </c>
      <c r="K689" s="136">
        <f t="shared" si="100"/>
        <v>3197.3</v>
      </c>
      <c r="L689" s="23">
        <v>749</v>
      </c>
      <c r="M689" s="23">
        <v>2448.3000000000002</v>
      </c>
      <c r="N689" s="23">
        <v>0</v>
      </c>
      <c r="O689" s="23">
        <v>0</v>
      </c>
      <c r="P689" s="136">
        <f t="shared" si="101"/>
        <v>3197.3</v>
      </c>
      <c r="Q689" s="23">
        <v>749</v>
      </c>
      <c r="R689" s="23">
        <v>2448.3000000000002</v>
      </c>
      <c r="S689" s="23">
        <v>0</v>
      </c>
      <c r="T689" s="4">
        <v>0</v>
      </c>
      <c r="U689" s="4">
        <f t="shared" si="102"/>
        <v>0</v>
      </c>
      <c r="V689" s="4">
        <f t="shared" si="102"/>
        <v>0</v>
      </c>
      <c r="W689" s="4">
        <f t="shared" si="102"/>
        <v>0</v>
      </c>
      <c r="X689" s="4">
        <f t="shared" si="102"/>
        <v>0</v>
      </c>
      <c r="Y689" s="4">
        <f t="shared" si="102"/>
        <v>0</v>
      </c>
      <c r="Z689" s="4">
        <f t="shared" si="98"/>
        <v>100</v>
      </c>
      <c r="AA689" s="4">
        <f t="shared" si="98"/>
        <v>100</v>
      </c>
      <c r="AB689" s="4">
        <f t="shared" si="98"/>
        <v>100</v>
      </c>
      <c r="AC689" s="4">
        <f t="shared" si="98"/>
        <v>0</v>
      </c>
      <c r="AD689" s="4">
        <f t="shared" si="98"/>
        <v>0</v>
      </c>
    </row>
    <row r="690" spans="1:30" ht="12.9" customHeight="1" x14ac:dyDescent="0.25">
      <c r="A690" s="115">
        <v>21</v>
      </c>
      <c r="B690" s="137">
        <v>226200</v>
      </c>
      <c r="C690" s="138">
        <v>1617</v>
      </c>
      <c r="D690" s="108">
        <v>682</v>
      </c>
      <c r="E690" s="135" t="s">
        <v>1494</v>
      </c>
      <c r="F690" s="136">
        <f t="shared" si="99"/>
        <v>1419.8</v>
      </c>
      <c r="G690" s="136">
        <v>584.9</v>
      </c>
      <c r="H690" s="136">
        <v>834.9</v>
      </c>
      <c r="I690" s="136">
        <v>0</v>
      </c>
      <c r="J690" s="136">
        <v>0</v>
      </c>
      <c r="K690" s="136">
        <f t="shared" si="100"/>
        <v>1419.8</v>
      </c>
      <c r="L690" s="23">
        <v>584.9</v>
      </c>
      <c r="M690" s="23">
        <v>834.9</v>
      </c>
      <c r="N690" s="23">
        <v>0</v>
      </c>
      <c r="O690" s="23">
        <v>0</v>
      </c>
      <c r="P690" s="136">
        <f t="shared" si="101"/>
        <v>1419.8</v>
      </c>
      <c r="Q690" s="23">
        <v>584.9</v>
      </c>
      <c r="R690" s="23">
        <v>834.9</v>
      </c>
      <c r="S690" s="23">
        <v>0</v>
      </c>
      <c r="T690" s="4">
        <v>0</v>
      </c>
      <c r="U690" s="4">
        <f t="shared" si="102"/>
        <v>0</v>
      </c>
      <c r="V690" s="4">
        <f t="shared" si="102"/>
        <v>0</v>
      </c>
      <c r="W690" s="4">
        <f t="shared" si="102"/>
        <v>0</v>
      </c>
      <c r="X690" s="4">
        <f t="shared" si="102"/>
        <v>0</v>
      </c>
      <c r="Y690" s="4">
        <f t="shared" si="102"/>
        <v>0</v>
      </c>
      <c r="Z690" s="4">
        <f t="shared" si="98"/>
        <v>100</v>
      </c>
      <c r="AA690" s="4">
        <f t="shared" si="98"/>
        <v>100</v>
      </c>
      <c r="AB690" s="4">
        <f t="shared" si="98"/>
        <v>100</v>
      </c>
      <c r="AC690" s="4">
        <f t="shared" si="98"/>
        <v>0</v>
      </c>
      <c r="AD690" s="4">
        <f t="shared" si="98"/>
        <v>0</v>
      </c>
    </row>
    <row r="691" spans="1:30" ht="12.9" customHeight="1" x14ac:dyDescent="0.25">
      <c r="A691" s="115">
        <v>21</v>
      </c>
      <c r="B691" s="137">
        <v>226200</v>
      </c>
      <c r="C691" s="138">
        <v>1618</v>
      </c>
      <c r="D691" s="108">
        <v>683</v>
      </c>
      <c r="E691" s="135" t="s">
        <v>1495</v>
      </c>
      <c r="F691" s="136">
        <f t="shared" si="99"/>
        <v>959.9</v>
      </c>
      <c r="G691" s="136">
        <v>458</v>
      </c>
      <c r="H691" s="136">
        <v>501.9</v>
      </c>
      <c r="I691" s="136">
        <v>0</v>
      </c>
      <c r="J691" s="136">
        <v>0</v>
      </c>
      <c r="K691" s="136">
        <f t="shared" si="100"/>
        <v>959.9</v>
      </c>
      <c r="L691" s="23">
        <v>458</v>
      </c>
      <c r="M691" s="23">
        <v>501.9</v>
      </c>
      <c r="N691" s="23">
        <v>0</v>
      </c>
      <c r="O691" s="23">
        <v>0</v>
      </c>
      <c r="P691" s="136">
        <f t="shared" si="101"/>
        <v>959.9</v>
      </c>
      <c r="Q691" s="23">
        <v>458</v>
      </c>
      <c r="R691" s="23">
        <v>501.9</v>
      </c>
      <c r="S691" s="23">
        <v>0</v>
      </c>
      <c r="T691" s="4">
        <v>0</v>
      </c>
      <c r="U691" s="4">
        <f t="shared" si="102"/>
        <v>0</v>
      </c>
      <c r="V691" s="4">
        <f t="shared" si="102"/>
        <v>0</v>
      </c>
      <c r="W691" s="4">
        <f t="shared" si="102"/>
        <v>0</v>
      </c>
      <c r="X691" s="4">
        <f t="shared" si="102"/>
        <v>0</v>
      </c>
      <c r="Y691" s="4">
        <f t="shared" si="102"/>
        <v>0</v>
      </c>
      <c r="Z691" s="4">
        <f t="shared" si="98"/>
        <v>100</v>
      </c>
      <c r="AA691" s="4">
        <f t="shared" si="98"/>
        <v>100</v>
      </c>
      <c r="AB691" s="4">
        <f t="shared" si="98"/>
        <v>100</v>
      </c>
      <c r="AC691" s="4">
        <f t="shared" si="98"/>
        <v>0</v>
      </c>
      <c r="AD691" s="4">
        <f t="shared" si="98"/>
        <v>0</v>
      </c>
    </row>
    <row r="692" spans="1:30" ht="12.9" customHeight="1" x14ac:dyDescent="0.25">
      <c r="A692" s="115">
        <v>21</v>
      </c>
      <c r="B692" s="137">
        <v>226200</v>
      </c>
      <c r="C692" s="138">
        <v>1619</v>
      </c>
      <c r="D692" s="108">
        <v>684</v>
      </c>
      <c r="E692" s="135" t="s">
        <v>1120</v>
      </c>
      <c r="F692" s="136">
        <f t="shared" si="99"/>
        <v>1088.9000000000001</v>
      </c>
      <c r="G692" s="136">
        <v>430</v>
      </c>
      <c r="H692" s="136">
        <v>658.9</v>
      </c>
      <c r="I692" s="136">
        <v>0</v>
      </c>
      <c r="J692" s="136">
        <v>0</v>
      </c>
      <c r="K692" s="136">
        <f t="shared" si="100"/>
        <v>1088.9000000000001</v>
      </c>
      <c r="L692" s="23">
        <v>430</v>
      </c>
      <c r="M692" s="23">
        <v>658.9</v>
      </c>
      <c r="N692" s="23">
        <v>0</v>
      </c>
      <c r="O692" s="23">
        <v>0</v>
      </c>
      <c r="P692" s="136">
        <f t="shared" si="101"/>
        <v>1088.9000000000001</v>
      </c>
      <c r="Q692" s="23">
        <v>430</v>
      </c>
      <c r="R692" s="23">
        <v>658.9</v>
      </c>
      <c r="S692" s="23">
        <v>0</v>
      </c>
      <c r="T692" s="4">
        <v>0</v>
      </c>
      <c r="U692" s="4">
        <f t="shared" si="102"/>
        <v>0</v>
      </c>
      <c r="V692" s="4">
        <f t="shared" si="102"/>
        <v>0</v>
      </c>
      <c r="W692" s="4">
        <f t="shared" si="102"/>
        <v>0</v>
      </c>
      <c r="X692" s="4">
        <f t="shared" si="102"/>
        <v>0</v>
      </c>
      <c r="Y692" s="4">
        <f t="shared" si="102"/>
        <v>0</v>
      </c>
      <c r="Z692" s="4">
        <f t="shared" si="98"/>
        <v>100</v>
      </c>
      <c r="AA692" s="4">
        <f t="shared" si="98"/>
        <v>100</v>
      </c>
      <c r="AB692" s="4">
        <f t="shared" si="98"/>
        <v>100</v>
      </c>
      <c r="AC692" s="4">
        <f t="shared" si="98"/>
        <v>0</v>
      </c>
      <c r="AD692" s="4">
        <f t="shared" si="98"/>
        <v>0</v>
      </c>
    </row>
    <row r="693" spans="1:30" ht="12.9" customHeight="1" x14ac:dyDescent="0.25">
      <c r="A693" s="115">
        <v>0</v>
      </c>
      <c r="B693" s="115"/>
      <c r="C693" s="115"/>
      <c r="D693" s="108">
        <v>685</v>
      </c>
      <c r="E693" s="135"/>
      <c r="F693" s="136"/>
      <c r="G693" s="136"/>
      <c r="H693" s="136"/>
      <c r="I693" s="136"/>
      <c r="J693" s="136"/>
      <c r="K693" s="136"/>
      <c r="L693" s="23"/>
      <c r="M693" s="23"/>
      <c r="N693" s="23"/>
      <c r="O693" s="23"/>
      <c r="P693" s="23"/>
      <c r="Q693" s="23"/>
      <c r="R693" s="23"/>
      <c r="S693" s="23"/>
      <c r="T693" s="4"/>
      <c r="U693" s="4"/>
      <c r="V693" s="4"/>
      <c r="W693" s="4"/>
      <c r="X693" s="4"/>
      <c r="Y693" s="4"/>
      <c r="Z693" s="4"/>
      <c r="AA693" s="4"/>
      <c r="AB693" s="4"/>
      <c r="AC693" s="4"/>
      <c r="AD693" s="4"/>
    </row>
    <row r="694" spans="1:30" ht="12.9" customHeight="1" x14ac:dyDescent="0.25">
      <c r="A694" s="115">
        <v>20</v>
      </c>
      <c r="B694" s="137">
        <v>226400</v>
      </c>
      <c r="C694" s="115"/>
      <c r="D694" s="108">
        <v>686</v>
      </c>
      <c r="E694" s="130" t="s">
        <v>1496</v>
      </c>
      <c r="F694" s="131">
        <f t="shared" ref="F694:F735" si="103">SUM(G694:J694)</f>
        <v>267902.90000000002</v>
      </c>
      <c r="G694" s="131">
        <f>G695+G696</f>
        <v>50458.900000000009</v>
      </c>
      <c r="H694" s="131">
        <f>H695+H696</f>
        <v>215965.30000000002</v>
      </c>
      <c r="I694" s="131">
        <f>I695+I696</f>
        <v>538.5</v>
      </c>
      <c r="J694" s="131">
        <f>J695+J696</f>
        <v>940.2</v>
      </c>
      <c r="K694" s="131">
        <f t="shared" ref="K694:K735" si="104">SUM(L694:O694)</f>
        <v>267618.50000000006</v>
      </c>
      <c r="L694" s="131">
        <f>L695+L696</f>
        <v>50458.900000000009</v>
      </c>
      <c r="M694" s="131">
        <f>M695+M696</f>
        <v>215680.90000000002</v>
      </c>
      <c r="N694" s="131">
        <f>N695+N696</f>
        <v>538.5</v>
      </c>
      <c r="O694" s="131">
        <f>O695+O696</f>
        <v>940.2</v>
      </c>
      <c r="P694" s="131">
        <f t="shared" ref="P694:P735" si="105">SUM(Q694:T694)</f>
        <v>266946.60000000003</v>
      </c>
      <c r="Q694" s="131">
        <f>Q695+Q696</f>
        <v>50458.900000000009</v>
      </c>
      <c r="R694" s="131">
        <f>R695+R696</f>
        <v>215009.00000000003</v>
      </c>
      <c r="S694" s="131">
        <f>S695+S696</f>
        <v>538.5</v>
      </c>
      <c r="T694" s="131">
        <f>T695+T696</f>
        <v>940.2</v>
      </c>
      <c r="U694" s="133">
        <f t="shared" ref="U694:Y735" si="106">P694-K694</f>
        <v>-671.90000000002328</v>
      </c>
      <c r="V694" s="133">
        <f t="shared" si="106"/>
        <v>0</v>
      </c>
      <c r="W694" s="133">
        <f t="shared" si="106"/>
        <v>-671.89999999999418</v>
      </c>
      <c r="X694" s="133">
        <f t="shared" si="106"/>
        <v>0</v>
      </c>
      <c r="Y694" s="133">
        <f t="shared" si="106"/>
        <v>0</v>
      </c>
      <c r="Z694" s="133">
        <f t="shared" si="98"/>
        <v>99.748933649953187</v>
      </c>
      <c r="AA694" s="133">
        <f t="shared" si="98"/>
        <v>100</v>
      </c>
      <c r="AB694" s="133">
        <f t="shared" si="98"/>
        <v>99.688474964635247</v>
      </c>
      <c r="AC694" s="133">
        <f t="shared" si="98"/>
        <v>100</v>
      </c>
      <c r="AD694" s="133">
        <f t="shared" si="98"/>
        <v>100</v>
      </c>
    </row>
    <row r="695" spans="1:30" s="134" customFormat="1" ht="12.9" customHeight="1" x14ac:dyDescent="0.25">
      <c r="A695" s="115">
        <v>22</v>
      </c>
      <c r="B695" s="137">
        <v>226400</v>
      </c>
      <c r="C695" s="115"/>
      <c r="D695" s="108">
        <v>687</v>
      </c>
      <c r="E695" s="130" t="s">
        <v>944</v>
      </c>
      <c r="F695" s="131">
        <f t="shared" si="103"/>
        <v>177515</v>
      </c>
      <c r="G695" s="131">
        <f>G697</f>
        <v>27932.799999999999</v>
      </c>
      <c r="H695" s="131">
        <f>H697</f>
        <v>148240.5</v>
      </c>
      <c r="I695" s="131">
        <f>I697</f>
        <v>401.5</v>
      </c>
      <c r="J695" s="131">
        <f>J697</f>
        <v>940.2</v>
      </c>
      <c r="K695" s="131">
        <f t="shared" si="104"/>
        <v>177230.6</v>
      </c>
      <c r="L695" s="131">
        <f>L697</f>
        <v>27932.799999999999</v>
      </c>
      <c r="M695" s="131">
        <f>M697</f>
        <v>147956.1</v>
      </c>
      <c r="N695" s="131">
        <f>N697</f>
        <v>401.5</v>
      </c>
      <c r="O695" s="131">
        <f>O697</f>
        <v>940.2</v>
      </c>
      <c r="P695" s="131">
        <f t="shared" si="105"/>
        <v>176558.7</v>
      </c>
      <c r="Q695" s="131">
        <f>Q697</f>
        <v>27932.799999999999</v>
      </c>
      <c r="R695" s="131">
        <f>R697</f>
        <v>147284.20000000001</v>
      </c>
      <c r="S695" s="131">
        <f>S697</f>
        <v>401.5</v>
      </c>
      <c r="T695" s="131">
        <f>T697</f>
        <v>940.2</v>
      </c>
      <c r="U695" s="133">
        <f t="shared" si="106"/>
        <v>-671.89999999999418</v>
      </c>
      <c r="V695" s="133">
        <f t="shared" si="106"/>
        <v>0</v>
      </c>
      <c r="W695" s="133">
        <f t="shared" si="106"/>
        <v>-671.89999999999418</v>
      </c>
      <c r="X695" s="133">
        <f t="shared" si="106"/>
        <v>0</v>
      </c>
      <c r="Y695" s="133">
        <f t="shared" si="106"/>
        <v>0</v>
      </c>
      <c r="Z695" s="133">
        <f t="shared" si="98"/>
        <v>99.620889394946474</v>
      </c>
      <c r="AA695" s="133">
        <f t="shared" si="98"/>
        <v>100</v>
      </c>
      <c r="AB695" s="133">
        <f t="shared" si="98"/>
        <v>99.545878811350136</v>
      </c>
      <c r="AC695" s="133">
        <f t="shared" si="98"/>
        <v>100</v>
      </c>
      <c r="AD695" s="133">
        <f t="shared" si="98"/>
        <v>100</v>
      </c>
    </row>
    <row r="696" spans="1:30" s="134" customFormat="1" ht="12.9" customHeight="1" x14ac:dyDescent="0.25">
      <c r="A696" s="115">
        <v>21</v>
      </c>
      <c r="B696" s="137">
        <v>226400</v>
      </c>
      <c r="C696" s="115"/>
      <c r="D696" s="108">
        <v>688</v>
      </c>
      <c r="E696" s="130" t="s">
        <v>945</v>
      </c>
      <c r="F696" s="131">
        <f t="shared" si="103"/>
        <v>90387.900000000023</v>
      </c>
      <c r="G696" s="131">
        <f>SUBTOTAL(9,G698:G735)</f>
        <v>22526.100000000006</v>
      </c>
      <c r="H696" s="131">
        <f>SUBTOTAL(9,H698:H735)</f>
        <v>67724.800000000017</v>
      </c>
      <c r="I696" s="131">
        <f>SUBTOTAL(9,I698:I735)</f>
        <v>137</v>
      </c>
      <c r="J696" s="131">
        <f>SUBTOTAL(9,J698:J735)</f>
        <v>0</v>
      </c>
      <c r="K696" s="131">
        <f t="shared" si="104"/>
        <v>90387.900000000023</v>
      </c>
      <c r="L696" s="131">
        <f>SUBTOTAL(9,L698:L735)</f>
        <v>22526.100000000006</v>
      </c>
      <c r="M696" s="131">
        <f>SUBTOTAL(9,M698:M735)</f>
        <v>67724.800000000017</v>
      </c>
      <c r="N696" s="131">
        <f>SUBTOTAL(9,N698:N735)</f>
        <v>137</v>
      </c>
      <c r="O696" s="131">
        <f>SUBTOTAL(9,O698:O735)</f>
        <v>0</v>
      </c>
      <c r="P696" s="131">
        <f t="shared" si="105"/>
        <v>90387.900000000023</v>
      </c>
      <c r="Q696" s="131">
        <f>SUBTOTAL(9,Q698:Q735)</f>
        <v>22526.100000000006</v>
      </c>
      <c r="R696" s="131">
        <f>SUBTOTAL(9,R698:R735)</f>
        <v>67724.800000000017</v>
      </c>
      <c r="S696" s="131">
        <f>SUBTOTAL(9,S698:S735)</f>
        <v>137</v>
      </c>
      <c r="T696" s="131">
        <f>SUBTOTAL(9,T698:T735)</f>
        <v>0</v>
      </c>
      <c r="U696" s="133">
        <f t="shared" si="106"/>
        <v>0</v>
      </c>
      <c r="V696" s="133">
        <f t="shared" si="106"/>
        <v>0</v>
      </c>
      <c r="W696" s="133">
        <f t="shared" si="106"/>
        <v>0</v>
      </c>
      <c r="X696" s="133">
        <f t="shared" si="106"/>
        <v>0</v>
      </c>
      <c r="Y696" s="133">
        <f t="shared" si="106"/>
        <v>0</v>
      </c>
      <c r="Z696" s="133">
        <f t="shared" si="98"/>
        <v>100</v>
      </c>
      <c r="AA696" s="133">
        <f t="shared" si="98"/>
        <v>100</v>
      </c>
      <c r="AB696" s="133">
        <f t="shared" si="98"/>
        <v>100</v>
      </c>
      <c r="AC696" s="133">
        <f t="shared" si="98"/>
        <v>100</v>
      </c>
      <c r="AD696" s="133">
        <f t="shared" si="98"/>
        <v>0</v>
      </c>
    </row>
    <row r="697" spans="1:30" ht="12.9" customHeight="1" x14ac:dyDescent="0.25">
      <c r="A697" s="115">
        <v>22</v>
      </c>
      <c r="B697" s="137">
        <v>226400</v>
      </c>
      <c r="C697" s="138">
        <v>1620</v>
      </c>
      <c r="D697" s="108">
        <v>689</v>
      </c>
      <c r="E697" s="135" t="s">
        <v>970</v>
      </c>
      <c r="F697" s="136">
        <f t="shared" si="103"/>
        <v>177515</v>
      </c>
      <c r="G697" s="136">
        <v>27932.799999999999</v>
      </c>
      <c r="H697" s="136">
        <v>148240.5</v>
      </c>
      <c r="I697" s="136">
        <v>401.5</v>
      </c>
      <c r="J697" s="136">
        <v>940.2</v>
      </c>
      <c r="K697" s="136">
        <f t="shared" si="104"/>
        <v>177230.6</v>
      </c>
      <c r="L697" s="23">
        <v>27932.799999999999</v>
      </c>
      <c r="M697" s="23">
        <v>147956.1</v>
      </c>
      <c r="N697" s="23">
        <v>401.5</v>
      </c>
      <c r="O697" s="23">
        <v>940.2</v>
      </c>
      <c r="P697" s="136">
        <f t="shared" si="105"/>
        <v>176558.7</v>
      </c>
      <c r="Q697" s="23">
        <v>27932.799999999999</v>
      </c>
      <c r="R697" s="23">
        <v>147284.20000000001</v>
      </c>
      <c r="S697" s="23">
        <v>401.5</v>
      </c>
      <c r="T697" s="4">
        <v>940.2</v>
      </c>
      <c r="U697" s="4">
        <f t="shared" si="106"/>
        <v>-671.89999999999418</v>
      </c>
      <c r="V697" s="4">
        <f t="shared" si="106"/>
        <v>0</v>
      </c>
      <c r="W697" s="4">
        <f t="shared" si="106"/>
        <v>-671.89999999999418</v>
      </c>
      <c r="X697" s="4">
        <f t="shared" si="106"/>
        <v>0</v>
      </c>
      <c r="Y697" s="4">
        <f t="shared" si="106"/>
        <v>0</v>
      </c>
      <c r="Z697" s="4">
        <f t="shared" si="98"/>
        <v>99.620889394946474</v>
      </c>
      <c r="AA697" s="4">
        <f t="shared" si="98"/>
        <v>100</v>
      </c>
      <c r="AB697" s="4">
        <f t="shared" si="98"/>
        <v>99.545878811350136</v>
      </c>
      <c r="AC697" s="4">
        <f t="shared" si="98"/>
        <v>100</v>
      </c>
      <c r="AD697" s="4">
        <f t="shared" si="98"/>
        <v>100</v>
      </c>
    </row>
    <row r="698" spans="1:30" ht="12.9" customHeight="1" x14ac:dyDescent="0.25">
      <c r="A698" s="115">
        <v>21</v>
      </c>
      <c r="B698" s="137">
        <v>226400</v>
      </c>
      <c r="C698" s="138">
        <v>1621</v>
      </c>
      <c r="D698" s="108">
        <v>690</v>
      </c>
      <c r="E698" s="135" t="s">
        <v>1497</v>
      </c>
      <c r="F698" s="136">
        <f t="shared" si="103"/>
        <v>1482.9</v>
      </c>
      <c r="G698" s="136">
        <v>604.6</v>
      </c>
      <c r="H698" s="136">
        <v>878.3</v>
      </c>
      <c r="I698" s="136">
        <v>0</v>
      </c>
      <c r="J698" s="136">
        <v>0</v>
      </c>
      <c r="K698" s="136">
        <f t="shared" si="104"/>
        <v>1482.9</v>
      </c>
      <c r="L698" s="23">
        <v>604.6</v>
      </c>
      <c r="M698" s="23">
        <v>878.3</v>
      </c>
      <c r="N698" s="23">
        <v>0</v>
      </c>
      <c r="O698" s="23">
        <v>0</v>
      </c>
      <c r="P698" s="136">
        <f t="shared" si="105"/>
        <v>1482.9</v>
      </c>
      <c r="Q698" s="23">
        <v>604.6</v>
      </c>
      <c r="R698" s="23">
        <v>878.3</v>
      </c>
      <c r="S698" s="23">
        <v>0</v>
      </c>
      <c r="T698" s="4">
        <v>0</v>
      </c>
      <c r="U698" s="4">
        <f t="shared" si="106"/>
        <v>0</v>
      </c>
      <c r="V698" s="4">
        <f t="shared" si="106"/>
        <v>0</v>
      </c>
      <c r="W698" s="4">
        <f t="shared" si="106"/>
        <v>0</v>
      </c>
      <c r="X698" s="4">
        <f t="shared" si="106"/>
        <v>0</v>
      </c>
      <c r="Y698" s="4">
        <f t="shared" si="106"/>
        <v>0</v>
      </c>
      <c r="Z698" s="4">
        <f t="shared" si="98"/>
        <v>100</v>
      </c>
      <c r="AA698" s="4">
        <f t="shared" si="98"/>
        <v>100</v>
      </c>
      <c r="AB698" s="4">
        <f t="shared" si="98"/>
        <v>100</v>
      </c>
      <c r="AC698" s="4">
        <f t="shared" si="98"/>
        <v>0</v>
      </c>
      <c r="AD698" s="4">
        <f t="shared" si="98"/>
        <v>0</v>
      </c>
    </row>
    <row r="699" spans="1:30" ht="12.9" customHeight="1" x14ac:dyDescent="0.25">
      <c r="A699" s="115">
        <v>21</v>
      </c>
      <c r="B699" s="137">
        <v>226400</v>
      </c>
      <c r="C699" s="138">
        <v>1622</v>
      </c>
      <c r="D699" s="108">
        <v>691</v>
      </c>
      <c r="E699" s="135" t="s">
        <v>1498</v>
      </c>
      <c r="F699" s="136">
        <f t="shared" si="103"/>
        <v>2126.8000000000002</v>
      </c>
      <c r="G699" s="136">
        <v>664.1</v>
      </c>
      <c r="H699" s="136">
        <v>1462.7</v>
      </c>
      <c r="I699" s="136">
        <v>0</v>
      </c>
      <c r="J699" s="136">
        <v>0</v>
      </c>
      <c r="K699" s="136">
        <f t="shared" si="104"/>
        <v>2126.8000000000002</v>
      </c>
      <c r="L699" s="23">
        <v>664.1</v>
      </c>
      <c r="M699" s="23">
        <v>1462.7</v>
      </c>
      <c r="N699" s="23">
        <v>0</v>
      </c>
      <c r="O699" s="23">
        <v>0</v>
      </c>
      <c r="P699" s="136">
        <f t="shared" si="105"/>
        <v>2126.8000000000002</v>
      </c>
      <c r="Q699" s="23">
        <v>664.1</v>
      </c>
      <c r="R699" s="23">
        <v>1462.7</v>
      </c>
      <c r="S699" s="23">
        <v>0</v>
      </c>
      <c r="T699" s="4">
        <v>0</v>
      </c>
      <c r="U699" s="4">
        <f t="shared" si="106"/>
        <v>0</v>
      </c>
      <c r="V699" s="4">
        <f t="shared" si="106"/>
        <v>0</v>
      </c>
      <c r="W699" s="4">
        <f t="shared" si="106"/>
        <v>0</v>
      </c>
      <c r="X699" s="4">
        <f t="shared" si="106"/>
        <v>0</v>
      </c>
      <c r="Y699" s="4">
        <f t="shared" si="106"/>
        <v>0</v>
      </c>
      <c r="Z699" s="4">
        <f t="shared" si="98"/>
        <v>100</v>
      </c>
      <c r="AA699" s="4">
        <f t="shared" si="98"/>
        <v>100</v>
      </c>
      <c r="AB699" s="4">
        <f t="shared" si="98"/>
        <v>100</v>
      </c>
      <c r="AC699" s="4">
        <f t="shared" si="98"/>
        <v>0</v>
      </c>
      <c r="AD699" s="4">
        <f t="shared" si="98"/>
        <v>0</v>
      </c>
    </row>
    <row r="700" spans="1:30" ht="12.9" customHeight="1" x14ac:dyDescent="0.25">
      <c r="A700" s="115">
        <v>21</v>
      </c>
      <c r="B700" s="137">
        <v>226400</v>
      </c>
      <c r="C700" s="138">
        <v>1623</v>
      </c>
      <c r="D700" s="108">
        <v>692</v>
      </c>
      <c r="E700" s="135" t="s">
        <v>1499</v>
      </c>
      <c r="F700" s="136">
        <f t="shared" si="103"/>
        <v>1200.8</v>
      </c>
      <c r="G700" s="136">
        <v>539.29999999999995</v>
      </c>
      <c r="H700" s="136">
        <v>661.5</v>
      </c>
      <c r="I700" s="136">
        <v>0</v>
      </c>
      <c r="J700" s="136">
        <v>0</v>
      </c>
      <c r="K700" s="136">
        <f t="shared" si="104"/>
        <v>1200.8</v>
      </c>
      <c r="L700" s="23">
        <v>539.29999999999995</v>
      </c>
      <c r="M700" s="23">
        <v>661.5</v>
      </c>
      <c r="N700" s="23">
        <v>0</v>
      </c>
      <c r="O700" s="23">
        <v>0</v>
      </c>
      <c r="P700" s="136">
        <f t="shared" si="105"/>
        <v>1200.8</v>
      </c>
      <c r="Q700" s="23">
        <v>539.29999999999995</v>
      </c>
      <c r="R700" s="23">
        <v>661.5</v>
      </c>
      <c r="S700" s="23">
        <v>0</v>
      </c>
      <c r="T700" s="4">
        <v>0</v>
      </c>
      <c r="U700" s="4">
        <f t="shared" si="106"/>
        <v>0</v>
      </c>
      <c r="V700" s="4">
        <f t="shared" si="106"/>
        <v>0</v>
      </c>
      <c r="W700" s="4">
        <f t="shared" si="106"/>
        <v>0</v>
      </c>
      <c r="X700" s="4">
        <f t="shared" si="106"/>
        <v>0</v>
      </c>
      <c r="Y700" s="4">
        <f t="shared" si="106"/>
        <v>0</v>
      </c>
      <c r="Z700" s="4">
        <f t="shared" si="98"/>
        <v>100</v>
      </c>
      <c r="AA700" s="4">
        <f t="shared" si="98"/>
        <v>100</v>
      </c>
      <c r="AB700" s="4">
        <f t="shared" si="98"/>
        <v>100</v>
      </c>
      <c r="AC700" s="4">
        <f t="shared" si="98"/>
        <v>0</v>
      </c>
      <c r="AD700" s="4">
        <f t="shared" si="98"/>
        <v>0</v>
      </c>
    </row>
    <row r="701" spans="1:30" ht="12.9" customHeight="1" x14ac:dyDescent="0.25">
      <c r="A701" s="115">
        <v>21</v>
      </c>
      <c r="B701" s="137">
        <v>226400</v>
      </c>
      <c r="C701" s="138">
        <v>1624</v>
      </c>
      <c r="D701" s="108">
        <v>693</v>
      </c>
      <c r="E701" s="135" t="s">
        <v>1500</v>
      </c>
      <c r="F701" s="136">
        <f t="shared" si="103"/>
        <v>1728.8</v>
      </c>
      <c r="G701" s="136">
        <v>565.79999999999995</v>
      </c>
      <c r="H701" s="136">
        <v>1163</v>
      </c>
      <c r="I701" s="136">
        <v>0</v>
      </c>
      <c r="J701" s="136">
        <v>0</v>
      </c>
      <c r="K701" s="136">
        <f t="shared" si="104"/>
        <v>1728.8</v>
      </c>
      <c r="L701" s="23">
        <v>565.79999999999995</v>
      </c>
      <c r="M701" s="23">
        <v>1163</v>
      </c>
      <c r="N701" s="23">
        <v>0</v>
      </c>
      <c r="O701" s="23">
        <v>0</v>
      </c>
      <c r="P701" s="136">
        <f t="shared" si="105"/>
        <v>1728.8</v>
      </c>
      <c r="Q701" s="23">
        <v>565.79999999999995</v>
      </c>
      <c r="R701" s="23">
        <v>1163</v>
      </c>
      <c r="S701" s="23">
        <v>0</v>
      </c>
      <c r="T701" s="4">
        <v>0</v>
      </c>
      <c r="U701" s="4">
        <f t="shared" si="106"/>
        <v>0</v>
      </c>
      <c r="V701" s="4">
        <f t="shared" si="106"/>
        <v>0</v>
      </c>
      <c r="W701" s="4">
        <f t="shared" si="106"/>
        <v>0</v>
      </c>
      <c r="X701" s="4">
        <f t="shared" si="106"/>
        <v>0</v>
      </c>
      <c r="Y701" s="4">
        <f t="shared" si="106"/>
        <v>0</v>
      </c>
      <c r="Z701" s="4">
        <f t="shared" si="98"/>
        <v>100</v>
      </c>
      <c r="AA701" s="4">
        <f t="shared" si="98"/>
        <v>100</v>
      </c>
      <c r="AB701" s="4">
        <f t="shared" si="98"/>
        <v>100</v>
      </c>
      <c r="AC701" s="4">
        <f t="shared" si="98"/>
        <v>0</v>
      </c>
      <c r="AD701" s="4">
        <f t="shared" si="98"/>
        <v>0</v>
      </c>
    </row>
    <row r="702" spans="1:30" ht="12.9" customHeight="1" x14ac:dyDescent="0.25">
      <c r="A702" s="115">
        <v>21</v>
      </c>
      <c r="B702" s="137">
        <v>226400</v>
      </c>
      <c r="C702" s="138">
        <v>1625</v>
      </c>
      <c r="D702" s="108">
        <v>694</v>
      </c>
      <c r="E702" s="135" t="s">
        <v>1501</v>
      </c>
      <c r="F702" s="136">
        <f t="shared" si="103"/>
        <v>1088.4000000000001</v>
      </c>
      <c r="G702" s="136">
        <v>529.4</v>
      </c>
      <c r="H702" s="136">
        <v>559</v>
      </c>
      <c r="I702" s="136">
        <v>0</v>
      </c>
      <c r="J702" s="136">
        <v>0</v>
      </c>
      <c r="K702" s="136">
        <f t="shared" si="104"/>
        <v>1088.4000000000001</v>
      </c>
      <c r="L702" s="23">
        <v>529.4</v>
      </c>
      <c r="M702" s="23">
        <v>559</v>
      </c>
      <c r="N702" s="23">
        <v>0</v>
      </c>
      <c r="O702" s="23">
        <v>0</v>
      </c>
      <c r="P702" s="136">
        <f t="shared" si="105"/>
        <v>1088.4000000000001</v>
      </c>
      <c r="Q702" s="23">
        <v>529.4</v>
      </c>
      <c r="R702" s="23">
        <v>559</v>
      </c>
      <c r="S702" s="23">
        <v>0</v>
      </c>
      <c r="T702" s="4">
        <v>0</v>
      </c>
      <c r="U702" s="4">
        <f t="shared" si="106"/>
        <v>0</v>
      </c>
      <c r="V702" s="4">
        <f t="shared" si="106"/>
        <v>0</v>
      </c>
      <c r="W702" s="4">
        <f t="shared" si="106"/>
        <v>0</v>
      </c>
      <c r="X702" s="4">
        <f t="shared" si="106"/>
        <v>0</v>
      </c>
      <c r="Y702" s="4">
        <f t="shared" si="106"/>
        <v>0</v>
      </c>
      <c r="Z702" s="4">
        <f t="shared" si="98"/>
        <v>100</v>
      </c>
      <c r="AA702" s="4">
        <f t="shared" si="98"/>
        <v>100</v>
      </c>
      <c r="AB702" s="4">
        <f t="shared" si="98"/>
        <v>100</v>
      </c>
      <c r="AC702" s="4">
        <f t="shared" si="98"/>
        <v>0</v>
      </c>
      <c r="AD702" s="4">
        <f t="shared" si="98"/>
        <v>0</v>
      </c>
    </row>
    <row r="703" spans="1:30" ht="12.9" customHeight="1" x14ac:dyDescent="0.25">
      <c r="A703" s="115">
        <v>21</v>
      </c>
      <c r="B703" s="137">
        <v>226400</v>
      </c>
      <c r="C703" s="138">
        <v>1626</v>
      </c>
      <c r="D703" s="108">
        <v>695</v>
      </c>
      <c r="E703" s="135" t="s">
        <v>1502</v>
      </c>
      <c r="F703" s="136">
        <f t="shared" si="103"/>
        <v>4336.8999999999996</v>
      </c>
      <c r="G703" s="136">
        <v>656.5</v>
      </c>
      <c r="H703" s="136">
        <v>3680.4</v>
      </c>
      <c r="I703" s="136">
        <v>0</v>
      </c>
      <c r="J703" s="136">
        <v>0</v>
      </c>
      <c r="K703" s="136">
        <f t="shared" si="104"/>
        <v>3036.9</v>
      </c>
      <c r="L703" s="23">
        <v>656.5</v>
      </c>
      <c r="M703" s="23">
        <v>2380.4</v>
      </c>
      <c r="N703" s="23">
        <v>0</v>
      </c>
      <c r="O703" s="23">
        <v>0</v>
      </c>
      <c r="P703" s="136">
        <f t="shared" si="105"/>
        <v>3036.9</v>
      </c>
      <c r="Q703" s="23">
        <v>656.5</v>
      </c>
      <c r="R703" s="23">
        <v>2380.4</v>
      </c>
      <c r="S703" s="23">
        <v>0</v>
      </c>
      <c r="T703" s="4">
        <v>0</v>
      </c>
      <c r="U703" s="4">
        <f t="shared" si="106"/>
        <v>0</v>
      </c>
      <c r="V703" s="4">
        <f t="shared" si="106"/>
        <v>0</v>
      </c>
      <c r="W703" s="4">
        <f t="shared" si="106"/>
        <v>0</v>
      </c>
      <c r="X703" s="4">
        <f t="shared" si="106"/>
        <v>0</v>
      </c>
      <c r="Y703" s="4">
        <f t="shared" si="106"/>
        <v>0</v>
      </c>
      <c r="Z703" s="4">
        <f t="shared" si="98"/>
        <v>100</v>
      </c>
      <c r="AA703" s="4">
        <f t="shared" si="98"/>
        <v>100</v>
      </c>
      <c r="AB703" s="4">
        <f t="shared" si="98"/>
        <v>100</v>
      </c>
      <c r="AC703" s="4">
        <f t="shared" si="98"/>
        <v>0</v>
      </c>
      <c r="AD703" s="4">
        <f t="shared" si="98"/>
        <v>0</v>
      </c>
    </row>
    <row r="704" spans="1:30" ht="12.9" customHeight="1" x14ac:dyDescent="0.25">
      <c r="A704" s="115">
        <v>21</v>
      </c>
      <c r="B704" s="137">
        <v>226400</v>
      </c>
      <c r="C704" s="138">
        <v>1627</v>
      </c>
      <c r="D704" s="108">
        <v>696</v>
      </c>
      <c r="E704" s="135" t="s">
        <v>1503</v>
      </c>
      <c r="F704" s="136">
        <f t="shared" si="103"/>
        <v>2102.0000000000005</v>
      </c>
      <c r="G704" s="136">
        <v>663.7</v>
      </c>
      <c r="H704" s="136">
        <v>1388.4</v>
      </c>
      <c r="I704" s="136">
        <v>49.9</v>
      </c>
      <c r="J704" s="136">
        <v>0</v>
      </c>
      <c r="K704" s="136">
        <f t="shared" si="104"/>
        <v>2102.0000000000005</v>
      </c>
      <c r="L704" s="23">
        <v>663.7</v>
      </c>
      <c r="M704" s="23">
        <v>1388.4</v>
      </c>
      <c r="N704" s="23">
        <v>49.9</v>
      </c>
      <c r="O704" s="23">
        <v>0</v>
      </c>
      <c r="P704" s="136">
        <f t="shared" si="105"/>
        <v>2102.0000000000005</v>
      </c>
      <c r="Q704" s="23">
        <v>663.7</v>
      </c>
      <c r="R704" s="23">
        <v>1388.4</v>
      </c>
      <c r="S704" s="23">
        <v>49.9</v>
      </c>
      <c r="T704" s="4">
        <v>0</v>
      </c>
      <c r="U704" s="4">
        <f t="shared" si="106"/>
        <v>0</v>
      </c>
      <c r="V704" s="4">
        <f t="shared" si="106"/>
        <v>0</v>
      </c>
      <c r="W704" s="4">
        <f t="shared" si="106"/>
        <v>0</v>
      </c>
      <c r="X704" s="4">
        <f t="shared" si="106"/>
        <v>0</v>
      </c>
      <c r="Y704" s="4">
        <f t="shared" si="106"/>
        <v>0</v>
      </c>
      <c r="Z704" s="4">
        <f t="shared" si="98"/>
        <v>100</v>
      </c>
      <c r="AA704" s="4">
        <f t="shared" si="98"/>
        <v>100</v>
      </c>
      <c r="AB704" s="4">
        <f t="shared" si="98"/>
        <v>100</v>
      </c>
      <c r="AC704" s="4">
        <f t="shared" si="98"/>
        <v>100</v>
      </c>
      <c r="AD704" s="4">
        <f t="shared" si="98"/>
        <v>0</v>
      </c>
    </row>
    <row r="705" spans="1:30" ht="12.9" customHeight="1" x14ac:dyDescent="0.25">
      <c r="A705" s="115">
        <v>21</v>
      </c>
      <c r="B705" s="137">
        <v>226400</v>
      </c>
      <c r="C705" s="138">
        <v>1628</v>
      </c>
      <c r="D705" s="108">
        <v>697</v>
      </c>
      <c r="E705" s="135" t="s">
        <v>1504</v>
      </c>
      <c r="F705" s="136">
        <f t="shared" si="103"/>
        <v>1029.9000000000001</v>
      </c>
      <c r="G705" s="136">
        <v>533.6</v>
      </c>
      <c r="H705" s="136">
        <v>496.3</v>
      </c>
      <c r="I705" s="136">
        <v>0</v>
      </c>
      <c r="J705" s="136">
        <v>0</v>
      </c>
      <c r="K705" s="136">
        <f t="shared" si="104"/>
        <v>1029.9000000000001</v>
      </c>
      <c r="L705" s="23">
        <v>533.6</v>
      </c>
      <c r="M705" s="23">
        <v>496.3</v>
      </c>
      <c r="N705" s="23">
        <v>0</v>
      </c>
      <c r="O705" s="23">
        <v>0</v>
      </c>
      <c r="P705" s="136">
        <f t="shared" si="105"/>
        <v>1029.9000000000001</v>
      </c>
      <c r="Q705" s="23">
        <v>533.6</v>
      </c>
      <c r="R705" s="23">
        <v>496.3</v>
      </c>
      <c r="S705" s="23">
        <v>0</v>
      </c>
      <c r="T705" s="4">
        <v>0</v>
      </c>
      <c r="U705" s="4">
        <f t="shared" si="106"/>
        <v>0</v>
      </c>
      <c r="V705" s="4">
        <f t="shared" si="106"/>
        <v>0</v>
      </c>
      <c r="W705" s="4">
        <f t="shared" si="106"/>
        <v>0</v>
      </c>
      <c r="X705" s="4">
        <f t="shared" si="106"/>
        <v>0</v>
      </c>
      <c r="Y705" s="4">
        <f t="shared" si="106"/>
        <v>0</v>
      </c>
      <c r="Z705" s="4">
        <f t="shared" si="98"/>
        <v>100</v>
      </c>
      <c r="AA705" s="4">
        <f t="shared" si="98"/>
        <v>100</v>
      </c>
      <c r="AB705" s="4">
        <f t="shared" si="98"/>
        <v>100</v>
      </c>
      <c r="AC705" s="4">
        <f t="shared" si="98"/>
        <v>0</v>
      </c>
      <c r="AD705" s="4">
        <f t="shared" si="98"/>
        <v>0</v>
      </c>
    </row>
    <row r="706" spans="1:30" ht="12.9" customHeight="1" x14ac:dyDescent="0.25">
      <c r="A706" s="115">
        <v>21</v>
      </c>
      <c r="B706" s="137">
        <v>226400</v>
      </c>
      <c r="C706" s="138">
        <v>1629</v>
      </c>
      <c r="D706" s="108">
        <v>698</v>
      </c>
      <c r="E706" s="135" t="s">
        <v>1505</v>
      </c>
      <c r="F706" s="136">
        <f t="shared" si="103"/>
        <v>856.40000000000009</v>
      </c>
      <c r="G706" s="136">
        <v>516.6</v>
      </c>
      <c r="H706" s="136">
        <v>339.8</v>
      </c>
      <c r="I706" s="136">
        <v>0</v>
      </c>
      <c r="J706" s="136">
        <v>0</v>
      </c>
      <c r="K706" s="136">
        <f t="shared" si="104"/>
        <v>856.40000000000009</v>
      </c>
      <c r="L706" s="23">
        <v>516.6</v>
      </c>
      <c r="M706" s="23">
        <v>339.8</v>
      </c>
      <c r="N706" s="23">
        <v>0</v>
      </c>
      <c r="O706" s="23">
        <v>0</v>
      </c>
      <c r="P706" s="136">
        <f t="shared" si="105"/>
        <v>856.40000000000009</v>
      </c>
      <c r="Q706" s="23">
        <v>516.6</v>
      </c>
      <c r="R706" s="23">
        <v>339.8</v>
      </c>
      <c r="S706" s="23">
        <v>0</v>
      </c>
      <c r="T706" s="4">
        <v>0</v>
      </c>
      <c r="U706" s="4">
        <f t="shared" si="106"/>
        <v>0</v>
      </c>
      <c r="V706" s="4">
        <f t="shared" si="106"/>
        <v>0</v>
      </c>
      <c r="W706" s="4">
        <f t="shared" si="106"/>
        <v>0</v>
      </c>
      <c r="X706" s="4">
        <f t="shared" si="106"/>
        <v>0</v>
      </c>
      <c r="Y706" s="4">
        <f t="shared" si="106"/>
        <v>0</v>
      </c>
      <c r="Z706" s="4">
        <f t="shared" ref="Z706:AD769" si="107">IF(K706=0,0,P706/K706*100)</f>
        <v>100</v>
      </c>
      <c r="AA706" s="4">
        <f t="shared" si="107"/>
        <v>100</v>
      </c>
      <c r="AB706" s="4">
        <f t="shared" si="107"/>
        <v>100</v>
      </c>
      <c r="AC706" s="4">
        <f t="shared" si="107"/>
        <v>0</v>
      </c>
      <c r="AD706" s="4">
        <f t="shared" si="107"/>
        <v>0</v>
      </c>
    </row>
    <row r="707" spans="1:30" ht="12.9" customHeight="1" x14ac:dyDescent="0.25">
      <c r="A707" s="115">
        <v>21</v>
      </c>
      <c r="B707" s="137">
        <v>226400</v>
      </c>
      <c r="C707" s="138">
        <v>1630</v>
      </c>
      <c r="D707" s="108">
        <v>699</v>
      </c>
      <c r="E707" s="135" t="s">
        <v>1506</v>
      </c>
      <c r="F707" s="136">
        <f t="shared" si="103"/>
        <v>1541.7</v>
      </c>
      <c r="G707" s="136">
        <v>599.5</v>
      </c>
      <c r="H707" s="136">
        <v>927.2</v>
      </c>
      <c r="I707" s="136">
        <v>15</v>
      </c>
      <c r="J707" s="136">
        <v>0</v>
      </c>
      <c r="K707" s="136">
        <f t="shared" si="104"/>
        <v>1541.7</v>
      </c>
      <c r="L707" s="23">
        <v>599.5</v>
      </c>
      <c r="M707" s="23">
        <v>927.2</v>
      </c>
      <c r="N707" s="23">
        <v>15</v>
      </c>
      <c r="O707" s="23">
        <v>0</v>
      </c>
      <c r="P707" s="136">
        <f t="shared" si="105"/>
        <v>1541.7</v>
      </c>
      <c r="Q707" s="23">
        <v>599.5</v>
      </c>
      <c r="R707" s="23">
        <v>927.2</v>
      </c>
      <c r="S707" s="23">
        <v>15</v>
      </c>
      <c r="T707" s="4">
        <v>0</v>
      </c>
      <c r="U707" s="4">
        <f t="shared" si="106"/>
        <v>0</v>
      </c>
      <c r="V707" s="4">
        <f t="shared" si="106"/>
        <v>0</v>
      </c>
      <c r="W707" s="4">
        <f t="shared" si="106"/>
        <v>0</v>
      </c>
      <c r="X707" s="4">
        <f t="shared" si="106"/>
        <v>0</v>
      </c>
      <c r="Y707" s="4">
        <f t="shared" si="106"/>
        <v>0</v>
      </c>
      <c r="Z707" s="4">
        <f t="shared" si="107"/>
        <v>100</v>
      </c>
      <c r="AA707" s="4">
        <f t="shared" si="107"/>
        <v>100</v>
      </c>
      <c r="AB707" s="4">
        <f t="shared" si="107"/>
        <v>100</v>
      </c>
      <c r="AC707" s="4">
        <f t="shared" si="107"/>
        <v>100</v>
      </c>
      <c r="AD707" s="4">
        <f t="shared" si="107"/>
        <v>0</v>
      </c>
    </row>
    <row r="708" spans="1:30" ht="12.9" customHeight="1" x14ac:dyDescent="0.25">
      <c r="A708" s="115">
        <v>21</v>
      </c>
      <c r="B708" s="137">
        <v>226400</v>
      </c>
      <c r="C708" s="138">
        <v>1631</v>
      </c>
      <c r="D708" s="108">
        <v>700</v>
      </c>
      <c r="E708" s="135" t="s">
        <v>1507</v>
      </c>
      <c r="F708" s="136">
        <f t="shared" si="103"/>
        <v>1485.8000000000002</v>
      </c>
      <c r="G708" s="136">
        <v>588.6</v>
      </c>
      <c r="H708" s="136">
        <v>897.2</v>
      </c>
      <c r="I708" s="136">
        <v>0</v>
      </c>
      <c r="J708" s="136">
        <v>0</v>
      </c>
      <c r="K708" s="136">
        <f t="shared" si="104"/>
        <v>1485.8000000000002</v>
      </c>
      <c r="L708" s="23">
        <v>588.6</v>
      </c>
      <c r="M708" s="23">
        <v>897.2</v>
      </c>
      <c r="N708" s="23">
        <v>0</v>
      </c>
      <c r="O708" s="23">
        <v>0</v>
      </c>
      <c r="P708" s="136">
        <f t="shared" si="105"/>
        <v>1485.8000000000002</v>
      </c>
      <c r="Q708" s="23">
        <v>588.6</v>
      </c>
      <c r="R708" s="23">
        <v>897.2</v>
      </c>
      <c r="S708" s="23">
        <v>0</v>
      </c>
      <c r="T708" s="4">
        <v>0</v>
      </c>
      <c r="U708" s="4">
        <f t="shared" si="106"/>
        <v>0</v>
      </c>
      <c r="V708" s="4">
        <f t="shared" si="106"/>
        <v>0</v>
      </c>
      <c r="W708" s="4">
        <f t="shared" si="106"/>
        <v>0</v>
      </c>
      <c r="X708" s="4">
        <f t="shared" si="106"/>
        <v>0</v>
      </c>
      <c r="Y708" s="4">
        <f t="shared" si="106"/>
        <v>0</v>
      </c>
      <c r="Z708" s="4">
        <f t="shared" si="107"/>
        <v>100</v>
      </c>
      <c r="AA708" s="4">
        <f t="shared" si="107"/>
        <v>100</v>
      </c>
      <c r="AB708" s="4">
        <f t="shared" si="107"/>
        <v>100</v>
      </c>
      <c r="AC708" s="4">
        <f t="shared" si="107"/>
        <v>0</v>
      </c>
      <c r="AD708" s="4">
        <f t="shared" si="107"/>
        <v>0</v>
      </c>
    </row>
    <row r="709" spans="1:30" ht="12.9" customHeight="1" x14ac:dyDescent="0.25">
      <c r="A709" s="115">
        <v>21</v>
      </c>
      <c r="B709" s="137">
        <v>226400</v>
      </c>
      <c r="C709" s="138">
        <v>1632</v>
      </c>
      <c r="D709" s="108">
        <v>701</v>
      </c>
      <c r="E709" s="135" t="s">
        <v>1508</v>
      </c>
      <c r="F709" s="136">
        <f t="shared" si="103"/>
        <v>2080.9</v>
      </c>
      <c r="G709" s="136">
        <v>610.9</v>
      </c>
      <c r="H709" s="136">
        <v>1420.9</v>
      </c>
      <c r="I709" s="136">
        <v>49.1</v>
      </c>
      <c r="J709" s="136">
        <v>0</v>
      </c>
      <c r="K709" s="136">
        <f t="shared" si="104"/>
        <v>2080.9</v>
      </c>
      <c r="L709" s="23">
        <v>610.9</v>
      </c>
      <c r="M709" s="23">
        <v>1420.9</v>
      </c>
      <c r="N709" s="23">
        <v>49.1</v>
      </c>
      <c r="O709" s="23">
        <v>0</v>
      </c>
      <c r="P709" s="136">
        <f t="shared" si="105"/>
        <v>2080.9</v>
      </c>
      <c r="Q709" s="23">
        <v>610.9</v>
      </c>
      <c r="R709" s="23">
        <v>1420.9</v>
      </c>
      <c r="S709" s="23">
        <v>49.1</v>
      </c>
      <c r="T709" s="4">
        <v>0</v>
      </c>
      <c r="U709" s="4">
        <f t="shared" si="106"/>
        <v>0</v>
      </c>
      <c r="V709" s="4">
        <f t="shared" si="106"/>
        <v>0</v>
      </c>
      <c r="W709" s="4">
        <f t="shared" si="106"/>
        <v>0</v>
      </c>
      <c r="X709" s="4">
        <f t="shared" si="106"/>
        <v>0</v>
      </c>
      <c r="Y709" s="4">
        <f t="shared" si="106"/>
        <v>0</v>
      </c>
      <c r="Z709" s="4">
        <f t="shared" si="107"/>
        <v>100</v>
      </c>
      <c r="AA709" s="4">
        <f t="shared" si="107"/>
        <v>100</v>
      </c>
      <c r="AB709" s="4">
        <f t="shared" si="107"/>
        <v>100</v>
      </c>
      <c r="AC709" s="4">
        <f t="shared" si="107"/>
        <v>100</v>
      </c>
      <c r="AD709" s="4">
        <f t="shared" si="107"/>
        <v>0</v>
      </c>
    </row>
    <row r="710" spans="1:30" ht="12.9" customHeight="1" x14ac:dyDescent="0.25">
      <c r="A710" s="115">
        <v>21</v>
      </c>
      <c r="B710" s="137">
        <v>226400</v>
      </c>
      <c r="C710" s="138">
        <v>1633</v>
      </c>
      <c r="D710" s="108">
        <v>702</v>
      </c>
      <c r="E710" s="135" t="s">
        <v>1509</v>
      </c>
      <c r="F710" s="136">
        <f t="shared" si="103"/>
        <v>1329.2</v>
      </c>
      <c r="G710" s="136">
        <v>533.6</v>
      </c>
      <c r="H710" s="136">
        <v>795.6</v>
      </c>
      <c r="I710" s="136">
        <v>0</v>
      </c>
      <c r="J710" s="136">
        <v>0</v>
      </c>
      <c r="K710" s="136">
        <f t="shared" si="104"/>
        <v>1329.2</v>
      </c>
      <c r="L710" s="23">
        <v>533.6</v>
      </c>
      <c r="M710" s="23">
        <v>795.6</v>
      </c>
      <c r="N710" s="23">
        <v>0</v>
      </c>
      <c r="O710" s="23">
        <v>0</v>
      </c>
      <c r="P710" s="136">
        <f t="shared" si="105"/>
        <v>1329.2</v>
      </c>
      <c r="Q710" s="23">
        <v>533.6</v>
      </c>
      <c r="R710" s="23">
        <v>795.6</v>
      </c>
      <c r="S710" s="23">
        <v>0</v>
      </c>
      <c r="T710" s="4">
        <v>0</v>
      </c>
      <c r="U710" s="4">
        <f t="shared" si="106"/>
        <v>0</v>
      </c>
      <c r="V710" s="4">
        <f t="shared" si="106"/>
        <v>0</v>
      </c>
      <c r="W710" s="4">
        <f t="shared" si="106"/>
        <v>0</v>
      </c>
      <c r="X710" s="4">
        <f t="shared" si="106"/>
        <v>0</v>
      </c>
      <c r="Y710" s="4">
        <f t="shared" si="106"/>
        <v>0</v>
      </c>
      <c r="Z710" s="4">
        <f t="shared" si="107"/>
        <v>100</v>
      </c>
      <c r="AA710" s="4">
        <f t="shared" si="107"/>
        <v>100</v>
      </c>
      <c r="AB710" s="4">
        <f t="shared" si="107"/>
        <v>100</v>
      </c>
      <c r="AC710" s="4">
        <f t="shared" si="107"/>
        <v>0</v>
      </c>
      <c r="AD710" s="4">
        <f t="shared" si="107"/>
        <v>0</v>
      </c>
    </row>
    <row r="711" spans="1:30" ht="12.9" customHeight="1" x14ac:dyDescent="0.25">
      <c r="A711" s="115">
        <v>21</v>
      </c>
      <c r="B711" s="137">
        <v>226400</v>
      </c>
      <c r="C711" s="138">
        <v>1634</v>
      </c>
      <c r="D711" s="108">
        <v>703</v>
      </c>
      <c r="E711" s="135" t="s">
        <v>1510</v>
      </c>
      <c r="F711" s="136">
        <f t="shared" si="103"/>
        <v>2443.1999999999998</v>
      </c>
      <c r="G711" s="136">
        <v>504.1</v>
      </c>
      <c r="H711" s="136">
        <v>1939.1</v>
      </c>
      <c r="I711" s="136">
        <v>0</v>
      </c>
      <c r="J711" s="136">
        <v>0</v>
      </c>
      <c r="K711" s="136">
        <f t="shared" si="104"/>
        <v>2443.1999999999998</v>
      </c>
      <c r="L711" s="23">
        <v>504.1</v>
      </c>
      <c r="M711" s="23">
        <v>1939.1</v>
      </c>
      <c r="N711" s="23">
        <v>0</v>
      </c>
      <c r="O711" s="23">
        <v>0</v>
      </c>
      <c r="P711" s="136">
        <f t="shared" si="105"/>
        <v>2443.1999999999998</v>
      </c>
      <c r="Q711" s="23">
        <v>504.1</v>
      </c>
      <c r="R711" s="23">
        <v>1939.1</v>
      </c>
      <c r="S711" s="23">
        <v>0</v>
      </c>
      <c r="T711" s="4">
        <v>0</v>
      </c>
      <c r="U711" s="4">
        <f t="shared" si="106"/>
        <v>0</v>
      </c>
      <c r="V711" s="4">
        <f t="shared" si="106"/>
        <v>0</v>
      </c>
      <c r="W711" s="4">
        <f t="shared" si="106"/>
        <v>0</v>
      </c>
      <c r="X711" s="4">
        <f t="shared" si="106"/>
        <v>0</v>
      </c>
      <c r="Y711" s="4">
        <f t="shared" si="106"/>
        <v>0</v>
      </c>
      <c r="Z711" s="4">
        <f t="shared" si="107"/>
        <v>100</v>
      </c>
      <c r="AA711" s="4">
        <f t="shared" si="107"/>
        <v>100</v>
      </c>
      <c r="AB711" s="4">
        <f t="shared" si="107"/>
        <v>100</v>
      </c>
      <c r="AC711" s="4">
        <f t="shared" si="107"/>
        <v>0</v>
      </c>
      <c r="AD711" s="4">
        <f t="shared" si="107"/>
        <v>0</v>
      </c>
    </row>
    <row r="712" spans="1:30" ht="12.9" customHeight="1" x14ac:dyDescent="0.25">
      <c r="A712" s="115">
        <v>21</v>
      </c>
      <c r="B712" s="137">
        <v>226400</v>
      </c>
      <c r="C712" s="138">
        <v>1635</v>
      </c>
      <c r="D712" s="108">
        <v>704</v>
      </c>
      <c r="E712" s="135" t="s">
        <v>1511</v>
      </c>
      <c r="F712" s="136">
        <f t="shared" si="103"/>
        <v>3098.2</v>
      </c>
      <c r="G712" s="136">
        <v>683</v>
      </c>
      <c r="H712" s="136">
        <v>2415.1999999999998</v>
      </c>
      <c r="I712" s="136">
        <v>0</v>
      </c>
      <c r="J712" s="136">
        <v>0</v>
      </c>
      <c r="K712" s="136">
        <f t="shared" si="104"/>
        <v>3098.2</v>
      </c>
      <c r="L712" s="23">
        <v>683</v>
      </c>
      <c r="M712" s="23">
        <v>2415.1999999999998</v>
      </c>
      <c r="N712" s="23">
        <v>0</v>
      </c>
      <c r="O712" s="23">
        <v>0</v>
      </c>
      <c r="P712" s="136">
        <f t="shared" si="105"/>
        <v>3098.2</v>
      </c>
      <c r="Q712" s="23">
        <v>683</v>
      </c>
      <c r="R712" s="23">
        <v>2415.1999999999998</v>
      </c>
      <c r="S712" s="23">
        <v>0</v>
      </c>
      <c r="T712" s="4">
        <v>0</v>
      </c>
      <c r="U712" s="4">
        <f t="shared" si="106"/>
        <v>0</v>
      </c>
      <c r="V712" s="4">
        <f t="shared" si="106"/>
        <v>0</v>
      </c>
      <c r="W712" s="4">
        <f t="shared" si="106"/>
        <v>0</v>
      </c>
      <c r="X712" s="4">
        <f t="shared" si="106"/>
        <v>0</v>
      </c>
      <c r="Y712" s="4">
        <f t="shared" si="106"/>
        <v>0</v>
      </c>
      <c r="Z712" s="4">
        <f t="shared" si="107"/>
        <v>100</v>
      </c>
      <c r="AA712" s="4">
        <f t="shared" si="107"/>
        <v>100</v>
      </c>
      <c r="AB712" s="4">
        <f t="shared" si="107"/>
        <v>100</v>
      </c>
      <c r="AC712" s="4">
        <f t="shared" si="107"/>
        <v>0</v>
      </c>
      <c r="AD712" s="4">
        <f t="shared" si="107"/>
        <v>0</v>
      </c>
    </row>
    <row r="713" spans="1:30" ht="12.9" customHeight="1" x14ac:dyDescent="0.25">
      <c r="A713" s="115">
        <v>21</v>
      </c>
      <c r="B713" s="137">
        <v>226400</v>
      </c>
      <c r="C713" s="138">
        <v>1636</v>
      </c>
      <c r="D713" s="108">
        <v>705</v>
      </c>
      <c r="E713" s="135" t="s">
        <v>1512</v>
      </c>
      <c r="F713" s="136">
        <f t="shared" si="103"/>
        <v>1422</v>
      </c>
      <c r="G713" s="136">
        <v>487.2</v>
      </c>
      <c r="H713" s="136">
        <v>934.8</v>
      </c>
      <c r="I713" s="136">
        <v>0</v>
      </c>
      <c r="J713" s="136">
        <v>0</v>
      </c>
      <c r="K713" s="136">
        <f t="shared" si="104"/>
        <v>1422</v>
      </c>
      <c r="L713" s="23">
        <v>487.2</v>
      </c>
      <c r="M713" s="23">
        <v>934.8</v>
      </c>
      <c r="N713" s="23">
        <v>0</v>
      </c>
      <c r="O713" s="23">
        <v>0</v>
      </c>
      <c r="P713" s="136">
        <f t="shared" si="105"/>
        <v>1422</v>
      </c>
      <c r="Q713" s="23">
        <v>487.2</v>
      </c>
      <c r="R713" s="23">
        <v>934.8</v>
      </c>
      <c r="S713" s="23">
        <v>0</v>
      </c>
      <c r="T713" s="4">
        <v>0</v>
      </c>
      <c r="U713" s="4">
        <f t="shared" si="106"/>
        <v>0</v>
      </c>
      <c r="V713" s="4">
        <f t="shared" si="106"/>
        <v>0</v>
      </c>
      <c r="W713" s="4">
        <f t="shared" si="106"/>
        <v>0</v>
      </c>
      <c r="X713" s="4">
        <f t="shared" si="106"/>
        <v>0</v>
      </c>
      <c r="Y713" s="4">
        <f t="shared" si="106"/>
        <v>0</v>
      </c>
      <c r="Z713" s="4">
        <f t="shared" si="107"/>
        <v>100</v>
      </c>
      <c r="AA713" s="4">
        <f t="shared" si="107"/>
        <v>100</v>
      </c>
      <c r="AB713" s="4">
        <f t="shared" si="107"/>
        <v>100</v>
      </c>
      <c r="AC713" s="4">
        <f t="shared" si="107"/>
        <v>0</v>
      </c>
      <c r="AD713" s="4">
        <f t="shared" si="107"/>
        <v>0</v>
      </c>
    </row>
    <row r="714" spans="1:30" ht="12.9" customHeight="1" x14ac:dyDescent="0.25">
      <c r="A714" s="115">
        <v>21</v>
      </c>
      <c r="B714" s="137">
        <v>226400</v>
      </c>
      <c r="C714" s="138">
        <v>1638</v>
      </c>
      <c r="D714" s="108">
        <v>706</v>
      </c>
      <c r="E714" s="135" t="s">
        <v>1513</v>
      </c>
      <c r="F714" s="136">
        <f t="shared" si="103"/>
        <v>1441.3</v>
      </c>
      <c r="G714" s="136">
        <v>629</v>
      </c>
      <c r="H714" s="136">
        <v>812.3</v>
      </c>
      <c r="I714" s="136">
        <v>0</v>
      </c>
      <c r="J714" s="136">
        <v>0</v>
      </c>
      <c r="K714" s="136">
        <f t="shared" si="104"/>
        <v>1441.3</v>
      </c>
      <c r="L714" s="23">
        <v>629</v>
      </c>
      <c r="M714" s="23">
        <v>812.3</v>
      </c>
      <c r="N714" s="23">
        <v>0</v>
      </c>
      <c r="O714" s="23">
        <v>0</v>
      </c>
      <c r="P714" s="136">
        <f t="shared" si="105"/>
        <v>1441.3</v>
      </c>
      <c r="Q714" s="23">
        <v>629</v>
      </c>
      <c r="R714" s="23">
        <v>812.3</v>
      </c>
      <c r="S714" s="23">
        <v>0</v>
      </c>
      <c r="T714" s="4">
        <v>0</v>
      </c>
      <c r="U714" s="4">
        <f t="shared" si="106"/>
        <v>0</v>
      </c>
      <c r="V714" s="4">
        <f t="shared" si="106"/>
        <v>0</v>
      </c>
      <c r="W714" s="4">
        <f t="shared" si="106"/>
        <v>0</v>
      </c>
      <c r="X714" s="4">
        <f t="shared" si="106"/>
        <v>0</v>
      </c>
      <c r="Y714" s="4">
        <f t="shared" si="106"/>
        <v>0</v>
      </c>
      <c r="Z714" s="4">
        <f t="shared" si="107"/>
        <v>100</v>
      </c>
      <c r="AA714" s="4">
        <f t="shared" si="107"/>
        <v>100</v>
      </c>
      <c r="AB714" s="4">
        <f t="shared" si="107"/>
        <v>100</v>
      </c>
      <c r="AC714" s="4">
        <f t="shared" si="107"/>
        <v>0</v>
      </c>
      <c r="AD714" s="4">
        <f t="shared" si="107"/>
        <v>0</v>
      </c>
    </row>
    <row r="715" spans="1:30" ht="12.9" customHeight="1" x14ac:dyDescent="0.25">
      <c r="A715" s="115">
        <v>21</v>
      </c>
      <c r="B715" s="137">
        <v>226400</v>
      </c>
      <c r="C715" s="138">
        <v>1637</v>
      </c>
      <c r="D715" s="108">
        <v>707</v>
      </c>
      <c r="E715" s="135" t="s">
        <v>1514</v>
      </c>
      <c r="F715" s="136">
        <f t="shared" si="103"/>
        <v>1166.6999999999998</v>
      </c>
      <c r="G715" s="136">
        <v>571.29999999999995</v>
      </c>
      <c r="H715" s="136">
        <v>595.4</v>
      </c>
      <c r="I715" s="136">
        <v>0</v>
      </c>
      <c r="J715" s="136">
        <v>0</v>
      </c>
      <c r="K715" s="136">
        <f t="shared" si="104"/>
        <v>1166.6999999999998</v>
      </c>
      <c r="L715" s="23">
        <v>571.29999999999995</v>
      </c>
      <c r="M715" s="23">
        <v>595.4</v>
      </c>
      <c r="N715" s="23">
        <v>0</v>
      </c>
      <c r="O715" s="23">
        <v>0</v>
      </c>
      <c r="P715" s="136">
        <f t="shared" si="105"/>
        <v>1166.6999999999998</v>
      </c>
      <c r="Q715" s="23">
        <v>571.29999999999995</v>
      </c>
      <c r="R715" s="23">
        <v>595.4</v>
      </c>
      <c r="S715" s="23">
        <v>0</v>
      </c>
      <c r="T715" s="4">
        <v>0</v>
      </c>
      <c r="U715" s="4">
        <f t="shared" si="106"/>
        <v>0</v>
      </c>
      <c r="V715" s="4">
        <f t="shared" si="106"/>
        <v>0</v>
      </c>
      <c r="W715" s="4">
        <f t="shared" si="106"/>
        <v>0</v>
      </c>
      <c r="X715" s="4">
        <f t="shared" si="106"/>
        <v>0</v>
      </c>
      <c r="Y715" s="4">
        <f t="shared" si="106"/>
        <v>0</v>
      </c>
      <c r="Z715" s="4">
        <f t="shared" si="107"/>
        <v>100</v>
      </c>
      <c r="AA715" s="4">
        <f t="shared" si="107"/>
        <v>100</v>
      </c>
      <c r="AB715" s="4">
        <f t="shared" si="107"/>
        <v>100</v>
      </c>
      <c r="AC715" s="4">
        <f t="shared" si="107"/>
        <v>0</v>
      </c>
      <c r="AD715" s="4">
        <f t="shared" si="107"/>
        <v>0</v>
      </c>
    </row>
    <row r="716" spans="1:30" ht="12.9" customHeight="1" x14ac:dyDescent="0.25">
      <c r="A716" s="115">
        <v>21</v>
      </c>
      <c r="B716" s="137">
        <v>226400</v>
      </c>
      <c r="C716" s="138">
        <v>1639</v>
      </c>
      <c r="D716" s="108">
        <v>708</v>
      </c>
      <c r="E716" s="135" t="s">
        <v>1515</v>
      </c>
      <c r="F716" s="136">
        <f t="shared" si="103"/>
        <v>1432.3000000000002</v>
      </c>
      <c r="G716" s="136">
        <v>551.6</v>
      </c>
      <c r="H716" s="136">
        <v>880.7</v>
      </c>
      <c r="I716" s="136">
        <v>0</v>
      </c>
      <c r="J716" s="136">
        <v>0</v>
      </c>
      <c r="K716" s="136">
        <f t="shared" si="104"/>
        <v>1432.3000000000002</v>
      </c>
      <c r="L716" s="23">
        <v>551.6</v>
      </c>
      <c r="M716" s="23">
        <v>880.7</v>
      </c>
      <c r="N716" s="23">
        <v>0</v>
      </c>
      <c r="O716" s="23">
        <v>0</v>
      </c>
      <c r="P716" s="136">
        <f t="shared" si="105"/>
        <v>1432.3000000000002</v>
      </c>
      <c r="Q716" s="23">
        <v>551.6</v>
      </c>
      <c r="R716" s="23">
        <v>880.7</v>
      </c>
      <c r="S716" s="23">
        <v>0</v>
      </c>
      <c r="T716" s="4">
        <v>0</v>
      </c>
      <c r="U716" s="4">
        <f t="shared" si="106"/>
        <v>0</v>
      </c>
      <c r="V716" s="4">
        <f t="shared" si="106"/>
        <v>0</v>
      </c>
      <c r="W716" s="4">
        <f t="shared" si="106"/>
        <v>0</v>
      </c>
      <c r="X716" s="4">
        <f t="shared" si="106"/>
        <v>0</v>
      </c>
      <c r="Y716" s="4">
        <f t="shared" si="106"/>
        <v>0</v>
      </c>
      <c r="Z716" s="4">
        <f t="shared" si="107"/>
        <v>100</v>
      </c>
      <c r="AA716" s="4">
        <f t="shared" si="107"/>
        <v>100</v>
      </c>
      <c r="AB716" s="4">
        <f t="shared" si="107"/>
        <v>100</v>
      </c>
      <c r="AC716" s="4">
        <f t="shared" si="107"/>
        <v>0</v>
      </c>
      <c r="AD716" s="4">
        <f t="shared" si="107"/>
        <v>0</v>
      </c>
    </row>
    <row r="717" spans="1:30" ht="12.9" customHeight="1" x14ac:dyDescent="0.25">
      <c r="A717" s="115">
        <v>21</v>
      </c>
      <c r="B717" s="137">
        <v>226400</v>
      </c>
      <c r="C717" s="138">
        <v>1640</v>
      </c>
      <c r="D717" s="108">
        <v>709</v>
      </c>
      <c r="E717" s="135" t="s">
        <v>1516</v>
      </c>
      <c r="F717" s="136">
        <f t="shared" si="103"/>
        <v>1137.0999999999999</v>
      </c>
      <c r="G717" s="136">
        <v>545.6</v>
      </c>
      <c r="H717" s="136">
        <v>591.5</v>
      </c>
      <c r="I717" s="136">
        <v>0</v>
      </c>
      <c r="J717" s="136">
        <v>0</v>
      </c>
      <c r="K717" s="136">
        <f t="shared" si="104"/>
        <v>1137.0999999999999</v>
      </c>
      <c r="L717" s="23">
        <v>545.6</v>
      </c>
      <c r="M717" s="23">
        <v>591.5</v>
      </c>
      <c r="N717" s="23">
        <v>0</v>
      </c>
      <c r="O717" s="23">
        <v>0</v>
      </c>
      <c r="P717" s="136">
        <f t="shared" si="105"/>
        <v>1137.0999999999999</v>
      </c>
      <c r="Q717" s="23">
        <v>545.6</v>
      </c>
      <c r="R717" s="23">
        <v>591.5</v>
      </c>
      <c r="S717" s="23">
        <v>0</v>
      </c>
      <c r="T717" s="4">
        <v>0</v>
      </c>
      <c r="U717" s="4">
        <f t="shared" si="106"/>
        <v>0</v>
      </c>
      <c r="V717" s="4">
        <f t="shared" si="106"/>
        <v>0</v>
      </c>
      <c r="W717" s="4">
        <f t="shared" si="106"/>
        <v>0</v>
      </c>
      <c r="X717" s="4">
        <f t="shared" si="106"/>
        <v>0</v>
      </c>
      <c r="Y717" s="4">
        <f t="shared" si="106"/>
        <v>0</v>
      </c>
      <c r="Z717" s="4">
        <f t="shared" si="107"/>
        <v>100</v>
      </c>
      <c r="AA717" s="4">
        <f t="shared" si="107"/>
        <v>100</v>
      </c>
      <c r="AB717" s="4">
        <f t="shared" si="107"/>
        <v>100</v>
      </c>
      <c r="AC717" s="4">
        <f t="shared" si="107"/>
        <v>0</v>
      </c>
      <c r="AD717" s="4">
        <f t="shared" si="107"/>
        <v>0</v>
      </c>
    </row>
    <row r="718" spans="1:30" ht="12.9" customHeight="1" x14ac:dyDescent="0.25">
      <c r="A718" s="115">
        <v>21</v>
      </c>
      <c r="B718" s="137">
        <v>226400</v>
      </c>
      <c r="C718" s="138">
        <v>1641</v>
      </c>
      <c r="D718" s="108">
        <v>710</v>
      </c>
      <c r="E718" s="135" t="s">
        <v>1496</v>
      </c>
      <c r="F718" s="136">
        <f t="shared" si="103"/>
        <v>24531.3</v>
      </c>
      <c r="G718" s="136">
        <v>1552.5</v>
      </c>
      <c r="H718" s="136">
        <v>22978.799999999999</v>
      </c>
      <c r="I718" s="136">
        <v>0</v>
      </c>
      <c r="J718" s="136">
        <v>0</v>
      </c>
      <c r="K718" s="136">
        <f t="shared" si="104"/>
        <v>24531.3</v>
      </c>
      <c r="L718" s="23">
        <v>1552.5</v>
      </c>
      <c r="M718" s="23">
        <v>22978.799999999999</v>
      </c>
      <c r="N718" s="23">
        <v>0</v>
      </c>
      <c r="O718" s="23">
        <v>0</v>
      </c>
      <c r="P718" s="136">
        <f t="shared" si="105"/>
        <v>24531.3</v>
      </c>
      <c r="Q718" s="23">
        <v>1552.5</v>
      </c>
      <c r="R718" s="23">
        <v>22978.799999999999</v>
      </c>
      <c r="S718" s="23">
        <v>0</v>
      </c>
      <c r="T718" s="4">
        <v>0</v>
      </c>
      <c r="U718" s="4">
        <f t="shared" si="106"/>
        <v>0</v>
      </c>
      <c r="V718" s="4">
        <f t="shared" si="106"/>
        <v>0</v>
      </c>
      <c r="W718" s="4">
        <f t="shared" si="106"/>
        <v>0</v>
      </c>
      <c r="X718" s="4">
        <f t="shared" si="106"/>
        <v>0</v>
      </c>
      <c r="Y718" s="4">
        <f t="shared" si="106"/>
        <v>0</v>
      </c>
      <c r="Z718" s="4">
        <f t="shared" si="107"/>
        <v>100</v>
      </c>
      <c r="AA718" s="4">
        <f t="shared" si="107"/>
        <v>100</v>
      </c>
      <c r="AB718" s="4">
        <f t="shared" si="107"/>
        <v>100</v>
      </c>
      <c r="AC718" s="4">
        <f t="shared" si="107"/>
        <v>0</v>
      </c>
      <c r="AD718" s="4">
        <f t="shared" si="107"/>
        <v>0</v>
      </c>
    </row>
    <row r="719" spans="1:30" ht="12.9" customHeight="1" x14ac:dyDescent="0.25">
      <c r="A719" s="115">
        <v>21</v>
      </c>
      <c r="B719" s="137">
        <v>226400</v>
      </c>
      <c r="C719" s="138">
        <v>1642</v>
      </c>
      <c r="D719" s="108">
        <v>711</v>
      </c>
      <c r="E719" s="135" t="s">
        <v>1517</v>
      </c>
      <c r="F719" s="136">
        <f t="shared" si="103"/>
        <v>2600.1999999999998</v>
      </c>
      <c r="G719" s="136">
        <v>575.79999999999995</v>
      </c>
      <c r="H719" s="136">
        <v>2024.4</v>
      </c>
      <c r="I719" s="136">
        <v>0</v>
      </c>
      <c r="J719" s="136">
        <v>0</v>
      </c>
      <c r="K719" s="136">
        <f t="shared" si="104"/>
        <v>2600.1999999999998</v>
      </c>
      <c r="L719" s="23">
        <v>575.79999999999995</v>
      </c>
      <c r="M719" s="23">
        <v>2024.4</v>
      </c>
      <c r="N719" s="23">
        <v>0</v>
      </c>
      <c r="O719" s="23">
        <v>0</v>
      </c>
      <c r="P719" s="136">
        <f t="shared" si="105"/>
        <v>2600.1999999999998</v>
      </c>
      <c r="Q719" s="23">
        <v>575.79999999999995</v>
      </c>
      <c r="R719" s="23">
        <v>2024.4</v>
      </c>
      <c r="S719" s="23">
        <v>0</v>
      </c>
      <c r="T719" s="4">
        <v>0</v>
      </c>
      <c r="U719" s="4">
        <f t="shared" si="106"/>
        <v>0</v>
      </c>
      <c r="V719" s="4">
        <f t="shared" si="106"/>
        <v>0</v>
      </c>
      <c r="W719" s="4">
        <f t="shared" si="106"/>
        <v>0</v>
      </c>
      <c r="X719" s="4">
        <f t="shared" si="106"/>
        <v>0</v>
      </c>
      <c r="Y719" s="4">
        <f t="shared" si="106"/>
        <v>0</v>
      </c>
      <c r="Z719" s="4">
        <f t="shared" si="107"/>
        <v>100</v>
      </c>
      <c r="AA719" s="4">
        <f t="shared" si="107"/>
        <v>100</v>
      </c>
      <c r="AB719" s="4">
        <f t="shared" si="107"/>
        <v>100</v>
      </c>
      <c r="AC719" s="4">
        <f t="shared" si="107"/>
        <v>0</v>
      </c>
      <c r="AD719" s="4">
        <f t="shared" si="107"/>
        <v>0</v>
      </c>
    </row>
    <row r="720" spans="1:30" ht="12.9" customHeight="1" x14ac:dyDescent="0.25">
      <c r="A720" s="115">
        <v>21</v>
      </c>
      <c r="B720" s="137">
        <v>226400</v>
      </c>
      <c r="C720" s="138">
        <v>1643</v>
      </c>
      <c r="D720" s="108">
        <v>712</v>
      </c>
      <c r="E720" s="135" t="s">
        <v>1518</v>
      </c>
      <c r="F720" s="136">
        <f t="shared" si="103"/>
        <v>5501.4000000000005</v>
      </c>
      <c r="G720" s="136">
        <v>892.6</v>
      </c>
      <c r="H720" s="136">
        <v>4608.8</v>
      </c>
      <c r="I720" s="136">
        <v>0</v>
      </c>
      <c r="J720" s="136">
        <v>0</v>
      </c>
      <c r="K720" s="136">
        <f t="shared" si="104"/>
        <v>5501.4000000000005</v>
      </c>
      <c r="L720" s="23">
        <v>892.6</v>
      </c>
      <c r="M720" s="23">
        <v>4608.8</v>
      </c>
      <c r="N720" s="23">
        <v>0</v>
      </c>
      <c r="O720" s="23">
        <v>0</v>
      </c>
      <c r="P720" s="136">
        <f t="shared" si="105"/>
        <v>5501.4000000000005</v>
      </c>
      <c r="Q720" s="23">
        <v>892.6</v>
      </c>
      <c r="R720" s="23">
        <v>4608.8</v>
      </c>
      <c r="S720" s="23">
        <v>0</v>
      </c>
      <c r="T720" s="4">
        <v>0</v>
      </c>
      <c r="U720" s="4">
        <f t="shared" si="106"/>
        <v>0</v>
      </c>
      <c r="V720" s="4">
        <f t="shared" si="106"/>
        <v>0</v>
      </c>
      <c r="W720" s="4">
        <f t="shared" si="106"/>
        <v>0</v>
      </c>
      <c r="X720" s="4">
        <f t="shared" si="106"/>
        <v>0</v>
      </c>
      <c r="Y720" s="4">
        <f t="shared" si="106"/>
        <v>0</v>
      </c>
      <c r="Z720" s="4">
        <f t="shared" si="107"/>
        <v>100</v>
      </c>
      <c r="AA720" s="4">
        <f t="shared" si="107"/>
        <v>100</v>
      </c>
      <c r="AB720" s="4">
        <f t="shared" si="107"/>
        <v>100</v>
      </c>
      <c r="AC720" s="4">
        <f t="shared" si="107"/>
        <v>0</v>
      </c>
      <c r="AD720" s="4">
        <f t="shared" si="107"/>
        <v>0</v>
      </c>
    </row>
    <row r="721" spans="1:30" ht="12.9" customHeight="1" x14ac:dyDescent="0.25">
      <c r="A721" s="115">
        <v>21</v>
      </c>
      <c r="B721" s="137">
        <v>226400</v>
      </c>
      <c r="C721" s="138">
        <v>1644</v>
      </c>
      <c r="D721" s="108">
        <v>713</v>
      </c>
      <c r="E721" s="135" t="s">
        <v>1519</v>
      </c>
      <c r="F721" s="136">
        <f t="shared" si="103"/>
        <v>1810.5</v>
      </c>
      <c r="G721" s="136">
        <v>616.5</v>
      </c>
      <c r="H721" s="136">
        <v>1194</v>
      </c>
      <c r="I721" s="136">
        <v>0</v>
      </c>
      <c r="J721" s="136">
        <v>0</v>
      </c>
      <c r="K721" s="136">
        <f t="shared" si="104"/>
        <v>1810.5</v>
      </c>
      <c r="L721" s="23">
        <v>616.5</v>
      </c>
      <c r="M721" s="23">
        <v>1194</v>
      </c>
      <c r="N721" s="23">
        <v>0</v>
      </c>
      <c r="O721" s="23">
        <v>0</v>
      </c>
      <c r="P721" s="136">
        <f t="shared" si="105"/>
        <v>1810.5</v>
      </c>
      <c r="Q721" s="23">
        <v>616.5</v>
      </c>
      <c r="R721" s="23">
        <v>1194</v>
      </c>
      <c r="S721" s="23">
        <v>0</v>
      </c>
      <c r="T721" s="4">
        <v>0</v>
      </c>
      <c r="U721" s="4">
        <f t="shared" si="106"/>
        <v>0</v>
      </c>
      <c r="V721" s="4">
        <f t="shared" si="106"/>
        <v>0</v>
      </c>
      <c r="W721" s="4">
        <f t="shared" si="106"/>
        <v>0</v>
      </c>
      <c r="X721" s="4">
        <f t="shared" si="106"/>
        <v>0</v>
      </c>
      <c r="Y721" s="4">
        <f t="shared" si="106"/>
        <v>0</v>
      </c>
      <c r="Z721" s="4">
        <f t="shared" si="107"/>
        <v>100</v>
      </c>
      <c r="AA721" s="4">
        <f t="shared" si="107"/>
        <v>100</v>
      </c>
      <c r="AB721" s="4">
        <f t="shared" si="107"/>
        <v>100</v>
      </c>
      <c r="AC721" s="4">
        <f t="shared" si="107"/>
        <v>0</v>
      </c>
      <c r="AD721" s="4">
        <f t="shared" si="107"/>
        <v>0</v>
      </c>
    </row>
    <row r="722" spans="1:30" ht="12.9" customHeight="1" x14ac:dyDescent="0.25">
      <c r="A722" s="115">
        <v>21</v>
      </c>
      <c r="B722" s="137">
        <v>226400</v>
      </c>
      <c r="C722" s="138">
        <v>1645</v>
      </c>
      <c r="D722" s="108">
        <v>714</v>
      </c>
      <c r="E722" s="135" t="s">
        <v>1520</v>
      </c>
      <c r="F722" s="136">
        <f t="shared" si="103"/>
        <v>975.2</v>
      </c>
      <c r="G722" s="136">
        <v>503.4</v>
      </c>
      <c r="H722" s="136">
        <v>471.8</v>
      </c>
      <c r="I722" s="136">
        <v>0</v>
      </c>
      <c r="J722" s="136">
        <v>0</v>
      </c>
      <c r="K722" s="136">
        <f t="shared" si="104"/>
        <v>975.2</v>
      </c>
      <c r="L722" s="23">
        <v>503.4</v>
      </c>
      <c r="M722" s="23">
        <v>471.8</v>
      </c>
      <c r="N722" s="23">
        <v>0</v>
      </c>
      <c r="O722" s="23">
        <v>0</v>
      </c>
      <c r="P722" s="136">
        <f t="shared" si="105"/>
        <v>975.2</v>
      </c>
      <c r="Q722" s="23">
        <v>503.4</v>
      </c>
      <c r="R722" s="23">
        <v>471.8</v>
      </c>
      <c r="S722" s="23">
        <v>0</v>
      </c>
      <c r="T722" s="4">
        <v>0</v>
      </c>
      <c r="U722" s="4">
        <f t="shared" si="106"/>
        <v>0</v>
      </c>
      <c r="V722" s="4">
        <f t="shared" si="106"/>
        <v>0</v>
      </c>
      <c r="W722" s="4">
        <f t="shared" si="106"/>
        <v>0</v>
      </c>
      <c r="X722" s="4">
        <f t="shared" si="106"/>
        <v>0</v>
      </c>
      <c r="Y722" s="4">
        <f t="shared" si="106"/>
        <v>0</v>
      </c>
      <c r="Z722" s="4">
        <f t="shared" si="107"/>
        <v>100</v>
      </c>
      <c r="AA722" s="4">
        <f t="shared" si="107"/>
        <v>100</v>
      </c>
      <c r="AB722" s="4">
        <f t="shared" si="107"/>
        <v>100</v>
      </c>
      <c r="AC722" s="4">
        <f t="shared" si="107"/>
        <v>0</v>
      </c>
      <c r="AD722" s="4">
        <f t="shared" si="107"/>
        <v>0</v>
      </c>
    </row>
    <row r="723" spans="1:30" ht="12.9" customHeight="1" x14ac:dyDescent="0.25">
      <c r="A723" s="115">
        <v>21</v>
      </c>
      <c r="B723" s="137">
        <v>226400</v>
      </c>
      <c r="C723" s="138">
        <v>1646</v>
      </c>
      <c r="D723" s="108">
        <v>715</v>
      </c>
      <c r="E723" s="135" t="s">
        <v>1521</v>
      </c>
      <c r="F723" s="136">
        <f t="shared" si="103"/>
        <v>904.3</v>
      </c>
      <c r="G723" s="136">
        <v>243.3</v>
      </c>
      <c r="H723" s="136">
        <v>661</v>
      </c>
      <c r="I723" s="136">
        <v>0</v>
      </c>
      <c r="J723" s="136">
        <v>0</v>
      </c>
      <c r="K723" s="136">
        <f t="shared" si="104"/>
        <v>904.3</v>
      </c>
      <c r="L723" s="23">
        <v>243.3</v>
      </c>
      <c r="M723" s="23">
        <v>661</v>
      </c>
      <c r="N723" s="23">
        <v>0</v>
      </c>
      <c r="O723" s="23">
        <v>0</v>
      </c>
      <c r="P723" s="136">
        <f t="shared" si="105"/>
        <v>904.3</v>
      </c>
      <c r="Q723" s="23">
        <v>243.3</v>
      </c>
      <c r="R723" s="23">
        <v>661</v>
      </c>
      <c r="S723" s="23">
        <v>0</v>
      </c>
      <c r="T723" s="4">
        <v>0</v>
      </c>
      <c r="U723" s="4">
        <f t="shared" si="106"/>
        <v>0</v>
      </c>
      <c r="V723" s="4">
        <f t="shared" si="106"/>
        <v>0</v>
      </c>
      <c r="W723" s="4">
        <f t="shared" si="106"/>
        <v>0</v>
      </c>
      <c r="X723" s="4">
        <f t="shared" si="106"/>
        <v>0</v>
      </c>
      <c r="Y723" s="4">
        <f t="shared" si="106"/>
        <v>0</v>
      </c>
      <c r="Z723" s="4">
        <f t="shared" si="107"/>
        <v>100</v>
      </c>
      <c r="AA723" s="4">
        <f t="shared" si="107"/>
        <v>100</v>
      </c>
      <c r="AB723" s="4">
        <f t="shared" si="107"/>
        <v>100</v>
      </c>
      <c r="AC723" s="4">
        <f t="shared" si="107"/>
        <v>0</v>
      </c>
      <c r="AD723" s="4">
        <f t="shared" si="107"/>
        <v>0</v>
      </c>
    </row>
    <row r="724" spans="1:30" ht="12.9" customHeight="1" x14ac:dyDescent="0.25">
      <c r="A724" s="115">
        <v>21</v>
      </c>
      <c r="B724" s="137">
        <v>226400</v>
      </c>
      <c r="C724" s="138">
        <v>1647</v>
      </c>
      <c r="D724" s="108">
        <v>716</v>
      </c>
      <c r="E724" s="135" t="s">
        <v>1522</v>
      </c>
      <c r="F724" s="136">
        <f t="shared" si="103"/>
        <v>2027.9</v>
      </c>
      <c r="G724" s="136">
        <v>518.9</v>
      </c>
      <c r="H724" s="136">
        <v>1509</v>
      </c>
      <c r="I724" s="136">
        <v>0</v>
      </c>
      <c r="J724" s="136">
        <v>0</v>
      </c>
      <c r="K724" s="136">
        <f t="shared" si="104"/>
        <v>2027.9</v>
      </c>
      <c r="L724" s="23">
        <v>518.9</v>
      </c>
      <c r="M724" s="23">
        <v>1509</v>
      </c>
      <c r="N724" s="23">
        <v>0</v>
      </c>
      <c r="O724" s="23">
        <v>0</v>
      </c>
      <c r="P724" s="136">
        <f t="shared" si="105"/>
        <v>2027.9</v>
      </c>
      <c r="Q724" s="23">
        <v>518.9</v>
      </c>
      <c r="R724" s="23">
        <v>1509</v>
      </c>
      <c r="S724" s="23">
        <v>0</v>
      </c>
      <c r="T724" s="4">
        <v>0</v>
      </c>
      <c r="U724" s="4">
        <f t="shared" si="106"/>
        <v>0</v>
      </c>
      <c r="V724" s="4">
        <f t="shared" si="106"/>
        <v>0</v>
      </c>
      <c r="W724" s="4">
        <f t="shared" si="106"/>
        <v>0</v>
      </c>
      <c r="X724" s="4">
        <f t="shared" si="106"/>
        <v>0</v>
      </c>
      <c r="Y724" s="4">
        <f t="shared" si="106"/>
        <v>0</v>
      </c>
      <c r="Z724" s="4">
        <f t="shared" si="107"/>
        <v>100</v>
      </c>
      <c r="AA724" s="4">
        <f t="shared" si="107"/>
        <v>100</v>
      </c>
      <c r="AB724" s="4">
        <f t="shared" si="107"/>
        <v>100</v>
      </c>
      <c r="AC724" s="4">
        <f t="shared" si="107"/>
        <v>0</v>
      </c>
      <c r="AD724" s="4">
        <f t="shared" si="107"/>
        <v>0</v>
      </c>
    </row>
    <row r="725" spans="1:30" ht="12.9" customHeight="1" x14ac:dyDescent="0.25">
      <c r="A725" s="115">
        <v>21</v>
      </c>
      <c r="B725" s="137">
        <v>226400</v>
      </c>
      <c r="C725" s="138">
        <v>1648</v>
      </c>
      <c r="D725" s="108">
        <v>717</v>
      </c>
      <c r="E725" s="135" t="s">
        <v>1523</v>
      </c>
      <c r="F725" s="136">
        <f t="shared" si="103"/>
        <v>1974.2</v>
      </c>
      <c r="G725" s="136">
        <v>629.5</v>
      </c>
      <c r="H725" s="136">
        <v>1339.9</v>
      </c>
      <c r="I725" s="136">
        <v>4.8</v>
      </c>
      <c r="J725" s="136">
        <v>0</v>
      </c>
      <c r="K725" s="136">
        <f t="shared" si="104"/>
        <v>1974.2</v>
      </c>
      <c r="L725" s="23">
        <v>629.5</v>
      </c>
      <c r="M725" s="23">
        <v>1339.9</v>
      </c>
      <c r="N725" s="23">
        <v>4.8</v>
      </c>
      <c r="O725" s="23">
        <v>0</v>
      </c>
      <c r="P725" s="136">
        <f t="shared" si="105"/>
        <v>1974.2</v>
      </c>
      <c r="Q725" s="23">
        <v>629.5</v>
      </c>
      <c r="R725" s="23">
        <v>1339.9</v>
      </c>
      <c r="S725" s="23">
        <v>4.8</v>
      </c>
      <c r="T725" s="4">
        <v>0</v>
      </c>
      <c r="U725" s="4">
        <f t="shared" si="106"/>
        <v>0</v>
      </c>
      <c r="V725" s="4">
        <f t="shared" si="106"/>
        <v>0</v>
      </c>
      <c r="W725" s="4">
        <f t="shared" si="106"/>
        <v>0</v>
      </c>
      <c r="X725" s="4">
        <f t="shared" si="106"/>
        <v>0</v>
      </c>
      <c r="Y725" s="4">
        <f t="shared" si="106"/>
        <v>0</v>
      </c>
      <c r="Z725" s="4">
        <f t="shared" si="107"/>
        <v>100</v>
      </c>
      <c r="AA725" s="4">
        <f t="shared" si="107"/>
        <v>100</v>
      </c>
      <c r="AB725" s="4">
        <f t="shared" si="107"/>
        <v>100</v>
      </c>
      <c r="AC725" s="4">
        <f t="shared" si="107"/>
        <v>100</v>
      </c>
      <c r="AD725" s="4">
        <f t="shared" si="107"/>
        <v>0</v>
      </c>
    </row>
    <row r="726" spans="1:30" ht="12.9" customHeight="1" x14ac:dyDescent="0.25">
      <c r="A726" s="115">
        <v>21</v>
      </c>
      <c r="B726" s="137">
        <v>226400</v>
      </c>
      <c r="C726" s="138">
        <v>1649</v>
      </c>
      <c r="D726" s="108">
        <v>718</v>
      </c>
      <c r="E726" s="135" t="s">
        <v>1524</v>
      </c>
      <c r="F726" s="136">
        <f t="shared" si="103"/>
        <v>1003.9</v>
      </c>
      <c r="G726" s="136">
        <v>416.1</v>
      </c>
      <c r="H726" s="136">
        <v>587.79999999999995</v>
      </c>
      <c r="I726" s="136">
        <v>0</v>
      </c>
      <c r="J726" s="136">
        <v>0</v>
      </c>
      <c r="K726" s="136">
        <f t="shared" si="104"/>
        <v>1003.9</v>
      </c>
      <c r="L726" s="23">
        <v>416.1</v>
      </c>
      <c r="M726" s="23">
        <v>587.79999999999995</v>
      </c>
      <c r="N726" s="23">
        <v>0</v>
      </c>
      <c r="O726" s="23">
        <v>0</v>
      </c>
      <c r="P726" s="136">
        <f t="shared" si="105"/>
        <v>1003.9</v>
      </c>
      <c r="Q726" s="23">
        <v>416.1</v>
      </c>
      <c r="R726" s="23">
        <v>587.79999999999995</v>
      </c>
      <c r="S726" s="23">
        <v>0</v>
      </c>
      <c r="T726" s="4">
        <v>0</v>
      </c>
      <c r="U726" s="4">
        <f t="shared" si="106"/>
        <v>0</v>
      </c>
      <c r="V726" s="4">
        <f t="shared" si="106"/>
        <v>0</v>
      </c>
      <c r="W726" s="4">
        <f t="shared" si="106"/>
        <v>0</v>
      </c>
      <c r="X726" s="4">
        <f t="shared" si="106"/>
        <v>0</v>
      </c>
      <c r="Y726" s="4">
        <f t="shared" si="106"/>
        <v>0</v>
      </c>
      <c r="Z726" s="4">
        <f t="shared" si="107"/>
        <v>100</v>
      </c>
      <c r="AA726" s="4">
        <f t="shared" si="107"/>
        <v>100</v>
      </c>
      <c r="AB726" s="4">
        <f t="shared" si="107"/>
        <v>100</v>
      </c>
      <c r="AC726" s="4">
        <f t="shared" si="107"/>
        <v>0</v>
      </c>
      <c r="AD726" s="4">
        <f t="shared" si="107"/>
        <v>0</v>
      </c>
    </row>
    <row r="727" spans="1:30" ht="12.9" customHeight="1" x14ac:dyDescent="0.25">
      <c r="A727" s="115">
        <v>21</v>
      </c>
      <c r="B727" s="137">
        <v>226400</v>
      </c>
      <c r="C727" s="138">
        <v>1650</v>
      </c>
      <c r="D727" s="108">
        <v>719</v>
      </c>
      <c r="E727" s="135" t="s">
        <v>1469</v>
      </c>
      <c r="F727" s="136">
        <f t="shared" si="103"/>
        <v>2828.1000000000004</v>
      </c>
      <c r="G727" s="136">
        <v>675.2</v>
      </c>
      <c r="H727" s="136">
        <v>2152.9</v>
      </c>
      <c r="I727" s="136">
        <v>0</v>
      </c>
      <c r="J727" s="136">
        <v>0</v>
      </c>
      <c r="K727" s="136">
        <f t="shared" si="104"/>
        <v>2828.1000000000004</v>
      </c>
      <c r="L727" s="23">
        <v>675.2</v>
      </c>
      <c r="M727" s="23">
        <v>2152.9</v>
      </c>
      <c r="N727" s="23">
        <v>0</v>
      </c>
      <c r="O727" s="23">
        <v>0</v>
      </c>
      <c r="P727" s="136">
        <f t="shared" si="105"/>
        <v>2828.1000000000004</v>
      </c>
      <c r="Q727" s="23">
        <v>675.2</v>
      </c>
      <c r="R727" s="23">
        <v>2152.9</v>
      </c>
      <c r="S727" s="23">
        <v>0</v>
      </c>
      <c r="T727" s="4">
        <v>0</v>
      </c>
      <c r="U727" s="4">
        <f t="shared" si="106"/>
        <v>0</v>
      </c>
      <c r="V727" s="4">
        <f t="shared" si="106"/>
        <v>0</v>
      </c>
      <c r="W727" s="4">
        <f t="shared" si="106"/>
        <v>0</v>
      </c>
      <c r="X727" s="4">
        <f t="shared" si="106"/>
        <v>0</v>
      </c>
      <c r="Y727" s="4">
        <f t="shared" si="106"/>
        <v>0</v>
      </c>
      <c r="Z727" s="4">
        <f t="shared" si="107"/>
        <v>100</v>
      </c>
      <c r="AA727" s="4">
        <f t="shared" si="107"/>
        <v>100</v>
      </c>
      <c r="AB727" s="4">
        <f t="shared" si="107"/>
        <v>100</v>
      </c>
      <c r="AC727" s="4">
        <f t="shared" si="107"/>
        <v>0</v>
      </c>
      <c r="AD727" s="4">
        <f t="shared" si="107"/>
        <v>0</v>
      </c>
    </row>
    <row r="728" spans="1:30" ht="12.9" customHeight="1" x14ac:dyDescent="0.25">
      <c r="A728" s="115">
        <v>21</v>
      </c>
      <c r="B728" s="137">
        <v>226400</v>
      </c>
      <c r="C728" s="138">
        <v>1652</v>
      </c>
      <c r="D728" s="108">
        <v>720</v>
      </c>
      <c r="E728" s="135" t="s">
        <v>1525</v>
      </c>
      <c r="F728" s="136">
        <f t="shared" si="103"/>
        <v>2531</v>
      </c>
      <c r="G728" s="136">
        <v>707.4</v>
      </c>
      <c r="H728" s="136">
        <v>1823.6</v>
      </c>
      <c r="I728" s="136">
        <v>0</v>
      </c>
      <c r="J728" s="136">
        <v>0</v>
      </c>
      <c r="K728" s="136">
        <f t="shared" si="104"/>
        <v>3831</v>
      </c>
      <c r="L728" s="23">
        <v>707.4</v>
      </c>
      <c r="M728" s="23">
        <v>3123.6</v>
      </c>
      <c r="N728" s="23">
        <v>0</v>
      </c>
      <c r="O728" s="23">
        <v>0</v>
      </c>
      <c r="P728" s="136">
        <f t="shared" si="105"/>
        <v>3831</v>
      </c>
      <c r="Q728" s="23">
        <v>707.4</v>
      </c>
      <c r="R728" s="23">
        <v>3123.6</v>
      </c>
      <c r="S728" s="23">
        <v>0</v>
      </c>
      <c r="T728" s="4">
        <v>0</v>
      </c>
      <c r="U728" s="4">
        <f t="shared" si="106"/>
        <v>0</v>
      </c>
      <c r="V728" s="4">
        <f t="shared" si="106"/>
        <v>0</v>
      </c>
      <c r="W728" s="4">
        <f t="shared" si="106"/>
        <v>0</v>
      </c>
      <c r="X728" s="4">
        <f t="shared" si="106"/>
        <v>0</v>
      </c>
      <c r="Y728" s="4">
        <f t="shared" si="106"/>
        <v>0</v>
      </c>
      <c r="Z728" s="4">
        <f t="shared" si="107"/>
        <v>100</v>
      </c>
      <c r="AA728" s="4">
        <f t="shared" si="107"/>
        <v>100</v>
      </c>
      <c r="AB728" s="4">
        <f t="shared" si="107"/>
        <v>100</v>
      </c>
      <c r="AC728" s="4">
        <f t="shared" si="107"/>
        <v>0</v>
      </c>
      <c r="AD728" s="4">
        <f t="shared" si="107"/>
        <v>0</v>
      </c>
    </row>
    <row r="729" spans="1:30" ht="12.9" customHeight="1" x14ac:dyDescent="0.25">
      <c r="A729" s="115">
        <v>21</v>
      </c>
      <c r="B729" s="137">
        <v>226400</v>
      </c>
      <c r="C729" s="138">
        <v>1651</v>
      </c>
      <c r="D729" s="108">
        <v>721</v>
      </c>
      <c r="E729" s="135" t="s">
        <v>1526</v>
      </c>
      <c r="F729" s="136">
        <f t="shared" si="103"/>
        <v>1450</v>
      </c>
      <c r="G729" s="136">
        <v>606.9</v>
      </c>
      <c r="H729" s="136">
        <v>843.1</v>
      </c>
      <c r="I729" s="136">
        <v>0</v>
      </c>
      <c r="J729" s="136">
        <v>0</v>
      </c>
      <c r="K729" s="136">
        <f t="shared" si="104"/>
        <v>1450</v>
      </c>
      <c r="L729" s="23">
        <v>606.9</v>
      </c>
      <c r="M729" s="23">
        <v>843.1</v>
      </c>
      <c r="N729" s="23">
        <v>0</v>
      </c>
      <c r="O729" s="23">
        <v>0</v>
      </c>
      <c r="P729" s="136">
        <f t="shared" si="105"/>
        <v>1450</v>
      </c>
      <c r="Q729" s="23">
        <v>606.9</v>
      </c>
      <c r="R729" s="23">
        <v>843.1</v>
      </c>
      <c r="S729" s="23">
        <v>0</v>
      </c>
      <c r="T729" s="4">
        <v>0</v>
      </c>
      <c r="U729" s="4">
        <f t="shared" si="106"/>
        <v>0</v>
      </c>
      <c r="V729" s="4">
        <f t="shared" si="106"/>
        <v>0</v>
      </c>
      <c r="W729" s="4">
        <f t="shared" si="106"/>
        <v>0</v>
      </c>
      <c r="X729" s="4">
        <f t="shared" si="106"/>
        <v>0</v>
      </c>
      <c r="Y729" s="4">
        <f t="shared" si="106"/>
        <v>0</v>
      </c>
      <c r="Z729" s="4">
        <f t="shared" si="107"/>
        <v>100</v>
      </c>
      <c r="AA729" s="4">
        <f t="shared" si="107"/>
        <v>100</v>
      </c>
      <c r="AB729" s="4">
        <f t="shared" si="107"/>
        <v>100</v>
      </c>
      <c r="AC729" s="4">
        <f t="shared" si="107"/>
        <v>0</v>
      </c>
      <c r="AD729" s="4">
        <f t="shared" si="107"/>
        <v>0</v>
      </c>
    </row>
    <row r="730" spans="1:30" ht="12.9" customHeight="1" x14ac:dyDescent="0.25">
      <c r="A730" s="115">
        <v>21</v>
      </c>
      <c r="B730" s="137">
        <v>226400</v>
      </c>
      <c r="C730" s="138">
        <v>1653</v>
      </c>
      <c r="D730" s="108">
        <v>722</v>
      </c>
      <c r="E730" s="135" t="s">
        <v>1527</v>
      </c>
      <c r="F730" s="136">
        <f t="shared" si="103"/>
        <v>1292.9000000000001</v>
      </c>
      <c r="G730" s="136">
        <v>421.2</v>
      </c>
      <c r="H730" s="136">
        <v>871.7</v>
      </c>
      <c r="I730" s="136">
        <v>0</v>
      </c>
      <c r="J730" s="136">
        <v>0</v>
      </c>
      <c r="K730" s="136">
        <f t="shared" si="104"/>
        <v>1292.9000000000001</v>
      </c>
      <c r="L730" s="23">
        <v>421.2</v>
      </c>
      <c r="M730" s="23">
        <v>871.7</v>
      </c>
      <c r="N730" s="23">
        <v>0</v>
      </c>
      <c r="O730" s="23">
        <v>0</v>
      </c>
      <c r="P730" s="136">
        <f t="shared" si="105"/>
        <v>1292.9000000000001</v>
      </c>
      <c r="Q730" s="23">
        <v>421.2</v>
      </c>
      <c r="R730" s="23">
        <v>871.7</v>
      </c>
      <c r="S730" s="23">
        <v>0</v>
      </c>
      <c r="T730" s="4">
        <v>0</v>
      </c>
      <c r="U730" s="4">
        <f t="shared" si="106"/>
        <v>0</v>
      </c>
      <c r="V730" s="4">
        <f t="shared" si="106"/>
        <v>0</v>
      </c>
      <c r="W730" s="4">
        <f t="shared" si="106"/>
        <v>0</v>
      </c>
      <c r="X730" s="4">
        <f t="shared" si="106"/>
        <v>0</v>
      </c>
      <c r="Y730" s="4">
        <f t="shared" si="106"/>
        <v>0</v>
      </c>
      <c r="Z730" s="4">
        <f t="shared" si="107"/>
        <v>100</v>
      </c>
      <c r="AA730" s="4">
        <f t="shared" si="107"/>
        <v>100</v>
      </c>
      <c r="AB730" s="4">
        <f t="shared" si="107"/>
        <v>100</v>
      </c>
      <c r="AC730" s="4">
        <f t="shared" si="107"/>
        <v>0</v>
      </c>
      <c r="AD730" s="4">
        <f t="shared" si="107"/>
        <v>0</v>
      </c>
    </row>
    <row r="731" spans="1:30" ht="12.9" customHeight="1" x14ac:dyDescent="0.25">
      <c r="A731" s="115">
        <v>21</v>
      </c>
      <c r="B731" s="137">
        <v>226400</v>
      </c>
      <c r="C731" s="138">
        <v>1654</v>
      </c>
      <c r="D731" s="108">
        <v>723</v>
      </c>
      <c r="E731" s="135" t="s">
        <v>1528</v>
      </c>
      <c r="F731" s="136">
        <f t="shared" si="103"/>
        <v>1240</v>
      </c>
      <c r="G731" s="136">
        <v>532.20000000000005</v>
      </c>
      <c r="H731" s="136">
        <v>707.8</v>
      </c>
      <c r="I731" s="136">
        <v>0</v>
      </c>
      <c r="J731" s="136">
        <v>0</v>
      </c>
      <c r="K731" s="136">
        <f t="shared" si="104"/>
        <v>1240</v>
      </c>
      <c r="L731" s="23">
        <v>532.20000000000005</v>
      </c>
      <c r="M731" s="23">
        <v>707.8</v>
      </c>
      <c r="N731" s="23">
        <v>0</v>
      </c>
      <c r="O731" s="23">
        <v>0</v>
      </c>
      <c r="P731" s="136">
        <f t="shared" si="105"/>
        <v>1240</v>
      </c>
      <c r="Q731" s="23">
        <v>532.20000000000005</v>
      </c>
      <c r="R731" s="23">
        <v>707.8</v>
      </c>
      <c r="S731" s="23">
        <v>0</v>
      </c>
      <c r="T731" s="4">
        <v>0</v>
      </c>
      <c r="U731" s="4">
        <f t="shared" si="106"/>
        <v>0</v>
      </c>
      <c r="V731" s="4">
        <f t="shared" si="106"/>
        <v>0</v>
      </c>
      <c r="W731" s="4">
        <f t="shared" si="106"/>
        <v>0</v>
      </c>
      <c r="X731" s="4">
        <f t="shared" si="106"/>
        <v>0</v>
      </c>
      <c r="Y731" s="4">
        <f t="shared" si="106"/>
        <v>0</v>
      </c>
      <c r="Z731" s="4">
        <f t="shared" si="107"/>
        <v>100</v>
      </c>
      <c r="AA731" s="4">
        <f t="shared" si="107"/>
        <v>100</v>
      </c>
      <c r="AB731" s="4">
        <f t="shared" si="107"/>
        <v>100</v>
      </c>
      <c r="AC731" s="4">
        <f t="shared" si="107"/>
        <v>0</v>
      </c>
      <c r="AD731" s="4">
        <f t="shared" si="107"/>
        <v>0</v>
      </c>
    </row>
    <row r="732" spans="1:30" ht="12.9" customHeight="1" x14ac:dyDescent="0.25">
      <c r="A732" s="115">
        <v>21</v>
      </c>
      <c r="B732" s="137">
        <v>226400</v>
      </c>
      <c r="C732" s="138">
        <v>1655</v>
      </c>
      <c r="D732" s="108">
        <v>724</v>
      </c>
      <c r="E732" s="135" t="s">
        <v>1529</v>
      </c>
      <c r="F732" s="136">
        <f t="shared" si="103"/>
        <v>1660.9</v>
      </c>
      <c r="G732" s="136">
        <v>512.20000000000005</v>
      </c>
      <c r="H732" s="136">
        <v>1148.7</v>
      </c>
      <c r="I732" s="136">
        <v>0</v>
      </c>
      <c r="J732" s="136">
        <v>0</v>
      </c>
      <c r="K732" s="136">
        <f t="shared" si="104"/>
        <v>1660.9</v>
      </c>
      <c r="L732" s="23">
        <v>512.20000000000005</v>
      </c>
      <c r="M732" s="23">
        <v>1148.7</v>
      </c>
      <c r="N732" s="23">
        <v>0</v>
      </c>
      <c r="O732" s="23">
        <v>0</v>
      </c>
      <c r="P732" s="136">
        <f t="shared" si="105"/>
        <v>1660.9</v>
      </c>
      <c r="Q732" s="23">
        <v>512.20000000000005</v>
      </c>
      <c r="R732" s="23">
        <v>1148.7</v>
      </c>
      <c r="S732" s="23">
        <v>0</v>
      </c>
      <c r="T732" s="4">
        <v>0</v>
      </c>
      <c r="U732" s="4">
        <f t="shared" si="106"/>
        <v>0</v>
      </c>
      <c r="V732" s="4">
        <f t="shared" si="106"/>
        <v>0</v>
      </c>
      <c r="W732" s="4">
        <f t="shared" si="106"/>
        <v>0</v>
      </c>
      <c r="X732" s="4">
        <f t="shared" si="106"/>
        <v>0</v>
      </c>
      <c r="Y732" s="4">
        <f t="shared" si="106"/>
        <v>0</v>
      </c>
      <c r="Z732" s="4">
        <f t="shared" si="107"/>
        <v>100</v>
      </c>
      <c r="AA732" s="4">
        <f t="shared" si="107"/>
        <v>100</v>
      </c>
      <c r="AB732" s="4">
        <f t="shared" si="107"/>
        <v>100</v>
      </c>
      <c r="AC732" s="4">
        <f t="shared" si="107"/>
        <v>0</v>
      </c>
      <c r="AD732" s="4">
        <f t="shared" si="107"/>
        <v>0</v>
      </c>
    </row>
    <row r="733" spans="1:30" ht="12.9" customHeight="1" x14ac:dyDescent="0.25">
      <c r="A733" s="115">
        <v>21</v>
      </c>
      <c r="B733" s="137">
        <v>226400</v>
      </c>
      <c r="C733" s="138">
        <v>1656</v>
      </c>
      <c r="D733" s="108">
        <v>725</v>
      </c>
      <c r="E733" s="135" t="s">
        <v>1530</v>
      </c>
      <c r="F733" s="136">
        <f t="shared" si="103"/>
        <v>1352.1</v>
      </c>
      <c r="G733" s="136">
        <v>554.1</v>
      </c>
      <c r="H733" s="136">
        <v>798</v>
      </c>
      <c r="I733" s="136">
        <v>0</v>
      </c>
      <c r="J733" s="136">
        <v>0</v>
      </c>
      <c r="K733" s="136">
        <f t="shared" si="104"/>
        <v>1352.1</v>
      </c>
      <c r="L733" s="23">
        <v>554.1</v>
      </c>
      <c r="M733" s="23">
        <v>798</v>
      </c>
      <c r="N733" s="23">
        <v>0</v>
      </c>
      <c r="O733" s="23">
        <v>0</v>
      </c>
      <c r="P733" s="136">
        <f t="shared" si="105"/>
        <v>1352.1</v>
      </c>
      <c r="Q733" s="23">
        <v>554.1</v>
      </c>
      <c r="R733" s="23">
        <v>798</v>
      </c>
      <c r="S733" s="23">
        <v>0</v>
      </c>
      <c r="T733" s="4">
        <v>0</v>
      </c>
      <c r="U733" s="4">
        <f t="shared" si="106"/>
        <v>0</v>
      </c>
      <c r="V733" s="4">
        <f t="shared" si="106"/>
        <v>0</v>
      </c>
      <c r="W733" s="4">
        <f t="shared" si="106"/>
        <v>0</v>
      </c>
      <c r="X733" s="4">
        <f t="shared" si="106"/>
        <v>0</v>
      </c>
      <c r="Y733" s="4">
        <f t="shared" si="106"/>
        <v>0</v>
      </c>
      <c r="Z733" s="4">
        <f t="shared" si="107"/>
        <v>100</v>
      </c>
      <c r="AA733" s="4">
        <f t="shared" si="107"/>
        <v>100</v>
      </c>
      <c r="AB733" s="4">
        <f t="shared" si="107"/>
        <v>100</v>
      </c>
      <c r="AC733" s="4">
        <f t="shared" si="107"/>
        <v>0</v>
      </c>
      <c r="AD733" s="4">
        <f t="shared" si="107"/>
        <v>0</v>
      </c>
    </row>
    <row r="734" spans="1:30" ht="12.9" customHeight="1" x14ac:dyDescent="0.25">
      <c r="A734" s="115">
        <v>21</v>
      </c>
      <c r="B734" s="137">
        <v>226400</v>
      </c>
      <c r="C734" s="138">
        <v>1657</v>
      </c>
      <c r="D734" s="108">
        <v>726</v>
      </c>
      <c r="E734" s="135" t="s">
        <v>1531</v>
      </c>
      <c r="F734" s="136">
        <f t="shared" si="103"/>
        <v>1154.8000000000002</v>
      </c>
      <c r="G734" s="136">
        <v>549.20000000000005</v>
      </c>
      <c r="H734" s="136">
        <v>605.6</v>
      </c>
      <c r="I734" s="136">
        <v>0</v>
      </c>
      <c r="J734" s="136">
        <v>0</v>
      </c>
      <c r="K734" s="136">
        <f t="shared" si="104"/>
        <v>1154.8000000000002</v>
      </c>
      <c r="L734" s="23">
        <v>549.20000000000005</v>
      </c>
      <c r="M734" s="23">
        <v>605.6</v>
      </c>
      <c r="N734" s="23">
        <v>0</v>
      </c>
      <c r="O734" s="23">
        <v>0</v>
      </c>
      <c r="P734" s="136">
        <f t="shared" si="105"/>
        <v>1154.8000000000002</v>
      </c>
      <c r="Q734" s="23">
        <v>549.20000000000005</v>
      </c>
      <c r="R734" s="23">
        <v>605.6</v>
      </c>
      <c r="S734" s="23">
        <v>0</v>
      </c>
      <c r="T734" s="4">
        <v>0</v>
      </c>
      <c r="U734" s="4">
        <f t="shared" si="106"/>
        <v>0</v>
      </c>
      <c r="V734" s="4">
        <f t="shared" si="106"/>
        <v>0</v>
      </c>
      <c r="W734" s="4">
        <f t="shared" si="106"/>
        <v>0</v>
      </c>
      <c r="X734" s="4">
        <f t="shared" si="106"/>
        <v>0</v>
      </c>
      <c r="Y734" s="4">
        <f t="shared" si="106"/>
        <v>0</v>
      </c>
      <c r="Z734" s="4">
        <f t="shared" si="107"/>
        <v>100</v>
      </c>
      <c r="AA734" s="4">
        <f t="shared" si="107"/>
        <v>100</v>
      </c>
      <c r="AB734" s="4">
        <f t="shared" si="107"/>
        <v>100</v>
      </c>
      <c r="AC734" s="4">
        <f t="shared" si="107"/>
        <v>0</v>
      </c>
      <c r="AD734" s="4">
        <f t="shared" si="107"/>
        <v>0</v>
      </c>
    </row>
    <row r="735" spans="1:30" ht="12.9" customHeight="1" x14ac:dyDescent="0.25">
      <c r="A735" s="115">
        <v>21</v>
      </c>
      <c r="B735" s="137">
        <v>226400</v>
      </c>
      <c r="C735" s="138">
        <v>1658</v>
      </c>
      <c r="D735" s="108">
        <v>727</v>
      </c>
      <c r="E735" s="135" t="s">
        <v>1532</v>
      </c>
      <c r="F735" s="136">
        <f t="shared" si="103"/>
        <v>1017.9000000000001</v>
      </c>
      <c r="G735" s="136">
        <v>441.1</v>
      </c>
      <c r="H735" s="136">
        <v>558.6</v>
      </c>
      <c r="I735" s="136">
        <v>18.2</v>
      </c>
      <c r="J735" s="136">
        <v>0</v>
      </c>
      <c r="K735" s="136">
        <f t="shared" si="104"/>
        <v>1017.9000000000001</v>
      </c>
      <c r="L735" s="23">
        <v>441.1</v>
      </c>
      <c r="M735" s="23">
        <v>558.6</v>
      </c>
      <c r="N735" s="23">
        <v>18.2</v>
      </c>
      <c r="O735" s="23">
        <v>0</v>
      </c>
      <c r="P735" s="136">
        <f t="shared" si="105"/>
        <v>1017.9000000000001</v>
      </c>
      <c r="Q735" s="23">
        <v>441.1</v>
      </c>
      <c r="R735" s="23">
        <v>558.6</v>
      </c>
      <c r="S735" s="23">
        <v>18.2</v>
      </c>
      <c r="T735" s="4">
        <v>0</v>
      </c>
      <c r="U735" s="4">
        <f t="shared" si="106"/>
        <v>0</v>
      </c>
      <c r="V735" s="4">
        <f t="shared" si="106"/>
        <v>0</v>
      </c>
      <c r="W735" s="4">
        <f t="shared" si="106"/>
        <v>0</v>
      </c>
      <c r="X735" s="4">
        <f t="shared" si="106"/>
        <v>0</v>
      </c>
      <c r="Y735" s="4">
        <f t="shared" si="106"/>
        <v>0</v>
      </c>
      <c r="Z735" s="4">
        <f t="shared" si="107"/>
        <v>100</v>
      </c>
      <c r="AA735" s="4">
        <f t="shared" si="107"/>
        <v>100</v>
      </c>
      <c r="AB735" s="4">
        <f t="shared" si="107"/>
        <v>100</v>
      </c>
      <c r="AC735" s="4">
        <f t="shared" si="107"/>
        <v>100</v>
      </c>
      <c r="AD735" s="4">
        <f t="shared" si="107"/>
        <v>0</v>
      </c>
    </row>
    <row r="736" spans="1:30" ht="12.9" customHeight="1" x14ac:dyDescent="0.25">
      <c r="A736" s="115">
        <v>0</v>
      </c>
      <c r="B736" s="115"/>
      <c r="C736" s="115"/>
      <c r="D736" s="108">
        <v>728</v>
      </c>
      <c r="E736" s="135"/>
      <c r="F736" s="136"/>
      <c r="G736" s="136"/>
      <c r="H736" s="136"/>
      <c r="I736" s="136"/>
      <c r="J736" s="136"/>
      <c r="K736" s="136"/>
      <c r="L736" s="23"/>
      <c r="M736" s="23"/>
      <c r="N736" s="23"/>
      <c r="O736" s="23"/>
      <c r="P736" s="23"/>
      <c r="Q736" s="23"/>
      <c r="R736" s="23"/>
      <c r="S736" s="23"/>
      <c r="T736" s="4"/>
      <c r="U736" s="4"/>
      <c r="V736" s="4"/>
      <c r="W736" s="4"/>
      <c r="X736" s="4"/>
      <c r="Y736" s="4"/>
      <c r="Z736" s="4"/>
      <c r="AA736" s="4"/>
      <c r="AB736" s="4"/>
      <c r="AC736" s="4"/>
      <c r="AD736" s="4"/>
    </row>
    <row r="737" spans="1:30" ht="12.9" customHeight="1" x14ac:dyDescent="0.25">
      <c r="A737" s="115">
        <v>20</v>
      </c>
      <c r="B737" s="137">
        <v>226700</v>
      </c>
      <c r="C737" s="115"/>
      <c r="D737" s="108">
        <v>729</v>
      </c>
      <c r="E737" s="130" t="s">
        <v>1533</v>
      </c>
      <c r="F737" s="131">
        <f t="shared" ref="F737:F765" si="108">SUM(G737:J737)</f>
        <v>139274.20000000001</v>
      </c>
      <c r="G737" s="131">
        <f>G738+G739</f>
        <v>25645.799999999996</v>
      </c>
      <c r="H737" s="131">
        <f>H738+H739</f>
        <v>106038.2</v>
      </c>
      <c r="I737" s="131">
        <f>I738+I739</f>
        <v>7508.6</v>
      </c>
      <c r="J737" s="131">
        <f>J738+J739</f>
        <v>81.599999999999994</v>
      </c>
      <c r="K737" s="131">
        <f t="shared" ref="K737:K765" si="109">SUM(L737:O737)</f>
        <v>138527.70000000001</v>
      </c>
      <c r="L737" s="131">
        <f>L738+L739</f>
        <v>25645.799999999996</v>
      </c>
      <c r="M737" s="131">
        <f>M738+M739</f>
        <v>105291.7</v>
      </c>
      <c r="N737" s="131">
        <f>N738+N739</f>
        <v>7508.6</v>
      </c>
      <c r="O737" s="131">
        <f>O738+O739</f>
        <v>81.599999999999994</v>
      </c>
      <c r="P737" s="131">
        <f t="shared" ref="P737:P765" si="110">SUM(Q737:T737)</f>
        <v>138527.70000000001</v>
      </c>
      <c r="Q737" s="131">
        <f>Q738+Q739</f>
        <v>25645.799999999996</v>
      </c>
      <c r="R737" s="131">
        <f>R738+R739</f>
        <v>105291.7</v>
      </c>
      <c r="S737" s="131">
        <f>S738+S739</f>
        <v>7508.6</v>
      </c>
      <c r="T737" s="131">
        <f>T738+T739</f>
        <v>81.599999999999994</v>
      </c>
      <c r="U737" s="133">
        <f>P737-K737</f>
        <v>0</v>
      </c>
      <c r="V737" s="133">
        <f>Q737-L737</f>
        <v>0</v>
      </c>
      <c r="W737" s="133">
        <f>R737-M737</f>
        <v>0</v>
      </c>
      <c r="X737" s="133">
        <f>S737-N737</f>
        <v>0</v>
      </c>
      <c r="Y737" s="133">
        <f>T737-O737</f>
        <v>0</v>
      </c>
      <c r="Z737" s="133">
        <f t="shared" si="107"/>
        <v>100</v>
      </c>
      <c r="AA737" s="133">
        <f t="shared" si="107"/>
        <v>100</v>
      </c>
      <c r="AB737" s="133">
        <f t="shared" si="107"/>
        <v>100</v>
      </c>
      <c r="AC737" s="133">
        <f t="shared" si="107"/>
        <v>100</v>
      </c>
      <c r="AD737" s="133">
        <f t="shared" si="107"/>
        <v>100</v>
      </c>
    </row>
    <row r="738" spans="1:30" s="134" customFormat="1" ht="12.9" customHeight="1" x14ac:dyDescent="0.25">
      <c r="A738" s="115">
        <v>22</v>
      </c>
      <c r="B738" s="137">
        <v>226700</v>
      </c>
      <c r="C738" s="115"/>
      <c r="D738" s="108">
        <v>730</v>
      </c>
      <c r="E738" s="130" t="s">
        <v>944</v>
      </c>
      <c r="F738" s="131">
        <f t="shared" si="108"/>
        <v>92010</v>
      </c>
      <c r="G738" s="131">
        <f>G740</f>
        <v>12770.9</v>
      </c>
      <c r="H738" s="131">
        <f>H740</f>
        <v>71968.2</v>
      </c>
      <c r="I738" s="131">
        <f>I740</f>
        <v>7189.3</v>
      </c>
      <c r="J738" s="131">
        <f>J740</f>
        <v>81.599999999999994</v>
      </c>
      <c r="K738" s="131">
        <f t="shared" si="109"/>
        <v>96523.5</v>
      </c>
      <c r="L738" s="131">
        <f>L740</f>
        <v>12770.9</v>
      </c>
      <c r="M738" s="131">
        <f>M740</f>
        <v>76481.7</v>
      </c>
      <c r="N738" s="131">
        <f>N740</f>
        <v>7189.3</v>
      </c>
      <c r="O738" s="131">
        <f>O740</f>
        <v>81.599999999999994</v>
      </c>
      <c r="P738" s="131">
        <f t="shared" si="110"/>
        <v>96523.5</v>
      </c>
      <c r="Q738" s="131">
        <f>Q740</f>
        <v>12770.9</v>
      </c>
      <c r="R738" s="131">
        <f>R740</f>
        <v>76481.7</v>
      </c>
      <c r="S738" s="131">
        <f>S740</f>
        <v>7189.3</v>
      </c>
      <c r="T738" s="131">
        <f>T740</f>
        <v>81.599999999999994</v>
      </c>
      <c r="U738" s="133">
        <f t="shared" ref="U738:Y765" si="111">P738-K738</f>
        <v>0</v>
      </c>
      <c r="V738" s="133">
        <f t="shared" si="111"/>
        <v>0</v>
      </c>
      <c r="W738" s="133">
        <f t="shared" si="111"/>
        <v>0</v>
      </c>
      <c r="X738" s="133">
        <f t="shared" si="111"/>
        <v>0</v>
      </c>
      <c r="Y738" s="133">
        <f t="shared" si="111"/>
        <v>0</v>
      </c>
      <c r="Z738" s="133">
        <f t="shared" si="107"/>
        <v>100</v>
      </c>
      <c r="AA738" s="133">
        <f t="shared" si="107"/>
        <v>100</v>
      </c>
      <c r="AB738" s="133">
        <f t="shared" si="107"/>
        <v>100</v>
      </c>
      <c r="AC738" s="133">
        <f t="shared" si="107"/>
        <v>100</v>
      </c>
      <c r="AD738" s="133">
        <f t="shared" si="107"/>
        <v>100</v>
      </c>
    </row>
    <row r="739" spans="1:30" s="134" customFormat="1" ht="12.9" customHeight="1" x14ac:dyDescent="0.25">
      <c r="A739" s="115">
        <v>21</v>
      </c>
      <c r="B739" s="137">
        <v>226700</v>
      </c>
      <c r="C739" s="115"/>
      <c r="D739" s="108">
        <v>731</v>
      </c>
      <c r="E739" s="130" t="s">
        <v>945</v>
      </c>
      <c r="F739" s="131">
        <f t="shared" si="108"/>
        <v>47264.2</v>
      </c>
      <c r="G739" s="131">
        <f>SUBTOTAL(9,G741:G765)</f>
        <v>12874.899999999998</v>
      </c>
      <c r="H739" s="131">
        <f>SUBTOTAL(9,H741:H765)</f>
        <v>34070</v>
      </c>
      <c r="I739" s="131">
        <f>SUBTOTAL(9,I741:I765)</f>
        <v>319.3</v>
      </c>
      <c r="J739" s="131">
        <f>SUBTOTAL(9,J741:J765)</f>
        <v>0</v>
      </c>
      <c r="K739" s="131">
        <f t="shared" si="109"/>
        <v>42004.200000000004</v>
      </c>
      <c r="L739" s="131">
        <f>SUBTOTAL(9,L741:L765)</f>
        <v>12874.899999999998</v>
      </c>
      <c r="M739" s="131">
        <f>SUBTOTAL(9,M741:M765)</f>
        <v>28810.000000000004</v>
      </c>
      <c r="N739" s="131">
        <f>SUBTOTAL(9,N741:N765)</f>
        <v>319.3</v>
      </c>
      <c r="O739" s="131">
        <f>SUBTOTAL(9,O741:O765)</f>
        <v>0</v>
      </c>
      <c r="P739" s="131">
        <f t="shared" si="110"/>
        <v>42004.200000000004</v>
      </c>
      <c r="Q739" s="131">
        <f>SUBTOTAL(9,Q741:Q765)</f>
        <v>12874.899999999998</v>
      </c>
      <c r="R739" s="131">
        <f>SUBTOTAL(9,R741:R765)</f>
        <v>28810.000000000004</v>
      </c>
      <c r="S739" s="131">
        <f>SUBTOTAL(9,S741:S765)</f>
        <v>319.3</v>
      </c>
      <c r="T739" s="131">
        <f>SUBTOTAL(9,T741:T765)</f>
        <v>0</v>
      </c>
      <c r="U739" s="133">
        <f t="shared" si="111"/>
        <v>0</v>
      </c>
      <c r="V739" s="133">
        <f t="shared" si="111"/>
        <v>0</v>
      </c>
      <c r="W739" s="133">
        <f t="shared" si="111"/>
        <v>0</v>
      </c>
      <c r="X739" s="133">
        <f t="shared" si="111"/>
        <v>0</v>
      </c>
      <c r="Y739" s="133">
        <f t="shared" si="111"/>
        <v>0</v>
      </c>
      <c r="Z739" s="133">
        <f t="shared" si="107"/>
        <v>100</v>
      </c>
      <c r="AA739" s="133">
        <f t="shared" si="107"/>
        <v>100</v>
      </c>
      <c r="AB739" s="133">
        <f t="shared" si="107"/>
        <v>100</v>
      </c>
      <c r="AC739" s="133">
        <f t="shared" si="107"/>
        <v>100</v>
      </c>
      <c r="AD739" s="133">
        <f t="shared" si="107"/>
        <v>0</v>
      </c>
    </row>
    <row r="740" spans="1:30" ht="12.9" customHeight="1" x14ac:dyDescent="0.25">
      <c r="A740" s="115">
        <v>22</v>
      </c>
      <c r="B740" s="137">
        <v>226700</v>
      </c>
      <c r="C740" s="138">
        <v>1659</v>
      </c>
      <c r="D740" s="108">
        <v>732</v>
      </c>
      <c r="E740" s="135" t="s">
        <v>970</v>
      </c>
      <c r="F740" s="136">
        <f t="shared" si="108"/>
        <v>92010</v>
      </c>
      <c r="G740" s="136">
        <v>12770.9</v>
      </c>
      <c r="H740" s="136">
        <v>71968.2</v>
      </c>
      <c r="I740" s="136">
        <v>7189.3</v>
      </c>
      <c r="J740" s="136">
        <v>81.599999999999994</v>
      </c>
      <c r="K740" s="136">
        <f t="shared" si="109"/>
        <v>96523.5</v>
      </c>
      <c r="L740" s="23">
        <v>12770.9</v>
      </c>
      <c r="M740" s="23">
        <v>76481.7</v>
      </c>
      <c r="N740" s="23">
        <v>7189.3</v>
      </c>
      <c r="O740" s="23">
        <v>81.599999999999994</v>
      </c>
      <c r="P740" s="136">
        <f t="shared" si="110"/>
        <v>96523.5</v>
      </c>
      <c r="Q740" s="23">
        <v>12770.9</v>
      </c>
      <c r="R740" s="23">
        <v>76481.7</v>
      </c>
      <c r="S740" s="23">
        <v>7189.3</v>
      </c>
      <c r="T740" s="4">
        <v>81.599999999999994</v>
      </c>
      <c r="U740" s="4">
        <f t="shared" si="111"/>
        <v>0</v>
      </c>
      <c r="V740" s="4">
        <f t="shared" si="111"/>
        <v>0</v>
      </c>
      <c r="W740" s="4">
        <f t="shared" si="111"/>
        <v>0</v>
      </c>
      <c r="X740" s="4">
        <f t="shared" si="111"/>
        <v>0</v>
      </c>
      <c r="Y740" s="4">
        <f t="shared" si="111"/>
        <v>0</v>
      </c>
      <c r="Z740" s="4">
        <f t="shared" si="107"/>
        <v>100</v>
      </c>
      <c r="AA740" s="4">
        <f t="shared" si="107"/>
        <v>100</v>
      </c>
      <c r="AB740" s="4">
        <f t="shared" si="107"/>
        <v>100</v>
      </c>
      <c r="AC740" s="4">
        <f t="shared" si="107"/>
        <v>100</v>
      </c>
      <c r="AD740" s="4">
        <f t="shared" si="107"/>
        <v>100</v>
      </c>
    </row>
    <row r="741" spans="1:30" ht="12.9" customHeight="1" x14ac:dyDescent="0.25">
      <c r="A741" s="115">
        <v>21</v>
      </c>
      <c r="B741" s="137">
        <v>226700</v>
      </c>
      <c r="C741" s="138">
        <v>1660</v>
      </c>
      <c r="D741" s="108">
        <v>733</v>
      </c>
      <c r="E741" s="135" t="s">
        <v>1534</v>
      </c>
      <c r="F741" s="136">
        <f t="shared" si="108"/>
        <v>1264.6999999999998</v>
      </c>
      <c r="G741" s="136">
        <v>530.9</v>
      </c>
      <c r="H741" s="136">
        <v>731.3</v>
      </c>
      <c r="I741" s="136">
        <v>2.5</v>
      </c>
      <c r="J741" s="136">
        <v>0</v>
      </c>
      <c r="K741" s="136">
        <f t="shared" si="109"/>
        <v>1264.6999999999998</v>
      </c>
      <c r="L741" s="23">
        <v>530.9</v>
      </c>
      <c r="M741" s="23">
        <v>731.3</v>
      </c>
      <c r="N741" s="23">
        <v>2.5</v>
      </c>
      <c r="O741" s="23">
        <v>0</v>
      </c>
      <c r="P741" s="136">
        <f t="shared" si="110"/>
        <v>1264.6999999999998</v>
      </c>
      <c r="Q741" s="23">
        <v>530.9</v>
      </c>
      <c r="R741" s="23">
        <v>731.3</v>
      </c>
      <c r="S741" s="23">
        <v>2.5</v>
      </c>
      <c r="T741" s="4">
        <v>0</v>
      </c>
      <c r="U741" s="4">
        <f t="shared" si="111"/>
        <v>0</v>
      </c>
      <c r="V741" s="4">
        <f t="shared" si="111"/>
        <v>0</v>
      </c>
      <c r="W741" s="4">
        <f t="shared" si="111"/>
        <v>0</v>
      </c>
      <c r="X741" s="4">
        <f t="shared" si="111"/>
        <v>0</v>
      </c>
      <c r="Y741" s="4">
        <f t="shared" si="111"/>
        <v>0</v>
      </c>
      <c r="Z741" s="4">
        <f t="shared" si="107"/>
        <v>100</v>
      </c>
      <c r="AA741" s="4">
        <f t="shared" si="107"/>
        <v>100</v>
      </c>
      <c r="AB741" s="4">
        <f t="shared" si="107"/>
        <v>100</v>
      </c>
      <c r="AC741" s="4">
        <f t="shared" si="107"/>
        <v>100</v>
      </c>
      <c r="AD741" s="4">
        <f t="shared" si="107"/>
        <v>0</v>
      </c>
    </row>
    <row r="742" spans="1:30" ht="12.9" customHeight="1" x14ac:dyDescent="0.25">
      <c r="A742" s="115">
        <v>21</v>
      </c>
      <c r="B742" s="137">
        <v>226700</v>
      </c>
      <c r="C742" s="138">
        <v>1661</v>
      </c>
      <c r="D742" s="108">
        <v>734</v>
      </c>
      <c r="E742" s="135" t="s">
        <v>1535</v>
      </c>
      <c r="F742" s="136">
        <f t="shared" si="108"/>
        <v>1856.8</v>
      </c>
      <c r="G742" s="136">
        <v>494</v>
      </c>
      <c r="H742" s="136">
        <v>1362.8</v>
      </c>
      <c r="I742" s="136">
        <v>0</v>
      </c>
      <c r="J742" s="136">
        <v>0</v>
      </c>
      <c r="K742" s="136">
        <f t="shared" si="109"/>
        <v>1596.8</v>
      </c>
      <c r="L742" s="23">
        <v>494</v>
      </c>
      <c r="M742" s="23">
        <v>1102.8</v>
      </c>
      <c r="N742" s="23">
        <v>0</v>
      </c>
      <c r="O742" s="23">
        <v>0</v>
      </c>
      <c r="P742" s="136">
        <f t="shared" si="110"/>
        <v>1596.8</v>
      </c>
      <c r="Q742" s="23">
        <v>494</v>
      </c>
      <c r="R742" s="23">
        <v>1102.8</v>
      </c>
      <c r="S742" s="23">
        <v>0</v>
      </c>
      <c r="T742" s="4">
        <v>0</v>
      </c>
      <c r="U742" s="4">
        <f t="shared" si="111"/>
        <v>0</v>
      </c>
      <c r="V742" s="4">
        <f t="shared" si="111"/>
        <v>0</v>
      </c>
      <c r="W742" s="4">
        <f t="shared" si="111"/>
        <v>0</v>
      </c>
      <c r="X742" s="4">
        <f t="shared" si="111"/>
        <v>0</v>
      </c>
      <c r="Y742" s="4">
        <f t="shared" si="111"/>
        <v>0</v>
      </c>
      <c r="Z742" s="4">
        <f t="shared" si="107"/>
        <v>100</v>
      </c>
      <c r="AA742" s="4">
        <f t="shared" si="107"/>
        <v>100</v>
      </c>
      <c r="AB742" s="4">
        <f t="shared" si="107"/>
        <v>100</v>
      </c>
      <c r="AC742" s="4">
        <f t="shared" si="107"/>
        <v>0</v>
      </c>
      <c r="AD742" s="4">
        <f t="shared" si="107"/>
        <v>0</v>
      </c>
    </row>
    <row r="743" spans="1:30" ht="12.9" customHeight="1" x14ac:dyDescent="0.25">
      <c r="A743" s="115">
        <v>21</v>
      </c>
      <c r="B743" s="137">
        <v>226700</v>
      </c>
      <c r="C743" s="138">
        <v>1662</v>
      </c>
      <c r="D743" s="108">
        <v>735</v>
      </c>
      <c r="E743" s="135" t="s">
        <v>1536</v>
      </c>
      <c r="F743" s="136">
        <f t="shared" si="108"/>
        <v>900.2</v>
      </c>
      <c r="G743" s="136">
        <v>471.5</v>
      </c>
      <c r="H743" s="136">
        <v>428.7</v>
      </c>
      <c r="I743" s="136">
        <v>0</v>
      </c>
      <c r="J743" s="136">
        <v>0</v>
      </c>
      <c r="K743" s="136">
        <f t="shared" si="109"/>
        <v>900.2</v>
      </c>
      <c r="L743" s="23">
        <v>471.5</v>
      </c>
      <c r="M743" s="23">
        <v>428.7</v>
      </c>
      <c r="N743" s="23">
        <v>0</v>
      </c>
      <c r="O743" s="23">
        <v>0</v>
      </c>
      <c r="P743" s="136">
        <f t="shared" si="110"/>
        <v>900.2</v>
      </c>
      <c r="Q743" s="23">
        <v>471.5</v>
      </c>
      <c r="R743" s="23">
        <v>428.7</v>
      </c>
      <c r="S743" s="23">
        <v>0</v>
      </c>
      <c r="T743" s="4">
        <v>0</v>
      </c>
      <c r="U743" s="4">
        <f t="shared" si="111"/>
        <v>0</v>
      </c>
      <c r="V743" s="4">
        <f t="shared" si="111"/>
        <v>0</v>
      </c>
      <c r="W743" s="4">
        <f t="shared" si="111"/>
        <v>0</v>
      </c>
      <c r="X743" s="4">
        <f t="shared" si="111"/>
        <v>0</v>
      </c>
      <c r="Y743" s="4">
        <f t="shared" si="111"/>
        <v>0</v>
      </c>
      <c r="Z743" s="4">
        <f t="shared" si="107"/>
        <v>100</v>
      </c>
      <c r="AA743" s="4">
        <f t="shared" si="107"/>
        <v>100</v>
      </c>
      <c r="AB743" s="4">
        <f t="shared" si="107"/>
        <v>100</v>
      </c>
      <c r="AC743" s="4">
        <f t="shared" si="107"/>
        <v>0</v>
      </c>
      <c r="AD743" s="4">
        <f t="shared" si="107"/>
        <v>0</v>
      </c>
    </row>
    <row r="744" spans="1:30" ht="12.9" customHeight="1" x14ac:dyDescent="0.25">
      <c r="A744" s="115">
        <v>21</v>
      </c>
      <c r="B744" s="137">
        <v>226700</v>
      </c>
      <c r="C744" s="138">
        <v>1663</v>
      </c>
      <c r="D744" s="108">
        <v>736</v>
      </c>
      <c r="E744" s="135" t="s">
        <v>1537</v>
      </c>
      <c r="F744" s="136">
        <f t="shared" si="108"/>
        <v>1443.2</v>
      </c>
      <c r="G744" s="136">
        <v>436.5</v>
      </c>
      <c r="H744" s="136">
        <v>1006.7</v>
      </c>
      <c r="I744" s="136">
        <v>0</v>
      </c>
      <c r="J744" s="136">
        <v>0</v>
      </c>
      <c r="K744" s="136">
        <f t="shared" si="109"/>
        <v>1443.2</v>
      </c>
      <c r="L744" s="23">
        <v>436.5</v>
      </c>
      <c r="M744" s="23">
        <v>1006.7</v>
      </c>
      <c r="N744" s="23">
        <v>0</v>
      </c>
      <c r="O744" s="23">
        <v>0</v>
      </c>
      <c r="P744" s="136">
        <f t="shared" si="110"/>
        <v>1443.2</v>
      </c>
      <c r="Q744" s="23">
        <v>436.5</v>
      </c>
      <c r="R744" s="23">
        <v>1006.7</v>
      </c>
      <c r="S744" s="23">
        <v>0</v>
      </c>
      <c r="T744" s="4">
        <v>0</v>
      </c>
      <c r="U744" s="4">
        <f t="shared" si="111"/>
        <v>0</v>
      </c>
      <c r="V744" s="4">
        <f t="shared" si="111"/>
        <v>0</v>
      </c>
      <c r="W744" s="4">
        <f t="shared" si="111"/>
        <v>0</v>
      </c>
      <c r="X744" s="4">
        <f t="shared" si="111"/>
        <v>0</v>
      </c>
      <c r="Y744" s="4">
        <f t="shared" si="111"/>
        <v>0</v>
      </c>
      <c r="Z744" s="4">
        <f t="shared" si="107"/>
        <v>100</v>
      </c>
      <c r="AA744" s="4">
        <f t="shared" si="107"/>
        <v>100</v>
      </c>
      <c r="AB744" s="4">
        <f t="shared" si="107"/>
        <v>100</v>
      </c>
      <c r="AC744" s="4">
        <f t="shared" si="107"/>
        <v>0</v>
      </c>
      <c r="AD744" s="4">
        <f t="shared" si="107"/>
        <v>0</v>
      </c>
    </row>
    <row r="745" spans="1:30" ht="12.9" customHeight="1" x14ac:dyDescent="0.25">
      <c r="A745" s="115">
        <v>21</v>
      </c>
      <c r="B745" s="137">
        <v>226700</v>
      </c>
      <c r="C745" s="138">
        <v>1664</v>
      </c>
      <c r="D745" s="108">
        <v>737</v>
      </c>
      <c r="E745" s="135" t="s">
        <v>1538</v>
      </c>
      <c r="F745" s="136">
        <f t="shared" si="108"/>
        <v>1687.1</v>
      </c>
      <c r="G745" s="136">
        <v>551.4</v>
      </c>
      <c r="H745" s="136">
        <v>1135.7</v>
      </c>
      <c r="I745" s="136">
        <v>0</v>
      </c>
      <c r="J745" s="136">
        <v>0</v>
      </c>
      <c r="K745" s="136">
        <f t="shared" si="109"/>
        <v>1687.1</v>
      </c>
      <c r="L745" s="23">
        <v>551.4</v>
      </c>
      <c r="M745" s="23">
        <v>1135.7</v>
      </c>
      <c r="N745" s="23">
        <v>0</v>
      </c>
      <c r="O745" s="23">
        <v>0</v>
      </c>
      <c r="P745" s="136">
        <f t="shared" si="110"/>
        <v>1687.1</v>
      </c>
      <c r="Q745" s="23">
        <v>551.4</v>
      </c>
      <c r="R745" s="23">
        <v>1135.7</v>
      </c>
      <c r="S745" s="23">
        <v>0</v>
      </c>
      <c r="T745" s="4">
        <v>0</v>
      </c>
      <c r="U745" s="4">
        <f t="shared" si="111"/>
        <v>0</v>
      </c>
      <c r="V745" s="4">
        <f t="shared" si="111"/>
        <v>0</v>
      </c>
      <c r="W745" s="4">
        <f t="shared" si="111"/>
        <v>0</v>
      </c>
      <c r="X745" s="4">
        <f t="shared" si="111"/>
        <v>0</v>
      </c>
      <c r="Y745" s="4">
        <f t="shared" si="111"/>
        <v>0</v>
      </c>
      <c r="Z745" s="4">
        <f t="shared" si="107"/>
        <v>100</v>
      </c>
      <c r="AA745" s="4">
        <f t="shared" si="107"/>
        <v>100</v>
      </c>
      <c r="AB745" s="4">
        <f t="shared" si="107"/>
        <v>100</v>
      </c>
      <c r="AC745" s="4">
        <f t="shared" si="107"/>
        <v>0</v>
      </c>
      <c r="AD745" s="4">
        <f t="shared" si="107"/>
        <v>0</v>
      </c>
    </row>
    <row r="746" spans="1:30" ht="12.9" customHeight="1" x14ac:dyDescent="0.25">
      <c r="A746" s="115">
        <v>21</v>
      </c>
      <c r="B746" s="137">
        <v>226700</v>
      </c>
      <c r="C746" s="138">
        <v>1665</v>
      </c>
      <c r="D746" s="108">
        <v>738</v>
      </c>
      <c r="E746" s="135" t="s">
        <v>1539</v>
      </c>
      <c r="F746" s="136">
        <f t="shared" si="108"/>
        <v>1030.5999999999999</v>
      </c>
      <c r="G746" s="136">
        <v>525.6</v>
      </c>
      <c r="H746" s="136">
        <v>505</v>
      </c>
      <c r="I746" s="136">
        <v>0</v>
      </c>
      <c r="J746" s="136">
        <v>0</v>
      </c>
      <c r="K746" s="136">
        <f t="shared" si="109"/>
        <v>1030.5999999999999</v>
      </c>
      <c r="L746" s="23">
        <v>525.6</v>
      </c>
      <c r="M746" s="23">
        <v>505</v>
      </c>
      <c r="N746" s="23">
        <v>0</v>
      </c>
      <c r="O746" s="23">
        <v>0</v>
      </c>
      <c r="P746" s="136">
        <f t="shared" si="110"/>
        <v>1030.5999999999999</v>
      </c>
      <c r="Q746" s="23">
        <v>525.6</v>
      </c>
      <c r="R746" s="23">
        <v>505</v>
      </c>
      <c r="S746" s="23">
        <v>0</v>
      </c>
      <c r="T746" s="4">
        <v>0</v>
      </c>
      <c r="U746" s="4">
        <f t="shared" si="111"/>
        <v>0</v>
      </c>
      <c r="V746" s="4">
        <f t="shared" si="111"/>
        <v>0</v>
      </c>
      <c r="W746" s="4">
        <f t="shared" si="111"/>
        <v>0</v>
      </c>
      <c r="X746" s="4">
        <f t="shared" si="111"/>
        <v>0</v>
      </c>
      <c r="Y746" s="4">
        <f t="shared" si="111"/>
        <v>0</v>
      </c>
      <c r="Z746" s="4">
        <f t="shared" si="107"/>
        <v>100</v>
      </c>
      <c r="AA746" s="4">
        <f t="shared" si="107"/>
        <v>100</v>
      </c>
      <c r="AB746" s="4">
        <f t="shared" si="107"/>
        <v>100</v>
      </c>
      <c r="AC746" s="4">
        <f t="shared" si="107"/>
        <v>0</v>
      </c>
      <c r="AD746" s="4">
        <f t="shared" si="107"/>
        <v>0</v>
      </c>
    </row>
    <row r="747" spans="1:30" ht="12.9" customHeight="1" x14ac:dyDescent="0.25">
      <c r="A747" s="115">
        <v>21</v>
      </c>
      <c r="B747" s="137">
        <v>226700</v>
      </c>
      <c r="C747" s="138">
        <v>1666</v>
      </c>
      <c r="D747" s="108">
        <v>739</v>
      </c>
      <c r="E747" s="135" t="s">
        <v>1271</v>
      </c>
      <c r="F747" s="136">
        <f t="shared" si="108"/>
        <v>1063.9000000000001</v>
      </c>
      <c r="G747" s="136">
        <v>521.29999999999995</v>
      </c>
      <c r="H747" s="136">
        <v>542.6</v>
      </c>
      <c r="I747" s="136">
        <v>0</v>
      </c>
      <c r="J747" s="136">
        <v>0</v>
      </c>
      <c r="K747" s="136">
        <f t="shared" si="109"/>
        <v>1063.9000000000001</v>
      </c>
      <c r="L747" s="23">
        <v>521.29999999999995</v>
      </c>
      <c r="M747" s="23">
        <v>542.6</v>
      </c>
      <c r="N747" s="23">
        <v>0</v>
      </c>
      <c r="O747" s="23">
        <v>0</v>
      </c>
      <c r="P747" s="136">
        <f t="shared" si="110"/>
        <v>1063.9000000000001</v>
      </c>
      <c r="Q747" s="23">
        <v>521.29999999999995</v>
      </c>
      <c r="R747" s="23">
        <v>542.6</v>
      </c>
      <c r="S747" s="23">
        <v>0</v>
      </c>
      <c r="T747" s="4">
        <v>0</v>
      </c>
      <c r="U747" s="4">
        <f t="shared" si="111"/>
        <v>0</v>
      </c>
      <c r="V747" s="4">
        <f t="shared" si="111"/>
        <v>0</v>
      </c>
      <c r="W747" s="4">
        <f t="shared" si="111"/>
        <v>0</v>
      </c>
      <c r="X747" s="4">
        <f t="shared" si="111"/>
        <v>0</v>
      </c>
      <c r="Y747" s="4">
        <f t="shared" si="111"/>
        <v>0</v>
      </c>
      <c r="Z747" s="4">
        <f t="shared" si="107"/>
        <v>100</v>
      </c>
      <c r="AA747" s="4">
        <f t="shared" si="107"/>
        <v>100</v>
      </c>
      <c r="AB747" s="4">
        <f t="shared" si="107"/>
        <v>100</v>
      </c>
      <c r="AC747" s="4">
        <f t="shared" si="107"/>
        <v>0</v>
      </c>
      <c r="AD747" s="4">
        <f t="shared" si="107"/>
        <v>0</v>
      </c>
    </row>
    <row r="748" spans="1:30" ht="12.9" customHeight="1" x14ac:dyDescent="0.25">
      <c r="A748" s="115">
        <v>21</v>
      </c>
      <c r="B748" s="137">
        <v>226700</v>
      </c>
      <c r="C748" s="138">
        <v>1667</v>
      </c>
      <c r="D748" s="108">
        <v>740</v>
      </c>
      <c r="E748" s="135" t="s">
        <v>1104</v>
      </c>
      <c r="F748" s="136">
        <f t="shared" si="108"/>
        <v>1133.2</v>
      </c>
      <c r="G748" s="136">
        <v>521.1</v>
      </c>
      <c r="H748" s="136">
        <v>612.1</v>
      </c>
      <c r="I748" s="136">
        <v>0</v>
      </c>
      <c r="J748" s="136">
        <v>0</v>
      </c>
      <c r="K748" s="136">
        <f t="shared" si="109"/>
        <v>1133.2</v>
      </c>
      <c r="L748" s="23">
        <v>521.1</v>
      </c>
      <c r="M748" s="23">
        <v>612.1</v>
      </c>
      <c r="N748" s="23">
        <v>0</v>
      </c>
      <c r="O748" s="23">
        <v>0</v>
      </c>
      <c r="P748" s="136">
        <f t="shared" si="110"/>
        <v>1133.2</v>
      </c>
      <c r="Q748" s="23">
        <v>521.1</v>
      </c>
      <c r="R748" s="23">
        <v>612.1</v>
      </c>
      <c r="S748" s="23">
        <v>0</v>
      </c>
      <c r="T748" s="4">
        <v>0</v>
      </c>
      <c r="U748" s="4">
        <f t="shared" si="111"/>
        <v>0</v>
      </c>
      <c r="V748" s="4">
        <f t="shared" si="111"/>
        <v>0</v>
      </c>
      <c r="W748" s="4">
        <f t="shared" si="111"/>
        <v>0</v>
      </c>
      <c r="X748" s="4">
        <f t="shared" si="111"/>
        <v>0</v>
      </c>
      <c r="Y748" s="4">
        <f t="shared" si="111"/>
        <v>0</v>
      </c>
      <c r="Z748" s="4">
        <f t="shared" si="107"/>
        <v>100</v>
      </c>
      <c r="AA748" s="4">
        <f t="shared" si="107"/>
        <v>100</v>
      </c>
      <c r="AB748" s="4">
        <f t="shared" si="107"/>
        <v>100</v>
      </c>
      <c r="AC748" s="4">
        <f t="shared" si="107"/>
        <v>0</v>
      </c>
      <c r="AD748" s="4">
        <f t="shared" si="107"/>
        <v>0</v>
      </c>
    </row>
    <row r="749" spans="1:30" ht="12.9" customHeight="1" x14ac:dyDescent="0.25">
      <c r="A749" s="115">
        <v>21</v>
      </c>
      <c r="B749" s="137">
        <v>226700</v>
      </c>
      <c r="C749" s="138">
        <v>1668</v>
      </c>
      <c r="D749" s="108">
        <v>741</v>
      </c>
      <c r="E749" s="135" t="s">
        <v>1540</v>
      </c>
      <c r="F749" s="136">
        <f t="shared" si="108"/>
        <v>2063</v>
      </c>
      <c r="G749" s="136">
        <v>529</v>
      </c>
      <c r="H749" s="136">
        <v>1534</v>
      </c>
      <c r="I749" s="136">
        <v>0</v>
      </c>
      <c r="J749" s="136">
        <v>0</v>
      </c>
      <c r="K749" s="136">
        <f t="shared" si="109"/>
        <v>2063</v>
      </c>
      <c r="L749" s="23">
        <v>529</v>
      </c>
      <c r="M749" s="23">
        <v>1534</v>
      </c>
      <c r="N749" s="23">
        <v>0</v>
      </c>
      <c r="O749" s="23">
        <v>0</v>
      </c>
      <c r="P749" s="136">
        <f t="shared" si="110"/>
        <v>2063</v>
      </c>
      <c r="Q749" s="23">
        <v>529</v>
      </c>
      <c r="R749" s="23">
        <v>1534</v>
      </c>
      <c r="S749" s="23">
        <v>0</v>
      </c>
      <c r="T749" s="4">
        <v>0</v>
      </c>
      <c r="U749" s="4">
        <f t="shared" si="111"/>
        <v>0</v>
      </c>
      <c r="V749" s="4">
        <f t="shared" si="111"/>
        <v>0</v>
      </c>
      <c r="W749" s="4">
        <f t="shared" si="111"/>
        <v>0</v>
      </c>
      <c r="X749" s="4">
        <f t="shared" si="111"/>
        <v>0</v>
      </c>
      <c r="Y749" s="4">
        <f t="shared" si="111"/>
        <v>0</v>
      </c>
      <c r="Z749" s="4">
        <f t="shared" si="107"/>
        <v>100</v>
      </c>
      <c r="AA749" s="4">
        <f t="shared" si="107"/>
        <v>100</v>
      </c>
      <c r="AB749" s="4">
        <f t="shared" si="107"/>
        <v>100</v>
      </c>
      <c r="AC749" s="4">
        <f t="shared" si="107"/>
        <v>0</v>
      </c>
      <c r="AD749" s="4">
        <f t="shared" si="107"/>
        <v>0</v>
      </c>
    </row>
    <row r="750" spans="1:30" ht="12.9" customHeight="1" x14ac:dyDescent="0.25">
      <c r="A750" s="115">
        <v>21</v>
      </c>
      <c r="B750" s="137">
        <v>226700</v>
      </c>
      <c r="C750" s="138">
        <v>1669</v>
      </c>
      <c r="D750" s="108">
        <v>742</v>
      </c>
      <c r="E750" s="135" t="s">
        <v>1541</v>
      </c>
      <c r="F750" s="136">
        <f t="shared" si="108"/>
        <v>1050.8</v>
      </c>
      <c r="G750" s="136">
        <v>520.5</v>
      </c>
      <c r="H750" s="136">
        <v>530.29999999999995</v>
      </c>
      <c r="I750" s="136">
        <v>0</v>
      </c>
      <c r="J750" s="136">
        <v>0</v>
      </c>
      <c r="K750" s="136">
        <f t="shared" si="109"/>
        <v>1050.8</v>
      </c>
      <c r="L750" s="23">
        <v>520.5</v>
      </c>
      <c r="M750" s="23">
        <v>530.29999999999995</v>
      </c>
      <c r="N750" s="23">
        <v>0</v>
      </c>
      <c r="O750" s="23">
        <v>0</v>
      </c>
      <c r="P750" s="136">
        <f t="shared" si="110"/>
        <v>1050.8</v>
      </c>
      <c r="Q750" s="23">
        <v>520.5</v>
      </c>
      <c r="R750" s="23">
        <v>530.29999999999995</v>
      </c>
      <c r="S750" s="23">
        <v>0</v>
      </c>
      <c r="T750" s="4">
        <v>0</v>
      </c>
      <c r="U750" s="4">
        <f t="shared" si="111"/>
        <v>0</v>
      </c>
      <c r="V750" s="4">
        <f t="shared" si="111"/>
        <v>0</v>
      </c>
      <c r="W750" s="4">
        <f t="shared" si="111"/>
        <v>0</v>
      </c>
      <c r="X750" s="4">
        <f t="shared" si="111"/>
        <v>0</v>
      </c>
      <c r="Y750" s="4">
        <f t="shared" si="111"/>
        <v>0</v>
      </c>
      <c r="Z750" s="4">
        <f t="shared" si="107"/>
        <v>100</v>
      </c>
      <c r="AA750" s="4">
        <f t="shared" si="107"/>
        <v>100</v>
      </c>
      <c r="AB750" s="4">
        <f t="shared" si="107"/>
        <v>100</v>
      </c>
      <c r="AC750" s="4">
        <f t="shared" si="107"/>
        <v>0</v>
      </c>
      <c r="AD750" s="4">
        <f t="shared" si="107"/>
        <v>0</v>
      </c>
    </row>
    <row r="751" spans="1:30" ht="12.9" customHeight="1" x14ac:dyDescent="0.25">
      <c r="A751" s="115">
        <v>21</v>
      </c>
      <c r="B751" s="137">
        <v>226700</v>
      </c>
      <c r="C751" s="138">
        <v>1670</v>
      </c>
      <c r="D751" s="108">
        <v>743</v>
      </c>
      <c r="E751" s="135" t="s">
        <v>1542</v>
      </c>
      <c r="F751" s="136">
        <f t="shared" si="108"/>
        <v>791.40000000000009</v>
      </c>
      <c r="G751" s="136">
        <v>455.6</v>
      </c>
      <c r="H751" s="136">
        <v>335.8</v>
      </c>
      <c r="I751" s="136">
        <v>0</v>
      </c>
      <c r="J751" s="136">
        <v>0</v>
      </c>
      <c r="K751" s="136">
        <f t="shared" si="109"/>
        <v>791.40000000000009</v>
      </c>
      <c r="L751" s="23">
        <v>455.6</v>
      </c>
      <c r="M751" s="23">
        <v>335.8</v>
      </c>
      <c r="N751" s="23">
        <v>0</v>
      </c>
      <c r="O751" s="23">
        <v>0</v>
      </c>
      <c r="P751" s="136">
        <f t="shared" si="110"/>
        <v>791.40000000000009</v>
      </c>
      <c r="Q751" s="23">
        <v>455.6</v>
      </c>
      <c r="R751" s="23">
        <v>335.8</v>
      </c>
      <c r="S751" s="23">
        <v>0</v>
      </c>
      <c r="T751" s="4">
        <v>0</v>
      </c>
      <c r="U751" s="4">
        <f t="shared" si="111"/>
        <v>0</v>
      </c>
      <c r="V751" s="4">
        <f t="shared" si="111"/>
        <v>0</v>
      </c>
      <c r="W751" s="4">
        <f t="shared" si="111"/>
        <v>0</v>
      </c>
      <c r="X751" s="4">
        <f t="shared" si="111"/>
        <v>0</v>
      </c>
      <c r="Y751" s="4">
        <f t="shared" si="111"/>
        <v>0</v>
      </c>
      <c r="Z751" s="4">
        <f t="shared" si="107"/>
        <v>100</v>
      </c>
      <c r="AA751" s="4">
        <f t="shared" si="107"/>
        <v>100</v>
      </c>
      <c r="AB751" s="4">
        <f t="shared" si="107"/>
        <v>100</v>
      </c>
      <c r="AC751" s="4">
        <f t="shared" si="107"/>
        <v>0</v>
      </c>
      <c r="AD751" s="4">
        <f t="shared" si="107"/>
        <v>0</v>
      </c>
    </row>
    <row r="752" spans="1:30" ht="12.9" customHeight="1" x14ac:dyDescent="0.25">
      <c r="A752" s="115">
        <v>21</v>
      </c>
      <c r="B752" s="137">
        <v>226700</v>
      </c>
      <c r="C752" s="138">
        <v>1671</v>
      </c>
      <c r="D752" s="108">
        <v>744</v>
      </c>
      <c r="E752" s="135" t="s">
        <v>1543</v>
      </c>
      <c r="F752" s="136">
        <f t="shared" si="108"/>
        <v>1651.5</v>
      </c>
      <c r="G752" s="136">
        <v>479.6</v>
      </c>
      <c r="H752" s="136">
        <v>1171.9000000000001</v>
      </c>
      <c r="I752" s="136">
        <v>0</v>
      </c>
      <c r="J752" s="136">
        <v>0</v>
      </c>
      <c r="K752" s="136">
        <f t="shared" si="109"/>
        <v>1651.5</v>
      </c>
      <c r="L752" s="23">
        <v>479.6</v>
      </c>
      <c r="M752" s="23">
        <v>1171.9000000000001</v>
      </c>
      <c r="N752" s="23">
        <v>0</v>
      </c>
      <c r="O752" s="23">
        <v>0</v>
      </c>
      <c r="P752" s="136">
        <f t="shared" si="110"/>
        <v>1651.5</v>
      </c>
      <c r="Q752" s="23">
        <v>479.6</v>
      </c>
      <c r="R752" s="23">
        <v>1171.9000000000001</v>
      </c>
      <c r="S752" s="23">
        <v>0</v>
      </c>
      <c r="T752" s="4">
        <v>0</v>
      </c>
      <c r="U752" s="4">
        <f t="shared" si="111"/>
        <v>0</v>
      </c>
      <c r="V752" s="4">
        <f t="shared" si="111"/>
        <v>0</v>
      </c>
      <c r="W752" s="4">
        <f t="shared" si="111"/>
        <v>0</v>
      </c>
      <c r="X752" s="4">
        <f t="shared" si="111"/>
        <v>0</v>
      </c>
      <c r="Y752" s="4">
        <f t="shared" si="111"/>
        <v>0</v>
      </c>
      <c r="Z752" s="4">
        <f t="shared" si="107"/>
        <v>100</v>
      </c>
      <c r="AA752" s="4">
        <f t="shared" si="107"/>
        <v>100</v>
      </c>
      <c r="AB752" s="4">
        <f t="shared" si="107"/>
        <v>100</v>
      </c>
      <c r="AC752" s="4">
        <f t="shared" si="107"/>
        <v>0</v>
      </c>
      <c r="AD752" s="4">
        <f t="shared" si="107"/>
        <v>0</v>
      </c>
    </row>
    <row r="753" spans="1:30" ht="12.9" customHeight="1" x14ac:dyDescent="0.25">
      <c r="A753" s="115">
        <v>21</v>
      </c>
      <c r="B753" s="137">
        <v>226700</v>
      </c>
      <c r="C753" s="138">
        <v>1672</v>
      </c>
      <c r="D753" s="108">
        <v>745</v>
      </c>
      <c r="E753" s="135" t="s">
        <v>1544</v>
      </c>
      <c r="F753" s="136">
        <f t="shared" si="108"/>
        <v>1052.1999999999998</v>
      </c>
      <c r="G753" s="136">
        <v>494.4</v>
      </c>
      <c r="H753" s="136">
        <v>557.79999999999995</v>
      </c>
      <c r="I753" s="136">
        <v>0</v>
      </c>
      <c r="J753" s="136">
        <v>0</v>
      </c>
      <c r="K753" s="136">
        <f t="shared" si="109"/>
        <v>1052.1999999999998</v>
      </c>
      <c r="L753" s="23">
        <v>494.4</v>
      </c>
      <c r="M753" s="23">
        <v>557.79999999999995</v>
      </c>
      <c r="N753" s="23">
        <v>0</v>
      </c>
      <c r="O753" s="23">
        <v>0</v>
      </c>
      <c r="P753" s="136">
        <f t="shared" si="110"/>
        <v>1052.1999999999998</v>
      </c>
      <c r="Q753" s="23">
        <v>494.4</v>
      </c>
      <c r="R753" s="23">
        <v>557.79999999999995</v>
      </c>
      <c r="S753" s="23">
        <v>0</v>
      </c>
      <c r="T753" s="4">
        <v>0</v>
      </c>
      <c r="U753" s="4">
        <f t="shared" si="111"/>
        <v>0</v>
      </c>
      <c r="V753" s="4">
        <f t="shared" si="111"/>
        <v>0</v>
      </c>
      <c r="W753" s="4">
        <f t="shared" si="111"/>
        <v>0</v>
      </c>
      <c r="X753" s="4">
        <f t="shared" si="111"/>
        <v>0</v>
      </c>
      <c r="Y753" s="4">
        <f t="shared" si="111"/>
        <v>0</v>
      </c>
      <c r="Z753" s="4">
        <f t="shared" si="107"/>
        <v>100</v>
      </c>
      <c r="AA753" s="4">
        <f t="shared" si="107"/>
        <v>100</v>
      </c>
      <c r="AB753" s="4">
        <f t="shared" si="107"/>
        <v>100</v>
      </c>
      <c r="AC753" s="4">
        <f t="shared" si="107"/>
        <v>0</v>
      </c>
      <c r="AD753" s="4">
        <f t="shared" si="107"/>
        <v>0</v>
      </c>
    </row>
    <row r="754" spans="1:30" ht="12.9" customHeight="1" x14ac:dyDescent="0.25">
      <c r="A754" s="115">
        <v>21</v>
      </c>
      <c r="B754" s="137">
        <v>226700</v>
      </c>
      <c r="C754" s="138">
        <v>1673</v>
      </c>
      <c r="D754" s="108">
        <v>746</v>
      </c>
      <c r="E754" s="135" t="s">
        <v>1545</v>
      </c>
      <c r="F754" s="136">
        <f t="shared" si="108"/>
        <v>583.79999999999995</v>
      </c>
      <c r="G754" s="136">
        <v>334.4</v>
      </c>
      <c r="H754" s="136">
        <v>201.7</v>
      </c>
      <c r="I754" s="136">
        <v>47.7</v>
      </c>
      <c r="J754" s="136">
        <v>0</v>
      </c>
      <c r="K754" s="136">
        <f t="shared" si="109"/>
        <v>583.79999999999995</v>
      </c>
      <c r="L754" s="23">
        <v>334.4</v>
      </c>
      <c r="M754" s="23">
        <v>201.7</v>
      </c>
      <c r="N754" s="23">
        <v>47.7</v>
      </c>
      <c r="O754" s="23">
        <v>0</v>
      </c>
      <c r="P754" s="136">
        <f t="shared" si="110"/>
        <v>583.79999999999995</v>
      </c>
      <c r="Q754" s="23">
        <v>334.4</v>
      </c>
      <c r="R754" s="23">
        <v>201.7</v>
      </c>
      <c r="S754" s="23">
        <v>47.7</v>
      </c>
      <c r="T754" s="4">
        <v>0</v>
      </c>
      <c r="U754" s="4">
        <f t="shared" si="111"/>
        <v>0</v>
      </c>
      <c r="V754" s="4">
        <f t="shared" si="111"/>
        <v>0</v>
      </c>
      <c r="W754" s="4">
        <f t="shared" si="111"/>
        <v>0</v>
      </c>
      <c r="X754" s="4">
        <f t="shared" si="111"/>
        <v>0</v>
      </c>
      <c r="Y754" s="4">
        <f t="shared" si="111"/>
        <v>0</v>
      </c>
      <c r="Z754" s="4">
        <f t="shared" si="107"/>
        <v>100</v>
      </c>
      <c r="AA754" s="4">
        <f t="shared" si="107"/>
        <v>100</v>
      </c>
      <c r="AB754" s="4">
        <f t="shared" si="107"/>
        <v>100</v>
      </c>
      <c r="AC754" s="4">
        <f t="shared" si="107"/>
        <v>100</v>
      </c>
      <c r="AD754" s="4">
        <f t="shared" si="107"/>
        <v>0</v>
      </c>
    </row>
    <row r="755" spans="1:30" ht="12.9" customHeight="1" x14ac:dyDescent="0.25">
      <c r="A755" s="115">
        <v>21</v>
      </c>
      <c r="B755" s="137">
        <v>226700</v>
      </c>
      <c r="C755" s="138">
        <v>1675</v>
      </c>
      <c r="D755" s="108">
        <v>747</v>
      </c>
      <c r="E755" s="135" t="s">
        <v>1546</v>
      </c>
      <c r="F755" s="136">
        <f t="shared" si="108"/>
        <v>735.1</v>
      </c>
      <c r="G755" s="136">
        <v>514.5</v>
      </c>
      <c r="H755" s="136">
        <v>220.6</v>
      </c>
      <c r="I755" s="136">
        <v>0</v>
      </c>
      <c r="J755" s="136">
        <v>0</v>
      </c>
      <c r="K755" s="136">
        <f t="shared" si="109"/>
        <v>735.1</v>
      </c>
      <c r="L755" s="23">
        <v>514.5</v>
      </c>
      <c r="M755" s="23">
        <v>220.6</v>
      </c>
      <c r="N755" s="23">
        <v>0</v>
      </c>
      <c r="O755" s="23">
        <v>0</v>
      </c>
      <c r="P755" s="136">
        <f t="shared" si="110"/>
        <v>735.1</v>
      </c>
      <c r="Q755" s="23">
        <v>514.5</v>
      </c>
      <c r="R755" s="23">
        <v>220.6</v>
      </c>
      <c r="S755" s="23">
        <v>0</v>
      </c>
      <c r="T755" s="4">
        <v>0</v>
      </c>
      <c r="U755" s="4">
        <f t="shared" si="111"/>
        <v>0</v>
      </c>
      <c r="V755" s="4">
        <f t="shared" si="111"/>
        <v>0</v>
      </c>
      <c r="W755" s="4">
        <f t="shared" si="111"/>
        <v>0</v>
      </c>
      <c r="X755" s="4">
        <f t="shared" si="111"/>
        <v>0</v>
      </c>
      <c r="Y755" s="4">
        <f t="shared" si="111"/>
        <v>0</v>
      </c>
      <c r="Z755" s="4">
        <f t="shared" si="107"/>
        <v>100</v>
      </c>
      <c r="AA755" s="4">
        <f t="shared" si="107"/>
        <v>100</v>
      </c>
      <c r="AB755" s="4">
        <f t="shared" si="107"/>
        <v>100</v>
      </c>
      <c r="AC755" s="4">
        <f t="shared" si="107"/>
        <v>0</v>
      </c>
      <c r="AD755" s="4">
        <f t="shared" si="107"/>
        <v>0</v>
      </c>
    </row>
    <row r="756" spans="1:30" ht="12.9" customHeight="1" x14ac:dyDescent="0.25">
      <c r="A756" s="115">
        <v>21</v>
      </c>
      <c r="B756" s="137">
        <v>226700</v>
      </c>
      <c r="C756" s="138">
        <v>1676</v>
      </c>
      <c r="D756" s="108">
        <v>748</v>
      </c>
      <c r="E756" s="135" t="s">
        <v>1547</v>
      </c>
      <c r="F756" s="136">
        <f t="shared" si="108"/>
        <v>1413.9</v>
      </c>
      <c r="G756" s="136">
        <v>543.70000000000005</v>
      </c>
      <c r="H756" s="136">
        <v>870.2</v>
      </c>
      <c r="I756" s="136">
        <v>0</v>
      </c>
      <c r="J756" s="136">
        <v>0</v>
      </c>
      <c r="K756" s="136">
        <f t="shared" si="109"/>
        <v>1413.9</v>
      </c>
      <c r="L756" s="23">
        <v>543.70000000000005</v>
      </c>
      <c r="M756" s="23">
        <v>870.2</v>
      </c>
      <c r="N756" s="23">
        <v>0</v>
      </c>
      <c r="O756" s="23">
        <v>0</v>
      </c>
      <c r="P756" s="136">
        <f t="shared" si="110"/>
        <v>1413.9</v>
      </c>
      <c r="Q756" s="23">
        <v>543.70000000000005</v>
      </c>
      <c r="R756" s="23">
        <v>870.2</v>
      </c>
      <c r="S756" s="23">
        <v>0</v>
      </c>
      <c r="T756" s="4">
        <v>0</v>
      </c>
      <c r="U756" s="4">
        <f t="shared" si="111"/>
        <v>0</v>
      </c>
      <c r="V756" s="4">
        <f t="shared" si="111"/>
        <v>0</v>
      </c>
      <c r="W756" s="4">
        <f t="shared" si="111"/>
        <v>0</v>
      </c>
      <c r="X756" s="4">
        <f t="shared" si="111"/>
        <v>0</v>
      </c>
      <c r="Y756" s="4">
        <f t="shared" si="111"/>
        <v>0</v>
      </c>
      <c r="Z756" s="4">
        <f t="shared" si="107"/>
        <v>100</v>
      </c>
      <c r="AA756" s="4">
        <f t="shared" si="107"/>
        <v>100</v>
      </c>
      <c r="AB756" s="4">
        <f t="shared" si="107"/>
        <v>100</v>
      </c>
      <c r="AC756" s="4">
        <f t="shared" si="107"/>
        <v>0</v>
      </c>
      <c r="AD756" s="4">
        <f t="shared" si="107"/>
        <v>0</v>
      </c>
    </row>
    <row r="757" spans="1:30" ht="12.9" customHeight="1" x14ac:dyDescent="0.25">
      <c r="A757" s="115">
        <v>21</v>
      </c>
      <c r="B757" s="137">
        <v>226700</v>
      </c>
      <c r="C757" s="138">
        <v>1677</v>
      </c>
      <c r="D757" s="108">
        <v>749</v>
      </c>
      <c r="E757" s="135" t="s">
        <v>1548</v>
      </c>
      <c r="F757" s="136">
        <f t="shared" si="108"/>
        <v>1697.1000000000001</v>
      </c>
      <c r="G757" s="136">
        <v>583.20000000000005</v>
      </c>
      <c r="H757" s="136">
        <v>1113.9000000000001</v>
      </c>
      <c r="I757" s="136">
        <v>0</v>
      </c>
      <c r="J757" s="136">
        <v>0</v>
      </c>
      <c r="K757" s="136">
        <f t="shared" si="109"/>
        <v>1697.1000000000001</v>
      </c>
      <c r="L757" s="23">
        <v>583.20000000000005</v>
      </c>
      <c r="M757" s="23">
        <v>1113.9000000000001</v>
      </c>
      <c r="N757" s="23">
        <v>0</v>
      </c>
      <c r="O757" s="23">
        <v>0</v>
      </c>
      <c r="P757" s="136">
        <f t="shared" si="110"/>
        <v>1697.1000000000001</v>
      </c>
      <c r="Q757" s="23">
        <v>583.20000000000005</v>
      </c>
      <c r="R757" s="23">
        <v>1113.9000000000001</v>
      </c>
      <c r="S757" s="23">
        <v>0</v>
      </c>
      <c r="T757" s="4">
        <v>0</v>
      </c>
      <c r="U757" s="4">
        <f t="shared" si="111"/>
        <v>0</v>
      </c>
      <c r="V757" s="4">
        <f t="shared" si="111"/>
        <v>0</v>
      </c>
      <c r="W757" s="4">
        <f t="shared" si="111"/>
        <v>0</v>
      </c>
      <c r="X757" s="4">
        <f t="shared" si="111"/>
        <v>0</v>
      </c>
      <c r="Y757" s="4">
        <f t="shared" si="111"/>
        <v>0</v>
      </c>
      <c r="Z757" s="4">
        <f t="shared" si="107"/>
        <v>100</v>
      </c>
      <c r="AA757" s="4">
        <f t="shared" si="107"/>
        <v>100</v>
      </c>
      <c r="AB757" s="4">
        <f t="shared" si="107"/>
        <v>100</v>
      </c>
      <c r="AC757" s="4">
        <f t="shared" si="107"/>
        <v>0</v>
      </c>
      <c r="AD757" s="4">
        <f t="shared" si="107"/>
        <v>0</v>
      </c>
    </row>
    <row r="758" spans="1:30" ht="12.9" customHeight="1" x14ac:dyDescent="0.25">
      <c r="A758" s="115">
        <v>21</v>
      </c>
      <c r="B758" s="137">
        <v>226700</v>
      </c>
      <c r="C758" s="138">
        <v>1678</v>
      </c>
      <c r="D758" s="108">
        <v>750</v>
      </c>
      <c r="E758" s="135" t="s">
        <v>1549</v>
      </c>
      <c r="F758" s="136">
        <f t="shared" si="108"/>
        <v>869.5</v>
      </c>
      <c r="G758" s="136">
        <v>452</v>
      </c>
      <c r="H758" s="136">
        <v>417.5</v>
      </c>
      <c r="I758" s="136">
        <v>0</v>
      </c>
      <c r="J758" s="136">
        <v>0</v>
      </c>
      <c r="K758" s="136">
        <f t="shared" si="109"/>
        <v>869.5</v>
      </c>
      <c r="L758" s="23">
        <v>452</v>
      </c>
      <c r="M758" s="23">
        <v>417.5</v>
      </c>
      <c r="N758" s="23">
        <v>0</v>
      </c>
      <c r="O758" s="23">
        <v>0</v>
      </c>
      <c r="P758" s="136">
        <f t="shared" si="110"/>
        <v>869.5</v>
      </c>
      <c r="Q758" s="23">
        <v>452</v>
      </c>
      <c r="R758" s="23">
        <v>417.5</v>
      </c>
      <c r="S758" s="23">
        <v>0</v>
      </c>
      <c r="T758" s="4">
        <v>0</v>
      </c>
      <c r="U758" s="4">
        <f t="shared" si="111"/>
        <v>0</v>
      </c>
      <c r="V758" s="4">
        <f t="shared" si="111"/>
        <v>0</v>
      </c>
      <c r="W758" s="4">
        <f t="shared" si="111"/>
        <v>0</v>
      </c>
      <c r="X758" s="4">
        <f t="shared" si="111"/>
        <v>0</v>
      </c>
      <c r="Y758" s="4">
        <f t="shared" si="111"/>
        <v>0</v>
      </c>
      <c r="Z758" s="4">
        <f t="shared" ref="Z758:AD821" si="112">IF(K758=0,0,P758/K758*100)</f>
        <v>100</v>
      </c>
      <c r="AA758" s="4">
        <f t="shared" si="112"/>
        <v>100</v>
      </c>
      <c r="AB758" s="4">
        <f t="shared" si="112"/>
        <v>100</v>
      </c>
      <c r="AC758" s="4">
        <f t="shared" si="112"/>
        <v>0</v>
      </c>
      <c r="AD758" s="4">
        <f t="shared" si="112"/>
        <v>0</v>
      </c>
    </row>
    <row r="759" spans="1:30" ht="12.9" customHeight="1" x14ac:dyDescent="0.25">
      <c r="A759" s="115">
        <v>21</v>
      </c>
      <c r="B759" s="137">
        <v>226700</v>
      </c>
      <c r="C759" s="138">
        <v>1679</v>
      </c>
      <c r="D759" s="108">
        <v>751</v>
      </c>
      <c r="E759" s="135" t="s">
        <v>1550</v>
      </c>
      <c r="F759" s="136">
        <f t="shared" si="108"/>
        <v>1279.3</v>
      </c>
      <c r="G759" s="136">
        <v>465.9</v>
      </c>
      <c r="H759" s="136">
        <v>813.4</v>
      </c>
      <c r="I759" s="136">
        <v>0</v>
      </c>
      <c r="J759" s="136">
        <v>0</v>
      </c>
      <c r="K759" s="136">
        <f t="shared" si="109"/>
        <v>1279.3</v>
      </c>
      <c r="L759" s="23">
        <v>465.9</v>
      </c>
      <c r="M759" s="23">
        <v>813.4</v>
      </c>
      <c r="N759" s="23">
        <v>0</v>
      </c>
      <c r="O759" s="23">
        <v>0</v>
      </c>
      <c r="P759" s="136">
        <f t="shared" si="110"/>
        <v>1279.3</v>
      </c>
      <c r="Q759" s="23">
        <v>465.9</v>
      </c>
      <c r="R759" s="23">
        <v>813.4</v>
      </c>
      <c r="S759" s="23">
        <v>0</v>
      </c>
      <c r="T759" s="4">
        <v>0</v>
      </c>
      <c r="U759" s="4">
        <f t="shared" si="111"/>
        <v>0</v>
      </c>
      <c r="V759" s="4">
        <f t="shared" si="111"/>
        <v>0</v>
      </c>
      <c r="W759" s="4">
        <f t="shared" si="111"/>
        <v>0</v>
      </c>
      <c r="X759" s="4">
        <f t="shared" si="111"/>
        <v>0</v>
      </c>
      <c r="Y759" s="4">
        <f t="shared" si="111"/>
        <v>0</v>
      </c>
      <c r="Z759" s="4">
        <f t="shared" si="112"/>
        <v>100</v>
      </c>
      <c r="AA759" s="4">
        <f t="shared" si="112"/>
        <v>100</v>
      </c>
      <c r="AB759" s="4">
        <f t="shared" si="112"/>
        <v>100</v>
      </c>
      <c r="AC759" s="4">
        <f t="shared" si="112"/>
        <v>0</v>
      </c>
      <c r="AD759" s="4">
        <f t="shared" si="112"/>
        <v>0</v>
      </c>
    </row>
    <row r="760" spans="1:30" ht="12.9" customHeight="1" x14ac:dyDescent="0.25">
      <c r="A760" s="115">
        <v>21</v>
      </c>
      <c r="B760" s="137">
        <v>226700</v>
      </c>
      <c r="C760" s="138">
        <v>1674</v>
      </c>
      <c r="D760" s="108">
        <v>752</v>
      </c>
      <c r="E760" s="135" t="s">
        <v>1533</v>
      </c>
      <c r="F760" s="136">
        <f t="shared" si="108"/>
        <v>16771.7</v>
      </c>
      <c r="G760" s="136">
        <v>905</v>
      </c>
      <c r="H760" s="136">
        <v>15866.7</v>
      </c>
      <c r="I760" s="136">
        <v>0</v>
      </c>
      <c r="J760" s="136">
        <v>0</v>
      </c>
      <c r="K760" s="136">
        <f t="shared" si="109"/>
        <v>11771.7</v>
      </c>
      <c r="L760" s="23">
        <v>905</v>
      </c>
      <c r="M760" s="23">
        <v>10866.7</v>
      </c>
      <c r="N760" s="23">
        <v>0</v>
      </c>
      <c r="O760" s="23">
        <v>0</v>
      </c>
      <c r="P760" s="136">
        <f t="shared" si="110"/>
        <v>11771.7</v>
      </c>
      <c r="Q760" s="23">
        <v>905</v>
      </c>
      <c r="R760" s="23">
        <v>10866.7</v>
      </c>
      <c r="S760" s="23">
        <v>0</v>
      </c>
      <c r="T760" s="4">
        <v>0</v>
      </c>
      <c r="U760" s="4">
        <f t="shared" si="111"/>
        <v>0</v>
      </c>
      <c r="V760" s="4">
        <f t="shared" si="111"/>
        <v>0</v>
      </c>
      <c r="W760" s="4">
        <f t="shared" si="111"/>
        <v>0</v>
      </c>
      <c r="X760" s="4">
        <f t="shared" si="111"/>
        <v>0</v>
      </c>
      <c r="Y760" s="4">
        <f t="shared" si="111"/>
        <v>0</v>
      </c>
      <c r="Z760" s="4">
        <f t="shared" si="112"/>
        <v>100</v>
      </c>
      <c r="AA760" s="4">
        <f t="shared" si="112"/>
        <v>100</v>
      </c>
      <c r="AB760" s="4">
        <f t="shared" si="112"/>
        <v>100</v>
      </c>
      <c r="AC760" s="4">
        <f t="shared" si="112"/>
        <v>0</v>
      </c>
      <c r="AD760" s="4">
        <f t="shared" si="112"/>
        <v>0</v>
      </c>
    </row>
    <row r="761" spans="1:30" ht="12.9" customHeight="1" x14ac:dyDescent="0.25">
      <c r="A761" s="115">
        <v>21</v>
      </c>
      <c r="B761" s="137">
        <v>226700</v>
      </c>
      <c r="C761" s="138">
        <v>1680</v>
      </c>
      <c r="D761" s="108">
        <v>753</v>
      </c>
      <c r="E761" s="135" t="s">
        <v>1551</v>
      </c>
      <c r="F761" s="136">
        <f t="shared" si="108"/>
        <v>1013.8</v>
      </c>
      <c r="G761" s="136">
        <v>559.4</v>
      </c>
      <c r="H761" s="136">
        <v>454.4</v>
      </c>
      <c r="I761" s="136">
        <v>0</v>
      </c>
      <c r="J761" s="136">
        <v>0</v>
      </c>
      <c r="K761" s="136">
        <f t="shared" si="109"/>
        <v>1013.8</v>
      </c>
      <c r="L761" s="23">
        <v>559.4</v>
      </c>
      <c r="M761" s="23">
        <v>454.4</v>
      </c>
      <c r="N761" s="23">
        <v>0</v>
      </c>
      <c r="O761" s="23">
        <v>0</v>
      </c>
      <c r="P761" s="136">
        <f t="shared" si="110"/>
        <v>1013.8</v>
      </c>
      <c r="Q761" s="23">
        <v>559.4</v>
      </c>
      <c r="R761" s="23">
        <v>454.4</v>
      </c>
      <c r="S761" s="23">
        <v>0</v>
      </c>
      <c r="T761" s="4">
        <v>0</v>
      </c>
      <c r="U761" s="4">
        <f t="shared" si="111"/>
        <v>0</v>
      </c>
      <c r="V761" s="4">
        <f t="shared" si="111"/>
        <v>0</v>
      </c>
      <c r="W761" s="4">
        <f t="shared" si="111"/>
        <v>0</v>
      </c>
      <c r="X761" s="4">
        <f t="shared" si="111"/>
        <v>0</v>
      </c>
      <c r="Y761" s="4">
        <f t="shared" si="111"/>
        <v>0</v>
      </c>
      <c r="Z761" s="4">
        <f t="shared" si="112"/>
        <v>100</v>
      </c>
      <c r="AA761" s="4">
        <f t="shared" si="112"/>
        <v>100</v>
      </c>
      <c r="AB761" s="4">
        <f t="shared" si="112"/>
        <v>100</v>
      </c>
      <c r="AC761" s="4">
        <f t="shared" si="112"/>
        <v>0</v>
      </c>
      <c r="AD761" s="4">
        <f t="shared" si="112"/>
        <v>0</v>
      </c>
    </row>
    <row r="762" spans="1:30" ht="12.9" customHeight="1" x14ac:dyDescent="0.25">
      <c r="A762" s="115">
        <v>21</v>
      </c>
      <c r="B762" s="137">
        <v>226700</v>
      </c>
      <c r="C762" s="138">
        <v>1681</v>
      </c>
      <c r="D762" s="108">
        <v>754</v>
      </c>
      <c r="E762" s="135" t="s">
        <v>1552</v>
      </c>
      <c r="F762" s="136">
        <f t="shared" si="108"/>
        <v>1582.5</v>
      </c>
      <c r="G762" s="136">
        <v>620</v>
      </c>
      <c r="H762" s="136">
        <v>901.7</v>
      </c>
      <c r="I762" s="136">
        <v>60.8</v>
      </c>
      <c r="J762" s="136">
        <v>0</v>
      </c>
      <c r="K762" s="136">
        <f t="shared" si="109"/>
        <v>1582.5</v>
      </c>
      <c r="L762" s="23">
        <v>620</v>
      </c>
      <c r="M762" s="23">
        <v>901.7</v>
      </c>
      <c r="N762" s="23">
        <v>60.8</v>
      </c>
      <c r="O762" s="23">
        <v>0</v>
      </c>
      <c r="P762" s="136">
        <f t="shared" si="110"/>
        <v>1582.5</v>
      </c>
      <c r="Q762" s="23">
        <v>620</v>
      </c>
      <c r="R762" s="23">
        <v>901.7</v>
      </c>
      <c r="S762" s="23">
        <v>60.8</v>
      </c>
      <c r="T762" s="4">
        <v>0</v>
      </c>
      <c r="U762" s="4">
        <f t="shared" si="111"/>
        <v>0</v>
      </c>
      <c r="V762" s="4">
        <f t="shared" si="111"/>
        <v>0</v>
      </c>
      <c r="W762" s="4">
        <f t="shared" si="111"/>
        <v>0</v>
      </c>
      <c r="X762" s="4">
        <f t="shared" si="111"/>
        <v>0</v>
      </c>
      <c r="Y762" s="4">
        <f t="shared" si="111"/>
        <v>0</v>
      </c>
      <c r="Z762" s="4">
        <f t="shared" si="112"/>
        <v>100</v>
      </c>
      <c r="AA762" s="4">
        <f t="shared" si="112"/>
        <v>100</v>
      </c>
      <c r="AB762" s="4">
        <f t="shared" si="112"/>
        <v>100</v>
      </c>
      <c r="AC762" s="4">
        <f t="shared" si="112"/>
        <v>100</v>
      </c>
      <c r="AD762" s="4">
        <f t="shared" si="112"/>
        <v>0</v>
      </c>
    </row>
    <row r="763" spans="1:30" ht="12.9" customHeight="1" x14ac:dyDescent="0.25">
      <c r="A763" s="115">
        <v>21</v>
      </c>
      <c r="B763" s="137">
        <v>226700</v>
      </c>
      <c r="C763" s="138">
        <v>1682</v>
      </c>
      <c r="D763" s="108">
        <v>755</v>
      </c>
      <c r="E763" s="135" t="s">
        <v>1553</v>
      </c>
      <c r="F763" s="136">
        <f t="shared" si="108"/>
        <v>1256.5999999999999</v>
      </c>
      <c r="G763" s="136">
        <v>530.20000000000005</v>
      </c>
      <c r="H763" s="136">
        <v>726.4</v>
      </c>
      <c r="I763" s="136">
        <v>0</v>
      </c>
      <c r="J763" s="136">
        <v>0</v>
      </c>
      <c r="K763" s="136">
        <f t="shared" si="109"/>
        <v>1256.5999999999999</v>
      </c>
      <c r="L763" s="23">
        <v>530.20000000000005</v>
      </c>
      <c r="M763" s="23">
        <v>726.4</v>
      </c>
      <c r="N763" s="23">
        <v>0</v>
      </c>
      <c r="O763" s="23">
        <v>0</v>
      </c>
      <c r="P763" s="136">
        <f t="shared" si="110"/>
        <v>1256.5999999999999</v>
      </c>
      <c r="Q763" s="23">
        <v>530.20000000000005</v>
      </c>
      <c r="R763" s="23">
        <v>726.4</v>
      </c>
      <c r="S763" s="23">
        <v>0</v>
      </c>
      <c r="T763" s="4">
        <v>0</v>
      </c>
      <c r="U763" s="4">
        <f t="shared" si="111"/>
        <v>0</v>
      </c>
      <c r="V763" s="4">
        <f t="shared" si="111"/>
        <v>0</v>
      </c>
      <c r="W763" s="4">
        <f t="shared" si="111"/>
        <v>0</v>
      </c>
      <c r="X763" s="4">
        <f t="shared" si="111"/>
        <v>0</v>
      </c>
      <c r="Y763" s="4">
        <f t="shared" si="111"/>
        <v>0</v>
      </c>
      <c r="Z763" s="4">
        <f t="shared" si="112"/>
        <v>100</v>
      </c>
      <c r="AA763" s="4">
        <f t="shared" si="112"/>
        <v>100</v>
      </c>
      <c r="AB763" s="4">
        <f t="shared" si="112"/>
        <v>100</v>
      </c>
      <c r="AC763" s="4">
        <f t="shared" si="112"/>
        <v>0</v>
      </c>
      <c r="AD763" s="4">
        <f t="shared" si="112"/>
        <v>0</v>
      </c>
    </row>
    <row r="764" spans="1:30" ht="12.9" customHeight="1" x14ac:dyDescent="0.25">
      <c r="A764" s="115">
        <v>21</v>
      </c>
      <c r="B764" s="137">
        <v>226700</v>
      </c>
      <c r="C764" s="138">
        <v>1683</v>
      </c>
      <c r="D764" s="108">
        <v>756</v>
      </c>
      <c r="E764" s="135" t="s">
        <v>1554</v>
      </c>
      <c r="F764" s="136">
        <f t="shared" si="108"/>
        <v>2066.8999999999996</v>
      </c>
      <c r="G764" s="136">
        <v>636.79999999999995</v>
      </c>
      <c r="H764" s="136">
        <v>1430.1</v>
      </c>
      <c r="I764" s="136">
        <v>0</v>
      </c>
      <c r="J764" s="136">
        <v>0</v>
      </c>
      <c r="K764" s="136">
        <f t="shared" si="109"/>
        <v>2066.8999999999996</v>
      </c>
      <c r="L764" s="23">
        <v>636.79999999999995</v>
      </c>
      <c r="M764" s="23">
        <v>1430.1</v>
      </c>
      <c r="N764" s="23">
        <v>0</v>
      </c>
      <c r="O764" s="23">
        <v>0</v>
      </c>
      <c r="P764" s="136">
        <f t="shared" si="110"/>
        <v>2066.8999999999996</v>
      </c>
      <c r="Q764" s="23">
        <v>636.79999999999995</v>
      </c>
      <c r="R764" s="23">
        <v>1430.1</v>
      </c>
      <c r="S764" s="23">
        <v>0</v>
      </c>
      <c r="T764" s="4">
        <v>0</v>
      </c>
      <c r="U764" s="4">
        <f t="shared" si="111"/>
        <v>0</v>
      </c>
      <c r="V764" s="4">
        <f t="shared" si="111"/>
        <v>0</v>
      </c>
      <c r="W764" s="4">
        <f t="shared" si="111"/>
        <v>0</v>
      </c>
      <c r="X764" s="4">
        <f t="shared" si="111"/>
        <v>0</v>
      </c>
      <c r="Y764" s="4">
        <f t="shared" si="111"/>
        <v>0</v>
      </c>
      <c r="Z764" s="4">
        <f t="shared" si="112"/>
        <v>100</v>
      </c>
      <c r="AA764" s="4">
        <f t="shared" si="112"/>
        <v>100</v>
      </c>
      <c r="AB764" s="4">
        <f t="shared" si="112"/>
        <v>100</v>
      </c>
      <c r="AC764" s="4">
        <f t="shared" si="112"/>
        <v>0</v>
      </c>
      <c r="AD764" s="4">
        <f t="shared" si="112"/>
        <v>0</v>
      </c>
    </row>
    <row r="765" spans="1:30" ht="12.9" customHeight="1" x14ac:dyDescent="0.25">
      <c r="A765" s="115">
        <v>21</v>
      </c>
      <c r="B765" s="137">
        <v>226700</v>
      </c>
      <c r="C765" s="138">
        <v>1684</v>
      </c>
      <c r="D765" s="108">
        <v>757</v>
      </c>
      <c r="E765" s="135" t="s">
        <v>1555</v>
      </c>
      <c r="F765" s="136">
        <f t="shared" si="108"/>
        <v>1005.4000000000001</v>
      </c>
      <c r="G765" s="136">
        <v>198.4</v>
      </c>
      <c r="H765" s="136">
        <v>598.70000000000005</v>
      </c>
      <c r="I765" s="136">
        <v>208.3</v>
      </c>
      <c r="J765" s="136">
        <v>0</v>
      </c>
      <c r="K765" s="136">
        <f t="shared" si="109"/>
        <v>1005.4000000000001</v>
      </c>
      <c r="L765" s="23">
        <v>198.4</v>
      </c>
      <c r="M765" s="23">
        <v>598.70000000000005</v>
      </c>
      <c r="N765" s="23">
        <v>208.3</v>
      </c>
      <c r="O765" s="23">
        <v>0</v>
      </c>
      <c r="P765" s="136">
        <f t="shared" si="110"/>
        <v>1005.4000000000001</v>
      </c>
      <c r="Q765" s="23">
        <v>198.4</v>
      </c>
      <c r="R765" s="23">
        <v>598.70000000000005</v>
      </c>
      <c r="S765" s="23">
        <v>208.3</v>
      </c>
      <c r="T765" s="4">
        <v>0</v>
      </c>
      <c r="U765" s="4">
        <f t="shared" si="111"/>
        <v>0</v>
      </c>
      <c r="V765" s="4">
        <f t="shared" si="111"/>
        <v>0</v>
      </c>
      <c r="W765" s="4">
        <f t="shared" si="111"/>
        <v>0</v>
      </c>
      <c r="X765" s="4">
        <f t="shared" si="111"/>
        <v>0</v>
      </c>
      <c r="Y765" s="4">
        <f t="shared" si="111"/>
        <v>0</v>
      </c>
      <c r="Z765" s="4">
        <f t="shared" si="112"/>
        <v>100</v>
      </c>
      <c r="AA765" s="4">
        <f t="shared" si="112"/>
        <v>100</v>
      </c>
      <c r="AB765" s="4">
        <f t="shared" si="112"/>
        <v>100</v>
      </c>
      <c r="AC765" s="4">
        <f t="shared" si="112"/>
        <v>100</v>
      </c>
      <c r="AD765" s="4">
        <f t="shared" si="112"/>
        <v>0</v>
      </c>
    </row>
    <row r="766" spans="1:30" ht="12.9" customHeight="1" x14ac:dyDescent="0.25">
      <c r="A766" s="115">
        <v>0</v>
      </c>
      <c r="B766" s="115"/>
      <c r="C766" s="115"/>
      <c r="D766" s="108">
        <v>758</v>
      </c>
      <c r="E766" s="135"/>
      <c r="F766" s="136"/>
      <c r="G766" s="136"/>
      <c r="H766" s="136"/>
      <c r="I766" s="136"/>
      <c r="J766" s="136"/>
      <c r="K766" s="136"/>
      <c r="L766" s="23"/>
      <c r="M766" s="23"/>
      <c r="N766" s="23"/>
      <c r="O766" s="23"/>
      <c r="P766" s="23"/>
      <c r="Q766" s="23"/>
      <c r="R766" s="23"/>
      <c r="S766" s="23"/>
      <c r="T766" s="4"/>
      <c r="U766" s="4"/>
      <c r="V766" s="4"/>
      <c r="W766" s="4"/>
      <c r="X766" s="4"/>
      <c r="Y766" s="4"/>
      <c r="Z766" s="4"/>
      <c r="AA766" s="4"/>
      <c r="AB766" s="4"/>
      <c r="AC766" s="4"/>
      <c r="AD766" s="4"/>
    </row>
    <row r="767" spans="1:30" ht="12.9" customHeight="1" x14ac:dyDescent="0.25">
      <c r="A767" s="115">
        <v>20</v>
      </c>
      <c r="B767" s="137">
        <v>227100</v>
      </c>
      <c r="C767" s="115"/>
      <c r="D767" s="108">
        <v>759</v>
      </c>
      <c r="E767" s="130" t="s">
        <v>1556</v>
      </c>
      <c r="F767" s="131">
        <f t="shared" ref="F767:F798" si="113">SUM(G767:J767)</f>
        <v>157054.1</v>
      </c>
      <c r="G767" s="131">
        <f>G768+G769</f>
        <v>32473.899999999998</v>
      </c>
      <c r="H767" s="131">
        <f>H768+H769</f>
        <v>124451.1</v>
      </c>
      <c r="I767" s="131">
        <f>I768+I769</f>
        <v>0</v>
      </c>
      <c r="J767" s="131">
        <f>J768+J769</f>
        <v>129.1</v>
      </c>
      <c r="K767" s="131">
        <f t="shared" ref="K767:K798" si="114">SUM(L767:O767)</f>
        <v>156910.29999999999</v>
      </c>
      <c r="L767" s="131">
        <f>L768+L769</f>
        <v>32473.899999999998</v>
      </c>
      <c r="M767" s="131">
        <f>M768+M769</f>
        <v>124307.29999999999</v>
      </c>
      <c r="N767" s="131">
        <f>N768+N769</f>
        <v>0</v>
      </c>
      <c r="O767" s="131">
        <f>O768+O769</f>
        <v>129.1</v>
      </c>
      <c r="P767" s="131">
        <f t="shared" ref="P767:P798" si="115">SUM(Q767:T767)</f>
        <v>156795.1</v>
      </c>
      <c r="Q767" s="131">
        <f>Q768+Q769</f>
        <v>32473.899999999998</v>
      </c>
      <c r="R767" s="131">
        <f>R768+R769</f>
        <v>124192.1</v>
      </c>
      <c r="S767" s="131">
        <f>S768+S769</f>
        <v>0</v>
      </c>
      <c r="T767" s="131">
        <f>T768+T769</f>
        <v>129.1</v>
      </c>
      <c r="U767" s="133">
        <f t="shared" ref="U767:Y818" si="116">P767-K767</f>
        <v>-115.19999999998254</v>
      </c>
      <c r="V767" s="133">
        <f t="shared" si="116"/>
        <v>0</v>
      </c>
      <c r="W767" s="133">
        <f t="shared" si="116"/>
        <v>-115.19999999998254</v>
      </c>
      <c r="X767" s="133">
        <f t="shared" si="116"/>
        <v>0</v>
      </c>
      <c r="Y767" s="133">
        <f t="shared" si="116"/>
        <v>0</v>
      </c>
      <c r="Z767" s="133">
        <f t="shared" si="112"/>
        <v>99.926582257506368</v>
      </c>
      <c r="AA767" s="133">
        <f t="shared" si="112"/>
        <v>100</v>
      </c>
      <c r="AB767" s="133">
        <f t="shared" si="112"/>
        <v>99.907326440201032</v>
      </c>
      <c r="AC767" s="133">
        <f t="shared" si="112"/>
        <v>0</v>
      </c>
      <c r="AD767" s="133">
        <f t="shared" si="112"/>
        <v>100</v>
      </c>
    </row>
    <row r="768" spans="1:30" s="134" customFormat="1" ht="12.9" customHeight="1" x14ac:dyDescent="0.25">
      <c r="A768" s="115">
        <v>22</v>
      </c>
      <c r="B768" s="137">
        <v>227100</v>
      </c>
      <c r="C768" s="115"/>
      <c r="D768" s="108">
        <v>760</v>
      </c>
      <c r="E768" s="130" t="s">
        <v>944</v>
      </c>
      <c r="F768" s="131">
        <f t="shared" si="113"/>
        <v>109732.8</v>
      </c>
      <c r="G768" s="131">
        <f>G770</f>
        <v>17943.7</v>
      </c>
      <c r="H768" s="131">
        <f>H770</f>
        <v>91660</v>
      </c>
      <c r="I768" s="131">
        <f>I770</f>
        <v>0</v>
      </c>
      <c r="J768" s="131">
        <f>J770</f>
        <v>129.1</v>
      </c>
      <c r="K768" s="131">
        <f t="shared" si="114"/>
        <v>109589</v>
      </c>
      <c r="L768" s="131">
        <f>L770</f>
        <v>17943.7</v>
      </c>
      <c r="M768" s="131">
        <f>M770</f>
        <v>91516.2</v>
      </c>
      <c r="N768" s="131">
        <f>N770</f>
        <v>0</v>
      </c>
      <c r="O768" s="131">
        <f>O770</f>
        <v>129.1</v>
      </c>
      <c r="P768" s="131">
        <f t="shared" si="115"/>
        <v>109473.8</v>
      </c>
      <c r="Q768" s="131">
        <f>Q770</f>
        <v>17943.7</v>
      </c>
      <c r="R768" s="131">
        <f>R770</f>
        <v>91401</v>
      </c>
      <c r="S768" s="131">
        <f>S770</f>
        <v>0</v>
      </c>
      <c r="T768" s="131">
        <f>T770</f>
        <v>129.1</v>
      </c>
      <c r="U768" s="133">
        <f t="shared" si="116"/>
        <v>-115.19999999999709</v>
      </c>
      <c r="V768" s="133">
        <f t="shared" si="116"/>
        <v>0</v>
      </c>
      <c r="W768" s="133">
        <f t="shared" si="116"/>
        <v>-115.19999999999709</v>
      </c>
      <c r="X768" s="133">
        <f t="shared" si="116"/>
        <v>0</v>
      </c>
      <c r="Y768" s="133">
        <f t="shared" si="116"/>
        <v>0</v>
      </c>
      <c r="Z768" s="133">
        <f t="shared" si="112"/>
        <v>99.894879960579985</v>
      </c>
      <c r="AA768" s="133">
        <f t="shared" si="112"/>
        <v>100</v>
      </c>
      <c r="AB768" s="133">
        <f t="shared" si="112"/>
        <v>99.874120647491921</v>
      </c>
      <c r="AC768" s="133">
        <f t="shared" si="112"/>
        <v>0</v>
      </c>
      <c r="AD768" s="133">
        <f t="shared" si="112"/>
        <v>100</v>
      </c>
    </row>
    <row r="769" spans="1:30" s="134" customFormat="1" ht="12.9" customHeight="1" x14ac:dyDescent="0.25">
      <c r="A769" s="115">
        <v>21</v>
      </c>
      <c r="B769" s="137">
        <v>227100</v>
      </c>
      <c r="C769" s="115"/>
      <c r="D769" s="108">
        <v>761</v>
      </c>
      <c r="E769" s="130" t="s">
        <v>945</v>
      </c>
      <c r="F769" s="131">
        <f t="shared" si="113"/>
        <v>47321.299999999996</v>
      </c>
      <c r="G769" s="131">
        <f>SUBTOTAL(9,G771:G798)</f>
        <v>14530.199999999997</v>
      </c>
      <c r="H769" s="131">
        <f>SUBTOTAL(9,H771:H798)</f>
        <v>32791.1</v>
      </c>
      <c r="I769" s="131">
        <f>SUBTOTAL(9,I771:I798)</f>
        <v>0</v>
      </c>
      <c r="J769" s="131">
        <f>SUBTOTAL(9,J771:J798)</f>
        <v>0</v>
      </c>
      <c r="K769" s="131">
        <f t="shared" si="114"/>
        <v>47321.299999999996</v>
      </c>
      <c r="L769" s="131">
        <f>SUBTOTAL(9,L771:L798)</f>
        <v>14530.199999999997</v>
      </c>
      <c r="M769" s="131">
        <f>SUBTOTAL(9,M771:M798)</f>
        <v>32791.1</v>
      </c>
      <c r="N769" s="131">
        <f>SUBTOTAL(9,N771:N798)</f>
        <v>0</v>
      </c>
      <c r="O769" s="131">
        <f>SUBTOTAL(9,O771:O798)</f>
        <v>0</v>
      </c>
      <c r="P769" s="131">
        <f t="shared" si="115"/>
        <v>47321.299999999996</v>
      </c>
      <c r="Q769" s="131">
        <f>SUBTOTAL(9,Q771:Q798)</f>
        <v>14530.199999999997</v>
      </c>
      <c r="R769" s="131">
        <f>SUBTOTAL(9,R771:R798)</f>
        <v>32791.1</v>
      </c>
      <c r="S769" s="131">
        <f>SUBTOTAL(9,S771:S798)</f>
        <v>0</v>
      </c>
      <c r="T769" s="131">
        <f>SUBTOTAL(9,T771:T798)</f>
        <v>0</v>
      </c>
      <c r="U769" s="133">
        <f t="shared" si="116"/>
        <v>0</v>
      </c>
      <c r="V769" s="133">
        <f t="shared" si="116"/>
        <v>0</v>
      </c>
      <c r="W769" s="133">
        <f t="shared" si="116"/>
        <v>0</v>
      </c>
      <c r="X769" s="133">
        <f t="shared" si="116"/>
        <v>0</v>
      </c>
      <c r="Y769" s="133">
        <f t="shared" si="116"/>
        <v>0</v>
      </c>
      <c r="Z769" s="133">
        <f t="shared" si="112"/>
        <v>100</v>
      </c>
      <c r="AA769" s="133">
        <f t="shared" si="112"/>
        <v>100</v>
      </c>
      <c r="AB769" s="133">
        <f t="shared" si="112"/>
        <v>100</v>
      </c>
      <c r="AC769" s="133">
        <f t="shared" si="112"/>
        <v>0</v>
      </c>
      <c r="AD769" s="133">
        <f t="shared" si="112"/>
        <v>0</v>
      </c>
    </row>
    <row r="770" spans="1:30" ht="12.9" customHeight="1" x14ac:dyDescent="0.25">
      <c r="A770" s="115">
        <v>22</v>
      </c>
      <c r="B770" s="137">
        <v>227100</v>
      </c>
      <c r="C770" s="138">
        <v>1685</v>
      </c>
      <c r="D770" s="108">
        <v>762</v>
      </c>
      <c r="E770" s="135" t="s">
        <v>970</v>
      </c>
      <c r="F770" s="136">
        <f t="shared" si="113"/>
        <v>109732.8</v>
      </c>
      <c r="G770" s="136">
        <v>17943.7</v>
      </c>
      <c r="H770" s="136">
        <v>91660</v>
      </c>
      <c r="I770" s="136">
        <v>0</v>
      </c>
      <c r="J770" s="136">
        <v>129.1</v>
      </c>
      <c r="K770" s="136">
        <f t="shared" si="114"/>
        <v>109589</v>
      </c>
      <c r="L770" s="23">
        <v>17943.7</v>
      </c>
      <c r="M770" s="23">
        <v>91516.2</v>
      </c>
      <c r="N770" s="23">
        <v>0</v>
      </c>
      <c r="O770" s="23">
        <v>129.1</v>
      </c>
      <c r="P770" s="136">
        <f t="shared" si="115"/>
        <v>109473.8</v>
      </c>
      <c r="Q770" s="23">
        <v>17943.7</v>
      </c>
      <c r="R770" s="23">
        <v>91401</v>
      </c>
      <c r="S770" s="23">
        <v>0</v>
      </c>
      <c r="T770" s="4">
        <v>129.1</v>
      </c>
      <c r="U770" s="4">
        <f t="shared" si="116"/>
        <v>-115.19999999999709</v>
      </c>
      <c r="V770" s="4">
        <f t="shared" si="116"/>
        <v>0</v>
      </c>
      <c r="W770" s="4">
        <f t="shared" si="116"/>
        <v>-115.19999999999709</v>
      </c>
      <c r="X770" s="4">
        <f t="shared" si="116"/>
        <v>0</v>
      </c>
      <c r="Y770" s="4">
        <f t="shared" si="116"/>
        <v>0</v>
      </c>
      <c r="Z770" s="4">
        <f t="shared" si="112"/>
        <v>99.894879960579985</v>
      </c>
      <c r="AA770" s="4">
        <f t="shared" si="112"/>
        <v>100</v>
      </c>
      <c r="AB770" s="4">
        <f t="shared" si="112"/>
        <v>99.874120647491921</v>
      </c>
      <c r="AC770" s="4">
        <f t="shared" si="112"/>
        <v>0</v>
      </c>
      <c r="AD770" s="4">
        <f t="shared" si="112"/>
        <v>100</v>
      </c>
    </row>
    <row r="771" spans="1:30" ht="12.9" customHeight="1" x14ac:dyDescent="0.25">
      <c r="A771" s="115">
        <v>21</v>
      </c>
      <c r="B771" s="137">
        <v>227100</v>
      </c>
      <c r="C771" s="138">
        <v>1687</v>
      </c>
      <c r="D771" s="108">
        <v>763</v>
      </c>
      <c r="E771" s="135" t="s">
        <v>1557</v>
      </c>
      <c r="F771" s="136">
        <f t="shared" si="113"/>
        <v>863.6</v>
      </c>
      <c r="G771" s="136">
        <v>434</v>
      </c>
      <c r="H771" s="136">
        <v>429.6</v>
      </c>
      <c r="I771" s="136">
        <v>0</v>
      </c>
      <c r="J771" s="136">
        <v>0</v>
      </c>
      <c r="K771" s="136">
        <f t="shared" si="114"/>
        <v>863.6</v>
      </c>
      <c r="L771" s="23">
        <v>434</v>
      </c>
      <c r="M771" s="23">
        <v>429.6</v>
      </c>
      <c r="N771" s="23">
        <v>0</v>
      </c>
      <c r="O771" s="23">
        <v>0</v>
      </c>
      <c r="P771" s="136">
        <f t="shared" si="115"/>
        <v>863.6</v>
      </c>
      <c r="Q771" s="23">
        <v>434</v>
      </c>
      <c r="R771" s="23">
        <v>429.6</v>
      </c>
      <c r="S771" s="23">
        <v>0</v>
      </c>
      <c r="T771" s="4">
        <v>0</v>
      </c>
      <c r="U771" s="4">
        <f t="shared" si="116"/>
        <v>0</v>
      </c>
      <c r="V771" s="4">
        <f t="shared" si="116"/>
        <v>0</v>
      </c>
      <c r="W771" s="4">
        <f t="shared" si="116"/>
        <v>0</v>
      </c>
      <c r="X771" s="4">
        <f t="shared" si="116"/>
        <v>0</v>
      </c>
      <c r="Y771" s="4">
        <f t="shared" si="116"/>
        <v>0</v>
      </c>
      <c r="Z771" s="4">
        <f t="shared" si="112"/>
        <v>100</v>
      </c>
      <c r="AA771" s="4">
        <f t="shared" si="112"/>
        <v>100</v>
      </c>
      <c r="AB771" s="4">
        <f t="shared" si="112"/>
        <v>100</v>
      </c>
      <c r="AC771" s="4">
        <f t="shared" si="112"/>
        <v>0</v>
      </c>
      <c r="AD771" s="4">
        <f t="shared" si="112"/>
        <v>0</v>
      </c>
    </row>
    <row r="772" spans="1:30" ht="12.9" customHeight="1" x14ac:dyDescent="0.25">
      <c r="A772" s="115">
        <v>21</v>
      </c>
      <c r="B772" s="137">
        <v>227100</v>
      </c>
      <c r="C772" s="138">
        <v>1688</v>
      </c>
      <c r="D772" s="108">
        <v>764</v>
      </c>
      <c r="E772" s="135" t="s">
        <v>1558</v>
      </c>
      <c r="F772" s="136">
        <f t="shared" si="113"/>
        <v>1484.5</v>
      </c>
      <c r="G772" s="136">
        <v>564.6</v>
      </c>
      <c r="H772" s="136">
        <v>919.9</v>
      </c>
      <c r="I772" s="136">
        <v>0</v>
      </c>
      <c r="J772" s="136">
        <v>0</v>
      </c>
      <c r="K772" s="136">
        <f t="shared" si="114"/>
        <v>1484.5</v>
      </c>
      <c r="L772" s="23">
        <v>564.6</v>
      </c>
      <c r="M772" s="23">
        <v>919.9</v>
      </c>
      <c r="N772" s="23">
        <v>0</v>
      </c>
      <c r="O772" s="23">
        <v>0</v>
      </c>
      <c r="P772" s="136">
        <f t="shared" si="115"/>
        <v>1484.5</v>
      </c>
      <c r="Q772" s="23">
        <v>564.6</v>
      </c>
      <c r="R772" s="23">
        <v>919.9</v>
      </c>
      <c r="S772" s="23">
        <v>0</v>
      </c>
      <c r="T772" s="4">
        <v>0</v>
      </c>
      <c r="U772" s="4">
        <f t="shared" si="116"/>
        <v>0</v>
      </c>
      <c r="V772" s="4">
        <f t="shared" si="116"/>
        <v>0</v>
      </c>
      <c r="W772" s="4">
        <f t="shared" si="116"/>
        <v>0</v>
      </c>
      <c r="X772" s="4">
        <f t="shared" si="116"/>
        <v>0</v>
      </c>
      <c r="Y772" s="4">
        <f t="shared" si="116"/>
        <v>0</v>
      </c>
      <c r="Z772" s="4">
        <f t="shared" si="112"/>
        <v>100</v>
      </c>
      <c r="AA772" s="4">
        <f t="shared" si="112"/>
        <v>100</v>
      </c>
      <c r="AB772" s="4">
        <f t="shared" si="112"/>
        <v>100</v>
      </c>
      <c r="AC772" s="4">
        <f t="shared" si="112"/>
        <v>0</v>
      </c>
      <c r="AD772" s="4">
        <f t="shared" si="112"/>
        <v>0</v>
      </c>
    </row>
    <row r="773" spans="1:30" ht="12.9" customHeight="1" x14ac:dyDescent="0.25">
      <c r="A773" s="115">
        <v>21</v>
      </c>
      <c r="B773" s="137">
        <v>227100</v>
      </c>
      <c r="C773" s="138">
        <v>1689</v>
      </c>
      <c r="D773" s="108">
        <v>765</v>
      </c>
      <c r="E773" s="135" t="s">
        <v>1559</v>
      </c>
      <c r="F773" s="136">
        <f t="shared" si="113"/>
        <v>1096.1999999999998</v>
      </c>
      <c r="G773" s="136">
        <v>559.29999999999995</v>
      </c>
      <c r="H773" s="136">
        <v>536.9</v>
      </c>
      <c r="I773" s="136">
        <v>0</v>
      </c>
      <c r="J773" s="136">
        <v>0</v>
      </c>
      <c r="K773" s="136">
        <f t="shared" si="114"/>
        <v>1096.1999999999998</v>
      </c>
      <c r="L773" s="23">
        <v>559.29999999999995</v>
      </c>
      <c r="M773" s="23">
        <v>536.9</v>
      </c>
      <c r="N773" s="23">
        <v>0</v>
      </c>
      <c r="O773" s="23">
        <v>0</v>
      </c>
      <c r="P773" s="136">
        <f t="shared" si="115"/>
        <v>1096.1999999999998</v>
      </c>
      <c r="Q773" s="23">
        <v>559.29999999999995</v>
      </c>
      <c r="R773" s="23">
        <v>536.9</v>
      </c>
      <c r="S773" s="23">
        <v>0</v>
      </c>
      <c r="T773" s="4">
        <v>0</v>
      </c>
      <c r="U773" s="4">
        <f t="shared" si="116"/>
        <v>0</v>
      </c>
      <c r="V773" s="4">
        <f t="shared" si="116"/>
        <v>0</v>
      </c>
      <c r="W773" s="4">
        <f t="shared" si="116"/>
        <v>0</v>
      </c>
      <c r="X773" s="4">
        <f t="shared" si="116"/>
        <v>0</v>
      </c>
      <c r="Y773" s="4">
        <f t="shared" si="116"/>
        <v>0</v>
      </c>
      <c r="Z773" s="4">
        <f t="shared" si="112"/>
        <v>100</v>
      </c>
      <c r="AA773" s="4">
        <f t="shared" si="112"/>
        <v>100</v>
      </c>
      <c r="AB773" s="4">
        <f t="shared" si="112"/>
        <v>100</v>
      </c>
      <c r="AC773" s="4">
        <f t="shared" si="112"/>
        <v>0</v>
      </c>
      <c r="AD773" s="4">
        <f t="shared" si="112"/>
        <v>0</v>
      </c>
    </row>
    <row r="774" spans="1:30" ht="12.9" customHeight="1" x14ac:dyDescent="0.25">
      <c r="A774" s="115">
        <v>21</v>
      </c>
      <c r="B774" s="137">
        <v>227100</v>
      </c>
      <c r="C774" s="138">
        <v>1690</v>
      </c>
      <c r="D774" s="108">
        <v>766</v>
      </c>
      <c r="E774" s="135" t="s">
        <v>1560</v>
      </c>
      <c r="F774" s="136">
        <f t="shared" si="113"/>
        <v>1048.0999999999999</v>
      </c>
      <c r="G774" s="136">
        <v>531.5</v>
      </c>
      <c r="H774" s="136">
        <v>516.6</v>
      </c>
      <c r="I774" s="136">
        <v>0</v>
      </c>
      <c r="J774" s="136">
        <v>0</v>
      </c>
      <c r="K774" s="136">
        <f t="shared" si="114"/>
        <v>1048.0999999999999</v>
      </c>
      <c r="L774" s="23">
        <v>531.5</v>
      </c>
      <c r="M774" s="23">
        <v>516.6</v>
      </c>
      <c r="N774" s="23">
        <v>0</v>
      </c>
      <c r="O774" s="23">
        <v>0</v>
      </c>
      <c r="P774" s="136">
        <f t="shared" si="115"/>
        <v>1048.0999999999999</v>
      </c>
      <c r="Q774" s="23">
        <v>531.5</v>
      </c>
      <c r="R774" s="23">
        <v>516.6</v>
      </c>
      <c r="S774" s="23">
        <v>0</v>
      </c>
      <c r="T774" s="4">
        <v>0</v>
      </c>
      <c r="U774" s="4">
        <f t="shared" si="116"/>
        <v>0</v>
      </c>
      <c r="V774" s="4">
        <f t="shared" si="116"/>
        <v>0</v>
      </c>
      <c r="W774" s="4">
        <f t="shared" si="116"/>
        <v>0</v>
      </c>
      <c r="X774" s="4">
        <f t="shared" si="116"/>
        <v>0</v>
      </c>
      <c r="Y774" s="4">
        <f t="shared" si="116"/>
        <v>0</v>
      </c>
      <c r="Z774" s="4">
        <f t="shared" si="112"/>
        <v>100</v>
      </c>
      <c r="AA774" s="4">
        <f t="shared" si="112"/>
        <v>100</v>
      </c>
      <c r="AB774" s="4">
        <f t="shared" si="112"/>
        <v>100</v>
      </c>
      <c r="AC774" s="4">
        <f t="shared" si="112"/>
        <v>0</v>
      </c>
      <c r="AD774" s="4">
        <f t="shared" si="112"/>
        <v>0</v>
      </c>
    </row>
    <row r="775" spans="1:30" ht="12.9" customHeight="1" x14ac:dyDescent="0.25">
      <c r="A775" s="115">
        <v>21</v>
      </c>
      <c r="B775" s="137">
        <v>227100</v>
      </c>
      <c r="C775" s="138">
        <v>1691</v>
      </c>
      <c r="D775" s="108">
        <v>767</v>
      </c>
      <c r="E775" s="135" t="s">
        <v>1561</v>
      </c>
      <c r="F775" s="136">
        <f t="shared" si="113"/>
        <v>3625</v>
      </c>
      <c r="G775" s="136">
        <v>550.6</v>
      </c>
      <c r="H775" s="136">
        <v>3074.4</v>
      </c>
      <c r="I775" s="136">
        <v>0</v>
      </c>
      <c r="J775" s="136">
        <v>0</v>
      </c>
      <c r="K775" s="136">
        <f t="shared" si="114"/>
        <v>3625</v>
      </c>
      <c r="L775" s="23">
        <v>550.6</v>
      </c>
      <c r="M775" s="23">
        <v>3074.4</v>
      </c>
      <c r="N775" s="23">
        <v>0</v>
      </c>
      <c r="O775" s="23">
        <v>0</v>
      </c>
      <c r="P775" s="136">
        <f t="shared" si="115"/>
        <v>3625</v>
      </c>
      <c r="Q775" s="23">
        <v>550.6</v>
      </c>
      <c r="R775" s="23">
        <v>3074.4</v>
      </c>
      <c r="S775" s="23">
        <v>0</v>
      </c>
      <c r="T775" s="4">
        <v>0</v>
      </c>
      <c r="U775" s="4">
        <f t="shared" si="116"/>
        <v>0</v>
      </c>
      <c r="V775" s="4">
        <f t="shared" si="116"/>
        <v>0</v>
      </c>
      <c r="W775" s="4">
        <f t="shared" si="116"/>
        <v>0</v>
      </c>
      <c r="X775" s="4">
        <f t="shared" si="116"/>
        <v>0</v>
      </c>
      <c r="Y775" s="4">
        <f t="shared" si="116"/>
        <v>0</v>
      </c>
      <c r="Z775" s="4">
        <f t="shared" si="112"/>
        <v>100</v>
      </c>
      <c r="AA775" s="4">
        <f t="shared" si="112"/>
        <v>100</v>
      </c>
      <c r="AB775" s="4">
        <f t="shared" si="112"/>
        <v>100</v>
      </c>
      <c r="AC775" s="4">
        <f t="shared" si="112"/>
        <v>0</v>
      </c>
      <c r="AD775" s="4">
        <f t="shared" si="112"/>
        <v>0</v>
      </c>
    </row>
    <row r="776" spans="1:30" ht="12.9" customHeight="1" x14ac:dyDescent="0.25">
      <c r="A776" s="115">
        <v>21</v>
      </c>
      <c r="B776" s="137">
        <v>227100</v>
      </c>
      <c r="C776" s="138">
        <v>1699</v>
      </c>
      <c r="D776" s="108">
        <v>768</v>
      </c>
      <c r="E776" s="135" t="s">
        <v>1408</v>
      </c>
      <c r="F776" s="136">
        <f t="shared" si="113"/>
        <v>2293.8000000000002</v>
      </c>
      <c r="G776" s="136">
        <v>465.4</v>
      </c>
      <c r="H776" s="136">
        <v>1828.4</v>
      </c>
      <c r="I776" s="136">
        <v>0</v>
      </c>
      <c r="J776" s="136">
        <v>0</v>
      </c>
      <c r="K776" s="136">
        <f t="shared" si="114"/>
        <v>2293.8000000000002</v>
      </c>
      <c r="L776" s="23">
        <v>465.4</v>
      </c>
      <c r="M776" s="23">
        <v>1828.4</v>
      </c>
      <c r="N776" s="23">
        <v>0</v>
      </c>
      <c r="O776" s="23">
        <v>0</v>
      </c>
      <c r="P776" s="136">
        <f t="shared" si="115"/>
        <v>2293.8000000000002</v>
      </c>
      <c r="Q776" s="23">
        <v>465.4</v>
      </c>
      <c r="R776" s="23">
        <v>1828.4</v>
      </c>
      <c r="S776" s="23">
        <v>0</v>
      </c>
      <c r="T776" s="4">
        <v>0</v>
      </c>
      <c r="U776" s="4">
        <f t="shared" si="116"/>
        <v>0</v>
      </c>
      <c r="V776" s="4">
        <f t="shared" si="116"/>
        <v>0</v>
      </c>
      <c r="W776" s="4">
        <f t="shared" si="116"/>
        <v>0</v>
      </c>
      <c r="X776" s="4">
        <f t="shared" si="116"/>
        <v>0</v>
      </c>
      <c r="Y776" s="4">
        <f t="shared" si="116"/>
        <v>0</v>
      </c>
      <c r="Z776" s="4">
        <f t="shared" si="112"/>
        <v>100</v>
      </c>
      <c r="AA776" s="4">
        <f t="shared" si="112"/>
        <v>100</v>
      </c>
      <c r="AB776" s="4">
        <f t="shared" si="112"/>
        <v>100</v>
      </c>
      <c r="AC776" s="4">
        <f t="shared" si="112"/>
        <v>0</v>
      </c>
      <c r="AD776" s="4">
        <f t="shared" si="112"/>
        <v>0</v>
      </c>
    </row>
    <row r="777" spans="1:30" ht="12.9" customHeight="1" x14ac:dyDescent="0.25">
      <c r="A777" s="115">
        <v>21</v>
      </c>
      <c r="B777" s="137">
        <v>227100</v>
      </c>
      <c r="C777" s="138">
        <v>1692</v>
      </c>
      <c r="D777" s="108">
        <v>769</v>
      </c>
      <c r="E777" s="135" t="s">
        <v>1562</v>
      </c>
      <c r="F777" s="136">
        <f t="shared" si="113"/>
        <v>1292.8</v>
      </c>
      <c r="G777" s="136">
        <v>485.8</v>
      </c>
      <c r="H777" s="136">
        <v>807</v>
      </c>
      <c r="I777" s="136">
        <v>0</v>
      </c>
      <c r="J777" s="136">
        <v>0</v>
      </c>
      <c r="K777" s="136">
        <f t="shared" si="114"/>
        <v>1292.8</v>
      </c>
      <c r="L777" s="23">
        <v>485.8</v>
      </c>
      <c r="M777" s="23">
        <v>807</v>
      </c>
      <c r="N777" s="23">
        <v>0</v>
      </c>
      <c r="O777" s="23">
        <v>0</v>
      </c>
      <c r="P777" s="136">
        <f t="shared" si="115"/>
        <v>1292.8</v>
      </c>
      <c r="Q777" s="23">
        <v>485.8</v>
      </c>
      <c r="R777" s="23">
        <v>807</v>
      </c>
      <c r="S777" s="23">
        <v>0</v>
      </c>
      <c r="T777" s="4">
        <v>0</v>
      </c>
      <c r="U777" s="4">
        <f t="shared" si="116"/>
        <v>0</v>
      </c>
      <c r="V777" s="4">
        <f t="shared" si="116"/>
        <v>0</v>
      </c>
      <c r="W777" s="4">
        <f t="shared" si="116"/>
        <v>0</v>
      </c>
      <c r="X777" s="4">
        <f t="shared" si="116"/>
        <v>0</v>
      </c>
      <c r="Y777" s="4">
        <f t="shared" si="116"/>
        <v>0</v>
      </c>
      <c r="Z777" s="4">
        <f t="shared" si="112"/>
        <v>100</v>
      </c>
      <c r="AA777" s="4">
        <f t="shared" si="112"/>
        <v>100</v>
      </c>
      <c r="AB777" s="4">
        <f t="shared" si="112"/>
        <v>100</v>
      </c>
      <c r="AC777" s="4">
        <f t="shared" si="112"/>
        <v>0</v>
      </c>
      <c r="AD777" s="4">
        <f t="shared" si="112"/>
        <v>0</v>
      </c>
    </row>
    <row r="778" spans="1:30" ht="12.9" customHeight="1" x14ac:dyDescent="0.25">
      <c r="A778" s="115">
        <v>21</v>
      </c>
      <c r="B778" s="137">
        <v>227100</v>
      </c>
      <c r="C778" s="138">
        <v>1686</v>
      </c>
      <c r="D778" s="108">
        <v>770</v>
      </c>
      <c r="E778" s="135" t="s">
        <v>1563</v>
      </c>
      <c r="F778" s="136">
        <f t="shared" si="113"/>
        <v>1240</v>
      </c>
      <c r="G778" s="136">
        <v>511.9</v>
      </c>
      <c r="H778" s="136">
        <v>728.1</v>
      </c>
      <c r="I778" s="136">
        <v>0</v>
      </c>
      <c r="J778" s="136">
        <v>0</v>
      </c>
      <c r="K778" s="136">
        <f t="shared" si="114"/>
        <v>1240</v>
      </c>
      <c r="L778" s="23">
        <v>511.9</v>
      </c>
      <c r="M778" s="23">
        <v>728.1</v>
      </c>
      <c r="N778" s="23">
        <v>0</v>
      </c>
      <c r="O778" s="23">
        <v>0</v>
      </c>
      <c r="P778" s="136">
        <f t="shared" si="115"/>
        <v>1240</v>
      </c>
      <c r="Q778" s="23">
        <v>511.9</v>
      </c>
      <c r="R778" s="23">
        <v>728.1</v>
      </c>
      <c r="S778" s="23">
        <v>0</v>
      </c>
      <c r="T778" s="4">
        <v>0</v>
      </c>
      <c r="U778" s="4">
        <f t="shared" si="116"/>
        <v>0</v>
      </c>
      <c r="V778" s="4">
        <f t="shared" si="116"/>
        <v>0</v>
      </c>
      <c r="W778" s="4">
        <f t="shared" si="116"/>
        <v>0</v>
      </c>
      <c r="X778" s="4">
        <f t="shared" si="116"/>
        <v>0</v>
      </c>
      <c r="Y778" s="4">
        <f t="shared" si="116"/>
        <v>0</v>
      </c>
      <c r="Z778" s="4">
        <f t="shared" si="112"/>
        <v>100</v>
      </c>
      <c r="AA778" s="4">
        <f t="shared" si="112"/>
        <v>100</v>
      </c>
      <c r="AB778" s="4">
        <f t="shared" si="112"/>
        <v>100</v>
      </c>
      <c r="AC778" s="4">
        <f t="shared" si="112"/>
        <v>0</v>
      </c>
      <c r="AD778" s="4">
        <f t="shared" si="112"/>
        <v>0</v>
      </c>
    </row>
    <row r="779" spans="1:30" ht="12.9" customHeight="1" x14ac:dyDescent="0.25">
      <c r="A779" s="115">
        <v>21</v>
      </c>
      <c r="B779" s="137">
        <v>227100</v>
      </c>
      <c r="C779" s="138">
        <v>1693</v>
      </c>
      <c r="D779" s="108">
        <v>771</v>
      </c>
      <c r="E779" s="135" t="s">
        <v>1564</v>
      </c>
      <c r="F779" s="136">
        <f t="shared" si="113"/>
        <v>1059.7</v>
      </c>
      <c r="G779" s="136">
        <v>518.70000000000005</v>
      </c>
      <c r="H779" s="136">
        <v>541</v>
      </c>
      <c r="I779" s="136">
        <v>0</v>
      </c>
      <c r="J779" s="136">
        <v>0</v>
      </c>
      <c r="K779" s="136">
        <f t="shared" si="114"/>
        <v>1059.7</v>
      </c>
      <c r="L779" s="23">
        <v>518.70000000000005</v>
      </c>
      <c r="M779" s="23">
        <v>541</v>
      </c>
      <c r="N779" s="23">
        <v>0</v>
      </c>
      <c r="O779" s="23">
        <v>0</v>
      </c>
      <c r="P779" s="136">
        <f t="shared" si="115"/>
        <v>1059.7</v>
      </c>
      <c r="Q779" s="23">
        <v>518.70000000000005</v>
      </c>
      <c r="R779" s="23">
        <v>541</v>
      </c>
      <c r="S779" s="23">
        <v>0</v>
      </c>
      <c r="T779" s="4">
        <v>0</v>
      </c>
      <c r="U779" s="4">
        <f t="shared" si="116"/>
        <v>0</v>
      </c>
      <c r="V779" s="4">
        <f t="shared" si="116"/>
        <v>0</v>
      </c>
      <c r="W779" s="4">
        <f t="shared" si="116"/>
        <v>0</v>
      </c>
      <c r="X779" s="4">
        <f t="shared" si="116"/>
        <v>0</v>
      </c>
      <c r="Y779" s="4">
        <f t="shared" si="116"/>
        <v>0</v>
      </c>
      <c r="Z779" s="4">
        <f t="shared" si="112"/>
        <v>100</v>
      </c>
      <c r="AA779" s="4">
        <f t="shared" si="112"/>
        <v>100</v>
      </c>
      <c r="AB779" s="4">
        <f t="shared" si="112"/>
        <v>100</v>
      </c>
      <c r="AC779" s="4">
        <f t="shared" si="112"/>
        <v>0</v>
      </c>
      <c r="AD779" s="4">
        <f t="shared" si="112"/>
        <v>0</v>
      </c>
    </row>
    <row r="780" spans="1:30" ht="12.9" customHeight="1" x14ac:dyDescent="0.25">
      <c r="A780" s="115">
        <v>21</v>
      </c>
      <c r="B780" s="137">
        <v>227100</v>
      </c>
      <c r="C780" s="138">
        <v>1694</v>
      </c>
      <c r="D780" s="108">
        <v>772</v>
      </c>
      <c r="E780" s="135" t="s">
        <v>1296</v>
      </c>
      <c r="F780" s="136">
        <f t="shared" si="113"/>
        <v>1181.5999999999999</v>
      </c>
      <c r="G780" s="136">
        <v>568.79999999999995</v>
      </c>
      <c r="H780" s="136">
        <v>612.79999999999995</v>
      </c>
      <c r="I780" s="136">
        <v>0</v>
      </c>
      <c r="J780" s="136">
        <v>0</v>
      </c>
      <c r="K780" s="136">
        <f t="shared" si="114"/>
        <v>1181.5999999999999</v>
      </c>
      <c r="L780" s="23">
        <v>568.79999999999995</v>
      </c>
      <c r="M780" s="23">
        <v>612.79999999999995</v>
      </c>
      <c r="N780" s="23">
        <v>0</v>
      </c>
      <c r="O780" s="23">
        <v>0</v>
      </c>
      <c r="P780" s="136">
        <f t="shared" si="115"/>
        <v>1181.5999999999999</v>
      </c>
      <c r="Q780" s="23">
        <v>568.79999999999995</v>
      </c>
      <c r="R780" s="23">
        <v>612.79999999999995</v>
      </c>
      <c r="S780" s="23">
        <v>0</v>
      </c>
      <c r="T780" s="4">
        <v>0</v>
      </c>
      <c r="U780" s="4">
        <f t="shared" si="116"/>
        <v>0</v>
      </c>
      <c r="V780" s="4">
        <f t="shared" si="116"/>
        <v>0</v>
      </c>
      <c r="W780" s="4">
        <f t="shared" si="116"/>
        <v>0</v>
      </c>
      <c r="X780" s="4">
        <f t="shared" si="116"/>
        <v>0</v>
      </c>
      <c r="Y780" s="4">
        <f t="shared" si="116"/>
        <v>0</v>
      </c>
      <c r="Z780" s="4">
        <f t="shared" si="112"/>
        <v>100</v>
      </c>
      <c r="AA780" s="4">
        <f t="shared" si="112"/>
        <v>100</v>
      </c>
      <c r="AB780" s="4">
        <f t="shared" si="112"/>
        <v>100</v>
      </c>
      <c r="AC780" s="4">
        <f t="shared" si="112"/>
        <v>0</v>
      </c>
      <c r="AD780" s="4">
        <f t="shared" si="112"/>
        <v>0</v>
      </c>
    </row>
    <row r="781" spans="1:30" ht="12.9" customHeight="1" x14ac:dyDescent="0.25">
      <c r="A781" s="115">
        <v>21</v>
      </c>
      <c r="B781" s="137">
        <v>227100</v>
      </c>
      <c r="C781" s="138">
        <v>1695</v>
      </c>
      <c r="D781" s="108">
        <v>773</v>
      </c>
      <c r="E781" s="135" t="s">
        <v>1104</v>
      </c>
      <c r="F781" s="136">
        <f t="shared" si="113"/>
        <v>818.5</v>
      </c>
      <c r="G781" s="136">
        <v>486.6</v>
      </c>
      <c r="H781" s="136">
        <v>331.9</v>
      </c>
      <c r="I781" s="136">
        <v>0</v>
      </c>
      <c r="J781" s="136">
        <v>0</v>
      </c>
      <c r="K781" s="136">
        <f t="shared" si="114"/>
        <v>818.5</v>
      </c>
      <c r="L781" s="23">
        <v>486.6</v>
      </c>
      <c r="M781" s="23">
        <v>331.9</v>
      </c>
      <c r="N781" s="23">
        <v>0</v>
      </c>
      <c r="O781" s="23">
        <v>0</v>
      </c>
      <c r="P781" s="136">
        <f t="shared" si="115"/>
        <v>818.5</v>
      </c>
      <c r="Q781" s="23">
        <v>486.6</v>
      </c>
      <c r="R781" s="23">
        <v>331.9</v>
      </c>
      <c r="S781" s="23">
        <v>0</v>
      </c>
      <c r="T781" s="4">
        <v>0</v>
      </c>
      <c r="U781" s="4">
        <f t="shared" si="116"/>
        <v>0</v>
      </c>
      <c r="V781" s="4">
        <f t="shared" si="116"/>
        <v>0</v>
      </c>
      <c r="W781" s="4">
        <f t="shared" si="116"/>
        <v>0</v>
      </c>
      <c r="X781" s="4">
        <f t="shared" si="116"/>
        <v>0</v>
      </c>
      <c r="Y781" s="4">
        <f t="shared" si="116"/>
        <v>0</v>
      </c>
      <c r="Z781" s="4">
        <f t="shared" si="112"/>
        <v>100</v>
      </c>
      <c r="AA781" s="4">
        <f t="shared" si="112"/>
        <v>100</v>
      </c>
      <c r="AB781" s="4">
        <f t="shared" si="112"/>
        <v>100</v>
      </c>
      <c r="AC781" s="4">
        <f t="shared" si="112"/>
        <v>0</v>
      </c>
      <c r="AD781" s="4">
        <f t="shared" si="112"/>
        <v>0</v>
      </c>
    </row>
    <row r="782" spans="1:30" ht="12.9" customHeight="1" x14ac:dyDescent="0.25">
      <c r="A782" s="115">
        <v>21</v>
      </c>
      <c r="B782" s="137">
        <v>227100</v>
      </c>
      <c r="C782" s="138">
        <v>1696</v>
      </c>
      <c r="D782" s="108">
        <v>774</v>
      </c>
      <c r="E782" s="135" t="s">
        <v>1565</v>
      </c>
      <c r="F782" s="136">
        <f t="shared" si="113"/>
        <v>796</v>
      </c>
      <c r="G782" s="136">
        <v>387.2</v>
      </c>
      <c r="H782" s="136">
        <v>408.8</v>
      </c>
      <c r="I782" s="136">
        <v>0</v>
      </c>
      <c r="J782" s="136">
        <v>0</v>
      </c>
      <c r="K782" s="136">
        <f t="shared" si="114"/>
        <v>796</v>
      </c>
      <c r="L782" s="23">
        <v>387.2</v>
      </c>
      <c r="M782" s="23">
        <v>408.8</v>
      </c>
      <c r="N782" s="23">
        <v>0</v>
      </c>
      <c r="O782" s="23">
        <v>0</v>
      </c>
      <c r="P782" s="136">
        <f t="shared" si="115"/>
        <v>796</v>
      </c>
      <c r="Q782" s="23">
        <v>387.2</v>
      </c>
      <c r="R782" s="23">
        <v>408.8</v>
      </c>
      <c r="S782" s="23">
        <v>0</v>
      </c>
      <c r="T782" s="4">
        <v>0</v>
      </c>
      <c r="U782" s="4">
        <f t="shared" si="116"/>
        <v>0</v>
      </c>
      <c r="V782" s="4">
        <f t="shared" si="116"/>
        <v>0</v>
      </c>
      <c r="W782" s="4">
        <f t="shared" si="116"/>
        <v>0</v>
      </c>
      <c r="X782" s="4">
        <f t="shared" si="116"/>
        <v>0</v>
      </c>
      <c r="Y782" s="4">
        <f t="shared" si="116"/>
        <v>0</v>
      </c>
      <c r="Z782" s="4">
        <f t="shared" si="112"/>
        <v>100</v>
      </c>
      <c r="AA782" s="4">
        <f t="shared" si="112"/>
        <v>100</v>
      </c>
      <c r="AB782" s="4">
        <f t="shared" si="112"/>
        <v>100</v>
      </c>
      <c r="AC782" s="4">
        <f t="shared" si="112"/>
        <v>0</v>
      </c>
      <c r="AD782" s="4">
        <f t="shared" si="112"/>
        <v>0</v>
      </c>
    </row>
    <row r="783" spans="1:30" ht="12.9" customHeight="1" x14ac:dyDescent="0.25">
      <c r="A783" s="115">
        <v>21</v>
      </c>
      <c r="B783" s="137">
        <v>227100</v>
      </c>
      <c r="C783" s="138">
        <v>1697</v>
      </c>
      <c r="D783" s="108">
        <v>775</v>
      </c>
      <c r="E783" s="135" t="s">
        <v>1023</v>
      </c>
      <c r="F783" s="136">
        <f t="shared" si="113"/>
        <v>2280.8999999999996</v>
      </c>
      <c r="G783" s="136">
        <v>717.3</v>
      </c>
      <c r="H783" s="136">
        <v>1563.6</v>
      </c>
      <c r="I783" s="136">
        <v>0</v>
      </c>
      <c r="J783" s="136">
        <v>0</v>
      </c>
      <c r="K783" s="136">
        <f t="shared" si="114"/>
        <v>2280.8999999999996</v>
      </c>
      <c r="L783" s="23">
        <v>717.3</v>
      </c>
      <c r="M783" s="23">
        <v>1563.6</v>
      </c>
      <c r="N783" s="23">
        <v>0</v>
      </c>
      <c r="O783" s="23">
        <v>0</v>
      </c>
      <c r="P783" s="136">
        <f t="shared" si="115"/>
        <v>2280.8999999999996</v>
      </c>
      <c r="Q783" s="23">
        <v>717.3</v>
      </c>
      <c r="R783" s="23">
        <v>1563.6</v>
      </c>
      <c r="S783" s="23">
        <v>0</v>
      </c>
      <c r="T783" s="4">
        <v>0</v>
      </c>
      <c r="U783" s="4">
        <f t="shared" si="116"/>
        <v>0</v>
      </c>
      <c r="V783" s="4">
        <f t="shared" si="116"/>
        <v>0</v>
      </c>
      <c r="W783" s="4">
        <f t="shared" si="116"/>
        <v>0</v>
      </c>
      <c r="X783" s="4">
        <f t="shared" si="116"/>
        <v>0</v>
      </c>
      <c r="Y783" s="4">
        <f t="shared" si="116"/>
        <v>0</v>
      </c>
      <c r="Z783" s="4">
        <f t="shared" si="112"/>
        <v>100</v>
      </c>
      <c r="AA783" s="4">
        <f t="shared" si="112"/>
        <v>100</v>
      </c>
      <c r="AB783" s="4">
        <f t="shared" si="112"/>
        <v>100</v>
      </c>
      <c r="AC783" s="4">
        <f t="shared" si="112"/>
        <v>0</v>
      </c>
      <c r="AD783" s="4">
        <f t="shared" si="112"/>
        <v>0</v>
      </c>
    </row>
    <row r="784" spans="1:30" ht="12.9" customHeight="1" x14ac:dyDescent="0.25">
      <c r="A784" s="115">
        <v>21</v>
      </c>
      <c r="B784" s="137">
        <v>227100</v>
      </c>
      <c r="C784" s="138">
        <v>1698</v>
      </c>
      <c r="D784" s="108">
        <v>776</v>
      </c>
      <c r="E784" s="135" t="s">
        <v>1566</v>
      </c>
      <c r="F784" s="136">
        <f t="shared" si="113"/>
        <v>2035.3000000000002</v>
      </c>
      <c r="G784" s="136">
        <v>611.6</v>
      </c>
      <c r="H784" s="136">
        <v>1423.7</v>
      </c>
      <c r="I784" s="136">
        <v>0</v>
      </c>
      <c r="J784" s="136">
        <v>0</v>
      </c>
      <c r="K784" s="136">
        <f t="shared" si="114"/>
        <v>2035.3000000000002</v>
      </c>
      <c r="L784" s="23">
        <v>611.6</v>
      </c>
      <c r="M784" s="23">
        <v>1423.7</v>
      </c>
      <c r="N784" s="23">
        <v>0</v>
      </c>
      <c r="O784" s="23">
        <v>0</v>
      </c>
      <c r="P784" s="136">
        <f t="shared" si="115"/>
        <v>2035.3000000000002</v>
      </c>
      <c r="Q784" s="23">
        <v>611.6</v>
      </c>
      <c r="R784" s="23">
        <v>1423.7</v>
      </c>
      <c r="S784" s="23">
        <v>0</v>
      </c>
      <c r="T784" s="4">
        <v>0</v>
      </c>
      <c r="U784" s="4">
        <f t="shared" si="116"/>
        <v>0</v>
      </c>
      <c r="V784" s="4">
        <f t="shared" si="116"/>
        <v>0</v>
      </c>
      <c r="W784" s="4">
        <f t="shared" si="116"/>
        <v>0</v>
      </c>
      <c r="X784" s="4">
        <f t="shared" si="116"/>
        <v>0</v>
      </c>
      <c r="Y784" s="4">
        <f t="shared" si="116"/>
        <v>0</v>
      </c>
      <c r="Z784" s="4">
        <f t="shared" si="112"/>
        <v>100</v>
      </c>
      <c r="AA784" s="4">
        <f t="shared" si="112"/>
        <v>100</v>
      </c>
      <c r="AB784" s="4">
        <f t="shared" si="112"/>
        <v>100</v>
      </c>
      <c r="AC784" s="4">
        <f t="shared" si="112"/>
        <v>0</v>
      </c>
      <c r="AD784" s="4">
        <f t="shared" si="112"/>
        <v>0</v>
      </c>
    </row>
    <row r="785" spans="1:30" ht="12.9" customHeight="1" x14ac:dyDescent="0.25">
      <c r="A785" s="115">
        <v>21</v>
      </c>
      <c r="B785" s="137">
        <v>227100</v>
      </c>
      <c r="C785" s="138">
        <v>1701</v>
      </c>
      <c r="D785" s="108">
        <v>777</v>
      </c>
      <c r="E785" s="135" t="s">
        <v>1567</v>
      </c>
      <c r="F785" s="136">
        <f t="shared" si="113"/>
        <v>850.8</v>
      </c>
      <c r="G785" s="136">
        <v>468.7</v>
      </c>
      <c r="H785" s="136">
        <v>382.1</v>
      </c>
      <c r="I785" s="136">
        <v>0</v>
      </c>
      <c r="J785" s="136">
        <v>0</v>
      </c>
      <c r="K785" s="136">
        <f t="shared" si="114"/>
        <v>850.8</v>
      </c>
      <c r="L785" s="23">
        <v>468.7</v>
      </c>
      <c r="M785" s="23">
        <v>382.1</v>
      </c>
      <c r="N785" s="23">
        <v>0</v>
      </c>
      <c r="O785" s="23">
        <v>0</v>
      </c>
      <c r="P785" s="136">
        <f t="shared" si="115"/>
        <v>850.8</v>
      </c>
      <c r="Q785" s="23">
        <v>468.7</v>
      </c>
      <c r="R785" s="23">
        <v>382.1</v>
      </c>
      <c r="S785" s="23">
        <v>0</v>
      </c>
      <c r="T785" s="4">
        <v>0</v>
      </c>
      <c r="U785" s="4">
        <f t="shared" si="116"/>
        <v>0</v>
      </c>
      <c r="V785" s="4">
        <f t="shared" si="116"/>
        <v>0</v>
      </c>
      <c r="W785" s="4">
        <f t="shared" si="116"/>
        <v>0</v>
      </c>
      <c r="X785" s="4">
        <f t="shared" si="116"/>
        <v>0</v>
      </c>
      <c r="Y785" s="4">
        <f t="shared" si="116"/>
        <v>0</v>
      </c>
      <c r="Z785" s="4">
        <f t="shared" si="112"/>
        <v>100</v>
      </c>
      <c r="AA785" s="4">
        <f t="shared" si="112"/>
        <v>100</v>
      </c>
      <c r="AB785" s="4">
        <f t="shared" si="112"/>
        <v>100</v>
      </c>
      <c r="AC785" s="4">
        <f t="shared" si="112"/>
        <v>0</v>
      </c>
      <c r="AD785" s="4">
        <f t="shared" si="112"/>
        <v>0</v>
      </c>
    </row>
    <row r="786" spans="1:30" ht="12.9" customHeight="1" x14ac:dyDescent="0.25">
      <c r="A786" s="115">
        <v>21</v>
      </c>
      <c r="B786" s="137">
        <v>227100</v>
      </c>
      <c r="C786" s="138">
        <v>1703</v>
      </c>
      <c r="D786" s="108">
        <v>778</v>
      </c>
      <c r="E786" s="135" t="s">
        <v>1568</v>
      </c>
      <c r="F786" s="136">
        <f t="shared" si="113"/>
        <v>707.5</v>
      </c>
      <c r="G786" s="136">
        <v>442.8</v>
      </c>
      <c r="H786" s="136">
        <v>264.7</v>
      </c>
      <c r="I786" s="136">
        <v>0</v>
      </c>
      <c r="J786" s="136">
        <v>0</v>
      </c>
      <c r="K786" s="136">
        <f t="shared" si="114"/>
        <v>707.5</v>
      </c>
      <c r="L786" s="23">
        <v>442.8</v>
      </c>
      <c r="M786" s="23">
        <v>264.7</v>
      </c>
      <c r="N786" s="23">
        <v>0</v>
      </c>
      <c r="O786" s="23">
        <v>0</v>
      </c>
      <c r="P786" s="136">
        <f t="shared" si="115"/>
        <v>707.5</v>
      </c>
      <c r="Q786" s="23">
        <v>442.8</v>
      </c>
      <c r="R786" s="23">
        <v>264.7</v>
      </c>
      <c r="S786" s="23">
        <v>0</v>
      </c>
      <c r="T786" s="4">
        <v>0</v>
      </c>
      <c r="U786" s="4">
        <f t="shared" si="116"/>
        <v>0</v>
      </c>
      <c r="V786" s="4">
        <f t="shared" si="116"/>
        <v>0</v>
      </c>
      <c r="W786" s="4">
        <f t="shared" si="116"/>
        <v>0</v>
      </c>
      <c r="X786" s="4">
        <f t="shared" si="116"/>
        <v>0</v>
      </c>
      <c r="Y786" s="4">
        <f t="shared" si="116"/>
        <v>0</v>
      </c>
      <c r="Z786" s="4">
        <f t="shared" si="112"/>
        <v>100</v>
      </c>
      <c r="AA786" s="4">
        <f t="shared" si="112"/>
        <v>100</v>
      </c>
      <c r="AB786" s="4">
        <f t="shared" si="112"/>
        <v>100</v>
      </c>
      <c r="AC786" s="4">
        <f t="shared" si="112"/>
        <v>0</v>
      </c>
      <c r="AD786" s="4">
        <f t="shared" si="112"/>
        <v>0</v>
      </c>
    </row>
    <row r="787" spans="1:30" ht="12.9" customHeight="1" x14ac:dyDescent="0.25">
      <c r="A787" s="115">
        <v>21</v>
      </c>
      <c r="B787" s="137">
        <v>227100</v>
      </c>
      <c r="C787" s="138">
        <v>1704</v>
      </c>
      <c r="D787" s="108">
        <v>779</v>
      </c>
      <c r="E787" s="135" t="s">
        <v>1569</v>
      </c>
      <c r="F787" s="136">
        <f t="shared" si="113"/>
        <v>1125.0999999999999</v>
      </c>
      <c r="G787" s="136">
        <v>442.3</v>
      </c>
      <c r="H787" s="136">
        <v>682.8</v>
      </c>
      <c r="I787" s="136">
        <v>0</v>
      </c>
      <c r="J787" s="136">
        <v>0</v>
      </c>
      <c r="K787" s="136">
        <f t="shared" si="114"/>
        <v>1125.0999999999999</v>
      </c>
      <c r="L787" s="23">
        <v>442.3</v>
      </c>
      <c r="M787" s="23">
        <v>682.8</v>
      </c>
      <c r="N787" s="23">
        <v>0</v>
      </c>
      <c r="O787" s="23">
        <v>0</v>
      </c>
      <c r="P787" s="136">
        <f t="shared" si="115"/>
        <v>1125.0999999999999</v>
      </c>
      <c r="Q787" s="23">
        <v>442.3</v>
      </c>
      <c r="R787" s="23">
        <v>682.8</v>
      </c>
      <c r="S787" s="23">
        <v>0</v>
      </c>
      <c r="T787" s="4">
        <v>0</v>
      </c>
      <c r="U787" s="4">
        <f t="shared" si="116"/>
        <v>0</v>
      </c>
      <c r="V787" s="4">
        <f t="shared" si="116"/>
        <v>0</v>
      </c>
      <c r="W787" s="4">
        <f t="shared" si="116"/>
        <v>0</v>
      </c>
      <c r="X787" s="4">
        <f t="shared" si="116"/>
        <v>0</v>
      </c>
      <c r="Y787" s="4">
        <f t="shared" si="116"/>
        <v>0</v>
      </c>
      <c r="Z787" s="4">
        <f t="shared" si="112"/>
        <v>100</v>
      </c>
      <c r="AA787" s="4">
        <f t="shared" si="112"/>
        <v>100</v>
      </c>
      <c r="AB787" s="4">
        <f t="shared" si="112"/>
        <v>100</v>
      </c>
      <c r="AC787" s="4">
        <f t="shared" si="112"/>
        <v>0</v>
      </c>
      <c r="AD787" s="4">
        <f t="shared" si="112"/>
        <v>0</v>
      </c>
    </row>
    <row r="788" spans="1:30" ht="12.9" customHeight="1" x14ac:dyDescent="0.25">
      <c r="A788" s="115">
        <v>21</v>
      </c>
      <c r="B788" s="137">
        <v>227100</v>
      </c>
      <c r="C788" s="138">
        <v>1702</v>
      </c>
      <c r="D788" s="108">
        <v>780</v>
      </c>
      <c r="E788" s="135" t="s">
        <v>1570</v>
      </c>
      <c r="F788" s="136">
        <f t="shared" si="113"/>
        <v>1033.3</v>
      </c>
      <c r="G788" s="136">
        <v>510.9</v>
      </c>
      <c r="H788" s="136">
        <v>522.4</v>
      </c>
      <c r="I788" s="136">
        <v>0</v>
      </c>
      <c r="J788" s="136">
        <v>0</v>
      </c>
      <c r="K788" s="136">
        <f t="shared" si="114"/>
        <v>1033.3</v>
      </c>
      <c r="L788" s="23">
        <v>510.9</v>
      </c>
      <c r="M788" s="23">
        <v>522.4</v>
      </c>
      <c r="N788" s="23">
        <v>0</v>
      </c>
      <c r="O788" s="23">
        <v>0</v>
      </c>
      <c r="P788" s="136">
        <f t="shared" si="115"/>
        <v>1033.3</v>
      </c>
      <c r="Q788" s="23">
        <v>510.9</v>
      </c>
      <c r="R788" s="23">
        <v>522.4</v>
      </c>
      <c r="S788" s="23">
        <v>0</v>
      </c>
      <c r="T788" s="4">
        <v>0</v>
      </c>
      <c r="U788" s="4">
        <f t="shared" si="116"/>
        <v>0</v>
      </c>
      <c r="V788" s="4">
        <f t="shared" si="116"/>
        <v>0</v>
      </c>
      <c r="W788" s="4">
        <f t="shared" si="116"/>
        <v>0</v>
      </c>
      <c r="X788" s="4">
        <f t="shared" si="116"/>
        <v>0</v>
      </c>
      <c r="Y788" s="4">
        <f t="shared" si="116"/>
        <v>0</v>
      </c>
      <c r="Z788" s="4">
        <f t="shared" si="112"/>
        <v>100</v>
      </c>
      <c r="AA788" s="4">
        <f t="shared" si="112"/>
        <v>100</v>
      </c>
      <c r="AB788" s="4">
        <f t="shared" si="112"/>
        <v>100</v>
      </c>
      <c r="AC788" s="4">
        <f t="shared" si="112"/>
        <v>0</v>
      </c>
      <c r="AD788" s="4">
        <f t="shared" si="112"/>
        <v>0</v>
      </c>
    </row>
    <row r="789" spans="1:30" ht="12.9" customHeight="1" x14ac:dyDescent="0.25">
      <c r="A789" s="115">
        <v>21</v>
      </c>
      <c r="B789" s="137">
        <v>227100</v>
      </c>
      <c r="C789" s="138">
        <v>1705</v>
      </c>
      <c r="D789" s="108">
        <v>781</v>
      </c>
      <c r="E789" s="135" t="s">
        <v>1571</v>
      </c>
      <c r="F789" s="136">
        <f t="shared" si="113"/>
        <v>1754.5</v>
      </c>
      <c r="G789" s="136">
        <v>561.29999999999995</v>
      </c>
      <c r="H789" s="136">
        <v>1193.2</v>
      </c>
      <c r="I789" s="136">
        <v>0</v>
      </c>
      <c r="J789" s="136">
        <v>0</v>
      </c>
      <c r="K789" s="136">
        <f t="shared" si="114"/>
        <v>1754.5</v>
      </c>
      <c r="L789" s="23">
        <v>561.29999999999995</v>
      </c>
      <c r="M789" s="23">
        <v>1193.2</v>
      </c>
      <c r="N789" s="23">
        <v>0</v>
      </c>
      <c r="O789" s="23">
        <v>0</v>
      </c>
      <c r="P789" s="136">
        <f t="shared" si="115"/>
        <v>1754.5</v>
      </c>
      <c r="Q789" s="23">
        <v>561.29999999999995</v>
      </c>
      <c r="R789" s="23">
        <v>1193.2</v>
      </c>
      <c r="S789" s="23">
        <v>0</v>
      </c>
      <c r="T789" s="4">
        <v>0</v>
      </c>
      <c r="U789" s="4">
        <f t="shared" si="116"/>
        <v>0</v>
      </c>
      <c r="V789" s="4">
        <f t="shared" si="116"/>
        <v>0</v>
      </c>
      <c r="W789" s="4">
        <f t="shared" si="116"/>
        <v>0</v>
      </c>
      <c r="X789" s="4">
        <f t="shared" si="116"/>
        <v>0</v>
      </c>
      <c r="Y789" s="4">
        <f t="shared" si="116"/>
        <v>0</v>
      </c>
      <c r="Z789" s="4">
        <f t="shared" si="112"/>
        <v>100</v>
      </c>
      <c r="AA789" s="4">
        <f t="shared" si="112"/>
        <v>100</v>
      </c>
      <c r="AB789" s="4">
        <f t="shared" si="112"/>
        <v>100</v>
      </c>
      <c r="AC789" s="4">
        <f t="shared" si="112"/>
        <v>0</v>
      </c>
      <c r="AD789" s="4">
        <f t="shared" si="112"/>
        <v>0</v>
      </c>
    </row>
    <row r="790" spans="1:30" ht="12.9" customHeight="1" x14ac:dyDescent="0.25">
      <c r="A790" s="115">
        <v>21</v>
      </c>
      <c r="B790" s="137">
        <v>227100</v>
      </c>
      <c r="C790" s="138">
        <v>1706</v>
      </c>
      <c r="D790" s="108">
        <v>782</v>
      </c>
      <c r="E790" s="135" t="s">
        <v>1572</v>
      </c>
      <c r="F790" s="136">
        <f t="shared" si="113"/>
        <v>2436.8000000000002</v>
      </c>
      <c r="G790" s="136">
        <v>522</v>
      </c>
      <c r="H790" s="136">
        <v>1914.8</v>
      </c>
      <c r="I790" s="136">
        <v>0</v>
      </c>
      <c r="J790" s="136">
        <v>0</v>
      </c>
      <c r="K790" s="136">
        <f t="shared" si="114"/>
        <v>2436.8000000000002</v>
      </c>
      <c r="L790" s="23">
        <v>522</v>
      </c>
      <c r="M790" s="23">
        <v>1914.8</v>
      </c>
      <c r="N790" s="23">
        <v>0</v>
      </c>
      <c r="O790" s="23">
        <v>0</v>
      </c>
      <c r="P790" s="136">
        <f t="shared" si="115"/>
        <v>2436.8000000000002</v>
      </c>
      <c r="Q790" s="23">
        <v>522</v>
      </c>
      <c r="R790" s="23">
        <v>1914.8</v>
      </c>
      <c r="S790" s="23">
        <v>0</v>
      </c>
      <c r="T790" s="4">
        <v>0</v>
      </c>
      <c r="U790" s="4">
        <f t="shared" si="116"/>
        <v>0</v>
      </c>
      <c r="V790" s="4">
        <f t="shared" si="116"/>
        <v>0</v>
      </c>
      <c r="W790" s="4">
        <f t="shared" si="116"/>
        <v>0</v>
      </c>
      <c r="X790" s="4">
        <f t="shared" si="116"/>
        <v>0</v>
      </c>
      <c r="Y790" s="4">
        <f t="shared" si="116"/>
        <v>0</v>
      </c>
      <c r="Z790" s="4">
        <f t="shared" si="112"/>
        <v>100</v>
      </c>
      <c r="AA790" s="4">
        <f t="shared" si="112"/>
        <v>100</v>
      </c>
      <c r="AB790" s="4">
        <f t="shared" si="112"/>
        <v>100</v>
      </c>
      <c r="AC790" s="4">
        <f t="shared" si="112"/>
        <v>0</v>
      </c>
      <c r="AD790" s="4">
        <f t="shared" si="112"/>
        <v>0</v>
      </c>
    </row>
    <row r="791" spans="1:30" ht="12.9" customHeight="1" x14ac:dyDescent="0.25">
      <c r="A791" s="115">
        <v>21</v>
      </c>
      <c r="B791" s="137">
        <v>227100</v>
      </c>
      <c r="C791" s="138">
        <v>1700</v>
      </c>
      <c r="D791" s="108">
        <v>783</v>
      </c>
      <c r="E791" s="135" t="s">
        <v>1573</v>
      </c>
      <c r="F791" s="136">
        <f t="shared" si="113"/>
        <v>9564.5</v>
      </c>
      <c r="G791" s="136">
        <v>786.8</v>
      </c>
      <c r="H791" s="136">
        <v>8777.7000000000007</v>
      </c>
      <c r="I791" s="136">
        <v>0</v>
      </c>
      <c r="J791" s="136">
        <v>0</v>
      </c>
      <c r="K791" s="136">
        <f t="shared" si="114"/>
        <v>9564.5</v>
      </c>
      <c r="L791" s="23">
        <v>786.8</v>
      </c>
      <c r="M791" s="23">
        <v>8777.7000000000007</v>
      </c>
      <c r="N791" s="23">
        <v>0</v>
      </c>
      <c r="O791" s="23">
        <v>0</v>
      </c>
      <c r="P791" s="136">
        <f t="shared" si="115"/>
        <v>9564.5</v>
      </c>
      <c r="Q791" s="23">
        <v>786.8</v>
      </c>
      <c r="R791" s="23">
        <v>8777.7000000000007</v>
      </c>
      <c r="S791" s="23">
        <v>0</v>
      </c>
      <c r="T791" s="4">
        <v>0</v>
      </c>
      <c r="U791" s="4">
        <f t="shared" si="116"/>
        <v>0</v>
      </c>
      <c r="V791" s="4">
        <f t="shared" si="116"/>
        <v>0</v>
      </c>
      <c r="W791" s="4">
        <f t="shared" si="116"/>
        <v>0</v>
      </c>
      <c r="X791" s="4">
        <f t="shared" si="116"/>
        <v>0</v>
      </c>
      <c r="Y791" s="4">
        <f t="shared" si="116"/>
        <v>0</v>
      </c>
      <c r="Z791" s="4">
        <f t="shared" si="112"/>
        <v>100</v>
      </c>
      <c r="AA791" s="4">
        <f t="shared" si="112"/>
        <v>100</v>
      </c>
      <c r="AB791" s="4">
        <f t="shared" si="112"/>
        <v>100</v>
      </c>
      <c r="AC791" s="4">
        <f t="shared" si="112"/>
        <v>0</v>
      </c>
      <c r="AD791" s="4">
        <f t="shared" si="112"/>
        <v>0</v>
      </c>
    </row>
    <row r="792" spans="1:30" ht="12.9" customHeight="1" x14ac:dyDescent="0.25">
      <c r="A792" s="115">
        <v>21</v>
      </c>
      <c r="B792" s="137">
        <v>227100</v>
      </c>
      <c r="C792" s="138">
        <v>1708</v>
      </c>
      <c r="D792" s="108">
        <v>784</v>
      </c>
      <c r="E792" s="135" t="s">
        <v>1574</v>
      </c>
      <c r="F792" s="136">
        <f t="shared" si="113"/>
        <v>1336.3000000000002</v>
      </c>
      <c r="G792" s="136">
        <v>379.6</v>
      </c>
      <c r="H792" s="136">
        <v>956.7</v>
      </c>
      <c r="I792" s="136">
        <v>0</v>
      </c>
      <c r="J792" s="136">
        <v>0</v>
      </c>
      <c r="K792" s="136">
        <f t="shared" si="114"/>
        <v>1336.3000000000002</v>
      </c>
      <c r="L792" s="23">
        <v>379.6</v>
      </c>
      <c r="M792" s="23">
        <v>956.7</v>
      </c>
      <c r="N792" s="23">
        <v>0</v>
      </c>
      <c r="O792" s="23">
        <v>0</v>
      </c>
      <c r="P792" s="136">
        <f t="shared" si="115"/>
        <v>1336.3000000000002</v>
      </c>
      <c r="Q792" s="23">
        <v>379.6</v>
      </c>
      <c r="R792" s="23">
        <v>956.7</v>
      </c>
      <c r="S792" s="23">
        <v>0</v>
      </c>
      <c r="T792" s="4">
        <v>0</v>
      </c>
      <c r="U792" s="4">
        <f t="shared" si="116"/>
        <v>0</v>
      </c>
      <c r="V792" s="4">
        <f t="shared" si="116"/>
        <v>0</v>
      </c>
      <c r="W792" s="4">
        <f t="shared" si="116"/>
        <v>0</v>
      </c>
      <c r="X792" s="4">
        <f t="shared" si="116"/>
        <v>0</v>
      </c>
      <c r="Y792" s="4">
        <f t="shared" si="116"/>
        <v>0</v>
      </c>
      <c r="Z792" s="4">
        <f t="shared" si="112"/>
        <v>100</v>
      </c>
      <c r="AA792" s="4">
        <f t="shared" si="112"/>
        <v>100</v>
      </c>
      <c r="AB792" s="4">
        <f t="shared" si="112"/>
        <v>100</v>
      </c>
      <c r="AC792" s="4">
        <f t="shared" si="112"/>
        <v>0</v>
      </c>
      <c r="AD792" s="4">
        <f t="shared" si="112"/>
        <v>0</v>
      </c>
    </row>
    <row r="793" spans="1:30" ht="12.9" customHeight="1" x14ac:dyDescent="0.25">
      <c r="A793" s="115">
        <v>21</v>
      </c>
      <c r="B793" s="137">
        <v>227100</v>
      </c>
      <c r="C793" s="138">
        <v>1709</v>
      </c>
      <c r="D793" s="108">
        <v>785</v>
      </c>
      <c r="E793" s="135" t="s">
        <v>1575</v>
      </c>
      <c r="F793" s="136">
        <f t="shared" si="113"/>
        <v>865.1</v>
      </c>
      <c r="G793" s="136">
        <v>490.5</v>
      </c>
      <c r="H793" s="136">
        <v>374.6</v>
      </c>
      <c r="I793" s="136">
        <v>0</v>
      </c>
      <c r="J793" s="136">
        <v>0</v>
      </c>
      <c r="K793" s="136">
        <f t="shared" si="114"/>
        <v>865.1</v>
      </c>
      <c r="L793" s="23">
        <v>490.5</v>
      </c>
      <c r="M793" s="23">
        <v>374.6</v>
      </c>
      <c r="N793" s="23">
        <v>0</v>
      </c>
      <c r="O793" s="23">
        <v>0</v>
      </c>
      <c r="P793" s="136">
        <f t="shared" si="115"/>
        <v>865.1</v>
      </c>
      <c r="Q793" s="23">
        <v>490.5</v>
      </c>
      <c r="R793" s="23">
        <v>374.6</v>
      </c>
      <c r="S793" s="23">
        <v>0</v>
      </c>
      <c r="T793" s="4">
        <v>0</v>
      </c>
      <c r="U793" s="4">
        <f t="shared" si="116"/>
        <v>0</v>
      </c>
      <c r="V793" s="4">
        <f t="shared" si="116"/>
        <v>0</v>
      </c>
      <c r="W793" s="4">
        <f t="shared" si="116"/>
        <v>0</v>
      </c>
      <c r="X793" s="4">
        <f t="shared" si="116"/>
        <v>0</v>
      </c>
      <c r="Y793" s="4">
        <f t="shared" si="116"/>
        <v>0</v>
      </c>
      <c r="Z793" s="4">
        <f t="shared" si="112"/>
        <v>100</v>
      </c>
      <c r="AA793" s="4">
        <f t="shared" si="112"/>
        <v>100</v>
      </c>
      <c r="AB793" s="4">
        <f t="shared" si="112"/>
        <v>100</v>
      </c>
      <c r="AC793" s="4">
        <f t="shared" si="112"/>
        <v>0</v>
      </c>
      <c r="AD793" s="4">
        <f t="shared" si="112"/>
        <v>0</v>
      </c>
    </row>
    <row r="794" spans="1:30" ht="12.9" customHeight="1" x14ac:dyDescent="0.25">
      <c r="A794" s="115">
        <v>21</v>
      </c>
      <c r="B794" s="137">
        <v>227100</v>
      </c>
      <c r="C794" s="138">
        <v>1710</v>
      </c>
      <c r="D794" s="108">
        <v>786</v>
      </c>
      <c r="E794" s="135" t="s">
        <v>1576</v>
      </c>
      <c r="F794" s="136">
        <f t="shared" si="113"/>
        <v>741.3</v>
      </c>
      <c r="G794" s="136">
        <v>483.3</v>
      </c>
      <c r="H794" s="136">
        <v>258</v>
      </c>
      <c r="I794" s="136">
        <v>0</v>
      </c>
      <c r="J794" s="136">
        <v>0</v>
      </c>
      <c r="K794" s="136">
        <f t="shared" si="114"/>
        <v>741.3</v>
      </c>
      <c r="L794" s="23">
        <v>483.3</v>
      </c>
      <c r="M794" s="23">
        <v>258</v>
      </c>
      <c r="N794" s="23">
        <v>0</v>
      </c>
      <c r="O794" s="23">
        <v>0</v>
      </c>
      <c r="P794" s="136">
        <f t="shared" si="115"/>
        <v>741.3</v>
      </c>
      <c r="Q794" s="23">
        <v>483.3</v>
      </c>
      <c r="R794" s="23">
        <v>258</v>
      </c>
      <c r="S794" s="23">
        <v>0</v>
      </c>
      <c r="T794" s="4">
        <v>0</v>
      </c>
      <c r="U794" s="4">
        <f t="shared" si="116"/>
        <v>0</v>
      </c>
      <c r="V794" s="4">
        <f t="shared" si="116"/>
        <v>0</v>
      </c>
      <c r="W794" s="4">
        <f t="shared" si="116"/>
        <v>0</v>
      </c>
      <c r="X794" s="4">
        <f t="shared" si="116"/>
        <v>0</v>
      </c>
      <c r="Y794" s="4">
        <f t="shared" si="116"/>
        <v>0</v>
      </c>
      <c r="Z794" s="4">
        <f t="shared" si="112"/>
        <v>100</v>
      </c>
      <c r="AA794" s="4">
        <f t="shared" si="112"/>
        <v>100</v>
      </c>
      <c r="AB794" s="4">
        <f t="shared" si="112"/>
        <v>100</v>
      </c>
      <c r="AC794" s="4">
        <f t="shared" si="112"/>
        <v>0</v>
      </c>
      <c r="AD794" s="4">
        <f t="shared" si="112"/>
        <v>0</v>
      </c>
    </row>
    <row r="795" spans="1:30" ht="12.9" customHeight="1" x14ac:dyDescent="0.25">
      <c r="A795" s="115">
        <v>21</v>
      </c>
      <c r="B795" s="137">
        <v>227100</v>
      </c>
      <c r="C795" s="138">
        <v>1707</v>
      </c>
      <c r="D795" s="108">
        <v>787</v>
      </c>
      <c r="E795" s="135" t="s">
        <v>1577</v>
      </c>
      <c r="F795" s="136">
        <f t="shared" si="113"/>
        <v>760</v>
      </c>
      <c r="G795" s="136">
        <v>298.60000000000002</v>
      </c>
      <c r="H795" s="136">
        <v>461.4</v>
      </c>
      <c r="I795" s="136">
        <v>0</v>
      </c>
      <c r="J795" s="136">
        <v>0</v>
      </c>
      <c r="K795" s="136">
        <f t="shared" si="114"/>
        <v>760</v>
      </c>
      <c r="L795" s="23">
        <v>298.60000000000002</v>
      </c>
      <c r="M795" s="23">
        <v>461.4</v>
      </c>
      <c r="N795" s="23">
        <v>0</v>
      </c>
      <c r="O795" s="23">
        <v>0</v>
      </c>
      <c r="P795" s="136">
        <f t="shared" si="115"/>
        <v>760</v>
      </c>
      <c r="Q795" s="23">
        <v>298.60000000000002</v>
      </c>
      <c r="R795" s="23">
        <v>461.4</v>
      </c>
      <c r="S795" s="23">
        <v>0</v>
      </c>
      <c r="T795" s="4">
        <v>0</v>
      </c>
      <c r="U795" s="4">
        <f t="shared" si="116"/>
        <v>0</v>
      </c>
      <c r="V795" s="4">
        <f t="shared" si="116"/>
        <v>0</v>
      </c>
      <c r="W795" s="4">
        <f t="shared" si="116"/>
        <v>0</v>
      </c>
      <c r="X795" s="4">
        <f t="shared" si="116"/>
        <v>0</v>
      </c>
      <c r="Y795" s="4">
        <f t="shared" si="116"/>
        <v>0</v>
      </c>
      <c r="Z795" s="4">
        <f t="shared" si="112"/>
        <v>100</v>
      </c>
      <c r="AA795" s="4">
        <f t="shared" si="112"/>
        <v>100</v>
      </c>
      <c r="AB795" s="4">
        <f t="shared" si="112"/>
        <v>100</v>
      </c>
      <c r="AC795" s="4">
        <f t="shared" si="112"/>
        <v>0</v>
      </c>
      <c r="AD795" s="4">
        <f t="shared" si="112"/>
        <v>0</v>
      </c>
    </row>
    <row r="796" spans="1:30" ht="12.9" customHeight="1" x14ac:dyDescent="0.25">
      <c r="A796" s="115">
        <v>21</v>
      </c>
      <c r="B796" s="137">
        <v>227100</v>
      </c>
      <c r="C796" s="138">
        <v>1712</v>
      </c>
      <c r="D796" s="108">
        <v>788</v>
      </c>
      <c r="E796" s="135" t="s">
        <v>1578</v>
      </c>
      <c r="F796" s="136">
        <f t="shared" si="113"/>
        <v>1815.1999999999998</v>
      </c>
      <c r="G796" s="136">
        <v>651.4</v>
      </c>
      <c r="H796" s="136">
        <v>1163.8</v>
      </c>
      <c r="I796" s="136">
        <v>0</v>
      </c>
      <c r="J796" s="136">
        <v>0</v>
      </c>
      <c r="K796" s="136">
        <f t="shared" si="114"/>
        <v>1815.1999999999998</v>
      </c>
      <c r="L796" s="23">
        <v>651.4</v>
      </c>
      <c r="M796" s="23">
        <v>1163.8</v>
      </c>
      <c r="N796" s="23">
        <v>0</v>
      </c>
      <c r="O796" s="23">
        <v>0</v>
      </c>
      <c r="P796" s="136">
        <f t="shared" si="115"/>
        <v>1815.1999999999998</v>
      </c>
      <c r="Q796" s="23">
        <v>651.4</v>
      </c>
      <c r="R796" s="23">
        <v>1163.8</v>
      </c>
      <c r="S796" s="23">
        <v>0</v>
      </c>
      <c r="T796" s="4">
        <v>0</v>
      </c>
      <c r="U796" s="4">
        <f t="shared" si="116"/>
        <v>0</v>
      </c>
      <c r="V796" s="4">
        <f t="shared" si="116"/>
        <v>0</v>
      </c>
      <c r="W796" s="4">
        <f t="shared" si="116"/>
        <v>0</v>
      </c>
      <c r="X796" s="4">
        <f t="shared" si="116"/>
        <v>0</v>
      </c>
      <c r="Y796" s="4">
        <f t="shared" si="116"/>
        <v>0</v>
      </c>
      <c r="Z796" s="4">
        <f t="shared" si="112"/>
        <v>100</v>
      </c>
      <c r="AA796" s="4">
        <f t="shared" si="112"/>
        <v>100</v>
      </c>
      <c r="AB796" s="4">
        <f t="shared" si="112"/>
        <v>100</v>
      </c>
      <c r="AC796" s="4">
        <f t="shared" si="112"/>
        <v>0</v>
      </c>
      <c r="AD796" s="4">
        <f t="shared" si="112"/>
        <v>0</v>
      </c>
    </row>
    <row r="797" spans="1:30" ht="12.9" customHeight="1" x14ac:dyDescent="0.25">
      <c r="A797" s="115">
        <v>21</v>
      </c>
      <c r="B797" s="137">
        <v>227100</v>
      </c>
      <c r="C797" s="138">
        <v>1711</v>
      </c>
      <c r="D797" s="108">
        <v>789</v>
      </c>
      <c r="E797" s="135" t="s">
        <v>1426</v>
      </c>
      <c r="F797" s="136">
        <f t="shared" si="113"/>
        <v>1622.1</v>
      </c>
      <c r="G797" s="136">
        <v>504.8</v>
      </c>
      <c r="H797" s="136">
        <v>1117.3</v>
      </c>
      <c r="I797" s="136">
        <v>0</v>
      </c>
      <c r="J797" s="136">
        <v>0</v>
      </c>
      <c r="K797" s="136">
        <f t="shared" si="114"/>
        <v>1622.1</v>
      </c>
      <c r="L797" s="23">
        <v>504.8</v>
      </c>
      <c r="M797" s="23">
        <v>1117.3</v>
      </c>
      <c r="N797" s="23">
        <v>0</v>
      </c>
      <c r="O797" s="23">
        <v>0</v>
      </c>
      <c r="P797" s="136">
        <f t="shared" si="115"/>
        <v>1622.1</v>
      </c>
      <c r="Q797" s="23">
        <v>504.8</v>
      </c>
      <c r="R797" s="23">
        <v>1117.3</v>
      </c>
      <c r="S797" s="23">
        <v>0</v>
      </c>
      <c r="T797" s="4">
        <v>0</v>
      </c>
      <c r="U797" s="4">
        <f t="shared" si="116"/>
        <v>0</v>
      </c>
      <c r="V797" s="4">
        <f t="shared" si="116"/>
        <v>0</v>
      </c>
      <c r="W797" s="4">
        <f t="shared" si="116"/>
        <v>0</v>
      </c>
      <c r="X797" s="4">
        <f t="shared" si="116"/>
        <v>0</v>
      </c>
      <c r="Y797" s="4">
        <f t="shared" si="116"/>
        <v>0</v>
      </c>
      <c r="Z797" s="4">
        <f t="shared" si="112"/>
        <v>100</v>
      </c>
      <c r="AA797" s="4">
        <f t="shared" si="112"/>
        <v>100</v>
      </c>
      <c r="AB797" s="4">
        <f t="shared" si="112"/>
        <v>100</v>
      </c>
      <c r="AC797" s="4">
        <f t="shared" si="112"/>
        <v>0</v>
      </c>
      <c r="AD797" s="4">
        <f t="shared" si="112"/>
        <v>0</v>
      </c>
    </row>
    <row r="798" spans="1:30" ht="12.9" customHeight="1" x14ac:dyDescent="0.25">
      <c r="A798" s="115">
        <v>21</v>
      </c>
      <c r="B798" s="137">
        <v>227100</v>
      </c>
      <c r="C798" s="138">
        <v>1713</v>
      </c>
      <c r="D798" s="108">
        <v>790</v>
      </c>
      <c r="E798" s="135" t="s">
        <v>1579</v>
      </c>
      <c r="F798" s="136">
        <f t="shared" si="113"/>
        <v>1592.8</v>
      </c>
      <c r="G798" s="136">
        <v>593.9</v>
      </c>
      <c r="H798" s="136">
        <v>998.9</v>
      </c>
      <c r="I798" s="136">
        <v>0</v>
      </c>
      <c r="J798" s="136">
        <v>0</v>
      </c>
      <c r="K798" s="136">
        <f t="shared" si="114"/>
        <v>1592.8</v>
      </c>
      <c r="L798" s="23">
        <v>593.9</v>
      </c>
      <c r="M798" s="23">
        <v>998.9</v>
      </c>
      <c r="N798" s="23">
        <v>0</v>
      </c>
      <c r="O798" s="23">
        <v>0</v>
      </c>
      <c r="P798" s="136">
        <f t="shared" si="115"/>
        <v>1592.8</v>
      </c>
      <c r="Q798" s="23">
        <v>593.9</v>
      </c>
      <c r="R798" s="23">
        <v>998.9</v>
      </c>
      <c r="S798" s="23">
        <v>0</v>
      </c>
      <c r="T798" s="4">
        <v>0</v>
      </c>
      <c r="U798" s="4">
        <f t="shared" si="116"/>
        <v>0</v>
      </c>
      <c r="V798" s="4">
        <f t="shared" si="116"/>
        <v>0</v>
      </c>
      <c r="W798" s="4">
        <f t="shared" si="116"/>
        <v>0</v>
      </c>
      <c r="X798" s="4">
        <f t="shared" si="116"/>
        <v>0</v>
      </c>
      <c r="Y798" s="4">
        <f t="shared" si="116"/>
        <v>0</v>
      </c>
      <c r="Z798" s="4">
        <f t="shared" si="112"/>
        <v>100</v>
      </c>
      <c r="AA798" s="4">
        <f t="shared" si="112"/>
        <v>100</v>
      </c>
      <c r="AB798" s="4">
        <f t="shared" si="112"/>
        <v>100</v>
      </c>
      <c r="AC798" s="4">
        <f t="shared" si="112"/>
        <v>0</v>
      </c>
      <c r="AD798" s="4">
        <f t="shared" si="112"/>
        <v>0</v>
      </c>
    </row>
    <row r="799" spans="1:30" ht="12.9" customHeight="1" x14ac:dyDescent="0.25">
      <c r="A799" s="115">
        <v>0</v>
      </c>
      <c r="B799" s="115"/>
      <c r="C799" s="115"/>
      <c r="D799" s="108">
        <v>791</v>
      </c>
      <c r="E799" s="135"/>
      <c r="F799" s="136"/>
      <c r="G799" s="136"/>
      <c r="H799" s="136"/>
      <c r="I799" s="136"/>
      <c r="J799" s="136"/>
      <c r="K799" s="136"/>
      <c r="L799" s="23"/>
      <c r="M799" s="23"/>
      <c r="N799" s="23"/>
      <c r="O799" s="23"/>
      <c r="P799" s="23"/>
      <c r="Q799" s="23"/>
      <c r="R799" s="23"/>
      <c r="S799" s="23"/>
      <c r="T799" s="4"/>
      <c r="U799" s="4"/>
      <c r="V799" s="4"/>
      <c r="W799" s="4"/>
      <c r="X799" s="4"/>
      <c r="Y799" s="4"/>
      <c r="Z799" s="4"/>
      <c r="AA799" s="4"/>
      <c r="AB799" s="4"/>
      <c r="AC799" s="4"/>
      <c r="AD799" s="4"/>
    </row>
    <row r="800" spans="1:30" ht="12.9" customHeight="1" x14ac:dyDescent="0.25">
      <c r="A800" s="115">
        <v>20</v>
      </c>
      <c r="B800" s="137">
        <v>227400</v>
      </c>
      <c r="C800" s="115"/>
      <c r="D800" s="108">
        <v>792</v>
      </c>
      <c r="E800" s="130" t="s">
        <v>1580</v>
      </c>
      <c r="F800" s="131">
        <f t="shared" ref="F800:F829" si="117">SUM(G800:J800)</f>
        <v>210999.5</v>
      </c>
      <c r="G800" s="131">
        <f>G801+G802</f>
        <v>37555.199999999997</v>
      </c>
      <c r="H800" s="131">
        <f>H801+H802</f>
        <v>172381.8</v>
      </c>
      <c r="I800" s="131">
        <f>I801+I802</f>
        <v>997.59999999999991</v>
      </c>
      <c r="J800" s="131">
        <f>J801+J802</f>
        <v>64.900000000000006</v>
      </c>
      <c r="K800" s="131">
        <f t="shared" ref="K800:K829" si="118">SUM(L800:O800)</f>
        <v>209707.09999999998</v>
      </c>
      <c r="L800" s="131">
        <f>L801+L802</f>
        <v>37555.199999999997</v>
      </c>
      <c r="M800" s="131">
        <f>M801+M802</f>
        <v>171089.4</v>
      </c>
      <c r="N800" s="131">
        <f>N801+N802</f>
        <v>997.59999999999991</v>
      </c>
      <c r="O800" s="131">
        <f>O801+O802</f>
        <v>64.900000000000006</v>
      </c>
      <c r="P800" s="131">
        <f t="shared" ref="P800:P829" si="119">SUM(Q800:T800)</f>
        <v>209707.09999999998</v>
      </c>
      <c r="Q800" s="131">
        <f>Q801+Q802</f>
        <v>37555.199999999997</v>
      </c>
      <c r="R800" s="131">
        <f>R801+R802</f>
        <v>171089.4</v>
      </c>
      <c r="S800" s="131">
        <f>S801+S802</f>
        <v>997.59999999999991</v>
      </c>
      <c r="T800" s="131">
        <f>T801+T802</f>
        <v>64.900000000000006</v>
      </c>
      <c r="U800" s="133">
        <f t="shared" si="116"/>
        <v>0</v>
      </c>
      <c r="V800" s="133">
        <f t="shared" si="116"/>
        <v>0</v>
      </c>
      <c r="W800" s="133">
        <f t="shared" si="116"/>
        <v>0</v>
      </c>
      <c r="X800" s="133">
        <f t="shared" si="116"/>
        <v>0</v>
      </c>
      <c r="Y800" s="133">
        <f t="shared" si="116"/>
        <v>0</v>
      </c>
      <c r="Z800" s="133">
        <f t="shared" si="112"/>
        <v>100</v>
      </c>
      <c r="AA800" s="133">
        <f t="shared" si="112"/>
        <v>100</v>
      </c>
      <c r="AB800" s="133">
        <f t="shared" si="112"/>
        <v>100</v>
      </c>
      <c r="AC800" s="133">
        <f t="shared" si="112"/>
        <v>100</v>
      </c>
      <c r="AD800" s="133">
        <f t="shared" si="112"/>
        <v>100</v>
      </c>
    </row>
    <row r="801" spans="1:30" s="134" customFormat="1" ht="12.9" customHeight="1" x14ac:dyDescent="0.25">
      <c r="A801" s="115">
        <v>22</v>
      </c>
      <c r="B801" s="137">
        <v>227400</v>
      </c>
      <c r="C801" s="115"/>
      <c r="D801" s="108">
        <v>793</v>
      </c>
      <c r="E801" s="130" t="s">
        <v>944</v>
      </c>
      <c r="F801" s="131">
        <f t="shared" si="117"/>
        <v>147761.70000000001</v>
      </c>
      <c r="G801" s="131">
        <f>G803</f>
        <v>21950.7</v>
      </c>
      <c r="H801" s="131">
        <f>H803</f>
        <v>125746.1</v>
      </c>
      <c r="I801" s="131">
        <f>I803</f>
        <v>0</v>
      </c>
      <c r="J801" s="131">
        <f>J803</f>
        <v>64.900000000000006</v>
      </c>
      <c r="K801" s="131">
        <f t="shared" si="118"/>
        <v>146469.29999999999</v>
      </c>
      <c r="L801" s="131">
        <f>L803</f>
        <v>21950.7</v>
      </c>
      <c r="M801" s="131">
        <f>M803</f>
        <v>124453.7</v>
      </c>
      <c r="N801" s="131">
        <f>N803</f>
        <v>0</v>
      </c>
      <c r="O801" s="131">
        <f>O803</f>
        <v>64.900000000000006</v>
      </c>
      <c r="P801" s="131">
        <f t="shared" si="119"/>
        <v>146469.29999999999</v>
      </c>
      <c r="Q801" s="131">
        <f>Q803</f>
        <v>21950.7</v>
      </c>
      <c r="R801" s="131">
        <f>R803</f>
        <v>124453.7</v>
      </c>
      <c r="S801" s="131">
        <f>S803</f>
        <v>0</v>
      </c>
      <c r="T801" s="131">
        <f>T803</f>
        <v>64.900000000000006</v>
      </c>
      <c r="U801" s="133">
        <f t="shared" si="116"/>
        <v>0</v>
      </c>
      <c r="V801" s="133">
        <f t="shared" si="116"/>
        <v>0</v>
      </c>
      <c r="W801" s="133">
        <f t="shared" si="116"/>
        <v>0</v>
      </c>
      <c r="X801" s="133">
        <f t="shared" si="116"/>
        <v>0</v>
      </c>
      <c r="Y801" s="133">
        <f t="shared" si="116"/>
        <v>0</v>
      </c>
      <c r="Z801" s="133">
        <f t="shared" si="112"/>
        <v>100</v>
      </c>
      <c r="AA801" s="133">
        <f t="shared" si="112"/>
        <v>100</v>
      </c>
      <c r="AB801" s="133">
        <f t="shared" si="112"/>
        <v>100</v>
      </c>
      <c r="AC801" s="133">
        <f t="shared" si="112"/>
        <v>0</v>
      </c>
      <c r="AD801" s="133">
        <f t="shared" si="112"/>
        <v>100</v>
      </c>
    </row>
    <row r="802" spans="1:30" s="134" customFormat="1" ht="12.9" customHeight="1" x14ac:dyDescent="0.25">
      <c r="A802" s="115">
        <v>21</v>
      </c>
      <c r="B802" s="137">
        <v>227400</v>
      </c>
      <c r="C802" s="115"/>
      <c r="D802" s="108">
        <v>794</v>
      </c>
      <c r="E802" s="130" t="s">
        <v>945</v>
      </c>
      <c r="F802" s="131">
        <f t="shared" si="117"/>
        <v>63237.799999999996</v>
      </c>
      <c r="G802" s="131">
        <f>SUBTOTAL(9,G804:G829)</f>
        <v>15604.499999999996</v>
      </c>
      <c r="H802" s="131">
        <f>SUBTOTAL(9,H804:H829)</f>
        <v>46635.7</v>
      </c>
      <c r="I802" s="131">
        <f>SUBTOTAL(9,I804:I829)</f>
        <v>997.59999999999991</v>
      </c>
      <c r="J802" s="131">
        <f>SUBTOTAL(9,J804:J829)</f>
        <v>0</v>
      </c>
      <c r="K802" s="131">
        <f t="shared" si="118"/>
        <v>63237.799999999996</v>
      </c>
      <c r="L802" s="131">
        <f>SUBTOTAL(9,L804:L829)</f>
        <v>15604.499999999996</v>
      </c>
      <c r="M802" s="131">
        <f>SUBTOTAL(9,M804:M829)</f>
        <v>46635.7</v>
      </c>
      <c r="N802" s="131">
        <f>SUBTOTAL(9,N804:N829)</f>
        <v>997.59999999999991</v>
      </c>
      <c r="O802" s="131">
        <f>SUBTOTAL(9,O804:O829)</f>
        <v>0</v>
      </c>
      <c r="P802" s="131">
        <f t="shared" si="119"/>
        <v>63237.799999999996</v>
      </c>
      <c r="Q802" s="131">
        <f>SUBTOTAL(9,Q804:Q829)</f>
        <v>15604.499999999996</v>
      </c>
      <c r="R802" s="131">
        <f>SUBTOTAL(9,R804:R829)</f>
        <v>46635.7</v>
      </c>
      <c r="S802" s="131">
        <f>SUBTOTAL(9,S804:S829)</f>
        <v>997.59999999999991</v>
      </c>
      <c r="T802" s="131">
        <f>SUBTOTAL(9,T804:T829)</f>
        <v>0</v>
      </c>
      <c r="U802" s="133">
        <f t="shared" si="116"/>
        <v>0</v>
      </c>
      <c r="V802" s="133">
        <f t="shared" si="116"/>
        <v>0</v>
      </c>
      <c r="W802" s="133">
        <f t="shared" si="116"/>
        <v>0</v>
      </c>
      <c r="X802" s="133">
        <f t="shared" si="116"/>
        <v>0</v>
      </c>
      <c r="Y802" s="133">
        <f t="shared" si="116"/>
        <v>0</v>
      </c>
      <c r="Z802" s="133">
        <f t="shared" si="112"/>
        <v>100</v>
      </c>
      <c r="AA802" s="133">
        <f t="shared" si="112"/>
        <v>100</v>
      </c>
      <c r="AB802" s="133">
        <f t="shared" si="112"/>
        <v>100</v>
      </c>
      <c r="AC802" s="133">
        <f t="shared" si="112"/>
        <v>100</v>
      </c>
      <c r="AD802" s="133">
        <f t="shared" si="112"/>
        <v>0</v>
      </c>
    </row>
    <row r="803" spans="1:30" ht="12.9" customHeight="1" x14ac:dyDescent="0.25">
      <c r="A803" s="115">
        <v>22</v>
      </c>
      <c r="B803" s="137">
        <v>227400</v>
      </c>
      <c r="C803" s="138">
        <v>1714</v>
      </c>
      <c r="D803" s="108">
        <v>795</v>
      </c>
      <c r="E803" s="135" t="s">
        <v>970</v>
      </c>
      <c r="F803" s="136">
        <f t="shared" si="117"/>
        <v>147761.70000000001</v>
      </c>
      <c r="G803" s="136">
        <v>21950.7</v>
      </c>
      <c r="H803" s="136">
        <v>125746.1</v>
      </c>
      <c r="I803" s="136">
        <v>0</v>
      </c>
      <c r="J803" s="136">
        <v>64.900000000000006</v>
      </c>
      <c r="K803" s="136">
        <f t="shared" si="118"/>
        <v>146469.29999999999</v>
      </c>
      <c r="L803" s="23">
        <v>21950.7</v>
      </c>
      <c r="M803" s="23">
        <v>124453.7</v>
      </c>
      <c r="N803" s="23">
        <v>0</v>
      </c>
      <c r="O803" s="23">
        <v>64.900000000000006</v>
      </c>
      <c r="P803" s="136">
        <f t="shared" si="119"/>
        <v>146469.29999999999</v>
      </c>
      <c r="Q803" s="23">
        <v>21950.7</v>
      </c>
      <c r="R803" s="23">
        <v>124453.7</v>
      </c>
      <c r="S803" s="23">
        <v>0</v>
      </c>
      <c r="T803" s="4">
        <v>64.900000000000006</v>
      </c>
      <c r="U803" s="4">
        <f t="shared" si="116"/>
        <v>0</v>
      </c>
      <c r="V803" s="4">
        <f t="shared" si="116"/>
        <v>0</v>
      </c>
      <c r="W803" s="4">
        <f t="shared" si="116"/>
        <v>0</v>
      </c>
      <c r="X803" s="4">
        <f t="shared" si="116"/>
        <v>0</v>
      </c>
      <c r="Y803" s="4">
        <f t="shared" si="116"/>
        <v>0</v>
      </c>
      <c r="Z803" s="4">
        <f t="shared" si="112"/>
        <v>100</v>
      </c>
      <c r="AA803" s="4">
        <f t="shared" si="112"/>
        <v>100</v>
      </c>
      <c r="AB803" s="4">
        <f t="shared" si="112"/>
        <v>100</v>
      </c>
      <c r="AC803" s="4">
        <f t="shared" si="112"/>
        <v>0</v>
      </c>
      <c r="AD803" s="4">
        <f t="shared" si="112"/>
        <v>100</v>
      </c>
    </row>
    <row r="804" spans="1:30" ht="12.9" customHeight="1" x14ac:dyDescent="0.25">
      <c r="A804" s="115">
        <v>21</v>
      </c>
      <c r="B804" s="137">
        <v>227400</v>
      </c>
      <c r="C804" s="138">
        <v>1715</v>
      </c>
      <c r="D804" s="108">
        <v>796</v>
      </c>
      <c r="E804" s="135" t="s">
        <v>1581</v>
      </c>
      <c r="F804" s="136">
        <f t="shared" si="117"/>
        <v>4251</v>
      </c>
      <c r="G804" s="136">
        <v>850.1</v>
      </c>
      <c r="H804" s="136">
        <v>3310.4</v>
      </c>
      <c r="I804" s="136">
        <v>90.5</v>
      </c>
      <c r="J804" s="136">
        <v>0</v>
      </c>
      <c r="K804" s="136">
        <f t="shared" si="118"/>
        <v>4251</v>
      </c>
      <c r="L804" s="23">
        <v>850.1</v>
      </c>
      <c r="M804" s="23">
        <v>3310.4</v>
      </c>
      <c r="N804" s="23">
        <v>90.5</v>
      </c>
      <c r="O804" s="23">
        <v>0</v>
      </c>
      <c r="P804" s="136">
        <f t="shared" si="119"/>
        <v>4251</v>
      </c>
      <c r="Q804" s="23">
        <v>850.1</v>
      </c>
      <c r="R804" s="23">
        <v>3310.4</v>
      </c>
      <c r="S804" s="23">
        <v>90.5</v>
      </c>
      <c r="T804" s="4">
        <v>0</v>
      </c>
      <c r="U804" s="4">
        <f t="shared" si="116"/>
        <v>0</v>
      </c>
      <c r="V804" s="4">
        <f t="shared" si="116"/>
        <v>0</v>
      </c>
      <c r="W804" s="4">
        <f t="shared" si="116"/>
        <v>0</v>
      </c>
      <c r="X804" s="4">
        <f t="shared" si="116"/>
        <v>0</v>
      </c>
      <c r="Y804" s="4">
        <f t="shared" si="116"/>
        <v>0</v>
      </c>
      <c r="Z804" s="4">
        <f t="shared" si="112"/>
        <v>100</v>
      </c>
      <c r="AA804" s="4">
        <f t="shared" si="112"/>
        <v>100</v>
      </c>
      <c r="AB804" s="4">
        <f t="shared" si="112"/>
        <v>100</v>
      </c>
      <c r="AC804" s="4">
        <f t="shared" si="112"/>
        <v>100</v>
      </c>
      <c r="AD804" s="4">
        <f t="shared" si="112"/>
        <v>0</v>
      </c>
    </row>
    <row r="805" spans="1:30" ht="12.9" customHeight="1" x14ac:dyDescent="0.25">
      <c r="A805" s="115">
        <v>21</v>
      </c>
      <c r="B805" s="137">
        <v>227400</v>
      </c>
      <c r="C805" s="138">
        <v>1716</v>
      </c>
      <c r="D805" s="108">
        <v>797</v>
      </c>
      <c r="E805" s="135" t="s">
        <v>1582</v>
      </c>
      <c r="F805" s="136">
        <f t="shared" si="117"/>
        <v>2339.1</v>
      </c>
      <c r="G805" s="136">
        <v>630.4</v>
      </c>
      <c r="H805" s="136">
        <v>1652.8</v>
      </c>
      <c r="I805" s="136">
        <v>55.9</v>
      </c>
      <c r="J805" s="136">
        <v>0</v>
      </c>
      <c r="K805" s="136">
        <f t="shared" si="118"/>
        <v>2339.1</v>
      </c>
      <c r="L805" s="23">
        <v>630.4</v>
      </c>
      <c r="M805" s="23">
        <v>1652.8</v>
      </c>
      <c r="N805" s="23">
        <v>55.9</v>
      </c>
      <c r="O805" s="23">
        <v>0</v>
      </c>
      <c r="P805" s="136">
        <f t="shared" si="119"/>
        <v>2339.1</v>
      </c>
      <c r="Q805" s="23">
        <v>630.4</v>
      </c>
      <c r="R805" s="23">
        <v>1652.8</v>
      </c>
      <c r="S805" s="23">
        <v>55.9</v>
      </c>
      <c r="T805" s="4">
        <v>0</v>
      </c>
      <c r="U805" s="4">
        <f t="shared" si="116"/>
        <v>0</v>
      </c>
      <c r="V805" s="4">
        <f t="shared" si="116"/>
        <v>0</v>
      </c>
      <c r="W805" s="4">
        <f t="shared" si="116"/>
        <v>0</v>
      </c>
      <c r="X805" s="4">
        <f t="shared" si="116"/>
        <v>0</v>
      </c>
      <c r="Y805" s="4">
        <f t="shared" si="116"/>
        <v>0</v>
      </c>
      <c r="Z805" s="4">
        <f t="shared" si="112"/>
        <v>100</v>
      </c>
      <c r="AA805" s="4">
        <f t="shared" si="112"/>
        <v>100</v>
      </c>
      <c r="AB805" s="4">
        <f t="shared" si="112"/>
        <v>100</v>
      </c>
      <c r="AC805" s="4">
        <f t="shared" si="112"/>
        <v>100</v>
      </c>
      <c r="AD805" s="4">
        <f t="shared" si="112"/>
        <v>0</v>
      </c>
    </row>
    <row r="806" spans="1:30" ht="12.9" customHeight="1" x14ac:dyDescent="0.25">
      <c r="A806" s="115">
        <v>21</v>
      </c>
      <c r="B806" s="137">
        <v>227400</v>
      </c>
      <c r="C806" s="138">
        <v>1717</v>
      </c>
      <c r="D806" s="108">
        <v>798</v>
      </c>
      <c r="E806" s="135" t="s">
        <v>1583</v>
      </c>
      <c r="F806" s="136">
        <f t="shared" si="117"/>
        <v>1358.4</v>
      </c>
      <c r="G806" s="136">
        <v>483.3</v>
      </c>
      <c r="H806" s="136">
        <v>875.1</v>
      </c>
      <c r="I806" s="136">
        <v>0</v>
      </c>
      <c r="J806" s="136">
        <v>0</v>
      </c>
      <c r="K806" s="136">
        <f t="shared" si="118"/>
        <v>1358.4</v>
      </c>
      <c r="L806" s="23">
        <v>483.3</v>
      </c>
      <c r="M806" s="23">
        <v>875.1</v>
      </c>
      <c r="N806" s="23">
        <v>0</v>
      </c>
      <c r="O806" s="23">
        <v>0</v>
      </c>
      <c r="P806" s="136">
        <f t="shared" si="119"/>
        <v>1358.4</v>
      </c>
      <c r="Q806" s="23">
        <v>483.3</v>
      </c>
      <c r="R806" s="23">
        <v>875.1</v>
      </c>
      <c r="S806" s="23">
        <v>0</v>
      </c>
      <c r="T806" s="4">
        <v>0</v>
      </c>
      <c r="U806" s="4">
        <f t="shared" si="116"/>
        <v>0</v>
      </c>
      <c r="V806" s="4">
        <f t="shared" si="116"/>
        <v>0</v>
      </c>
      <c r="W806" s="4">
        <f t="shared" si="116"/>
        <v>0</v>
      </c>
      <c r="X806" s="4">
        <f t="shared" si="116"/>
        <v>0</v>
      </c>
      <c r="Y806" s="4">
        <f t="shared" si="116"/>
        <v>0</v>
      </c>
      <c r="Z806" s="4">
        <f t="shared" si="112"/>
        <v>100</v>
      </c>
      <c r="AA806" s="4">
        <f t="shared" si="112"/>
        <v>100</v>
      </c>
      <c r="AB806" s="4">
        <f t="shared" si="112"/>
        <v>100</v>
      </c>
      <c r="AC806" s="4">
        <f t="shared" si="112"/>
        <v>0</v>
      </c>
      <c r="AD806" s="4">
        <f t="shared" si="112"/>
        <v>0</v>
      </c>
    </row>
    <row r="807" spans="1:30" ht="12.9" customHeight="1" x14ac:dyDescent="0.25">
      <c r="A807" s="115">
        <v>21</v>
      </c>
      <c r="B807" s="137">
        <v>227400</v>
      </c>
      <c r="C807" s="138">
        <v>1718</v>
      </c>
      <c r="D807" s="108">
        <v>799</v>
      </c>
      <c r="E807" s="135" t="s">
        <v>1584</v>
      </c>
      <c r="F807" s="136">
        <f t="shared" si="117"/>
        <v>2372.5</v>
      </c>
      <c r="G807" s="136">
        <v>659</v>
      </c>
      <c r="H807" s="136">
        <v>1713.5</v>
      </c>
      <c r="I807" s="136">
        <v>0</v>
      </c>
      <c r="J807" s="136">
        <v>0</v>
      </c>
      <c r="K807" s="136">
        <f t="shared" si="118"/>
        <v>2372.5</v>
      </c>
      <c r="L807" s="23">
        <v>659</v>
      </c>
      <c r="M807" s="23">
        <v>1713.5</v>
      </c>
      <c r="N807" s="23">
        <v>0</v>
      </c>
      <c r="O807" s="23">
        <v>0</v>
      </c>
      <c r="P807" s="136">
        <f t="shared" si="119"/>
        <v>2372.5</v>
      </c>
      <c r="Q807" s="23">
        <v>659</v>
      </c>
      <c r="R807" s="23">
        <v>1713.5</v>
      </c>
      <c r="S807" s="23">
        <v>0</v>
      </c>
      <c r="T807" s="4">
        <v>0</v>
      </c>
      <c r="U807" s="4">
        <f t="shared" si="116"/>
        <v>0</v>
      </c>
      <c r="V807" s="4">
        <f t="shared" si="116"/>
        <v>0</v>
      </c>
      <c r="W807" s="4">
        <f t="shared" si="116"/>
        <v>0</v>
      </c>
      <c r="X807" s="4">
        <f t="shared" si="116"/>
        <v>0</v>
      </c>
      <c r="Y807" s="4">
        <f t="shared" si="116"/>
        <v>0</v>
      </c>
      <c r="Z807" s="4">
        <f t="shared" si="112"/>
        <v>100</v>
      </c>
      <c r="AA807" s="4">
        <f t="shared" si="112"/>
        <v>100</v>
      </c>
      <c r="AB807" s="4">
        <f t="shared" si="112"/>
        <v>100</v>
      </c>
      <c r="AC807" s="4">
        <f t="shared" si="112"/>
        <v>0</v>
      </c>
      <c r="AD807" s="4">
        <f t="shared" si="112"/>
        <v>0</v>
      </c>
    </row>
    <row r="808" spans="1:30" ht="12.9" customHeight="1" x14ac:dyDescent="0.25">
      <c r="A808" s="115">
        <v>21</v>
      </c>
      <c r="B808" s="137">
        <v>227400</v>
      </c>
      <c r="C808" s="138">
        <v>1733</v>
      </c>
      <c r="D808" s="108">
        <v>800</v>
      </c>
      <c r="E808" s="135" t="s">
        <v>1585</v>
      </c>
      <c r="F808" s="136">
        <f t="shared" si="117"/>
        <v>3369.2000000000003</v>
      </c>
      <c r="G808" s="136">
        <v>188.4</v>
      </c>
      <c r="H808" s="136">
        <v>2522.4</v>
      </c>
      <c r="I808" s="136">
        <v>658.4</v>
      </c>
      <c r="J808" s="136">
        <v>0</v>
      </c>
      <c r="K808" s="136">
        <f t="shared" si="118"/>
        <v>3369.2000000000003</v>
      </c>
      <c r="L808" s="23">
        <v>188.4</v>
      </c>
      <c r="M808" s="23">
        <v>2522.4</v>
      </c>
      <c r="N808" s="23">
        <v>658.4</v>
      </c>
      <c r="O808" s="23">
        <v>0</v>
      </c>
      <c r="P808" s="136">
        <f t="shared" si="119"/>
        <v>3369.2000000000003</v>
      </c>
      <c r="Q808" s="23">
        <v>188.4</v>
      </c>
      <c r="R808" s="23">
        <v>2522.4</v>
      </c>
      <c r="S808" s="23">
        <v>658.4</v>
      </c>
      <c r="T808" s="4">
        <v>0</v>
      </c>
      <c r="U808" s="4">
        <f t="shared" si="116"/>
        <v>0</v>
      </c>
      <c r="V808" s="4">
        <f t="shared" si="116"/>
        <v>0</v>
      </c>
      <c r="W808" s="4">
        <f t="shared" si="116"/>
        <v>0</v>
      </c>
      <c r="X808" s="4">
        <f t="shared" si="116"/>
        <v>0</v>
      </c>
      <c r="Y808" s="4">
        <f t="shared" si="116"/>
        <v>0</v>
      </c>
      <c r="Z808" s="4">
        <f t="shared" si="112"/>
        <v>100</v>
      </c>
      <c r="AA808" s="4">
        <f t="shared" si="112"/>
        <v>100</v>
      </c>
      <c r="AB808" s="4">
        <f t="shared" si="112"/>
        <v>100</v>
      </c>
      <c r="AC808" s="4">
        <f t="shared" si="112"/>
        <v>100</v>
      </c>
      <c r="AD808" s="4">
        <f t="shared" si="112"/>
        <v>0</v>
      </c>
    </row>
    <row r="809" spans="1:30" ht="12.9" customHeight="1" x14ac:dyDescent="0.25">
      <c r="A809" s="115">
        <v>21</v>
      </c>
      <c r="B809" s="137">
        <v>227400</v>
      </c>
      <c r="C809" s="138">
        <v>1719</v>
      </c>
      <c r="D809" s="108">
        <v>801</v>
      </c>
      <c r="E809" s="135" t="s">
        <v>1586</v>
      </c>
      <c r="F809" s="136">
        <f t="shared" si="117"/>
        <v>1184.6999999999998</v>
      </c>
      <c r="G809" s="136">
        <v>566.4</v>
      </c>
      <c r="H809" s="136">
        <v>618.29999999999995</v>
      </c>
      <c r="I809" s="136">
        <v>0</v>
      </c>
      <c r="J809" s="136">
        <v>0</v>
      </c>
      <c r="K809" s="136">
        <f t="shared" si="118"/>
        <v>1184.6999999999998</v>
      </c>
      <c r="L809" s="23">
        <v>566.4</v>
      </c>
      <c r="M809" s="23">
        <v>618.29999999999995</v>
      </c>
      <c r="N809" s="23">
        <v>0</v>
      </c>
      <c r="O809" s="23">
        <v>0</v>
      </c>
      <c r="P809" s="136">
        <f t="shared" si="119"/>
        <v>1184.6999999999998</v>
      </c>
      <c r="Q809" s="23">
        <v>566.4</v>
      </c>
      <c r="R809" s="23">
        <v>618.29999999999995</v>
      </c>
      <c r="S809" s="23">
        <v>0</v>
      </c>
      <c r="T809" s="4">
        <v>0</v>
      </c>
      <c r="U809" s="4">
        <f t="shared" si="116"/>
        <v>0</v>
      </c>
      <c r="V809" s="4">
        <f t="shared" si="116"/>
        <v>0</v>
      </c>
      <c r="W809" s="4">
        <f t="shared" si="116"/>
        <v>0</v>
      </c>
      <c r="X809" s="4">
        <f t="shared" si="116"/>
        <v>0</v>
      </c>
      <c r="Y809" s="4">
        <f t="shared" si="116"/>
        <v>0</v>
      </c>
      <c r="Z809" s="4">
        <f t="shared" si="112"/>
        <v>100</v>
      </c>
      <c r="AA809" s="4">
        <f t="shared" si="112"/>
        <v>100</v>
      </c>
      <c r="AB809" s="4">
        <f t="shared" si="112"/>
        <v>100</v>
      </c>
      <c r="AC809" s="4">
        <f t="shared" si="112"/>
        <v>0</v>
      </c>
      <c r="AD809" s="4">
        <f t="shared" si="112"/>
        <v>0</v>
      </c>
    </row>
    <row r="810" spans="1:30" ht="12.9" customHeight="1" x14ac:dyDescent="0.25">
      <c r="A810" s="115">
        <v>21</v>
      </c>
      <c r="B810" s="137">
        <v>227400</v>
      </c>
      <c r="C810" s="138">
        <v>1720</v>
      </c>
      <c r="D810" s="108">
        <v>802</v>
      </c>
      <c r="E810" s="135" t="s">
        <v>1587</v>
      </c>
      <c r="F810" s="136">
        <f t="shared" si="117"/>
        <v>3503.8</v>
      </c>
      <c r="G810" s="136">
        <v>800.5</v>
      </c>
      <c r="H810" s="136">
        <v>2703.3</v>
      </c>
      <c r="I810" s="136">
        <v>0</v>
      </c>
      <c r="J810" s="136">
        <v>0</v>
      </c>
      <c r="K810" s="136">
        <f t="shared" si="118"/>
        <v>3503.8</v>
      </c>
      <c r="L810" s="23">
        <v>800.5</v>
      </c>
      <c r="M810" s="23">
        <v>2703.3</v>
      </c>
      <c r="N810" s="23">
        <v>0</v>
      </c>
      <c r="O810" s="23">
        <v>0</v>
      </c>
      <c r="P810" s="136">
        <f t="shared" si="119"/>
        <v>3503.8</v>
      </c>
      <c r="Q810" s="23">
        <v>800.5</v>
      </c>
      <c r="R810" s="23">
        <v>2703.3</v>
      </c>
      <c r="S810" s="23">
        <v>0</v>
      </c>
      <c r="T810" s="4">
        <v>0</v>
      </c>
      <c r="U810" s="4">
        <f t="shared" si="116"/>
        <v>0</v>
      </c>
      <c r="V810" s="4">
        <f t="shared" si="116"/>
        <v>0</v>
      </c>
      <c r="W810" s="4">
        <f t="shared" si="116"/>
        <v>0</v>
      </c>
      <c r="X810" s="4">
        <f t="shared" si="116"/>
        <v>0</v>
      </c>
      <c r="Y810" s="4">
        <f t="shared" si="116"/>
        <v>0</v>
      </c>
      <c r="Z810" s="4">
        <f t="shared" si="112"/>
        <v>100</v>
      </c>
      <c r="AA810" s="4">
        <f t="shared" si="112"/>
        <v>100</v>
      </c>
      <c r="AB810" s="4">
        <f t="shared" si="112"/>
        <v>100</v>
      </c>
      <c r="AC810" s="4">
        <f t="shared" si="112"/>
        <v>0</v>
      </c>
      <c r="AD810" s="4">
        <f t="shared" si="112"/>
        <v>0</v>
      </c>
    </row>
    <row r="811" spans="1:30" ht="12.9" customHeight="1" x14ac:dyDescent="0.25">
      <c r="A811" s="115">
        <v>21</v>
      </c>
      <c r="B811" s="137">
        <v>227400</v>
      </c>
      <c r="C811" s="138">
        <v>1721</v>
      </c>
      <c r="D811" s="108">
        <v>803</v>
      </c>
      <c r="E811" s="135" t="s">
        <v>1588</v>
      </c>
      <c r="F811" s="136">
        <f t="shared" si="117"/>
        <v>1105.7</v>
      </c>
      <c r="G811" s="136">
        <v>503.7</v>
      </c>
      <c r="H811" s="136">
        <v>552.5</v>
      </c>
      <c r="I811" s="136">
        <v>49.5</v>
      </c>
      <c r="J811" s="136">
        <v>0</v>
      </c>
      <c r="K811" s="136">
        <f t="shared" si="118"/>
        <v>1105.7</v>
      </c>
      <c r="L811" s="23">
        <v>503.7</v>
      </c>
      <c r="M811" s="23">
        <v>552.5</v>
      </c>
      <c r="N811" s="23">
        <v>49.5</v>
      </c>
      <c r="O811" s="23">
        <v>0</v>
      </c>
      <c r="P811" s="136">
        <f t="shared" si="119"/>
        <v>1105.7</v>
      </c>
      <c r="Q811" s="23">
        <v>503.7</v>
      </c>
      <c r="R811" s="23">
        <v>552.5</v>
      </c>
      <c r="S811" s="23">
        <v>49.5</v>
      </c>
      <c r="T811" s="4">
        <v>0</v>
      </c>
      <c r="U811" s="4">
        <f t="shared" si="116"/>
        <v>0</v>
      </c>
      <c r="V811" s="4">
        <f t="shared" si="116"/>
        <v>0</v>
      </c>
      <c r="W811" s="4">
        <f t="shared" si="116"/>
        <v>0</v>
      </c>
      <c r="X811" s="4">
        <f t="shared" si="116"/>
        <v>0</v>
      </c>
      <c r="Y811" s="4">
        <f t="shared" si="116"/>
        <v>0</v>
      </c>
      <c r="Z811" s="4">
        <f t="shared" ref="Z811:AD874" si="120">IF(K811=0,0,P811/K811*100)</f>
        <v>100</v>
      </c>
      <c r="AA811" s="4">
        <f t="shared" si="120"/>
        <v>100</v>
      </c>
      <c r="AB811" s="4">
        <f t="shared" si="120"/>
        <v>100</v>
      </c>
      <c r="AC811" s="4">
        <f t="shared" si="120"/>
        <v>100</v>
      </c>
      <c r="AD811" s="4">
        <f t="shared" si="120"/>
        <v>0</v>
      </c>
    </row>
    <row r="812" spans="1:30" ht="12.9" customHeight="1" x14ac:dyDescent="0.25">
      <c r="A812" s="115">
        <v>21</v>
      </c>
      <c r="B812" s="137">
        <v>227400</v>
      </c>
      <c r="C812" s="138">
        <v>1722</v>
      </c>
      <c r="D812" s="108">
        <v>804</v>
      </c>
      <c r="E812" s="135" t="s">
        <v>1589</v>
      </c>
      <c r="F812" s="136">
        <f t="shared" si="117"/>
        <v>1796.4</v>
      </c>
      <c r="G812" s="136">
        <v>626.4</v>
      </c>
      <c r="H812" s="136">
        <v>1146.0999999999999</v>
      </c>
      <c r="I812" s="136">
        <v>23.9</v>
      </c>
      <c r="J812" s="136">
        <v>0</v>
      </c>
      <c r="K812" s="136">
        <f t="shared" si="118"/>
        <v>1796.4</v>
      </c>
      <c r="L812" s="23">
        <v>626.4</v>
      </c>
      <c r="M812" s="23">
        <v>1146.0999999999999</v>
      </c>
      <c r="N812" s="23">
        <v>23.9</v>
      </c>
      <c r="O812" s="23">
        <v>0</v>
      </c>
      <c r="P812" s="136">
        <f t="shared" si="119"/>
        <v>1796.4</v>
      </c>
      <c r="Q812" s="23">
        <v>626.4</v>
      </c>
      <c r="R812" s="23">
        <v>1146.0999999999999</v>
      </c>
      <c r="S812" s="23">
        <v>23.9</v>
      </c>
      <c r="T812" s="4">
        <v>0</v>
      </c>
      <c r="U812" s="4">
        <f t="shared" si="116"/>
        <v>0</v>
      </c>
      <c r="V812" s="4">
        <f t="shared" si="116"/>
        <v>0</v>
      </c>
      <c r="W812" s="4">
        <f t="shared" si="116"/>
        <v>0</v>
      </c>
      <c r="X812" s="4">
        <f t="shared" si="116"/>
        <v>0</v>
      </c>
      <c r="Y812" s="4">
        <f t="shared" si="116"/>
        <v>0</v>
      </c>
      <c r="Z812" s="4">
        <f t="shared" si="120"/>
        <v>100</v>
      </c>
      <c r="AA812" s="4">
        <f t="shared" si="120"/>
        <v>100</v>
      </c>
      <c r="AB812" s="4">
        <f t="shared" si="120"/>
        <v>100</v>
      </c>
      <c r="AC812" s="4">
        <f t="shared" si="120"/>
        <v>100</v>
      </c>
      <c r="AD812" s="4">
        <f t="shared" si="120"/>
        <v>0</v>
      </c>
    </row>
    <row r="813" spans="1:30" ht="12.9" customHeight="1" x14ac:dyDescent="0.25">
      <c r="A813" s="115">
        <v>21</v>
      </c>
      <c r="B813" s="137">
        <v>227400</v>
      </c>
      <c r="C813" s="138">
        <v>1723</v>
      </c>
      <c r="D813" s="108">
        <v>805</v>
      </c>
      <c r="E813" s="135" t="s">
        <v>1590</v>
      </c>
      <c r="F813" s="136">
        <f t="shared" si="117"/>
        <v>1932</v>
      </c>
      <c r="G813" s="136">
        <v>579.20000000000005</v>
      </c>
      <c r="H813" s="136">
        <v>1352.8</v>
      </c>
      <c r="I813" s="136">
        <v>0</v>
      </c>
      <c r="J813" s="136">
        <v>0</v>
      </c>
      <c r="K813" s="136">
        <f t="shared" si="118"/>
        <v>1932</v>
      </c>
      <c r="L813" s="23">
        <v>579.20000000000005</v>
      </c>
      <c r="M813" s="23">
        <v>1352.8</v>
      </c>
      <c r="N813" s="23">
        <v>0</v>
      </c>
      <c r="O813" s="23">
        <v>0</v>
      </c>
      <c r="P813" s="136">
        <f t="shared" si="119"/>
        <v>1932</v>
      </c>
      <c r="Q813" s="23">
        <v>579.20000000000005</v>
      </c>
      <c r="R813" s="23">
        <v>1352.8</v>
      </c>
      <c r="S813" s="23">
        <v>0</v>
      </c>
      <c r="T813" s="4">
        <v>0</v>
      </c>
      <c r="U813" s="4">
        <f t="shared" si="116"/>
        <v>0</v>
      </c>
      <c r="V813" s="4">
        <f t="shared" si="116"/>
        <v>0</v>
      </c>
      <c r="W813" s="4">
        <f t="shared" si="116"/>
        <v>0</v>
      </c>
      <c r="X813" s="4">
        <f t="shared" si="116"/>
        <v>0</v>
      </c>
      <c r="Y813" s="4">
        <f t="shared" si="116"/>
        <v>0</v>
      </c>
      <c r="Z813" s="4">
        <f t="shared" si="120"/>
        <v>100</v>
      </c>
      <c r="AA813" s="4">
        <f t="shared" si="120"/>
        <v>100</v>
      </c>
      <c r="AB813" s="4">
        <f t="shared" si="120"/>
        <v>100</v>
      </c>
      <c r="AC813" s="4">
        <f t="shared" si="120"/>
        <v>0</v>
      </c>
      <c r="AD813" s="4">
        <f t="shared" si="120"/>
        <v>0</v>
      </c>
    </row>
    <row r="814" spans="1:30" ht="12.9" customHeight="1" x14ac:dyDescent="0.25">
      <c r="A814" s="115">
        <v>21</v>
      </c>
      <c r="B814" s="137">
        <v>227400</v>
      </c>
      <c r="C814" s="138">
        <v>1724</v>
      </c>
      <c r="D814" s="108">
        <v>806</v>
      </c>
      <c r="E814" s="135" t="s">
        <v>1591</v>
      </c>
      <c r="F814" s="136">
        <f t="shared" si="117"/>
        <v>1015</v>
      </c>
      <c r="G814" s="136">
        <v>563.4</v>
      </c>
      <c r="H814" s="136">
        <v>451.6</v>
      </c>
      <c r="I814" s="136">
        <v>0</v>
      </c>
      <c r="J814" s="136">
        <v>0</v>
      </c>
      <c r="K814" s="136">
        <f t="shared" si="118"/>
        <v>1015</v>
      </c>
      <c r="L814" s="23">
        <v>563.4</v>
      </c>
      <c r="M814" s="23">
        <v>451.6</v>
      </c>
      <c r="N814" s="23">
        <v>0</v>
      </c>
      <c r="O814" s="23">
        <v>0</v>
      </c>
      <c r="P814" s="136">
        <f t="shared" si="119"/>
        <v>1015</v>
      </c>
      <c r="Q814" s="23">
        <v>563.4</v>
      </c>
      <c r="R814" s="23">
        <v>451.6</v>
      </c>
      <c r="S814" s="23">
        <v>0</v>
      </c>
      <c r="T814" s="4">
        <v>0</v>
      </c>
      <c r="U814" s="4">
        <f t="shared" si="116"/>
        <v>0</v>
      </c>
      <c r="V814" s="4">
        <f t="shared" si="116"/>
        <v>0</v>
      </c>
      <c r="W814" s="4">
        <f t="shared" si="116"/>
        <v>0</v>
      </c>
      <c r="X814" s="4">
        <f t="shared" si="116"/>
        <v>0</v>
      </c>
      <c r="Y814" s="4">
        <f t="shared" si="116"/>
        <v>0</v>
      </c>
      <c r="Z814" s="4">
        <f t="shared" si="120"/>
        <v>100</v>
      </c>
      <c r="AA814" s="4">
        <f t="shared" si="120"/>
        <v>100</v>
      </c>
      <c r="AB814" s="4">
        <f t="shared" si="120"/>
        <v>100</v>
      </c>
      <c r="AC814" s="4">
        <f t="shared" si="120"/>
        <v>0</v>
      </c>
      <c r="AD814" s="4">
        <f t="shared" si="120"/>
        <v>0</v>
      </c>
    </row>
    <row r="815" spans="1:30" ht="12.9" customHeight="1" x14ac:dyDescent="0.25">
      <c r="A815" s="115">
        <v>21</v>
      </c>
      <c r="B815" s="137">
        <v>227400</v>
      </c>
      <c r="C815" s="138">
        <v>1725</v>
      </c>
      <c r="D815" s="108">
        <v>807</v>
      </c>
      <c r="E815" s="135" t="s">
        <v>1592</v>
      </c>
      <c r="F815" s="136">
        <f t="shared" si="117"/>
        <v>1581.3999999999999</v>
      </c>
      <c r="G815" s="136">
        <v>555.29999999999995</v>
      </c>
      <c r="H815" s="136">
        <v>1026.0999999999999</v>
      </c>
      <c r="I815" s="136">
        <v>0</v>
      </c>
      <c r="J815" s="136">
        <v>0</v>
      </c>
      <c r="K815" s="136">
        <f t="shared" si="118"/>
        <v>1581.3999999999999</v>
      </c>
      <c r="L815" s="23">
        <v>555.29999999999995</v>
      </c>
      <c r="M815" s="23">
        <v>1026.0999999999999</v>
      </c>
      <c r="N815" s="23">
        <v>0</v>
      </c>
      <c r="O815" s="23">
        <v>0</v>
      </c>
      <c r="P815" s="136">
        <f t="shared" si="119"/>
        <v>1581.3999999999999</v>
      </c>
      <c r="Q815" s="23">
        <v>555.29999999999995</v>
      </c>
      <c r="R815" s="23">
        <v>1026.0999999999999</v>
      </c>
      <c r="S815" s="23">
        <v>0</v>
      </c>
      <c r="T815" s="4">
        <v>0</v>
      </c>
      <c r="U815" s="4">
        <f t="shared" si="116"/>
        <v>0</v>
      </c>
      <c r="V815" s="4">
        <f t="shared" si="116"/>
        <v>0</v>
      </c>
      <c r="W815" s="4">
        <f t="shared" si="116"/>
        <v>0</v>
      </c>
      <c r="X815" s="4">
        <f t="shared" si="116"/>
        <v>0</v>
      </c>
      <c r="Y815" s="4">
        <f t="shared" si="116"/>
        <v>0</v>
      </c>
      <c r="Z815" s="4">
        <f t="shared" si="120"/>
        <v>100</v>
      </c>
      <c r="AA815" s="4">
        <f t="shared" si="120"/>
        <v>100</v>
      </c>
      <c r="AB815" s="4">
        <f t="shared" si="120"/>
        <v>100</v>
      </c>
      <c r="AC815" s="4">
        <f t="shared" si="120"/>
        <v>0</v>
      </c>
      <c r="AD815" s="4">
        <f t="shared" si="120"/>
        <v>0</v>
      </c>
    </row>
    <row r="816" spans="1:30" ht="12.9" customHeight="1" x14ac:dyDescent="0.25">
      <c r="A816" s="115">
        <v>21</v>
      </c>
      <c r="B816" s="137">
        <v>227400</v>
      </c>
      <c r="C816" s="138">
        <v>1726</v>
      </c>
      <c r="D816" s="108">
        <v>808</v>
      </c>
      <c r="E816" s="135" t="s">
        <v>1593</v>
      </c>
      <c r="F816" s="136">
        <f t="shared" si="117"/>
        <v>1421.5</v>
      </c>
      <c r="G816" s="136">
        <v>341.4</v>
      </c>
      <c r="H816" s="136">
        <v>1080.0999999999999</v>
      </c>
      <c r="I816" s="136">
        <v>0</v>
      </c>
      <c r="J816" s="136">
        <v>0</v>
      </c>
      <c r="K816" s="136">
        <f t="shared" si="118"/>
        <v>1421.5</v>
      </c>
      <c r="L816" s="23">
        <v>341.4</v>
      </c>
      <c r="M816" s="23">
        <v>1080.0999999999999</v>
      </c>
      <c r="N816" s="23">
        <v>0</v>
      </c>
      <c r="O816" s="23">
        <v>0</v>
      </c>
      <c r="P816" s="136">
        <f t="shared" si="119"/>
        <v>1421.5</v>
      </c>
      <c r="Q816" s="23">
        <v>341.4</v>
      </c>
      <c r="R816" s="23">
        <v>1080.0999999999999</v>
      </c>
      <c r="S816" s="23">
        <v>0</v>
      </c>
      <c r="T816" s="4">
        <v>0</v>
      </c>
      <c r="U816" s="4">
        <f t="shared" si="116"/>
        <v>0</v>
      </c>
      <c r="V816" s="4">
        <f t="shared" si="116"/>
        <v>0</v>
      </c>
      <c r="W816" s="4">
        <f t="shared" si="116"/>
        <v>0</v>
      </c>
      <c r="X816" s="4">
        <f t="shared" si="116"/>
        <v>0</v>
      </c>
      <c r="Y816" s="4">
        <f t="shared" si="116"/>
        <v>0</v>
      </c>
      <c r="Z816" s="4">
        <f t="shared" si="120"/>
        <v>100</v>
      </c>
      <c r="AA816" s="4">
        <f t="shared" si="120"/>
        <v>100</v>
      </c>
      <c r="AB816" s="4">
        <f t="shared" si="120"/>
        <v>100</v>
      </c>
      <c r="AC816" s="4">
        <f t="shared" si="120"/>
        <v>0</v>
      </c>
      <c r="AD816" s="4">
        <f t="shared" si="120"/>
        <v>0</v>
      </c>
    </row>
    <row r="817" spans="1:30" ht="12.9" customHeight="1" x14ac:dyDescent="0.25">
      <c r="A817" s="115">
        <v>21</v>
      </c>
      <c r="B817" s="137">
        <v>227400</v>
      </c>
      <c r="C817" s="138">
        <v>1727</v>
      </c>
      <c r="D817" s="108">
        <v>809</v>
      </c>
      <c r="E817" s="135" t="s">
        <v>1594</v>
      </c>
      <c r="F817" s="136">
        <f t="shared" si="117"/>
        <v>2217.3000000000002</v>
      </c>
      <c r="G817" s="136">
        <v>554.9</v>
      </c>
      <c r="H817" s="136">
        <v>1662.4</v>
      </c>
      <c r="I817" s="136">
        <v>0</v>
      </c>
      <c r="J817" s="136">
        <v>0</v>
      </c>
      <c r="K817" s="136">
        <f t="shared" si="118"/>
        <v>2217.3000000000002</v>
      </c>
      <c r="L817" s="23">
        <v>554.9</v>
      </c>
      <c r="M817" s="23">
        <v>1662.4</v>
      </c>
      <c r="N817" s="23">
        <v>0</v>
      </c>
      <c r="O817" s="23">
        <v>0</v>
      </c>
      <c r="P817" s="136">
        <f t="shared" si="119"/>
        <v>2217.3000000000002</v>
      </c>
      <c r="Q817" s="23">
        <v>554.9</v>
      </c>
      <c r="R817" s="23">
        <v>1662.4</v>
      </c>
      <c r="S817" s="23">
        <v>0</v>
      </c>
      <c r="T817" s="4">
        <v>0</v>
      </c>
      <c r="U817" s="4">
        <f t="shared" si="116"/>
        <v>0</v>
      </c>
      <c r="V817" s="4">
        <f t="shared" si="116"/>
        <v>0</v>
      </c>
      <c r="W817" s="4">
        <f t="shared" si="116"/>
        <v>0</v>
      </c>
      <c r="X817" s="4">
        <f t="shared" si="116"/>
        <v>0</v>
      </c>
      <c r="Y817" s="4">
        <f t="shared" si="116"/>
        <v>0</v>
      </c>
      <c r="Z817" s="4">
        <f t="shared" si="120"/>
        <v>100</v>
      </c>
      <c r="AA817" s="4">
        <f t="shared" si="120"/>
        <v>100</v>
      </c>
      <c r="AB817" s="4">
        <f t="shared" si="120"/>
        <v>100</v>
      </c>
      <c r="AC817" s="4">
        <f t="shared" si="120"/>
        <v>0</v>
      </c>
      <c r="AD817" s="4">
        <f t="shared" si="120"/>
        <v>0</v>
      </c>
    </row>
    <row r="818" spans="1:30" ht="12.9" customHeight="1" x14ac:dyDescent="0.25">
      <c r="A818" s="115">
        <v>21</v>
      </c>
      <c r="B818" s="137">
        <v>227400</v>
      </c>
      <c r="C818" s="138">
        <v>1728</v>
      </c>
      <c r="D818" s="108">
        <v>810</v>
      </c>
      <c r="E818" s="135" t="s">
        <v>1595</v>
      </c>
      <c r="F818" s="136">
        <f t="shared" si="117"/>
        <v>1510.4</v>
      </c>
      <c r="G818" s="136">
        <v>603.4</v>
      </c>
      <c r="H818" s="136">
        <v>907</v>
      </c>
      <c r="I818" s="136">
        <v>0</v>
      </c>
      <c r="J818" s="136">
        <v>0</v>
      </c>
      <c r="K818" s="136">
        <f t="shared" si="118"/>
        <v>1510.4</v>
      </c>
      <c r="L818" s="23">
        <v>603.4</v>
      </c>
      <c r="M818" s="23">
        <v>907</v>
      </c>
      <c r="N818" s="23">
        <v>0</v>
      </c>
      <c r="O818" s="23">
        <v>0</v>
      </c>
      <c r="P818" s="136">
        <f t="shared" si="119"/>
        <v>1510.4</v>
      </c>
      <c r="Q818" s="23">
        <v>603.4</v>
      </c>
      <c r="R818" s="23">
        <v>907</v>
      </c>
      <c r="S818" s="23">
        <v>0</v>
      </c>
      <c r="T818" s="4">
        <v>0</v>
      </c>
      <c r="U818" s="4">
        <f t="shared" si="116"/>
        <v>0</v>
      </c>
      <c r="V818" s="4">
        <f t="shared" si="116"/>
        <v>0</v>
      </c>
      <c r="W818" s="4">
        <f t="shared" si="116"/>
        <v>0</v>
      </c>
      <c r="X818" s="4">
        <f t="shared" si="116"/>
        <v>0</v>
      </c>
      <c r="Y818" s="4">
        <f t="shared" si="116"/>
        <v>0</v>
      </c>
      <c r="Z818" s="4">
        <f t="shared" si="120"/>
        <v>100</v>
      </c>
      <c r="AA818" s="4">
        <f t="shared" si="120"/>
        <v>100</v>
      </c>
      <c r="AB818" s="4">
        <f t="shared" si="120"/>
        <v>100</v>
      </c>
      <c r="AC818" s="4">
        <f t="shared" si="120"/>
        <v>0</v>
      </c>
      <c r="AD818" s="4">
        <f t="shared" si="120"/>
        <v>0</v>
      </c>
    </row>
    <row r="819" spans="1:30" ht="12.9" customHeight="1" x14ac:dyDescent="0.25">
      <c r="A819" s="115">
        <v>21</v>
      </c>
      <c r="B819" s="137">
        <v>227400</v>
      </c>
      <c r="C819" s="138">
        <v>1729</v>
      </c>
      <c r="D819" s="108">
        <v>811</v>
      </c>
      <c r="E819" s="135" t="s">
        <v>1596</v>
      </c>
      <c r="F819" s="136">
        <f t="shared" si="117"/>
        <v>1986.3</v>
      </c>
      <c r="G819" s="136">
        <v>547.79999999999995</v>
      </c>
      <c r="H819" s="136">
        <v>1438.5</v>
      </c>
      <c r="I819" s="136">
        <v>0</v>
      </c>
      <c r="J819" s="136">
        <v>0</v>
      </c>
      <c r="K819" s="136">
        <f t="shared" si="118"/>
        <v>1986.3</v>
      </c>
      <c r="L819" s="23">
        <v>547.79999999999995</v>
      </c>
      <c r="M819" s="23">
        <v>1438.5</v>
      </c>
      <c r="N819" s="23">
        <v>0</v>
      </c>
      <c r="O819" s="23">
        <v>0</v>
      </c>
      <c r="P819" s="136">
        <f t="shared" si="119"/>
        <v>1986.3</v>
      </c>
      <c r="Q819" s="23">
        <v>547.79999999999995</v>
      </c>
      <c r="R819" s="23">
        <v>1438.5</v>
      </c>
      <c r="S819" s="23">
        <v>0</v>
      </c>
      <c r="T819" s="4">
        <v>0</v>
      </c>
      <c r="U819" s="4">
        <f t="shared" ref="U819:Y829" si="121">P819-K819</f>
        <v>0</v>
      </c>
      <c r="V819" s="4">
        <f t="shared" si="121"/>
        <v>0</v>
      </c>
      <c r="W819" s="4">
        <f t="shared" si="121"/>
        <v>0</v>
      </c>
      <c r="X819" s="4">
        <f t="shared" si="121"/>
        <v>0</v>
      </c>
      <c r="Y819" s="4">
        <f t="shared" si="121"/>
        <v>0</v>
      </c>
      <c r="Z819" s="4">
        <f t="shared" si="120"/>
        <v>100</v>
      </c>
      <c r="AA819" s="4">
        <f t="shared" si="120"/>
        <v>100</v>
      </c>
      <c r="AB819" s="4">
        <f t="shared" si="120"/>
        <v>100</v>
      </c>
      <c r="AC819" s="4">
        <f t="shared" si="120"/>
        <v>0</v>
      </c>
      <c r="AD819" s="4">
        <f t="shared" si="120"/>
        <v>0</v>
      </c>
    </row>
    <row r="820" spans="1:30" ht="12.9" customHeight="1" x14ac:dyDescent="0.25">
      <c r="A820" s="115">
        <v>21</v>
      </c>
      <c r="B820" s="137">
        <v>227400</v>
      </c>
      <c r="C820" s="138">
        <v>1730</v>
      </c>
      <c r="D820" s="108">
        <v>812</v>
      </c>
      <c r="E820" s="135" t="s">
        <v>1597</v>
      </c>
      <c r="F820" s="136">
        <f t="shared" si="117"/>
        <v>2406</v>
      </c>
      <c r="G820" s="136">
        <v>665.3</v>
      </c>
      <c r="H820" s="136">
        <v>1740.7</v>
      </c>
      <c r="I820" s="136">
        <v>0</v>
      </c>
      <c r="J820" s="136">
        <v>0</v>
      </c>
      <c r="K820" s="136">
        <f t="shared" si="118"/>
        <v>2406</v>
      </c>
      <c r="L820" s="23">
        <v>665.3</v>
      </c>
      <c r="M820" s="23">
        <v>1740.7</v>
      </c>
      <c r="N820" s="23">
        <v>0</v>
      </c>
      <c r="O820" s="23">
        <v>0</v>
      </c>
      <c r="P820" s="136">
        <f t="shared" si="119"/>
        <v>2406</v>
      </c>
      <c r="Q820" s="23">
        <v>665.3</v>
      </c>
      <c r="R820" s="23">
        <v>1740.7</v>
      </c>
      <c r="S820" s="23">
        <v>0</v>
      </c>
      <c r="T820" s="4">
        <v>0</v>
      </c>
      <c r="U820" s="4">
        <f t="shared" si="121"/>
        <v>0</v>
      </c>
      <c r="V820" s="4">
        <f t="shared" si="121"/>
        <v>0</v>
      </c>
      <c r="W820" s="4">
        <f t="shared" si="121"/>
        <v>0</v>
      </c>
      <c r="X820" s="4">
        <f t="shared" si="121"/>
        <v>0</v>
      </c>
      <c r="Y820" s="4">
        <f t="shared" si="121"/>
        <v>0</v>
      </c>
      <c r="Z820" s="4">
        <f t="shared" si="120"/>
        <v>100</v>
      </c>
      <c r="AA820" s="4">
        <f t="shared" si="120"/>
        <v>100</v>
      </c>
      <c r="AB820" s="4">
        <f t="shared" si="120"/>
        <v>100</v>
      </c>
      <c r="AC820" s="4">
        <f t="shared" si="120"/>
        <v>0</v>
      </c>
      <c r="AD820" s="4">
        <f t="shared" si="120"/>
        <v>0</v>
      </c>
    </row>
    <row r="821" spans="1:30" ht="12.9" customHeight="1" x14ac:dyDescent="0.25">
      <c r="A821" s="115">
        <v>21</v>
      </c>
      <c r="B821" s="137">
        <v>227400</v>
      </c>
      <c r="C821" s="138">
        <v>1731</v>
      </c>
      <c r="D821" s="108">
        <v>813</v>
      </c>
      <c r="E821" s="135" t="s">
        <v>1598</v>
      </c>
      <c r="F821" s="136">
        <f t="shared" si="117"/>
        <v>1671.2</v>
      </c>
      <c r="G821" s="136">
        <v>586.20000000000005</v>
      </c>
      <c r="H821" s="136">
        <v>1085</v>
      </c>
      <c r="I821" s="136">
        <v>0</v>
      </c>
      <c r="J821" s="136">
        <v>0</v>
      </c>
      <c r="K821" s="136">
        <f t="shared" si="118"/>
        <v>1671.2</v>
      </c>
      <c r="L821" s="23">
        <v>586.20000000000005</v>
      </c>
      <c r="M821" s="23">
        <v>1085</v>
      </c>
      <c r="N821" s="23">
        <v>0</v>
      </c>
      <c r="O821" s="23">
        <v>0</v>
      </c>
      <c r="P821" s="136">
        <f t="shared" si="119"/>
        <v>1671.2</v>
      </c>
      <c r="Q821" s="23">
        <v>586.20000000000005</v>
      </c>
      <c r="R821" s="23">
        <v>1085</v>
      </c>
      <c r="S821" s="23">
        <v>0</v>
      </c>
      <c r="T821" s="4">
        <v>0</v>
      </c>
      <c r="U821" s="4">
        <f t="shared" si="121"/>
        <v>0</v>
      </c>
      <c r="V821" s="4">
        <f t="shared" si="121"/>
        <v>0</v>
      </c>
      <c r="W821" s="4">
        <f t="shared" si="121"/>
        <v>0</v>
      </c>
      <c r="X821" s="4">
        <f t="shared" si="121"/>
        <v>0</v>
      </c>
      <c r="Y821" s="4">
        <f t="shared" si="121"/>
        <v>0</v>
      </c>
      <c r="Z821" s="4">
        <f t="shared" si="120"/>
        <v>100</v>
      </c>
      <c r="AA821" s="4">
        <f t="shared" si="120"/>
        <v>100</v>
      </c>
      <c r="AB821" s="4">
        <f t="shared" si="120"/>
        <v>100</v>
      </c>
      <c r="AC821" s="4">
        <f t="shared" si="120"/>
        <v>0</v>
      </c>
      <c r="AD821" s="4">
        <f t="shared" si="120"/>
        <v>0</v>
      </c>
    </row>
    <row r="822" spans="1:30" ht="12.9" customHeight="1" x14ac:dyDescent="0.25">
      <c r="A822" s="115">
        <v>21</v>
      </c>
      <c r="B822" s="137">
        <v>227400</v>
      </c>
      <c r="C822" s="138">
        <v>1732</v>
      </c>
      <c r="D822" s="108">
        <v>814</v>
      </c>
      <c r="E822" s="135" t="s">
        <v>1301</v>
      </c>
      <c r="F822" s="136">
        <f t="shared" si="117"/>
        <v>883.69999999999993</v>
      </c>
      <c r="G822" s="136">
        <v>283.3</v>
      </c>
      <c r="H822" s="136">
        <v>586</v>
      </c>
      <c r="I822" s="136">
        <v>14.4</v>
      </c>
      <c r="J822" s="136">
        <v>0</v>
      </c>
      <c r="K822" s="136">
        <f t="shared" si="118"/>
        <v>883.69999999999993</v>
      </c>
      <c r="L822" s="23">
        <v>283.3</v>
      </c>
      <c r="M822" s="23">
        <v>586</v>
      </c>
      <c r="N822" s="23">
        <v>14.4</v>
      </c>
      <c r="O822" s="23">
        <v>0</v>
      </c>
      <c r="P822" s="136">
        <f t="shared" si="119"/>
        <v>883.69999999999993</v>
      </c>
      <c r="Q822" s="23">
        <v>283.3</v>
      </c>
      <c r="R822" s="23">
        <v>586</v>
      </c>
      <c r="S822" s="23">
        <v>14.4</v>
      </c>
      <c r="T822" s="4">
        <v>0</v>
      </c>
      <c r="U822" s="4">
        <f t="shared" si="121"/>
        <v>0</v>
      </c>
      <c r="V822" s="4">
        <f t="shared" si="121"/>
        <v>0</v>
      </c>
      <c r="W822" s="4">
        <f t="shared" si="121"/>
        <v>0</v>
      </c>
      <c r="X822" s="4">
        <f t="shared" si="121"/>
        <v>0</v>
      </c>
      <c r="Y822" s="4">
        <f t="shared" si="121"/>
        <v>0</v>
      </c>
      <c r="Z822" s="4">
        <f t="shared" si="120"/>
        <v>100</v>
      </c>
      <c r="AA822" s="4">
        <f t="shared" si="120"/>
        <v>100</v>
      </c>
      <c r="AB822" s="4">
        <f t="shared" si="120"/>
        <v>100</v>
      </c>
      <c r="AC822" s="4">
        <f t="shared" si="120"/>
        <v>100</v>
      </c>
      <c r="AD822" s="4">
        <f t="shared" si="120"/>
        <v>0</v>
      </c>
    </row>
    <row r="823" spans="1:30" ht="12.9" customHeight="1" x14ac:dyDescent="0.25">
      <c r="A823" s="115">
        <v>21</v>
      </c>
      <c r="B823" s="137">
        <v>227400</v>
      </c>
      <c r="C823" s="138">
        <v>1735</v>
      </c>
      <c r="D823" s="108">
        <v>815</v>
      </c>
      <c r="E823" s="135" t="s">
        <v>1599</v>
      </c>
      <c r="F823" s="136">
        <f t="shared" si="117"/>
        <v>4106.2</v>
      </c>
      <c r="G823" s="136">
        <v>827.6</v>
      </c>
      <c r="H823" s="136">
        <v>3211.6</v>
      </c>
      <c r="I823" s="136">
        <v>67</v>
      </c>
      <c r="J823" s="136">
        <v>0</v>
      </c>
      <c r="K823" s="136">
        <f t="shared" si="118"/>
        <v>4106.2</v>
      </c>
      <c r="L823" s="23">
        <v>827.6</v>
      </c>
      <c r="M823" s="23">
        <v>3211.6</v>
      </c>
      <c r="N823" s="23">
        <v>67</v>
      </c>
      <c r="O823" s="23">
        <v>0</v>
      </c>
      <c r="P823" s="136">
        <f t="shared" si="119"/>
        <v>4106.2</v>
      </c>
      <c r="Q823" s="23">
        <v>827.6</v>
      </c>
      <c r="R823" s="23">
        <v>3211.6</v>
      </c>
      <c r="S823" s="23">
        <v>67</v>
      </c>
      <c r="T823" s="4">
        <v>0</v>
      </c>
      <c r="U823" s="4">
        <f t="shared" si="121"/>
        <v>0</v>
      </c>
      <c r="V823" s="4">
        <f t="shared" si="121"/>
        <v>0</v>
      </c>
      <c r="W823" s="4">
        <f t="shared" si="121"/>
        <v>0</v>
      </c>
      <c r="X823" s="4">
        <f t="shared" si="121"/>
        <v>0</v>
      </c>
      <c r="Y823" s="4">
        <f t="shared" si="121"/>
        <v>0</v>
      </c>
      <c r="Z823" s="4">
        <f t="shared" si="120"/>
        <v>100</v>
      </c>
      <c r="AA823" s="4">
        <f t="shared" si="120"/>
        <v>100</v>
      </c>
      <c r="AB823" s="4">
        <f t="shared" si="120"/>
        <v>100</v>
      </c>
      <c r="AC823" s="4">
        <f t="shared" si="120"/>
        <v>100</v>
      </c>
      <c r="AD823" s="4">
        <f t="shared" si="120"/>
        <v>0</v>
      </c>
    </row>
    <row r="824" spans="1:30" ht="12.9" customHeight="1" x14ac:dyDescent="0.25">
      <c r="A824" s="115">
        <v>21</v>
      </c>
      <c r="B824" s="137">
        <v>227400</v>
      </c>
      <c r="C824" s="138">
        <v>1736</v>
      </c>
      <c r="D824" s="108">
        <v>816</v>
      </c>
      <c r="E824" s="135" t="s">
        <v>1600</v>
      </c>
      <c r="F824" s="136">
        <f t="shared" si="117"/>
        <v>2399.5</v>
      </c>
      <c r="G824" s="136">
        <v>709.4</v>
      </c>
      <c r="H824" s="136">
        <v>1690.1</v>
      </c>
      <c r="I824" s="136">
        <v>0</v>
      </c>
      <c r="J824" s="136">
        <v>0</v>
      </c>
      <c r="K824" s="136">
        <f t="shared" si="118"/>
        <v>2399.5</v>
      </c>
      <c r="L824" s="23">
        <v>709.4</v>
      </c>
      <c r="M824" s="23">
        <v>1690.1</v>
      </c>
      <c r="N824" s="23">
        <v>0</v>
      </c>
      <c r="O824" s="23">
        <v>0</v>
      </c>
      <c r="P824" s="136">
        <f t="shared" si="119"/>
        <v>2399.5</v>
      </c>
      <c r="Q824" s="23">
        <v>709.4</v>
      </c>
      <c r="R824" s="23">
        <v>1690.1</v>
      </c>
      <c r="S824" s="23">
        <v>0</v>
      </c>
      <c r="T824" s="4">
        <v>0</v>
      </c>
      <c r="U824" s="4">
        <f t="shared" si="121"/>
        <v>0</v>
      </c>
      <c r="V824" s="4">
        <f t="shared" si="121"/>
        <v>0</v>
      </c>
      <c r="W824" s="4">
        <f t="shared" si="121"/>
        <v>0</v>
      </c>
      <c r="X824" s="4">
        <f t="shared" si="121"/>
        <v>0</v>
      </c>
      <c r="Y824" s="4">
        <f t="shared" si="121"/>
        <v>0</v>
      </c>
      <c r="Z824" s="4">
        <f t="shared" si="120"/>
        <v>100</v>
      </c>
      <c r="AA824" s="4">
        <f t="shared" si="120"/>
        <v>100</v>
      </c>
      <c r="AB824" s="4">
        <f t="shared" si="120"/>
        <v>100</v>
      </c>
      <c r="AC824" s="4">
        <f t="shared" si="120"/>
        <v>0</v>
      </c>
      <c r="AD824" s="4">
        <f t="shared" si="120"/>
        <v>0</v>
      </c>
    </row>
    <row r="825" spans="1:30" ht="12.9" customHeight="1" x14ac:dyDescent="0.25">
      <c r="A825" s="115">
        <v>21</v>
      </c>
      <c r="B825" s="137">
        <v>227400</v>
      </c>
      <c r="C825" s="138">
        <v>1737</v>
      </c>
      <c r="D825" s="108">
        <v>817</v>
      </c>
      <c r="E825" s="135" t="s">
        <v>1601</v>
      </c>
      <c r="F825" s="136">
        <f t="shared" si="117"/>
        <v>3602.5</v>
      </c>
      <c r="G825" s="136">
        <v>785.3</v>
      </c>
      <c r="H825" s="136">
        <v>2817.2</v>
      </c>
      <c r="I825" s="136">
        <v>0</v>
      </c>
      <c r="J825" s="136">
        <v>0</v>
      </c>
      <c r="K825" s="136">
        <f t="shared" si="118"/>
        <v>3602.5</v>
      </c>
      <c r="L825" s="23">
        <v>785.3</v>
      </c>
      <c r="M825" s="23">
        <v>2817.2</v>
      </c>
      <c r="N825" s="23">
        <v>0</v>
      </c>
      <c r="O825" s="23">
        <v>0</v>
      </c>
      <c r="P825" s="136">
        <f t="shared" si="119"/>
        <v>3602.5</v>
      </c>
      <c r="Q825" s="23">
        <v>785.3</v>
      </c>
      <c r="R825" s="23">
        <v>2817.2</v>
      </c>
      <c r="S825" s="23">
        <v>0</v>
      </c>
      <c r="T825" s="4">
        <v>0</v>
      </c>
      <c r="U825" s="4">
        <f t="shared" si="121"/>
        <v>0</v>
      </c>
      <c r="V825" s="4">
        <f t="shared" si="121"/>
        <v>0</v>
      </c>
      <c r="W825" s="4">
        <f t="shared" si="121"/>
        <v>0</v>
      </c>
      <c r="X825" s="4">
        <f t="shared" si="121"/>
        <v>0</v>
      </c>
      <c r="Y825" s="4">
        <f t="shared" si="121"/>
        <v>0</v>
      </c>
      <c r="Z825" s="4">
        <f t="shared" si="120"/>
        <v>100</v>
      </c>
      <c r="AA825" s="4">
        <f t="shared" si="120"/>
        <v>100</v>
      </c>
      <c r="AB825" s="4">
        <f t="shared" si="120"/>
        <v>100</v>
      </c>
      <c r="AC825" s="4">
        <f t="shared" si="120"/>
        <v>0</v>
      </c>
      <c r="AD825" s="4">
        <f t="shared" si="120"/>
        <v>0</v>
      </c>
    </row>
    <row r="826" spans="1:30" ht="12.9" customHeight="1" x14ac:dyDescent="0.25">
      <c r="A826" s="115">
        <v>21</v>
      </c>
      <c r="B826" s="137">
        <v>227400</v>
      </c>
      <c r="C826" s="138">
        <v>1734</v>
      </c>
      <c r="D826" s="108">
        <v>818</v>
      </c>
      <c r="E826" s="135" t="s">
        <v>1580</v>
      </c>
      <c r="F826" s="136">
        <f t="shared" si="117"/>
        <v>9898.6999999999989</v>
      </c>
      <c r="G826" s="136">
        <v>940.9</v>
      </c>
      <c r="H826" s="136">
        <v>8957.7999999999993</v>
      </c>
      <c r="I826" s="136">
        <v>0</v>
      </c>
      <c r="J826" s="136">
        <v>0</v>
      </c>
      <c r="K826" s="136">
        <f t="shared" si="118"/>
        <v>9898.6999999999989</v>
      </c>
      <c r="L826" s="23">
        <v>940.9</v>
      </c>
      <c r="M826" s="23">
        <v>8957.7999999999993</v>
      </c>
      <c r="N826" s="23">
        <v>0</v>
      </c>
      <c r="O826" s="23">
        <v>0</v>
      </c>
      <c r="P826" s="136">
        <f t="shared" si="119"/>
        <v>9898.6999999999989</v>
      </c>
      <c r="Q826" s="23">
        <v>940.9</v>
      </c>
      <c r="R826" s="23">
        <v>8957.7999999999993</v>
      </c>
      <c r="S826" s="23">
        <v>0</v>
      </c>
      <c r="T826" s="4">
        <v>0</v>
      </c>
      <c r="U826" s="4">
        <f t="shared" si="121"/>
        <v>0</v>
      </c>
      <c r="V826" s="4">
        <f t="shared" si="121"/>
        <v>0</v>
      </c>
      <c r="W826" s="4">
        <f t="shared" si="121"/>
        <v>0</v>
      </c>
      <c r="X826" s="4">
        <f t="shared" si="121"/>
        <v>0</v>
      </c>
      <c r="Y826" s="4">
        <f t="shared" si="121"/>
        <v>0</v>
      </c>
      <c r="Z826" s="4">
        <f t="shared" si="120"/>
        <v>100</v>
      </c>
      <c r="AA826" s="4">
        <f t="shared" si="120"/>
        <v>100</v>
      </c>
      <c r="AB826" s="4">
        <f t="shared" si="120"/>
        <v>100</v>
      </c>
      <c r="AC826" s="4">
        <f t="shared" si="120"/>
        <v>0</v>
      </c>
      <c r="AD826" s="4">
        <f t="shared" si="120"/>
        <v>0</v>
      </c>
    </row>
    <row r="827" spans="1:30" ht="12.9" customHeight="1" x14ac:dyDescent="0.25">
      <c r="A827" s="115">
        <v>21</v>
      </c>
      <c r="B827" s="137">
        <v>227400</v>
      </c>
      <c r="C827" s="138">
        <v>1738</v>
      </c>
      <c r="D827" s="108">
        <v>819</v>
      </c>
      <c r="E827" s="135" t="s">
        <v>1602</v>
      </c>
      <c r="F827" s="136">
        <f t="shared" si="117"/>
        <v>3402.7000000000003</v>
      </c>
      <c r="G827" s="136">
        <v>768.9</v>
      </c>
      <c r="H827" s="136">
        <v>2633.8</v>
      </c>
      <c r="I827" s="136">
        <v>0</v>
      </c>
      <c r="J827" s="136">
        <v>0</v>
      </c>
      <c r="K827" s="136">
        <f t="shared" si="118"/>
        <v>3402.7000000000003</v>
      </c>
      <c r="L827" s="23">
        <v>768.9</v>
      </c>
      <c r="M827" s="23">
        <v>2633.8</v>
      </c>
      <c r="N827" s="23">
        <v>0</v>
      </c>
      <c r="O827" s="23">
        <v>0</v>
      </c>
      <c r="P827" s="136">
        <f t="shared" si="119"/>
        <v>3402.7000000000003</v>
      </c>
      <c r="Q827" s="23">
        <v>768.9</v>
      </c>
      <c r="R827" s="23">
        <v>2633.8</v>
      </c>
      <c r="S827" s="23">
        <v>0</v>
      </c>
      <c r="T827" s="4">
        <v>0</v>
      </c>
      <c r="U827" s="4">
        <f t="shared" si="121"/>
        <v>0</v>
      </c>
      <c r="V827" s="4">
        <f t="shared" si="121"/>
        <v>0</v>
      </c>
      <c r="W827" s="4">
        <f t="shared" si="121"/>
        <v>0</v>
      </c>
      <c r="X827" s="4">
        <f t="shared" si="121"/>
        <v>0</v>
      </c>
      <c r="Y827" s="4">
        <f t="shared" si="121"/>
        <v>0</v>
      </c>
      <c r="Z827" s="4">
        <f t="shared" si="120"/>
        <v>100</v>
      </c>
      <c r="AA827" s="4">
        <f t="shared" si="120"/>
        <v>100</v>
      </c>
      <c r="AB827" s="4">
        <f t="shared" si="120"/>
        <v>100</v>
      </c>
      <c r="AC827" s="4">
        <f t="shared" si="120"/>
        <v>0</v>
      </c>
      <c r="AD827" s="4">
        <f t="shared" si="120"/>
        <v>0</v>
      </c>
    </row>
    <row r="828" spans="1:30" ht="12.9" customHeight="1" x14ac:dyDescent="0.25">
      <c r="A828" s="115">
        <v>21</v>
      </c>
      <c r="B828" s="137">
        <v>227400</v>
      </c>
      <c r="C828" s="138">
        <v>1739</v>
      </c>
      <c r="D828" s="108">
        <v>820</v>
      </c>
      <c r="E828" s="135" t="s">
        <v>1603</v>
      </c>
      <c r="F828" s="136">
        <f t="shared" si="117"/>
        <v>1028.5</v>
      </c>
      <c r="G828" s="136">
        <v>467.2</v>
      </c>
      <c r="H828" s="136">
        <v>561.29999999999995</v>
      </c>
      <c r="I828" s="136">
        <v>0</v>
      </c>
      <c r="J828" s="136">
        <v>0</v>
      </c>
      <c r="K828" s="136">
        <f t="shared" si="118"/>
        <v>1028.5</v>
      </c>
      <c r="L828" s="23">
        <v>467.2</v>
      </c>
      <c r="M828" s="23">
        <v>561.29999999999995</v>
      </c>
      <c r="N828" s="23">
        <v>0</v>
      </c>
      <c r="O828" s="23">
        <v>0</v>
      </c>
      <c r="P828" s="136">
        <f t="shared" si="119"/>
        <v>1028.5</v>
      </c>
      <c r="Q828" s="23">
        <v>467.2</v>
      </c>
      <c r="R828" s="23">
        <v>561.29999999999995</v>
      </c>
      <c r="S828" s="23">
        <v>0</v>
      </c>
      <c r="T828" s="4">
        <v>0</v>
      </c>
      <c r="U828" s="4">
        <f t="shared" si="121"/>
        <v>0</v>
      </c>
      <c r="V828" s="4">
        <f t="shared" si="121"/>
        <v>0</v>
      </c>
      <c r="W828" s="4">
        <f t="shared" si="121"/>
        <v>0</v>
      </c>
      <c r="X828" s="4">
        <f t="shared" si="121"/>
        <v>0</v>
      </c>
      <c r="Y828" s="4">
        <f t="shared" si="121"/>
        <v>0</v>
      </c>
      <c r="Z828" s="4">
        <f t="shared" si="120"/>
        <v>100</v>
      </c>
      <c r="AA828" s="4">
        <f t="shared" si="120"/>
        <v>100</v>
      </c>
      <c r="AB828" s="4">
        <f t="shared" si="120"/>
        <v>100</v>
      </c>
      <c r="AC828" s="4">
        <f t="shared" si="120"/>
        <v>0</v>
      </c>
      <c r="AD828" s="4">
        <f t="shared" si="120"/>
        <v>0</v>
      </c>
    </row>
    <row r="829" spans="1:30" ht="12.9" customHeight="1" x14ac:dyDescent="0.25">
      <c r="A829" s="115">
        <v>21</v>
      </c>
      <c r="B829" s="137">
        <v>227400</v>
      </c>
      <c r="C829" s="138">
        <v>1740</v>
      </c>
      <c r="D829" s="108">
        <v>821</v>
      </c>
      <c r="E829" s="135" t="s">
        <v>1604</v>
      </c>
      <c r="F829" s="136">
        <f t="shared" si="117"/>
        <v>894.09999999999991</v>
      </c>
      <c r="G829" s="136">
        <v>516.79999999999995</v>
      </c>
      <c r="H829" s="136">
        <v>339.3</v>
      </c>
      <c r="I829" s="136">
        <v>38</v>
      </c>
      <c r="J829" s="136">
        <v>0</v>
      </c>
      <c r="K829" s="136">
        <f t="shared" si="118"/>
        <v>894.09999999999991</v>
      </c>
      <c r="L829" s="23">
        <v>516.79999999999995</v>
      </c>
      <c r="M829" s="23">
        <v>339.3</v>
      </c>
      <c r="N829" s="23">
        <v>38</v>
      </c>
      <c r="O829" s="23">
        <v>0</v>
      </c>
      <c r="P829" s="136">
        <f t="shared" si="119"/>
        <v>894.09999999999991</v>
      </c>
      <c r="Q829" s="23">
        <v>516.79999999999995</v>
      </c>
      <c r="R829" s="23">
        <v>339.3</v>
      </c>
      <c r="S829" s="23">
        <v>38</v>
      </c>
      <c r="T829" s="4">
        <v>0</v>
      </c>
      <c r="U829" s="4">
        <f t="shared" si="121"/>
        <v>0</v>
      </c>
      <c r="V829" s="4">
        <f t="shared" si="121"/>
        <v>0</v>
      </c>
      <c r="W829" s="4">
        <f t="shared" si="121"/>
        <v>0</v>
      </c>
      <c r="X829" s="4">
        <f t="shared" si="121"/>
        <v>0</v>
      </c>
      <c r="Y829" s="4">
        <f t="shared" si="121"/>
        <v>0</v>
      </c>
      <c r="Z829" s="4">
        <f t="shared" si="120"/>
        <v>100</v>
      </c>
      <c r="AA829" s="4">
        <f t="shared" si="120"/>
        <v>100</v>
      </c>
      <c r="AB829" s="4">
        <f t="shared" si="120"/>
        <v>100</v>
      </c>
      <c r="AC829" s="4">
        <f t="shared" si="120"/>
        <v>100</v>
      </c>
      <c r="AD829" s="4">
        <f t="shared" si="120"/>
        <v>0</v>
      </c>
    </row>
    <row r="830" spans="1:30" ht="12.9" customHeight="1" x14ac:dyDescent="0.25">
      <c r="A830" s="115">
        <v>0</v>
      </c>
      <c r="B830" s="115"/>
      <c r="C830" s="115"/>
      <c r="D830" s="108">
        <v>822</v>
      </c>
      <c r="E830" s="135"/>
      <c r="F830" s="136"/>
      <c r="G830" s="136"/>
      <c r="H830" s="136"/>
      <c r="I830" s="136"/>
      <c r="J830" s="136"/>
      <c r="K830" s="136"/>
      <c r="L830" s="23"/>
      <c r="M830" s="23"/>
      <c r="N830" s="23"/>
      <c r="O830" s="23"/>
      <c r="P830" s="23"/>
      <c r="Q830" s="23"/>
      <c r="R830" s="23"/>
      <c r="S830" s="23"/>
      <c r="T830" s="4"/>
      <c r="U830" s="4"/>
      <c r="V830" s="4"/>
      <c r="W830" s="4"/>
      <c r="X830" s="4"/>
      <c r="Y830" s="4"/>
      <c r="Z830" s="4"/>
      <c r="AA830" s="4"/>
      <c r="AB830" s="4"/>
      <c r="AC830" s="4"/>
      <c r="AD830" s="4"/>
    </row>
    <row r="831" spans="1:30" ht="12.9" customHeight="1" x14ac:dyDescent="0.25">
      <c r="A831" s="115">
        <v>20</v>
      </c>
      <c r="B831" s="137">
        <v>227800</v>
      </c>
      <c r="C831" s="115"/>
      <c r="D831" s="108">
        <v>823</v>
      </c>
      <c r="E831" s="130" t="s">
        <v>1605</v>
      </c>
      <c r="F831" s="131">
        <f t="shared" ref="F831:F869" si="122">SUM(G831:J831)</f>
        <v>214278.90000000002</v>
      </c>
      <c r="G831" s="131">
        <f>G832+G833</f>
        <v>42819.1</v>
      </c>
      <c r="H831" s="131">
        <f>H832+H833</f>
        <v>166358.20000000001</v>
      </c>
      <c r="I831" s="131">
        <f>I832+I833</f>
        <v>4560.7</v>
      </c>
      <c r="J831" s="131">
        <f>J832+J833</f>
        <v>540.9</v>
      </c>
      <c r="K831" s="131">
        <f t="shared" ref="K831:K869" si="123">SUM(L831:O831)</f>
        <v>213611.7</v>
      </c>
      <c r="L831" s="131">
        <f>L832+L833</f>
        <v>42819.1</v>
      </c>
      <c r="M831" s="131">
        <f>M832+M833</f>
        <v>165691</v>
      </c>
      <c r="N831" s="131">
        <f>N832+N833</f>
        <v>4560.7</v>
      </c>
      <c r="O831" s="131">
        <f>O832+O833</f>
        <v>540.9</v>
      </c>
      <c r="P831" s="131">
        <f t="shared" ref="P831:P869" si="124">SUM(Q831:T831)</f>
        <v>212932.1</v>
      </c>
      <c r="Q831" s="131">
        <f>Q832+Q833</f>
        <v>42819.1</v>
      </c>
      <c r="R831" s="131">
        <f>R832+R833</f>
        <v>165011.4</v>
      </c>
      <c r="S831" s="131">
        <f>S832+S833</f>
        <v>4560.7</v>
      </c>
      <c r="T831" s="131">
        <f>T832+T833</f>
        <v>540.9</v>
      </c>
      <c r="U831" s="133">
        <f t="shared" ref="U831:Y869" si="125">P831-K831</f>
        <v>-679.60000000000582</v>
      </c>
      <c r="V831" s="133">
        <f t="shared" si="125"/>
        <v>0</v>
      </c>
      <c r="W831" s="133">
        <f t="shared" si="125"/>
        <v>-679.60000000000582</v>
      </c>
      <c r="X831" s="133">
        <f t="shared" si="125"/>
        <v>0</v>
      </c>
      <c r="Y831" s="133">
        <f t="shared" si="125"/>
        <v>0</v>
      </c>
      <c r="Z831" s="133">
        <f t="shared" si="120"/>
        <v>99.68185263260392</v>
      </c>
      <c r="AA831" s="133">
        <f t="shared" si="120"/>
        <v>100</v>
      </c>
      <c r="AB831" s="133">
        <f t="shared" si="120"/>
        <v>99.589838917020231</v>
      </c>
      <c r="AC831" s="133">
        <f t="shared" si="120"/>
        <v>100</v>
      </c>
      <c r="AD831" s="133">
        <f t="shared" si="120"/>
        <v>100</v>
      </c>
    </row>
    <row r="832" spans="1:30" s="134" customFormat="1" ht="12.9" customHeight="1" x14ac:dyDescent="0.25">
      <c r="A832" s="115">
        <v>22</v>
      </c>
      <c r="B832" s="137">
        <v>227800</v>
      </c>
      <c r="C832" s="115"/>
      <c r="D832" s="108">
        <v>824</v>
      </c>
      <c r="E832" s="130" t="s">
        <v>944</v>
      </c>
      <c r="F832" s="131">
        <f t="shared" si="122"/>
        <v>146852.1</v>
      </c>
      <c r="G832" s="131">
        <f>G834</f>
        <v>23655.7</v>
      </c>
      <c r="H832" s="131">
        <f>H834</f>
        <v>118926</v>
      </c>
      <c r="I832" s="131">
        <f>I834</f>
        <v>3729.5</v>
      </c>
      <c r="J832" s="131">
        <f>J834</f>
        <v>540.9</v>
      </c>
      <c r="K832" s="131">
        <f t="shared" si="123"/>
        <v>146086.39999999999</v>
      </c>
      <c r="L832" s="131">
        <f>L834</f>
        <v>23655.7</v>
      </c>
      <c r="M832" s="131">
        <f>M834</f>
        <v>118160.3</v>
      </c>
      <c r="N832" s="131">
        <f>N834</f>
        <v>3729.5</v>
      </c>
      <c r="O832" s="131">
        <f>O834</f>
        <v>540.9</v>
      </c>
      <c r="P832" s="131">
        <f t="shared" si="124"/>
        <v>145664.1</v>
      </c>
      <c r="Q832" s="131">
        <f>Q834</f>
        <v>23655.7</v>
      </c>
      <c r="R832" s="131">
        <f>R834</f>
        <v>117738</v>
      </c>
      <c r="S832" s="131">
        <f>S834</f>
        <v>3729.5</v>
      </c>
      <c r="T832" s="131">
        <f>T834</f>
        <v>540.9</v>
      </c>
      <c r="U832" s="133">
        <f t="shared" si="125"/>
        <v>-422.29999999998836</v>
      </c>
      <c r="V832" s="133">
        <f t="shared" si="125"/>
        <v>0</v>
      </c>
      <c r="W832" s="133">
        <f t="shared" si="125"/>
        <v>-422.30000000000291</v>
      </c>
      <c r="X832" s="133">
        <f t="shared" si="125"/>
        <v>0</v>
      </c>
      <c r="Y832" s="133">
        <f t="shared" si="125"/>
        <v>0</v>
      </c>
      <c r="Z832" s="133">
        <f t="shared" si="120"/>
        <v>99.710924493998078</v>
      </c>
      <c r="AA832" s="133">
        <f t="shared" si="120"/>
        <v>100</v>
      </c>
      <c r="AB832" s="133">
        <f t="shared" si="120"/>
        <v>99.642604157233862</v>
      </c>
      <c r="AC832" s="133">
        <f t="shared" si="120"/>
        <v>100</v>
      </c>
      <c r="AD832" s="133">
        <f t="shared" si="120"/>
        <v>100</v>
      </c>
    </row>
    <row r="833" spans="1:30" s="134" customFormat="1" ht="12.9" customHeight="1" x14ac:dyDescent="0.25">
      <c r="A833" s="115">
        <v>21</v>
      </c>
      <c r="B833" s="137">
        <v>227800</v>
      </c>
      <c r="C833" s="115"/>
      <c r="D833" s="108">
        <v>825</v>
      </c>
      <c r="E833" s="130" t="s">
        <v>945</v>
      </c>
      <c r="F833" s="131">
        <f t="shared" si="122"/>
        <v>67426.799999999988</v>
      </c>
      <c r="G833" s="131">
        <f>SUBTOTAL(9,G835:G869)</f>
        <v>19163.399999999998</v>
      </c>
      <c r="H833" s="131">
        <f>SUBTOTAL(9,H835:H869)</f>
        <v>47432.2</v>
      </c>
      <c r="I833" s="131">
        <f>SUBTOTAL(9,I835:I869)</f>
        <v>831.2</v>
      </c>
      <c r="J833" s="131">
        <f>SUBTOTAL(9,J835:J869)</f>
        <v>0</v>
      </c>
      <c r="K833" s="131">
        <f t="shared" si="123"/>
        <v>67525.299999999988</v>
      </c>
      <c r="L833" s="131">
        <f>SUBTOTAL(9,L835:L869)</f>
        <v>19163.399999999998</v>
      </c>
      <c r="M833" s="131">
        <f>SUBTOTAL(9,M835:M869)</f>
        <v>47530.7</v>
      </c>
      <c r="N833" s="131">
        <f>SUBTOTAL(9,N835:N869)</f>
        <v>831.2</v>
      </c>
      <c r="O833" s="131">
        <f>SUBTOTAL(9,O835:O869)</f>
        <v>0</v>
      </c>
      <c r="P833" s="131">
        <f t="shared" si="124"/>
        <v>67267.999999999985</v>
      </c>
      <c r="Q833" s="131">
        <f>SUBTOTAL(9,Q835:Q869)</f>
        <v>19163.399999999998</v>
      </c>
      <c r="R833" s="131">
        <f>SUBTOTAL(9,R835:R869)</f>
        <v>47273.399999999994</v>
      </c>
      <c r="S833" s="131">
        <f>SUBTOTAL(9,S835:S869)</f>
        <v>831.2</v>
      </c>
      <c r="T833" s="131">
        <f>SUBTOTAL(9,T835:T869)</f>
        <v>0</v>
      </c>
      <c r="U833" s="133">
        <f t="shared" si="125"/>
        <v>-257.30000000000291</v>
      </c>
      <c r="V833" s="133">
        <f t="shared" si="125"/>
        <v>0</v>
      </c>
      <c r="W833" s="133">
        <f t="shared" si="125"/>
        <v>-257.30000000000291</v>
      </c>
      <c r="X833" s="133">
        <f t="shared" si="125"/>
        <v>0</v>
      </c>
      <c r="Y833" s="133">
        <f t="shared" si="125"/>
        <v>0</v>
      </c>
      <c r="Z833" s="133">
        <f t="shared" si="120"/>
        <v>99.61895763513823</v>
      </c>
      <c r="AA833" s="133">
        <f t="shared" si="120"/>
        <v>100</v>
      </c>
      <c r="AB833" s="133">
        <f t="shared" si="120"/>
        <v>99.458665662403462</v>
      </c>
      <c r="AC833" s="133">
        <f t="shared" si="120"/>
        <v>100</v>
      </c>
      <c r="AD833" s="133">
        <f t="shared" si="120"/>
        <v>0</v>
      </c>
    </row>
    <row r="834" spans="1:30" ht="12.9" customHeight="1" x14ac:dyDescent="0.25">
      <c r="A834" s="115">
        <v>22</v>
      </c>
      <c r="B834" s="137">
        <v>227800</v>
      </c>
      <c r="C834" s="138">
        <v>1741</v>
      </c>
      <c r="D834" s="108">
        <v>826</v>
      </c>
      <c r="E834" s="135" t="s">
        <v>970</v>
      </c>
      <c r="F834" s="136">
        <f t="shared" si="122"/>
        <v>146852.1</v>
      </c>
      <c r="G834" s="136">
        <v>23655.7</v>
      </c>
      <c r="H834" s="136">
        <v>118926</v>
      </c>
      <c r="I834" s="136">
        <v>3729.5</v>
      </c>
      <c r="J834" s="136">
        <v>540.9</v>
      </c>
      <c r="K834" s="136">
        <f t="shared" si="123"/>
        <v>146086.39999999999</v>
      </c>
      <c r="L834" s="23">
        <v>23655.7</v>
      </c>
      <c r="M834" s="23">
        <v>118160.3</v>
      </c>
      <c r="N834" s="23">
        <v>3729.5</v>
      </c>
      <c r="O834" s="23">
        <v>540.9</v>
      </c>
      <c r="P834" s="136">
        <f t="shared" si="124"/>
        <v>145664.1</v>
      </c>
      <c r="Q834" s="23">
        <v>23655.7</v>
      </c>
      <c r="R834" s="23">
        <v>117738</v>
      </c>
      <c r="S834" s="23">
        <v>3729.5</v>
      </c>
      <c r="T834" s="4">
        <v>540.9</v>
      </c>
      <c r="U834" s="4">
        <f t="shared" si="125"/>
        <v>-422.29999999998836</v>
      </c>
      <c r="V834" s="4">
        <f t="shared" si="125"/>
        <v>0</v>
      </c>
      <c r="W834" s="4">
        <f t="shared" si="125"/>
        <v>-422.30000000000291</v>
      </c>
      <c r="X834" s="4">
        <f t="shared" si="125"/>
        <v>0</v>
      </c>
      <c r="Y834" s="4">
        <f t="shared" si="125"/>
        <v>0</v>
      </c>
      <c r="Z834" s="4">
        <f t="shared" si="120"/>
        <v>99.710924493998078</v>
      </c>
      <c r="AA834" s="4">
        <f t="shared" si="120"/>
        <v>100</v>
      </c>
      <c r="AB834" s="4">
        <f t="shared" si="120"/>
        <v>99.642604157233862</v>
      </c>
      <c r="AC834" s="4">
        <f t="shared" si="120"/>
        <v>100</v>
      </c>
      <c r="AD834" s="4">
        <f t="shared" si="120"/>
        <v>100</v>
      </c>
    </row>
    <row r="835" spans="1:30" ht="12.9" customHeight="1" x14ac:dyDescent="0.25">
      <c r="A835" s="115">
        <v>21</v>
      </c>
      <c r="B835" s="137">
        <v>227800</v>
      </c>
      <c r="C835" s="138">
        <v>1743</v>
      </c>
      <c r="D835" s="108">
        <v>827</v>
      </c>
      <c r="E835" s="135" t="s">
        <v>1606</v>
      </c>
      <c r="F835" s="136">
        <f t="shared" si="122"/>
        <v>991</v>
      </c>
      <c r="G835" s="136">
        <v>495.9</v>
      </c>
      <c r="H835" s="136">
        <v>495.1</v>
      </c>
      <c r="I835" s="136">
        <v>0</v>
      </c>
      <c r="J835" s="136">
        <v>0</v>
      </c>
      <c r="K835" s="136">
        <f t="shared" si="123"/>
        <v>991</v>
      </c>
      <c r="L835" s="23">
        <v>495.9</v>
      </c>
      <c r="M835" s="23">
        <v>495.1</v>
      </c>
      <c r="N835" s="23">
        <v>0</v>
      </c>
      <c r="O835" s="23">
        <v>0</v>
      </c>
      <c r="P835" s="136">
        <f t="shared" si="124"/>
        <v>991</v>
      </c>
      <c r="Q835" s="23">
        <v>495.9</v>
      </c>
      <c r="R835" s="23">
        <v>495.1</v>
      </c>
      <c r="S835" s="23">
        <v>0</v>
      </c>
      <c r="T835" s="4">
        <v>0</v>
      </c>
      <c r="U835" s="4">
        <f t="shared" si="125"/>
        <v>0</v>
      </c>
      <c r="V835" s="4">
        <f t="shared" si="125"/>
        <v>0</v>
      </c>
      <c r="W835" s="4">
        <f t="shared" si="125"/>
        <v>0</v>
      </c>
      <c r="X835" s="4">
        <f t="shared" si="125"/>
        <v>0</v>
      </c>
      <c r="Y835" s="4">
        <f t="shared" si="125"/>
        <v>0</v>
      </c>
      <c r="Z835" s="4">
        <f t="shared" si="120"/>
        <v>100</v>
      </c>
      <c r="AA835" s="4">
        <f t="shared" si="120"/>
        <v>100</v>
      </c>
      <c r="AB835" s="4">
        <f t="shared" si="120"/>
        <v>100</v>
      </c>
      <c r="AC835" s="4">
        <f t="shared" si="120"/>
        <v>0</v>
      </c>
      <c r="AD835" s="4">
        <f t="shared" si="120"/>
        <v>0</v>
      </c>
    </row>
    <row r="836" spans="1:30" ht="12.9" customHeight="1" x14ac:dyDescent="0.25">
      <c r="A836" s="115">
        <v>21</v>
      </c>
      <c r="B836" s="137">
        <v>227800</v>
      </c>
      <c r="C836" s="138">
        <v>1742</v>
      </c>
      <c r="D836" s="108">
        <v>828</v>
      </c>
      <c r="E836" s="135" t="s">
        <v>1607</v>
      </c>
      <c r="F836" s="136">
        <f t="shared" si="122"/>
        <v>1829.3</v>
      </c>
      <c r="G836" s="136">
        <v>492.7</v>
      </c>
      <c r="H836" s="136">
        <v>1336.6</v>
      </c>
      <c r="I836" s="136">
        <v>0</v>
      </c>
      <c r="J836" s="136">
        <v>0</v>
      </c>
      <c r="K836" s="136">
        <f t="shared" si="123"/>
        <v>1829.3</v>
      </c>
      <c r="L836" s="23">
        <v>492.7</v>
      </c>
      <c r="M836" s="23">
        <v>1336.6</v>
      </c>
      <c r="N836" s="23">
        <v>0</v>
      </c>
      <c r="O836" s="23">
        <v>0</v>
      </c>
      <c r="P836" s="136">
        <f t="shared" si="124"/>
        <v>1829.3</v>
      </c>
      <c r="Q836" s="23">
        <v>492.7</v>
      </c>
      <c r="R836" s="23">
        <v>1336.6</v>
      </c>
      <c r="S836" s="23">
        <v>0</v>
      </c>
      <c r="T836" s="4">
        <v>0</v>
      </c>
      <c r="U836" s="4">
        <f t="shared" si="125"/>
        <v>0</v>
      </c>
      <c r="V836" s="4">
        <f t="shared" si="125"/>
        <v>0</v>
      </c>
      <c r="W836" s="4">
        <f t="shared" si="125"/>
        <v>0</v>
      </c>
      <c r="X836" s="4">
        <f t="shared" si="125"/>
        <v>0</v>
      </c>
      <c r="Y836" s="4">
        <f t="shared" si="125"/>
        <v>0</v>
      </c>
      <c r="Z836" s="4">
        <f t="shared" si="120"/>
        <v>100</v>
      </c>
      <c r="AA836" s="4">
        <f t="shared" si="120"/>
        <v>100</v>
      </c>
      <c r="AB836" s="4">
        <f t="shared" si="120"/>
        <v>100</v>
      </c>
      <c r="AC836" s="4">
        <f t="shared" si="120"/>
        <v>0</v>
      </c>
      <c r="AD836" s="4">
        <f t="shared" si="120"/>
        <v>0</v>
      </c>
    </row>
    <row r="837" spans="1:30" ht="12.9" customHeight="1" x14ac:dyDescent="0.25">
      <c r="A837" s="115">
        <v>21</v>
      </c>
      <c r="B837" s="137">
        <v>227800</v>
      </c>
      <c r="C837" s="138">
        <v>1744</v>
      </c>
      <c r="D837" s="108">
        <v>829</v>
      </c>
      <c r="E837" s="135" t="s">
        <v>1608</v>
      </c>
      <c r="F837" s="136">
        <f t="shared" si="122"/>
        <v>1597.7</v>
      </c>
      <c r="G837" s="136">
        <v>598</v>
      </c>
      <c r="H837" s="136">
        <v>999.7</v>
      </c>
      <c r="I837" s="136">
        <v>0</v>
      </c>
      <c r="J837" s="136">
        <v>0</v>
      </c>
      <c r="K837" s="136">
        <f t="shared" si="123"/>
        <v>1597.7</v>
      </c>
      <c r="L837" s="23">
        <v>598</v>
      </c>
      <c r="M837" s="23">
        <v>999.7</v>
      </c>
      <c r="N837" s="23">
        <v>0</v>
      </c>
      <c r="O837" s="23">
        <v>0</v>
      </c>
      <c r="P837" s="136">
        <f t="shared" si="124"/>
        <v>1597.7</v>
      </c>
      <c r="Q837" s="23">
        <v>598</v>
      </c>
      <c r="R837" s="23">
        <v>999.7</v>
      </c>
      <c r="S837" s="23">
        <v>0</v>
      </c>
      <c r="T837" s="4">
        <v>0</v>
      </c>
      <c r="U837" s="4">
        <f t="shared" si="125"/>
        <v>0</v>
      </c>
      <c r="V837" s="4">
        <f t="shared" si="125"/>
        <v>0</v>
      </c>
      <c r="W837" s="4">
        <f t="shared" si="125"/>
        <v>0</v>
      </c>
      <c r="X837" s="4">
        <f t="shared" si="125"/>
        <v>0</v>
      </c>
      <c r="Y837" s="4">
        <f t="shared" si="125"/>
        <v>0</v>
      </c>
      <c r="Z837" s="4">
        <f t="shared" si="120"/>
        <v>100</v>
      </c>
      <c r="AA837" s="4">
        <f t="shared" si="120"/>
        <v>100</v>
      </c>
      <c r="AB837" s="4">
        <f t="shared" si="120"/>
        <v>100</v>
      </c>
      <c r="AC837" s="4">
        <f t="shared" si="120"/>
        <v>0</v>
      </c>
      <c r="AD837" s="4">
        <f t="shared" si="120"/>
        <v>0</v>
      </c>
    </row>
    <row r="838" spans="1:30" ht="12.9" customHeight="1" x14ac:dyDescent="0.25">
      <c r="A838" s="115">
        <v>21</v>
      </c>
      <c r="B838" s="137">
        <v>227800</v>
      </c>
      <c r="C838" s="138">
        <v>1745</v>
      </c>
      <c r="D838" s="108">
        <v>830</v>
      </c>
      <c r="E838" s="135" t="s">
        <v>1609</v>
      </c>
      <c r="F838" s="136">
        <f t="shared" si="122"/>
        <v>1636</v>
      </c>
      <c r="G838" s="136">
        <v>652.1</v>
      </c>
      <c r="H838" s="136">
        <v>983.9</v>
      </c>
      <c r="I838" s="136">
        <v>0</v>
      </c>
      <c r="J838" s="136">
        <v>0</v>
      </c>
      <c r="K838" s="136">
        <f t="shared" si="123"/>
        <v>1636</v>
      </c>
      <c r="L838" s="23">
        <v>652.1</v>
      </c>
      <c r="M838" s="23">
        <v>983.9</v>
      </c>
      <c r="N838" s="23">
        <v>0</v>
      </c>
      <c r="O838" s="23">
        <v>0</v>
      </c>
      <c r="P838" s="136">
        <f t="shared" si="124"/>
        <v>1636</v>
      </c>
      <c r="Q838" s="23">
        <v>652.1</v>
      </c>
      <c r="R838" s="23">
        <v>983.9</v>
      </c>
      <c r="S838" s="23">
        <v>0</v>
      </c>
      <c r="T838" s="4">
        <v>0</v>
      </c>
      <c r="U838" s="4">
        <f t="shared" si="125"/>
        <v>0</v>
      </c>
      <c r="V838" s="4">
        <f t="shared" si="125"/>
        <v>0</v>
      </c>
      <c r="W838" s="4">
        <f t="shared" si="125"/>
        <v>0</v>
      </c>
      <c r="X838" s="4">
        <f t="shared" si="125"/>
        <v>0</v>
      </c>
      <c r="Y838" s="4">
        <f t="shared" si="125"/>
        <v>0</v>
      </c>
      <c r="Z838" s="4">
        <f t="shared" si="120"/>
        <v>100</v>
      </c>
      <c r="AA838" s="4">
        <f t="shared" si="120"/>
        <v>100</v>
      </c>
      <c r="AB838" s="4">
        <f t="shared" si="120"/>
        <v>100</v>
      </c>
      <c r="AC838" s="4">
        <f t="shared" si="120"/>
        <v>0</v>
      </c>
      <c r="AD838" s="4">
        <f t="shared" si="120"/>
        <v>0</v>
      </c>
    </row>
    <row r="839" spans="1:30" ht="12.9" customHeight="1" x14ac:dyDescent="0.25">
      <c r="A839" s="115">
        <v>21</v>
      </c>
      <c r="B839" s="137">
        <v>227800</v>
      </c>
      <c r="C839" s="138">
        <v>1746</v>
      </c>
      <c r="D839" s="108">
        <v>831</v>
      </c>
      <c r="E839" s="135" t="s">
        <v>1610</v>
      </c>
      <c r="F839" s="136">
        <f t="shared" si="122"/>
        <v>1373.1</v>
      </c>
      <c r="G839" s="136">
        <v>303</v>
      </c>
      <c r="H839" s="136">
        <v>1070.0999999999999</v>
      </c>
      <c r="I839" s="136">
        <v>0</v>
      </c>
      <c r="J839" s="136">
        <v>0</v>
      </c>
      <c r="K839" s="136">
        <f t="shared" si="123"/>
        <v>1373.1</v>
      </c>
      <c r="L839" s="23">
        <v>303</v>
      </c>
      <c r="M839" s="23">
        <v>1070.0999999999999</v>
      </c>
      <c r="N839" s="23">
        <v>0</v>
      </c>
      <c r="O839" s="23">
        <v>0</v>
      </c>
      <c r="P839" s="136">
        <f t="shared" si="124"/>
        <v>1373.1</v>
      </c>
      <c r="Q839" s="23">
        <v>303</v>
      </c>
      <c r="R839" s="23">
        <v>1070.0999999999999</v>
      </c>
      <c r="S839" s="23">
        <v>0</v>
      </c>
      <c r="T839" s="4">
        <v>0</v>
      </c>
      <c r="U839" s="4">
        <f t="shared" si="125"/>
        <v>0</v>
      </c>
      <c r="V839" s="4">
        <f t="shared" si="125"/>
        <v>0</v>
      </c>
      <c r="W839" s="4">
        <f t="shared" si="125"/>
        <v>0</v>
      </c>
      <c r="X839" s="4">
        <f t="shared" si="125"/>
        <v>0</v>
      </c>
      <c r="Y839" s="4">
        <f t="shared" si="125"/>
        <v>0</v>
      </c>
      <c r="Z839" s="4">
        <f t="shared" si="120"/>
        <v>100</v>
      </c>
      <c r="AA839" s="4">
        <f t="shared" si="120"/>
        <v>100</v>
      </c>
      <c r="AB839" s="4">
        <f t="shared" si="120"/>
        <v>100</v>
      </c>
      <c r="AC839" s="4">
        <f t="shared" si="120"/>
        <v>0</v>
      </c>
      <c r="AD839" s="4">
        <f t="shared" si="120"/>
        <v>0</v>
      </c>
    </row>
    <row r="840" spans="1:30" ht="12.9" customHeight="1" x14ac:dyDescent="0.25">
      <c r="A840" s="115">
        <v>21</v>
      </c>
      <c r="B840" s="137">
        <v>227800</v>
      </c>
      <c r="C840" s="138">
        <v>1747</v>
      </c>
      <c r="D840" s="108">
        <v>832</v>
      </c>
      <c r="E840" s="135" t="s">
        <v>1611</v>
      </c>
      <c r="F840" s="136">
        <f t="shared" si="122"/>
        <v>1032.6999999999998</v>
      </c>
      <c r="G840" s="136">
        <v>427.4</v>
      </c>
      <c r="H840" s="136">
        <v>605.29999999999995</v>
      </c>
      <c r="I840" s="136">
        <v>0</v>
      </c>
      <c r="J840" s="136">
        <v>0</v>
      </c>
      <c r="K840" s="136">
        <f t="shared" si="123"/>
        <v>1032.6999999999998</v>
      </c>
      <c r="L840" s="23">
        <v>427.4</v>
      </c>
      <c r="M840" s="23">
        <v>605.29999999999995</v>
      </c>
      <c r="N840" s="23">
        <v>0</v>
      </c>
      <c r="O840" s="23">
        <v>0</v>
      </c>
      <c r="P840" s="136">
        <f t="shared" si="124"/>
        <v>1032.6999999999998</v>
      </c>
      <c r="Q840" s="23">
        <v>427.4</v>
      </c>
      <c r="R840" s="23">
        <v>605.29999999999995</v>
      </c>
      <c r="S840" s="23">
        <v>0</v>
      </c>
      <c r="T840" s="4">
        <v>0</v>
      </c>
      <c r="U840" s="4">
        <f t="shared" si="125"/>
        <v>0</v>
      </c>
      <c r="V840" s="4">
        <f t="shared" si="125"/>
        <v>0</v>
      </c>
      <c r="W840" s="4">
        <f t="shared" si="125"/>
        <v>0</v>
      </c>
      <c r="X840" s="4">
        <f t="shared" si="125"/>
        <v>0</v>
      </c>
      <c r="Y840" s="4">
        <f t="shared" si="125"/>
        <v>0</v>
      </c>
      <c r="Z840" s="4">
        <f t="shared" si="120"/>
        <v>100</v>
      </c>
      <c r="AA840" s="4">
        <f t="shared" si="120"/>
        <v>100</v>
      </c>
      <c r="AB840" s="4">
        <f t="shared" si="120"/>
        <v>100</v>
      </c>
      <c r="AC840" s="4">
        <f t="shared" si="120"/>
        <v>0</v>
      </c>
      <c r="AD840" s="4">
        <f t="shared" si="120"/>
        <v>0</v>
      </c>
    </row>
    <row r="841" spans="1:30" ht="12.9" customHeight="1" x14ac:dyDescent="0.25">
      <c r="A841" s="115">
        <v>21</v>
      </c>
      <c r="B841" s="137">
        <v>227800</v>
      </c>
      <c r="C841" s="138">
        <v>1748</v>
      </c>
      <c r="D841" s="108">
        <v>833</v>
      </c>
      <c r="E841" s="135" t="s">
        <v>1612</v>
      </c>
      <c r="F841" s="136">
        <f t="shared" si="122"/>
        <v>1716.6999999999998</v>
      </c>
      <c r="G841" s="136">
        <v>754.8</v>
      </c>
      <c r="H841" s="136">
        <v>961.9</v>
      </c>
      <c r="I841" s="136">
        <v>0</v>
      </c>
      <c r="J841" s="136">
        <v>0</v>
      </c>
      <c r="K841" s="136">
        <f t="shared" si="123"/>
        <v>1716.6999999999998</v>
      </c>
      <c r="L841" s="23">
        <v>754.8</v>
      </c>
      <c r="M841" s="23">
        <v>961.9</v>
      </c>
      <c r="N841" s="23">
        <v>0</v>
      </c>
      <c r="O841" s="23">
        <v>0</v>
      </c>
      <c r="P841" s="136">
        <f t="shared" si="124"/>
        <v>1716.6999999999998</v>
      </c>
      <c r="Q841" s="23">
        <v>754.8</v>
      </c>
      <c r="R841" s="23">
        <v>961.9</v>
      </c>
      <c r="S841" s="23">
        <v>0</v>
      </c>
      <c r="T841" s="4">
        <v>0</v>
      </c>
      <c r="U841" s="4">
        <f t="shared" si="125"/>
        <v>0</v>
      </c>
      <c r="V841" s="4">
        <f t="shared" si="125"/>
        <v>0</v>
      </c>
      <c r="W841" s="4">
        <f t="shared" si="125"/>
        <v>0</v>
      </c>
      <c r="X841" s="4">
        <f t="shared" si="125"/>
        <v>0</v>
      </c>
      <c r="Y841" s="4">
        <f t="shared" si="125"/>
        <v>0</v>
      </c>
      <c r="Z841" s="4">
        <f t="shared" si="120"/>
        <v>100</v>
      </c>
      <c r="AA841" s="4">
        <f t="shared" si="120"/>
        <v>100</v>
      </c>
      <c r="AB841" s="4">
        <f t="shared" si="120"/>
        <v>100</v>
      </c>
      <c r="AC841" s="4">
        <f t="shared" si="120"/>
        <v>0</v>
      </c>
      <c r="AD841" s="4">
        <f t="shared" si="120"/>
        <v>0</v>
      </c>
    </row>
    <row r="842" spans="1:30" ht="12.9" customHeight="1" x14ac:dyDescent="0.25">
      <c r="A842" s="115">
        <v>21</v>
      </c>
      <c r="B842" s="137">
        <v>227800</v>
      </c>
      <c r="C842" s="138">
        <v>1749</v>
      </c>
      <c r="D842" s="108">
        <v>834</v>
      </c>
      <c r="E842" s="135" t="s">
        <v>1613</v>
      </c>
      <c r="F842" s="136">
        <f t="shared" si="122"/>
        <v>343.8</v>
      </c>
      <c r="G842" s="136">
        <v>343.8</v>
      </c>
      <c r="H842" s="136">
        <v>0</v>
      </c>
      <c r="I842" s="136">
        <v>0</v>
      </c>
      <c r="J842" s="136">
        <v>0</v>
      </c>
      <c r="K842" s="136">
        <f t="shared" si="123"/>
        <v>343.8</v>
      </c>
      <c r="L842" s="23">
        <v>343.8</v>
      </c>
      <c r="M842" s="23">
        <v>0</v>
      </c>
      <c r="N842" s="23">
        <v>0</v>
      </c>
      <c r="O842" s="23">
        <v>0</v>
      </c>
      <c r="P842" s="136">
        <f t="shared" si="124"/>
        <v>343.8</v>
      </c>
      <c r="Q842" s="23">
        <v>343.8</v>
      </c>
      <c r="R842" s="23">
        <v>0</v>
      </c>
      <c r="S842" s="23">
        <v>0</v>
      </c>
      <c r="T842" s="4">
        <v>0</v>
      </c>
      <c r="U842" s="4">
        <f t="shared" si="125"/>
        <v>0</v>
      </c>
      <c r="V842" s="4">
        <f t="shared" si="125"/>
        <v>0</v>
      </c>
      <c r="W842" s="4">
        <f t="shared" si="125"/>
        <v>0</v>
      </c>
      <c r="X842" s="4">
        <f t="shared" si="125"/>
        <v>0</v>
      </c>
      <c r="Y842" s="4">
        <f t="shared" si="125"/>
        <v>0</v>
      </c>
      <c r="Z842" s="4">
        <f t="shared" si="120"/>
        <v>100</v>
      </c>
      <c r="AA842" s="4">
        <f t="shared" si="120"/>
        <v>100</v>
      </c>
      <c r="AB842" s="4">
        <f t="shared" si="120"/>
        <v>0</v>
      </c>
      <c r="AC842" s="4">
        <f t="shared" si="120"/>
        <v>0</v>
      </c>
      <c r="AD842" s="4">
        <f t="shared" si="120"/>
        <v>0</v>
      </c>
    </row>
    <row r="843" spans="1:30" ht="12.9" customHeight="1" x14ac:dyDescent="0.25">
      <c r="A843" s="115">
        <v>21</v>
      </c>
      <c r="B843" s="137">
        <v>227800</v>
      </c>
      <c r="C843" s="138">
        <v>1750</v>
      </c>
      <c r="D843" s="108">
        <v>835</v>
      </c>
      <c r="E843" s="135" t="s">
        <v>1614</v>
      </c>
      <c r="F843" s="136">
        <f t="shared" si="122"/>
        <v>1098.0999999999999</v>
      </c>
      <c r="G843" s="136">
        <v>464.4</v>
      </c>
      <c r="H843" s="136">
        <v>633.70000000000005</v>
      </c>
      <c r="I843" s="136">
        <v>0</v>
      </c>
      <c r="J843" s="136">
        <v>0</v>
      </c>
      <c r="K843" s="136">
        <f t="shared" si="123"/>
        <v>1098.0999999999999</v>
      </c>
      <c r="L843" s="23">
        <v>464.4</v>
      </c>
      <c r="M843" s="23">
        <v>633.70000000000005</v>
      </c>
      <c r="N843" s="23">
        <v>0</v>
      </c>
      <c r="O843" s="23">
        <v>0</v>
      </c>
      <c r="P843" s="136">
        <f t="shared" si="124"/>
        <v>1098.0999999999999</v>
      </c>
      <c r="Q843" s="23">
        <v>464.4</v>
      </c>
      <c r="R843" s="23">
        <v>633.70000000000005</v>
      </c>
      <c r="S843" s="23">
        <v>0</v>
      </c>
      <c r="T843" s="4">
        <v>0</v>
      </c>
      <c r="U843" s="4">
        <f t="shared" si="125"/>
        <v>0</v>
      </c>
      <c r="V843" s="4">
        <f t="shared" si="125"/>
        <v>0</v>
      </c>
      <c r="W843" s="4">
        <f t="shared" si="125"/>
        <v>0</v>
      </c>
      <c r="X843" s="4">
        <f t="shared" si="125"/>
        <v>0</v>
      </c>
      <c r="Y843" s="4">
        <f t="shared" si="125"/>
        <v>0</v>
      </c>
      <c r="Z843" s="4">
        <f t="shared" si="120"/>
        <v>100</v>
      </c>
      <c r="AA843" s="4">
        <f t="shared" si="120"/>
        <v>100</v>
      </c>
      <c r="AB843" s="4">
        <f t="shared" si="120"/>
        <v>100</v>
      </c>
      <c r="AC843" s="4">
        <f t="shared" si="120"/>
        <v>0</v>
      </c>
      <c r="AD843" s="4">
        <f t="shared" si="120"/>
        <v>0</v>
      </c>
    </row>
    <row r="844" spans="1:30" ht="12.9" customHeight="1" x14ac:dyDescent="0.25">
      <c r="A844" s="115">
        <v>21</v>
      </c>
      <c r="B844" s="137">
        <v>227800</v>
      </c>
      <c r="C844" s="138">
        <v>1751</v>
      </c>
      <c r="D844" s="108">
        <v>836</v>
      </c>
      <c r="E844" s="135" t="s">
        <v>1615</v>
      </c>
      <c r="F844" s="136">
        <f t="shared" si="122"/>
        <v>1402.1</v>
      </c>
      <c r="G844" s="136">
        <v>536.79999999999995</v>
      </c>
      <c r="H844" s="136">
        <v>865.3</v>
      </c>
      <c r="I844" s="136">
        <v>0</v>
      </c>
      <c r="J844" s="136">
        <v>0</v>
      </c>
      <c r="K844" s="136">
        <f t="shared" si="123"/>
        <v>1402.1</v>
      </c>
      <c r="L844" s="23">
        <v>536.79999999999995</v>
      </c>
      <c r="M844" s="23">
        <v>865.3</v>
      </c>
      <c r="N844" s="23">
        <v>0</v>
      </c>
      <c r="O844" s="23">
        <v>0</v>
      </c>
      <c r="P844" s="136">
        <f t="shared" si="124"/>
        <v>1402.1</v>
      </c>
      <c r="Q844" s="23">
        <v>536.79999999999995</v>
      </c>
      <c r="R844" s="23">
        <v>865.3</v>
      </c>
      <c r="S844" s="23">
        <v>0</v>
      </c>
      <c r="T844" s="4">
        <v>0</v>
      </c>
      <c r="U844" s="4">
        <f t="shared" si="125"/>
        <v>0</v>
      </c>
      <c r="V844" s="4">
        <f t="shared" si="125"/>
        <v>0</v>
      </c>
      <c r="W844" s="4">
        <f t="shared" si="125"/>
        <v>0</v>
      </c>
      <c r="X844" s="4">
        <f t="shared" si="125"/>
        <v>0</v>
      </c>
      <c r="Y844" s="4">
        <f t="shared" si="125"/>
        <v>0</v>
      </c>
      <c r="Z844" s="4">
        <f t="shared" si="120"/>
        <v>100</v>
      </c>
      <c r="AA844" s="4">
        <f t="shared" si="120"/>
        <v>100</v>
      </c>
      <c r="AB844" s="4">
        <f t="shared" si="120"/>
        <v>100</v>
      </c>
      <c r="AC844" s="4">
        <f t="shared" si="120"/>
        <v>0</v>
      </c>
      <c r="AD844" s="4">
        <f t="shared" si="120"/>
        <v>0</v>
      </c>
    </row>
    <row r="845" spans="1:30" ht="12.9" customHeight="1" x14ac:dyDescent="0.25">
      <c r="A845" s="115">
        <v>21</v>
      </c>
      <c r="B845" s="137">
        <v>227800</v>
      </c>
      <c r="C845" s="138">
        <v>1752</v>
      </c>
      <c r="D845" s="108">
        <v>837</v>
      </c>
      <c r="E845" s="135" t="s">
        <v>1616</v>
      </c>
      <c r="F845" s="136">
        <f t="shared" si="122"/>
        <v>1089.3</v>
      </c>
      <c r="G845" s="136">
        <v>508.3</v>
      </c>
      <c r="H845" s="136">
        <v>581</v>
      </c>
      <c r="I845" s="136">
        <v>0</v>
      </c>
      <c r="J845" s="136">
        <v>0</v>
      </c>
      <c r="K845" s="136">
        <f t="shared" si="123"/>
        <v>1089.3</v>
      </c>
      <c r="L845" s="23">
        <v>508.3</v>
      </c>
      <c r="M845" s="23">
        <v>581</v>
      </c>
      <c r="N845" s="23">
        <v>0</v>
      </c>
      <c r="O845" s="23">
        <v>0</v>
      </c>
      <c r="P845" s="136">
        <f t="shared" si="124"/>
        <v>1089.3</v>
      </c>
      <c r="Q845" s="23">
        <v>508.3</v>
      </c>
      <c r="R845" s="23">
        <v>581</v>
      </c>
      <c r="S845" s="23">
        <v>0</v>
      </c>
      <c r="T845" s="4">
        <v>0</v>
      </c>
      <c r="U845" s="4">
        <f t="shared" si="125"/>
        <v>0</v>
      </c>
      <c r="V845" s="4">
        <f t="shared" si="125"/>
        <v>0</v>
      </c>
      <c r="W845" s="4">
        <f t="shared" si="125"/>
        <v>0</v>
      </c>
      <c r="X845" s="4">
        <f t="shared" si="125"/>
        <v>0</v>
      </c>
      <c r="Y845" s="4">
        <f t="shared" si="125"/>
        <v>0</v>
      </c>
      <c r="Z845" s="4">
        <f t="shared" si="120"/>
        <v>100</v>
      </c>
      <c r="AA845" s="4">
        <f t="shared" si="120"/>
        <v>100</v>
      </c>
      <c r="AB845" s="4">
        <f t="shared" si="120"/>
        <v>100</v>
      </c>
      <c r="AC845" s="4">
        <f t="shared" si="120"/>
        <v>0</v>
      </c>
      <c r="AD845" s="4">
        <f t="shared" si="120"/>
        <v>0</v>
      </c>
    </row>
    <row r="846" spans="1:30" ht="12.9" customHeight="1" x14ac:dyDescent="0.25">
      <c r="A846" s="115">
        <v>21</v>
      </c>
      <c r="B846" s="137">
        <v>227800</v>
      </c>
      <c r="C846" s="138">
        <v>1753</v>
      </c>
      <c r="D846" s="108">
        <v>838</v>
      </c>
      <c r="E846" s="135" t="s">
        <v>1617</v>
      </c>
      <c r="F846" s="136">
        <f t="shared" si="122"/>
        <v>854.90000000000009</v>
      </c>
      <c r="G846" s="136">
        <v>456.1</v>
      </c>
      <c r="H846" s="136">
        <v>398.8</v>
      </c>
      <c r="I846" s="136">
        <v>0</v>
      </c>
      <c r="J846" s="136">
        <v>0</v>
      </c>
      <c r="K846" s="136">
        <f t="shared" si="123"/>
        <v>854.90000000000009</v>
      </c>
      <c r="L846" s="23">
        <v>456.1</v>
      </c>
      <c r="M846" s="23">
        <v>398.8</v>
      </c>
      <c r="N846" s="23">
        <v>0</v>
      </c>
      <c r="O846" s="23">
        <v>0</v>
      </c>
      <c r="P846" s="136">
        <f t="shared" si="124"/>
        <v>854.90000000000009</v>
      </c>
      <c r="Q846" s="23">
        <v>456.1</v>
      </c>
      <c r="R846" s="23">
        <v>398.8</v>
      </c>
      <c r="S846" s="23">
        <v>0</v>
      </c>
      <c r="T846" s="4">
        <v>0</v>
      </c>
      <c r="U846" s="4">
        <f t="shared" si="125"/>
        <v>0</v>
      </c>
      <c r="V846" s="4">
        <f t="shared" si="125"/>
        <v>0</v>
      </c>
      <c r="W846" s="4">
        <f t="shared" si="125"/>
        <v>0</v>
      </c>
      <c r="X846" s="4">
        <f t="shared" si="125"/>
        <v>0</v>
      </c>
      <c r="Y846" s="4">
        <f t="shared" si="125"/>
        <v>0</v>
      </c>
      <c r="Z846" s="4">
        <f t="shared" si="120"/>
        <v>100</v>
      </c>
      <c r="AA846" s="4">
        <f t="shared" si="120"/>
        <v>100</v>
      </c>
      <c r="AB846" s="4">
        <f t="shared" si="120"/>
        <v>100</v>
      </c>
      <c r="AC846" s="4">
        <f t="shared" si="120"/>
        <v>0</v>
      </c>
      <c r="AD846" s="4">
        <f t="shared" si="120"/>
        <v>0</v>
      </c>
    </row>
    <row r="847" spans="1:30" ht="12.9" customHeight="1" x14ac:dyDescent="0.25">
      <c r="A847" s="115">
        <v>21</v>
      </c>
      <c r="B847" s="137">
        <v>227800</v>
      </c>
      <c r="C847" s="138">
        <v>1754</v>
      </c>
      <c r="D847" s="108">
        <v>839</v>
      </c>
      <c r="E847" s="135" t="s">
        <v>1618</v>
      </c>
      <c r="F847" s="136">
        <f t="shared" si="122"/>
        <v>2072.6999999999998</v>
      </c>
      <c r="G847" s="136">
        <v>697.5</v>
      </c>
      <c r="H847" s="136">
        <v>1375.2</v>
      </c>
      <c r="I847" s="136">
        <v>0</v>
      </c>
      <c r="J847" s="136">
        <v>0</v>
      </c>
      <c r="K847" s="136">
        <f t="shared" si="123"/>
        <v>2072.6999999999998</v>
      </c>
      <c r="L847" s="23">
        <v>697.5</v>
      </c>
      <c r="M847" s="23">
        <v>1375.2</v>
      </c>
      <c r="N847" s="23">
        <v>0</v>
      </c>
      <c r="O847" s="23">
        <v>0</v>
      </c>
      <c r="P847" s="136">
        <f t="shared" si="124"/>
        <v>2072.6999999999998</v>
      </c>
      <c r="Q847" s="23">
        <v>697.5</v>
      </c>
      <c r="R847" s="23">
        <v>1375.2</v>
      </c>
      <c r="S847" s="23">
        <v>0</v>
      </c>
      <c r="T847" s="4">
        <v>0</v>
      </c>
      <c r="U847" s="4">
        <f t="shared" si="125"/>
        <v>0</v>
      </c>
      <c r="V847" s="4">
        <f t="shared" si="125"/>
        <v>0</v>
      </c>
      <c r="W847" s="4">
        <f t="shared" si="125"/>
        <v>0</v>
      </c>
      <c r="X847" s="4">
        <f t="shared" si="125"/>
        <v>0</v>
      </c>
      <c r="Y847" s="4">
        <f t="shared" si="125"/>
        <v>0</v>
      </c>
      <c r="Z847" s="4">
        <f t="shared" si="120"/>
        <v>100</v>
      </c>
      <c r="AA847" s="4">
        <f t="shared" si="120"/>
        <v>100</v>
      </c>
      <c r="AB847" s="4">
        <f t="shared" si="120"/>
        <v>100</v>
      </c>
      <c r="AC847" s="4">
        <f t="shared" si="120"/>
        <v>0</v>
      </c>
      <c r="AD847" s="4">
        <f t="shared" si="120"/>
        <v>0</v>
      </c>
    </row>
    <row r="848" spans="1:30" ht="12.9" customHeight="1" x14ac:dyDescent="0.25">
      <c r="A848" s="115">
        <v>21</v>
      </c>
      <c r="B848" s="137">
        <v>227800</v>
      </c>
      <c r="C848" s="138">
        <v>1755</v>
      </c>
      <c r="D848" s="108">
        <v>840</v>
      </c>
      <c r="E848" s="135" t="s">
        <v>1619</v>
      </c>
      <c r="F848" s="136">
        <f t="shared" si="122"/>
        <v>613.5</v>
      </c>
      <c r="G848" s="136">
        <v>277.89999999999998</v>
      </c>
      <c r="H848" s="136">
        <v>335.6</v>
      </c>
      <c r="I848" s="136">
        <v>0</v>
      </c>
      <c r="J848" s="136">
        <v>0</v>
      </c>
      <c r="K848" s="136">
        <f t="shared" si="123"/>
        <v>613.5</v>
      </c>
      <c r="L848" s="23">
        <v>277.89999999999998</v>
      </c>
      <c r="M848" s="23">
        <v>335.6</v>
      </c>
      <c r="N848" s="23">
        <v>0</v>
      </c>
      <c r="O848" s="23">
        <v>0</v>
      </c>
      <c r="P848" s="136">
        <f t="shared" si="124"/>
        <v>613.5</v>
      </c>
      <c r="Q848" s="23">
        <v>277.89999999999998</v>
      </c>
      <c r="R848" s="23">
        <v>335.6</v>
      </c>
      <c r="S848" s="23">
        <v>0</v>
      </c>
      <c r="T848" s="4">
        <v>0</v>
      </c>
      <c r="U848" s="4">
        <f t="shared" si="125"/>
        <v>0</v>
      </c>
      <c r="V848" s="4">
        <f t="shared" si="125"/>
        <v>0</v>
      </c>
      <c r="W848" s="4">
        <f t="shared" si="125"/>
        <v>0</v>
      </c>
      <c r="X848" s="4">
        <f t="shared" si="125"/>
        <v>0</v>
      </c>
      <c r="Y848" s="4">
        <f t="shared" si="125"/>
        <v>0</v>
      </c>
      <c r="Z848" s="4">
        <f t="shared" si="120"/>
        <v>100</v>
      </c>
      <c r="AA848" s="4">
        <f t="shared" si="120"/>
        <v>100</v>
      </c>
      <c r="AB848" s="4">
        <f t="shared" si="120"/>
        <v>100</v>
      </c>
      <c r="AC848" s="4">
        <f t="shared" si="120"/>
        <v>0</v>
      </c>
      <c r="AD848" s="4">
        <f t="shared" si="120"/>
        <v>0</v>
      </c>
    </row>
    <row r="849" spans="1:30" ht="12.9" customHeight="1" x14ac:dyDescent="0.25">
      <c r="A849" s="115">
        <v>21</v>
      </c>
      <c r="B849" s="137">
        <v>227800</v>
      </c>
      <c r="C849" s="138">
        <v>1756</v>
      </c>
      <c r="D849" s="108">
        <v>841</v>
      </c>
      <c r="E849" s="135" t="s">
        <v>1620</v>
      </c>
      <c r="F849" s="136">
        <f t="shared" si="122"/>
        <v>1598.5</v>
      </c>
      <c r="G849" s="136">
        <v>568.6</v>
      </c>
      <c r="H849" s="136">
        <v>1029.9000000000001</v>
      </c>
      <c r="I849" s="136">
        <v>0</v>
      </c>
      <c r="J849" s="136">
        <v>0</v>
      </c>
      <c r="K849" s="136">
        <f t="shared" si="123"/>
        <v>1598.5</v>
      </c>
      <c r="L849" s="23">
        <v>568.6</v>
      </c>
      <c r="M849" s="23">
        <v>1029.9000000000001</v>
      </c>
      <c r="N849" s="23">
        <v>0</v>
      </c>
      <c r="O849" s="23">
        <v>0</v>
      </c>
      <c r="P849" s="136">
        <f t="shared" si="124"/>
        <v>1598.5</v>
      </c>
      <c r="Q849" s="23">
        <v>568.6</v>
      </c>
      <c r="R849" s="23">
        <v>1029.9000000000001</v>
      </c>
      <c r="S849" s="23">
        <v>0</v>
      </c>
      <c r="T849" s="4">
        <v>0</v>
      </c>
      <c r="U849" s="4">
        <f t="shared" si="125"/>
        <v>0</v>
      </c>
      <c r="V849" s="4">
        <f t="shared" si="125"/>
        <v>0</v>
      </c>
      <c r="W849" s="4">
        <f t="shared" si="125"/>
        <v>0</v>
      </c>
      <c r="X849" s="4">
        <f t="shared" si="125"/>
        <v>0</v>
      </c>
      <c r="Y849" s="4">
        <f t="shared" si="125"/>
        <v>0</v>
      </c>
      <c r="Z849" s="4">
        <f t="shared" si="120"/>
        <v>100</v>
      </c>
      <c r="AA849" s="4">
        <f t="shared" si="120"/>
        <v>100</v>
      </c>
      <c r="AB849" s="4">
        <f t="shared" si="120"/>
        <v>100</v>
      </c>
      <c r="AC849" s="4">
        <f t="shared" si="120"/>
        <v>0</v>
      </c>
      <c r="AD849" s="4">
        <f t="shared" si="120"/>
        <v>0</v>
      </c>
    </row>
    <row r="850" spans="1:30" ht="12.9" customHeight="1" x14ac:dyDescent="0.25">
      <c r="A850" s="115">
        <v>21</v>
      </c>
      <c r="B850" s="137">
        <v>227800</v>
      </c>
      <c r="C850" s="138">
        <v>1758</v>
      </c>
      <c r="D850" s="108">
        <v>842</v>
      </c>
      <c r="E850" s="135" t="s">
        <v>1621</v>
      </c>
      <c r="F850" s="136">
        <f t="shared" si="122"/>
        <v>2044.9</v>
      </c>
      <c r="G850" s="136">
        <v>571.6</v>
      </c>
      <c r="H850" s="136">
        <v>642.1</v>
      </c>
      <c r="I850" s="136">
        <v>831.2</v>
      </c>
      <c r="J850" s="136">
        <v>0</v>
      </c>
      <c r="K850" s="136">
        <f t="shared" si="123"/>
        <v>2044.9</v>
      </c>
      <c r="L850" s="23">
        <v>571.6</v>
      </c>
      <c r="M850" s="23">
        <v>642.1</v>
      </c>
      <c r="N850" s="23">
        <v>831.2</v>
      </c>
      <c r="O850" s="23">
        <v>0</v>
      </c>
      <c r="P850" s="136">
        <f t="shared" si="124"/>
        <v>2044.9</v>
      </c>
      <c r="Q850" s="23">
        <v>571.6</v>
      </c>
      <c r="R850" s="23">
        <v>642.1</v>
      </c>
      <c r="S850" s="23">
        <v>831.2</v>
      </c>
      <c r="T850" s="4">
        <v>0</v>
      </c>
      <c r="U850" s="4">
        <f t="shared" si="125"/>
        <v>0</v>
      </c>
      <c r="V850" s="4">
        <f t="shared" si="125"/>
        <v>0</v>
      </c>
      <c r="W850" s="4">
        <f t="shared" si="125"/>
        <v>0</v>
      </c>
      <c r="X850" s="4">
        <f t="shared" si="125"/>
        <v>0</v>
      </c>
      <c r="Y850" s="4">
        <f t="shared" si="125"/>
        <v>0</v>
      </c>
      <c r="Z850" s="4">
        <f t="shared" si="120"/>
        <v>100</v>
      </c>
      <c r="AA850" s="4">
        <f t="shared" si="120"/>
        <v>100</v>
      </c>
      <c r="AB850" s="4">
        <f t="shared" si="120"/>
        <v>100</v>
      </c>
      <c r="AC850" s="4">
        <f t="shared" si="120"/>
        <v>100</v>
      </c>
      <c r="AD850" s="4">
        <f t="shared" si="120"/>
        <v>0</v>
      </c>
    </row>
    <row r="851" spans="1:30" ht="12.9" customHeight="1" x14ac:dyDescent="0.25">
      <c r="A851" s="115">
        <v>21</v>
      </c>
      <c r="B851" s="137">
        <v>227800</v>
      </c>
      <c r="C851" s="138">
        <v>1759</v>
      </c>
      <c r="D851" s="108">
        <v>843</v>
      </c>
      <c r="E851" s="135" t="s">
        <v>1622</v>
      </c>
      <c r="F851" s="136">
        <f t="shared" si="122"/>
        <v>920.6</v>
      </c>
      <c r="G851" s="136">
        <v>467.3</v>
      </c>
      <c r="H851" s="136">
        <v>453.3</v>
      </c>
      <c r="I851" s="136">
        <v>0</v>
      </c>
      <c r="J851" s="136">
        <v>0</v>
      </c>
      <c r="K851" s="136">
        <f t="shared" si="123"/>
        <v>920.6</v>
      </c>
      <c r="L851" s="23">
        <v>467.3</v>
      </c>
      <c r="M851" s="23">
        <v>453.3</v>
      </c>
      <c r="N851" s="23">
        <v>0</v>
      </c>
      <c r="O851" s="23">
        <v>0</v>
      </c>
      <c r="P851" s="136">
        <f t="shared" si="124"/>
        <v>920.6</v>
      </c>
      <c r="Q851" s="23">
        <v>467.3</v>
      </c>
      <c r="R851" s="23">
        <v>453.3</v>
      </c>
      <c r="S851" s="23">
        <v>0</v>
      </c>
      <c r="T851" s="4">
        <v>0</v>
      </c>
      <c r="U851" s="4">
        <f t="shared" si="125"/>
        <v>0</v>
      </c>
      <c r="V851" s="4">
        <f t="shared" si="125"/>
        <v>0</v>
      </c>
      <c r="W851" s="4">
        <f t="shared" si="125"/>
        <v>0</v>
      </c>
      <c r="X851" s="4">
        <f t="shared" si="125"/>
        <v>0</v>
      </c>
      <c r="Y851" s="4">
        <f t="shared" si="125"/>
        <v>0</v>
      </c>
      <c r="Z851" s="4">
        <f t="shared" si="120"/>
        <v>100</v>
      </c>
      <c r="AA851" s="4">
        <f t="shared" si="120"/>
        <v>100</v>
      </c>
      <c r="AB851" s="4">
        <f t="shared" si="120"/>
        <v>100</v>
      </c>
      <c r="AC851" s="4">
        <f t="shared" si="120"/>
        <v>0</v>
      </c>
      <c r="AD851" s="4">
        <f t="shared" si="120"/>
        <v>0</v>
      </c>
    </row>
    <row r="852" spans="1:30" ht="12.9" customHeight="1" x14ac:dyDescent="0.25">
      <c r="A852" s="115">
        <v>21</v>
      </c>
      <c r="B852" s="137">
        <v>227800</v>
      </c>
      <c r="C852" s="138">
        <v>1760</v>
      </c>
      <c r="D852" s="108">
        <v>844</v>
      </c>
      <c r="E852" s="135" t="s">
        <v>1623</v>
      </c>
      <c r="F852" s="136">
        <f t="shared" si="122"/>
        <v>2763.2</v>
      </c>
      <c r="G852" s="136">
        <v>719.3</v>
      </c>
      <c r="H852" s="136">
        <v>2043.9</v>
      </c>
      <c r="I852" s="136">
        <v>0</v>
      </c>
      <c r="J852" s="136">
        <v>0</v>
      </c>
      <c r="K852" s="136">
        <f t="shared" si="123"/>
        <v>2763.2</v>
      </c>
      <c r="L852" s="23">
        <v>719.3</v>
      </c>
      <c r="M852" s="23">
        <v>2043.9</v>
      </c>
      <c r="N852" s="23">
        <v>0</v>
      </c>
      <c r="O852" s="23">
        <v>0</v>
      </c>
      <c r="P852" s="136">
        <f t="shared" si="124"/>
        <v>2763.2</v>
      </c>
      <c r="Q852" s="23">
        <v>719.3</v>
      </c>
      <c r="R852" s="23">
        <v>2043.9</v>
      </c>
      <c r="S852" s="23">
        <v>0</v>
      </c>
      <c r="T852" s="4">
        <v>0</v>
      </c>
      <c r="U852" s="4">
        <f t="shared" si="125"/>
        <v>0</v>
      </c>
      <c r="V852" s="4">
        <f t="shared" si="125"/>
        <v>0</v>
      </c>
      <c r="W852" s="4">
        <f t="shared" si="125"/>
        <v>0</v>
      </c>
      <c r="X852" s="4">
        <f t="shared" si="125"/>
        <v>0</v>
      </c>
      <c r="Y852" s="4">
        <f t="shared" si="125"/>
        <v>0</v>
      </c>
      <c r="Z852" s="4">
        <f t="shared" si="120"/>
        <v>100</v>
      </c>
      <c r="AA852" s="4">
        <f t="shared" si="120"/>
        <v>100</v>
      </c>
      <c r="AB852" s="4">
        <f t="shared" si="120"/>
        <v>100</v>
      </c>
      <c r="AC852" s="4">
        <f t="shared" si="120"/>
        <v>0</v>
      </c>
      <c r="AD852" s="4">
        <f t="shared" si="120"/>
        <v>0</v>
      </c>
    </row>
    <row r="853" spans="1:30" ht="12.9" customHeight="1" x14ac:dyDescent="0.25">
      <c r="A853" s="115">
        <v>21</v>
      </c>
      <c r="B853" s="137">
        <v>227800</v>
      </c>
      <c r="C853" s="138">
        <v>1762</v>
      </c>
      <c r="D853" s="108">
        <v>845</v>
      </c>
      <c r="E853" s="135" t="s">
        <v>1624</v>
      </c>
      <c r="F853" s="136">
        <f t="shared" si="122"/>
        <v>920.2</v>
      </c>
      <c r="G853" s="136">
        <v>359.2</v>
      </c>
      <c r="H853" s="136">
        <v>561</v>
      </c>
      <c r="I853" s="136">
        <v>0</v>
      </c>
      <c r="J853" s="136">
        <v>0</v>
      </c>
      <c r="K853" s="136">
        <f t="shared" si="123"/>
        <v>920.2</v>
      </c>
      <c r="L853" s="23">
        <v>359.2</v>
      </c>
      <c r="M853" s="23">
        <v>561</v>
      </c>
      <c r="N853" s="23">
        <v>0</v>
      </c>
      <c r="O853" s="23">
        <v>0</v>
      </c>
      <c r="P853" s="136">
        <f t="shared" si="124"/>
        <v>920.2</v>
      </c>
      <c r="Q853" s="23">
        <v>359.2</v>
      </c>
      <c r="R853" s="23">
        <v>561</v>
      </c>
      <c r="S853" s="23">
        <v>0</v>
      </c>
      <c r="T853" s="4">
        <v>0</v>
      </c>
      <c r="U853" s="4">
        <f t="shared" si="125"/>
        <v>0</v>
      </c>
      <c r="V853" s="4">
        <f t="shared" si="125"/>
        <v>0</v>
      </c>
      <c r="W853" s="4">
        <f t="shared" si="125"/>
        <v>0</v>
      </c>
      <c r="X853" s="4">
        <f t="shared" si="125"/>
        <v>0</v>
      </c>
      <c r="Y853" s="4">
        <f t="shared" si="125"/>
        <v>0</v>
      </c>
      <c r="Z853" s="4">
        <f t="shared" si="120"/>
        <v>100</v>
      </c>
      <c r="AA853" s="4">
        <f t="shared" si="120"/>
        <v>100</v>
      </c>
      <c r="AB853" s="4">
        <f t="shared" si="120"/>
        <v>100</v>
      </c>
      <c r="AC853" s="4">
        <f t="shared" si="120"/>
        <v>0</v>
      </c>
      <c r="AD853" s="4">
        <f t="shared" si="120"/>
        <v>0</v>
      </c>
    </row>
    <row r="854" spans="1:30" ht="12.9" customHeight="1" x14ac:dyDescent="0.25">
      <c r="A854" s="115">
        <v>21</v>
      </c>
      <c r="B854" s="137">
        <v>227800</v>
      </c>
      <c r="C854" s="138">
        <v>1761</v>
      </c>
      <c r="D854" s="108">
        <v>846</v>
      </c>
      <c r="E854" s="135" t="s">
        <v>1625</v>
      </c>
      <c r="F854" s="136">
        <f t="shared" si="122"/>
        <v>826</v>
      </c>
      <c r="G854" s="136">
        <v>506.9</v>
      </c>
      <c r="H854" s="136">
        <v>319.10000000000002</v>
      </c>
      <c r="I854" s="136">
        <v>0</v>
      </c>
      <c r="J854" s="136">
        <v>0</v>
      </c>
      <c r="K854" s="136">
        <f t="shared" si="123"/>
        <v>826</v>
      </c>
      <c r="L854" s="23">
        <v>506.9</v>
      </c>
      <c r="M854" s="23">
        <v>319.10000000000002</v>
      </c>
      <c r="N854" s="23">
        <v>0</v>
      </c>
      <c r="O854" s="23">
        <v>0</v>
      </c>
      <c r="P854" s="136">
        <f t="shared" si="124"/>
        <v>826</v>
      </c>
      <c r="Q854" s="23">
        <v>506.9</v>
      </c>
      <c r="R854" s="23">
        <v>319.10000000000002</v>
      </c>
      <c r="S854" s="23">
        <v>0</v>
      </c>
      <c r="T854" s="4">
        <v>0</v>
      </c>
      <c r="U854" s="4">
        <f t="shared" si="125"/>
        <v>0</v>
      </c>
      <c r="V854" s="4">
        <f t="shared" si="125"/>
        <v>0</v>
      </c>
      <c r="W854" s="4">
        <f t="shared" si="125"/>
        <v>0</v>
      </c>
      <c r="X854" s="4">
        <f t="shared" si="125"/>
        <v>0</v>
      </c>
      <c r="Y854" s="4">
        <f t="shared" si="125"/>
        <v>0</v>
      </c>
      <c r="Z854" s="4">
        <f t="shared" si="120"/>
        <v>100</v>
      </c>
      <c r="AA854" s="4">
        <f t="shared" si="120"/>
        <v>100</v>
      </c>
      <c r="AB854" s="4">
        <f t="shared" si="120"/>
        <v>100</v>
      </c>
      <c r="AC854" s="4">
        <f t="shared" si="120"/>
        <v>0</v>
      </c>
      <c r="AD854" s="4">
        <f t="shared" si="120"/>
        <v>0</v>
      </c>
    </row>
    <row r="855" spans="1:30" ht="12.9" customHeight="1" x14ac:dyDescent="0.25">
      <c r="A855" s="115">
        <v>21</v>
      </c>
      <c r="B855" s="137">
        <v>227800</v>
      </c>
      <c r="C855" s="138">
        <v>1763</v>
      </c>
      <c r="D855" s="108">
        <v>847</v>
      </c>
      <c r="E855" s="135" t="s">
        <v>1626</v>
      </c>
      <c r="F855" s="136">
        <f t="shared" si="122"/>
        <v>2281.1999999999998</v>
      </c>
      <c r="G855" s="136">
        <v>674.4</v>
      </c>
      <c r="H855" s="136">
        <v>1606.8</v>
      </c>
      <c r="I855" s="136">
        <v>0</v>
      </c>
      <c r="J855" s="136">
        <v>0</v>
      </c>
      <c r="K855" s="136">
        <f t="shared" si="123"/>
        <v>2379.6999999999998</v>
      </c>
      <c r="L855" s="23">
        <v>674.4</v>
      </c>
      <c r="M855" s="23">
        <v>1705.3</v>
      </c>
      <c r="N855" s="23">
        <v>0</v>
      </c>
      <c r="O855" s="23">
        <v>0</v>
      </c>
      <c r="P855" s="136">
        <f t="shared" si="124"/>
        <v>2362.4</v>
      </c>
      <c r="Q855" s="23">
        <v>674.4</v>
      </c>
      <c r="R855" s="23">
        <v>1688</v>
      </c>
      <c r="S855" s="23">
        <v>0</v>
      </c>
      <c r="T855" s="4">
        <v>0</v>
      </c>
      <c r="U855" s="4">
        <f t="shared" si="125"/>
        <v>-17.299999999999727</v>
      </c>
      <c r="V855" s="4">
        <f t="shared" si="125"/>
        <v>0</v>
      </c>
      <c r="W855" s="4">
        <f t="shared" si="125"/>
        <v>-17.299999999999955</v>
      </c>
      <c r="X855" s="4">
        <f t="shared" si="125"/>
        <v>0</v>
      </c>
      <c r="Y855" s="4">
        <f t="shared" si="125"/>
        <v>0</v>
      </c>
      <c r="Z855" s="4">
        <f t="shared" si="120"/>
        <v>99.273017607261423</v>
      </c>
      <c r="AA855" s="4">
        <f t="shared" si="120"/>
        <v>100</v>
      </c>
      <c r="AB855" s="4">
        <f t="shared" si="120"/>
        <v>98.985515745030199</v>
      </c>
      <c r="AC855" s="4">
        <f t="shared" si="120"/>
        <v>0</v>
      </c>
      <c r="AD855" s="4">
        <f t="shared" si="120"/>
        <v>0</v>
      </c>
    </row>
    <row r="856" spans="1:30" ht="12.9" customHeight="1" x14ac:dyDescent="0.25">
      <c r="A856" s="115">
        <v>21</v>
      </c>
      <c r="B856" s="137">
        <v>227800</v>
      </c>
      <c r="C856" s="138">
        <v>1764</v>
      </c>
      <c r="D856" s="108">
        <v>848</v>
      </c>
      <c r="E856" s="135" t="s">
        <v>1627</v>
      </c>
      <c r="F856" s="136">
        <f t="shared" si="122"/>
        <v>1067.8</v>
      </c>
      <c r="G856" s="136">
        <v>449.9</v>
      </c>
      <c r="H856" s="136">
        <v>617.9</v>
      </c>
      <c r="I856" s="136">
        <v>0</v>
      </c>
      <c r="J856" s="136">
        <v>0</v>
      </c>
      <c r="K856" s="136">
        <f t="shared" si="123"/>
        <v>1067.8</v>
      </c>
      <c r="L856" s="23">
        <v>449.9</v>
      </c>
      <c r="M856" s="23">
        <v>617.9</v>
      </c>
      <c r="N856" s="23">
        <v>0</v>
      </c>
      <c r="O856" s="23">
        <v>0</v>
      </c>
      <c r="P856" s="136">
        <f t="shared" si="124"/>
        <v>1067.8</v>
      </c>
      <c r="Q856" s="23">
        <v>449.9</v>
      </c>
      <c r="R856" s="23">
        <v>617.9</v>
      </c>
      <c r="S856" s="23">
        <v>0</v>
      </c>
      <c r="T856" s="4">
        <v>0</v>
      </c>
      <c r="U856" s="4">
        <f t="shared" si="125"/>
        <v>0</v>
      </c>
      <c r="V856" s="4">
        <f t="shared" si="125"/>
        <v>0</v>
      </c>
      <c r="W856" s="4">
        <f t="shared" si="125"/>
        <v>0</v>
      </c>
      <c r="X856" s="4">
        <f t="shared" si="125"/>
        <v>0</v>
      </c>
      <c r="Y856" s="4">
        <f t="shared" si="125"/>
        <v>0</v>
      </c>
      <c r="Z856" s="4">
        <f t="shared" si="120"/>
        <v>100</v>
      </c>
      <c r="AA856" s="4">
        <f t="shared" si="120"/>
        <v>100</v>
      </c>
      <c r="AB856" s="4">
        <f t="shared" si="120"/>
        <v>100</v>
      </c>
      <c r="AC856" s="4">
        <f t="shared" si="120"/>
        <v>0</v>
      </c>
      <c r="AD856" s="4">
        <f t="shared" si="120"/>
        <v>0</v>
      </c>
    </row>
    <row r="857" spans="1:30" ht="12.9" customHeight="1" x14ac:dyDescent="0.25">
      <c r="A857" s="115">
        <v>21</v>
      </c>
      <c r="B857" s="137">
        <v>227800</v>
      </c>
      <c r="C857" s="138">
        <v>1765</v>
      </c>
      <c r="D857" s="108">
        <v>849</v>
      </c>
      <c r="E857" s="135" t="s">
        <v>1628</v>
      </c>
      <c r="F857" s="136">
        <f t="shared" si="122"/>
        <v>1521.1</v>
      </c>
      <c r="G857" s="136">
        <v>541.70000000000005</v>
      </c>
      <c r="H857" s="136">
        <v>979.4</v>
      </c>
      <c r="I857" s="136">
        <v>0</v>
      </c>
      <c r="J857" s="136">
        <v>0</v>
      </c>
      <c r="K857" s="136">
        <f t="shared" si="123"/>
        <v>1521.1</v>
      </c>
      <c r="L857" s="23">
        <v>541.70000000000005</v>
      </c>
      <c r="M857" s="23">
        <v>979.4</v>
      </c>
      <c r="N857" s="23">
        <v>0</v>
      </c>
      <c r="O857" s="23">
        <v>0</v>
      </c>
      <c r="P857" s="136">
        <f t="shared" si="124"/>
        <v>1521.1</v>
      </c>
      <c r="Q857" s="23">
        <v>541.70000000000005</v>
      </c>
      <c r="R857" s="23">
        <v>979.4</v>
      </c>
      <c r="S857" s="23">
        <v>0</v>
      </c>
      <c r="T857" s="4">
        <v>0</v>
      </c>
      <c r="U857" s="4">
        <f t="shared" si="125"/>
        <v>0</v>
      </c>
      <c r="V857" s="4">
        <f t="shared" si="125"/>
        <v>0</v>
      </c>
      <c r="W857" s="4">
        <f t="shared" si="125"/>
        <v>0</v>
      </c>
      <c r="X857" s="4">
        <f t="shared" si="125"/>
        <v>0</v>
      </c>
      <c r="Y857" s="4">
        <f t="shared" si="125"/>
        <v>0</v>
      </c>
      <c r="Z857" s="4">
        <f t="shared" si="120"/>
        <v>100</v>
      </c>
      <c r="AA857" s="4">
        <f t="shared" si="120"/>
        <v>100</v>
      </c>
      <c r="AB857" s="4">
        <f t="shared" si="120"/>
        <v>100</v>
      </c>
      <c r="AC857" s="4">
        <f t="shared" si="120"/>
        <v>0</v>
      </c>
      <c r="AD857" s="4">
        <f t="shared" si="120"/>
        <v>0</v>
      </c>
    </row>
    <row r="858" spans="1:30" ht="12.9" customHeight="1" x14ac:dyDescent="0.25">
      <c r="A858" s="115">
        <v>21</v>
      </c>
      <c r="B858" s="137">
        <v>227800</v>
      </c>
      <c r="C858" s="138">
        <v>1768</v>
      </c>
      <c r="D858" s="108">
        <v>850</v>
      </c>
      <c r="E858" s="135" t="s">
        <v>1629</v>
      </c>
      <c r="F858" s="136">
        <f t="shared" si="122"/>
        <v>1460.3</v>
      </c>
      <c r="G858" s="136">
        <v>425.8</v>
      </c>
      <c r="H858" s="136">
        <v>1034.5</v>
      </c>
      <c r="I858" s="136">
        <v>0</v>
      </c>
      <c r="J858" s="136">
        <v>0</v>
      </c>
      <c r="K858" s="136">
        <f t="shared" si="123"/>
        <v>1460.3</v>
      </c>
      <c r="L858" s="23">
        <v>425.8</v>
      </c>
      <c r="M858" s="23">
        <v>1034.5</v>
      </c>
      <c r="N858" s="23">
        <v>0</v>
      </c>
      <c r="O858" s="23">
        <v>0</v>
      </c>
      <c r="P858" s="136">
        <f t="shared" si="124"/>
        <v>1460.3</v>
      </c>
      <c r="Q858" s="23">
        <v>425.8</v>
      </c>
      <c r="R858" s="23">
        <v>1034.5</v>
      </c>
      <c r="S858" s="23">
        <v>0</v>
      </c>
      <c r="T858" s="4">
        <v>0</v>
      </c>
      <c r="U858" s="4">
        <f t="shared" si="125"/>
        <v>0</v>
      </c>
      <c r="V858" s="4">
        <f t="shared" si="125"/>
        <v>0</v>
      </c>
      <c r="W858" s="4">
        <f t="shared" si="125"/>
        <v>0</v>
      </c>
      <c r="X858" s="4">
        <f t="shared" si="125"/>
        <v>0</v>
      </c>
      <c r="Y858" s="4">
        <f t="shared" si="125"/>
        <v>0</v>
      </c>
      <c r="Z858" s="4">
        <f t="shared" si="120"/>
        <v>100</v>
      </c>
      <c r="AA858" s="4">
        <f t="shared" si="120"/>
        <v>100</v>
      </c>
      <c r="AB858" s="4">
        <f t="shared" si="120"/>
        <v>100</v>
      </c>
      <c r="AC858" s="4">
        <f t="shared" si="120"/>
        <v>0</v>
      </c>
      <c r="AD858" s="4">
        <f t="shared" si="120"/>
        <v>0</v>
      </c>
    </row>
    <row r="859" spans="1:30" ht="12.9" customHeight="1" x14ac:dyDescent="0.25">
      <c r="A859" s="115">
        <v>21</v>
      </c>
      <c r="B859" s="137">
        <v>227800</v>
      </c>
      <c r="C859" s="138">
        <v>1757</v>
      </c>
      <c r="D859" s="108">
        <v>851</v>
      </c>
      <c r="E859" s="135" t="s">
        <v>1605</v>
      </c>
      <c r="F859" s="136">
        <f t="shared" si="122"/>
        <v>20861.900000000001</v>
      </c>
      <c r="G859" s="136">
        <v>2110.9</v>
      </c>
      <c r="H859" s="136">
        <v>18751</v>
      </c>
      <c r="I859" s="136">
        <v>0</v>
      </c>
      <c r="J859" s="136">
        <v>0</v>
      </c>
      <c r="K859" s="136">
        <f t="shared" si="123"/>
        <v>20861.900000000001</v>
      </c>
      <c r="L859" s="23">
        <v>2110.9</v>
      </c>
      <c r="M859" s="23">
        <v>18751</v>
      </c>
      <c r="N859" s="23">
        <v>0</v>
      </c>
      <c r="O859" s="23">
        <v>0</v>
      </c>
      <c r="P859" s="136">
        <f t="shared" si="124"/>
        <v>20861.900000000001</v>
      </c>
      <c r="Q859" s="23">
        <v>2110.9</v>
      </c>
      <c r="R859" s="23">
        <v>18751</v>
      </c>
      <c r="S859" s="23">
        <v>0</v>
      </c>
      <c r="T859" s="4">
        <v>0</v>
      </c>
      <c r="U859" s="4">
        <f t="shared" si="125"/>
        <v>0</v>
      </c>
      <c r="V859" s="4">
        <f t="shared" si="125"/>
        <v>0</v>
      </c>
      <c r="W859" s="4">
        <f t="shared" si="125"/>
        <v>0</v>
      </c>
      <c r="X859" s="4">
        <f t="shared" si="125"/>
        <v>0</v>
      </c>
      <c r="Y859" s="4">
        <f t="shared" si="125"/>
        <v>0</v>
      </c>
      <c r="Z859" s="4">
        <f t="shared" si="120"/>
        <v>100</v>
      </c>
      <c r="AA859" s="4">
        <f t="shared" si="120"/>
        <v>100</v>
      </c>
      <c r="AB859" s="4">
        <f t="shared" si="120"/>
        <v>100</v>
      </c>
      <c r="AC859" s="4">
        <f t="shared" si="120"/>
        <v>0</v>
      </c>
      <c r="AD859" s="4">
        <f t="shared" si="120"/>
        <v>0</v>
      </c>
    </row>
    <row r="860" spans="1:30" ht="12.9" customHeight="1" x14ac:dyDescent="0.25">
      <c r="A860" s="115">
        <v>21</v>
      </c>
      <c r="B860" s="137">
        <v>227800</v>
      </c>
      <c r="C860" s="138">
        <v>1767</v>
      </c>
      <c r="D860" s="108">
        <v>852</v>
      </c>
      <c r="E860" s="135" t="s">
        <v>1630</v>
      </c>
      <c r="F860" s="136">
        <f t="shared" si="122"/>
        <v>1287.5999999999999</v>
      </c>
      <c r="G860" s="136">
        <v>323.5</v>
      </c>
      <c r="H860" s="136">
        <v>964.1</v>
      </c>
      <c r="I860" s="136">
        <v>0</v>
      </c>
      <c r="J860" s="136">
        <v>0</v>
      </c>
      <c r="K860" s="136">
        <f t="shared" si="123"/>
        <v>1287.5999999999999</v>
      </c>
      <c r="L860" s="23">
        <v>323.5</v>
      </c>
      <c r="M860" s="23">
        <v>964.1</v>
      </c>
      <c r="N860" s="23">
        <v>0</v>
      </c>
      <c r="O860" s="23">
        <v>0</v>
      </c>
      <c r="P860" s="136">
        <f t="shared" si="124"/>
        <v>1287.5999999999999</v>
      </c>
      <c r="Q860" s="23">
        <v>323.5</v>
      </c>
      <c r="R860" s="23">
        <v>964.1</v>
      </c>
      <c r="S860" s="23">
        <v>0</v>
      </c>
      <c r="T860" s="4">
        <v>0</v>
      </c>
      <c r="U860" s="4">
        <f t="shared" si="125"/>
        <v>0</v>
      </c>
      <c r="V860" s="4">
        <f t="shared" si="125"/>
        <v>0</v>
      </c>
      <c r="W860" s="4">
        <f t="shared" si="125"/>
        <v>0</v>
      </c>
      <c r="X860" s="4">
        <f t="shared" si="125"/>
        <v>0</v>
      </c>
      <c r="Y860" s="4">
        <f t="shared" si="125"/>
        <v>0</v>
      </c>
      <c r="Z860" s="4">
        <f t="shared" si="120"/>
        <v>100</v>
      </c>
      <c r="AA860" s="4">
        <f t="shared" si="120"/>
        <v>100</v>
      </c>
      <c r="AB860" s="4">
        <f t="shared" si="120"/>
        <v>100</v>
      </c>
      <c r="AC860" s="4">
        <f t="shared" si="120"/>
        <v>0</v>
      </c>
      <c r="AD860" s="4">
        <f t="shared" si="120"/>
        <v>0</v>
      </c>
    </row>
    <row r="861" spans="1:30" ht="12.9" customHeight="1" x14ac:dyDescent="0.25">
      <c r="A861" s="115">
        <v>21</v>
      </c>
      <c r="B861" s="137">
        <v>227800</v>
      </c>
      <c r="C861" s="138">
        <v>1766</v>
      </c>
      <c r="D861" s="108">
        <v>853</v>
      </c>
      <c r="E861" s="135" t="s">
        <v>1631</v>
      </c>
      <c r="F861" s="136">
        <f t="shared" si="122"/>
        <v>1253.4000000000001</v>
      </c>
      <c r="G861" s="136">
        <v>435.3</v>
      </c>
      <c r="H861" s="136">
        <v>818.1</v>
      </c>
      <c r="I861" s="136">
        <v>0</v>
      </c>
      <c r="J861" s="136">
        <v>0</v>
      </c>
      <c r="K861" s="136">
        <f t="shared" si="123"/>
        <v>1253.4000000000001</v>
      </c>
      <c r="L861" s="23">
        <v>435.3</v>
      </c>
      <c r="M861" s="23">
        <v>818.1</v>
      </c>
      <c r="N861" s="23">
        <v>0</v>
      </c>
      <c r="O861" s="23">
        <v>0</v>
      </c>
      <c r="P861" s="136">
        <f t="shared" si="124"/>
        <v>1253.4000000000001</v>
      </c>
      <c r="Q861" s="23">
        <v>435.3</v>
      </c>
      <c r="R861" s="23">
        <v>818.1</v>
      </c>
      <c r="S861" s="23">
        <v>0</v>
      </c>
      <c r="T861" s="4">
        <v>0</v>
      </c>
      <c r="U861" s="4">
        <f t="shared" si="125"/>
        <v>0</v>
      </c>
      <c r="V861" s="4">
        <f t="shared" si="125"/>
        <v>0</v>
      </c>
      <c r="W861" s="4">
        <f t="shared" si="125"/>
        <v>0</v>
      </c>
      <c r="X861" s="4">
        <f t="shared" si="125"/>
        <v>0</v>
      </c>
      <c r="Y861" s="4">
        <f t="shared" si="125"/>
        <v>0</v>
      </c>
      <c r="Z861" s="4">
        <f t="shared" si="120"/>
        <v>100</v>
      </c>
      <c r="AA861" s="4">
        <f t="shared" si="120"/>
        <v>100</v>
      </c>
      <c r="AB861" s="4">
        <f t="shared" si="120"/>
        <v>100</v>
      </c>
      <c r="AC861" s="4">
        <f t="shared" si="120"/>
        <v>0</v>
      </c>
      <c r="AD861" s="4">
        <f t="shared" si="120"/>
        <v>0</v>
      </c>
    </row>
    <row r="862" spans="1:30" ht="12.9" customHeight="1" x14ac:dyDescent="0.25">
      <c r="A862" s="115">
        <v>21</v>
      </c>
      <c r="B862" s="137">
        <v>227800</v>
      </c>
      <c r="C862" s="138">
        <v>1769</v>
      </c>
      <c r="D862" s="108">
        <v>854</v>
      </c>
      <c r="E862" s="135" t="s">
        <v>1632</v>
      </c>
      <c r="F862" s="136">
        <f t="shared" si="122"/>
        <v>1003.5</v>
      </c>
      <c r="G862" s="136">
        <v>584.79999999999995</v>
      </c>
      <c r="H862" s="136">
        <v>418.7</v>
      </c>
      <c r="I862" s="136">
        <v>0</v>
      </c>
      <c r="J862" s="136">
        <v>0</v>
      </c>
      <c r="K862" s="136">
        <f t="shared" si="123"/>
        <v>1003.5</v>
      </c>
      <c r="L862" s="23">
        <v>584.79999999999995</v>
      </c>
      <c r="M862" s="23">
        <v>418.7</v>
      </c>
      <c r="N862" s="23">
        <v>0</v>
      </c>
      <c r="O862" s="23">
        <v>0</v>
      </c>
      <c r="P862" s="136">
        <f t="shared" si="124"/>
        <v>763.5</v>
      </c>
      <c r="Q862" s="23">
        <v>584.79999999999995</v>
      </c>
      <c r="R862" s="23">
        <v>178.7</v>
      </c>
      <c r="S862" s="23">
        <v>0</v>
      </c>
      <c r="T862" s="4">
        <v>0</v>
      </c>
      <c r="U862" s="4">
        <f t="shared" si="125"/>
        <v>-240</v>
      </c>
      <c r="V862" s="4">
        <f t="shared" si="125"/>
        <v>0</v>
      </c>
      <c r="W862" s="4">
        <f t="shared" si="125"/>
        <v>-240</v>
      </c>
      <c r="X862" s="4">
        <f t="shared" si="125"/>
        <v>0</v>
      </c>
      <c r="Y862" s="4">
        <f t="shared" si="125"/>
        <v>0</v>
      </c>
      <c r="Z862" s="4">
        <f t="shared" si="120"/>
        <v>76.083707025411059</v>
      </c>
      <c r="AA862" s="4">
        <f t="shared" si="120"/>
        <v>100</v>
      </c>
      <c r="AB862" s="4">
        <f t="shared" si="120"/>
        <v>42.679722951994265</v>
      </c>
      <c r="AC862" s="4">
        <f t="shared" si="120"/>
        <v>0</v>
      </c>
      <c r="AD862" s="4">
        <f t="shared" si="120"/>
        <v>0</v>
      </c>
    </row>
    <row r="863" spans="1:30" ht="12.9" customHeight="1" x14ac:dyDescent="0.25">
      <c r="A863" s="115">
        <v>21</v>
      </c>
      <c r="B863" s="137">
        <v>227800</v>
      </c>
      <c r="C863" s="138">
        <v>1770</v>
      </c>
      <c r="D863" s="108">
        <v>855</v>
      </c>
      <c r="E863" s="135" t="s">
        <v>1633</v>
      </c>
      <c r="F863" s="136">
        <f t="shared" si="122"/>
        <v>1076.0999999999999</v>
      </c>
      <c r="G863" s="136">
        <v>416.1</v>
      </c>
      <c r="H863" s="136">
        <v>660</v>
      </c>
      <c r="I863" s="136">
        <v>0</v>
      </c>
      <c r="J863" s="136">
        <v>0</v>
      </c>
      <c r="K863" s="136">
        <f t="shared" si="123"/>
        <v>1076.0999999999999</v>
      </c>
      <c r="L863" s="23">
        <v>416.1</v>
      </c>
      <c r="M863" s="23">
        <v>660</v>
      </c>
      <c r="N863" s="23">
        <v>0</v>
      </c>
      <c r="O863" s="23">
        <v>0</v>
      </c>
      <c r="P863" s="136">
        <f t="shared" si="124"/>
        <v>1076.0999999999999</v>
      </c>
      <c r="Q863" s="23">
        <v>416.1</v>
      </c>
      <c r="R863" s="23">
        <v>660</v>
      </c>
      <c r="S863" s="23">
        <v>0</v>
      </c>
      <c r="T863" s="4">
        <v>0</v>
      </c>
      <c r="U863" s="4">
        <f t="shared" si="125"/>
        <v>0</v>
      </c>
      <c r="V863" s="4">
        <f t="shared" si="125"/>
        <v>0</v>
      </c>
      <c r="W863" s="4">
        <f t="shared" si="125"/>
        <v>0</v>
      </c>
      <c r="X863" s="4">
        <f t="shared" si="125"/>
        <v>0</v>
      </c>
      <c r="Y863" s="4">
        <f t="shared" si="125"/>
        <v>0</v>
      </c>
      <c r="Z863" s="4">
        <f t="shared" ref="Z863:AD926" si="126">IF(K863=0,0,P863/K863*100)</f>
        <v>100</v>
      </c>
      <c r="AA863" s="4">
        <f t="shared" si="126"/>
        <v>100</v>
      </c>
      <c r="AB863" s="4">
        <f t="shared" si="126"/>
        <v>100</v>
      </c>
      <c r="AC863" s="4">
        <f t="shared" si="126"/>
        <v>0</v>
      </c>
      <c r="AD863" s="4">
        <f t="shared" si="126"/>
        <v>0</v>
      </c>
    </row>
    <row r="864" spans="1:30" ht="12.9" customHeight="1" x14ac:dyDescent="0.25">
      <c r="A864" s="115">
        <v>21</v>
      </c>
      <c r="B864" s="137">
        <v>227800</v>
      </c>
      <c r="C864" s="138">
        <v>1773</v>
      </c>
      <c r="D864" s="108">
        <v>856</v>
      </c>
      <c r="E864" s="135" t="s">
        <v>1634</v>
      </c>
      <c r="F864" s="136">
        <f t="shared" si="122"/>
        <v>1879.3999999999999</v>
      </c>
      <c r="G864" s="136">
        <v>434.3</v>
      </c>
      <c r="H864" s="136">
        <v>1445.1</v>
      </c>
      <c r="I864" s="136">
        <v>0</v>
      </c>
      <c r="J864" s="136">
        <v>0</v>
      </c>
      <c r="K864" s="136">
        <f t="shared" si="123"/>
        <v>1879.3999999999999</v>
      </c>
      <c r="L864" s="23">
        <v>434.3</v>
      </c>
      <c r="M864" s="23">
        <v>1445.1</v>
      </c>
      <c r="N864" s="23">
        <v>0</v>
      </c>
      <c r="O864" s="23">
        <v>0</v>
      </c>
      <c r="P864" s="136">
        <f t="shared" si="124"/>
        <v>1879.3999999999999</v>
      </c>
      <c r="Q864" s="23">
        <v>434.3</v>
      </c>
      <c r="R864" s="23">
        <v>1445.1</v>
      </c>
      <c r="S864" s="23">
        <v>0</v>
      </c>
      <c r="T864" s="4">
        <v>0</v>
      </c>
      <c r="U864" s="4">
        <f t="shared" si="125"/>
        <v>0</v>
      </c>
      <c r="V864" s="4">
        <f t="shared" si="125"/>
        <v>0</v>
      </c>
      <c r="W864" s="4">
        <f t="shared" si="125"/>
        <v>0</v>
      </c>
      <c r="X864" s="4">
        <f t="shared" si="125"/>
        <v>0</v>
      </c>
      <c r="Y864" s="4">
        <f t="shared" si="125"/>
        <v>0</v>
      </c>
      <c r="Z864" s="4">
        <f t="shared" si="126"/>
        <v>100</v>
      </c>
      <c r="AA864" s="4">
        <f t="shared" si="126"/>
        <v>100</v>
      </c>
      <c r="AB864" s="4">
        <f t="shared" si="126"/>
        <v>100</v>
      </c>
      <c r="AC864" s="4">
        <f t="shared" si="126"/>
        <v>0</v>
      </c>
      <c r="AD864" s="4">
        <f t="shared" si="126"/>
        <v>0</v>
      </c>
    </row>
    <row r="865" spans="1:30" ht="12.9" customHeight="1" x14ac:dyDescent="0.25">
      <c r="A865" s="115">
        <v>21</v>
      </c>
      <c r="B865" s="137">
        <v>227800</v>
      </c>
      <c r="C865" s="138">
        <v>1771</v>
      </c>
      <c r="D865" s="108">
        <v>857</v>
      </c>
      <c r="E865" s="135" t="s">
        <v>1635</v>
      </c>
      <c r="F865" s="136">
        <f t="shared" si="122"/>
        <v>1633.4</v>
      </c>
      <c r="G865" s="136">
        <v>625.5</v>
      </c>
      <c r="H865" s="136">
        <v>1007.9</v>
      </c>
      <c r="I865" s="136">
        <v>0</v>
      </c>
      <c r="J865" s="136">
        <v>0</v>
      </c>
      <c r="K865" s="136">
        <f t="shared" si="123"/>
        <v>1633.4</v>
      </c>
      <c r="L865" s="23">
        <v>625.5</v>
      </c>
      <c r="M865" s="23">
        <v>1007.9</v>
      </c>
      <c r="N865" s="23">
        <v>0</v>
      </c>
      <c r="O865" s="23">
        <v>0</v>
      </c>
      <c r="P865" s="136">
        <f t="shared" si="124"/>
        <v>1633.4</v>
      </c>
      <c r="Q865" s="23">
        <v>625.5</v>
      </c>
      <c r="R865" s="23">
        <v>1007.9</v>
      </c>
      <c r="S865" s="23">
        <v>0</v>
      </c>
      <c r="T865" s="4">
        <v>0</v>
      </c>
      <c r="U865" s="4">
        <f t="shared" si="125"/>
        <v>0</v>
      </c>
      <c r="V865" s="4">
        <f t="shared" si="125"/>
        <v>0</v>
      </c>
      <c r="W865" s="4">
        <f t="shared" si="125"/>
        <v>0</v>
      </c>
      <c r="X865" s="4">
        <f t="shared" si="125"/>
        <v>0</v>
      </c>
      <c r="Y865" s="4">
        <f t="shared" si="125"/>
        <v>0</v>
      </c>
      <c r="Z865" s="4">
        <f t="shared" si="126"/>
        <v>100</v>
      </c>
      <c r="AA865" s="4">
        <f t="shared" si="126"/>
        <v>100</v>
      </c>
      <c r="AB865" s="4">
        <f t="shared" si="126"/>
        <v>100</v>
      </c>
      <c r="AC865" s="4">
        <f t="shared" si="126"/>
        <v>0</v>
      </c>
      <c r="AD865" s="4">
        <f t="shared" si="126"/>
        <v>0</v>
      </c>
    </row>
    <row r="866" spans="1:30" ht="12.9" customHeight="1" x14ac:dyDescent="0.25">
      <c r="A866" s="115">
        <v>21</v>
      </c>
      <c r="B866" s="137">
        <v>227800</v>
      </c>
      <c r="C866" s="138">
        <v>1772</v>
      </c>
      <c r="D866" s="108">
        <v>858</v>
      </c>
      <c r="E866" s="135" t="s">
        <v>1636</v>
      </c>
      <c r="F866" s="136">
        <f t="shared" si="122"/>
        <v>2228.6</v>
      </c>
      <c r="G866" s="136">
        <v>564.1</v>
      </c>
      <c r="H866" s="136">
        <v>1664.5</v>
      </c>
      <c r="I866" s="136">
        <v>0</v>
      </c>
      <c r="J866" s="136">
        <v>0</v>
      </c>
      <c r="K866" s="136">
        <f t="shared" si="123"/>
        <v>2228.6</v>
      </c>
      <c r="L866" s="23">
        <v>564.1</v>
      </c>
      <c r="M866" s="23">
        <v>1664.5</v>
      </c>
      <c r="N866" s="23">
        <v>0</v>
      </c>
      <c r="O866" s="23">
        <v>0</v>
      </c>
      <c r="P866" s="136">
        <f t="shared" si="124"/>
        <v>2228.6</v>
      </c>
      <c r="Q866" s="23">
        <v>564.1</v>
      </c>
      <c r="R866" s="23">
        <v>1664.5</v>
      </c>
      <c r="S866" s="23">
        <v>0</v>
      </c>
      <c r="T866" s="4">
        <v>0</v>
      </c>
      <c r="U866" s="4">
        <f t="shared" si="125"/>
        <v>0</v>
      </c>
      <c r="V866" s="4">
        <f t="shared" si="125"/>
        <v>0</v>
      </c>
      <c r="W866" s="4">
        <f t="shared" si="125"/>
        <v>0</v>
      </c>
      <c r="X866" s="4">
        <f t="shared" si="125"/>
        <v>0</v>
      </c>
      <c r="Y866" s="4">
        <f t="shared" si="125"/>
        <v>0</v>
      </c>
      <c r="Z866" s="4">
        <f t="shared" si="126"/>
        <v>100</v>
      </c>
      <c r="AA866" s="4">
        <f t="shared" si="126"/>
        <v>100</v>
      </c>
      <c r="AB866" s="4">
        <f t="shared" si="126"/>
        <v>100</v>
      </c>
      <c r="AC866" s="4">
        <f t="shared" si="126"/>
        <v>0</v>
      </c>
      <c r="AD866" s="4">
        <f t="shared" si="126"/>
        <v>0</v>
      </c>
    </row>
    <row r="867" spans="1:30" ht="12.9" customHeight="1" x14ac:dyDescent="0.25">
      <c r="A867" s="115">
        <v>21</v>
      </c>
      <c r="B867" s="137">
        <v>227800</v>
      </c>
      <c r="C867" s="138">
        <v>1774</v>
      </c>
      <c r="D867" s="108">
        <v>859</v>
      </c>
      <c r="E867" s="135" t="s">
        <v>1637</v>
      </c>
      <c r="F867" s="136">
        <f t="shared" si="122"/>
        <v>369.1</v>
      </c>
      <c r="G867" s="136">
        <v>369.1</v>
      </c>
      <c r="H867" s="136">
        <v>0</v>
      </c>
      <c r="I867" s="136">
        <v>0</v>
      </c>
      <c r="J867" s="136">
        <v>0</v>
      </c>
      <c r="K867" s="136">
        <f t="shared" si="123"/>
        <v>369.1</v>
      </c>
      <c r="L867" s="23">
        <v>369.1</v>
      </c>
      <c r="M867" s="23">
        <v>0</v>
      </c>
      <c r="N867" s="23">
        <v>0</v>
      </c>
      <c r="O867" s="23">
        <v>0</v>
      </c>
      <c r="P867" s="136">
        <f t="shared" si="124"/>
        <v>369.1</v>
      </c>
      <c r="Q867" s="23">
        <v>369.1</v>
      </c>
      <c r="R867" s="23">
        <v>0</v>
      </c>
      <c r="S867" s="23">
        <v>0</v>
      </c>
      <c r="T867" s="4">
        <v>0</v>
      </c>
      <c r="U867" s="4">
        <f t="shared" si="125"/>
        <v>0</v>
      </c>
      <c r="V867" s="4">
        <f t="shared" si="125"/>
        <v>0</v>
      </c>
      <c r="W867" s="4">
        <f t="shared" si="125"/>
        <v>0</v>
      </c>
      <c r="X867" s="4">
        <f t="shared" si="125"/>
        <v>0</v>
      </c>
      <c r="Y867" s="4">
        <f t="shared" si="125"/>
        <v>0</v>
      </c>
      <c r="Z867" s="4">
        <f t="shared" si="126"/>
        <v>100</v>
      </c>
      <c r="AA867" s="4">
        <f t="shared" si="126"/>
        <v>100</v>
      </c>
      <c r="AB867" s="4">
        <f t="shared" si="126"/>
        <v>0</v>
      </c>
      <c r="AC867" s="4">
        <f t="shared" si="126"/>
        <v>0</v>
      </c>
      <c r="AD867" s="4">
        <f t="shared" si="126"/>
        <v>0</v>
      </c>
    </row>
    <row r="868" spans="1:30" ht="12.9" customHeight="1" x14ac:dyDescent="0.25">
      <c r="A868" s="115">
        <v>21</v>
      </c>
      <c r="B868" s="137">
        <v>227800</v>
      </c>
      <c r="C868" s="138">
        <v>1775</v>
      </c>
      <c r="D868" s="108">
        <v>860</v>
      </c>
      <c r="E868" s="135" t="s">
        <v>1638</v>
      </c>
      <c r="F868" s="136">
        <f t="shared" si="122"/>
        <v>1546.1</v>
      </c>
      <c r="G868" s="136">
        <v>441.5</v>
      </c>
      <c r="H868" s="136">
        <v>1104.5999999999999</v>
      </c>
      <c r="I868" s="136">
        <v>0</v>
      </c>
      <c r="J868" s="136">
        <v>0</v>
      </c>
      <c r="K868" s="136">
        <f t="shared" si="123"/>
        <v>1546.1</v>
      </c>
      <c r="L868" s="23">
        <v>441.5</v>
      </c>
      <c r="M868" s="23">
        <v>1104.5999999999999</v>
      </c>
      <c r="N868" s="23">
        <v>0</v>
      </c>
      <c r="O868" s="23">
        <v>0</v>
      </c>
      <c r="P868" s="136">
        <f t="shared" si="124"/>
        <v>1546.1</v>
      </c>
      <c r="Q868" s="23">
        <v>441.5</v>
      </c>
      <c r="R868" s="23">
        <v>1104.5999999999999</v>
      </c>
      <c r="S868" s="23">
        <v>0</v>
      </c>
      <c r="T868" s="4">
        <v>0</v>
      </c>
      <c r="U868" s="4">
        <f t="shared" si="125"/>
        <v>0</v>
      </c>
      <c r="V868" s="4">
        <f t="shared" si="125"/>
        <v>0</v>
      </c>
      <c r="W868" s="4">
        <f t="shared" si="125"/>
        <v>0</v>
      </c>
      <c r="X868" s="4">
        <f t="shared" si="125"/>
        <v>0</v>
      </c>
      <c r="Y868" s="4">
        <f t="shared" si="125"/>
        <v>0</v>
      </c>
      <c r="Z868" s="4">
        <f t="shared" si="126"/>
        <v>100</v>
      </c>
      <c r="AA868" s="4">
        <f t="shared" si="126"/>
        <v>100</v>
      </c>
      <c r="AB868" s="4">
        <f t="shared" si="126"/>
        <v>100</v>
      </c>
      <c r="AC868" s="4">
        <f t="shared" si="126"/>
        <v>0</v>
      </c>
      <c r="AD868" s="4">
        <f t="shared" si="126"/>
        <v>0</v>
      </c>
    </row>
    <row r="869" spans="1:30" ht="12.9" customHeight="1" x14ac:dyDescent="0.25">
      <c r="A869" s="115">
        <v>21</v>
      </c>
      <c r="B869" s="137">
        <v>227800</v>
      </c>
      <c r="C869" s="138">
        <v>1776</v>
      </c>
      <c r="D869" s="108">
        <v>861</v>
      </c>
      <c r="E869" s="135" t="s">
        <v>1639</v>
      </c>
      <c r="F869" s="136">
        <f t="shared" si="122"/>
        <v>1233</v>
      </c>
      <c r="G869" s="136">
        <v>564.9</v>
      </c>
      <c r="H869" s="136">
        <v>668.1</v>
      </c>
      <c r="I869" s="136">
        <v>0</v>
      </c>
      <c r="J869" s="136">
        <v>0</v>
      </c>
      <c r="K869" s="136">
        <f t="shared" si="123"/>
        <v>1233</v>
      </c>
      <c r="L869" s="23">
        <v>564.9</v>
      </c>
      <c r="M869" s="23">
        <v>668.1</v>
      </c>
      <c r="N869" s="23">
        <v>0</v>
      </c>
      <c r="O869" s="23">
        <v>0</v>
      </c>
      <c r="P869" s="136">
        <f t="shared" si="124"/>
        <v>1233</v>
      </c>
      <c r="Q869" s="23">
        <v>564.9</v>
      </c>
      <c r="R869" s="23">
        <v>668.1</v>
      </c>
      <c r="S869" s="23">
        <v>0</v>
      </c>
      <c r="T869" s="4">
        <v>0</v>
      </c>
      <c r="U869" s="4">
        <f t="shared" si="125"/>
        <v>0</v>
      </c>
      <c r="V869" s="4">
        <f t="shared" si="125"/>
        <v>0</v>
      </c>
      <c r="W869" s="4">
        <f t="shared" si="125"/>
        <v>0</v>
      </c>
      <c r="X869" s="4">
        <f t="shared" si="125"/>
        <v>0</v>
      </c>
      <c r="Y869" s="4">
        <f t="shared" si="125"/>
        <v>0</v>
      </c>
      <c r="Z869" s="4">
        <f t="shared" si="126"/>
        <v>100</v>
      </c>
      <c r="AA869" s="4">
        <f t="shared" si="126"/>
        <v>100</v>
      </c>
      <c r="AB869" s="4">
        <f t="shared" si="126"/>
        <v>100</v>
      </c>
      <c r="AC869" s="4">
        <f t="shared" si="126"/>
        <v>0</v>
      </c>
      <c r="AD869" s="4">
        <f t="shared" si="126"/>
        <v>0</v>
      </c>
    </row>
    <row r="870" spans="1:30" ht="12.9" customHeight="1" x14ac:dyDescent="0.25">
      <c r="A870" s="115">
        <v>0</v>
      </c>
      <c r="B870" s="115"/>
      <c r="C870" s="115"/>
      <c r="D870" s="108">
        <v>862</v>
      </c>
      <c r="E870" s="135"/>
      <c r="F870" s="136"/>
      <c r="G870" s="136"/>
      <c r="H870" s="136"/>
      <c r="I870" s="136"/>
      <c r="J870" s="136"/>
      <c r="K870" s="136"/>
      <c r="L870" s="23"/>
      <c r="M870" s="23"/>
      <c r="N870" s="23"/>
      <c r="O870" s="23"/>
      <c r="P870" s="23"/>
      <c r="Q870" s="23"/>
      <c r="R870" s="23"/>
      <c r="S870" s="23"/>
      <c r="T870" s="4"/>
      <c r="U870" s="4"/>
      <c r="V870" s="4"/>
      <c r="W870" s="4"/>
      <c r="X870" s="4"/>
      <c r="Y870" s="4"/>
      <c r="Z870" s="4"/>
      <c r="AA870" s="4"/>
      <c r="AB870" s="4"/>
      <c r="AC870" s="4"/>
      <c r="AD870" s="4"/>
    </row>
    <row r="871" spans="1:30" ht="12.9" customHeight="1" x14ac:dyDescent="0.25">
      <c r="A871" s="115">
        <v>20</v>
      </c>
      <c r="B871" s="137">
        <v>228000</v>
      </c>
      <c r="C871" s="115"/>
      <c r="D871" s="108">
        <v>863</v>
      </c>
      <c r="E871" s="130" t="s">
        <v>1640</v>
      </c>
      <c r="F871" s="131">
        <f t="shared" ref="F871:F901" si="127">SUM(G871:J871)</f>
        <v>220129.09999999998</v>
      </c>
      <c r="G871" s="131">
        <f>G872+G873</f>
        <v>35668.300000000003</v>
      </c>
      <c r="H871" s="131">
        <f>H872+H873</f>
        <v>180306.5</v>
      </c>
      <c r="I871" s="131">
        <f>I872+I873</f>
        <v>2428.2999999999997</v>
      </c>
      <c r="J871" s="131">
        <f>J872+J873</f>
        <v>1726</v>
      </c>
      <c r="K871" s="131">
        <f t="shared" ref="K871:K901" si="128">SUM(L871:O871)</f>
        <v>219111</v>
      </c>
      <c r="L871" s="131">
        <f>L872+L873</f>
        <v>35668.300000000003</v>
      </c>
      <c r="M871" s="131">
        <f>M872+M873</f>
        <v>179288.4</v>
      </c>
      <c r="N871" s="131">
        <f>N872+N873</f>
        <v>2428.2999999999997</v>
      </c>
      <c r="O871" s="131">
        <f>O872+O873</f>
        <v>1726</v>
      </c>
      <c r="P871" s="131">
        <f t="shared" ref="P871:P901" si="129">SUM(Q871:T871)</f>
        <v>218899.3</v>
      </c>
      <c r="Q871" s="131">
        <f>Q872+Q873</f>
        <v>35668.300000000003</v>
      </c>
      <c r="R871" s="131">
        <f>R872+R873</f>
        <v>179076.7</v>
      </c>
      <c r="S871" s="131">
        <f>S872+S873</f>
        <v>2428.2999999999997</v>
      </c>
      <c r="T871" s="131">
        <f>T872+T873</f>
        <v>1726</v>
      </c>
      <c r="U871" s="133">
        <f t="shared" ref="U871:Y901" si="130">P871-K871</f>
        <v>-211.70000000001164</v>
      </c>
      <c r="V871" s="133">
        <f t="shared" si="130"/>
        <v>0</v>
      </c>
      <c r="W871" s="133">
        <f t="shared" si="130"/>
        <v>-211.69999999998254</v>
      </c>
      <c r="X871" s="133">
        <f t="shared" si="130"/>
        <v>0</v>
      </c>
      <c r="Y871" s="133">
        <f t="shared" si="130"/>
        <v>0</v>
      </c>
      <c r="Z871" s="133">
        <f t="shared" si="126"/>
        <v>99.903382303946401</v>
      </c>
      <c r="AA871" s="133">
        <f t="shared" si="126"/>
        <v>100</v>
      </c>
      <c r="AB871" s="133">
        <f t="shared" si="126"/>
        <v>99.881922087541639</v>
      </c>
      <c r="AC871" s="133">
        <f t="shared" si="126"/>
        <v>100</v>
      </c>
      <c r="AD871" s="133">
        <f t="shared" si="126"/>
        <v>100</v>
      </c>
    </row>
    <row r="872" spans="1:30" s="134" customFormat="1" ht="12.9" customHeight="1" x14ac:dyDescent="0.25">
      <c r="A872" s="115">
        <v>22</v>
      </c>
      <c r="B872" s="137">
        <v>228000</v>
      </c>
      <c r="C872" s="115"/>
      <c r="D872" s="108">
        <v>864</v>
      </c>
      <c r="E872" s="130" t="s">
        <v>944</v>
      </c>
      <c r="F872" s="131">
        <f t="shared" si="127"/>
        <v>140463.29999999999</v>
      </c>
      <c r="G872" s="131">
        <f>G874</f>
        <v>20020</v>
      </c>
      <c r="H872" s="131">
        <f>H874</f>
        <v>118717.3</v>
      </c>
      <c r="I872" s="131">
        <f>I874</f>
        <v>0</v>
      </c>
      <c r="J872" s="131">
        <f>J874</f>
        <v>1726</v>
      </c>
      <c r="K872" s="131">
        <f t="shared" si="128"/>
        <v>139384.4</v>
      </c>
      <c r="L872" s="131">
        <f>L874</f>
        <v>20020</v>
      </c>
      <c r="M872" s="131">
        <f>M874</f>
        <v>117638.39999999999</v>
      </c>
      <c r="N872" s="131">
        <f>N874</f>
        <v>0</v>
      </c>
      <c r="O872" s="131">
        <f>O874</f>
        <v>1726</v>
      </c>
      <c r="P872" s="131">
        <f t="shared" si="129"/>
        <v>139384.4</v>
      </c>
      <c r="Q872" s="131">
        <f>Q874</f>
        <v>20020</v>
      </c>
      <c r="R872" s="131">
        <f>R874</f>
        <v>117638.39999999999</v>
      </c>
      <c r="S872" s="131">
        <f>S874</f>
        <v>0</v>
      </c>
      <c r="T872" s="131">
        <f>T874</f>
        <v>1726</v>
      </c>
      <c r="U872" s="133">
        <f t="shared" si="130"/>
        <v>0</v>
      </c>
      <c r="V872" s="133">
        <f t="shared" si="130"/>
        <v>0</v>
      </c>
      <c r="W872" s="133">
        <f t="shared" si="130"/>
        <v>0</v>
      </c>
      <c r="X872" s="133">
        <f t="shared" si="130"/>
        <v>0</v>
      </c>
      <c r="Y872" s="133">
        <f t="shared" si="130"/>
        <v>0</v>
      </c>
      <c r="Z872" s="133">
        <f t="shared" si="126"/>
        <v>100</v>
      </c>
      <c r="AA872" s="133">
        <f t="shared" si="126"/>
        <v>100</v>
      </c>
      <c r="AB872" s="133">
        <f t="shared" si="126"/>
        <v>100</v>
      </c>
      <c r="AC872" s="133">
        <f t="shared" si="126"/>
        <v>0</v>
      </c>
      <c r="AD872" s="133">
        <f t="shared" si="126"/>
        <v>100</v>
      </c>
    </row>
    <row r="873" spans="1:30" s="134" customFormat="1" ht="12.9" customHeight="1" x14ac:dyDescent="0.25">
      <c r="A873" s="115">
        <v>21</v>
      </c>
      <c r="B873" s="137">
        <v>228000</v>
      </c>
      <c r="C873" s="115"/>
      <c r="D873" s="108">
        <v>865</v>
      </c>
      <c r="E873" s="130" t="s">
        <v>945</v>
      </c>
      <c r="F873" s="131">
        <f t="shared" si="127"/>
        <v>79665.8</v>
      </c>
      <c r="G873" s="131">
        <f>SUBTOTAL(9,G875:G901)</f>
        <v>15648.300000000001</v>
      </c>
      <c r="H873" s="131">
        <f>SUBTOTAL(9,H875:H901)</f>
        <v>61589.200000000004</v>
      </c>
      <c r="I873" s="131">
        <f>SUBTOTAL(9,I875:I901)</f>
        <v>2428.2999999999997</v>
      </c>
      <c r="J873" s="131">
        <f>SUBTOTAL(9,J875:J901)</f>
        <v>0</v>
      </c>
      <c r="K873" s="131">
        <f t="shared" si="128"/>
        <v>79726.600000000006</v>
      </c>
      <c r="L873" s="131">
        <f>SUBTOTAL(9,L875:L901)</f>
        <v>15648.300000000001</v>
      </c>
      <c r="M873" s="131">
        <f>SUBTOTAL(9,M875:M901)</f>
        <v>61650.000000000007</v>
      </c>
      <c r="N873" s="131">
        <f>SUBTOTAL(9,N875:N901)</f>
        <v>2428.2999999999997</v>
      </c>
      <c r="O873" s="131">
        <f>SUBTOTAL(9,O875:O901)</f>
        <v>0</v>
      </c>
      <c r="P873" s="131">
        <f t="shared" si="129"/>
        <v>79514.900000000009</v>
      </c>
      <c r="Q873" s="131">
        <f>SUBTOTAL(9,Q875:Q901)</f>
        <v>15648.300000000001</v>
      </c>
      <c r="R873" s="131">
        <f>SUBTOTAL(9,R875:R901)</f>
        <v>61438.30000000001</v>
      </c>
      <c r="S873" s="131">
        <f>SUBTOTAL(9,S875:S901)</f>
        <v>2428.2999999999997</v>
      </c>
      <c r="T873" s="131">
        <f>SUBTOTAL(9,T875:T901)</f>
        <v>0</v>
      </c>
      <c r="U873" s="133">
        <f t="shared" si="130"/>
        <v>-211.69999999999709</v>
      </c>
      <c r="V873" s="133">
        <f t="shared" si="130"/>
        <v>0</v>
      </c>
      <c r="W873" s="133">
        <f t="shared" si="130"/>
        <v>-211.69999999999709</v>
      </c>
      <c r="X873" s="133">
        <f t="shared" si="130"/>
        <v>0</v>
      </c>
      <c r="Y873" s="133">
        <f t="shared" si="130"/>
        <v>0</v>
      </c>
      <c r="Z873" s="133">
        <f t="shared" si="126"/>
        <v>99.734467542827616</v>
      </c>
      <c r="AA873" s="133">
        <f t="shared" si="126"/>
        <v>100</v>
      </c>
      <c r="AB873" s="133">
        <f t="shared" si="126"/>
        <v>99.656609894566103</v>
      </c>
      <c r="AC873" s="133">
        <f t="shared" si="126"/>
        <v>100</v>
      </c>
      <c r="AD873" s="133">
        <f t="shared" si="126"/>
        <v>0</v>
      </c>
    </row>
    <row r="874" spans="1:30" ht="12.9" customHeight="1" x14ac:dyDescent="0.25">
      <c r="A874" s="115">
        <v>22</v>
      </c>
      <c r="B874" s="137">
        <v>228000</v>
      </c>
      <c r="C874" s="138">
        <v>1777</v>
      </c>
      <c r="D874" s="108">
        <v>866</v>
      </c>
      <c r="E874" s="135" t="s">
        <v>970</v>
      </c>
      <c r="F874" s="136">
        <f t="shared" si="127"/>
        <v>140463.29999999999</v>
      </c>
      <c r="G874" s="136">
        <v>20020</v>
      </c>
      <c r="H874" s="136">
        <v>118717.3</v>
      </c>
      <c r="I874" s="136">
        <v>0</v>
      </c>
      <c r="J874" s="136">
        <v>1726</v>
      </c>
      <c r="K874" s="136">
        <f t="shared" si="128"/>
        <v>139384.4</v>
      </c>
      <c r="L874" s="23">
        <v>20020</v>
      </c>
      <c r="M874" s="23">
        <v>117638.39999999999</v>
      </c>
      <c r="N874" s="23">
        <v>0</v>
      </c>
      <c r="O874" s="23">
        <v>1726</v>
      </c>
      <c r="P874" s="136">
        <f t="shared" si="129"/>
        <v>139384.4</v>
      </c>
      <c r="Q874" s="23">
        <v>20020</v>
      </c>
      <c r="R874" s="23">
        <v>117638.39999999999</v>
      </c>
      <c r="S874" s="23">
        <v>0</v>
      </c>
      <c r="T874" s="4">
        <v>1726</v>
      </c>
      <c r="U874" s="4">
        <f t="shared" si="130"/>
        <v>0</v>
      </c>
      <c r="V874" s="4">
        <f t="shared" si="130"/>
        <v>0</v>
      </c>
      <c r="W874" s="4">
        <f t="shared" si="130"/>
        <v>0</v>
      </c>
      <c r="X874" s="4">
        <f t="shared" si="130"/>
        <v>0</v>
      </c>
      <c r="Y874" s="4">
        <f t="shared" si="130"/>
        <v>0</v>
      </c>
      <c r="Z874" s="4">
        <f t="shared" si="126"/>
        <v>100</v>
      </c>
      <c r="AA874" s="4">
        <f t="shared" si="126"/>
        <v>100</v>
      </c>
      <c r="AB874" s="4">
        <f t="shared" si="126"/>
        <v>100</v>
      </c>
      <c r="AC874" s="4">
        <f t="shared" si="126"/>
        <v>0</v>
      </c>
      <c r="AD874" s="4">
        <f t="shared" si="126"/>
        <v>100</v>
      </c>
    </row>
    <row r="875" spans="1:30" ht="12.9" customHeight="1" x14ac:dyDescent="0.25">
      <c r="A875" s="115">
        <v>21</v>
      </c>
      <c r="B875" s="137">
        <v>228000</v>
      </c>
      <c r="C875" s="138">
        <v>1791</v>
      </c>
      <c r="D875" s="108">
        <v>867</v>
      </c>
      <c r="E875" s="135" t="s">
        <v>1641</v>
      </c>
      <c r="F875" s="136">
        <f t="shared" si="127"/>
        <v>1541.1</v>
      </c>
      <c r="G875" s="136">
        <v>403.3</v>
      </c>
      <c r="H875" s="136">
        <v>759.5</v>
      </c>
      <c r="I875" s="136">
        <v>378.3</v>
      </c>
      <c r="J875" s="136">
        <v>0</v>
      </c>
      <c r="K875" s="136">
        <f t="shared" si="128"/>
        <v>1541.1</v>
      </c>
      <c r="L875" s="23">
        <v>403.3</v>
      </c>
      <c r="M875" s="23">
        <v>759.5</v>
      </c>
      <c r="N875" s="23">
        <v>378.3</v>
      </c>
      <c r="O875" s="23">
        <v>0</v>
      </c>
      <c r="P875" s="136">
        <f t="shared" si="129"/>
        <v>1541.1</v>
      </c>
      <c r="Q875" s="23">
        <v>403.3</v>
      </c>
      <c r="R875" s="23">
        <v>759.5</v>
      </c>
      <c r="S875" s="23">
        <v>378.3</v>
      </c>
      <c r="T875" s="4">
        <v>0</v>
      </c>
      <c r="U875" s="4">
        <f t="shared" si="130"/>
        <v>0</v>
      </c>
      <c r="V875" s="4">
        <f t="shared" si="130"/>
        <v>0</v>
      </c>
      <c r="W875" s="4">
        <f t="shared" si="130"/>
        <v>0</v>
      </c>
      <c r="X875" s="4">
        <f t="shared" si="130"/>
        <v>0</v>
      </c>
      <c r="Y875" s="4">
        <f t="shared" si="130"/>
        <v>0</v>
      </c>
      <c r="Z875" s="4">
        <f t="shared" si="126"/>
        <v>100</v>
      </c>
      <c r="AA875" s="4">
        <f t="shared" si="126"/>
        <v>100</v>
      </c>
      <c r="AB875" s="4">
        <f t="shared" si="126"/>
        <v>100</v>
      </c>
      <c r="AC875" s="4">
        <f t="shared" si="126"/>
        <v>100</v>
      </c>
      <c r="AD875" s="4">
        <f t="shared" si="126"/>
        <v>0</v>
      </c>
    </row>
    <row r="876" spans="1:30" ht="12.9" customHeight="1" x14ac:dyDescent="0.25">
      <c r="A876" s="115">
        <v>21</v>
      </c>
      <c r="B876" s="137">
        <v>228000</v>
      </c>
      <c r="C876" s="138">
        <v>1778</v>
      </c>
      <c r="D876" s="108">
        <v>868</v>
      </c>
      <c r="E876" s="135" t="s">
        <v>1642</v>
      </c>
      <c r="F876" s="136">
        <f t="shared" si="127"/>
        <v>1655.6</v>
      </c>
      <c r="G876" s="136">
        <v>614.1</v>
      </c>
      <c r="H876" s="136">
        <v>949.4</v>
      </c>
      <c r="I876" s="136">
        <v>92.1</v>
      </c>
      <c r="J876" s="136">
        <v>0</v>
      </c>
      <c r="K876" s="136">
        <f t="shared" si="128"/>
        <v>995.6</v>
      </c>
      <c r="L876" s="23">
        <v>614.1</v>
      </c>
      <c r="M876" s="23">
        <v>289.39999999999998</v>
      </c>
      <c r="N876" s="23">
        <v>92.1</v>
      </c>
      <c r="O876" s="23">
        <v>0</v>
      </c>
      <c r="P876" s="136">
        <f t="shared" si="129"/>
        <v>783.90000000000009</v>
      </c>
      <c r="Q876" s="23">
        <v>614.1</v>
      </c>
      <c r="R876" s="23">
        <v>77.7</v>
      </c>
      <c r="S876" s="23">
        <v>92.1</v>
      </c>
      <c r="T876" s="4">
        <v>0</v>
      </c>
      <c r="U876" s="4">
        <f t="shared" si="130"/>
        <v>-211.69999999999993</v>
      </c>
      <c r="V876" s="4">
        <f t="shared" si="130"/>
        <v>0</v>
      </c>
      <c r="W876" s="4">
        <f t="shared" si="130"/>
        <v>-211.7</v>
      </c>
      <c r="X876" s="4">
        <f t="shared" si="130"/>
        <v>0</v>
      </c>
      <c r="Y876" s="4">
        <f t="shared" si="130"/>
        <v>0</v>
      </c>
      <c r="Z876" s="4">
        <f t="shared" si="126"/>
        <v>78.736440337484936</v>
      </c>
      <c r="AA876" s="4">
        <f t="shared" si="126"/>
        <v>100</v>
      </c>
      <c r="AB876" s="4">
        <f t="shared" si="126"/>
        <v>26.848652384243266</v>
      </c>
      <c r="AC876" s="4">
        <f t="shared" si="126"/>
        <v>100</v>
      </c>
      <c r="AD876" s="4">
        <f t="shared" si="126"/>
        <v>0</v>
      </c>
    </row>
    <row r="877" spans="1:30" ht="12.9" customHeight="1" x14ac:dyDescent="0.25">
      <c r="A877" s="115">
        <v>21</v>
      </c>
      <c r="B877" s="137">
        <v>228000</v>
      </c>
      <c r="C877" s="138">
        <v>1779</v>
      </c>
      <c r="D877" s="108">
        <v>869</v>
      </c>
      <c r="E877" s="135" t="s">
        <v>1643</v>
      </c>
      <c r="F877" s="136">
        <f t="shared" si="127"/>
        <v>1240.0999999999999</v>
      </c>
      <c r="G877" s="136">
        <v>556.20000000000005</v>
      </c>
      <c r="H877" s="136">
        <v>668.8</v>
      </c>
      <c r="I877" s="136">
        <v>15.1</v>
      </c>
      <c r="J877" s="136">
        <v>0</v>
      </c>
      <c r="K877" s="136">
        <f t="shared" si="128"/>
        <v>1240.0999999999999</v>
      </c>
      <c r="L877" s="23">
        <v>556.20000000000005</v>
      </c>
      <c r="M877" s="23">
        <v>668.8</v>
      </c>
      <c r="N877" s="23">
        <v>15.1</v>
      </c>
      <c r="O877" s="23">
        <v>0</v>
      </c>
      <c r="P877" s="136">
        <f t="shared" si="129"/>
        <v>1240.0999999999999</v>
      </c>
      <c r="Q877" s="23">
        <v>556.20000000000005</v>
      </c>
      <c r="R877" s="23">
        <v>668.8</v>
      </c>
      <c r="S877" s="23">
        <v>15.1</v>
      </c>
      <c r="T877" s="4">
        <v>0</v>
      </c>
      <c r="U877" s="4">
        <f t="shared" si="130"/>
        <v>0</v>
      </c>
      <c r="V877" s="4">
        <f t="shared" si="130"/>
        <v>0</v>
      </c>
      <c r="W877" s="4">
        <f t="shared" si="130"/>
        <v>0</v>
      </c>
      <c r="X877" s="4">
        <f t="shared" si="130"/>
        <v>0</v>
      </c>
      <c r="Y877" s="4">
        <f t="shared" si="130"/>
        <v>0</v>
      </c>
      <c r="Z877" s="4">
        <f t="shared" si="126"/>
        <v>100</v>
      </c>
      <c r="AA877" s="4">
        <f t="shared" si="126"/>
        <v>100</v>
      </c>
      <c r="AB877" s="4">
        <f t="shared" si="126"/>
        <v>100</v>
      </c>
      <c r="AC877" s="4">
        <f t="shared" si="126"/>
        <v>100</v>
      </c>
      <c r="AD877" s="4">
        <f t="shared" si="126"/>
        <v>0</v>
      </c>
    </row>
    <row r="878" spans="1:30" ht="12.9" customHeight="1" x14ac:dyDescent="0.25">
      <c r="A878" s="115">
        <v>21</v>
      </c>
      <c r="B878" s="137">
        <v>228000</v>
      </c>
      <c r="C878" s="138">
        <v>1780</v>
      </c>
      <c r="D878" s="108">
        <v>870</v>
      </c>
      <c r="E878" s="135" t="s">
        <v>1644</v>
      </c>
      <c r="F878" s="136">
        <f t="shared" si="127"/>
        <v>2072.8999999999996</v>
      </c>
      <c r="G878" s="136">
        <v>625.79999999999995</v>
      </c>
      <c r="H878" s="136">
        <v>1447.1</v>
      </c>
      <c r="I878" s="136">
        <v>0</v>
      </c>
      <c r="J878" s="136">
        <v>0</v>
      </c>
      <c r="K878" s="136">
        <f t="shared" si="128"/>
        <v>2072.8999999999996</v>
      </c>
      <c r="L878" s="23">
        <v>625.79999999999995</v>
      </c>
      <c r="M878" s="23">
        <v>1447.1</v>
      </c>
      <c r="N878" s="23">
        <v>0</v>
      </c>
      <c r="O878" s="23">
        <v>0</v>
      </c>
      <c r="P878" s="136">
        <f t="shared" si="129"/>
        <v>2072.8999999999996</v>
      </c>
      <c r="Q878" s="23">
        <v>625.79999999999995</v>
      </c>
      <c r="R878" s="23">
        <v>1447.1</v>
      </c>
      <c r="S878" s="23">
        <v>0</v>
      </c>
      <c r="T878" s="4">
        <v>0</v>
      </c>
      <c r="U878" s="4">
        <f t="shared" si="130"/>
        <v>0</v>
      </c>
      <c r="V878" s="4">
        <f t="shared" si="130"/>
        <v>0</v>
      </c>
      <c r="W878" s="4">
        <f t="shared" si="130"/>
        <v>0</v>
      </c>
      <c r="X878" s="4">
        <f t="shared" si="130"/>
        <v>0</v>
      </c>
      <c r="Y878" s="4">
        <f t="shared" si="130"/>
        <v>0</v>
      </c>
      <c r="Z878" s="4">
        <f t="shared" si="126"/>
        <v>100</v>
      </c>
      <c r="AA878" s="4">
        <f t="shared" si="126"/>
        <v>100</v>
      </c>
      <c r="AB878" s="4">
        <f t="shared" si="126"/>
        <v>100</v>
      </c>
      <c r="AC878" s="4">
        <f t="shared" si="126"/>
        <v>0</v>
      </c>
      <c r="AD878" s="4">
        <f t="shared" si="126"/>
        <v>0</v>
      </c>
    </row>
    <row r="879" spans="1:30" ht="12.9" customHeight="1" x14ac:dyDescent="0.25">
      <c r="A879" s="115">
        <v>21</v>
      </c>
      <c r="B879" s="137">
        <v>228000</v>
      </c>
      <c r="C879" s="138">
        <v>1781</v>
      </c>
      <c r="D879" s="108">
        <v>871</v>
      </c>
      <c r="E879" s="135" t="s">
        <v>1645</v>
      </c>
      <c r="F879" s="136">
        <f t="shared" si="127"/>
        <v>6708.9</v>
      </c>
      <c r="G879" s="136">
        <v>670.2</v>
      </c>
      <c r="H879" s="136">
        <v>5353.4</v>
      </c>
      <c r="I879" s="136">
        <v>685.3</v>
      </c>
      <c r="J879" s="136">
        <v>0</v>
      </c>
      <c r="K879" s="136">
        <f t="shared" si="128"/>
        <v>6708.9</v>
      </c>
      <c r="L879" s="23">
        <v>670.2</v>
      </c>
      <c r="M879" s="23">
        <v>5353.4</v>
      </c>
      <c r="N879" s="23">
        <v>685.3</v>
      </c>
      <c r="O879" s="23">
        <v>0</v>
      </c>
      <c r="P879" s="136">
        <f t="shared" si="129"/>
        <v>6708.9</v>
      </c>
      <c r="Q879" s="23">
        <v>670.2</v>
      </c>
      <c r="R879" s="23">
        <v>5353.4</v>
      </c>
      <c r="S879" s="23">
        <v>685.3</v>
      </c>
      <c r="T879" s="4">
        <v>0</v>
      </c>
      <c r="U879" s="4">
        <f t="shared" si="130"/>
        <v>0</v>
      </c>
      <c r="V879" s="4">
        <f t="shared" si="130"/>
        <v>0</v>
      </c>
      <c r="W879" s="4">
        <f t="shared" si="130"/>
        <v>0</v>
      </c>
      <c r="X879" s="4">
        <f t="shared" si="130"/>
        <v>0</v>
      </c>
      <c r="Y879" s="4">
        <f t="shared" si="130"/>
        <v>0</v>
      </c>
      <c r="Z879" s="4">
        <f t="shared" si="126"/>
        <v>100</v>
      </c>
      <c r="AA879" s="4">
        <f t="shared" si="126"/>
        <v>100</v>
      </c>
      <c r="AB879" s="4">
        <f t="shared" si="126"/>
        <v>100</v>
      </c>
      <c r="AC879" s="4">
        <f t="shared" si="126"/>
        <v>100</v>
      </c>
      <c r="AD879" s="4">
        <f t="shared" si="126"/>
        <v>0</v>
      </c>
    </row>
    <row r="880" spans="1:30" ht="12.9" customHeight="1" x14ac:dyDescent="0.25">
      <c r="A880" s="115">
        <v>21</v>
      </c>
      <c r="B880" s="137">
        <v>228000</v>
      </c>
      <c r="C880" s="138">
        <v>1782</v>
      </c>
      <c r="D880" s="108">
        <v>872</v>
      </c>
      <c r="E880" s="135" t="s">
        <v>1646</v>
      </c>
      <c r="F880" s="136">
        <f t="shared" si="127"/>
        <v>1447.2</v>
      </c>
      <c r="G880" s="136">
        <v>512.5</v>
      </c>
      <c r="H880" s="136">
        <v>920.9</v>
      </c>
      <c r="I880" s="136">
        <v>13.8</v>
      </c>
      <c r="J880" s="136">
        <v>0</v>
      </c>
      <c r="K880" s="136">
        <f t="shared" si="128"/>
        <v>1447.2</v>
      </c>
      <c r="L880" s="23">
        <v>512.5</v>
      </c>
      <c r="M880" s="23">
        <v>920.9</v>
      </c>
      <c r="N880" s="23">
        <v>13.8</v>
      </c>
      <c r="O880" s="23">
        <v>0</v>
      </c>
      <c r="P880" s="136">
        <f t="shared" si="129"/>
        <v>1447.2</v>
      </c>
      <c r="Q880" s="23">
        <v>512.5</v>
      </c>
      <c r="R880" s="23">
        <v>920.9</v>
      </c>
      <c r="S880" s="23">
        <v>13.8</v>
      </c>
      <c r="T880" s="4">
        <v>0</v>
      </c>
      <c r="U880" s="4">
        <f t="shared" si="130"/>
        <v>0</v>
      </c>
      <c r="V880" s="4">
        <f t="shared" si="130"/>
        <v>0</v>
      </c>
      <c r="W880" s="4">
        <f t="shared" si="130"/>
        <v>0</v>
      </c>
      <c r="X880" s="4">
        <f t="shared" si="130"/>
        <v>0</v>
      </c>
      <c r="Y880" s="4">
        <f t="shared" si="130"/>
        <v>0</v>
      </c>
      <c r="Z880" s="4">
        <f t="shared" si="126"/>
        <v>100</v>
      </c>
      <c r="AA880" s="4">
        <f t="shared" si="126"/>
        <v>100</v>
      </c>
      <c r="AB880" s="4">
        <f t="shared" si="126"/>
        <v>100</v>
      </c>
      <c r="AC880" s="4">
        <f t="shared" si="126"/>
        <v>100</v>
      </c>
      <c r="AD880" s="4">
        <f t="shared" si="126"/>
        <v>0</v>
      </c>
    </row>
    <row r="881" spans="1:30" ht="12.9" customHeight="1" x14ac:dyDescent="0.25">
      <c r="A881" s="115">
        <v>21</v>
      </c>
      <c r="B881" s="137">
        <v>228000</v>
      </c>
      <c r="C881" s="138">
        <v>1783</v>
      </c>
      <c r="D881" s="108">
        <v>873</v>
      </c>
      <c r="E881" s="135" t="s">
        <v>1647</v>
      </c>
      <c r="F881" s="136">
        <f t="shared" si="127"/>
        <v>1897.1</v>
      </c>
      <c r="G881" s="136">
        <v>674.1</v>
      </c>
      <c r="H881" s="136">
        <v>1223</v>
      </c>
      <c r="I881" s="136">
        <v>0</v>
      </c>
      <c r="J881" s="136">
        <v>0</v>
      </c>
      <c r="K881" s="136">
        <f t="shared" si="128"/>
        <v>1897.1</v>
      </c>
      <c r="L881" s="23">
        <v>674.1</v>
      </c>
      <c r="M881" s="23">
        <v>1223</v>
      </c>
      <c r="N881" s="23">
        <v>0</v>
      </c>
      <c r="O881" s="23">
        <v>0</v>
      </c>
      <c r="P881" s="136">
        <f t="shared" si="129"/>
        <v>1897.1</v>
      </c>
      <c r="Q881" s="23">
        <v>674.1</v>
      </c>
      <c r="R881" s="23">
        <v>1223</v>
      </c>
      <c r="S881" s="23">
        <v>0</v>
      </c>
      <c r="T881" s="4">
        <v>0</v>
      </c>
      <c r="U881" s="4">
        <f t="shared" si="130"/>
        <v>0</v>
      </c>
      <c r="V881" s="4">
        <f t="shared" si="130"/>
        <v>0</v>
      </c>
      <c r="W881" s="4">
        <f t="shared" si="130"/>
        <v>0</v>
      </c>
      <c r="X881" s="4">
        <f t="shared" si="130"/>
        <v>0</v>
      </c>
      <c r="Y881" s="4">
        <f t="shared" si="130"/>
        <v>0</v>
      </c>
      <c r="Z881" s="4">
        <f t="shared" si="126"/>
        <v>100</v>
      </c>
      <c r="AA881" s="4">
        <f t="shared" si="126"/>
        <v>100</v>
      </c>
      <c r="AB881" s="4">
        <f t="shared" si="126"/>
        <v>100</v>
      </c>
      <c r="AC881" s="4">
        <f t="shared" si="126"/>
        <v>0</v>
      </c>
      <c r="AD881" s="4">
        <f t="shared" si="126"/>
        <v>0</v>
      </c>
    </row>
    <row r="882" spans="1:30" ht="12.9" customHeight="1" x14ac:dyDescent="0.25">
      <c r="A882" s="115">
        <v>21</v>
      </c>
      <c r="B882" s="137">
        <v>228000</v>
      </c>
      <c r="C882" s="138">
        <v>1784</v>
      </c>
      <c r="D882" s="108">
        <v>874</v>
      </c>
      <c r="E882" s="135" t="s">
        <v>1648</v>
      </c>
      <c r="F882" s="136">
        <f t="shared" si="127"/>
        <v>1681.8000000000002</v>
      </c>
      <c r="G882" s="136">
        <v>536.4</v>
      </c>
      <c r="H882" s="136">
        <v>1145.4000000000001</v>
      </c>
      <c r="I882" s="136">
        <v>0</v>
      </c>
      <c r="J882" s="136">
        <v>0</v>
      </c>
      <c r="K882" s="136">
        <f t="shared" si="128"/>
        <v>1681.8000000000002</v>
      </c>
      <c r="L882" s="23">
        <v>536.4</v>
      </c>
      <c r="M882" s="23">
        <v>1145.4000000000001</v>
      </c>
      <c r="N882" s="23">
        <v>0</v>
      </c>
      <c r="O882" s="23">
        <v>0</v>
      </c>
      <c r="P882" s="136">
        <f t="shared" si="129"/>
        <v>1681.8000000000002</v>
      </c>
      <c r="Q882" s="23">
        <v>536.4</v>
      </c>
      <c r="R882" s="23">
        <v>1145.4000000000001</v>
      </c>
      <c r="S882" s="23">
        <v>0</v>
      </c>
      <c r="T882" s="4">
        <v>0</v>
      </c>
      <c r="U882" s="4">
        <f t="shared" si="130"/>
        <v>0</v>
      </c>
      <c r="V882" s="4">
        <f t="shared" si="130"/>
        <v>0</v>
      </c>
      <c r="W882" s="4">
        <f t="shared" si="130"/>
        <v>0</v>
      </c>
      <c r="X882" s="4">
        <f t="shared" si="130"/>
        <v>0</v>
      </c>
      <c r="Y882" s="4">
        <f t="shared" si="130"/>
        <v>0</v>
      </c>
      <c r="Z882" s="4">
        <f t="shared" si="126"/>
        <v>100</v>
      </c>
      <c r="AA882" s="4">
        <f t="shared" si="126"/>
        <v>100</v>
      </c>
      <c r="AB882" s="4">
        <f t="shared" si="126"/>
        <v>100</v>
      </c>
      <c r="AC882" s="4">
        <f t="shared" si="126"/>
        <v>0</v>
      </c>
      <c r="AD882" s="4">
        <f t="shared" si="126"/>
        <v>0</v>
      </c>
    </row>
    <row r="883" spans="1:30" ht="12.9" customHeight="1" x14ac:dyDescent="0.25">
      <c r="A883" s="115">
        <v>21</v>
      </c>
      <c r="B883" s="137">
        <v>228000</v>
      </c>
      <c r="C883" s="138">
        <v>1785</v>
      </c>
      <c r="D883" s="108">
        <v>875</v>
      </c>
      <c r="E883" s="135" t="s">
        <v>1649</v>
      </c>
      <c r="F883" s="136">
        <f t="shared" si="127"/>
        <v>1015.6</v>
      </c>
      <c r="G883" s="136">
        <v>422.4</v>
      </c>
      <c r="H883" s="136">
        <v>585.5</v>
      </c>
      <c r="I883" s="136">
        <v>7.7</v>
      </c>
      <c r="J883" s="136">
        <v>0</v>
      </c>
      <c r="K883" s="136">
        <f t="shared" si="128"/>
        <v>1015.6</v>
      </c>
      <c r="L883" s="23">
        <v>422.4</v>
      </c>
      <c r="M883" s="23">
        <v>585.5</v>
      </c>
      <c r="N883" s="23">
        <v>7.7</v>
      </c>
      <c r="O883" s="23">
        <v>0</v>
      </c>
      <c r="P883" s="136">
        <f t="shared" si="129"/>
        <v>1015.6</v>
      </c>
      <c r="Q883" s="23">
        <v>422.4</v>
      </c>
      <c r="R883" s="23">
        <v>585.5</v>
      </c>
      <c r="S883" s="23">
        <v>7.7</v>
      </c>
      <c r="T883" s="4">
        <v>0</v>
      </c>
      <c r="U883" s="4">
        <f t="shared" si="130"/>
        <v>0</v>
      </c>
      <c r="V883" s="4">
        <f t="shared" si="130"/>
        <v>0</v>
      </c>
      <c r="W883" s="4">
        <f t="shared" si="130"/>
        <v>0</v>
      </c>
      <c r="X883" s="4">
        <f t="shared" si="130"/>
        <v>0</v>
      </c>
      <c r="Y883" s="4">
        <f t="shared" si="130"/>
        <v>0</v>
      </c>
      <c r="Z883" s="4">
        <f t="shared" si="126"/>
        <v>100</v>
      </c>
      <c r="AA883" s="4">
        <f t="shared" si="126"/>
        <v>100</v>
      </c>
      <c r="AB883" s="4">
        <f t="shared" si="126"/>
        <v>100</v>
      </c>
      <c r="AC883" s="4">
        <f t="shared" si="126"/>
        <v>100</v>
      </c>
      <c r="AD883" s="4">
        <f t="shared" si="126"/>
        <v>0</v>
      </c>
    </row>
    <row r="884" spans="1:30" ht="12.9" customHeight="1" x14ac:dyDescent="0.25">
      <c r="A884" s="115">
        <v>21</v>
      </c>
      <c r="B884" s="137">
        <v>228000</v>
      </c>
      <c r="C884" s="138">
        <v>1786</v>
      </c>
      <c r="D884" s="108">
        <v>876</v>
      </c>
      <c r="E884" s="135" t="s">
        <v>1650</v>
      </c>
      <c r="F884" s="136">
        <f t="shared" si="127"/>
        <v>3331.1000000000004</v>
      </c>
      <c r="G884" s="136">
        <v>880.8</v>
      </c>
      <c r="H884" s="136">
        <v>2450.3000000000002</v>
      </c>
      <c r="I884" s="136">
        <v>0</v>
      </c>
      <c r="J884" s="136">
        <v>0</v>
      </c>
      <c r="K884" s="136">
        <f t="shared" si="128"/>
        <v>4110</v>
      </c>
      <c r="L884" s="23">
        <v>880.8</v>
      </c>
      <c r="M884" s="23">
        <v>3229.2</v>
      </c>
      <c r="N884" s="23">
        <v>0</v>
      </c>
      <c r="O884" s="23">
        <v>0</v>
      </c>
      <c r="P884" s="136">
        <f t="shared" si="129"/>
        <v>4110</v>
      </c>
      <c r="Q884" s="23">
        <v>880.8</v>
      </c>
      <c r="R884" s="23">
        <v>3229.2</v>
      </c>
      <c r="S884" s="23">
        <v>0</v>
      </c>
      <c r="T884" s="4">
        <v>0</v>
      </c>
      <c r="U884" s="4">
        <f t="shared" si="130"/>
        <v>0</v>
      </c>
      <c r="V884" s="4">
        <f t="shared" si="130"/>
        <v>0</v>
      </c>
      <c r="W884" s="4">
        <f t="shared" si="130"/>
        <v>0</v>
      </c>
      <c r="X884" s="4">
        <f t="shared" si="130"/>
        <v>0</v>
      </c>
      <c r="Y884" s="4">
        <f t="shared" si="130"/>
        <v>0</v>
      </c>
      <c r="Z884" s="4">
        <f t="shared" si="126"/>
        <v>100</v>
      </c>
      <c r="AA884" s="4">
        <f t="shared" si="126"/>
        <v>100</v>
      </c>
      <c r="AB884" s="4">
        <f t="shared" si="126"/>
        <v>100</v>
      </c>
      <c r="AC884" s="4">
        <f t="shared" si="126"/>
        <v>0</v>
      </c>
      <c r="AD884" s="4">
        <f t="shared" si="126"/>
        <v>0</v>
      </c>
    </row>
    <row r="885" spans="1:30" ht="12.9" customHeight="1" x14ac:dyDescent="0.25">
      <c r="A885" s="115">
        <v>21</v>
      </c>
      <c r="B885" s="137">
        <v>228000</v>
      </c>
      <c r="C885" s="138">
        <v>1787</v>
      </c>
      <c r="D885" s="108">
        <v>877</v>
      </c>
      <c r="E885" s="135" t="s">
        <v>1651</v>
      </c>
      <c r="F885" s="136">
        <f t="shared" si="127"/>
        <v>2004.1000000000001</v>
      </c>
      <c r="G885" s="136">
        <v>217.4</v>
      </c>
      <c r="H885" s="136">
        <v>1786.7</v>
      </c>
      <c r="I885" s="136">
        <v>0</v>
      </c>
      <c r="J885" s="136">
        <v>0</v>
      </c>
      <c r="K885" s="136">
        <f t="shared" si="128"/>
        <v>2004.1000000000001</v>
      </c>
      <c r="L885" s="23">
        <v>217.4</v>
      </c>
      <c r="M885" s="23">
        <v>1786.7</v>
      </c>
      <c r="N885" s="23">
        <v>0</v>
      </c>
      <c r="O885" s="23">
        <v>0</v>
      </c>
      <c r="P885" s="136">
        <f t="shared" si="129"/>
        <v>2004.1000000000001</v>
      </c>
      <c r="Q885" s="23">
        <v>217.4</v>
      </c>
      <c r="R885" s="23">
        <v>1786.7</v>
      </c>
      <c r="S885" s="23">
        <v>0</v>
      </c>
      <c r="T885" s="4">
        <v>0</v>
      </c>
      <c r="U885" s="4">
        <f t="shared" si="130"/>
        <v>0</v>
      </c>
      <c r="V885" s="4">
        <f t="shared" si="130"/>
        <v>0</v>
      </c>
      <c r="W885" s="4">
        <f t="shared" si="130"/>
        <v>0</v>
      </c>
      <c r="X885" s="4">
        <f t="shared" si="130"/>
        <v>0</v>
      </c>
      <c r="Y885" s="4">
        <f t="shared" si="130"/>
        <v>0</v>
      </c>
      <c r="Z885" s="4">
        <f t="shared" si="126"/>
        <v>100</v>
      </c>
      <c r="AA885" s="4">
        <f t="shared" si="126"/>
        <v>100</v>
      </c>
      <c r="AB885" s="4">
        <f t="shared" si="126"/>
        <v>100</v>
      </c>
      <c r="AC885" s="4">
        <f t="shared" si="126"/>
        <v>0</v>
      </c>
      <c r="AD885" s="4">
        <f t="shared" si="126"/>
        <v>0</v>
      </c>
    </row>
    <row r="886" spans="1:30" ht="12.9" customHeight="1" x14ac:dyDescent="0.25">
      <c r="A886" s="115">
        <v>21</v>
      </c>
      <c r="B886" s="137">
        <v>228000</v>
      </c>
      <c r="C886" s="138">
        <v>1788</v>
      </c>
      <c r="D886" s="108">
        <v>878</v>
      </c>
      <c r="E886" s="135" t="s">
        <v>1652</v>
      </c>
      <c r="F886" s="136">
        <f t="shared" si="127"/>
        <v>1707.6</v>
      </c>
      <c r="G886" s="136">
        <v>617.1</v>
      </c>
      <c r="H886" s="136">
        <v>1090.5</v>
      </c>
      <c r="I886" s="136">
        <v>0</v>
      </c>
      <c r="J886" s="136">
        <v>0</v>
      </c>
      <c r="K886" s="136">
        <f t="shared" si="128"/>
        <v>1361.5</v>
      </c>
      <c r="L886" s="23">
        <v>617.1</v>
      </c>
      <c r="M886" s="23">
        <v>744.4</v>
      </c>
      <c r="N886" s="23">
        <v>0</v>
      </c>
      <c r="O886" s="23">
        <v>0</v>
      </c>
      <c r="P886" s="136">
        <f t="shared" si="129"/>
        <v>1361.5</v>
      </c>
      <c r="Q886" s="23">
        <v>617.1</v>
      </c>
      <c r="R886" s="23">
        <v>744.4</v>
      </c>
      <c r="S886" s="23">
        <v>0</v>
      </c>
      <c r="T886" s="4">
        <v>0</v>
      </c>
      <c r="U886" s="4">
        <f t="shared" si="130"/>
        <v>0</v>
      </c>
      <c r="V886" s="4">
        <f t="shared" si="130"/>
        <v>0</v>
      </c>
      <c r="W886" s="4">
        <f t="shared" si="130"/>
        <v>0</v>
      </c>
      <c r="X886" s="4">
        <f t="shared" si="130"/>
        <v>0</v>
      </c>
      <c r="Y886" s="4">
        <f t="shared" si="130"/>
        <v>0</v>
      </c>
      <c r="Z886" s="4">
        <f t="shared" si="126"/>
        <v>100</v>
      </c>
      <c r="AA886" s="4">
        <f t="shared" si="126"/>
        <v>100</v>
      </c>
      <c r="AB886" s="4">
        <f t="shared" si="126"/>
        <v>100</v>
      </c>
      <c r="AC886" s="4">
        <f t="shared" si="126"/>
        <v>0</v>
      </c>
      <c r="AD886" s="4">
        <f t="shared" si="126"/>
        <v>0</v>
      </c>
    </row>
    <row r="887" spans="1:30" ht="12.9" customHeight="1" x14ac:dyDescent="0.25">
      <c r="A887" s="115">
        <v>21</v>
      </c>
      <c r="B887" s="137">
        <v>228000</v>
      </c>
      <c r="C887" s="138">
        <v>1789</v>
      </c>
      <c r="D887" s="108">
        <v>879</v>
      </c>
      <c r="E887" s="135" t="s">
        <v>1653</v>
      </c>
      <c r="F887" s="136">
        <f t="shared" si="127"/>
        <v>286</v>
      </c>
      <c r="G887" s="136">
        <v>231.7</v>
      </c>
      <c r="H887" s="136">
        <v>0</v>
      </c>
      <c r="I887" s="136">
        <v>54.3</v>
      </c>
      <c r="J887" s="136">
        <v>0</v>
      </c>
      <c r="K887" s="136">
        <f t="shared" si="128"/>
        <v>574</v>
      </c>
      <c r="L887" s="23">
        <v>231.7</v>
      </c>
      <c r="M887" s="23">
        <v>288</v>
      </c>
      <c r="N887" s="23">
        <v>54.3</v>
      </c>
      <c r="O887" s="23">
        <v>0</v>
      </c>
      <c r="P887" s="136">
        <f t="shared" si="129"/>
        <v>574</v>
      </c>
      <c r="Q887" s="23">
        <v>231.7</v>
      </c>
      <c r="R887" s="23">
        <v>288</v>
      </c>
      <c r="S887" s="23">
        <v>54.3</v>
      </c>
      <c r="T887" s="4">
        <v>0</v>
      </c>
      <c r="U887" s="4">
        <f t="shared" si="130"/>
        <v>0</v>
      </c>
      <c r="V887" s="4">
        <f t="shared" si="130"/>
        <v>0</v>
      </c>
      <c r="W887" s="4">
        <f t="shared" si="130"/>
        <v>0</v>
      </c>
      <c r="X887" s="4">
        <f t="shared" si="130"/>
        <v>0</v>
      </c>
      <c r="Y887" s="4">
        <f t="shared" si="130"/>
        <v>0</v>
      </c>
      <c r="Z887" s="4">
        <f t="shared" si="126"/>
        <v>100</v>
      </c>
      <c r="AA887" s="4">
        <f t="shared" si="126"/>
        <v>100</v>
      </c>
      <c r="AB887" s="4">
        <f t="shared" si="126"/>
        <v>100</v>
      </c>
      <c r="AC887" s="4">
        <f t="shared" si="126"/>
        <v>100</v>
      </c>
      <c r="AD887" s="4">
        <f t="shared" si="126"/>
        <v>0</v>
      </c>
    </row>
    <row r="888" spans="1:30" ht="12.9" customHeight="1" x14ac:dyDescent="0.25">
      <c r="A888" s="115">
        <v>21</v>
      </c>
      <c r="B888" s="137">
        <v>228000</v>
      </c>
      <c r="C888" s="138">
        <v>1790</v>
      </c>
      <c r="D888" s="108">
        <v>880</v>
      </c>
      <c r="E888" s="135" t="s">
        <v>1398</v>
      </c>
      <c r="F888" s="136">
        <f t="shared" si="127"/>
        <v>1064.8</v>
      </c>
      <c r="G888" s="136">
        <v>445</v>
      </c>
      <c r="H888" s="136">
        <v>595</v>
      </c>
      <c r="I888" s="136">
        <v>24.8</v>
      </c>
      <c r="J888" s="136">
        <v>0</v>
      </c>
      <c r="K888" s="136">
        <f t="shared" si="128"/>
        <v>1064.8</v>
      </c>
      <c r="L888" s="23">
        <v>445</v>
      </c>
      <c r="M888" s="23">
        <v>595</v>
      </c>
      <c r="N888" s="23">
        <v>24.8</v>
      </c>
      <c r="O888" s="23">
        <v>0</v>
      </c>
      <c r="P888" s="136">
        <f t="shared" si="129"/>
        <v>1064.8</v>
      </c>
      <c r="Q888" s="23">
        <v>445</v>
      </c>
      <c r="R888" s="23">
        <v>595</v>
      </c>
      <c r="S888" s="23">
        <v>24.8</v>
      </c>
      <c r="T888" s="4">
        <v>0</v>
      </c>
      <c r="U888" s="4">
        <f t="shared" si="130"/>
        <v>0</v>
      </c>
      <c r="V888" s="4">
        <f t="shared" si="130"/>
        <v>0</v>
      </c>
      <c r="W888" s="4">
        <f t="shared" si="130"/>
        <v>0</v>
      </c>
      <c r="X888" s="4">
        <f t="shared" si="130"/>
        <v>0</v>
      </c>
      <c r="Y888" s="4">
        <f t="shared" si="130"/>
        <v>0</v>
      </c>
      <c r="Z888" s="4">
        <f t="shared" si="126"/>
        <v>100</v>
      </c>
      <c r="AA888" s="4">
        <f t="shared" si="126"/>
        <v>100</v>
      </c>
      <c r="AB888" s="4">
        <f t="shared" si="126"/>
        <v>100</v>
      </c>
      <c r="AC888" s="4">
        <f t="shared" si="126"/>
        <v>100</v>
      </c>
      <c r="AD888" s="4">
        <f t="shared" si="126"/>
        <v>0</v>
      </c>
    </row>
    <row r="889" spans="1:30" ht="12.9" customHeight="1" x14ac:dyDescent="0.25">
      <c r="A889" s="115">
        <v>21</v>
      </c>
      <c r="B889" s="137">
        <v>228000</v>
      </c>
      <c r="C889" s="138">
        <v>1793</v>
      </c>
      <c r="D889" s="108">
        <v>881</v>
      </c>
      <c r="E889" s="135" t="s">
        <v>1654</v>
      </c>
      <c r="F889" s="136">
        <f t="shared" si="127"/>
        <v>3422</v>
      </c>
      <c r="G889" s="136">
        <v>573.5</v>
      </c>
      <c r="H889" s="136">
        <v>2689.4</v>
      </c>
      <c r="I889" s="136">
        <v>159.1</v>
      </c>
      <c r="J889" s="136">
        <v>0</v>
      </c>
      <c r="K889" s="136">
        <f t="shared" si="128"/>
        <v>3422</v>
      </c>
      <c r="L889" s="23">
        <v>573.5</v>
      </c>
      <c r="M889" s="23">
        <v>2689.4</v>
      </c>
      <c r="N889" s="23">
        <v>159.1</v>
      </c>
      <c r="O889" s="23">
        <v>0</v>
      </c>
      <c r="P889" s="136">
        <f t="shared" si="129"/>
        <v>3422</v>
      </c>
      <c r="Q889" s="23">
        <v>573.5</v>
      </c>
      <c r="R889" s="23">
        <v>2689.4</v>
      </c>
      <c r="S889" s="23">
        <v>159.1</v>
      </c>
      <c r="T889" s="4">
        <v>0</v>
      </c>
      <c r="U889" s="4">
        <f t="shared" si="130"/>
        <v>0</v>
      </c>
      <c r="V889" s="4">
        <f t="shared" si="130"/>
        <v>0</v>
      </c>
      <c r="W889" s="4">
        <f t="shared" si="130"/>
        <v>0</v>
      </c>
      <c r="X889" s="4">
        <f t="shared" si="130"/>
        <v>0</v>
      </c>
      <c r="Y889" s="4">
        <f t="shared" si="130"/>
        <v>0</v>
      </c>
      <c r="Z889" s="4">
        <f t="shared" si="126"/>
        <v>100</v>
      </c>
      <c r="AA889" s="4">
        <f t="shared" si="126"/>
        <v>100</v>
      </c>
      <c r="AB889" s="4">
        <f t="shared" si="126"/>
        <v>100</v>
      </c>
      <c r="AC889" s="4">
        <f t="shared" si="126"/>
        <v>100</v>
      </c>
      <c r="AD889" s="4">
        <f t="shared" si="126"/>
        <v>0</v>
      </c>
    </row>
    <row r="890" spans="1:30" ht="12.9" customHeight="1" x14ac:dyDescent="0.25">
      <c r="A890" s="115">
        <v>21</v>
      </c>
      <c r="B890" s="137">
        <v>228000</v>
      </c>
      <c r="C890" s="138">
        <v>1794</v>
      </c>
      <c r="D890" s="108">
        <v>882</v>
      </c>
      <c r="E890" s="135" t="s">
        <v>1113</v>
      </c>
      <c r="F890" s="136">
        <f t="shared" si="127"/>
        <v>3022.7</v>
      </c>
      <c r="G890" s="136">
        <v>685.7</v>
      </c>
      <c r="H890" s="136">
        <v>2337</v>
      </c>
      <c r="I890" s="136">
        <v>0</v>
      </c>
      <c r="J890" s="136">
        <v>0</v>
      </c>
      <c r="K890" s="136">
        <f t="shared" si="128"/>
        <v>3022.7</v>
      </c>
      <c r="L890" s="23">
        <v>685.7</v>
      </c>
      <c r="M890" s="23">
        <v>2337</v>
      </c>
      <c r="N890" s="23">
        <v>0</v>
      </c>
      <c r="O890" s="23">
        <v>0</v>
      </c>
      <c r="P890" s="136">
        <f t="shared" si="129"/>
        <v>3022.7</v>
      </c>
      <c r="Q890" s="23">
        <v>685.7</v>
      </c>
      <c r="R890" s="23">
        <v>2337</v>
      </c>
      <c r="S890" s="23">
        <v>0</v>
      </c>
      <c r="T890" s="4">
        <v>0</v>
      </c>
      <c r="U890" s="4">
        <f t="shared" si="130"/>
        <v>0</v>
      </c>
      <c r="V890" s="4">
        <f t="shared" si="130"/>
        <v>0</v>
      </c>
      <c r="W890" s="4">
        <f t="shared" si="130"/>
        <v>0</v>
      </c>
      <c r="X890" s="4">
        <f t="shared" si="130"/>
        <v>0</v>
      </c>
      <c r="Y890" s="4">
        <f t="shared" si="130"/>
        <v>0</v>
      </c>
      <c r="Z890" s="4">
        <f t="shared" si="126"/>
        <v>100</v>
      </c>
      <c r="AA890" s="4">
        <f t="shared" si="126"/>
        <v>100</v>
      </c>
      <c r="AB890" s="4">
        <f t="shared" si="126"/>
        <v>100</v>
      </c>
      <c r="AC890" s="4">
        <f t="shared" si="126"/>
        <v>0</v>
      </c>
      <c r="AD890" s="4">
        <f t="shared" si="126"/>
        <v>0</v>
      </c>
    </row>
    <row r="891" spans="1:30" ht="12.9" customHeight="1" x14ac:dyDescent="0.25">
      <c r="A891" s="115">
        <v>21</v>
      </c>
      <c r="B891" s="137">
        <v>228000</v>
      </c>
      <c r="C891" s="138">
        <v>1795</v>
      </c>
      <c r="D891" s="108">
        <v>883</v>
      </c>
      <c r="E891" s="135" t="s">
        <v>1572</v>
      </c>
      <c r="F891" s="136">
        <f t="shared" si="127"/>
        <v>2341.6999999999998</v>
      </c>
      <c r="G891" s="136">
        <v>636.20000000000005</v>
      </c>
      <c r="H891" s="136">
        <v>1640.3</v>
      </c>
      <c r="I891" s="136">
        <v>65.2</v>
      </c>
      <c r="J891" s="136">
        <v>0</v>
      </c>
      <c r="K891" s="136">
        <f t="shared" si="128"/>
        <v>2341.6999999999998</v>
      </c>
      <c r="L891" s="23">
        <v>636.20000000000005</v>
      </c>
      <c r="M891" s="23">
        <v>1640.3</v>
      </c>
      <c r="N891" s="23">
        <v>65.2</v>
      </c>
      <c r="O891" s="23">
        <v>0</v>
      </c>
      <c r="P891" s="136">
        <f t="shared" si="129"/>
        <v>2341.6999999999998</v>
      </c>
      <c r="Q891" s="23">
        <v>636.20000000000005</v>
      </c>
      <c r="R891" s="23">
        <v>1640.3</v>
      </c>
      <c r="S891" s="23">
        <v>65.2</v>
      </c>
      <c r="T891" s="4">
        <v>0</v>
      </c>
      <c r="U891" s="4">
        <f t="shared" si="130"/>
        <v>0</v>
      </c>
      <c r="V891" s="4">
        <f t="shared" si="130"/>
        <v>0</v>
      </c>
      <c r="W891" s="4">
        <f t="shared" si="130"/>
        <v>0</v>
      </c>
      <c r="X891" s="4">
        <f t="shared" si="130"/>
        <v>0</v>
      </c>
      <c r="Y891" s="4">
        <f t="shared" si="130"/>
        <v>0</v>
      </c>
      <c r="Z891" s="4">
        <f t="shared" si="126"/>
        <v>100</v>
      </c>
      <c r="AA891" s="4">
        <f t="shared" si="126"/>
        <v>100</v>
      </c>
      <c r="AB891" s="4">
        <f t="shared" si="126"/>
        <v>100</v>
      </c>
      <c r="AC891" s="4">
        <f t="shared" si="126"/>
        <v>100</v>
      </c>
      <c r="AD891" s="4">
        <f t="shared" si="126"/>
        <v>0</v>
      </c>
    </row>
    <row r="892" spans="1:30" ht="12.9" customHeight="1" x14ac:dyDescent="0.25">
      <c r="A892" s="115">
        <v>21</v>
      </c>
      <c r="B892" s="137">
        <v>228000</v>
      </c>
      <c r="C892" s="138">
        <v>1796</v>
      </c>
      <c r="D892" s="108">
        <v>884</v>
      </c>
      <c r="E892" s="135" t="s">
        <v>1655</v>
      </c>
      <c r="F892" s="136">
        <f t="shared" si="127"/>
        <v>1479.1</v>
      </c>
      <c r="G892" s="136">
        <v>168.1</v>
      </c>
      <c r="H892" s="136">
        <v>1302.2</v>
      </c>
      <c r="I892" s="136">
        <v>8.8000000000000007</v>
      </c>
      <c r="J892" s="136">
        <v>0</v>
      </c>
      <c r="K892" s="136">
        <f t="shared" si="128"/>
        <v>1479.1</v>
      </c>
      <c r="L892" s="23">
        <v>168.1</v>
      </c>
      <c r="M892" s="23">
        <v>1302.2</v>
      </c>
      <c r="N892" s="23">
        <v>8.8000000000000007</v>
      </c>
      <c r="O892" s="23">
        <v>0</v>
      </c>
      <c r="P892" s="136">
        <f t="shared" si="129"/>
        <v>1479.1</v>
      </c>
      <c r="Q892" s="23">
        <v>168.1</v>
      </c>
      <c r="R892" s="23">
        <v>1302.2</v>
      </c>
      <c r="S892" s="23">
        <v>8.8000000000000007</v>
      </c>
      <c r="T892" s="4">
        <v>0</v>
      </c>
      <c r="U892" s="4">
        <f t="shared" si="130"/>
        <v>0</v>
      </c>
      <c r="V892" s="4">
        <f t="shared" si="130"/>
        <v>0</v>
      </c>
      <c r="W892" s="4">
        <f t="shared" si="130"/>
        <v>0</v>
      </c>
      <c r="X892" s="4">
        <f t="shared" si="130"/>
        <v>0</v>
      </c>
      <c r="Y892" s="4">
        <f t="shared" si="130"/>
        <v>0</v>
      </c>
      <c r="Z892" s="4">
        <f t="shared" si="126"/>
        <v>100</v>
      </c>
      <c r="AA892" s="4">
        <f t="shared" si="126"/>
        <v>100</v>
      </c>
      <c r="AB892" s="4">
        <f t="shared" si="126"/>
        <v>100</v>
      </c>
      <c r="AC892" s="4">
        <f t="shared" si="126"/>
        <v>100</v>
      </c>
      <c r="AD892" s="4">
        <f t="shared" si="126"/>
        <v>0</v>
      </c>
    </row>
    <row r="893" spans="1:30" ht="12.9" customHeight="1" x14ac:dyDescent="0.25">
      <c r="A893" s="115">
        <v>21</v>
      </c>
      <c r="B893" s="137">
        <v>228000</v>
      </c>
      <c r="C893" s="138">
        <v>1797</v>
      </c>
      <c r="D893" s="108">
        <v>885</v>
      </c>
      <c r="E893" s="135" t="s">
        <v>989</v>
      </c>
      <c r="F893" s="136">
        <f t="shared" si="127"/>
        <v>1728.9</v>
      </c>
      <c r="G893" s="136">
        <v>566.29999999999995</v>
      </c>
      <c r="H893" s="136">
        <v>1027.7</v>
      </c>
      <c r="I893" s="136">
        <v>134.9</v>
      </c>
      <c r="J893" s="136">
        <v>0</v>
      </c>
      <c r="K893" s="136">
        <f t="shared" si="128"/>
        <v>1728.9</v>
      </c>
      <c r="L893" s="23">
        <v>566.29999999999995</v>
      </c>
      <c r="M893" s="23">
        <v>1027.7</v>
      </c>
      <c r="N893" s="23">
        <v>134.9</v>
      </c>
      <c r="O893" s="23">
        <v>0</v>
      </c>
      <c r="P893" s="136">
        <f t="shared" si="129"/>
        <v>1728.9</v>
      </c>
      <c r="Q893" s="23">
        <v>566.29999999999995</v>
      </c>
      <c r="R893" s="23">
        <v>1027.7</v>
      </c>
      <c r="S893" s="23">
        <v>134.9</v>
      </c>
      <c r="T893" s="4">
        <v>0</v>
      </c>
      <c r="U893" s="4">
        <f t="shared" si="130"/>
        <v>0</v>
      </c>
      <c r="V893" s="4">
        <f t="shared" si="130"/>
        <v>0</v>
      </c>
      <c r="W893" s="4">
        <f t="shared" si="130"/>
        <v>0</v>
      </c>
      <c r="X893" s="4">
        <f t="shared" si="130"/>
        <v>0</v>
      </c>
      <c r="Y893" s="4">
        <f t="shared" si="130"/>
        <v>0</v>
      </c>
      <c r="Z893" s="4">
        <f t="shared" si="126"/>
        <v>100</v>
      </c>
      <c r="AA893" s="4">
        <f t="shared" si="126"/>
        <v>100</v>
      </c>
      <c r="AB893" s="4">
        <f t="shared" si="126"/>
        <v>100</v>
      </c>
      <c r="AC893" s="4">
        <f t="shared" si="126"/>
        <v>100</v>
      </c>
      <c r="AD893" s="4">
        <f t="shared" si="126"/>
        <v>0</v>
      </c>
    </row>
    <row r="894" spans="1:30" ht="12.9" customHeight="1" x14ac:dyDescent="0.25">
      <c r="A894" s="115">
        <v>21</v>
      </c>
      <c r="B894" s="137">
        <v>228000</v>
      </c>
      <c r="C894" s="138">
        <v>1798</v>
      </c>
      <c r="D894" s="108">
        <v>886</v>
      </c>
      <c r="E894" s="135" t="s">
        <v>1656</v>
      </c>
      <c r="F894" s="136">
        <f t="shared" si="127"/>
        <v>2305.9</v>
      </c>
      <c r="G894" s="136">
        <v>730.1</v>
      </c>
      <c r="H894" s="136">
        <v>1575.8</v>
      </c>
      <c r="I894" s="136">
        <v>0</v>
      </c>
      <c r="J894" s="136">
        <v>0</v>
      </c>
      <c r="K894" s="136">
        <f t="shared" si="128"/>
        <v>2305.9</v>
      </c>
      <c r="L894" s="23">
        <v>730.1</v>
      </c>
      <c r="M894" s="23">
        <v>1575.8</v>
      </c>
      <c r="N894" s="23">
        <v>0</v>
      </c>
      <c r="O894" s="23">
        <v>0</v>
      </c>
      <c r="P894" s="136">
        <f t="shared" si="129"/>
        <v>2305.9</v>
      </c>
      <c r="Q894" s="23">
        <v>730.1</v>
      </c>
      <c r="R894" s="23">
        <v>1575.8</v>
      </c>
      <c r="S894" s="23">
        <v>0</v>
      </c>
      <c r="T894" s="4">
        <v>0</v>
      </c>
      <c r="U894" s="4">
        <f t="shared" si="130"/>
        <v>0</v>
      </c>
      <c r="V894" s="4">
        <f t="shared" si="130"/>
        <v>0</v>
      </c>
      <c r="W894" s="4">
        <f t="shared" si="130"/>
        <v>0</v>
      </c>
      <c r="X894" s="4">
        <f t="shared" si="130"/>
        <v>0</v>
      </c>
      <c r="Y894" s="4">
        <f t="shared" si="130"/>
        <v>0</v>
      </c>
      <c r="Z894" s="4">
        <f t="shared" si="126"/>
        <v>100</v>
      </c>
      <c r="AA894" s="4">
        <f t="shared" si="126"/>
        <v>100</v>
      </c>
      <c r="AB894" s="4">
        <f t="shared" si="126"/>
        <v>100</v>
      </c>
      <c r="AC894" s="4">
        <f t="shared" si="126"/>
        <v>0</v>
      </c>
      <c r="AD894" s="4">
        <f t="shared" si="126"/>
        <v>0</v>
      </c>
    </row>
    <row r="895" spans="1:30" ht="12.9" customHeight="1" x14ac:dyDescent="0.25">
      <c r="A895" s="115">
        <v>21</v>
      </c>
      <c r="B895" s="137">
        <v>228000</v>
      </c>
      <c r="C895" s="138">
        <v>1792</v>
      </c>
      <c r="D895" s="108">
        <v>887</v>
      </c>
      <c r="E895" s="135" t="s">
        <v>1640</v>
      </c>
      <c r="F895" s="136">
        <f t="shared" si="127"/>
        <v>20414.199999999997</v>
      </c>
      <c r="G895" s="136">
        <v>1312.6</v>
      </c>
      <c r="H895" s="136">
        <v>19101.599999999999</v>
      </c>
      <c r="I895" s="136">
        <v>0</v>
      </c>
      <c r="J895" s="136">
        <v>0</v>
      </c>
      <c r="K895" s="136">
        <f t="shared" si="128"/>
        <v>20414.199999999997</v>
      </c>
      <c r="L895" s="23">
        <v>1312.6</v>
      </c>
      <c r="M895" s="23">
        <v>19101.599999999999</v>
      </c>
      <c r="N895" s="23">
        <v>0</v>
      </c>
      <c r="O895" s="23">
        <v>0</v>
      </c>
      <c r="P895" s="136">
        <f t="shared" si="129"/>
        <v>20414.199999999997</v>
      </c>
      <c r="Q895" s="23">
        <v>1312.6</v>
      </c>
      <c r="R895" s="23">
        <v>19101.599999999999</v>
      </c>
      <c r="S895" s="23">
        <v>0</v>
      </c>
      <c r="T895" s="4">
        <v>0</v>
      </c>
      <c r="U895" s="4">
        <f t="shared" si="130"/>
        <v>0</v>
      </c>
      <c r="V895" s="4">
        <f t="shared" si="130"/>
        <v>0</v>
      </c>
      <c r="W895" s="4">
        <f t="shared" si="130"/>
        <v>0</v>
      </c>
      <c r="X895" s="4">
        <f t="shared" si="130"/>
        <v>0</v>
      </c>
      <c r="Y895" s="4">
        <f t="shared" si="130"/>
        <v>0</v>
      </c>
      <c r="Z895" s="4">
        <f t="shared" si="126"/>
        <v>100</v>
      </c>
      <c r="AA895" s="4">
        <f t="shared" si="126"/>
        <v>100</v>
      </c>
      <c r="AB895" s="4">
        <f t="shared" si="126"/>
        <v>100</v>
      </c>
      <c r="AC895" s="4">
        <f t="shared" si="126"/>
        <v>0</v>
      </c>
      <c r="AD895" s="4">
        <f t="shared" si="126"/>
        <v>0</v>
      </c>
    </row>
    <row r="896" spans="1:30" ht="12.9" customHeight="1" x14ac:dyDescent="0.25">
      <c r="A896" s="115">
        <v>21</v>
      </c>
      <c r="B896" s="137">
        <v>228000</v>
      </c>
      <c r="C896" s="138">
        <v>1799</v>
      </c>
      <c r="D896" s="108">
        <v>888</v>
      </c>
      <c r="E896" s="135" t="s">
        <v>1657</v>
      </c>
      <c r="F896" s="136">
        <f t="shared" si="127"/>
        <v>5952</v>
      </c>
      <c r="G896" s="136">
        <v>765.8</v>
      </c>
      <c r="H896" s="136">
        <v>4427.2</v>
      </c>
      <c r="I896" s="136">
        <v>759</v>
      </c>
      <c r="J896" s="136">
        <v>0</v>
      </c>
      <c r="K896" s="136">
        <f t="shared" si="128"/>
        <v>5952</v>
      </c>
      <c r="L896" s="23">
        <v>765.8</v>
      </c>
      <c r="M896" s="23">
        <v>4427.2</v>
      </c>
      <c r="N896" s="23">
        <v>759</v>
      </c>
      <c r="O896" s="23">
        <v>0</v>
      </c>
      <c r="P896" s="136">
        <f t="shared" si="129"/>
        <v>5952</v>
      </c>
      <c r="Q896" s="23">
        <v>765.8</v>
      </c>
      <c r="R896" s="23">
        <v>4427.2</v>
      </c>
      <c r="S896" s="23">
        <v>759</v>
      </c>
      <c r="T896" s="4">
        <v>0</v>
      </c>
      <c r="U896" s="4">
        <f t="shared" si="130"/>
        <v>0</v>
      </c>
      <c r="V896" s="4">
        <f t="shared" si="130"/>
        <v>0</v>
      </c>
      <c r="W896" s="4">
        <f t="shared" si="130"/>
        <v>0</v>
      </c>
      <c r="X896" s="4">
        <f t="shared" si="130"/>
        <v>0</v>
      </c>
      <c r="Y896" s="4">
        <f t="shared" si="130"/>
        <v>0</v>
      </c>
      <c r="Z896" s="4">
        <f t="shared" si="126"/>
        <v>100</v>
      </c>
      <c r="AA896" s="4">
        <f t="shared" si="126"/>
        <v>100</v>
      </c>
      <c r="AB896" s="4">
        <f t="shared" si="126"/>
        <v>100</v>
      </c>
      <c r="AC896" s="4">
        <f t="shared" si="126"/>
        <v>100</v>
      </c>
      <c r="AD896" s="4">
        <f t="shared" si="126"/>
        <v>0</v>
      </c>
    </row>
    <row r="897" spans="1:30" ht="12.9" customHeight="1" x14ac:dyDescent="0.25">
      <c r="A897" s="115">
        <v>21</v>
      </c>
      <c r="B897" s="137">
        <v>228000</v>
      </c>
      <c r="C897" s="138">
        <v>1800</v>
      </c>
      <c r="D897" s="108">
        <v>889</v>
      </c>
      <c r="E897" s="135" t="s">
        <v>1063</v>
      </c>
      <c r="F897" s="136">
        <f t="shared" si="127"/>
        <v>2076.1999999999998</v>
      </c>
      <c r="G897" s="136">
        <v>561</v>
      </c>
      <c r="H897" s="136">
        <v>1485.3</v>
      </c>
      <c r="I897" s="136">
        <v>29.9</v>
      </c>
      <c r="J897" s="136">
        <v>0</v>
      </c>
      <c r="K897" s="136">
        <f t="shared" si="128"/>
        <v>2076.1999999999998</v>
      </c>
      <c r="L897" s="23">
        <v>561</v>
      </c>
      <c r="M897" s="23">
        <v>1485.3</v>
      </c>
      <c r="N897" s="23">
        <v>29.9</v>
      </c>
      <c r="O897" s="23">
        <v>0</v>
      </c>
      <c r="P897" s="136">
        <f t="shared" si="129"/>
        <v>2076.1999999999998</v>
      </c>
      <c r="Q897" s="23">
        <v>561</v>
      </c>
      <c r="R897" s="23">
        <v>1485.3</v>
      </c>
      <c r="S897" s="23">
        <v>29.9</v>
      </c>
      <c r="T897" s="4">
        <v>0</v>
      </c>
      <c r="U897" s="4">
        <f t="shared" si="130"/>
        <v>0</v>
      </c>
      <c r="V897" s="4">
        <f t="shared" si="130"/>
        <v>0</v>
      </c>
      <c r="W897" s="4">
        <f t="shared" si="130"/>
        <v>0</v>
      </c>
      <c r="X897" s="4">
        <f t="shared" si="130"/>
        <v>0</v>
      </c>
      <c r="Y897" s="4">
        <f t="shared" si="130"/>
        <v>0</v>
      </c>
      <c r="Z897" s="4">
        <f t="shared" si="126"/>
        <v>100</v>
      </c>
      <c r="AA897" s="4">
        <f t="shared" si="126"/>
        <v>100</v>
      </c>
      <c r="AB897" s="4">
        <f t="shared" si="126"/>
        <v>100</v>
      </c>
      <c r="AC897" s="4">
        <f t="shared" si="126"/>
        <v>100</v>
      </c>
      <c r="AD897" s="4">
        <f t="shared" si="126"/>
        <v>0</v>
      </c>
    </row>
    <row r="898" spans="1:30" ht="12.9" customHeight="1" x14ac:dyDescent="0.25">
      <c r="A898" s="115">
        <v>21</v>
      </c>
      <c r="B898" s="137">
        <v>228000</v>
      </c>
      <c r="C898" s="138">
        <v>1801</v>
      </c>
      <c r="D898" s="108">
        <v>890</v>
      </c>
      <c r="E898" s="135" t="s">
        <v>1658</v>
      </c>
      <c r="F898" s="136">
        <f t="shared" si="127"/>
        <v>1497.3</v>
      </c>
      <c r="G898" s="136">
        <v>548.29999999999995</v>
      </c>
      <c r="H898" s="136">
        <v>949</v>
      </c>
      <c r="I898" s="136">
        <v>0</v>
      </c>
      <c r="J898" s="136">
        <v>0</v>
      </c>
      <c r="K898" s="136">
        <f t="shared" si="128"/>
        <v>1497.3</v>
      </c>
      <c r="L898" s="23">
        <v>548.29999999999995</v>
      </c>
      <c r="M898" s="23">
        <v>949</v>
      </c>
      <c r="N898" s="23">
        <v>0</v>
      </c>
      <c r="O898" s="23">
        <v>0</v>
      </c>
      <c r="P898" s="136">
        <f t="shared" si="129"/>
        <v>1497.3</v>
      </c>
      <c r="Q898" s="23">
        <v>548.29999999999995</v>
      </c>
      <c r="R898" s="23">
        <v>949</v>
      </c>
      <c r="S898" s="23">
        <v>0</v>
      </c>
      <c r="T898" s="4">
        <v>0</v>
      </c>
      <c r="U898" s="4">
        <f t="shared" si="130"/>
        <v>0</v>
      </c>
      <c r="V898" s="4">
        <f t="shared" si="130"/>
        <v>0</v>
      </c>
      <c r="W898" s="4">
        <f t="shared" si="130"/>
        <v>0</v>
      </c>
      <c r="X898" s="4">
        <f t="shared" si="130"/>
        <v>0</v>
      </c>
      <c r="Y898" s="4">
        <f t="shared" si="130"/>
        <v>0</v>
      </c>
      <c r="Z898" s="4">
        <f t="shared" si="126"/>
        <v>100</v>
      </c>
      <c r="AA898" s="4">
        <f t="shared" si="126"/>
        <v>100</v>
      </c>
      <c r="AB898" s="4">
        <f t="shared" si="126"/>
        <v>100</v>
      </c>
      <c r="AC898" s="4">
        <f t="shared" si="126"/>
        <v>0</v>
      </c>
      <c r="AD898" s="4">
        <f t="shared" si="126"/>
        <v>0</v>
      </c>
    </row>
    <row r="899" spans="1:30" ht="12.9" customHeight="1" x14ac:dyDescent="0.25">
      <c r="A899" s="115">
        <v>21</v>
      </c>
      <c r="B899" s="137">
        <v>228000</v>
      </c>
      <c r="C899" s="138">
        <v>1802</v>
      </c>
      <c r="D899" s="108">
        <v>891</v>
      </c>
      <c r="E899" s="135" t="s">
        <v>1659</v>
      </c>
      <c r="F899" s="136">
        <f t="shared" si="127"/>
        <v>1775.8</v>
      </c>
      <c r="G899" s="136">
        <v>586</v>
      </c>
      <c r="H899" s="136">
        <v>1189.8</v>
      </c>
      <c r="I899" s="136">
        <v>0</v>
      </c>
      <c r="J899" s="136">
        <v>0</v>
      </c>
      <c r="K899" s="136">
        <f t="shared" si="128"/>
        <v>1775.8</v>
      </c>
      <c r="L899" s="23">
        <v>586</v>
      </c>
      <c r="M899" s="23">
        <v>1189.8</v>
      </c>
      <c r="N899" s="23">
        <v>0</v>
      </c>
      <c r="O899" s="23">
        <v>0</v>
      </c>
      <c r="P899" s="136">
        <f t="shared" si="129"/>
        <v>1775.8</v>
      </c>
      <c r="Q899" s="23">
        <v>586</v>
      </c>
      <c r="R899" s="23">
        <v>1189.8</v>
      </c>
      <c r="S899" s="23">
        <v>0</v>
      </c>
      <c r="T899" s="4">
        <v>0</v>
      </c>
      <c r="U899" s="4">
        <f t="shared" si="130"/>
        <v>0</v>
      </c>
      <c r="V899" s="4">
        <f t="shared" si="130"/>
        <v>0</v>
      </c>
      <c r="W899" s="4">
        <f t="shared" si="130"/>
        <v>0</v>
      </c>
      <c r="X899" s="4">
        <f t="shared" si="130"/>
        <v>0</v>
      </c>
      <c r="Y899" s="4">
        <f t="shared" si="130"/>
        <v>0</v>
      </c>
      <c r="Z899" s="4">
        <f t="shared" si="126"/>
        <v>100</v>
      </c>
      <c r="AA899" s="4">
        <f t="shared" si="126"/>
        <v>100</v>
      </c>
      <c r="AB899" s="4">
        <f t="shared" si="126"/>
        <v>100</v>
      </c>
      <c r="AC899" s="4">
        <f t="shared" si="126"/>
        <v>0</v>
      </c>
      <c r="AD899" s="4">
        <f t="shared" si="126"/>
        <v>0</v>
      </c>
    </row>
    <row r="900" spans="1:30" ht="12.9" customHeight="1" x14ac:dyDescent="0.25">
      <c r="A900" s="115">
        <v>21</v>
      </c>
      <c r="B900" s="137">
        <v>228000</v>
      </c>
      <c r="C900" s="138">
        <v>1803</v>
      </c>
      <c r="D900" s="108">
        <v>892</v>
      </c>
      <c r="E900" s="135" t="s">
        <v>1660</v>
      </c>
      <c r="F900" s="136">
        <f t="shared" si="127"/>
        <v>3633.2</v>
      </c>
      <c r="G900" s="136">
        <v>564.70000000000005</v>
      </c>
      <c r="H900" s="136">
        <v>3068.5</v>
      </c>
      <c r="I900" s="136">
        <v>0</v>
      </c>
      <c r="J900" s="136">
        <v>0</v>
      </c>
      <c r="K900" s="136">
        <f t="shared" si="128"/>
        <v>3633.2</v>
      </c>
      <c r="L900" s="23">
        <v>564.70000000000005</v>
      </c>
      <c r="M900" s="23">
        <v>3068.5</v>
      </c>
      <c r="N900" s="23">
        <v>0</v>
      </c>
      <c r="O900" s="23">
        <v>0</v>
      </c>
      <c r="P900" s="136">
        <f t="shared" si="129"/>
        <v>3633.2</v>
      </c>
      <c r="Q900" s="23">
        <v>564.70000000000005</v>
      </c>
      <c r="R900" s="23">
        <v>3068.5</v>
      </c>
      <c r="S900" s="23">
        <v>0</v>
      </c>
      <c r="T900" s="4">
        <v>0</v>
      </c>
      <c r="U900" s="4">
        <f t="shared" si="130"/>
        <v>0</v>
      </c>
      <c r="V900" s="4">
        <f t="shared" si="130"/>
        <v>0</v>
      </c>
      <c r="W900" s="4">
        <f t="shared" si="130"/>
        <v>0</v>
      </c>
      <c r="X900" s="4">
        <f t="shared" si="130"/>
        <v>0</v>
      </c>
      <c r="Y900" s="4">
        <f t="shared" si="130"/>
        <v>0</v>
      </c>
      <c r="Z900" s="4">
        <f t="shared" si="126"/>
        <v>100</v>
      </c>
      <c r="AA900" s="4">
        <f t="shared" si="126"/>
        <v>100</v>
      </c>
      <c r="AB900" s="4">
        <f t="shared" si="126"/>
        <v>100</v>
      </c>
      <c r="AC900" s="4">
        <f t="shared" si="126"/>
        <v>0</v>
      </c>
      <c r="AD900" s="4">
        <f t="shared" si="126"/>
        <v>0</v>
      </c>
    </row>
    <row r="901" spans="1:30" ht="12.9" customHeight="1" x14ac:dyDescent="0.25">
      <c r="A901" s="115">
        <v>21</v>
      </c>
      <c r="B901" s="137">
        <v>228000</v>
      </c>
      <c r="C901" s="138">
        <v>1804</v>
      </c>
      <c r="D901" s="108">
        <v>893</v>
      </c>
      <c r="E901" s="135" t="s">
        <v>1661</v>
      </c>
      <c r="F901" s="136">
        <f t="shared" si="127"/>
        <v>2362.9</v>
      </c>
      <c r="G901" s="136">
        <v>543</v>
      </c>
      <c r="H901" s="136">
        <v>1819.9</v>
      </c>
      <c r="I901" s="136">
        <v>0</v>
      </c>
      <c r="J901" s="136">
        <v>0</v>
      </c>
      <c r="K901" s="136">
        <f t="shared" si="128"/>
        <v>2362.9</v>
      </c>
      <c r="L901" s="23">
        <v>543</v>
      </c>
      <c r="M901" s="23">
        <v>1819.9</v>
      </c>
      <c r="N901" s="23">
        <v>0</v>
      </c>
      <c r="O901" s="23">
        <v>0</v>
      </c>
      <c r="P901" s="136">
        <f t="shared" si="129"/>
        <v>2362.9</v>
      </c>
      <c r="Q901" s="23">
        <v>543</v>
      </c>
      <c r="R901" s="23">
        <v>1819.9</v>
      </c>
      <c r="S901" s="23">
        <v>0</v>
      </c>
      <c r="T901" s="4">
        <v>0</v>
      </c>
      <c r="U901" s="4">
        <f t="shared" si="130"/>
        <v>0</v>
      </c>
      <c r="V901" s="4">
        <f t="shared" si="130"/>
        <v>0</v>
      </c>
      <c r="W901" s="4">
        <f t="shared" si="130"/>
        <v>0</v>
      </c>
      <c r="X901" s="4">
        <f t="shared" si="130"/>
        <v>0</v>
      </c>
      <c r="Y901" s="4">
        <f t="shared" si="130"/>
        <v>0</v>
      </c>
      <c r="Z901" s="4">
        <f t="shared" si="126"/>
        <v>100</v>
      </c>
      <c r="AA901" s="4">
        <f t="shared" si="126"/>
        <v>100</v>
      </c>
      <c r="AB901" s="4">
        <f t="shared" si="126"/>
        <v>100</v>
      </c>
      <c r="AC901" s="4">
        <f t="shared" si="126"/>
        <v>0</v>
      </c>
      <c r="AD901" s="4">
        <f t="shared" si="126"/>
        <v>0</v>
      </c>
    </row>
    <row r="902" spans="1:30" ht="12.9" customHeight="1" x14ac:dyDescent="0.25">
      <c r="A902" s="115">
        <v>0</v>
      </c>
      <c r="B902" s="137"/>
      <c r="C902" s="115"/>
      <c r="D902" s="108">
        <v>894</v>
      </c>
      <c r="E902" s="135"/>
      <c r="F902" s="136"/>
      <c r="G902" s="136"/>
      <c r="H902" s="136"/>
      <c r="I902" s="136"/>
      <c r="J902" s="136"/>
      <c r="K902" s="136"/>
      <c r="L902" s="23"/>
      <c r="M902" s="23"/>
      <c r="N902" s="23"/>
      <c r="O902" s="23"/>
      <c r="P902" s="23"/>
      <c r="Q902" s="23"/>
      <c r="R902" s="23"/>
      <c r="S902" s="23"/>
      <c r="T902" s="4"/>
      <c r="U902" s="4"/>
      <c r="V902" s="4"/>
      <c r="W902" s="4"/>
      <c r="X902" s="4"/>
      <c r="Y902" s="4"/>
      <c r="Z902" s="4"/>
      <c r="AA902" s="4"/>
      <c r="AB902" s="4"/>
      <c r="AC902" s="4"/>
      <c r="AD902" s="4"/>
    </row>
    <row r="903" spans="1:30" ht="12.9" customHeight="1" x14ac:dyDescent="0.25">
      <c r="A903" s="115">
        <v>20</v>
      </c>
      <c r="B903" s="137">
        <v>228300</v>
      </c>
      <c r="C903" s="115"/>
      <c r="D903" s="108">
        <v>895</v>
      </c>
      <c r="E903" s="130" t="s">
        <v>1662</v>
      </c>
      <c r="F903" s="131">
        <f t="shared" ref="F903:F929" si="131">SUM(G903:J903)</f>
        <v>114647.80000000002</v>
      </c>
      <c r="G903" s="131">
        <f>G904+G905</f>
        <v>23255.9</v>
      </c>
      <c r="H903" s="131">
        <f>H904+H905</f>
        <v>85288.2</v>
      </c>
      <c r="I903" s="131">
        <f>I904+I905</f>
        <v>6079.5999999999995</v>
      </c>
      <c r="J903" s="131">
        <f>J904+J905</f>
        <v>24.1</v>
      </c>
      <c r="K903" s="131">
        <f t="shared" ref="K903:K929" si="132">SUM(L903:O903)</f>
        <v>114823.40000000002</v>
      </c>
      <c r="L903" s="131">
        <f>L904+L905</f>
        <v>23255.9</v>
      </c>
      <c r="M903" s="131">
        <f>M904+M905</f>
        <v>85463.8</v>
      </c>
      <c r="N903" s="131">
        <f>N904+N905</f>
        <v>6079.5999999999995</v>
      </c>
      <c r="O903" s="131">
        <f>O904+O905</f>
        <v>24.1</v>
      </c>
      <c r="P903" s="131">
        <f t="shared" ref="P903:P929" si="133">SUM(Q903:T903)</f>
        <v>114823.40000000002</v>
      </c>
      <c r="Q903" s="131">
        <f>Q904+Q905</f>
        <v>23255.9</v>
      </c>
      <c r="R903" s="131">
        <f>R904+R905</f>
        <v>85463.8</v>
      </c>
      <c r="S903" s="131">
        <f>S904+S905</f>
        <v>6079.5999999999995</v>
      </c>
      <c r="T903" s="131">
        <f>T904+T905</f>
        <v>24.1</v>
      </c>
      <c r="U903" s="133">
        <f t="shared" ref="U903:Y929" si="134">P903-K903</f>
        <v>0</v>
      </c>
      <c r="V903" s="133">
        <f t="shared" si="134"/>
        <v>0</v>
      </c>
      <c r="W903" s="133">
        <f t="shared" si="134"/>
        <v>0</v>
      </c>
      <c r="X903" s="133">
        <f t="shared" si="134"/>
        <v>0</v>
      </c>
      <c r="Y903" s="133">
        <f t="shared" si="134"/>
        <v>0</v>
      </c>
      <c r="Z903" s="133">
        <f t="shared" si="126"/>
        <v>100</v>
      </c>
      <c r="AA903" s="133">
        <f t="shared" si="126"/>
        <v>100</v>
      </c>
      <c r="AB903" s="133">
        <f t="shared" si="126"/>
        <v>100</v>
      </c>
      <c r="AC903" s="133">
        <f t="shared" si="126"/>
        <v>100</v>
      </c>
      <c r="AD903" s="133">
        <f t="shared" si="126"/>
        <v>100</v>
      </c>
    </row>
    <row r="904" spans="1:30" s="134" customFormat="1" ht="12.9" customHeight="1" x14ac:dyDescent="0.25">
      <c r="A904" s="115">
        <v>22</v>
      </c>
      <c r="B904" s="137">
        <v>228300</v>
      </c>
      <c r="C904" s="115"/>
      <c r="D904" s="108">
        <v>896</v>
      </c>
      <c r="E904" s="130" t="s">
        <v>944</v>
      </c>
      <c r="F904" s="131">
        <f t="shared" si="131"/>
        <v>76023.400000000009</v>
      </c>
      <c r="G904" s="131">
        <f>G906</f>
        <v>11150.1</v>
      </c>
      <c r="H904" s="131">
        <f>H906</f>
        <v>59863.8</v>
      </c>
      <c r="I904" s="131">
        <f>I906</f>
        <v>4985.3999999999996</v>
      </c>
      <c r="J904" s="131">
        <f>J906</f>
        <v>24.1</v>
      </c>
      <c r="K904" s="131">
        <f t="shared" si="132"/>
        <v>75949</v>
      </c>
      <c r="L904" s="131">
        <f>L906</f>
        <v>11150.1</v>
      </c>
      <c r="M904" s="131">
        <f>M906</f>
        <v>59789.4</v>
      </c>
      <c r="N904" s="131">
        <f>N906</f>
        <v>4985.3999999999996</v>
      </c>
      <c r="O904" s="131">
        <f>O906</f>
        <v>24.1</v>
      </c>
      <c r="P904" s="131">
        <f t="shared" si="133"/>
        <v>75949</v>
      </c>
      <c r="Q904" s="131">
        <f>Q906</f>
        <v>11150.1</v>
      </c>
      <c r="R904" s="131">
        <f>R906</f>
        <v>59789.4</v>
      </c>
      <c r="S904" s="131">
        <f>S906</f>
        <v>4985.3999999999996</v>
      </c>
      <c r="T904" s="131">
        <f>T906</f>
        <v>24.1</v>
      </c>
      <c r="U904" s="133">
        <f t="shared" si="134"/>
        <v>0</v>
      </c>
      <c r="V904" s="133">
        <f t="shared" si="134"/>
        <v>0</v>
      </c>
      <c r="W904" s="133">
        <f t="shared" si="134"/>
        <v>0</v>
      </c>
      <c r="X904" s="133">
        <f t="shared" si="134"/>
        <v>0</v>
      </c>
      <c r="Y904" s="133">
        <f t="shared" si="134"/>
        <v>0</v>
      </c>
      <c r="Z904" s="133">
        <f t="shared" si="126"/>
        <v>100</v>
      </c>
      <c r="AA904" s="133">
        <f t="shared" si="126"/>
        <v>100</v>
      </c>
      <c r="AB904" s="133">
        <f t="shared" si="126"/>
        <v>100</v>
      </c>
      <c r="AC904" s="133">
        <f t="shared" si="126"/>
        <v>100</v>
      </c>
      <c r="AD904" s="133">
        <f t="shared" si="126"/>
        <v>100</v>
      </c>
    </row>
    <row r="905" spans="1:30" s="134" customFormat="1" ht="12.9" customHeight="1" x14ac:dyDescent="0.25">
      <c r="A905" s="115">
        <v>21</v>
      </c>
      <c r="B905" s="137">
        <v>228300</v>
      </c>
      <c r="C905" s="115"/>
      <c r="D905" s="108">
        <v>897</v>
      </c>
      <c r="E905" s="130" t="s">
        <v>945</v>
      </c>
      <c r="F905" s="131">
        <f t="shared" si="131"/>
        <v>38624.399999999994</v>
      </c>
      <c r="G905" s="131">
        <f>SUBTOTAL(9,G907:G929)</f>
        <v>12105.800000000001</v>
      </c>
      <c r="H905" s="131">
        <f>SUBTOTAL(9,H907:H929)</f>
        <v>25424.399999999998</v>
      </c>
      <c r="I905" s="131">
        <f>SUBTOTAL(9,I907:I929)</f>
        <v>1094.2</v>
      </c>
      <c r="J905" s="131">
        <f>SUBTOTAL(9,J907:J929)</f>
        <v>0</v>
      </c>
      <c r="K905" s="131">
        <f t="shared" si="132"/>
        <v>38874.399999999994</v>
      </c>
      <c r="L905" s="131">
        <f>SUBTOTAL(9,L907:L929)</f>
        <v>12105.800000000001</v>
      </c>
      <c r="M905" s="131">
        <f>SUBTOTAL(9,M907:M929)</f>
        <v>25674.399999999998</v>
      </c>
      <c r="N905" s="131">
        <f>SUBTOTAL(9,N907:N929)</f>
        <v>1094.2</v>
      </c>
      <c r="O905" s="131">
        <f>SUBTOTAL(9,O907:O929)</f>
        <v>0</v>
      </c>
      <c r="P905" s="131">
        <f t="shared" si="133"/>
        <v>38874.399999999994</v>
      </c>
      <c r="Q905" s="131">
        <f>SUBTOTAL(9,Q907:Q929)</f>
        <v>12105.800000000001</v>
      </c>
      <c r="R905" s="131">
        <f>SUBTOTAL(9,R907:R929)</f>
        <v>25674.399999999998</v>
      </c>
      <c r="S905" s="131">
        <f>SUBTOTAL(9,S907:S929)</f>
        <v>1094.2</v>
      </c>
      <c r="T905" s="131">
        <f>SUBTOTAL(9,T907:T929)</f>
        <v>0</v>
      </c>
      <c r="U905" s="133">
        <f t="shared" si="134"/>
        <v>0</v>
      </c>
      <c r="V905" s="133">
        <f t="shared" si="134"/>
        <v>0</v>
      </c>
      <c r="W905" s="133">
        <f t="shared" si="134"/>
        <v>0</v>
      </c>
      <c r="X905" s="133">
        <f t="shared" si="134"/>
        <v>0</v>
      </c>
      <c r="Y905" s="133">
        <f t="shared" si="134"/>
        <v>0</v>
      </c>
      <c r="Z905" s="133">
        <f t="shared" si="126"/>
        <v>100</v>
      </c>
      <c r="AA905" s="133">
        <f t="shared" si="126"/>
        <v>100</v>
      </c>
      <c r="AB905" s="133">
        <f t="shared" si="126"/>
        <v>100</v>
      </c>
      <c r="AC905" s="133">
        <f t="shared" si="126"/>
        <v>100</v>
      </c>
      <c r="AD905" s="133">
        <f t="shared" si="126"/>
        <v>0</v>
      </c>
    </row>
    <row r="906" spans="1:30" ht="12.9" customHeight="1" x14ac:dyDescent="0.25">
      <c r="A906" s="115">
        <v>22</v>
      </c>
      <c r="B906" s="137">
        <v>228300</v>
      </c>
      <c r="C906" s="138">
        <v>1805</v>
      </c>
      <c r="D906" s="108">
        <v>898</v>
      </c>
      <c r="E906" s="135" t="s">
        <v>970</v>
      </c>
      <c r="F906" s="136">
        <f t="shared" si="131"/>
        <v>76023.400000000009</v>
      </c>
      <c r="G906" s="136">
        <v>11150.1</v>
      </c>
      <c r="H906" s="136">
        <v>59863.8</v>
      </c>
      <c r="I906" s="136">
        <v>4985.3999999999996</v>
      </c>
      <c r="J906" s="136">
        <v>24.1</v>
      </c>
      <c r="K906" s="136">
        <f t="shared" si="132"/>
        <v>75949</v>
      </c>
      <c r="L906" s="23">
        <v>11150.1</v>
      </c>
      <c r="M906" s="23">
        <v>59789.4</v>
      </c>
      <c r="N906" s="23">
        <v>4985.3999999999996</v>
      </c>
      <c r="O906" s="23">
        <v>24.1</v>
      </c>
      <c r="P906" s="136">
        <f t="shared" si="133"/>
        <v>75949</v>
      </c>
      <c r="Q906" s="23">
        <v>11150.1</v>
      </c>
      <c r="R906" s="23">
        <v>59789.4</v>
      </c>
      <c r="S906" s="23">
        <v>4985.3999999999996</v>
      </c>
      <c r="T906" s="4">
        <v>24.1</v>
      </c>
      <c r="U906" s="4">
        <f t="shared" si="134"/>
        <v>0</v>
      </c>
      <c r="V906" s="4">
        <f t="shared" si="134"/>
        <v>0</v>
      </c>
      <c r="W906" s="4">
        <f t="shared" si="134"/>
        <v>0</v>
      </c>
      <c r="X906" s="4">
        <f t="shared" si="134"/>
        <v>0</v>
      </c>
      <c r="Y906" s="4">
        <f t="shared" si="134"/>
        <v>0</v>
      </c>
      <c r="Z906" s="4">
        <f t="shared" si="126"/>
        <v>100</v>
      </c>
      <c r="AA906" s="4">
        <f t="shared" si="126"/>
        <v>100</v>
      </c>
      <c r="AB906" s="4">
        <f t="shared" si="126"/>
        <v>100</v>
      </c>
      <c r="AC906" s="4">
        <f t="shared" si="126"/>
        <v>100</v>
      </c>
      <c r="AD906" s="4">
        <f t="shared" si="126"/>
        <v>100</v>
      </c>
    </row>
    <row r="907" spans="1:30" ht="12.9" customHeight="1" x14ac:dyDescent="0.25">
      <c r="A907" s="115">
        <v>21</v>
      </c>
      <c r="B907" s="137">
        <v>228300</v>
      </c>
      <c r="C907" s="138">
        <v>1806</v>
      </c>
      <c r="D907" s="108">
        <v>899</v>
      </c>
      <c r="E907" s="135" t="s">
        <v>1663</v>
      </c>
      <c r="F907" s="136">
        <f t="shared" si="131"/>
        <v>1357.3</v>
      </c>
      <c r="G907" s="136">
        <v>528.70000000000005</v>
      </c>
      <c r="H907" s="136">
        <v>792.8</v>
      </c>
      <c r="I907" s="136">
        <v>35.799999999999997</v>
      </c>
      <c r="J907" s="136">
        <v>0</v>
      </c>
      <c r="K907" s="136">
        <f t="shared" si="132"/>
        <v>1357.3</v>
      </c>
      <c r="L907" s="23">
        <v>528.70000000000005</v>
      </c>
      <c r="M907" s="23">
        <v>792.8</v>
      </c>
      <c r="N907" s="23">
        <v>35.799999999999997</v>
      </c>
      <c r="O907" s="23">
        <v>0</v>
      </c>
      <c r="P907" s="136">
        <f t="shared" si="133"/>
        <v>1357.3</v>
      </c>
      <c r="Q907" s="23">
        <v>528.70000000000005</v>
      </c>
      <c r="R907" s="23">
        <v>792.8</v>
      </c>
      <c r="S907" s="23">
        <v>35.799999999999997</v>
      </c>
      <c r="T907" s="4">
        <v>0</v>
      </c>
      <c r="U907" s="4">
        <f t="shared" si="134"/>
        <v>0</v>
      </c>
      <c r="V907" s="4">
        <f t="shared" si="134"/>
        <v>0</v>
      </c>
      <c r="W907" s="4">
        <f t="shared" si="134"/>
        <v>0</v>
      </c>
      <c r="X907" s="4">
        <f t="shared" si="134"/>
        <v>0</v>
      </c>
      <c r="Y907" s="4">
        <f t="shared" si="134"/>
        <v>0</v>
      </c>
      <c r="Z907" s="4">
        <f t="shared" si="126"/>
        <v>100</v>
      </c>
      <c r="AA907" s="4">
        <f t="shared" si="126"/>
        <v>100</v>
      </c>
      <c r="AB907" s="4">
        <f t="shared" si="126"/>
        <v>100</v>
      </c>
      <c r="AC907" s="4">
        <f t="shared" si="126"/>
        <v>100</v>
      </c>
      <c r="AD907" s="4">
        <f t="shared" si="126"/>
        <v>0</v>
      </c>
    </row>
    <row r="908" spans="1:30" ht="12.9" customHeight="1" x14ac:dyDescent="0.25">
      <c r="A908" s="115">
        <v>21</v>
      </c>
      <c r="B908" s="137">
        <v>228300</v>
      </c>
      <c r="C908" s="138">
        <v>1808</v>
      </c>
      <c r="D908" s="108">
        <v>900</v>
      </c>
      <c r="E908" s="135" t="s">
        <v>1664</v>
      </c>
      <c r="F908" s="136">
        <f t="shared" si="131"/>
        <v>1363</v>
      </c>
      <c r="G908" s="136">
        <v>557.29999999999995</v>
      </c>
      <c r="H908" s="136">
        <v>789.6</v>
      </c>
      <c r="I908" s="136">
        <v>16.100000000000001</v>
      </c>
      <c r="J908" s="136">
        <v>0</v>
      </c>
      <c r="K908" s="136">
        <f t="shared" si="132"/>
        <v>1363</v>
      </c>
      <c r="L908" s="23">
        <v>557.29999999999995</v>
      </c>
      <c r="M908" s="23">
        <v>789.6</v>
      </c>
      <c r="N908" s="23">
        <v>16.100000000000001</v>
      </c>
      <c r="O908" s="23">
        <v>0</v>
      </c>
      <c r="P908" s="136">
        <f t="shared" si="133"/>
        <v>1363</v>
      </c>
      <c r="Q908" s="23">
        <v>557.29999999999995</v>
      </c>
      <c r="R908" s="23">
        <v>789.6</v>
      </c>
      <c r="S908" s="23">
        <v>16.100000000000001</v>
      </c>
      <c r="T908" s="4">
        <v>0</v>
      </c>
      <c r="U908" s="4">
        <f t="shared" si="134"/>
        <v>0</v>
      </c>
      <c r="V908" s="4">
        <f t="shared" si="134"/>
        <v>0</v>
      </c>
      <c r="W908" s="4">
        <f t="shared" si="134"/>
        <v>0</v>
      </c>
      <c r="X908" s="4">
        <f t="shared" si="134"/>
        <v>0</v>
      </c>
      <c r="Y908" s="4">
        <f t="shared" si="134"/>
        <v>0</v>
      </c>
      <c r="Z908" s="4">
        <f t="shared" si="126"/>
        <v>100</v>
      </c>
      <c r="AA908" s="4">
        <f t="shared" si="126"/>
        <v>100</v>
      </c>
      <c r="AB908" s="4">
        <f t="shared" si="126"/>
        <v>100</v>
      </c>
      <c r="AC908" s="4">
        <f t="shared" si="126"/>
        <v>100</v>
      </c>
      <c r="AD908" s="4">
        <f t="shared" si="126"/>
        <v>0</v>
      </c>
    </row>
    <row r="909" spans="1:30" ht="12.9" customHeight="1" x14ac:dyDescent="0.25">
      <c r="A909" s="115">
        <v>21</v>
      </c>
      <c r="B909" s="137">
        <v>228300</v>
      </c>
      <c r="C909" s="138">
        <v>1807</v>
      </c>
      <c r="D909" s="108">
        <v>901</v>
      </c>
      <c r="E909" s="135" t="s">
        <v>1665</v>
      </c>
      <c r="F909" s="136">
        <f t="shared" si="131"/>
        <v>1481.4</v>
      </c>
      <c r="G909" s="136">
        <v>551.5</v>
      </c>
      <c r="H909" s="136">
        <v>886.4</v>
      </c>
      <c r="I909" s="136">
        <v>43.5</v>
      </c>
      <c r="J909" s="136">
        <v>0</v>
      </c>
      <c r="K909" s="136">
        <f t="shared" si="132"/>
        <v>1481.4</v>
      </c>
      <c r="L909" s="23">
        <v>551.5</v>
      </c>
      <c r="M909" s="23">
        <v>886.4</v>
      </c>
      <c r="N909" s="23">
        <v>43.5</v>
      </c>
      <c r="O909" s="23">
        <v>0</v>
      </c>
      <c r="P909" s="136">
        <f t="shared" si="133"/>
        <v>1481.4</v>
      </c>
      <c r="Q909" s="23">
        <v>551.5</v>
      </c>
      <c r="R909" s="23">
        <v>886.4</v>
      </c>
      <c r="S909" s="23">
        <v>43.5</v>
      </c>
      <c r="T909" s="4">
        <v>0</v>
      </c>
      <c r="U909" s="4">
        <f t="shared" si="134"/>
        <v>0</v>
      </c>
      <c r="V909" s="4">
        <f t="shared" si="134"/>
        <v>0</v>
      </c>
      <c r="W909" s="4">
        <f t="shared" si="134"/>
        <v>0</v>
      </c>
      <c r="X909" s="4">
        <f t="shared" si="134"/>
        <v>0</v>
      </c>
      <c r="Y909" s="4">
        <f t="shared" si="134"/>
        <v>0</v>
      </c>
      <c r="Z909" s="4">
        <f t="shared" si="126"/>
        <v>100</v>
      </c>
      <c r="AA909" s="4">
        <f t="shared" si="126"/>
        <v>100</v>
      </c>
      <c r="AB909" s="4">
        <f t="shared" si="126"/>
        <v>100</v>
      </c>
      <c r="AC909" s="4">
        <f t="shared" si="126"/>
        <v>100</v>
      </c>
      <c r="AD909" s="4">
        <f t="shared" si="126"/>
        <v>0</v>
      </c>
    </row>
    <row r="910" spans="1:30" ht="12.9" customHeight="1" x14ac:dyDescent="0.25">
      <c r="A910" s="115">
        <v>21</v>
      </c>
      <c r="B910" s="137">
        <v>228300</v>
      </c>
      <c r="C910" s="138">
        <v>1809</v>
      </c>
      <c r="D910" s="108">
        <v>902</v>
      </c>
      <c r="E910" s="135" t="s">
        <v>1666</v>
      </c>
      <c r="F910" s="136">
        <f t="shared" si="131"/>
        <v>1700.8999999999999</v>
      </c>
      <c r="G910" s="136">
        <v>683.4</v>
      </c>
      <c r="H910" s="136">
        <v>876.2</v>
      </c>
      <c r="I910" s="136">
        <v>141.30000000000001</v>
      </c>
      <c r="J910" s="136">
        <v>0</v>
      </c>
      <c r="K910" s="136">
        <f t="shared" si="132"/>
        <v>1700.8999999999999</v>
      </c>
      <c r="L910" s="23">
        <v>683.4</v>
      </c>
      <c r="M910" s="23">
        <v>876.2</v>
      </c>
      <c r="N910" s="23">
        <v>141.30000000000001</v>
      </c>
      <c r="O910" s="23">
        <v>0</v>
      </c>
      <c r="P910" s="136">
        <f t="shared" si="133"/>
        <v>1700.8999999999999</v>
      </c>
      <c r="Q910" s="23">
        <v>683.4</v>
      </c>
      <c r="R910" s="23">
        <v>876.2</v>
      </c>
      <c r="S910" s="23">
        <v>141.30000000000001</v>
      </c>
      <c r="T910" s="4">
        <v>0</v>
      </c>
      <c r="U910" s="4">
        <f t="shared" si="134"/>
        <v>0</v>
      </c>
      <c r="V910" s="4">
        <f t="shared" si="134"/>
        <v>0</v>
      </c>
      <c r="W910" s="4">
        <f t="shared" si="134"/>
        <v>0</v>
      </c>
      <c r="X910" s="4">
        <f t="shared" si="134"/>
        <v>0</v>
      </c>
      <c r="Y910" s="4">
        <f t="shared" si="134"/>
        <v>0</v>
      </c>
      <c r="Z910" s="4">
        <f t="shared" si="126"/>
        <v>100</v>
      </c>
      <c r="AA910" s="4">
        <f t="shared" si="126"/>
        <v>100</v>
      </c>
      <c r="AB910" s="4">
        <f t="shared" si="126"/>
        <v>100</v>
      </c>
      <c r="AC910" s="4">
        <f t="shared" si="126"/>
        <v>100</v>
      </c>
      <c r="AD910" s="4">
        <f t="shared" si="126"/>
        <v>0</v>
      </c>
    </row>
    <row r="911" spans="1:30" ht="12.9" customHeight="1" x14ac:dyDescent="0.25">
      <c r="A911" s="115">
        <v>21</v>
      </c>
      <c r="B911" s="137">
        <v>228300</v>
      </c>
      <c r="C911" s="138">
        <v>1810</v>
      </c>
      <c r="D911" s="108">
        <v>903</v>
      </c>
      <c r="E911" s="135" t="s">
        <v>1667</v>
      </c>
      <c r="F911" s="136">
        <f t="shared" si="131"/>
        <v>4094.8</v>
      </c>
      <c r="G911" s="136">
        <v>661.4</v>
      </c>
      <c r="H911" s="136">
        <v>3040.4</v>
      </c>
      <c r="I911" s="136">
        <v>393</v>
      </c>
      <c r="J911" s="136">
        <v>0</v>
      </c>
      <c r="K911" s="136">
        <f t="shared" si="132"/>
        <v>4094.8</v>
      </c>
      <c r="L911" s="23">
        <v>661.4</v>
      </c>
      <c r="M911" s="23">
        <v>3040.4</v>
      </c>
      <c r="N911" s="23">
        <v>393</v>
      </c>
      <c r="O911" s="23">
        <v>0</v>
      </c>
      <c r="P911" s="136">
        <f t="shared" si="133"/>
        <v>4094.8</v>
      </c>
      <c r="Q911" s="23">
        <v>661.4</v>
      </c>
      <c r="R911" s="23">
        <v>3040.4</v>
      </c>
      <c r="S911" s="23">
        <v>393</v>
      </c>
      <c r="T911" s="4">
        <v>0</v>
      </c>
      <c r="U911" s="4">
        <f t="shared" si="134"/>
        <v>0</v>
      </c>
      <c r="V911" s="4">
        <f t="shared" si="134"/>
        <v>0</v>
      </c>
      <c r="W911" s="4">
        <f t="shared" si="134"/>
        <v>0</v>
      </c>
      <c r="X911" s="4">
        <f t="shared" si="134"/>
        <v>0</v>
      </c>
      <c r="Y911" s="4">
        <f t="shared" si="134"/>
        <v>0</v>
      </c>
      <c r="Z911" s="4">
        <f t="shared" si="126"/>
        <v>100</v>
      </c>
      <c r="AA911" s="4">
        <f t="shared" si="126"/>
        <v>100</v>
      </c>
      <c r="AB911" s="4">
        <f t="shared" si="126"/>
        <v>100</v>
      </c>
      <c r="AC911" s="4">
        <f t="shared" si="126"/>
        <v>100</v>
      </c>
      <c r="AD911" s="4">
        <f t="shared" si="126"/>
        <v>0</v>
      </c>
    </row>
    <row r="912" spans="1:30" ht="12.9" customHeight="1" x14ac:dyDescent="0.25">
      <c r="A912" s="115">
        <v>21</v>
      </c>
      <c r="B912" s="137">
        <v>228300</v>
      </c>
      <c r="C912" s="138">
        <v>1811</v>
      </c>
      <c r="D912" s="108">
        <v>904</v>
      </c>
      <c r="E912" s="135" t="s">
        <v>1668</v>
      </c>
      <c r="F912" s="136">
        <f t="shared" si="131"/>
        <v>1624.3000000000002</v>
      </c>
      <c r="G912" s="136">
        <v>652.9</v>
      </c>
      <c r="H912" s="136">
        <v>914.5</v>
      </c>
      <c r="I912" s="136">
        <v>56.9</v>
      </c>
      <c r="J912" s="136">
        <v>0</v>
      </c>
      <c r="K912" s="136">
        <f t="shared" si="132"/>
        <v>1624.3000000000002</v>
      </c>
      <c r="L912" s="23">
        <v>652.9</v>
      </c>
      <c r="M912" s="23">
        <v>914.5</v>
      </c>
      <c r="N912" s="23">
        <v>56.9</v>
      </c>
      <c r="O912" s="23">
        <v>0</v>
      </c>
      <c r="P912" s="136">
        <f t="shared" si="133"/>
        <v>1624.3000000000002</v>
      </c>
      <c r="Q912" s="23">
        <v>652.9</v>
      </c>
      <c r="R912" s="23">
        <v>914.5</v>
      </c>
      <c r="S912" s="23">
        <v>56.9</v>
      </c>
      <c r="T912" s="4">
        <v>0</v>
      </c>
      <c r="U912" s="4">
        <f t="shared" si="134"/>
        <v>0</v>
      </c>
      <c r="V912" s="4">
        <f t="shared" si="134"/>
        <v>0</v>
      </c>
      <c r="W912" s="4">
        <f t="shared" si="134"/>
        <v>0</v>
      </c>
      <c r="X912" s="4">
        <f t="shared" si="134"/>
        <v>0</v>
      </c>
      <c r="Y912" s="4">
        <f t="shared" si="134"/>
        <v>0</v>
      </c>
      <c r="Z912" s="4">
        <f t="shared" si="126"/>
        <v>100</v>
      </c>
      <c r="AA912" s="4">
        <f t="shared" si="126"/>
        <v>100</v>
      </c>
      <c r="AB912" s="4">
        <f t="shared" si="126"/>
        <v>100</v>
      </c>
      <c r="AC912" s="4">
        <f t="shared" si="126"/>
        <v>100</v>
      </c>
      <c r="AD912" s="4">
        <f t="shared" si="126"/>
        <v>0</v>
      </c>
    </row>
    <row r="913" spans="1:30" ht="12.9" customHeight="1" x14ac:dyDescent="0.25">
      <c r="A913" s="115">
        <v>21</v>
      </c>
      <c r="B913" s="137">
        <v>228300</v>
      </c>
      <c r="C913" s="138">
        <v>1812</v>
      </c>
      <c r="D913" s="108">
        <v>905</v>
      </c>
      <c r="E913" s="135" t="s">
        <v>1669</v>
      </c>
      <c r="F913" s="136">
        <f t="shared" si="131"/>
        <v>1529.6</v>
      </c>
      <c r="G913" s="136">
        <v>590.5</v>
      </c>
      <c r="H913" s="136">
        <v>939.1</v>
      </c>
      <c r="I913" s="136">
        <v>0</v>
      </c>
      <c r="J913" s="136">
        <v>0</v>
      </c>
      <c r="K913" s="136">
        <f t="shared" si="132"/>
        <v>1779.6</v>
      </c>
      <c r="L913" s="23">
        <v>590.5</v>
      </c>
      <c r="M913" s="23">
        <v>1189.0999999999999</v>
      </c>
      <c r="N913" s="23">
        <v>0</v>
      </c>
      <c r="O913" s="23">
        <v>0</v>
      </c>
      <c r="P913" s="136">
        <f t="shared" si="133"/>
        <v>1779.6</v>
      </c>
      <c r="Q913" s="23">
        <v>590.5</v>
      </c>
      <c r="R913" s="23">
        <v>1189.0999999999999</v>
      </c>
      <c r="S913" s="23">
        <v>0</v>
      </c>
      <c r="T913" s="4">
        <v>0</v>
      </c>
      <c r="U913" s="4">
        <f t="shared" si="134"/>
        <v>0</v>
      </c>
      <c r="V913" s="4">
        <f t="shared" si="134"/>
        <v>0</v>
      </c>
      <c r="W913" s="4">
        <f t="shared" si="134"/>
        <v>0</v>
      </c>
      <c r="X913" s="4">
        <f t="shared" si="134"/>
        <v>0</v>
      </c>
      <c r="Y913" s="4">
        <f t="shared" si="134"/>
        <v>0</v>
      </c>
      <c r="Z913" s="4">
        <f t="shared" si="126"/>
        <v>100</v>
      </c>
      <c r="AA913" s="4">
        <f t="shared" si="126"/>
        <v>100</v>
      </c>
      <c r="AB913" s="4">
        <f t="shared" si="126"/>
        <v>100</v>
      </c>
      <c r="AC913" s="4">
        <f t="shared" si="126"/>
        <v>0</v>
      </c>
      <c r="AD913" s="4">
        <f t="shared" si="126"/>
        <v>0</v>
      </c>
    </row>
    <row r="914" spans="1:30" ht="12.9" customHeight="1" x14ac:dyDescent="0.25">
      <c r="A914" s="115">
        <v>21</v>
      </c>
      <c r="B914" s="137">
        <v>228300</v>
      </c>
      <c r="C914" s="138">
        <v>1813</v>
      </c>
      <c r="D914" s="108">
        <v>906</v>
      </c>
      <c r="E914" s="135" t="s">
        <v>1670</v>
      </c>
      <c r="F914" s="136">
        <f t="shared" si="131"/>
        <v>1012.4</v>
      </c>
      <c r="G914" s="136">
        <v>481.1</v>
      </c>
      <c r="H914" s="136">
        <v>531.29999999999995</v>
      </c>
      <c r="I914" s="136">
        <v>0</v>
      </c>
      <c r="J914" s="136">
        <v>0</v>
      </c>
      <c r="K914" s="136">
        <f t="shared" si="132"/>
        <v>1012.4</v>
      </c>
      <c r="L914" s="23">
        <v>481.1</v>
      </c>
      <c r="M914" s="23">
        <v>531.29999999999995</v>
      </c>
      <c r="N914" s="23">
        <v>0</v>
      </c>
      <c r="O914" s="23">
        <v>0</v>
      </c>
      <c r="P914" s="136">
        <f t="shared" si="133"/>
        <v>1012.4</v>
      </c>
      <c r="Q914" s="23">
        <v>481.1</v>
      </c>
      <c r="R914" s="23">
        <v>531.29999999999995</v>
      </c>
      <c r="S914" s="23">
        <v>0</v>
      </c>
      <c r="T914" s="4">
        <v>0</v>
      </c>
      <c r="U914" s="4">
        <f t="shared" si="134"/>
        <v>0</v>
      </c>
      <c r="V914" s="4">
        <f t="shared" si="134"/>
        <v>0</v>
      </c>
      <c r="W914" s="4">
        <f t="shared" si="134"/>
        <v>0</v>
      </c>
      <c r="X914" s="4">
        <f t="shared" si="134"/>
        <v>0</v>
      </c>
      <c r="Y914" s="4">
        <f t="shared" si="134"/>
        <v>0</v>
      </c>
      <c r="Z914" s="4">
        <f t="shared" si="126"/>
        <v>100</v>
      </c>
      <c r="AA914" s="4">
        <f t="shared" si="126"/>
        <v>100</v>
      </c>
      <c r="AB914" s="4">
        <f t="shared" si="126"/>
        <v>100</v>
      </c>
      <c r="AC914" s="4">
        <f t="shared" si="126"/>
        <v>0</v>
      </c>
      <c r="AD914" s="4">
        <f t="shared" si="126"/>
        <v>0</v>
      </c>
    </row>
    <row r="915" spans="1:30" ht="12.9" customHeight="1" x14ac:dyDescent="0.25">
      <c r="A915" s="115">
        <v>21</v>
      </c>
      <c r="B915" s="137">
        <v>228300</v>
      </c>
      <c r="C915" s="138">
        <v>1814</v>
      </c>
      <c r="D915" s="108">
        <v>907</v>
      </c>
      <c r="E915" s="135" t="s">
        <v>1671</v>
      </c>
      <c r="F915" s="136">
        <f t="shared" si="131"/>
        <v>1872.8999999999999</v>
      </c>
      <c r="G915" s="136">
        <v>561.79999999999995</v>
      </c>
      <c r="H915" s="136">
        <v>1311.1</v>
      </c>
      <c r="I915" s="136">
        <v>0</v>
      </c>
      <c r="J915" s="136">
        <v>0</v>
      </c>
      <c r="K915" s="136">
        <f t="shared" si="132"/>
        <v>1872.8999999999999</v>
      </c>
      <c r="L915" s="23">
        <v>561.79999999999995</v>
      </c>
      <c r="M915" s="23">
        <v>1311.1</v>
      </c>
      <c r="N915" s="23">
        <v>0</v>
      </c>
      <c r="O915" s="23">
        <v>0</v>
      </c>
      <c r="P915" s="136">
        <f t="shared" si="133"/>
        <v>1872.8999999999999</v>
      </c>
      <c r="Q915" s="23">
        <v>561.79999999999995</v>
      </c>
      <c r="R915" s="23">
        <v>1311.1</v>
      </c>
      <c r="S915" s="23">
        <v>0</v>
      </c>
      <c r="T915" s="4">
        <v>0</v>
      </c>
      <c r="U915" s="4">
        <f t="shared" si="134"/>
        <v>0</v>
      </c>
      <c r="V915" s="4">
        <f t="shared" si="134"/>
        <v>0</v>
      </c>
      <c r="W915" s="4">
        <f t="shared" si="134"/>
        <v>0</v>
      </c>
      <c r="X915" s="4">
        <f t="shared" si="134"/>
        <v>0</v>
      </c>
      <c r="Y915" s="4">
        <f t="shared" si="134"/>
        <v>0</v>
      </c>
      <c r="Z915" s="4">
        <f t="shared" si="126"/>
        <v>100</v>
      </c>
      <c r="AA915" s="4">
        <f t="shared" si="126"/>
        <v>100</v>
      </c>
      <c r="AB915" s="4">
        <f t="shared" si="126"/>
        <v>100</v>
      </c>
      <c r="AC915" s="4">
        <f t="shared" si="126"/>
        <v>0</v>
      </c>
      <c r="AD915" s="4">
        <f t="shared" si="126"/>
        <v>0</v>
      </c>
    </row>
    <row r="916" spans="1:30" ht="12.9" customHeight="1" x14ac:dyDescent="0.25">
      <c r="A916" s="115">
        <v>21</v>
      </c>
      <c r="B916" s="137">
        <v>228300</v>
      </c>
      <c r="C916" s="138">
        <v>1815</v>
      </c>
      <c r="D916" s="108">
        <v>908</v>
      </c>
      <c r="E916" s="135" t="s">
        <v>1295</v>
      </c>
      <c r="F916" s="136">
        <f t="shared" si="131"/>
        <v>920.80000000000007</v>
      </c>
      <c r="G916" s="136">
        <v>514.20000000000005</v>
      </c>
      <c r="H916" s="136">
        <v>406.6</v>
      </c>
      <c r="I916" s="136">
        <v>0</v>
      </c>
      <c r="J916" s="136">
        <v>0</v>
      </c>
      <c r="K916" s="136">
        <f t="shared" si="132"/>
        <v>920.80000000000007</v>
      </c>
      <c r="L916" s="23">
        <v>514.20000000000005</v>
      </c>
      <c r="M916" s="23">
        <v>406.6</v>
      </c>
      <c r="N916" s="23">
        <v>0</v>
      </c>
      <c r="O916" s="23">
        <v>0</v>
      </c>
      <c r="P916" s="136">
        <f t="shared" si="133"/>
        <v>920.80000000000007</v>
      </c>
      <c r="Q916" s="23">
        <v>514.20000000000005</v>
      </c>
      <c r="R916" s="23">
        <v>406.6</v>
      </c>
      <c r="S916" s="23">
        <v>0</v>
      </c>
      <c r="T916" s="4">
        <v>0</v>
      </c>
      <c r="U916" s="4">
        <f t="shared" si="134"/>
        <v>0</v>
      </c>
      <c r="V916" s="4">
        <f t="shared" si="134"/>
        <v>0</v>
      </c>
      <c r="W916" s="4">
        <f t="shared" si="134"/>
        <v>0</v>
      </c>
      <c r="X916" s="4">
        <f t="shared" si="134"/>
        <v>0</v>
      </c>
      <c r="Y916" s="4">
        <f t="shared" si="134"/>
        <v>0</v>
      </c>
      <c r="Z916" s="4">
        <f t="shared" ref="Z916:AD979" si="135">IF(K916=0,0,P916/K916*100)</f>
        <v>100</v>
      </c>
      <c r="AA916" s="4">
        <f t="shared" si="135"/>
        <v>100</v>
      </c>
      <c r="AB916" s="4">
        <f t="shared" si="135"/>
        <v>100</v>
      </c>
      <c r="AC916" s="4">
        <f t="shared" si="135"/>
        <v>0</v>
      </c>
      <c r="AD916" s="4">
        <f t="shared" si="135"/>
        <v>0</v>
      </c>
    </row>
    <row r="917" spans="1:30" ht="12.9" customHeight="1" x14ac:dyDescent="0.25">
      <c r="A917" s="115">
        <v>21</v>
      </c>
      <c r="B917" s="137">
        <v>228300</v>
      </c>
      <c r="C917" s="138">
        <v>1816</v>
      </c>
      <c r="D917" s="108">
        <v>909</v>
      </c>
      <c r="E917" s="135" t="s">
        <v>1672</v>
      </c>
      <c r="F917" s="136">
        <f t="shared" si="131"/>
        <v>863.5</v>
      </c>
      <c r="G917" s="136">
        <v>478.3</v>
      </c>
      <c r="H917" s="136">
        <v>385.2</v>
      </c>
      <c r="I917" s="136">
        <v>0</v>
      </c>
      <c r="J917" s="136">
        <v>0</v>
      </c>
      <c r="K917" s="136">
        <f t="shared" si="132"/>
        <v>863.5</v>
      </c>
      <c r="L917" s="23">
        <v>478.3</v>
      </c>
      <c r="M917" s="23">
        <v>385.2</v>
      </c>
      <c r="N917" s="23">
        <v>0</v>
      </c>
      <c r="O917" s="23">
        <v>0</v>
      </c>
      <c r="P917" s="136">
        <f t="shared" si="133"/>
        <v>863.5</v>
      </c>
      <c r="Q917" s="23">
        <v>478.3</v>
      </c>
      <c r="R917" s="23">
        <v>385.2</v>
      </c>
      <c r="S917" s="23">
        <v>0</v>
      </c>
      <c r="T917" s="4">
        <v>0</v>
      </c>
      <c r="U917" s="4">
        <f t="shared" si="134"/>
        <v>0</v>
      </c>
      <c r="V917" s="4">
        <f t="shared" si="134"/>
        <v>0</v>
      </c>
      <c r="W917" s="4">
        <f t="shared" si="134"/>
        <v>0</v>
      </c>
      <c r="X917" s="4">
        <f t="shared" si="134"/>
        <v>0</v>
      </c>
      <c r="Y917" s="4">
        <f t="shared" si="134"/>
        <v>0</v>
      </c>
      <c r="Z917" s="4">
        <f t="shared" si="135"/>
        <v>100</v>
      </c>
      <c r="AA917" s="4">
        <f t="shared" si="135"/>
        <v>100</v>
      </c>
      <c r="AB917" s="4">
        <f t="shared" si="135"/>
        <v>100</v>
      </c>
      <c r="AC917" s="4">
        <f t="shared" si="135"/>
        <v>0</v>
      </c>
      <c r="AD917" s="4">
        <f t="shared" si="135"/>
        <v>0</v>
      </c>
    </row>
    <row r="918" spans="1:30" ht="12.9" customHeight="1" x14ac:dyDescent="0.25">
      <c r="A918" s="115">
        <v>21</v>
      </c>
      <c r="B918" s="137">
        <v>228300</v>
      </c>
      <c r="C918" s="138">
        <v>1817</v>
      </c>
      <c r="D918" s="108">
        <v>910</v>
      </c>
      <c r="E918" s="135" t="s">
        <v>1673</v>
      </c>
      <c r="F918" s="136">
        <f t="shared" si="131"/>
        <v>2364.9</v>
      </c>
      <c r="G918" s="136">
        <v>650</v>
      </c>
      <c r="H918" s="136">
        <v>1714.9</v>
      </c>
      <c r="I918" s="136">
        <v>0</v>
      </c>
      <c r="J918" s="136">
        <v>0</v>
      </c>
      <c r="K918" s="136">
        <f t="shared" si="132"/>
        <v>2364.9</v>
      </c>
      <c r="L918" s="23">
        <v>650</v>
      </c>
      <c r="M918" s="23">
        <v>1714.9</v>
      </c>
      <c r="N918" s="23">
        <v>0</v>
      </c>
      <c r="O918" s="23">
        <v>0</v>
      </c>
      <c r="P918" s="136">
        <f t="shared" si="133"/>
        <v>2364.9</v>
      </c>
      <c r="Q918" s="23">
        <v>650</v>
      </c>
      <c r="R918" s="23">
        <v>1714.9</v>
      </c>
      <c r="S918" s="23">
        <v>0</v>
      </c>
      <c r="T918" s="4">
        <v>0</v>
      </c>
      <c r="U918" s="4">
        <f t="shared" si="134"/>
        <v>0</v>
      </c>
      <c r="V918" s="4">
        <f t="shared" si="134"/>
        <v>0</v>
      </c>
      <c r="W918" s="4">
        <f t="shared" si="134"/>
        <v>0</v>
      </c>
      <c r="X918" s="4">
        <f t="shared" si="134"/>
        <v>0</v>
      </c>
      <c r="Y918" s="4">
        <f t="shared" si="134"/>
        <v>0</v>
      </c>
      <c r="Z918" s="4">
        <f t="shared" si="135"/>
        <v>100</v>
      </c>
      <c r="AA918" s="4">
        <f t="shared" si="135"/>
        <v>100</v>
      </c>
      <c r="AB918" s="4">
        <f t="shared" si="135"/>
        <v>100</v>
      </c>
      <c r="AC918" s="4">
        <f t="shared" si="135"/>
        <v>0</v>
      </c>
      <c r="AD918" s="4">
        <f t="shared" si="135"/>
        <v>0</v>
      </c>
    </row>
    <row r="919" spans="1:30" ht="12.9" customHeight="1" x14ac:dyDescent="0.25">
      <c r="A919" s="115">
        <v>21</v>
      </c>
      <c r="B919" s="137">
        <v>228300</v>
      </c>
      <c r="C919" s="138">
        <v>1819</v>
      </c>
      <c r="D919" s="108">
        <v>911</v>
      </c>
      <c r="E919" s="135" t="s">
        <v>1621</v>
      </c>
      <c r="F919" s="136">
        <f t="shared" si="131"/>
        <v>1089.0999999999999</v>
      </c>
      <c r="G919" s="136">
        <v>529.1</v>
      </c>
      <c r="H919" s="136">
        <v>560</v>
      </c>
      <c r="I919" s="136">
        <v>0</v>
      </c>
      <c r="J919" s="136">
        <v>0</v>
      </c>
      <c r="K919" s="136">
        <f t="shared" si="132"/>
        <v>1089.0999999999999</v>
      </c>
      <c r="L919" s="23">
        <v>529.1</v>
      </c>
      <c r="M919" s="23">
        <v>560</v>
      </c>
      <c r="N919" s="23">
        <v>0</v>
      </c>
      <c r="O919" s="23">
        <v>0</v>
      </c>
      <c r="P919" s="136">
        <f t="shared" si="133"/>
        <v>1089.0999999999999</v>
      </c>
      <c r="Q919" s="23">
        <v>529.1</v>
      </c>
      <c r="R919" s="23">
        <v>560</v>
      </c>
      <c r="S919" s="23">
        <v>0</v>
      </c>
      <c r="T919" s="4">
        <v>0</v>
      </c>
      <c r="U919" s="4">
        <f t="shared" si="134"/>
        <v>0</v>
      </c>
      <c r="V919" s="4">
        <f t="shared" si="134"/>
        <v>0</v>
      </c>
      <c r="W919" s="4">
        <f t="shared" si="134"/>
        <v>0</v>
      </c>
      <c r="X919" s="4">
        <f t="shared" si="134"/>
        <v>0</v>
      </c>
      <c r="Y919" s="4">
        <f t="shared" si="134"/>
        <v>0</v>
      </c>
      <c r="Z919" s="4">
        <f t="shared" si="135"/>
        <v>100</v>
      </c>
      <c r="AA919" s="4">
        <f t="shared" si="135"/>
        <v>100</v>
      </c>
      <c r="AB919" s="4">
        <f t="shared" si="135"/>
        <v>100</v>
      </c>
      <c r="AC919" s="4">
        <f t="shared" si="135"/>
        <v>0</v>
      </c>
      <c r="AD919" s="4">
        <f t="shared" si="135"/>
        <v>0</v>
      </c>
    </row>
    <row r="920" spans="1:30" ht="12.9" customHeight="1" x14ac:dyDescent="0.25">
      <c r="A920" s="115">
        <v>21</v>
      </c>
      <c r="B920" s="137">
        <v>228300</v>
      </c>
      <c r="C920" s="138">
        <v>1820</v>
      </c>
      <c r="D920" s="108">
        <v>912</v>
      </c>
      <c r="E920" s="135" t="s">
        <v>1674</v>
      </c>
      <c r="F920" s="136">
        <f t="shared" si="131"/>
        <v>1542.9</v>
      </c>
      <c r="G920" s="136">
        <v>532.9</v>
      </c>
      <c r="H920" s="136">
        <v>1010</v>
      </c>
      <c r="I920" s="136">
        <v>0</v>
      </c>
      <c r="J920" s="136">
        <v>0</v>
      </c>
      <c r="K920" s="136">
        <f t="shared" si="132"/>
        <v>1542.9</v>
      </c>
      <c r="L920" s="23">
        <v>532.9</v>
      </c>
      <c r="M920" s="23">
        <v>1010</v>
      </c>
      <c r="N920" s="23">
        <v>0</v>
      </c>
      <c r="O920" s="23">
        <v>0</v>
      </c>
      <c r="P920" s="136">
        <f t="shared" si="133"/>
        <v>1542.9</v>
      </c>
      <c r="Q920" s="23">
        <v>532.9</v>
      </c>
      <c r="R920" s="23">
        <v>1010</v>
      </c>
      <c r="S920" s="23">
        <v>0</v>
      </c>
      <c r="T920" s="4">
        <v>0</v>
      </c>
      <c r="U920" s="4">
        <f t="shared" si="134"/>
        <v>0</v>
      </c>
      <c r="V920" s="4">
        <f t="shared" si="134"/>
        <v>0</v>
      </c>
      <c r="W920" s="4">
        <f t="shared" si="134"/>
        <v>0</v>
      </c>
      <c r="X920" s="4">
        <f t="shared" si="134"/>
        <v>0</v>
      </c>
      <c r="Y920" s="4">
        <f t="shared" si="134"/>
        <v>0</v>
      </c>
      <c r="Z920" s="4">
        <f t="shared" si="135"/>
        <v>100</v>
      </c>
      <c r="AA920" s="4">
        <f t="shared" si="135"/>
        <v>100</v>
      </c>
      <c r="AB920" s="4">
        <f t="shared" si="135"/>
        <v>100</v>
      </c>
      <c r="AC920" s="4">
        <f t="shared" si="135"/>
        <v>0</v>
      </c>
      <c r="AD920" s="4">
        <f t="shared" si="135"/>
        <v>0</v>
      </c>
    </row>
    <row r="921" spans="1:30" ht="12.9" customHeight="1" x14ac:dyDescent="0.25">
      <c r="A921" s="115">
        <v>21</v>
      </c>
      <c r="B921" s="137">
        <v>228300</v>
      </c>
      <c r="C921" s="138">
        <v>1821</v>
      </c>
      <c r="D921" s="108">
        <v>913</v>
      </c>
      <c r="E921" s="135" t="s">
        <v>1675</v>
      </c>
      <c r="F921" s="136">
        <f t="shared" si="131"/>
        <v>1013.9</v>
      </c>
      <c r="G921" s="136">
        <v>514.79999999999995</v>
      </c>
      <c r="H921" s="136">
        <v>499.1</v>
      </c>
      <c r="I921" s="136">
        <v>0</v>
      </c>
      <c r="J921" s="136">
        <v>0</v>
      </c>
      <c r="K921" s="136">
        <f t="shared" si="132"/>
        <v>1013.9</v>
      </c>
      <c r="L921" s="23">
        <v>514.79999999999995</v>
      </c>
      <c r="M921" s="23">
        <v>499.1</v>
      </c>
      <c r="N921" s="23">
        <v>0</v>
      </c>
      <c r="O921" s="23">
        <v>0</v>
      </c>
      <c r="P921" s="136">
        <f t="shared" si="133"/>
        <v>1013.9</v>
      </c>
      <c r="Q921" s="23">
        <v>514.79999999999995</v>
      </c>
      <c r="R921" s="23">
        <v>499.1</v>
      </c>
      <c r="S921" s="23">
        <v>0</v>
      </c>
      <c r="T921" s="4">
        <v>0</v>
      </c>
      <c r="U921" s="4">
        <f t="shared" si="134"/>
        <v>0</v>
      </c>
      <c r="V921" s="4">
        <f t="shared" si="134"/>
        <v>0</v>
      </c>
      <c r="W921" s="4">
        <f t="shared" si="134"/>
        <v>0</v>
      </c>
      <c r="X921" s="4">
        <f t="shared" si="134"/>
        <v>0</v>
      </c>
      <c r="Y921" s="4">
        <f t="shared" si="134"/>
        <v>0</v>
      </c>
      <c r="Z921" s="4">
        <f t="shared" si="135"/>
        <v>100</v>
      </c>
      <c r="AA921" s="4">
        <f t="shared" si="135"/>
        <v>100</v>
      </c>
      <c r="AB921" s="4">
        <f t="shared" si="135"/>
        <v>100</v>
      </c>
      <c r="AC921" s="4">
        <f t="shared" si="135"/>
        <v>0</v>
      </c>
      <c r="AD921" s="4">
        <f t="shared" si="135"/>
        <v>0</v>
      </c>
    </row>
    <row r="922" spans="1:30" ht="12.9" customHeight="1" x14ac:dyDescent="0.25">
      <c r="A922" s="115">
        <v>21</v>
      </c>
      <c r="B922" s="137">
        <v>228300</v>
      </c>
      <c r="C922" s="138">
        <v>1822</v>
      </c>
      <c r="D922" s="108">
        <v>914</v>
      </c>
      <c r="E922" s="135" t="s">
        <v>1676</v>
      </c>
      <c r="F922" s="136">
        <f t="shared" si="131"/>
        <v>2205.8000000000002</v>
      </c>
      <c r="G922" s="136">
        <v>569.29999999999995</v>
      </c>
      <c r="H922" s="136">
        <v>1636.5</v>
      </c>
      <c r="I922" s="136">
        <v>0</v>
      </c>
      <c r="J922" s="136">
        <v>0</v>
      </c>
      <c r="K922" s="136">
        <f t="shared" si="132"/>
        <v>2205.8000000000002</v>
      </c>
      <c r="L922" s="23">
        <v>569.29999999999995</v>
      </c>
      <c r="M922" s="23">
        <v>1636.5</v>
      </c>
      <c r="N922" s="23">
        <v>0</v>
      </c>
      <c r="O922" s="23">
        <v>0</v>
      </c>
      <c r="P922" s="136">
        <f t="shared" si="133"/>
        <v>2205.8000000000002</v>
      </c>
      <c r="Q922" s="23">
        <v>569.29999999999995</v>
      </c>
      <c r="R922" s="23">
        <v>1636.5</v>
      </c>
      <c r="S922" s="23">
        <v>0</v>
      </c>
      <c r="T922" s="4">
        <v>0</v>
      </c>
      <c r="U922" s="4">
        <f t="shared" si="134"/>
        <v>0</v>
      </c>
      <c r="V922" s="4">
        <f t="shared" si="134"/>
        <v>0</v>
      </c>
      <c r="W922" s="4">
        <f t="shared" si="134"/>
        <v>0</v>
      </c>
      <c r="X922" s="4">
        <f t="shared" si="134"/>
        <v>0</v>
      </c>
      <c r="Y922" s="4">
        <f t="shared" si="134"/>
        <v>0</v>
      </c>
      <c r="Z922" s="4">
        <f t="shared" si="135"/>
        <v>100</v>
      </c>
      <c r="AA922" s="4">
        <f t="shared" si="135"/>
        <v>100</v>
      </c>
      <c r="AB922" s="4">
        <f t="shared" si="135"/>
        <v>100</v>
      </c>
      <c r="AC922" s="4">
        <f t="shared" si="135"/>
        <v>0</v>
      </c>
      <c r="AD922" s="4">
        <f t="shared" si="135"/>
        <v>0</v>
      </c>
    </row>
    <row r="923" spans="1:30" ht="12.9" customHeight="1" x14ac:dyDescent="0.25">
      <c r="A923" s="115">
        <v>21</v>
      </c>
      <c r="B923" s="137">
        <v>228300</v>
      </c>
      <c r="C923" s="138">
        <v>1823</v>
      </c>
      <c r="D923" s="108">
        <v>915</v>
      </c>
      <c r="E923" s="135" t="s">
        <v>1677</v>
      </c>
      <c r="F923" s="136">
        <f t="shared" si="131"/>
        <v>340.8</v>
      </c>
      <c r="G923" s="136">
        <v>314.60000000000002</v>
      </c>
      <c r="H923" s="136">
        <v>0</v>
      </c>
      <c r="I923" s="136">
        <v>26.2</v>
      </c>
      <c r="J923" s="136">
        <v>0</v>
      </c>
      <c r="K923" s="136">
        <f t="shared" si="132"/>
        <v>340.8</v>
      </c>
      <c r="L923" s="23">
        <v>314.60000000000002</v>
      </c>
      <c r="M923" s="23">
        <v>0</v>
      </c>
      <c r="N923" s="23">
        <v>26.2</v>
      </c>
      <c r="O923" s="23">
        <v>0</v>
      </c>
      <c r="P923" s="136">
        <f t="shared" si="133"/>
        <v>340.8</v>
      </c>
      <c r="Q923" s="23">
        <v>314.60000000000002</v>
      </c>
      <c r="R923" s="23">
        <v>0</v>
      </c>
      <c r="S923" s="23">
        <v>26.2</v>
      </c>
      <c r="T923" s="4">
        <v>0</v>
      </c>
      <c r="U923" s="4">
        <f t="shared" si="134"/>
        <v>0</v>
      </c>
      <c r="V923" s="4">
        <f t="shared" si="134"/>
        <v>0</v>
      </c>
      <c r="W923" s="4">
        <f t="shared" si="134"/>
        <v>0</v>
      </c>
      <c r="X923" s="4">
        <f t="shared" si="134"/>
        <v>0</v>
      </c>
      <c r="Y923" s="4">
        <f t="shared" si="134"/>
        <v>0</v>
      </c>
      <c r="Z923" s="4">
        <f t="shared" si="135"/>
        <v>100</v>
      </c>
      <c r="AA923" s="4">
        <f t="shared" si="135"/>
        <v>100</v>
      </c>
      <c r="AB923" s="4">
        <f t="shared" si="135"/>
        <v>0</v>
      </c>
      <c r="AC923" s="4">
        <f t="shared" si="135"/>
        <v>100</v>
      </c>
      <c r="AD923" s="4">
        <f t="shared" si="135"/>
        <v>0</v>
      </c>
    </row>
    <row r="924" spans="1:30" ht="12.9" customHeight="1" x14ac:dyDescent="0.25">
      <c r="A924" s="115">
        <v>21</v>
      </c>
      <c r="B924" s="137">
        <v>228300</v>
      </c>
      <c r="C924" s="138">
        <v>1824</v>
      </c>
      <c r="D924" s="108">
        <v>916</v>
      </c>
      <c r="E924" s="135" t="s">
        <v>1678</v>
      </c>
      <c r="F924" s="136">
        <f t="shared" si="131"/>
        <v>1188.9999999999998</v>
      </c>
      <c r="G924" s="136">
        <v>532.79999999999995</v>
      </c>
      <c r="H924" s="136">
        <v>638.9</v>
      </c>
      <c r="I924" s="136">
        <v>17.3</v>
      </c>
      <c r="J924" s="136">
        <v>0</v>
      </c>
      <c r="K924" s="136">
        <f t="shared" si="132"/>
        <v>1188.9999999999998</v>
      </c>
      <c r="L924" s="23">
        <v>532.79999999999995</v>
      </c>
      <c r="M924" s="23">
        <v>638.9</v>
      </c>
      <c r="N924" s="23">
        <v>17.3</v>
      </c>
      <c r="O924" s="23">
        <v>0</v>
      </c>
      <c r="P924" s="136">
        <f t="shared" si="133"/>
        <v>1188.9999999999998</v>
      </c>
      <c r="Q924" s="23">
        <v>532.79999999999995</v>
      </c>
      <c r="R924" s="23">
        <v>638.9</v>
      </c>
      <c r="S924" s="23">
        <v>17.3</v>
      </c>
      <c r="T924" s="4">
        <v>0</v>
      </c>
      <c r="U924" s="4">
        <f t="shared" si="134"/>
        <v>0</v>
      </c>
      <c r="V924" s="4">
        <f t="shared" si="134"/>
        <v>0</v>
      </c>
      <c r="W924" s="4">
        <f t="shared" si="134"/>
        <v>0</v>
      </c>
      <c r="X924" s="4">
        <f t="shared" si="134"/>
        <v>0</v>
      </c>
      <c r="Y924" s="4">
        <f t="shared" si="134"/>
        <v>0</v>
      </c>
      <c r="Z924" s="4">
        <f t="shared" si="135"/>
        <v>100</v>
      </c>
      <c r="AA924" s="4">
        <f t="shared" si="135"/>
        <v>100</v>
      </c>
      <c r="AB924" s="4">
        <f t="shared" si="135"/>
        <v>100</v>
      </c>
      <c r="AC924" s="4">
        <f t="shared" si="135"/>
        <v>100</v>
      </c>
      <c r="AD924" s="4">
        <f t="shared" si="135"/>
        <v>0</v>
      </c>
    </row>
    <row r="925" spans="1:30" ht="12.9" customHeight="1" x14ac:dyDescent="0.25">
      <c r="A925" s="115">
        <v>21</v>
      </c>
      <c r="B925" s="137">
        <v>228300</v>
      </c>
      <c r="C925" s="138">
        <v>1825</v>
      </c>
      <c r="D925" s="108">
        <v>917</v>
      </c>
      <c r="E925" s="135" t="s">
        <v>1679</v>
      </c>
      <c r="F925" s="136">
        <f t="shared" si="131"/>
        <v>1387.1999999999998</v>
      </c>
      <c r="G925" s="136">
        <v>604.4</v>
      </c>
      <c r="H925" s="136">
        <v>782.8</v>
      </c>
      <c r="I925" s="136">
        <v>0</v>
      </c>
      <c r="J925" s="136">
        <v>0</v>
      </c>
      <c r="K925" s="136">
        <f t="shared" si="132"/>
        <v>1387.1999999999998</v>
      </c>
      <c r="L925" s="23">
        <v>604.4</v>
      </c>
      <c r="M925" s="23">
        <v>782.8</v>
      </c>
      <c r="N925" s="23">
        <v>0</v>
      </c>
      <c r="O925" s="23">
        <v>0</v>
      </c>
      <c r="P925" s="136">
        <f t="shared" si="133"/>
        <v>1387.1999999999998</v>
      </c>
      <c r="Q925" s="23">
        <v>604.4</v>
      </c>
      <c r="R925" s="23">
        <v>782.8</v>
      </c>
      <c r="S925" s="23">
        <v>0</v>
      </c>
      <c r="T925" s="4">
        <v>0</v>
      </c>
      <c r="U925" s="4">
        <f t="shared" si="134"/>
        <v>0</v>
      </c>
      <c r="V925" s="4">
        <f t="shared" si="134"/>
        <v>0</v>
      </c>
      <c r="W925" s="4">
        <f t="shared" si="134"/>
        <v>0</v>
      </c>
      <c r="X925" s="4">
        <f t="shared" si="134"/>
        <v>0</v>
      </c>
      <c r="Y925" s="4">
        <f t="shared" si="134"/>
        <v>0</v>
      </c>
      <c r="Z925" s="4">
        <f t="shared" si="135"/>
        <v>100</v>
      </c>
      <c r="AA925" s="4">
        <f t="shared" si="135"/>
        <v>100</v>
      </c>
      <c r="AB925" s="4">
        <f t="shared" si="135"/>
        <v>100</v>
      </c>
      <c r="AC925" s="4">
        <f t="shared" si="135"/>
        <v>0</v>
      </c>
      <c r="AD925" s="4">
        <f t="shared" si="135"/>
        <v>0</v>
      </c>
    </row>
    <row r="926" spans="1:30" ht="12.9" customHeight="1" x14ac:dyDescent="0.25">
      <c r="A926" s="115">
        <v>21</v>
      </c>
      <c r="B926" s="137">
        <v>228300</v>
      </c>
      <c r="C926" s="138">
        <v>1826</v>
      </c>
      <c r="D926" s="108">
        <v>918</v>
      </c>
      <c r="E926" s="135" t="s">
        <v>1680</v>
      </c>
      <c r="F926" s="136">
        <f t="shared" si="131"/>
        <v>752.8</v>
      </c>
      <c r="G926" s="136">
        <v>150.69999999999999</v>
      </c>
      <c r="H926" s="136">
        <v>602.1</v>
      </c>
      <c r="I926" s="136">
        <v>0</v>
      </c>
      <c r="J926" s="136">
        <v>0</v>
      </c>
      <c r="K926" s="136">
        <f t="shared" si="132"/>
        <v>752.8</v>
      </c>
      <c r="L926" s="23">
        <v>150.69999999999999</v>
      </c>
      <c r="M926" s="23">
        <v>602.1</v>
      </c>
      <c r="N926" s="23">
        <v>0</v>
      </c>
      <c r="O926" s="23">
        <v>0</v>
      </c>
      <c r="P926" s="136">
        <f t="shared" si="133"/>
        <v>752.8</v>
      </c>
      <c r="Q926" s="23">
        <v>150.69999999999999</v>
      </c>
      <c r="R926" s="23">
        <v>602.1</v>
      </c>
      <c r="S926" s="23">
        <v>0</v>
      </c>
      <c r="T926" s="4">
        <v>0</v>
      </c>
      <c r="U926" s="4">
        <f t="shared" si="134"/>
        <v>0</v>
      </c>
      <c r="V926" s="4">
        <f t="shared" si="134"/>
        <v>0</v>
      </c>
      <c r="W926" s="4">
        <f t="shared" si="134"/>
        <v>0</v>
      </c>
      <c r="X926" s="4">
        <f t="shared" si="134"/>
        <v>0</v>
      </c>
      <c r="Y926" s="4">
        <f t="shared" si="134"/>
        <v>0</v>
      </c>
      <c r="Z926" s="4">
        <f t="shared" si="135"/>
        <v>100</v>
      </c>
      <c r="AA926" s="4">
        <f t="shared" si="135"/>
        <v>100</v>
      </c>
      <c r="AB926" s="4">
        <f t="shared" si="135"/>
        <v>100</v>
      </c>
      <c r="AC926" s="4">
        <f t="shared" si="135"/>
        <v>0</v>
      </c>
      <c r="AD926" s="4">
        <f t="shared" si="135"/>
        <v>0</v>
      </c>
    </row>
    <row r="927" spans="1:30" ht="12.9" customHeight="1" x14ac:dyDescent="0.25">
      <c r="A927" s="115">
        <v>21</v>
      </c>
      <c r="B927" s="137">
        <v>228300</v>
      </c>
      <c r="C927" s="138">
        <v>1827</v>
      </c>
      <c r="D927" s="108">
        <v>919</v>
      </c>
      <c r="E927" s="135" t="s">
        <v>1681</v>
      </c>
      <c r="F927" s="136">
        <f t="shared" si="131"/>
        <v>471.6</v>
      </c>
      <c r="G927" s="136">
        <v>471.6</v>
      </c>
      <c r="H927" s="136">
        <v>0</v>
      </c>
      <c r="I927" s="136">
        <v>0</v>
      </c>
      <c r="J927" s="136">
        <v>0</v>
      </c>
      <c r="K927" s="136">
        <f t="shared" si="132"/>
        <v>471.6</v>
      </c>
      <c r="L927" s="23">
        <v>471.6</v>
      </c>
      <c r="M927" s="23">
        <v>0</v>
      </c>
      <c r="N927" s="23">
        <v>0</v>
      </c>
      <c r="O927" s="23">
        <v>0</v>
      </c>
      <c r="P927" s="136">
        <f t="shared" si="133"/>
        <v>471.6</v>
      </c>
      <c r="Q927" s="23">
        <v>471.6</v>
      </c>
      <c r="R927" s="23">
        <v>0</v>
      </c>
      <c r="S927" s="23">
        <v>0</v>
      </c>
      <c r="T927" s="4">
        <v>0</v>
      </c>
      <c r="U927" s="4">
        <f t="shared" si="134"/>
        <v>0</v>
      </c>
      <c r="V927" s="4">
        <f t="shared" si="134"/>
        <v>0</v>
      </c>
      <c r="W927" s="4">
        <f t="shared" si="134"/>
        <v>0</v>
      </c>
      <c r="X927" s="4">
        <f t="shared" si="134"/>
        <v>0</v>
      </c>
      <c r="Y927" s="4">
        <f t="shared" si="134"/>
        <v>0</v>
      </c>
      <c r="Z927" s="4">
        <f t="shared" si="135"/>
        <v>100</v>
      </c>
      <c r="AA927" s="4">
        <f t="shared" si="135"/>
        <v>100</v>
      </c>
      <c r="AB927" s="4">
        <f t="shared" si="135"/>
        <v>0</v>
      </c>
      <c r="AC927" s="4">
        <f t="shared" si="135"/>
        <v>0</v>
      </c>
      <c r="AD927" s="4">
        <f t="shared" si="135"/>
        <v>0</v>
      </c>
    </row>
    <row r="928" spans="1:30" ht="12.9" customHeight="1" x14ac:dyDescent="0.25">
      <c r="A928" s="115">
        <v>21</v>
      </c>
      <c r="B928" s="137">
        <v>228300</v>
      </c>
      <c r="C928" s="138">
        <v>1818</v>
      </c>
      <c r="D928" s="108">
        <v>920</v>
      </c>
      <c r="E928" s="135" t="s">
        <v>1662</v>
      </c>
      <c r="F928" s="136">
        <f t="shared" si="131"/>
        <v>6718.5</v>
      </c>
      <c r="G928" s="136">
        <v>394.9</v>
      </c>
      <c r="H928" s="136">
        <v>6323.6</v>
      </c>
      <c r="I928" s="136">
        <v>0</v>
      </c>
      <c r="J928" s="136">
        <v>0</v>
      </c>
      <c r="K928" s="136">
        <f t="shared" si="132"/>
        <v>6718.5</v>
      </c>
      <c r="L928" s="23">
        <v>394.9</v>
      </c>
      <c r="M928" s="23">
        <v>6323.6</v>
      </c>
      <c r="N928" s="23">
        <v>0</v>
      </c>
      <c r="O928" s="23">
        <v>0</v>
      </c>
      <c r="P928" s="136">
        <f t="shared" si="133"/>
        <v>6718.5</v>
      </c>
      <c r="Q928" s="23">
        <v>394.9</v>
      </c>
      <c r="R928" s="23">
        <v>6323.6</v>
      </c>
      <c r="S928" s="23">
        <v>0</v>
      </c>
      <c r="T928" s="4">
        <v>0</v>
      </c>
      <c r="U928" s="4">
        <f t="shared" si="134"/>
        <v>0</v>
      </c>
      <c r="V928" s="4">
        <f t="shared" si="134"/>
        <v>0</v>
      </c>
      <c r="W928" s="4">
        <f t="shared" si="134"/>
        <v>0</v>
      </c>
      <c r="X928" s="4">
        <f t="shared" si="134"/>
        <v>0</v>
      </c>
      <c r="Y928" s="4">
        <f t="shared" si="134"/>
        <v>0</v>
      </c>
      <c r="Z928" s="4">
        <f t="shared" si="135"/>
        <v>100</v>
      </c>
      <c r="AA928" s="4">
        <f t="shared" si="135"/>
        <v>100</v>
      </c>
      <c r="AB928" s="4">
        <f t="shared" si="135"/>
        <v>100</v>
      </c>
      <c r="AC928" s="4">
        <f t="shared" si="135"/>
        <v>0</v>
      </c>
      <c r="AD928" s="4">
        <f t="shared" si="135"/>
        <v>0</v>
      </c>
    </row>
    <row r="929" spans="1:30" ht="12.9" customHeight="1" x14ac:dyDescent="0.25">
      <c r="A929" s="115">
        <v>21</v>
      </c>
      <c r="B929" s="137">
        <v>228300</v>
      </c>
      <c r="C929" s="138">
        <v>1828</v>
      </c>
      <c r="D929" s="108">
        <v>921</v>
      </c>
      <c r="E929" s="135" t="s">
        <v>1682</v>
      </c>
      <c r="F929" s="136">
        <f t="shared" si="131"/>
        <v>1727</v>
      </c>
      <c r="G929" s="136">
        <v>579.6</v>
      </c>
      <c r="H929" s="136">
        <v>783.3</v>
      </c>
      <c r="I929" s="136">
        <v>364.1</v>
      </c>
      <c r="J929" s="136">
        <v>0</v>
      </c>
      <c r="K929" s="136">
        <f t="shared" si="132"/>
        <v>1727</v>
      </c>
      <c r="L929" s="23">
        <v>579.6</v>
      </c>
      <c r="M929" s="23">
        <v>783.3</v>
      </c>
      <c r="N929" s="23">
        <v>364.1</v>
      </c>
      <c r="O929" s="23">
        <v>0</v>
      </c>
      <c r="P929" s="136">
        <f t="shared" si="133"/>
        <v>1727</v>
      </c>
      <c r="Q929" s="23">
        <v>579.6</v>
      </c>
      <c r="R929" s="23">
        <v>783.3</v>
      </c>
      <c r="S929" s="23">
        <v>364.1</v>
      </c>
      <c r="T929" s="4">
        <v>0</v>
      </c>
      <c r="U929" s="4">
        <f t="shared" si="134"/>
        <v>0</v>
      </c>
      <c r="V929" s="4">
        <f t="shared" si="134"/>
        <v>0</v>
      </c>
      <c r="W929" s="4">
        <f t="shared" si="134"/>
        <v>0</v>
      </c>
      <c r="X929" s="4">
        <f t="shared" si="134"/>
        <v>0</v>
      </c>
      <c r="Y929" s="4">
        <f t="shared" si="134"/>
        <v>0</v>
      </c>
      <c r="Z929" s="4">
        <f t="shared" si="135"/>
        <v>100</v>
      </c>
      <c r="AA929" s="4">
        <f t="shared" si="135"/>
        <v>100</v>
      </c>
      <c r="AB929" s="4">
        <f t="shared" si="135"/>
        <v>100</v>
      </c>
      <c r="AC929" s="4">
        <f t="shared" si="135"/>
        <v>100</v>
      </c>
      <c r="AD929" s="4">
        <f t="shared" si="135"/>
        <v>0</v>
      </c>
    </row>
    <row r="930" spans="1:30" ht="12.9" customHeight="1" x14ac:dyDescent="0.25">
      <c r="A930" s="115">
        <v>0</v>
      </c>
      <c r="B930" s="115"/>
      <c r="C930" s="115"/>
      <c r="D930" s="108">
        <v>922</v>
      </c>
      <c r="E930" s="135"/>
      <c r="F930" s="136"/>
      <c r="G930" s="136"/>
      <c r="H930" s="136"/>
      <c r="I930" s="136"/>
      <c r="J930" s="136"/>
      <c r="K930" s="136"/>
      <c r="L930" s="23"/>
      <c r="M930" s="23"/>
      <c r="N930" s="23"/>
      <c r="O930" s="23"/>
      <c r="P930" s="23"/>
      <c r="Q930" s="23"/>
      <c r="R930" s="23"/>
      <c r="S930" s="23"/>
      <c r="T930" s="4"/>
      <c r="U930" s="4"/>
      <c r="V930" s="4"/>
      <c r="W930" s="4"/>
      <c r="X930" s="4"/>
      <c r="Y930" s="4"/>
      <c r="Z930" s="4"/>
      <c r="AA930" s="4"/>
      <c r="AB930" s="4"/>
      <c r="AC930" s="4"/>
      <c r="AD930" s="4"/>
    </row>
    <row r="931" spans="1:30" ht="12.9" customHeight="1" x14ac:dyDescent="0.25">
      <c r="A931" s="115">
        <v>20</v>
      </c>
      <c r="B931" s="137">
        <v>228500</v>
      </c>
      <c r="C931" s="115"/>
      <c r="D931" s="108">
        <v>923</v>
      </c>
      <c r="E931" s="130" t="s">
        <v>1683</v>
      </c>
      <c r="F931" s="131">
        <f t="shared" ref="F931:F957" si="136">SUM(G931:J931)</f>
        <v>173120.7</v>
      </c>
      <c r="G931" s="131">
        <f>G932+G933</f>
        <v>31574</v>
      </c>
      <c r="H931" s="131">
        <f>H932+H933</f>
        <v>140405.5</v>
      </c>
      <c r="I931" s="131">
        <f>I932+I933</f>
        <v>1141.1999999999998</v>
      </c>
      <c r="J931" s="131">
        <f>J932+J933</f>
        <v>0</v>
      </c>
      <c r="K931" s="131">
        <f t="shared" ref="K931:K957" si="137">SUM(L931:O931)</f>
        <v>174261.2</v>
      </c>
      <c r="L931" s="131">
        <f>L932+L933</f>
        <v>31574</v>
      </c>
      <c r="M931" s="131">
        <f>M932+M933</f>
        <v>140116.79999999999</v>
      </c>
      <c r="N931" s="131">
        <f>N932+N933</f>
        <v>1141.1999999999998</v>
      </c>
      <c r="O931" s="131">
        <f>O932+O933</f>
        <v>1429.2</v>
      </c>
      <c r="P931" s="131">
        <f t="shared" ref="P931:P957" si="138">SUM(Q931:T931)</f>
        <v>174261.2</v>
      </c>
      <c r="Q931" s="131">
        <f>Q932+Q933</f>
        <v>31574</v>
      </c>
      <c r="R931" s="131">
        <f>R932+R933</f>
        <v>140116.79999999999</v>
      </c>
      <c r="S931" s="131">
        <f>S932+S933</f>
        <v>1141.1999999999998</v>
      </c>
      <c r="T931" s="131">
        <f>T932+T933</f>
        <v>1429.2</v>
      </c>
      <c r="U931" s="133">
        <f t="shared" ref="U931:Y957" si="139">P931-K931</f>
        <v>0</v>
      </c>
      <c r="V931" s="133">
        <f t="shared" si="139"/>
        <v>0</v>
      </c>
      <c r="W931" s="133">
        <f t="shared" si="139"/>
        <v>0</v>
      </c>
      <c r="X931" s="133">
        <f t="shared" si="139"/>
        <v>0</v>
      </c>
      <c r="Y931" s="133">
        <f t="shared" si="139"/>
        <v>0</v>
      </c>
      <c r="Z931" s="133">
        <f t="shared" si="135"/>
        <v>100</v>
      </c>
      <c r="AA931" s="133">
        <f t="shared" si="135"/>
        <v>100</v>
      </c>
      <c r="AB931" s="133">
        <f t="shared" si="135"/>
        <v>100</v>
      </c>
      <c r="AC931" s="133">
        <f t="shared" si="135"/>
        <v>100</v>
      </c>
      <c r="AD931" s="133">
        <f t="shared" si="135"/>
        <v>100</v>
      </c>
    </row>
    <row r="932" spans="1:30" s="134" customFormat="1" ht="12.9" customHeight="1" x14ac:dyDescent="0.25">
      <c r="A932" s="115">
        <v>22</v>
      </c>
      <c r="B932" s="137">
        <v>228500</v>
      </c>
      <c r="C932" s="115"/>
      <c r="D932" s="108">
        <v>924</v>
      </c>
      <c r="E932" s="130" t="s">
        <v>944</v>
      </c>
      <c r="F932" s="131">
        <f t="shared" si="136"/>
        <v>115814.59999999999</v>
      </c>
      <c r="G932" s="131">
        <f>G934</f>
        <v>18860.2</v>
      </c>
      <c r="H932" s="131">
        <f>H934</f>
        <v>96954.4</v>
      </c>
      <c r="I932" s="131">
        <f>I934</f>
        <v>0</v>
      </c>
      <c r="J932" s="131">
        <f>J934</f>
        <v>0</v>
      </c>
      <c r="K932" s="131">
        <f t="shared" si="137"/>
        <v>115525.9</v>
      </c>
      <c r="L932" s="131">
        <f>L934</f>
        <v>18860.2</v>
      </c>
      <c r="M932" s="131">
        <f>M934</f>
        <v>96665.7</v>
      </c>
      <c r="N932" s="131">
        <f>N934</f>
        <v>0</v>
      </c>
      <c r="O932" s="131">
        <f>O934</f>
        <v>0</v>
      </c>
      <c r="P932" s="131">
        <f t="shared" si="138"/>
        <v>115525.9</v>
      </c>
      <c r="Q932" s="131">
        <f>Q934</f>
        <v>18860.2</v>
      </c>
      <c r="R932" s="131">
        <f>R934</f>
        <v>96665.7</v>
      </c>
      <c r="S932" s="131">
        <f>S934</f>
        <v>0</v>
      </c>
      <c r="T932" s="131">
        <f>T934</f>
        <v>0</v>
      </c>
      <c r="U932" s="133">
        <f t="shared" si="139"/>
        <v>0</v>
      </c>
      <c r="V932" s="133">
        <f t="shared" si="139"/>
        <v>0</v>
      </c>
      <c r="W932" s="133">
        <f t="shared" si="139"/>
        <v>0</v>
      </c>
      <c r="X932" s="133">
        <f t="shared" si="139"/>
        <v>0</v>
      </c>
      <c r="Y932" s="133">
        <f t="shared" si="139"/>
        <v>0</v>
      </c>
      <c r="Z932" s="133">
        <f t="shared" si="135"/>
        <v>100</v>
      </c>
      <c r="AA932" s="133">
        <f t="shared" si="135"/>
        <v>100</v>
      </c>
      <c r="AB932" s="133">
        <f t="shared" si="135"/>
        <v>100</v>
      </c>
      <c r="AC932" s="133">
        <f t="shared" si="135"/>
        <v>0</v>
      </c>
      <c r="AD932" s="133">
        <f t="shared" si="135"/>
        <v>0</v>
      </c>
    </row>
    <row r="933" spans="1:30" s="134" customFormat="1" ht="12.9" customHeight="1" x14ac:dyDescent="0.25">
      <c r="A933" s="115">
        <v>21</v>
      </c>
      <c r="B933" s="137">
        <v>228500</v>
      </c>
      <c r="C933" s="115"/>
      <c r="D933" s="108">
        <v>925</v>
      </c>
      <c r="E933" s="130" t="s">
        <v>945</v>
      </c>
      <c r="F933" s="131">
        <f t="shared" si="136"/>
        <v>57306.100000000006</v>
      </c>
      <c r="G933" s="131">
        <f>SUBTOTAL(9,G935:G957)</f>
        <v>12713.800000000001</v>
      </c>
      <c r="H933" s="131">
        <f>SUBTOTAL(9,H935:H957)</f>
        <v>43451.100000000006</v>
      </c>
      <c r="I933" s="131">
        <f>SUBTOTAL(9,I935:I957)</f>
        <v>1141.1999999999998</v>
      </c>
      <c r="J933" s="131">
        <f>SUBTOTAL(9,J935:J957)</f>
        <v>0</v>
      </c>
      <c r="K933" s="131">
        <f t="shared" si="137"/>
        <v>58735.3</v>
      </c>
      <c r="L933" s="131">
        <f>SUBTOTAL(9,L935:L957)</f>
        <v>12713.800000000001</v>
      </c>
      <c r="M933" s="131">
        <f>SUBTOTAL(9,M935:M957)</f>
        <v>43451.100000000006</v>
      </c>
      <c r="N933" s="131">
        <f>SUBTOTAL(9,N935:N957)</f>
        <v>1141.1999999999998</v>
      </c>
      <c r="O933" s="131">
        <f>SUBTOTAL(9,O935:O957)</f>
        <v>1429.2</v>
      </c>
      <c r="P933" s="131">
        <f t="shared" si="138"/>
        <v>58735.3</v>
      </c>
      <c r="Q933" s="131">
        <f>SUBTOTAL(9,Q935:Q957)</f>
        <v>12713.800000000001</v>
      </c>
      <c r="R933" s="131">
        <f>SUBTOTAL(9,R935:R957)</f>
        <v>43451.100000000006</v>
      </c>
      <c r="S933" s="131">
        <f>SUBTOTAL(9,S935:S957)</f>
        <v>1141.1999999999998</v>
      </c>
      <c r="T933" s="131">
        <f>SUBTOTAL(9,T935:T957)</f>
        <v>1429.2</v>
      </c>
      <c r="U933" s="133">
        <f t="shared" si="139"/>
        <v>0</v>
      </c>
      <c r="V933" s="133">
        <f t="shared" si="139"/>
        <v>0</v>
      </c>
      <c r="W933" s="133">
        <f t="shared" si="139"/>
        <v>0</v>
      </c>
      <c r="X933" s="133">
        <f t="shared" si="139"/>
        <v>0</v>
      </c>
      <c r="Y933" s="133">
        <f t="shared" si="139"/>
        <v>0</v>
      </c>
      <c r="Z933" s="133">
        <f t="shared" si="135"/>
        <v>100</v>
      </c>
      <c r="AA933" s="133">
        <f t="shared" si="135"/>
        <v>100</v>
      </c>
      <c r="AB933" s="133">
        <f t="shared" si="135"/>
        <v>100</v>
      </c>
      <c r="AC933" s="133">
        <f t="shared" si="135"/>
        <v>100</v>
      </c>
      <c r="AD933" s="133">
        <f t="shared" si="135"/>
        <v>100</v>
      </c>
    </row>
    <row r="934" spans="1:30" ht="12.9" customHeight="1" x14ac:dyDescent="0.25">
      <c r="A934" s="115">
        <v>22</v>
      </c>
      <c r="B934" s="137">
        <v>228500</v>
      </c>
      <c r="C934" s="138">
        <v>1829</v>
      </c>
      <c r="D934" s="108">
        <v>926</v>
      </c>
      <c r="E934" s="135" t="s">
        <v>970</v>
      </c>
      <c r="F934" s="136">
        <f t="shared" si="136"/>
        <v>115814.59999999999</v>
      </c>
      <c r="G934" s="136">
        <v>18860.2</v>
      </c>
      <c r="H934" s="136">
        <v>96954.4</v>
      </c>
      <c r="I934" s="136">
        <v>0</v>
      </c>
      <c r="J934" s="136">
        <v>0</v>
      </c>
      <c r="K934" s="136">
        <f t="shared" si="137"/>
        <v>115525.9</v>
      </c>
      <c r="L934" s="23">
        <v>18860.2</v>
      </c>
      <c r="M934" s="23">
        <v>96665.7</v>
      </c>
      <c r="N934" s="23">
        <v>0</v>
      </c>
      <c r="O934" s="23">
        <v>0</v>
      </c>
      <c r="P934" s="136">
        <f t="shared" si="138"/>
        <v>115525.9</v>
      </c>
      <c r="Q934" s="23">
        <v>18860.2</v>
      </c>
      <c r="R934" s="23">
        <v>96665.7</v>
      </c>
      <c r="S934" s="23">
        <v>0</v>
      </c>
      <c r="T934" s="4">
        <v>0</v>
      </c>
      <c r="U934" s="4">
        <f t="shared" si="139"/>
        <v>0</v>
      </c>
      <c r="V934" s="4">
        <f t="shared" si="139"/>
        <v>0</v>
      </c>
      <c r="W934" s="4">
        <f t="shared" si="139"/>
        <v>0</v>
      </c>
      <c r="X934" s="4">
        <f t="shared" si="139"/>
        <v>0</v>
      </c>
      <c r="Y934" s="4">
        <f t="shared" si="139"/>
        <v>0</v>
      </c>
      <c r="Z934" s="4">
        <f t="shared" si="135"/>
        <v>100</v>
      </c>
      <c r="AA934" s="4">
        <f t="shared" si="135"/>
        <v>100</v>
      </c>
      <c r="AB934" s="4">
        <f t="shared" si="135"/>
        <v>100</v>
      </c>
      <c r="AC934" s="4">
        <f t="shared" si="135"/>
        <v>0</v>
      </c>
      <c r="AD934" s="4">
        <f t="shared" si="135"/>
        <v>0</v>
      </c>
    </row>
    <row r="935" spans="1:30" ht="12.9" customHeight="1" x14ac:dyDescent="0.25">
      <c r="A935" s="115">
        <v>21</v>
      </c>
      <c r="B935" s="137">
        <v>228500</v>
      </c>
      <c r="C935" s="138">
        <v>1830</v>
      </c>
      <c r="D935" s="108">
        <v>927</v>
      </c>
      <c r="E935" s="135" t="s">
        <v>1684</v>
      </c>
      <c r="F935" s="136">
        <f t="shared" si="136"/>
        <v>865.30000000000007</v>
      </c>
      <c r="G935" s="136">
        <v>387.8</v>
      </c>
      <c r="H935" s="136">
        <v>426.8</v>
      </c>
      <c r="I935" s="136">
        <v>50.7</v>
      </c>
      <c r="J935" s="136">
        <v>0</v>
      </c>
      <c r="K935" s="136">
        <f t="shared" si="137"/>
        <v>865.30000000000007</v>
      </c>
      <c r="L935" s="23">
        <v>387.8</v>
      </c>
      <c r="M935" s="23">
        <v>426.8</v>
      </c>
      <c r="N935" s="23">
        <v>50.7</v>
      </c>
      <c r="O935" s="23">
        <v>0</v>
      </c>
      <c r="P935" s="136">
        <f t="shared" si="138"/>
        <v>865.30000000000007</v>
      </c>
      <c r="Q935" s="23">
        <v>387.8</v>
      </c>
      <c r="R935" s="23">
        <v>426.8</v>
      </c>
      <c r="S935" s="23">
        <v>50.7</v>
      </c>
      <c r="T935" s="4">
        <v>0</v>
      </c>
      <c r="U935" s="4">
        <f t="shared" si="139"/>
        <v>0</v>
      </c>
      <c r="V935" s="4">
        <f t="shared" si="139"/>
        <v>0</v>
      </c>
      <c r="W935" s="4">
        <f t="shared" si="139"/>
        <v>0</v>
      </c>
      <c r="X935" s="4">
        <f t="shared" si="139"/>
        <v>0</v>
      </c>
      <c r="Y935" s="4">
        <f t="shared" si="139"/>
        <v>0</v>
      </c>
      <c r="Z935" s="4">
        <f t="shared" si="135"/>
        <v>100</v>
      </c>
      <c r="AA935" s="4">
        <f t="shared" si="135"/>
        <v>100</v>
      </c>
      <c r="AB935" s="4">
        <f t="shared" si="135"/>
        <v>100</v>
      </c>
      <c r="AC935" s="4">
        <f t="shared" si="135"/>
        <v>100</v>
      </c>
      <c r="AD935" s="4">
        <f t="shared" si="135"/>
        <v>0</v>
      </c>
    </row>
    <row r="936" spans="1:30" ht="12.9" customHeight="1" x14ac:dyDescent="0.25">
      <c r="A936" s="115">
        <v>21</v>
      </c>
      <c r="B936" s="137">
        <v>228500</v>
      </c>
      <c r="C936" s="138">
        <v>1831</v>
      </c>
      <c r="D936" s="108">
        <v>928</v>
      </c>
      <c r="E936" s="135" t="s">
        <v>1068</v>
      </c>
      <c r="F936" s="136">
        <f t="shared" si="136"/>
        <v>1853.4</v>
      </c>
      <c r="G936" s="136">
        <v>614.6</v>
      </c>
      <c r="H936" s="136">
        <v>1238.8</v>
      </c>
      <c r="I936" s="136">
        <v>0</v>
      </c>
      <c r="J936" s="136">
        <v>0</v>
      </c>
      <c r="K936" s="136">
        <f t="shared" si="137"/>
        <v>1853.4</v>
      </c>
      <c r="L936" s="23">
        <v>614.6</v>
      </c>
      <c r="M936" s="23">
        <v>1238.8</v>
      </c>
      <c r="N936" s="23">
        <v>0</v>
      </c>
      <c r="O936" s="23">
        <v>0</v>
      </c>
      <c r="P936" s="136">
        <f t="shared" si="138"/>
        <v>1853.4</v>
      </c>
      <c r="Q936" s="23">
        <v>614.6</v>
      </c>
      <c r="R936" s="23">
        <v>1238.8</v>
      </c>
      <c r="S936" s="23">
        <v>0</v>
      </c>
      <c r="T936" s="4">
        <v>0</v>
      </c>
      <c r="U936" s="4">
        <f t="shared" si="139"/>
        <v>0</v>
      </c>
      <c r="V936" s="4">
        <f t="shared" si="139"/>
        <v>0</v>
      </c>
      <c r="W936" s="4">
        <f t="shared" si="139"/>
        <v>0</v>
      </c>
      <c r="X936" s="4">
        <f t="shared" si="139"/>
        <v>0</v>
      </c>
      <c r="Y936" s="4">
        <f t="shared" si="139"/>
        <v>0</v>
      </c>
      <c r="Z936" s="4">
        <f t="shared" si="135"/>
        <v>100</v>
      </c>
      <c r="AA936" s="4">
        <f t="shared" si="135"/>
        <v>100</v>
      </c>
      <c r="AB936" s="4">
        <f t="shared" si="135"/>
        <v>100</v>
      </c>
      <c r="AC936" s="4">
        <f t="shared" si="135"/>
        <v>0</v>
      </c>
      <c r="AD936" s="4">
        <f t="shared" si="135"/>
        <v>0</v>
      </c>
    </row>
    <row r="937" spans="1:30" ht="12.9" customHeight="1" x14ac:dyDescent="0.25">
      <c r="A937" s="115">
        <v>21</v>
      </c>
      <c r="B937" s="137">
        <v>228500</v>
      </c>
      <c r="C937" s="138">
        <v>1832</v>
      </c>
      <c r="D937" s="108">
        <v>929</v>
      </c>
      <c r="E937" s="135" t="s">
        <v>1685</v>
      </c>
      <c r="F937" s="136">
        <f t="shared" si="136"/>
        <v>1077.6999999999998</v>
      </c>
      <c r="G937" s="136">
        <v>355.4</v>
      </c>
      <c r="H937" s="136">
        <v>722.3</v>
      </c>
      <c r="I937" s="136">
        <v>0</v>
      </c>
      <c r="J937" s="136">
        <v>0</v>
      </c>
      <c r="K937" s="136">
        <f t="shared" si="137"/>
        <v>1077.6999999999998</v>
      </c>
      <c r="L937" s="23">
        <v>355.4</v>
      </c>
      <c r="M937" s="23">
        <v>722.3</v>
      </c>
      <c r="N937" s="23">
        <v>0</v>
      </c>
      <c r="O937" s="23">
        <v>0</v>
      </c>
      <c r="P937" s="136">
        <f t="shared" si="138"/>
        <v>1077.6999999999998</v>
      </c>
      <c r="Q937" s="23">
        <v>355.4</v>
      </c>
      <c r="R937" s="23">
        <v>722.3</v>
      </c>
      <c r="S937" s="23">
        <v>0</v>
      </c>
      <c r="T937" s="4">
        <v>0</v>
      </c>
      <c r="U937" s="4">
        <f t="shared" si="139"/>
        <v>0</v>
      </c>
      <c r="V937" s="4">
        <f t="shared" si="139"/>
        <v>0</v>
      </c>
      <c r="W937" s="4">
        <f t="shared" si="139"/>
        <v>0</v>
      </c>
      <c r="X937" s="4">
        <f t="shared" si="139"/>
        <v>0</v>
      </c>
      <c r="Y937" s="4">
        <f t="shared" si="139"/>
        <v>0</v>
      </c>
      <c r="Z937" s="4">
        <f t="shared" si="135"/>
        <v>100</v>
      </c>
      <c r="AA937" s="4">
        <f t="shared" si="135"/>
        <v>100</v>
      </c>
      <c r="AB937" s="4">
        <f t="shared" si="135"/>
        <v>100</v>
      </c>
      <c r="AC937" s="4">
        <f t="shared" si="135"/>
        <v>0</v>
      </c>
      <c r="AD937" s="4">
        <f t="shared" si="135"/>
        <v>0</v>
      </c>
    </row>
    <row r="938" spans="1:30" ht="12.9" customHeight="1" x14ac:dyDescent="0.25">
      <c r="A938" s="115">
        <v>21</v>
      </c>
      <c r="B938" s="137">
        <v>228500</v>
      </c>
      <c r="C938" s="138">
        <v>1834</v>
      </c>
      <c r="D938" s="108">
        <v>930</v>
      </c>
      <c r="E938" s="135" t="s">
        <v>1686</v>
      </c>
      <c r="F938" s="136">
        <f t="shared" si="136"/>
        <v>2129.2000000000003</v>
      </c>
      <c r="G938" s="136">
        <v>570.1</v>
      </c>
      <c r="H938" s="136">
        <v>1273.2</v>
      </c>
      <c r="I938" s="136">
        <v>285.89999999999998</v>
      </c>
      <c r="J938" s="136">
        <v>0</v>
      </c>
      <c r="K938" s="136">
        <f t="shared" si="137"/>
        <v>2129.2000000000003</v>
      </c>
      <c r="L938" s="23">
        <v>570.1</v>
      </c>
      <c r="M938" s="23">
        <v>1273.2</v>
      </c>
      <c r="N938" s="23">
        <v>285.89999999999998</v>
      </c>
      <c r="O938" s="23">
        <v>0</v>
      </c>
      <c r="P938" s="136">
        <f t="shared" si="138"/>
        <v>2129.2000000000003</v>
      </c>
      <c r="Q938" s="23">
        <v>570.1</v>
      </c>
      <c r="R938" s="23">
        <v>1273.2</v>
      </c>
      <c r="S938" s="23">
        <v>285.89999999999998</v>
      </c>
      <c r="T938" s="4">
        <v>0</v>
      </c>
      <c r="U938" s="4">
        <f t="shared" si="139"/>
        <v>0</v>
      </c>
      <c r="V938" s="4">
        <f t="shared" si="139"/>
        <v>0</v>
      </c>
      <c r="W938" s="4">
        <f t="shared" si="139"/>
        <v>0</v>
      </c>
      <c r="X938" s="4">
        <f t="shared" si="139"/>
        <v>0</v>
      </c>
      <c r="Y938" s="4">
        <f t="shared" si="139"/>
        <v>0</v>
      </c>
      <c r="Z938" s="4">
        <f t="shared" si="135"/>
        <v>100</v>
      </c>
      <c r="AA938" s="4">
        <f t="shared" si="135"/>
        <v>100</v>
      </c>
      <c r="AB938" s="4">
        <f t="shared" si="135"/>
        <v>100</v>
      </c>
      <c r="AC938" s="4">
        <f t="shared" si="135"/>
        <v>100</v>
      </c>
      <c r="AD938" s="4">
        <f t="shared" si="135"/>
        <v>0</v>
      </c>
    </row>
    <row r="939" spans="1:30" ht="12.9" customHeight="1" x14ac:dyDescent="0.25">
      <c r="A939" s="115">
        <v>21</v>
      </c>
      <c r="B939" s="137">
        <v>228500</v>
      </c>
      <c r="C939" s="138">
        <v>1833</v>
      </c>
      <c r="D939" s="108">
        <v>931</v>
      </c>
      <c r="E939" s="135" t="s">
        <v>1687</v>
      </c>
      <c r="F939" s="136">
        <f t="shared" si="136"/>
        <v>2345.4</v>
      </c>
      <c r="G939" s="136">
        <v>699.4</v>
      </c>
      <c r="H939" s="136">
        <v>1646</v>
      </c>
      <c r="I939" s="136">
        <v>0</v>
      </c>
      <c r="J939" s="136">
        <v>0</v>
      </c>
      <c r="K939" s="136">
        <f t="shared" si="137"/>
        <v>2345.4</v>
      </c>
      <c r="L939" s="23">
        <v>699.4</v>
      </c>
      <c r="M939" s="23">
        <v>1646</v>
      </c>
      <c r="N939" s="23">
        <v>0</v>
      </c>
      <c r="O939" s="23">
        <v>0</v>
      </c>
      <c r="P939" s="136">
        <f t="shared" si="138"/>
        <v>2345.4</v>
      </c>
      <c r="Q939" s="23">
        <v>699.4</v>
      </c>
      <c r="R939" s="23">
        <v>1646</v>
      </c>
      <c r="S939" s="23">
        <v>0</v>
      </c>
      <c r="T939" s="4">
        <v>0</v>
      </c>
      <c r="U939" s="4">
        <f t="shared" si="139"/>
        <v>0</v>
      </c>
      <c r="V939" s="4">
        <f t="shared" si="139"/>
        <v>0</v>
      </c>
      <c r="W939" s="4">
        <f t="shared" si="139"/>
        <v>0</v>
      </c>
      <c r="X939" s="4">
        <f t="shared" si="139"/>
        <v>0</v>
      </c>
      <c r="Y939" s="4">
        <f t="shared" si="139"/>
        <v>0</v>
      </c>
      <c r="Z939" s="4">
        <f t="shared" si="135"/>
        <v>100</v>
      </c>
      <c r="AA939" s="4">
        <f t="shared" si="135"/>
        <v>100</v>
      </c>
      <c r="AB939" s="4">
        <f t="shared" si="135"/>
        <v>100</v>
      </c>
      <c r="AC939" s="4">
        <f t="shared" si="135"/>
        <v>0</v>
      </c>
      <c r="AD939" s="4">
        <f t="shared" si="135"/>
        <v>0</v>
      </c>
    </row>
    <row r="940" spans="1:30" ht="12.9" customHeight="1" x14ac:dyDescent="0.25">
      <c r="A940" s="115">
        <v>21</v>
      </c>
      <c r="B940" s="137">
        <v>228500</v>
      </c>
      <c r="C940" s="138">
        <v>1835</v>
      </c>
      <c r="D940" s="108">
        <v>932</v>
      </c>
      <c r="E940" s="135" t="s">
        <v>1688</v>
      </c>
      <c r="F940" s="136">
        <f t="shared" si="136"/>
        <v>3451.8</v>
      </c>
      <c r="G940" s="136">
        <v>621.4</v>
      </c>
      <c r="H940" s="136">
        <v>2830.4</v>
      </c>
      <c r="I940" s="136">
        <v>0</v>
      </c>
      <c r="J940" s="136">
        <v>0</v>
      </c>
      <c r="K940" s="136">
        <f t="shared" si="137"/>
        <v>3451.8</v>
      </c>
      <c r="L940" s="23">
        <v>621.4</v>
      </c>
      <c r="M940" s="23">
        <v>2830.4</v>
      </c>
      <c r="N940" s="23">
        <v>0</v>
      </c>
      <c r="O940" s="23">
        <v>0</v>
      </c>
      <c r="P940" s="136">
        <f t="shared" si="138"/>
        <v>3451.8</v>
      </c>
      <c r="Q940" s="23">
        <v>621.4</v>
      </c>
      <c r="R940" s="23">
        <v>2830.4</v>
      </c>
      <c r="S940" s="23">
        <v>0</v>
      </c>
      <c r="T940" s="4">
        <v>0</v>
      </c>
      <c r="U940" s="4">
        <f t="shared" si="139"/>
        <v>0</v>
      </c>
      <c r="V940" s="4">
        <f t="shared" si="139"/>
        <v>0</v>
      </c>
      <c r="W940" s="4">
        <f t="shared" si="139"/>
        <v>0</v>
      </c>
      <c r="X940" s="4">
        <f t="shared" si="139"/>
        <v>0</v>
      </c>
      <c r="Y940" s="4">
        <f t="shared" si="139"/>
        <v>0</v>
      </c>
      <c r="Z940" s="4">
        <f t="shared" si="135"/>
        <v>100</v>
      </c>
      <c r="AA940" s="4">
        <f t="shared" si="135"/>
        <v>100</v>
      </c>
      <c r="AB940" s="4">
        <f t="shared" si="135"/>
        <v>100</v>
      </c>
      <c r="AC940" s="4">
        <f t="shared" si="135"/>
        <v>0</v>
      </c>
      <c r="AD940" s="4">
        <f t="shared" si="135"/>
        <v>0</v>
      </c>
    </row>
    <row r="941" spans="1:30" ht="12.9" customHeight="1" x14ac:dyDescent="0.25">
      <c r="A941" s="115">
        <v>21</v>
      </c>
      <c r="B941" s="137">
        <v>228500</v>
      </c>
      <c r="C941" s="138">
        <v>1836</v>
      </c>
      <c r="D941" s="108">
        <v>933</v>
      </c>
      <c r="E941" s="135" t="s">
        <v>1689</v>
      </c>
      <c r="F941" s="136">
        <f t="shared" si="136"/>
        <v>1969.6000000000001</v>
      </c>
      <c r="G941" s="136">
        <v>541.70000000000005</v>
      </c>
      <c r="H941" s="136">
        <v>1427.9</v>
      </c>
      <c r="I941" s="136">
        <v>0</v>
      </c>
      <c r="J941" s="136">
        <v>0</v>
      </c>
      <c r="K941" s="136">
        <f t="shared" si="137"/>
        <v>1969.6000000000001</v>
      </c>
      <c r="L941" s="23">
        <v>541.70000000000005</v>
      </c>
      <c r="M941" s="23">
        <v>1427.9</v>
      </c>
      <c r="N941" s="23">
        <v>0</v>
      </c>
      <c r="O941" s="23">
        <v>0</v>
      </c>
      <c r="P941" s="136">
        <f t="shared" si="138"/>
        <v>1969.6000000000001</v>
      </c>
      <c r="Q941" s="23">
        <v>541.70000000000005</v>
      </c>
      <c r="R941" s="23">
        <v>1427.9</v>
      </c>
      <c r="S941" s="23">
        <v>0</v>
      </c>
      <c r="T941" s="4">
        <v>0</v>
      </c>
      <c r="U941" s="4">
        <f t="shared" si="139"/>
        <v>0</v>
      </c>
      <c r="V941" s="4">
        <f t="shared" si="139"/>
        <v>0</v>
      </c>
      <c r="W941" s="4">
        <f t="shared" si="139"/>
        <v>0</v>
      </c>
      <c r="X941" s="4">
        <f t="shared" si="139"/>
        <v>0</v>
      </c>
      <c r="Y941" s="4">
        <f t="shared" si="139"/>
        <v>0</v>
      </c>
      <c r="Z941" s="4">
        <f t="shared" si="135"/>
        <v>100</v>
      </c>
      <c r="AA941" s="4">
        <f t="shared" si="135"/>
        <v>100</v>
      </c>
      <c r="AB941" s="4">
        <f t="shared" si="135"/>
        <v>100</v>
      </c>
      <c r="AC941" s="4">
        <f t="shared" si="135"/>
        <v>0</v>
      </c>
      <c r="AD941" s="4">
        <f t="shared" si="135"/>
        <v>0</v>
      </c>
    </row>
    <row r="942" spans="1:30" ht="12.9" customHeight="1" x14ac:dyDescent="0.25">
      <c r="A942" s="115">
        <v>21</v>
      </c>
      <c r="B942" s="137">
        <v>228500</v>
      </c>
      <c r="C942" s="138">
        <v>1837</v>
      </c>
      <c r="D942" s="108">
        <v>934</v>
      </c>
      <c r="E942" s="135" t="s">
        <v>1690</v>
      </c>
      <c r="F942" s="136">
        <f t="shared" si="136"/>
        <v>2405.9</v>
      </c>
      <c r="G942" s="136">
        <v>577.9</v>
      </c>
      <c r="H942" s="136">
        <v>1828</v>
      </c>
      <c r="I942" s="136">
        <v>0</v>
      </c>
      <c r="J942" s="136">
        <v>0</v>
      </c>
      <c r="K942" s="136">
        <f t="shared" si="137"/>
        <v>2405.9</v>
      </c>
      <c r="L942" s="23">
        <v>577.9</v>
      </c>
      <c r="M942" s="23">
        <v>1828</v>
      </c>
      <c r="N942" s="23">
        <v>0</v>
      </c>
      <c r="O942" s="23">
        <v>0</v>
      </c>
      <c r="P942" s="136">
        <f t="shared" si="138"/>
        <v>2405.9</v>
      </c>
      <c r="Q942" s="23">
        <v>577.9</v>
      </c>
      <c r="R942" s="23">
        <v>1828</v>
      </c>
      <c r="S942" s="23">
        <v>0</v>
      </c>
      <c r="T942" s="4">
        <v>0</v>
      </c>
      <c r="U942" s="4">
        <f t="shared" si="139"/>
        <v>0</v>
      </c>
      <c r="V942" s="4">
        <f t="shared" si="139"/>
        <v>0</v>
      </c>
      <c r="W942" s="4">
        <f t="shared" si="139"/>
        <v>0</v>
      </c>
      <c r="X942" s="4">
        <f t="shared" si="139"/>
        <v>0</v>
      </c>
      <c r="Y942" s="4">
        <f t="shared" si="139"/>
        <v>0</v>
      </c>
      <c r="Z942" s="4">
        <f t="shared" si="135"/>
        <v>100</v>
      </c>
      <c r="AA942" s="4">
        <f t="shared" si="135"/>
        <v>100</v>
      </c>
      <c r="AB942" s="4">
        <f t="shared" si="135"/>
        <v>100</v>
      </c>
      <c r="AC942" s="4">
        <f t="shared" si="135"/>
        <v>0</v>
      </c>
      <c r="AD942" s="4">
        <f t="shared" si="135"/>
        <v>0</v>
      </c>
    </row>
    <row r="943" spans="1:30" ht="12.9" customHeight="1" x14ac:dyDescent="0.25">
      <c r="A943" s="115">
        <v>21</v>
      </c>
      <c r="B943" s="137">
        <v>228500</v>
      </c>
      <c r="C943" s="138">
        <v>1838</v>
      </c>
      <c r="D943" s="108">
        <v>935</v>
      </c>
      <c r="E943" s="135" t="s">
        <v>1691</v>
      </c>
      <c r="F943" s="136">
        <f t="shared" si="136"/>
        <v>2960.4</v>
      </c>
      <c r="G943" s="136">
        <v>719.6</v>
      </c>
      <c r="H943" s="136">
        <v>2158.5</v>
      </c>
      <c r="I943" s="136">
        <v>82.3</v>
      </c>
      <c r="J943" s="136">
        <v>0</v>
      </c>
      <c r="K943" s="136">
        <f t="shared" si="137"/>
        <v>2960.4</v>
      </c>
      <c r="L943" s="23">
        <v>719.6</v>
      </c>
      <c r="M943" s="23">
        <v>2158.5</v>
      </c>
      <c r="N943" s="23">
        <v>82.3</v>
      </c>
      <c r="O943" s="23">
        <v>0</v>
      </c>
      <c r="P943" s="136">
        <f t="shared" si="138"/>
        <v>2960.4</v>
      </c>
      <c r="Q943" s="23">
        <v>719.6</v>
      </c>
      <c r="R943" s="23">
        <v>2158.5</v>
      </c>
      <c r="S943" s="23">
        <v>82.3</v>
      </c>
      <c r="T943" s="4">
        <v>0</v>
      </c>
      <c r="U943" s="4">
        <f t="shared" si="139"/>
        <v>0</v>
      </c>
      <c r="V943" s="4">
        <f t="shared" si="139"/>
        <v>0</v>
      </c>
      <c r="W943" s="4">
        <f t="shared" si="139"/>
        <v>0</v>
      </c>
      <c r="X943" s="4">
        <f t="shared" si="139"/>
        <v>0</v>
      </c>
      <c r="Y943" s="4">
        <f t="shared" si="139"/>
        <v>0</v>
      </c>
      <c r="Z943" s="4">
        <f t="shared" si="135"/>
        <v>100</v>
      </c>
      <c r="AA943" s="4">
        <f t="shared" si="135"/>
        <v>100</v>
      </c>
      <c r="AB943" s="4">
        <f t="shared" si="135"/>
        <v>100</v>
      </c>
      <c r="AC943" s="4">
        <f t="shared" si="135"/>
        <v>100</v>
      </c>
      <c r="AD943" s="4">
        <f t="shared" si="135"/>
        <v>0</v>
      </c>
    </row>
    <row r="944" spans="1:30" ht="12.9" customHeight="1" x14ac:dyDescent="0.25">
      <c r="A944" s="115">
        <v>21</v>
      </c>
      <c r="B944" s="137">
        <v>228500</v>
      </c>
      <c r="C944" s="138">
        <v>1839</v>
      </c>
      <c r="D944" s="108">
        <v>936</v>
      </c>
      <c r="E944" s="135" t="s">
        <v>1692</v>
      </c>
      <c r="F944" s="136">
        <f t="shared" si="136"/>
        <v>2681.8</v>
      </c>
      <c r="G944" s="136">
        <v>655.20000000000005</v>
      </c>
      <c r="H944" s="136">
        <v>1925.1</v>
      </c>
      <c r="I944" s="136">
        <v>101.5</v>
      </c>
      <c r="J944" s="136">
        <v>0</v>
      </c>
      <c r="K944" s="136">
        <f t="shared" si="137"/>
        <v>2681.8</v>
      </c>
      <c r="L944" s="23">
        <v>655.20000000000005</v>
      </c>
      <c r="M944" s="23">
        <v>1925.1</v>
      </c>
      <c r="N944" s="23">
        <v>101.5</v>
      </c>
      <c r="O944" s="23">
        <v>0</v>
      </c>
      <c r="P944" s="136">
        <f t="shared" si="138"/>
        <v>2681.8</v>
      </c>
      <c r="Q944" s="23">
        <v>655.20000000000005</v>
      </c>
      <c r="R944" s="23">
        <v>1925.1</v>
      </c>
      <c r="S944" s="23">
        <v>101.5</v>
      </c>
      <c r="T944" s="4">
        <v>0</v>
      </c>
      <c r="U944" s="4">
        <f t="shared" si="139"/>
        <v>0</v>
      </c>
      <c r="V944" s="4">
        <f t="shared" si="139"/>
        <v>0</v>
      </c>
      <c r="W944" s="4">
        <f t="shared" si="139"/>
        <v>0</v>
      </c>
      <c r="X944" s="4">
        <f t="shared" si="139"/>
        <v>0</v>
      </c>
      <c r="Y944" s="4">
        <f t="shared" si="139"/>
        <v>0</v>
      </c>
      <c r="Z944" s="4">
        <f t="shared" si="135"/>
        <v>100</v>
      </c>
      <c r="AA944" s="4">
        <f t="shared" si="135"/>
        <v>100</v>
      </c>
      <c r="AB944" s="4">
        <f t="shared" si="135"/>
        <v>100</v>
      </c>
      <c r="AC944" s="4">
        <f t="shared" si="135"/>
        <v>100</v>
      </c>
      <c r="AD944" s="4">
        <f t="shared" si="135"/>
        <v>0</v>
      </c>
    </row>
    <row r="945" spans="1:30" ht="12.9" customHeight="1" x14ac:dyDescent="0.25">
      <c r="A945" s="115">
        <v>21</v>
      </c>
      <c r="B945" s="137">
        <v>228500</v>
      </c>
      <c r="C945" s="138">
        <v>1840</v>
      </c>
      <c r="D945" s="108">
        <v>937</v>
      </c>
      <c r="E945" s="135" t="s">
        <v>1693</v>
      </c>
      <c r="F945" s="136">
        <f t="shared" si="136"/>
        <v>784.09999999999991</v>
      </c>
      <c r="G945" s="136">
        <v>261.39999999999998</v>
      </c>
      <c r="H945" s="136">
        <v>390.5</v>
      </c>
      <c r="I945" s="136">
        <v>132.19999999999999</v>
      </c>
      <c r="J945" s="136">
        <v>0</v>
      </c>
      <c r="K945" s="136">
        <f t="shared" si="137"/>
        <v>784.09999999999991</v>
      </c>
      <c r="L945" s="23">
        <v>261.39999999999998</v>
      </c>
      <c r="M945" s="23">
        <v>390.5</v>
      </c>
      <c r="N945" s="23">
        <v>132.19999999999999</v>
      </c>
      <c r="O945" s="23">
        <v>0</v>
      </c>
      <c r="P945" s="136">
        <f t="shared" si="138"/>
        <v>784.09999999999991</v>
      </c>
      <c r="Q945" s="23">
        <v>261.39999999999998</v>
      </c>
      <c r="R945" s="23">
        <v>390.5</v>
      </c>
      <c r="S945" s="23">
        <v>132.19999999999999</v>
      </c>
      <c r="T945" s="4">
        <v>0</v>
      </c>
      <c r="U945" s="4">
        <f t="shared" si="139"/>
        <v>0</v>
      </c>
      <c r="V945" s="4">
        <f t="shared" si="139"/>
        <v>0</v>
      </c>
      <c r="W945" s="4">
        <f t="shared" si="139"/>
        <v>0</v>
      </c>
      <c r="X945" s="4">
        <f t="shared" si="139"/>
        <v>0</v>
      </c>
      <c r="Y945" s="4">
        <f t="shared" si="139"/>
        <v>0</v>
      </c>
      <c r="Z945" s="4">
        <f t="shared" si="135"/>
        <v>100</v>
      </c>
      <c r="AA945" s="4">
        <f t="shared" si="135"/>
        <v>100</v>
      </c>
      <c r="AB945" s="4">
        <f t="shared" si="135"/>
        <v>100</v>
      </c>
      <c r="AC945" s="4">
        <f t="shared" si="135"/>
        <v>100</v>
      </c>
      <c r="AD945" s="4">
        <f t="shared" si="135"/>
        <v>0</v>
      </c>
    </row>
    <row r="946" spans="1:30" ht="12.9" customHeight="1" x14ac:dyDescent="0.25">
      <c r="A946" s="115">
        <v>21</v>
      </c>
      <c r="B946" s="137">
        <v>228500</v>
      </c>
      <c r="C946" s="138">
        <v>1841</v>
      </c>
      <c r="D946" s="108">
        <v>938</v>
      </c>
      <c r="E946" s="135" t="s">
        <v>1694</v>
      </c>
      <c r="F946" s="136">
        <f t="shared" si="136"/>
        <v>3686</v>
      </c>
      <c r="G946" s="136">
        <v>675.9</v>
      </c>
      <c r="H946" s="136">
        <v>3010.1</v>
      </c>
      <c r="I946" s="136">
        <v>0</v>
      </c>
      <c r="J946" s="136">
        <v>0</v>
      </c>
      <c r="K946" s="136">
        <f t="shared" si="137"/>
        <v>3686</v>
      </c>
      <c r="L946" s="23">
        <v>675.9</v>
      </c>
      <c r="M946" s="23">
        <v>3010.1</v>
      </c>
      <c r="N946" s="23">
        <v>0</v>
      </c>
      <c r="O946" s="23">
        <v>0</v>
      </c>
      <c r="P946" s="136">
        <f t="shared" si="138"/>
        <v>3686</v>
      </c>
      <c r="Q946" s="23">
        <v>675.9</v>
      </c>
      <c r="R946" s="23">
        <v>3010.1</v>
      </c>
      <c r="S946" s="23">
        <v>0</v>
      </c>
      <c r="T946" s="4">
        <v>0</v>
      </c>
      <c r="U946" s="4">
        <f t="shared" si="139"/>
        <v>0</v>
      </c>
      <c r="V946" s="4">
        <f t="shared" si="139"/>
        <v>0</v>
      </c>
      <c r="W946" s="4">
        <f t="shared" si="139"/>
        <v>0</v>
      </c>
      <c r="X946" s="4">
        <f t="shared" si="139"/>
        <v>0</v>
      </c>
      <c r="Y946" s="4">
        <f t="shared" si="139"/>
        <v>0</v>
      </c>
      <c r="Z946" s="4">
        <f t="shared" si="135"/>
        <v>100</v>
      </c>
      <c r="AA946" s="4">
        <f t="shared" si="135"/>
        <v>100</v>
      </c>
      <c r="AB946" s="4">
        <f t="shared" si="135"/>
        <v>100</v>
      </c>
      <c r="AC946" s="4">
        <f t="shared" si="135"/>
        <v>0</v>
      </c>
      <c r="AD946" s="4">
        <f t="shared" si="135"/>
        <v>0</v>
      </c>
    </row>
    <row r="947" spans="1:30" ht="12.9" customHeight="1" x14ac:dyDescent="0.25">
      <c r="A947" s="115">
        <v>21</v>
      </c>
      <c r="B947" s="137">
        <v>228500</v>
      </c>
      <c r="C947" s="138">
        <v>1843</v>
      </c>
      <c r="D947" s="108">
        <v>939</v>
      </c>
      <c r="E947" s="135" t="s">
        <v>1232</v>
      </c>
      <c r="F947" s="136">
        <f t="shared" si="136"/>
        <v>1824.3000000000002</v>
      </c>
      <c r="G947" s="136">
        <v>472.1</v>
      </c>
      <c r="H947" s="136">
        <v>1352.2</v>
      </c>
      <c r="I947" s="136">
        <v>0</v>
      </c>
      <c r="J947" s="136">
        <v>0</v>
      </c>
      <c r="K947" s="136">
        <f t="shared" si="137"/>
        <v>3253.5</v>
      </c>
      <c r="L947" s="23">
        <v>472.1</v>
      </c>
      <c r="M947" s="23">
        <v>1352.2</v>
      </c>
      <c r="N947" s="23">
        <v>0</v>
      </c>
      <c r="O947" s="23">
        <v>1429.2</v>
      </c>
      <c r="P947" s="136">
        <f t="shared" si="138"/>
        <v>3253.5</v>
      </c>
      <c r="Q947" s="23">
        <v>472.1</v>
      </c>
      <c r="R947" s="23">
        <v>1352.2</v>
      </c>
      <c r="S947" s="23">
        <v>0</v>
      </c>
      <c r="T947" s="4">
        <v>1429.2</v>
      </c>
      <c r="U947" s="4">
        <f t="shared" si="139"/>
        <v>0</v>
      </c>
      <c r="V947" s="4">
        <f t="shared" si="139"/>
        <v>0</v>
      </c>
      <c r="W947" s="4">
        <f t="shared" si="139"/>
        <v>0</v>
      </c>
      <c r="X947" s="4">
        <f t="shared" si="139"/>
        <v>0</v>
      </c>
      <c r="Y947" s="4">
        <f t="shared" si="139"/>
        <v>0</v>
      </c>
      <c r="Z947" s="4">
        <f t="shared" si="135"/>
        <v>100</v>
      </c>
      <c r="AA947" s="4">
        <f t="shared" si="135"/>
        <v>100</v>
      </c>
      <c r="AB947" s="4">
        <f t="shared" si="135"/>
        <v>100</v>
      </c>
      <c r="AC947" s="4">
        <f t="shared" si="135"/>
        <v>0</v>
      </c>
      <c r="AD947" s="4">
        <f t="shared" si="135"/>
        <v>100</v>
      </c>
    </row>
    <row r="948" spans="1:30" ht="12.9" customHeight="1" x14ac:dyDescent="0.25">
      <c r="A948" s="115">
        <v>21</v>
      </c>
      <c r="B948" s="137">
        <v>228500</v>
      </c>
      <c r="C948" s="138">
        <v>1844</v>
      </c>
      <c r="D948" s="108">
        <v>940</v>
      </c>
      <c r="E948" s="135" t="s">
        <v>1695</v>
      </c>
      <c r="F948" s="136">
        <f t="shared" si="136"/>
        <v>2646.1</v>
      </c>
      <c r="G948" s="136">
        <v>478.1</v>
      </c>
      <c r="H948" s="136">
        <v>2168</v>
      </c>
      <c r="I948" s="136">
        <v>0</v>
      </c>
      <c r="J948" s="136">
        <v>0</v>
      </c>
      <c r="K948" s="136">
        <f t="shared" si="137"/>
        <v>2646.1</v>
      </c>
      <c r="L948" s="23">
        <v>478.1</v>
      </c>
      <c r="M948" s="23">
        <v>2168</v>
      </c>
      <c r="N948" s="23">
        <v>0</v>
      </c>
      <c r="O948" s="23">
        <v>0</v>
      </c>
      <c r="P948" s="136">
        <f t="shared" si="138"/>
        <v>2646.1</v>
      </c>
      <c r="Q948" s="23">
        <v>478.1</v>
      </c>
      <c r="R948" s="23">
        <v>2168</v>
      </c>
      <c r="S948" s="23">
        <v>0</v>
      </c>
      <c r="T948" s="4">
        <v>0</v>
      </c>
      <c r="U948" s="4">
        <f t="shared" si="139"/>
        <v>0</v>
      </c>
      <c r="V948" s="4">
        <f t="shared" si="139"/>
        <v>0</v>
      </c>
      <c r="W948" s="4">
        <f t="shared" si="139"/>
        <v>0</v>
      </c>
      <c r="X948" s="4">
        <f t="shared" si="139"/>
        <v>0</v>
      </c>
      <c r="Y948" s="4">
        <f t="shared" si="139"/>
        <v>0</v>
      </c>
      <c r="Z948" s="4">
        <f t="shared" si="135"/>
        <v>100</v>
      </c>
      <c r="AA948" s="4">
        <f t="shared" si="135"/>
        <v>100</v>
      </c>
      <c r="AB948" s="4">
        <f t="shared" si="135"/>
        <v>100</v>
      </c>
      <c r="AC948" s="4">
        <f t="shared" si="135"/>
        <v>0</v>
      </c>
      <c r="AD948" s="4">
        <f t="shared" si="135"/>
        <v>0</v>
      </c>
    </row>
    <row r="949" spans="1:30" ht="12.9" customHeight="1" x14ac:dyDescent="0.25">
      <c r="A949" s="115">
        <v>21</v>
      </c>
      <c r="B949" s="137">
        <v>228500</v>
      </c>
      <c r="C949" s="138">
        <v>1845</v>
      </c>
      <c r="D949" s="108">
        <v>941</v>
      </c>
      <c r="E949" s="135" t="s">
        <v>1696</v>
      </c>
      <c r="F949" s="136">
        <f t="shared" si="136"/>
        <v>1856.6000000000001</v>
      </c>
      <c r="G949" s="136">
        <v>228.7</v>
      </c>
      <c r="H949" s="136">
        <v>1627.9</v>
      </c>
      <c r="I949" s="136">
        <v>0</v>
      </c>
      <c r="J949" s="136">
        <v>0</v>
      </c>
      <c r="K949" s="136">
        <f t="shared" si="137"/>
        <v>1856.6000000000001</v>
      </c>
      <c r="L949" s="23">
        <v>228.7</v>
      </c>
      <c r="M949" s="23">
        <v>1627.9</v>
      </c>
      <c r="N949" s="23">
        <v>0</v>
      </c>
      <c r="O949" s="23">
        <v>0</v>
      </c>
      <c r="P949" s="136">
        <f t="shared" si="138"/>
        <v>1856.6000000000001</v>
      </c>
      <c r="Q949" s="23">
        <v>228.7</v>
      </c>
      <c r="R949" s="23">
        <v>1627.9</v>
      </c>
      <c r="S949" s="23">
        <v>0</v>
      </c>
      <c r="T949" s="4">
        <v>0</v>
      </c>
      <c r="U949" s="4">
        <f t="shared" si="139"/>
        <v>0</v>
      </c>
      <c r="V949" s="4">
        <f t="shared" si="139"/>
        <v>0</v>
      </c>
      <c r="W949" s="4">
        <f t="shared" si="139"/>
        <v>0</v>
      </c>
      <c r="X949" s="4">
        <f t="shared" si="139"/>
        <v>0</v>
      </c>
      <c r="Y949" s="4">
        <f t="shared" si="139"/>
        <v>0</v>
      </c>
      <c r="Z949" s="4">
        <f t="shared" si="135"/>
        <v>100</v>
      </c>
      <c r="AA949" s="4">
        <f t="shared" si="135"/>
        <v>100</v>
      </c>
      <c r="AB949" s="4">
        <f t="shared" si="135"/>
        <v>100</v>
      </c>
      <c r="AC949" s="4">
        <f t="shared" si="135"/>
        <v>0</v>
      </c>
      <c r="AD949" s="4">
        <f t="shared" si="135"/>
        <v>0</v>
      </c>
    </row>
    <row r="950" spans="1:30" ht="12.9" customHeight="1" x14ac:dyDescent="0.25">
      <c r="A950" s="115">
        <v>21</v>
      </c>
      <c r="B950" s="137">
        <v>228500</v>
      </c>
      <c r="C950" s="138">
        <v>1846</v>
      </c>
      <c r="D950" s="108">
        <v>942</v>
      </c>
      <c r="E950" s="135" t="s">
        <v>1697</v>
      </c>
      <c r="F950" s="136">
        <f t="shared" si="136"/>
        <v>2759.5</v>
      </c>
      <c r="G950" s="136">
        <v>672.2</v>
      </c>
      <c r="H950" s="136">
        <v>2087.3000000000002</v>
      </c>
      <c r="I950" s="136">
        <v>0</v>
      </c>
      <c r="J950" s="136">
        <v>0</v>
      </c>
      <c r="K950" s="136">
        <f t="shared" si="137"/>
        <v>2759.5</v>
      </c>
      <c r="L950" s="23">
        <v>672.2</v>
      </c>
      <c r="M950" s="23">
        <v>2087.3000000000002</v>
      </c>
      <c r="N950" s="23">
        <v>0</v>
      </c>
      <c r="O950" s="23">
        <v>0</v>
      </c>
      <c r="P950" s="136">
        <f t="shared" si="138"/>
        <v>2759.5</v>
      </c>
      <c r="Q950" s="23">
        <v>672.2</v>
      </c>
      <c r="R950" s="23">
        <v>2087.3000000000002</v>
      </c>
      <c r="S950" s="23">
        <v>0</v>
      </c>
      <c r="T950" s="4">
        <v>0</v>
      </c>
      <c r="U950" s="4">
        <f t="shared" si="139"/>
        <v>0</v>
      </c>
      <c r="V950" s="4">
        <f t="shared" si="139"/>
        <v>0</v>
      </c>
      <c r="W950" s="4">
        <f t="shared" si="139"/>
        <v>0</v>
      </c>
      <c r="X950" s="4">
        <f t="shared" si="139"/>
        <v>0</v>
      </c>
      <c r="Y950" s="4">
        <f t="shared" si="139"/>
        <v>0</v>
      </c>
      <c r="Z950" s="4">
        <f t="shared" si="135"/>
        <v>100</v>
      </c>
      <c r="AA950" s="4">
        <f t="shared" si="135"/>
        <v>100</v>
      </c>
      <c r="AB950" s="4">
        <f t="shared" si="135"/>
        <v>100</v>
      </c>
      <c r="AC950" s="4">
        <f t="shared" si="135"/>
        <v>0</v>
      </c>
      <c r="AD950" s="4">
        <f t="shared" si="135"/>
        <v>0</v>
      </c>
    </row>
    <row r="951" spans="1:30" ht="12.9" customHeight="1" x14ac:dyDescent="0.25">
      <c r="A951" s="115">
        <v>21</v>
      </c>
      <c r="B951" s="137">
        <v>228500</v>
      </c>
      <c r="C951" s="138">
        <v>1847</v>
      </c>
      <c r="D951" s="108">
        <v>943</v>
      </c>
      <c r="E951" s="135" t="s">
        <v>1698</v>
      </c>
      <c r="F951" s="136">
        <f t="shared" si="136"/>
        <v>1119.7</v>
      </c>
      <c r="G951" s="136">
        <v>456.2</v>
      </c>
      <c r="H951" s="136">
        <v>663.5</v>
      </c>
      <c r="I951" s="136">
        <v>0</v>
      </c>
      <c r="J951" s="136">
        <v>0</v>
      </c>
      <c r="K951" s="136">
        <f t="shared" si="137"/>
        <v>1119.7</v>
      </c>
      <c r="L951" s="23">
        <v>456.2</v>
      </c>
      <c r="M951" s="23">
        <v>663.5</v>
      </c>
      <c r="N951" s="23">
        <v>0</v>
      </c>
      <c r="O951" s="23">
        <v>0</v>
      </c>
      <c r="P951" s="136">
        <f t="shared" si="138"/>
        <v>1119.7</v>
      </c>
      <c r="Q951" s="23">
        <v>456.2</v>
      </c>
      <c r="R951" s="23">
        <v>663.5</v>
      </c>
      <c r="S951" s="23">
        <v>0</v>
      </c>
      <c r="T951" s="4">
        <v>0</v>
      </c>
      <c r="U951" s="4">
        <f t="shared" si="139"/>
        <v>0</v>
      </c>
      <c r="V951" s="4">
        <f t="shared" si="139"/>
        <v>0</v>
      </c>
      <c r="W951" s="4">
        <f t="shared" si="139"/>
        <v>0</v>
      </c>
      <c r="X951" s="4">
        <f t="shared" si="139"/>
        <v>0</v>
      </c>
      <c r="Y951" s="4">
        <f t="shared" si="139"/>
        <v>0</v>
      </c>
      <c r="Z951" s="4">
        <f t="shared" si="135"/>
        <v>100</v>
      </c>
      <c r="AA951" s="4">
        <f t="shared" si="135"/>
        <v>100</v>
      </c>
      <c r="AB951" s="4">
        <f t="shared" si="135"/>
        <v>100</v>
      </c>
      <c r="AC951" s="4">
        <f t="shared" si="135"/>
        <v>0</v>
      </c>
      <c r="AD951" s="4">
        <f t="shared" si="135"/>
        <v>0</v>
      </c>
    </row>
    <row r="952" spans="1:30" ht="12.9" customHeight="1" x14ac:dyDescent="0.25">
      <c r="A952" s="115">
        <v>21</v>
      </c>
      <c r="B952" s="137">
        <v>228500</v>
      </c>
      <c r="C952" s="138">
        <v>1848</v>
      </c>
      <c r="D952" s="108">
        <v>944</v>
      </c>
      <c r="E952" s="135" t="s">
        <v>1699</v>
      </c>
      <c r="F952" s="136">
        <f t="shared" si="136"/>
        <v>2772</v>
      </c>
      <c r="G952" s="136">
        <v>686.7</v>
      </c>
      <c r="H952" s="136">
        <v>2085.3000000000002</v>
      </c>
      <c r="I952" s="136">
        <v>0</v>
      </c>
      <c r="J952" s="136">
        <v>0</v>
      </c>
      <c r="K952" s="136">
        <f t="shared" si="137"/>
        <v>2772</v>
      </c>
      <c r="L952" s="23">
        <v>686.7</v>
      </c>
      <c r="M952" s="23">
        <v>2085.3000000000002</v>
      </c>
      <c r="N952" s="23">
        <v>0</v>
      </c>
      <c r="O952" s="23">
        <v>0</v>
      </c>
      <c r="P952" s="136">
        <f t="shared" si="138"/>
        <v>2772</v>
      </c>
      <c r="Q952" s="23">
        <v>686.7</v>
      </c>
      <c r="R952" s="23">
        <v>2085.3000000000002</v>
      </c>
      <c r="S952" s="23">
        <v>0</v>
      </c>
      <c r="T952" s="4">
        <v>0</v>
      </c>
      <c r="U952" s="4">
        <f t="shared" si="139"/>
        <v>0</v>
      </c>
      <c r="V952" s="4">
        <f t="shared" si="139"/>
        <v>0</v>
      </c>
      <c r="W952" s="4">
        <f t="shared" si="139"/>
        <v>0</v>
      </c>
      <c r="X952" s="4">
        <f t="shared" si="139"/>
        <v>0</v>
      </c>
      <c r="Y952" s="4">
        <f t="shared" si="139"/>
        <v>0</v>
      </c>
      <c r="Z952" s="4">
        <f t="shared" si="135"/>
        <v>100</v>
      </c>
      <c r="AA952" s="4">
        <f t="shared" si="135"/>
        <v>100</v>
      </c>
      <c r="AB952" s="4">
        <f t="shared" si="135"/>
        <v>100</v>
      </c>
      <c r="AC952" s="4">
        <f t="shared" si="135"/>
        <v>0</v>
      </c>
      <c r="AD952" s="4">
        <f t="shared" si="135"/>
        <v>0</v>
      </c>
    </row>
    <row r="953" spans="1:30" ht="12.9" customHeight="1" x14ac:dyDescent="0.25">
      <c r="A953" s="115">
        <v>21</v>
      </c>
      <c r="B953" s="137">
        <v>228500</v>
      </c>
      <c r="C953" s="138">
        <v>1842</v>
      </c>
      <c r="D953" s="108">
        <v>945</v>
      </c>
      <c r="E953" s="135" t="s">
        <v>1683</v>
      </c>
      <c r="F953" s="136">
        <f t="shared" si="136"/>
        <v>6948.9000000000005</v>
      </c>
      <c r="G953" s="136">
        <v>485.1</v>
      </c>
      <c r="H953" s="136">
        <v>6463.8</v>
      </c>
      <c r="I953" s="136">
        <v>0</v>
      </c>
      <c r="J953" s="136">
        <v>0</v>
      </c>
      <c r="K953" s="136">
        <f t="shared" si="137"/>
        <v>6948.9000000000005</v>
      </c>
      <c r="L953" s="23">
        <v>485.1</v>
      </c>
      <c r="M953" s="23">
        <v>6463.8</v>
      </c>
      <c r="N953" s="23">
        <v>0</v>
      </c>
      <c r="O953" s="23">
        <v>0</v>
      </c>
      <c r="P953" s="136">
        <f t="shared" si="138"/>
        <v>6948.9000000000005</v>
      </c>
      <c r="Q953" s="23">
        <v>485.1</v>
      </c>
      <c r="R953" s="23">
        <v>6463.8</v>
      </c>
      <c r="S953" s="23">
        <v>0</v>
      </c>
      <c r="T953" s="4">
        <v>0</v>
      </c>
      <c r="U953" s="4">
        <f t="shared" si="139"/>
        <v>0</v>
      </c>
      <c r="V953" s="4">
        <f t="shared" si="139"/>
        <v>0</v>
      </c>
      <c r="W953" s="4">
        <f t="shared" si="139"/>
        <v>0</v>
      </c>
      <c r="X953" s="4">
        <f t="shared" si="139"/>
        <v>0</v>
      </c>
      <c r="Y953" s="4">
        <f t="shared" si="139"/>
        <v>0</v>
      </c>
      <c r="Z953" s="4">
        <f t="shared" si="135"/>
        <v>100</v>
      </c>
      <c r="AA953" s="4">
        <f t="shared" si="135"/>
        <v>100</v>
      </c>
      <c r="AB953" s="4">
        <f t="shared" si="135"/>
        <v>100</v>
      </c>
      <c r="AC953" s="4">
        <f t="shared" si="135"/>
        <v>0</v>
      </c>
      <c r="AD953" s="4">
        <f t="shared" si="135"/>
        <v>0</v>
      </c>
    </row>
    <row r="954" spans="1:30" ht="12.9" customHeight="1" x14ac:dyDescent="0.25">
      <c r="A954" s="115">
        <v>21</v>
      </c>
      <c r="B954" s="137">
        <v>228500</v>
      </c>
      <c r="C954" s="138">
        <v>1849</v>
      </c>
      <c r="D954" s="108">
        <v>946</v>
      </c>
      <c r="E954" s="135" t="s">
        <v>1347</v>
      </c>
      <c r="F954" s="136">
        <f t="shared" si="136"/>
        <v>1466.1999999999998</v>
      </c>
      <c r="G954" s="136">
        <v>455.9</v>
      </c>
      <c r="H954" s="136">
        <v>1010.3</v>
      </c>
      <c r="I954" s="136">
        <v>0</v>
      </c>
      <c r="J954" s="136">
        <v>0</v>
      </c>
      <c r="K954" s="136">
        <f t="shared" si="137"/>
        <v>1466.1999999999998</v>
      </c>
      <c r="L954" s="23">
        <v>455.9</v>
      </c>
      <c r="M954" s="23">
        <v>1010.3</v>
      </c>
      <c r="N954" s="23">
        <v>0</v>
      </c>
      <c r="O954" s="23">
        <v>0</v>
      </c>
      <c r="P954" s="136">
        <f t="shared" si="138"/>
        <v>1466.1999999999998</v>
      </c>
      <c r="Q954" s="23">
        <v>455.9</v>
      </c>
      <c r="R954" s="23">
        <v>1010.3</v>
      </c>
      <c r="S954" s="23">
        <v>0</v>
      </c>
      <c r="T954" s="4">
        <v>0</v>
      </c>
      <c r="U954" s="4">
        <f t="shared" si="139"/>
        <v>0</v>
      </c>
      <c r="V954" s="4">
        <f t="shared" si="139"/>
        <v>0</v>
      </c>
      <c r="W954" s="4">
        <f t="shared" si="139"/>
        <v>0</v>
      </c>
      <c r="X954" s="4">
        <f t="shared" si="139"/>
        <v>0</v>
      </c>
      <c r="Y954" s="4">
        <f t="shared" si="139"/>
        <v>0</v>
      </c>
      <c r="Z954" s="4">
        <f t="shared" si="135"/>
        <v>100</v>
      </c>
      <c r="AA954" s="4">
        <f t="shared" si="135"/>
        <v>100</v>
      </c>
      <c r="AB954" s="4">
        <f t="shared" si="135"/>
        <v>100</v>
      </c>
      <c r="AC954" s="4">
        <f t="shared" si="135"/>
        <v>0</v>
      </c>
      <c r="AD954" s="4">
        <f t="shared" si="135"/>
        <v>0</v>
      </c>
    </row>
    <row r="955" spans="1:30" ht="12.9" customHeight="1" x14ac:dyDescent="0.25">
      <c r="A955" s="115">
        <v>21</v>
      </c>
      <c r="B955" s="137">
        <v>228500</v>
      </c>
      <c r="C955" s="138">
        <v>1850</v>
      </c>
      <c r="D955" s="108">
        <v>947</v>
      </c>
      <c r="E955" s="135" t="s">
        <v>1700</v>
      </c>
      <c r="F955" s="136">
        <f t="shared" si="136"/>
        <v>4883.2</v>
      </c>
      <c r="G955" s="136">
        <v>963.9</v>
      </c>
      <c r="H955" s="136">
        <v>3919.3</v>
      </c>
      <c r="I955" s="136">
        <v>0</v>
      </c>
      <c r="J955" s="136">
        <v>0</v>
      </c>
      <c r="K955" s="136">
        <f t="shared" si="137"/>
        <v>4883.2</v>
      </c>
      <c r="L955" s="23">
        <v>963.9</v>
      </c>
      <c r="M955" s="23">
        <v>3919.3</v>
      </c>
      <c r="N955" s="23">
        <v>0</v>
      </c>
      <c r="O955" s="23">
        <v>0</v>
      </c>
      <c r="P955" s="136">
        <f t="shared" si="138"/>
        <v>4883.2</v>
      </c>
      <c r="Q955" s="23">
        <v>963.9</v>
      </c>
      <c r="R955" s="23">
        <v>3919.3</v>
      </c>
      <c r="S955" s="23">
        <v>0</v>
      </c>
      <c r="T955" s="4">
        <v>0</v>
      </c>
      <c r="U955" s="4">
        <f t="shared" si="139"/>
        <v>0</v>
      </c>
      <c r="V955" s="4">
        <f t="shared" si="139"/>
        <v>0</v>
      </c>
      <c r="W955" s="4">
        <f t="shared" si="139"/>
        <v>0</v>
      </c>
      <c r="X955" s="4">
        <f t="shared" si="139"/>
        <v>0</v>
      </c>
      <c r="Y955" s="4">
        <f t="shared" si="139"/>
        <v>0</v>
      </c>
      <c r="Z955" s="4">
        <f t="shared" si="135"/>
        <v>100</v>
      </c>
      <c r="AA955" s="4">
        <f t="shared" si="135"/>
        <v>100</v>
      </c>
      <c r="AB955" s="4">
        <f t="shared" si="135"/>
        <v>100</v>
      </c>
      <c r="AC955" s="4">
        <f t="shared" si="135"/>
        <v>0</v>
      </c>
      <c r="AD955" s="4">
        <f t="shared" si="135"/>
        <v>0</v>
      </c>
    </row>
    <row r="956" spans="1:30" ht="12.9" customHeight="1" x14ac:dyDescent="0.25">
      <c r="A956" s="115">
        <v>21</v>
      </c>
      <c r="B956" s="137">
        <v>228500</v>
      </c>
      <c r="C956" s="138">
        <v>1851</v>
      </c>
      <c r="D956" s="108">
        <v>948</v>
      </c>
      <c r="E956" s="135" t="s">
        <v>1701</v>
      </c>
      <c r="F956" s="136">
        <f t="shared" si="136"/>
        <v>1759.6</v>
      </c>
      <c r="G956" s="136">
        <v>393</v>
      </c>
      <c r="H956" s="136">
        <v>1366.6</v>
      </c>
      <c r="I956" s="136">
        <v>0</v>
      </c>
      <c r="J956" s="136">
        <v>0</v>
      </c>
      <c r="K956" s="136">
        <f t="shared" si="137"/>
        <v>1759.6</v>
      </c>
      <c r="L956" s="23">
        <v>393</v>
      </c>
      <c r="M956" s="23">
        <v>1366.6</v>
      </c>
      <c r="N956" s="23">
        <v>0</v>
      </c>
      <c r="O956" s="23">
        <v>0</v>
      </c>
      <c r="P956" s="136">
        <f t="shared" si="138"/>
        <v>1759.6</v>
      </c>
      <c r="Q956" s="23">
        <v>393</v>
      </c>
      <c r="R956" s="23">
        <v>1366.6</v>
      </c>
      <c r="S956" s="23">
        <v>0</v>
      </c>
      <c r="T956" s="4">
        <v>0</v>
      </c>
      <c r="U956" s="4">
        <f t="shared" si="139"/>
        <v>0</v>
      </c>
      <c r="V956" s="4">
        <f t="shared" si="139"/>
        <v>0</v>
      </c>
      <c r="W956" s="4">
        <f t="shared" si="139"/>
        <v>0</v>
      </c>
      <c r="X956" s="4">
        <f t="shared" si="139"/>
        <v>0</v>
      </c>
      <c r="Y956" s="4">
        <f t="shared" si="139"/>
        <v>0</v>
      </c>
      <c r="Z956" s="4">
        <f t="shared" si="135"/>
        <v>100</v>
      </c>
      <c r="AA956" s="4">
        <f t="shared" si="135"/>
        <v>100</v>
      </c>
      <c r="AB956" s="4">
        <f t="shared" si="135"/>
        <v>100</v>
      </c>
      <c r="AC956" s="4">
        <f t="shared" si="135"/>
        <v>0</v>
      </c>
      <c r="AD956" s="4">
        <f t="shared" si="135"/>
        <v>0</v>
      </c>
    </row>
    <row r="957" spans="1:30" ht="12.9" customHeight="1" x14ac:dyDescent="0.25">
      <c r="A957" s="115">
        <v>21</v>
      </c>
      <c r="B957" s="137">
        <v>228500</v>
      </c>
      <c r="C957" s="138">
        <v>1852</v>
      </c>
      <c r="D957" s="108">
        <v>949</v>
      </c>
      <c r="E957" s="135" t="s">
        <v>1702</v>
      </c>
      <c r="F957" s="136">
        <f t="shared" si="136"/>
        <v>3059.4</v>
      </c>
      <c r="G957" s="136">
        <v>741.5</v>
      </c>
      <c r="H957" s="136">
        <v>1829.3</v>
      </c>
      <c r="I957" s="136">
        <v>488.6</v>
      </c>
      <c r="J957" s="136">
        <v>0</v>
      </c>
      <c r="K957" s="136">
        <f t="shared" si="137"/>
        <v>3059.4</v>
      </c>
      <c r="L957" s="23">
        <v>741.5</v>
      </c>
      <c r="M957" s="23">
        <v>1829.3</v>
      </c>
      <c r="N957" s="23">
        <v>488.6</v>
      </c>
      <c r="O957" s="23">
        <v>0</v>
      </c>
      <c r="P957" s="136">
        <f t="shared" si="138"/>
        <v>3059.4</v>
      </c>
      <c r="Q957" s="23">
        <v>741.5</v>
      </c>
      <c r="R957" s="23">
        <v>1829.3</v>
      </c>
      <c r="S957" s="23">
        <v>488.6</v>
      </c>
      <c r="T957" s="4">
        <v>0</v>
      </c>
      <c r="U957" s="4">
        <f t="shared" si="139"/>
        <v>0</v>
      </c>
      <c r="V957" s="4">
        <f t="shared" si="139"/>
        <v>0</v>
      </c>
      <c r="W957" s="4">
        <f t="shared" si="139"/>
        <v>0</v>
      </c>
      <c r="X957" s="4">
        <f t="shared" si="139"/>
        <v>0</v>
      </c>
      <c r="Y957" s="4">
        <f t="shared" si="139"/>
        <v>0</v>
      </c>
      <c r="Z957" s="4">
        <f t="shared" si="135"/>
        <v>100</v>
      </c>
      <c r="AA957" s="4">
        <f t="shared" si="135"/>
        <v>100</v>
      </c>
      <c r="AB957" s="4">
        <f t="shared" si="135"/>
        <v>100</v>
      </c>
      <c r="AC957" s="4">
        <f t="shared" si="135"/>
        <v>100</v>
      </c>
      <c r="AD957" s="4">
        <f t="shared" si="135"/>
        <v>0</v>
      </c>
    </row>
    <row r="958" spans="1:30" ht="12.9" customHeight="1" x14ac:dyDescent="0.25">
      <c r="A958" s="115">
        <v>0</v>
      </c>
      <c r="B958" s="115"/>
      <c r="C958" s="115"/>
      <c r="D958" s="108">
        <v>950</v>
      </c>
      <c r="E958" s="135"/>
      <c r="F958" s="136"/>
      <c r="G958" s="136"/>
      <c r="H958" s="136"/>
      <c r="I958" s="136"/>
      <c r="J958" s="136"/>
      <c r="K958" s="136"/>
      <c r="L958" s="23"/>
      <c r="M958" s="23"/>
      <c r="N958" s="23"/>
      <c r="O958" s="23"/>
      <c r="P958" s="23"/>
      <c r="Q958" s="23"/>
      <c r="R958" s="23"/>
      <c r="S958" s="23"/>
      <c r="T958" s="4"/>
      <c r="U958" s="4"/>
      <c r="V958" s="4"/>
      <c r="W958" s="4"/>
      <c r="X958" s="4"/>
      <c r="Y958" s="4"/>
      <c r="Z958" s="4"/>
      <c r="AA958" s="4"/>
      <c r="AB958" s="4"/>
      <c r="AC958" s="4"/>
      <c r="AD958" s="4"/>
    </row>
    <row r="959" spans="1:30" ht="12.9" customHeight="1" x14ac:dyDescent="0.25">
      <c r="A959" s="115">
        <v>20</v>
      </c>
      <c r="B959" s="137">
        <v>228700</v>
      </c>
      <c r="C959" s="115"/>
      <c r="D959" s="108">
        <v>951</v>
      </c>
      <c r="E959" s="130" t="s">
        <v>1143</v>
      </c>
      <c r="F959" s="131">
        <f t="shared" ref="F959:F977" si="140">SUM(G959:J959)</f>
        <v>96917.3</v>
      </c>
      <c r="G959" s="131">
        <f>G960+G961</f>
        <v>19806.8</v>
      </c>
      <c r="H959" s="131">
        <f>H960+H961</f>
        <v>75052.2</v>
      </c>
      <c r="I959" s="131">
        <f>I960+I961</f>
        <v>2046</v>
      </c>
      <c r="J959" s="131">
        <f>J960+J961</f>
        <v>12.3</v>
      </c>
      <c r="K959" s="131">
        <f t="shared" ref="K959:K977" si="141">SUM(L959:O959)</f>
        <v>96998.400000000009</v>
      </c>
      <c r="L959" s="131">
        <f>L960+L961</f>
        <v>19806.8</v>
      </c>
      <c r="M959" s="131">
        <f>M960+M961</f>
        <v>75133.3</v>
      </c>
      <c r="N959" s="131">
        <f>N960+N961</f>
        <v>2046</v>
      </c>
      <c r="O959" s="131">
        <f>O960+O961</f>
        <v>12.3</v>
      </c>
      <c r="P959" s="131">
        <f t="shared" ref="P959:P977" si="142">SUM(Q959:T959)</f>
        <v>96859.200000000012</v>
      </c>
      <c r="Q959" s="131">
        <f>Q960+Q961</f>
        <v>19806.8</v>
      </c>
      <c r="R959" s="131">
        <f>R960+R961</f>
        <v>74994.100000000006</v>
      </c>
      <c r="S959" s="131">
        <f>S960+S961</f>
        <v>2046</v>
      </c>
      <c r="T959" s="131">
        <f>T960+T961</f>
        <v>12.3</v>
      </c>
      <c r="U959" s="133">
        <f t="shared" ref="U959:Y977" si="143">P959-K959</f>
        <v>-139.19999999999709</v>
      </c>
      <c r="V959" s="133">
        <f t="shared" si="143"/>
        <v>0</v>
      </c>
      <c r="W959" s="133">
        <f t="shared" si="143"/>
        <v>-139.19999999999709</v>
      </c>
      <c r="X959" s="133">
        <f t="shared" si="143"/>
        <v>0</v>
      </c>
      <c r="Y959" s="133">
        <f t="shared" si="143"/>
        <v>0</v>
      </c>
      <c r="Z959" s="133">
        <f t="shared" si="135"/>
        <v>99.856492478226443</v>
      </c>
      <c r="AA959" s="133">
        <f t="shared" si="135"/>
        <v>100</v>
      </c>
      <c r="AB959" s="133">
        <f t="shared" si="135"/>
        <v>99.814729287812469</v>
      </c>
      <c r="AC959" s="133">
        <f t="shared" si="135"/>
        <v>100</v>
      </c>
      <c r="AD959" s="133">
        <f t="shared" si="135"/>
        <v>100</v>
      </c>
    </row>
    <row r="960" spans="1:30" s="134" customFormat="1" ht="12.9" customHeight="1" x14ac:dyDescent="0.25">
      <c r="A960" s="115">
        <v>22</v>
      </c>
      <c r="B960" s="137">
        <v>228700</v>
      </c>
      <c r="C960" s="115"/>
      <c r="D960" s="108">
        <v>952</v>
      </c>
      <c r="E960" s="130" t="s">
        <v>944</v>
      </c>
      <c r="F960" s="131">
        <f t="shared" si="140"/>
        <v>65188.399999999994</v>
      </c>
      <c r="G960" s="131">
        <f>G962</f>
        <v>11810.3</v>
      </c>
      <c r="H960" s="131">
        <f>H962</f>
        <v>51583.1</v>
      </c>
      <c r="I960" s="131">
        <f>I962</f>
        <v>1782.7</v>
      </c>
      <c r="J960" s="131">
        <f>J962</f>
        <v>12.3</v>
      </c>
      <c r="K960" s="131">
        <f t="shared" si="141"/>
        <v>65269.5</v>
      </c>
      <c r="L960" s="131">
        <f>L962</f>
        <v>11810.3</v>
      </c>
      <c r="M960" s="131">
        <f>M962</f>
        <v>51664.2</v>
      </c>
      <c r="N960" s="131">
        <f>N962</f>
        <v>1782.7</v>
      </c>
      <c r="O960" s="131">
        <f>O962</f>
        <v>12.3</v>
      </c>
      <c r="P960" s="131">
        <f t="shared" si="142"/>
        <v>65130.3</v>
      </c>
      <c r="Q960" s="131">
        <f>Q962</f>
        <v>11810.3</v>
      </c>
      <c r="R960" s="131">
        <f>R962</f>
        <v>51525</v>
      </c>
      <c r="S960" s="131">
        <f>S962</f>
        <v>1782.7</v>
      </c>
      <c r="T960" s="131">
        <f>T962</f>
        <v>12.3</v>
      </c>
      <c r="U960" s="133">
        <f t="shared" si="143"/>
        <v>-139.19999999999709</v>
      </c>
      <c r="V960" s="133">
        <f t="shared" si="143"/>
        <v>0</v>
      </c>
      <c r="W960" s="133">
        <f t="shared" si="143"/>
        <v>-139.19999999999709</v>
      </c>
      <c r="X960" s="133">
        <f t="shared" si="143"/>
        <v>0</v>
      </c>
      <c r="Y960" s="133">
        <f t="shared" si="143"/>
        <v>0</v>
      </c>
      <c r="Z960" s="133">
        <f t="shared" si="135"/>
        <v>99.78673040240848</v>
      </c>
      <c r="AA960" s="133">
        <f t="shared" si="135"/>
        <v>100</v>
      </c>
      <c r="AB960" s="133">
        <f t="shared" si="135"/>
        <v>99.730567781945723</v>
      </c>
      <c r="AC960" s="133">
        <f t="shared" si="135"/>
        <v>100</v>
      </c>
      <c r="AD960" s="133">
        <f t="shared" si="135"/>
        <v>100</v>
      </c>
    </row>
    <row r="961" spans="1:30" s="134" customFormat="1" ht="12.9" customHeight="1" x14ac:dyDescent="0.25">
      <c r="A961" s="115">
        <v>21</v>
      </c>
      <c r="B961" s="137">
        <v>228700</v>
      </c>
      <c r="C961" s="115"/>
      <c r="D961" s="108">
        <v>953</v>
      </c>
      <c r="E961" s="130" t="s">
        <v>945</v>
      </c>
      <c r="F961" s="131">
        <f t="shared" si="140"/>
        <v>31728.9</v>
      </c>
      <c r="G961" s="131">
        <f>SUBTOTAL(9,G963:G977)</f>
        <v>7996.4999999999991</v>
      </c>
      <c r="H961" s="131">
        <f>SUBTOTAL(9,H963:H977)</f>
        <v>23469.100000000002</v>
      </c>
      <c r="I961" s="131">
        <f>SUBTOTAL(9,I963:I977)</f>
        <v>263.3</v>
      </c>
      <c r="J961" s="131">
        <f>SUBTOTAL(9,J963:J977)</f>
        <v>0</v>
      </c>
      <c r="K961" s="131">
        <f t="shared" si="141"/>
        <v>31728.9</v>
      </c>
      <c r="L961" s="131">
        <f>SUBTOTAL(9,L963:L977)</f>
        <v>7996.4999999999991</v>
      </c>
      <c r="M961" s="131">
        <f>SUBTOTAL(9,M963:M977)</f>
        <v>23469.100000000002</v>
      </c>
      <c r="N961" s="131">
        <f>SUBTOTAL(9,N963:N977)</f>
        <v>263.3</v>
      </c>
      <c r="O961" s="131">
        <f>SUBTOTAL(9,O963:O977)</f>
        <v>0</v>
      </c>
      <c r="P961" s="131">
        <f t="shared" si="142"/>
        <v>31728.9</v>
      </c>
      <c r="Q961" s="131">
        <f>SUBTOTAL(9,Q963:Q977)</f>
        <v>7996.4999999999991</v>
      </c>
      <c r="R961" s="131">
        <f>SUBTOTAL(9,R963:R977)</f>
        <v>23469.100000000002</v>
      </c>
      <c r="S961" s="131">
        <f>SUBTOTAL(9,S963:S977)</f>
        <v>263.3</v>
      </c>
      <c r="T961" s="131">
        <f>SUBTOTAL(9,T963:T977)</f>
        <v>0</v>
      </c>
      <c r="U961" s="133">
        <f t="shared" si="143"/>
        <v>0</v>
      </c>
      <c r="V961" s="133">
        <f t="shared" si="143"/>
        <v>0</v>
      </c>
      <c r="W961" s="133">
        <f t="shared" si="143"/>
        <v>0</v>
      </c>
      <c r="X961" s="133">
        <f t="shared" si="143"/>
        <v>0</v>
      </c>
      <c r="Y961" s="133">
        <f t="shared" si="143"/>
        <v>0</v>
      </c>
      <c r="Z961" s="133">
        <f t="shared" si="135"/>
        <v>100</v>
      </c>
      <c r="AA961" s="133">
        <f t="shared" si="135"/>
        <v>100</v>
      </c>
      <c r="AB961" s="133">
        <f t="shared" si="135"/>
        <v>100</v>
      </c>
      <c r="AC961" s="133">
        <f t="shared" si="135"/>
        <v>100</v>
      </c>
      <c r="AD961" s="133">
        <f t="shared" si="135"/>
        <v>0</v>
      </c>
    </row>
    <row r="962" spans="1:30" ht="12.9" customHeight="1" x14ac:dyDescent="0.25">
      <c r="A962" s="115">
        <v>22</v>
      </c>
      <c r="B962" s="137">
        <v>228700</v>
      </c>
      <c r="C962" s="138">
        <v>1853</v>
      </c>
      <c r="D962" s="108">
        <v>954</v>
      </c>
      <c r="E962" s="135" t="s">
        <v>970</v>
      </c>
      <c r="F962" s="136">
        <f t="shared" si="140"/>
        <v>65188.399999999994</v>
      </c>
      <c r="G962" s="136">
        <v>11810.3</v>
      </c>
      <c r="H962" s="136">
        <v>51583.1</v>
      </c>
      <c r="I962" s="136">
        <v>1782.7</v>
      </c>
      <c r="J962" s="136">
        <v>12.3</v>
      </c>
      <c r="K962" s="136">
        <f t="shared" si="141"/>
        <v>65269.5</v>
      </c>
      <c r="L962" s="23">
        <v>11810.3</v>
      </c>
      <c r="M962" s="23">
        <v>51664.2</v>
      </c>
      <c r="N962" s="23">
        <v>1782.7</v>
      </c>
      <c r="O962" s="23">
        <v>12.3</v>
      </c>
      <c r="P962" s="136">
        <f t="shared" si="142"/>
        <v>65130.3</v>
      </c>
      <c r="Q962" s="23">
        <v>11810.3</v>
      </c>
      <c r="R962" s="23">
        <v>51525</v>
      </c>
      <c r="S962" s="23">
        <v>1782.7</v>
      </c>
      <c r="T962" s="4">
        <v>12.3</v>
      </c>
      <c r="U962" s="4">
        <f t="shared" si="143"/>
        <v>-139.19999999999709</v>
      </c>
      <c r="V962" s="4">
        <f t="shared" si="143"/>
        <v>0</v>
      </c>
      <c r="W962" s="4">
        <f t="shared" si="143"/>
        <v>-139.19999999999709</v>
      </c>
      <c r="X962" s="4">
        <f t="shared" si="143"/>
        <v>0</v>
      </c>
      <c r="Y962" s="4">
        <f t="shared" si="143"/>
        <v>0</v>
      </c>
      <c r="Z962" s="4">
        <f t="shared" si="135"/>
        <v>99.78673040240848</v>
      </c>
      <c r="AA962" s="4">
        <f t="shared" si="135"/>
        <v>100</v>
      </c>
      <c r="AB962" s="4">
        <f t="shared" si="135"/>
        <v>99.730567781945723</v>
      </c>
      <c r="AC962" s="4">
        <f t="shared" si="135"/>
        <v>100</v>
      </c>
      <c r="AD962" s="4">
        <f t="shared" si="135"/>
        <v>100</v>
      </c>
    </row>
    <row r="963" spans="1:30" ht="12.9" customHeight="1" x14ac:dyDescent="0.25">
      <c r="A963" s="115">
        <v>21</v>
      </c>
      <c r="B963" s="137">
        <v>228700</v>
      </c>
      <c r="C963" s="138">
        <v>1854</v>
      </c>
      <c r="D963" s="108">
        <v>955</v>
      </c>
      <c r="E963" s="135" t="s">
        <v>1703</v>
      </c>
      <c r="F963" s="136">
        <f t="shared" si="140"/>
        <v>1436.1</v>
      </c>
      <c r="G963" s="136">
        <v>555.9</v>
      </c>
      <c r="H963" s="136">
        <v>880.2</v>
      </c>
      <c r="I963" s="136">
        <v>0</v>
      </c>
      <c r="J963" s="136">
        <v>0</v>
      </c>
      <c r="K963" s="136">
        <f t="shared" si="141"/>
        <v>1436.1</v>
      </c>
      <c r="L963" s="23">
        <v>555.9</v>
      </c>
      <c r="M963" s="23">
        <v>880.2</v>
      </c>
      <c r="N963" s="23">
        <v>0</v>
      </c>
      <c r="O963" s="23">
        <v>0</v>
      </c>
      <c r="P963" s="136">
        <f t="shared" si="142"/>
        <v>1436.1</v>
      </c>
      <c r="Q963" s="23">
        <v>555.9</v>
      </c>
      <c r="R963" s="23">
        <v>880.2</v>
      </c>
      <c r="S963" s="23">
        <v>0</v>
      </c>
      <c r="T963" s="4">
        <v>0</v>
      </c>
      <c r="U963" s="4">
        <f t="shared" si="143"/>
        <v>0</v>
      </c>
      <c r="V963" s="4">
        <f t="shared" si="143"/>
        <v>0</v>
      </c>
      <c r="W963" s="4">
        <f t="shared" si="143"/>
        <v>0</v>
      </c>
      <c r="X963" s="4">
        <f t="shared" si="143"/>
        <v>0</v>
      </c>
      <c r="Y963" s="4">
        <f t="shared" si="143"/>
        <v>0</v>
      </c>
      <c r="Z963" s="4">
        <f t="shared" si="135"/>
        <v>100</v>
      </c>
      <c r="AA963" s="4">
        <f t="shared" si="135"/>
        <v>100</v>
      </c>
      <c r="AB963" s="4">
        <f t="shared" si="135"/>
        <v>100</v>
      </c>
      <c r="AC963" s="4">
        <f t="shared" si="135"/>
        <v>0</v>
      </c>
      <c r="AD963" s="4">
        <f t="shared" si="135"/>
        <v>0</v>
      </c>
    </row>
    <row r="964" spans="1:30" ht="12.9" customHeight="1" x14ac:dyDescent="0.25">
      <c r="A964" s="115">
        <v>21</v>
      </c>
      <c r="B964" s="137">
        <v>228700</v>
      </c>
      <c r="C964" s="138">
        <v>1855</v>
      </c>
      <c r="D964" s="108">
        <v>956</v>
      </c>
      <c r="E964" s="135" t="s">
        <v>1704</v>
      </c>
      <c r="F964" s="136">
        <f t="shared" si="140"/>
        <v>1984.4</v>
      </c>
      <c r="G964" s="136">
        <v>578.1</v>
      </c>
      <c r="H964" s="136">
        <v>1406.3</v>
      </c>
      <c r="I964" s="136">
        <v>0</v>
      </c>
      <c r="J964" s="136">
        <v>0</v>
      </c>
      <c r="K964" s="136">
        <f t="shared" si="141"/>
        <v>1984.4</v>
      </c>
      <c r="L964" s="23">
        <v>578.1</v>
      </c>
      <c r="M964" s="23">
        <v>1406.3</v>
      </c>
      <c r="N964" s="23">
        <v>0</v>
      </c>
      <c r="O964" s="23">
        <v>0</v>
      </c>
      <c r="P964" s="136">
        <f t="shared" si="142"/>
        <v>1984.4</v>
      </c>
      <c r="Q964" s="23">
        <v>578.1</v>
      </c>
      <c r="R964" s="23">
        <v>1406.3</v>
      </c>
      <c r="S964" s="23">
        <v>0</v>
      </c>
      <c r="T964" s="4">
        <v>0</v>
      </c>
      <c r="U964" s="4">
        <f t="shared" si="143"/>
        <v>0</v>
      </c>
      <c r="V964" s="4">
        <f t="shared" si="143"/>
        <v>0</v>
      </c>
      <c r="W964" s="4">
        <f t="shared" si="143"/>
        <v>0</v>
      </c>
      <c r="X964" s="4">
        <f t="shared" si="143"/>
        <v>0</v>
      </c>
      <c r="Y964" s="4">
        <f t="shared" si="143"/>
        <v>0</v>
      </c>
      <c r="Z964" s="4">
        <f t="shared" si="135"/>
        <v>100</v>
      </c>
      <c r="AA964" s="4">
        <f t="shared" si="135"/>
        <v>100</v>
      </c>
      <c r="AB964" s="4">
        <f t="shared" si="135"/>
        <v>100</v>
      </c>
      <c r="AC964" s="4">
        <f t="shared" si="135"/>
        <v>0</v>
      </c>
      <c r="AD964" s="4">
        <f t="shared" si="135"/>
        <v>0</v>
      </c>
    </row>
    <row r="965" spans="1:30" ht="12.9" customHeight="1" x14ac:dyDescent="0.25">
      <c r="A965" s="115">
        <v>21</v>
      </c>
      <c r="B965" s="137">
        <v>228700</v>
      </c>
      <c r="C965" s="138">
        <v>1856</v>
      </c>
      <c r="D965" s="108">
        <v>957</v>
      </c>
      <c r="E965" s="135" t="s">
        <v>1705</v>
      </c>
      <c r="F965" s="136">
        <f t="shared" si="140"/>
        <v>772.90000000000009</v>
      </c>
      <c r="G965" s="136">
        <v>334.6</v>
      </c>
      <c r="H965" s="136">
        <v>438.3</v>
      </c>
      <c r="I965" s="136">
        <v>0</v>
      </c>
      <c r="J965" s="136">
        <v>0</v>
      </c>
      <c r="K965" s="136">
        <f t="shared" si="141"/>
        <v>772.90000000000009</v>
      </c>
      <c r="L965" s="23">
        <v>334.6</v>
      </c>
      <c r="M965" s="23">
        <v>438.3</v>
      </c>
      <c r="N965" s="23">
        <v>0</v>
      </c>
      <c r="O965" s="23">
        <v>0</v>
      </c>
      <c r="P965" s="136">
        <f t="shared" si="142"/>
        <v>772.90000000000009</v>
      </c>
      <c r="Q965" s="23">
        <v>334.6</v>
      </c>
      <c r="R965" s="23">
        <v>438.3</v>
      </c>
      <c r="S965" s="23">
        <v>0</v>
      </c>
      <c r="T965" s="4">
        <v>0</v>
      </c>
      <c r="U965" s="4">
        <f t="shared" si="143"/>
        <v>0</v>
      </c>
      <c r="V965" s="4">
        <f t="shared" si="143"/>
        <v>0</v>
      </c>
      <c r="W965" s="4">
        <f t="shared" si="143"/>
        <v>0</v>
      </c>
      <c r="X965" s="4">
        <f t="shared" si="143"/>
        <v>0</v>
      </c>
      <c r="Y965" s="4">
        <f t="shared" si="143"/>
        <v>0</v>
      </c>
      <c r="Z965" s="4">
        <f t="shared" si="135"/>
        <v>100</v>
      </c>
      <c r="AA965" s="4">
        <f t="shared" si="135"/>
        <v>100</v>
      </c>
      <c r="AB965" s="4">
        <f t="shared" si="135"/>
        <v>100</v>
      </c>
      <c r="AC965" s="4">
        <f t="shared" si="135"/>
        <v>0</v>
      </c>
      <c r="AD965" s="4">
        <f t="shared" si="135"/>
        <v>0</v>
      </c>
    </row>
    <row r="966" spans="1:30" ht="12.9" customHeight="1" x14ac:dyDescent="0.25">
      <c r="A966" s="115">
        <v>21</v>
      </c>
      <c r="B966" s="137">
        <v>228700</v>
      </c>
      <c r="C966" s="138">
        <v>1857</v>
      </c>
      <c r="D966" s="108">
        <v>958</v>
      </c>
      <c r="E966" s="135" t="s">
        <v>1706</v>
      </c>
      <c r="F966" s="136">
        <f t="shared" si="140"/>
        <v>887.7</v>
      </c>
      <c r="G966" s="136">
        <v>411.6</v>
      </c>
      <c r="H966" s="136">
        <v>476.1</v>
      </c>
      <c r="I966" s="136">
        <v>0</v>
      </c>
      <c r="J966" s="136">
        <v>0</v>
      </c>
      <c r="K966" s="136">
        <f t="shared" si="141"/>
        <v>887.7</v>
      </c>
      <c r="L966" s="23">
        <v>411.6</v>
      </c>
      <c r="M966" s="23">
        <v>476.1</v>
      </c>
      <c r="N966" s="23">
        <v>0</v>
      </c>
      <c r="O966" s="23">
        <v>0</v>
      </c>
      <c r="P966" s="136">
        <f t="shared" si="142"/>
        <v>887.7</v>
      </c>
      <c r="Q966" s="23">
        <v>411.6</v>
      </c>
      <c r="R966" s="23">
        <v>476.1</v>
      </c>
      <c r="S966" s="23">
        <v>0</v>
      </c>
      <c r="T966" s="4">
        <v>0</v>
      </c>
      <c r="U966" s="4">
        <f t="shared" si="143"/>
        <v>0</v>
      </c>
      <c r="V966" s="4">
        <f t="shared" si="143"/>
        <v>0</v>
      </c>
      <c r="W966" s="4">
        <f t="shared" si="143"/>
        <v>0</v>
      </c>
      <c r="X966" s="4">
        <f t="shared" si="143"/>
        <v>0</v>
      </c>
      <c r="Y966" s="4">
        <f t="shared" si="143"/>
        <v>0</v>
      </c>
      <c r="Z966" s="4">
        <f t="shared" si="135"/>
        <v>100</v>
      </c>
      <c r="AA966" s="4">
        <f t="shared" si="135"/>
        <v>100</v>
      </c>
      <c r="AB966" s="4">
        <f t="shared" si="135"/>
        <v>100</v>
      </c>
      <c r="AC966" s="4">
        <f t="shared" si="135"/>
        <v>0</v>
      </c>
      <c r="AD966" s="4">
        <f t="shared" si="135"/>
        <v>0</v>
      </c>
    </row>
    <row r="967" spans="1:30" ht="12.9" customHeight="1" x14ac:dyDescent="0.25">
      <c r="A967" s="115">
        <v>21</v>
      </c>
      <c r="B967" s="137">
        <v>228700</v>
      </c>
      <c r="C967" s="138">
        <v>1858</v>
      </c>
      <c r="D967" s="108">
        <v>959</v>
      </c>
      <c r="E967" s="135" t="s">
        <v>1707</v>
      </c>
      <c r="F967" s="136">
        <f t="shared" si="140"/>
        <v>1016.5</v>
      </c>
      <c r="G967" s="136">
        <v>495.5</v>
      </c>
      <c r="H967" s="136">
        <v>521</v>
      </c>
      <c r="I967" s="136">
        <v>0</v>
      </c>
      <c r="J967" s="136">
        <v>0</v>
      </c>
      <c r="K967" s="136">
        <f t="shared" si="141"/>
        <v>1016.5</v>
      </c>
      <c r="L967" s="23">
        <v>495.5</v>
      </c>
      <c r="M967" s="23">
        <v>521</v>
      </c>
      <c r="N967" s="23">
        <v>0</v>
      </c>
      <c r="O967" s="23">
        <v>0</v>
      </c>
      <c r="P967" s="136">
        <f t="shared" si="142"/>
        <v>1016.5</v>
      </c>
      <c r="Q967" s="23">
        <v>495.5</v>
      </c>
      <c r="R967" s="23">
        <v>521</v>
      </c>
      <c r="S967" s="23">
        <v>0</v>
      </c>
      <c r="T967" s="4">
        <v>0</v>
      </c>
      <c r="U967" s="4">
        <f t="shared" si="143"/>
        <v>0</v>
      </c>
      <c r="V967" s="4">
        <f t="shared" si="143"/>
        <v>0</v>
      </c>
      <c r="W967" s="4">
        <f t="shared" si="143"/>
        <v>0</v>
      </c>
      <c r="X967" s="4">
        <f t="shared" si="143"/>
        <v>0</v>
      </c>
      <c r="Y967" s="4">
        <f t="shared" si="143"/>
        <v>0</v>
      </c>
      <c r="Z967" s="4">
        <f t="shared" si="135"/>
        <v>100</v>
      </c>
      <c r="AA967" s="4">
        <f t="shared" si="135"/>
        <v>100</v>
      </c>
      <c r="AB967" s="4">
        <f t="shared" si="135"/>
        <v>100</v>
      </c>
      <c r="AC967" s="4">
        <f t="shared" si="135"/>
        <v>0</v>
      </c>
      <c r="AD967" s="4">
        <f t="shared" si="135"/>
        <v>0</v>
      </c>
    </row>
    <row r="968" spans="1:30" ht="12.9" customHeight="1" x14ac:dyDescent="0.25">
      <c r="A968" s="115">
        <v>21</v>
      </c>
      <c r="B968" s="137">
        <v>228700</v>
      </c>
      <c r="C968" s="138">
        <v>1859</v>
      </c>
      <c r="D968" s="108">
        <v>960</v>
      </c>
      <c r="E968" s="135" t="s">
        <v>1708</v>
      </c>
      <c r="F968" s="136">
        <f t="shared" si="140"/>
        <v>1242.3</v>
      </c>
      <c r="G968" s="136">
        <v>534.9</v>
      </c>
      <c r="H968" s="136">
        <v>707.4</v>
      </c>
      <c r="I968" s="136">
        <v>0</v>
      </c>
      <c r="J968" s="136">
        <v>0</v>
      </c>
      <c r="K968" s="136">
        <f t="shared" si="141"/>
        <v>1242.3</v>
      </c>
      <c r="L968" s="23">
        <v>534.9</v>
      </c>
      <c r="M968" s="23">
        <v>707.4</v>
      </c>
      <c r="N968" s="23">
        <v>0</v>
      </c>
      <c r="O968" s="23">
        <v>0</v>
      </c>
      <c r="P968" s="136">
        <f t="shared" si="142"/>
        <v>1242.3</v>
      </c>
      <c r="Q968" s="23">
        <v>534.9</v>
      </c>
      <c r="R968" s="23">
        <v>707.4</v>
      </c>
      <c r="S968" s="23">
        <v>0</v>
      </c>
      <c r="T968" s="4">
        <v>0</v>
      </c>
      <c r="U968" s="4">
        <f t="shared" si="143"/>
        <v>0</v>
      </c>
      <c r="V968" s="4">
        <f t="shared" si="143"/>
        <v>0</v>
      </c>
      <c r="W968" s="4">
        <f t="shared" si="143"/>
        <v>0</v>
      </c>
      <c r="X968" s="4">
        <f t="shared" si="143"/>
        <v>0</v>
      </c>
      <c r="Y968" s="4">
        <f t="shared" si="143"/>
        <v>0</v>
      </c>
      <c r="Z968" s="4">
        <f t="shared" si="135"/>
        <v>100</v>
      </c>
      <c r="AA968" s="4">
        <f t="shared" si="135"/>
        <v>100</v>
      </c>
      <c r="AB968" s="4">
        <f t="shared" si="135"/>
        <v>100</v>
      </c>
      <c r="AC968" s="4">
        <f t="shared" si="135"/>
        <v>0</v>
      </c>
      <c r="AD968" s="4">
        <f t="shared" si="135"/>
        <v>0</v>
      </c>
    </row>
    <row r="969" spans="1:30" ht="12.9" customHeight="1" x14ac:dyDescent="0.25">
      <c r="A969" s="115">
        <v>21</v>
      </c>
      <c r="B969" s="137">
        <v>228700</v>
      </c>
      <c r="C969" s="138">
        <v>1860</v>
      </c>
      <c r="D969" s="108">
        <v>961</v>
      </c>
      <c r="E969" s="135" t="s">
        <v>1709</v>
      </c>
      <c r="F969" s="136">
        <f t="shared" si="140"/>
        <v>1108.3</v>
      </c>
      <c r="G969" s="136">
        <v>500.2</v>
      </c>
      <c r="H969" s="136">
        <v>608.1</v>
      </c>
      <c r="I969" s="136">
        <v>0</v>
      </c>
      <c r="J969" s="136">
        <v>0</v>
      </c>
      <c r="K969" s="136">
        <f t="shared" si="141"/>
        <v>1108.3</v>
      </c>
      <c r="L969" s="23">
        <v>500.2</v>
      </c>
      <c r="M969" s="23">
        <v>608.1</v>
      </c>
      <c r="N969" s="23">
        <v>0</v>
      </c>
      <c r="O969" s="23">
        <v>0</v>
      </c>
      <c r="P969" s="136">
        <f t="shared" si="142"/>
        <v>1108.3</v>
      </c>
      <c r="Q969" s="23">
        <v>500.2</v>
      </c>
      <c r="R969" s="23">
        <v>608.1</v>
      </c>
      <c r="S969" s="23">
        <v>0</v>
      </c>
      <c r="T969" s="4">
        <v>0</v>
      </c>
      <c r="U969" s="4">
        <f t="shared" si="143"/>
        <v>0</v>
      </c>
      <c r="V969" s="4">
        <f t="shared" si="143"/>
        <v>0</v>
      </c>
      <c r="W969" s="4">
        <f t="shared" si="143"/>
        <v>0</v>
      </c>
      <c r="X969" s="4">
        <f t="shared" si="143"/>
        <v>0</v>
      </c>
      <c r="Y969" s="4">
        <f t="shared" si="143"/>
        <v>0</v>
      </c>
      <c r="Z969" s="4">
        <f t="shared" ref="Z969:AD1032" si="144">IF(K969=0,0,P969/K969*100)</f>
        <v>100</v>
      </c>
      <c r="AA969" s="4">
        <f t="shared" si="144"/>
        <v>100</v>
      </c>
      <c r="AB969" s="4">
        <f t="shared" si="144"/>
        <v>100</v>
      </c>
      <c r="AC969" s="4">
        <f t="shared" si="144"/>
        <v>0</v>
      </c>
      <c r="AD969" s="4">
        <f t="shared" si="144"/>
        <v>0</v>
      </c>
    </row>
    <row r="970" spans="1:30" ht="12.9" customHeight="1" x14ac:dyDescent="0.25">
      <c r="A970" s="115">
        <v>21</v>
      </c>
      <c r="B970" s="137">
        <v>228700</v>
      </c>
      <c r="C970" s="138">
        <v>1861</v>
      </c>
      <c r="D970" s="108">
        <v>962</v>
      </c>
      <c r="E970" s="135" t="s">
        <v>1710</v>
      </c>
      <c r="F970" s="136">
        <f t="shared" si="140"/>
        <v>2007.8</v>
      </c>
      <c r="G970" s="136">
        <v>488.7</v>
      </c>
      <c r="H970" s="136">
        <v>1519.1</v>
      </c>
      <c r="I970" s="136">
        <v>0</v>
      </c>
      <c r="J970" s="136">
        <v>0</v>
      </c>
      <c r="K970" s="136">
        <f t="shared" si="141"/>
        <v>2007.8</v>
      </c>
      <c r="L970" s="23">
        <v>488.7</v>
      </c>
      <c r="M970" s="23">
        <v>1519.1</v>
      </c>
      <c r="N970" s="23">
        <v>0</v>
      </c>
      <c r="O970" s="23">
        <v>0</v>
      </c>
      <c r="P970" s="136">
        <f t="shared" si="142"/>
        <v>2007.8</v>
      </c>
      <c r="Q970" s="23">
        <v>488.7</v>
      </c>
      <c r="R970" s="23">
        <v>1519.1</v>
      </c>
      <c r="S970" s="23">
        <v>0</v>
      </c>
      <c r="T970" s="4">
        <v>0</v>
      </c>
      <c r="U970" s="4">
        <f t="shared" si="143"/>
        <v>0</v>
      </c>
      <c r="V970" s="4">
        <f t="shared" si="143"/>
        <v>0</v>
      </c>
      <c r="W970" s="4">
        <f t="shared" si="143"/>
        <v>0</v>
      </c>
      <c r="X970" s="4">
        <f t="shared" si="143"/>
        <v>0</v>
      </c>
      <c r="Y970" s="4">
        <f t="shared" si="143"/>
        <v>0</v>
      </c>
      <c r="Z970" s="4">
        <f t="shared" si="144"/>
        <v>100</v>
      </c>
      <c r="AA970" s="4">
        <f t="shared" si="144"/>
        <v>100</v>
      </c>
      <c r="AB970" s="4">
        <f t="shared" si="144"/>
        <v>100</v>
      </c>
      <c r="AC970" s="4">
        <f t="shared" si="144"/>
        <v>0</v>
      </c>
      <c r="AD970" s="4">
        <f t="shared" si="144"/>
        <v>0</v>
      </c>
    </row>
    <row r="971" spans="1:30" ht="12.9" customHeight="1" x14ac:dyDescent="0.25">
      <c r="A971" s="115">
        <v>21</v>
      </c>
      <c r="B971" s="137">
        <v>228700</v>
      </c>
      <c r="C971" s="138">
        <v>1862</v>
      </c>
      <c r="D971" s="108">
        <v>963</v>
      </c>
      <c r="E971" s="135" t="s">
        <v>1711</v>
      </c>
      <c r="F971" s="136">
        <f t="shared" si="140"/>
        <v>979.59999999999991</v>
      </c>
      <c r="G971" s="136">
        <v>455.8</v>
      </c>
      <c r="H971" s="136">
        <v>523.79999999999995</v>
      </c>
      <c r="I971" s="136">
        <v>0</v>
      </c>
      <c r="J971" s="136">
        <v>0</v>
      </c>
      <c r="K971" s="136">
        <f t="shared" si="141"/>
        <v>979.59999999999991</v>
      </c>
      <c r="L971" s="23">
        <v>455.8</v>
      </c>
      <c r="M971" s="23">
        <v>523.79999999999995</v>
      </c>
      <c r="N971" s="23">
        <v>0</v>
      </c>
      <c r="O971" s="23">
        <v>0</v>
      </c>
      <c r="P971" s="136">
        <f t="shared" si="142"/>
        <v>979.59999999999991</v>
      </c>
      <c r="Q971" s="23">
        <v>455.8</v>
      </c>
      <c r="R971" s="23">
        <v>523.79999999999995</v>
      </c>
      <c r="S971" s="23">
        <v>0</v>
      </c>
      <c r="T971" s="4">
        <v>0</v>
      </c>
      <c r="U971" s="4">
        <f t="shared" si="143"/>
        <v>0</v>
      </c>
      <c r="V971" s="4">
        <f t="shared" si="143"/>
        <v>0</v>
      </c>
      <c r="W971" s="4">
        <f t="shared" si="143"/>
        <v>0</v>
      </c>
      <c r="X971" s="4">
        <f t="shared" si="143"/>
        <v>0</v>
      </c>
      <c r="Y971" s="4">
        <f t="shared" si="143"/>
        <v>0</v>
      </c>
      <c r="Z971" s="4">
        <f t="shared" si="144"/>
        <v>100</v>
      </c>
      <c r="AA971" s="4">
        <f t="shared" si="144"/>
        <v>100</v>
      </c>
      <c r="AB971" s="4">
        <f t="shared" si="144"/>
        <v>100</v>
      </c>
      <c r="AC971" s="4">
        <f t="shared" si="144"/>
        <v>0</v>
      </c>
      <c r="AD971" s="4">
        <f t="shared" si="144"/>
        <v>0</v>
      </c>
    </row>
    <row r="972" spans="1:30" ht="12.9" customHeight="1" x14ac:dyDescent="0.25">
      <c r="A972" s="115">
        <v>21</v>
      </c>
      <c r="B972" s="137">
        <v>228700</v>
      </c>
      <c r="C972" s="138">
        <v>1863</v>
      </c>
      <c r="D972" s="108">
        <v>964</v>
      </c>
      <c r="E972" s="135" t="s">
        <v>1712</v>
      </c>
      <c r="F972" s="136">
        <f t="shared" si="140"/>
        <v>1536.6999999999998</v>
      </c>
      <c r="G972" s="136">
        <v>554.4</v>
      </c>
      <c r="H972" s="136">
        <v>982.3</v>
      </c>
      <c r="I972" s="136">
        <v>0</v>
      </c>
      <c r="J972" s="136">
        <v>0</v>
      </c>
      <c r="K972" s="136">
        <f t="shared" si="141"/>
        <v>1536.6999999999998</v>
      </c>
      <c r="L972" s="23">
        <v>554.4</v>
      </c>
      <c r="M972" s="23">
        <v>982.3</v>
      </c>
      <c r="N972" s="23">
        <v>0</v>
      </c>
      <c r="O972" s="23">
        <v>0</v>
      </c>
      <c r="P972" s="136">
        <f t="shared" si="142"/>
        <v>1536.6999999999998</v>
      </c>
      <c r="Q972" s="23">
        <v>554.4</v>
      </c>
      <c r="R972" s="23">
        <v>982.3</v>
      </c>
      <c r="S972" s="23">
        <v>0</v>
      </c>
      <c r="T972" s="4">
        <v>0</v>
      </c>
      <c r="U972" s="4">
        <f t="shared" si="143"/>
        <v>0</v>
      </c>
      <c r="V972" s="4">
        <f t="shared" si="143"/>
        <v>0</v>
      </c>
      <c r="W972" s="4">
        <f t="shared" si="143"/>
        <v>0</v>
      </c>
      <c r="X972" s="4">
        <f t="shared" si="143"/>
        <v>0</v>
      </c>
      <c r="Y972" s="4">
        <f t="shared" si="143"/>
        <v>0</v>
      </c>
      <c r="Z972" s="4">
        <f t="shared" si="144"/>
        <v>100</v>
      </c>
      <c r="AA972" s="4">
        <f t="shared" si="144"/>
        <v>100</v>
      </c>
      <c r="AB972" s="4">
        <f t="shared" si="144"/>
        <v>100</v>
      </c>
      <c r="AC972" s="4">
        <f t="shared" si="144"/>
        <v>0</v>
      </c>
      <c r="AD972" s="4">
        <f t="shared" si="144"/>
        <v>0</v>
      </c>
    </row>
    <row r="973" spans="1:30" ht="12.9" customHeight="1" x14ac:dyDescent="0.25">
      <c r="A973" s="115">
        <v>21</v>
      </c>
      <c r="B973" s="137">
        <v>228700</v>
      </c>
      <c r="C973" s="138">
        <v>1865</v>
      </c>
      <c r="D973" s="108">
        <v>965</v>
      </c>
      <c r="E973" s="135" t="s">
        <v>1678</v>
      </c>
      <c r="F973" s="136">
        <f t="shared" si="140"/>
        <v>650</v>
      </c>
      <c r="G973" s="136">
        <v>410.8</v>
      </c>
      <c r="H973" s="136">
        <v>239.2</v>
      </c>
      <c r="I973" s="136">
        <v>0</v>
      </c>
      <c r="J973" s="136">
        <v>0</v>
      </c>
      <c r="K973" s="136">
        <f t="shared" si="141"/>
        <v>650</v>
      </c>
      <c r="L973" s="23">
        <v>410.8</v>
      </c>
      <c r="M973" s="23">
        <v>239.2</v>
      </c>
      <c r="N973" s="23">
        <v>0</v>
      </c>
      <c r="O973" s="23">
        <v>0</v>
      </c>
      <c r="P973" s="136">
        <f t="shared" si="142"/>
        <v>650</v>
      </c>
      <c r="Q973" s="23">
        <v>410.8</v>
      </c>
      <c r="R973" s="23">
        <v>239.2</v>
      </c>
      <c r="S973" s="23">
        <v>0</v>
      </c>
      <c r="T973" s="4">
        <v>0</v>
      </c>
      <c r="U973" s="4">
        <f t="shared" si="143"/>
        <v>0</v>
      </c>
      <c r="V973" s="4">
        <f t="shared" si="143"/>
        <v>0</v>
      </c>
      <c r="W973" s="4">
        <f t="shared" si="143"/>
        <v>0</v>
      </c>
      <c r="X973" s="4">
        <f t="shared" si="143"/>
        <v>0</v>
      </c>
      <c r="Y973" s="4">
        <f t="shared" si="143"/>
        <v>0</v>
      </c>
      <c r="Z973" s="4">
        <f t="shared" si="144"/>
        <v>100</v>
      </c>
      <c r="AA973" s="4">
        <f t="shared" si="144"/>
        <v>100</v>
      </c>
      <c r="AB973" s="4">
        <f t="shared" si="144"/>
        <v>100</v>
      </c>
      <c r="AC973" s="4">
        <f t="shared" si="144"/>
        <v>0</v>
      </c>
      <c r="AD973" s="4">
        <f t="shared" si="144"/>
        <v>0</v>
      </c>
    </row>
    <row r="974" spans="1:30" ht="12.9" customHeight="1" x14ac:dyDescent="0.25">
      <c r="A974" s="115">
        <v>21</v>
      </c>
      <c r="B974" s="137">
        <v>228700</v>
      </c>
      <c r="C974" s="138">
        <v>1864</v>
      </c>
      <c r="D974" s="108">
        <v>966</v>
      </c>
      <c r="E974" s="135" t="s">
        <v>1143</v>
      </c>
      <c r="F974" s="136">
        <f t="shared" si="140"/>
        <v>9425.5</v>
      </c>
      <c r="G974" s="136">
        <v>967.4</v>
      </c>
      <c r="H974" s="136">
        <v>8458.1</v>
      </c>
      <c r="I974" s="136">
        <v>0</v>
      </c>
      <c r="J974" s="136">
        <v>0</v>
      </c>
      <c r="K974" s="136">
        <f t="shared" si="141"/>
        <v>9425.5</v>
      </c>
      <c r="L974" s="23">
        <v>967.4</v>
      </c>
      <c r="M974" s="23">
        <v>8458.1</v>
      </c>
      <c r="N974" s="23">
        <v>0</v>
      </c>
      <c r="O974" s="23">
        <v>0</v>
      </c>
      <c r="P974" s="136">
        <f t="shared" si="142"/>
        <v>9425.5</v>
      </c>
      <c r="Q974" s="23">
        <v>967.4</v>
      </c>
      <c r="R974" s="23">
        <v>8458.1</v>
      </c>
      <c r="S974" s="23">
        <v>0</v>
      </c>
      <c r="T974" s="4">
        <v>0</v>
      </c>
      <c r="U974" s="4">
        <f t="shared" si="143"/>
        <v>0</v>
      </c>
      <c r="V974" s="4">
        <f t="shared" si="143"/>
        <v>0</v>
      </c>
      <c r="W974" s="4">
        <f t="shared" si="143"/>
        <v>0</v>
      </c>
      <c r="X974" s="4">
        <f t="shared" si="143"/>
        <v>0</v>
      </c>
      <c r="Y974" s="4">
        <f t="shared" si="143"/>
        <v>0</v>
      </c>
      <c r="Z974" s="4">
        <f t="shared" si="144"/>
        <v>100</v>
      </c>
      <c r="AA974" s="4">
        <f t="shared" si="144"/>
        <v>100</v>
      </c>
      <c r="AB974" s="4">
        <f t="shared" si="144"/>
        <v>100</v>
      </c>
      <c r="AC974" s="4">
        <f t="shared" si="144"/>
        <v>0</v>
      </c>
      <c r="AD974" s="4">
        <f t="shared" si="144"/>
        <v>0</v>
      </c>
    </row>
    <row r="975" spans="1:30" ht="12.9" customHeight="1" x14ac:dyDescent="0.25">
      <c r="A975" s="115">
        <v>21</v>
      </c>
      <c r="B975" s="137">
        <v>228700</v>
      </c>
      <c r="C975" s="138">
        <v>1866</v>
      </c>
      <c r="D975" s="108">
        <v>967</v>
      </c>
      <c r="E975" s="135" t="s">
        <v>1713</v>
      </c>
      <c r="F975" s="136">
        <f t="shared" si="140"/>
        <v>4378</v>
      </c>
      <c r="G975" s="136">
        <v>778.8</v>
      </c>
      <c r="H975" s="136">
        <v>3599.2</v>
      </c>
      <c r="I975" s="136">
        <v>0</v>
      </c>
      <c r="J975" s="136">
        <v>0</v>
      </c>
      <c r="K975" s="136">
        <f t="shared" si="141"/>
        <v>4378</v>
      </c>
      <c r="L975" s="23">
        <v>778.8</v>
      </c>
      <c r="M975" s="23">
        <v>3599.2</v>
      </c>
      <c r="N975" s="23">
        <v>0</v>
      </c>
      <c r="O975" s="23">
        <v>0</v>
      </c>
      <c r="P975" s="136">
        <f t="shared" si="142"/>
        <v>4378</v>
      </c>
      <c r="Q975" s="23">
        <v>778.8</v>
      </c>
      <c r="R975" s="23">
        <v>3599.2</v>
      </c>
      <c r="S975" s="23">
        <v>0</v>
      </c>
      <c r="T975" s="4">
        <v>0</v>
      </c>
      <c r="U975" s="4">
        <f t="shared" si="143"/>
        <v>0</v>
      </c>
      <c r="V975" s="4">
        <f t="shared" si="143"/>
        <v>0</v>
      </c>
      <c r="W975" s="4">
        <f t="shared" si="143"/>
        <v>0</v>
      </c>
      <c r="X975" s="4">
        <f t="shared" si="143"/>
        <v>0</v>
      </c>
      <c r="Y975" s="4">
        <f t="shared" si="143"/>
        <v>0</v>
      </c>
      <c r="Z975" s="4">
        <f t="shared" si="144"/>
        <v>100</v>
      </c>
      <c r="AA975" s="4">
        <f t="shared" si="144"/>
        <v>100</v>
      </c>
      <c r="AB975" s="4">
        <f t="shared" si="144"/>
        <v>100</v>
      </c>
      <c r="AC975" s="4">
        <f t="shared" si="144"/>
        <v>0</v>
      </c>
      <c r="AD975" s="4">
        <f t="shared" si="144"/>
        <v>0</v>
      </c>
    </row>
    <row r="976" spans="1:30" ht="12.9" customHeight="1" x14ac:dyDescent="0.25">
      <c r="A976" s="115">
        <v>21</v>
      </c>
      <c r="B976" s="137">
        <v>228700</v>
      </c>
      <c r="C976" s="138">
        <v>1867</v>
      </c>
      <c r="D976" s="108">
        <v>968</v>
      </c>
      <c r="E976" s="135" t="s">
        <v>1170</v>
      </c>
      <c r="F976" s="136">
        <f t="shared" si="140"/>
        <v>2649.4</v>
      </c>
      <c r="G976" s="136">
        <v>710.6</v>
      </c>
      <c r="H976" s="136">
        <v>1938.8</v>
      </c>
      <c r="I976" s="136">
        <v>0</v>
      </c>
      <c r="J976" s="136">
        <v>0</v>
      </c>
      <c r="K976" s="136">
        <f t="shared" si="141"/>
        <v>2649.4</v>
      </c>
      <c r="L976" s="23">
        <v>710.6</v>
      </c>
      <c r="M976" s="23">
        <v>1938.8</v>
      </c>
      <c r="N976" s="23">
        <v>0</v>
      </c>
      <c r="O976" s="23">
        <v>0</v>
      </c>
      <c r="P976" s="136">
        <f t="shared" si="142"/>
        <v>2649.4</v>
      </c>
      <c r="Q976" s="23">
        <v>710.6</v>
      </c>
      <c r="R976" s="23">
        <v>1938.8</v>
      </c>
      <c r="S976" s="23">
        <v>0</v>
      </c>
      <c r="T976" s="4">
        <v>0</v>
      </c>
      <c r="U976" s="4">
        <f t="shared" si="143"/>
        <v>0</v>
      </c>
      <c r="V976" s="4">
        <f t="shared" si="143"/>
        <v>0</v>
      </c>
      <c r="W976" s="4">
        <f t="shared" si="143"/>
        <v>0</v>
      </c>
      <c r="X976" s="4">
        <f t="shared" si="143"/>
        <v>0</v>
      </c>
      <c r="Y976" s="4">
        <f t="shared" si="143"/>
        <v>0</v>
      </c>
      <c r="Z976" s="4">
        <f t="shared" si="144"/>
        <v>100</v>
      </c>
      <c r="AA976" s="4">
        <f t="shared" si="144"/>
        <v>100</v>
      </c>
      <c r="AB976" s="4">
        <f t="shared" si="144"/>
        <v>100</v>
      </c>
      <c r="AC976" s="4">
        <f t="shared" si="144"/>
        <v>0</v>
      </c>
      <c r="AD976" s="4">
        <f t="shared" si="144"/>
        <v>0</v>
      </c>
    </row>
    <row r="977" spans="1:30" ht="12.9" customHeight="1" x14ac:dyDescent="0.25">
      <c r="A977" s="115">
        <v>21</v>
      </c>
      <c r="B977" s="137">
        <v>228700</v>
      </c>
      <c r="C977" s="138">
        <v>1868</v>
      </c>
      <c r="D977" s="108">
        <v>969</v>
      </c>
      <c r="E977" s="135" t="s">
        <v>1714</v>
      </c>
      <c r="F977" s="136">
        <f t="shared" si="140"/>
        <v>1653.7</v>
      </c>
      <c r="G977" s="136">
        <v>219.2</v>
      </c>
      <c r="H977" s="136">
        <v>1171.2</v>
      </c>
      <c r="I977" s="136">
        <v>263.3</v>
      </c>
      <c r="J977" s="136">
        <v>0</v>
      </c>
      <c r="K977" s="136">
        <f t="shared" si="141"/>
        <v>1653.7</v>
      </c>
      <c r="L977" s="23">
        <v>219.2</v>
      </c>
      <c r="M977" s="23">
        <v>1171.2</v>
      </c>
      <c r="N977" s="23">
        <v>263.3</v>
      </c>
      <c r="O977" s="23">
        <v>0</v>
      </c>
      <c r="P977" s="136">
        <f t="shared" si="142"/>
        <v>1653.7</v>
      </c>
      <c r="Q977" s="23">
        <v>219.2</v>
      </c>
      <c r="R977" s="23">
        <v>1171.2</v>
      </c>
      <c r="S977" s="23">
        <v>263.3</v>
      </c>
      <c r="T977" s="4">
        <v>0</v>
      </c>
      <c r="U977" s="4">
        <f t="shared" si="143"/>
        <v>0</v>
      </c>
      <c r="V977" s="4">
        <f t="shared" si="143"/>
        <v>0</v>
      </c>
      <c r="W977" s="4">
        <f t="shared" si="143"/>
        <v>0</v>
      </c>
      <c r="X977" s="4">
        <f t="shared" si="143"/>
        <v>0</v>
      </c>
      <c r="Y977" s="4">
        <f t="shared" si="143"/>
        <v>0</v>
      </c>
      <c r="Z977" s="4">
        <f t="shared" si="144"/>
        <v>100</v>
      </c>
      <c r="AA977" s="4">
        <f t="shared" si="144"/>
        <v>100</v>
      </c>
      <c r="AB977" s="4">
        <f t="shared" si="144"/>
        <v>100</v>
      </c>
      <c r="AC977" s="4">
        <f t="shared" si="144"/>
        <v>100</v>
      </c>
      <c r="AD977" s="4">
        <f t="shared" si="144"/>
        <v>0</v>
      </c>
    </row>
    <row r="978" spans="1:30" ht="12.9" customHeight="1" x14ac:dyDescent="0.25">
      <c r="A978" s="115">
        <v>0</v>
      </c>
      <c r="B978" s="115"/>
      <c r="C978" s="115"/>
      <c r="D978" s="108">
        <v>970</v>
      </c>
      <c r="E978" s="135"/>
      <c r="F978" s="136"/>
      <c r="G978" s="136"/>
      <c r="H978" s="136"/>
      <c r="I978" s="136"/>
      <c r="J978" s="136"/>
      <c r="K978" s="136"/>
      <c r="L978" s="23"/>
      <c r="M978" s="23"/>
      <c r="N978" s="23"/>
      <c r="O978" s="23"/>
      <c r="P978" s="23"/>
      <c r="Q978" s="23"/>
      <c r="R978" s="23"/>
      <c r="S978" s="23"/>
      <c r="T978" s="4"/>
      <c r="U978" s="4"/>
      <c r="V978" s="4"/>
      <c r="W978" s="4"/>
      <c r="X978" s="4"/>
      <c r="Y978" s="4"/>
      <c r="Z978" s="4"/>
      <c r="AA978" s="4"/>
      <c r="AB978" s="4"/>
      <c r="AC978" s="4"/>
      <c r="AD978" s="4"/>
    </row>
    <row r="979" spans="1:30" ht="12.9" customHeight="1" x14ac:dyDescent="0.25">
      <c r="A979" s="115">
        <v>20</v>
      </c>
      <c r="B979" s="137">
        <v>228900</v>
      </c>
      <c r="C979" s="115"/>
      <c r="D979" s="108">
        <v>971</v>
      </c>
      <c r="E979" s="130" t="s">
        <v>1715</v>
      </c>
      <c r="F979" s="131">
        <f t="shared" ref="F979:F1013" si="145">SUM(G979:J979)</f>
        <v>173830.3</v>
      </c>
      <c r="G979" s="131">
        <f>G980+G981</f>
        <v>35008.5</v>
      </c>
      <c r="H979" s="131">
        <f>H980+H981</f>
        <v>133728.6</v>
      </c>
      <c r="I979" s="131">
        <f>I980+I981</f>
        <v>4838.8999999999996</v>
      </c>
      <c r="J979" s="131">
        <f>J980+J981</f>
        <v>254.3</v>
      </c>
      <c r="K979" s="131">
        <f t="shared" ref="K979:K1013" si="146">SUM(L979:O979)</f>
        <v>172810.39999999997</v>
      </c>
      <c r="L979" s="131">
        <f>L980+L981</f>
        <v>35008.5</v>
      </c>
      <c r="M979" s="131">
        <f>M980+M981</f>
        <v>132708.69999999998</v>
      </c>
      <c r="N979" s="131">
        <f>N980+N981</f>
        <v>4838.8999999999996</v>
      </c>
      <c r="O979" s="131">
        <f>O980+O981</f>
        <v>254.3</v>
      </c>
      <c r="P979" s="131">
        <f t="shared" ref="P979:P1013" si="147">SUM(Q979:T979)</f>
        <v>172804.19999999998</v>
      </c>
      <c r="Q979" s="131">
        <f>Q980+Q981</f>
        <v>35008.5</v>
      </c>
      <c r="R979" s="131">
        <f>R980+R981</f>
        <v>132702.5</v>
      </c>
      <c r="S979" s="131">
        <f>S980+S981</f>
        <v>4838.8999999999996</v>
      </c>
      <c r="T979" s="131">
        <f>T980+T981</f>
        <v>254.3</v>
      </c>
      <c r="U979" s="133">
        <f t="shared" ref="U979:Y1013" si="148">P979-K979</f>
        <v>-6.1999999999825377</v>
      </c>
      <c r="V979" s="133">
        <f t="shared" si="148"/>
        <v>0</v>
      </c>
      <c r="W979" s="133">
        <f t="shared" si="148"/>
        <v>-6.1999999999825377</v>
      </c>
      <c r="X979" s="133">
        <f t="shared" si="148"/>
        <v>0</v>
      </c>
      <c r="Y979" s="133">
        <f t="shared" si="148"/>
        <v>0</v>
      </c>
      <c r="Z979" s="133">
        <f t="shared" si="144"/>
        <v>99.996412252966266</v>
      </c>
      <c r="AA979" s="133">
        <f t="shared" si="144"/>
        <v>100</v>
      </c>
      <c r="AB979" s="133">
        <f t="shared" si="144"/>
        <v>99.995328113379173</v>
      </c>
      <c r="AC979" s="133">
        <f t="shared" si="144"/>
        <v>100</v>
      </c>
      <c r="AD979" s="133">
        <f t="shared" si="144"/>
        <v>100</v>
      </c>
    </row>
    <row r="980" spans="1:30" s="134" customFormat="1" ht="12.9" customHeight="1" x14ac:dyDescent="0.25">
      <c r="A980" s="115">
        <v>22</v>
      </c>
      <c r="B980" s="137">
        <v>228900</v>
      </c>
      <c r="C980" s="115"/>
      <c r="D980" s="108">
        <v>972</v>
      </c>
      <c r="E980" s="130" t="s">
        <v>944</v>
      </c>
      <c r="F980" s="131">
        <f t="shared" si="145"/>
        <v>117406.60000000002</v>
      </c>
      <c r="G980" s="131">
        <f>G982</f>
        <v>17552.599999999999</v>
      </c>
      <c r="H980" s="131">
        <f>H982</f>
        <v>97248.6</v>
      </c>
      <c r="I980" s="131">
        <f>I982</f>
        <v>2351.1</v>
      </c>
      <c r="J980" s="131">
        <f>J982</f>
        <v>254.3</v>
      </c>
      <c r="K980" s="131">
        <f t="shared" si="146"/>
        <v>116386.7</v>
      </c>
      <c r="L980" s="131">
        <f>L982</f>
        <v>17552.599999999999</v>
      </c>
      <c r="M980" s="131">
        <f>M982</f>
        <v>96228.7</v>
      </c>
      <c r="N980" s="131">
        <f>N982</f>
        <v>2351.1</v>
      </c>
      <c r="O980" s="131">
        <f>O982</f>
        <v>254.3</v>
      </c>
      <c r="P980" s="131">
        <f t="shared" si="147"/>
        <v>116380.50000000001</v>
      </c>
      <c r="Q980" s="131">
        <f>Q982</f>
        <v>17552.599999999999</v>
      </c>
      <c r="R980" s="131">
        <f>R982</f>
        <v>96222.5</v>
      </c>
      <c r="S980" s="131">
        <f>S982</f>
        <v>2351.1</v>
      </c>
      <c r="T980" s="131">
        <f>T982</f>
        <v>254.3</v>
      </c>
      <c r="U980" s="133">
        <f t="shared" si="148"/>
        <v>-6.1999999999825377</v>
      </c>
      <c r="V980" s="133">
        <f t="shared" si="148"/>
        <v>0</v>
      </c>
      <c r="W980" s="133">
        <f t="shared" si="148"/>
        <v>-6.1999999999970896</v>
      </c>
      <c r="X980" s="133">
        <f t="shared" si="148"/>
        <v>0</v>
      </c>
      <c r="Y980" s="133">
        <f t="shared" si="148"/>
        <v>0</v>
      </c>
      <c r="Z980" s="133">
        <f t="shared" si="144"/>
        <v>99.994672930841773</v>
      </c>
      <c r="AA980" s="133">
        <f t="shared" si="144"/>
        <v>100</v>
      </c>
      <c r="AB980" s="133">
        <f t="shared" si="144"/>
        <v>99.993557015734396</v>
      </c>
      <c r="AC980" s="133">
        <f t="shared" si="144"/>
        <v>100</v>
      </c>
      <c r="AD980" s="133">
        <f t="shared" si="144"/>
        <v>100</v>
      </c>
    </row>
    <row r="981" spans="1:30" s="134" customFormat="1" ht="12.9" customHeight="1" x14ac:dyDescent="0.25">
      <c r="A981" s="115">
        <v>21</v>
      </c>
      <c r="B981" s="137">
        <v>228900</v>
      </c>
      <c r="C981" s="115"/>
      <c r="D981" s="108">
        <v>973</v>
      </c>
      <c r="E981" s="130" t="s">
        <v>945</v>
      </c>
      <c r="F981" s="131">
        <f t="shared" si="145"/>
        <v>56423.7</v>
      </c>
      <c r="G981" s="131">
        <f>SUBTOTAL(9,G983:G1013)</f>
        <v>17455.900000000001</v>
      </c>
      <c r="H981" s="131">
        <f>SUBTOTAL(9,H983:H1013)</f>
        <v>36479.999999999993</v>
      </c>
      <c r="I981" s="131">
        <f>SUBTOTAL(9,I983:I1013)</f>
        <v>2487.7999999999997</v>
      </c>
      <c r="J981" s="131">
        <f>SUBTOTAL(9,J983:J1013)</f>
        <v>0</v>
      </c>
      <c r="K981" s="131">
        <f t="shared" si="146"/>
        <v>56423.7</v>
      </c>
      <c r="L981" s="131">
        <f>SUBTOTAL(9,L983:L1013)</f>
        <v>17455.900000000001</v>
      </c>
      <c r="M981" s="131">
        <f>SUBTOTAL(9,M983:M1013)</f>
        <v>36479.999999999993</v>
      </c>
      <c r="N981" s="131">
        <f>SUBTOTAL(9,N983:N1013)</f>
        <v>2487.7999999999997</v>
      </c>
      <c r="O981" s="131">
        <f>SUBTOTAL(9,O983:O1013)</f>
        <v>0</v>
      </c>
      <c r="P981" s="131">
        <f t="shared" si="147"/>
        <v>56423.7</v>
      </c>
      <c r="Q981" s="131">
        <f>SUBTOTAL(9,Q983:Q1013)</f>
        <v>17455.900000000001</v>
      </c>
      <c r="R981" s="131">
        <f>SUBTOTAL(9,R983:R1013)</f>
        <v>36479.999999999993</v>
      </c>
      <c r="S981" s="131">
        <f>SUBTOTAL(9,S983:S1013)</f>
        <v>2487.7999999999997</v>
      </c>
      <c r="T981" s="131">
        <f>SUBTOTAL(9,T983:T1013)</f>
        <v>0</v>
      </c>
      <c r="U981" s="133">
        <f t="shared" si="148"/>
        <v>0</v>
      </c>
      <c r="V981" s="133">
        <f t="shared" si="148"/>
        <v>0</v>
      </c>
      <c r="W981" s="133">
        <f t="shared" si="148"/>
        <v>0</v>
      </c>
      <c r="X981" s="133">
        <f t="shared" si="148"/>
        <v>0</v>
      </c>
      <c r="Y981" s="133">
        <f t="shared" si="148"/>
        <v>0</v>
      </c>
      <c r="Z981" s="133">
        <f t="shared" si="144"/>
        <v>100</v>
      </c>
      <c r="AA981" s="133">
        <f t="shared" si="144"/>
        <v>100</v>
      </c>
      <c r="AB981" s="133">
        <f t="shared" si="144"/>
        <v>100</v>
      </c>
      <c r="AC981" s="133">
        <f t="shared" si="144"/>
        <v>100</v>
      </c>
      <c r="AD981" s="133">
        <f t="shared" si="144"/>
        <v>0</v>
      </c>
    </row>
    <row r="982" spans="1:30" ht="12.9" customHeight="1" x14ac:dyDescent="0.25">
      <c r="A982" s="115">
        <v>22</v>
      </c>
      <c r="B982" s="137">
        <v>228900</v>
      </c>
      <c r="C982" s="138">
        <v>1869</v>
      </c>
      <c r="D982" s="108">
        <v>974</v>
      </c>
      <c r="E982" s="135" t="s">
        <v>970</v>
      </c>
      <c r="F982" s="136">
        <f t="shared" si="145"/>
        <v>117406.60000000002</v>
      </c>
      <c r="G982" s="136">
        <v>17552.599999999999</v>
      </c>
      <c r="H982" s="136">
        <v>97248.6</v>
      </c>
      <c r="I982" s="136">
        <v>2351.1</v>
      </c>
      <c r="J982" s="136">
        <v>254.3</v>
      </c>
      <c r="K982" s="136">
        <f t="shared" si="146"/>
        <v>116386.7</v>
      </c>
      <c r="L982" s="23">
        <v>17552.599999999999</v>
      </c>
      <c r="M982" s="23">
        <v>96228.7</v>
      </c>
      <c r="N982" s="23">
        <v>2351.1</v>
      </c>
      <c r="O982" s="23">
        <v>254.3</v>
      </c>
      <c r="P982" s="136">
        <f t="shared" si="147"/>
        <v>116380.50000000001</v>
      </c>
      <c r="Q982" s="23">
        <v>17552.599999999999</v>
      </c>
      <c r="R982" s="23">
        <v>96222.5</v>
      </c>
      <c r="S982" s="23">
        <v>2351.1</v>
      </c>
      <c r="T982" s="4">
        <v>254.3</v>
      </c>
      <c r="U982" s="4">
        <f t="shared" si="148"/>
        <v>-6.1999999999825377</v>
      </c>
      <c r="V982" s="4">
        <f t="shared" si="148"/>
        <v>0</v>
      </c>
      <c r="W982" s="4">
        <f t="shared" si="148"/>
        <v>-6.1999999999970896</v>
      </c>
      <c r="X982" s="4">
        <f t="shared" si="148"/>
        <v>0</v>
      </c>
      <c r="Y982" s="4">
        <f t="shared" si="148"/>
        <v>0</v>
      </c>
      <c r="Z982" s="4">
        <f t="shared" si="144"/>
        <v>99.994672930841773</v>
      </c>
      <c r="AA982" s="4">
        <f t="shared" si="144"/>
        <v>100</v>
      </c>
      <c r="AB982" s="4">
        <f t="shared" si="144"/>
        <v>99.993557015734396</v>
      </c>
      <c r="AC982" s="4">
        <f t="shared" si="144"/>
        <v>100</v>
      </c>
      <c r="AD982" s="4">
        <f t="shared" si="144"/>
        <v>100</v>
      </c>
    </row>
    <row r="983" spans="1:30" ht="12.9" customHeight="1" x14ac:dyDescent="0.25">
      <c r="A983" s="115">
        <v>21</v>
      </c>
      <c r="B983" s="137">
        <v>228900</v>
      </c>
      <c r="C983" s="138">
        <v>1870</v>
      </c>
      <c r="D983" s="108">
        <v>975</v>
      </c>
      <c r="E983" s="135" t="s">
        <v>1716</v>
      </c>
      <c r="F983" s="136">
        <f t="shared" si="145"/>
        <v>2931.1</v>
      </c>
      <c r="G983" s="136">
        <v>556.1</v>
      </c>
      <c r="H983" s="136">
        <v>2295.1</v>
      </c>
      <c r="I983" s="136">
        <v>79.900000000000006</v>
      </c>
      <c r="J983" s="136">
        <v>0</v>
      </c>
      <c r="K983" s="136">
        <f t="shared" si="146"/>
        <v>2931.1</v>
      </c>
      <c r="L983" s="23">
        <v>556.1</v>
      </c>
      <c r="M983" s="23">
        <v>2295.1</v>
      </c>
      <c r="N983" s="23">
        <v>79.900000000000006</v>
      </c>
      <c r="O983" s="23">
        <v>0</v>
      </c>
      <c r="P983" s="136">
        <f t="shared" si="147"/>
        <v>2931.1</v>
      </c>
      <c r="Q983" s="23">
        <v>556.1</v>
      </c>
      <c r="R983" s="23">
        <v>2295.1</v>
      </c>
      <c r="S983" s="23">
        <v>79.900000000000006</v>
      </c>
      <c r="T983" s="4">
        <v>0</v>
      </c>
      <c r="U983" s="4">
        <f t="shared" si="148"/>
        <v>0</v>
      </c>
      <c r="V983" s="4">
        <f t="shared" si="148"/>
        <v>0</v>
      </c>
      <c r="W983" s="4">
        <f t="shared" si="148"/>
        <v>0</v>
      </c>
      <c r="X983" s="4">
        <f t="shared" si="148"/>
        <v>0</v>
      </c>
      <c r="Y983" s="4">
        <f t="shared" si="148"/>
        <v>0</v>
      </c>
      <c r="Z983" s="4">
        <f t="shared" si="144"/>
        <v>100</v>
      </c>
      <c r="AA983" s="4">
        <f t="shared" si="144"/>
        <v>100</v>
      </c>
      <c r="AB983" s="4">
        <f t="shared" si="144"/>
        <v>100</v>
      </c>
      <c r="AC983" s="4">
        <f t="shared" si="144"/>
        <v>100</v>
      </c>
      <c r="AD983" s="4">
        <f t="shared" si="144"/>
        <v>0</v>
      </c>
    </row>
    <row r="984" spans="1:30" ht="12.9" customHeight="1" x14ac:dyDescent="0.25">
      <c r="A984" s="115">
        <v>21</v>
      </c>
      <c r="B984" s="137">
        <v>228900</v>
      </c>
      <c r="C984" s="138">
        <v>1871</v>
      </c>
      <c r="D984" s="108">
        <v>976</v>
      </c>
      <c r="E984" s="135" t="s">
        <v>1717</v>
      </c>
      <c r="F984" s="136">
        <f t="shared" si="145"/>
        <v>931.7</v>
      </c>
      <c r="G984" s="136">
        <v>457.1</v>
      </c>
      <c r="H984" s="136">
        <v>356</v>
      </c>
      <c r="I984" s="136">
        <v>118.6</v>
      </c>
      <c r="J984" s="136">
        <v>0</v>
      </c>
      <c r="K984" s="136">
        <f t="shared" si="146"/>
        <v>931.7</v>
      </c>
      <c r="L984" s="23">
        <v>457.1</v>
      </c>
      <c r="M984" s="23">
        <v>356</v>
      </c>
      <c r="N984" s="23">
        <v>118.6</v>
      </c>
      <c r="O984" s="23">
        <v>0</v>
      </c>
      <c r="P984" s="136">
        <f t="shared" si="147"/>
        <v>931.7</v>
      </c>
      <c r="Q984" s="23">
        <v>457.1</v>
      </c>
      <c r="R984" s="23">
        <v>356</v>
      </c>
      <c r="S984" s="23">
        <v>118.6</v>
      </c>
      <c r="T984" s="4">
        <v>0</v>
      </c>
      <c r="U984" s="4">
        <f t="shared" si="148"/>
        <v>0</v>
      </c>
      <c r="V984" s="4">
        <f t="shared" si="148"/>
        <v>0</v>
      </c>
      <c r="W984" s="4">
        <f t="shared" si="148"/>
        <v>0</v>
      </c>
      <c r="X984" s="4">
        <f t="shared" si="148"/>
        <v>0</v>
      </c>
      <c r="Y984" s="4">
        <f t="shared" si="148"/>
        <v>0</v>
      </c>
      <c r="Z984" s="4">
        <f t="shared" si="144"/>
        <v>100</v>
      </c>
      <c r="AA984" s="4">
        <f t="shared" si="144"/>
        <v>100</v>
      </c>
      <c r="AB984" s="4">
        <f t="shared" si="144"/>
        <v>100</v>
      </c>
      <c r="AC984" s="4">
        <f t="shared" si="144"/>
        <v>100</v>
      </c>
      <c r="AD984" s="4">
        <f t="shared" si="144"/>
        <v>0</v>
      </c>
    </row>
    <row r="985" spans="1:30" ht="12.9" customHeight="1" x14ac:dyDescent="0.25">
      <c r="A985" s="115">
        <v>21</v>
      </c>
      <c r="B985" s="137">
        <v>228900</v>
      </c>
      <c r="C985" s="138">
        <v>1872</v>
      </c>
      <c r="D985" s="108">
        <v>977</v>
      </c>
      <c r="E985" s="135" t="s">
        <v>1718</v>
      </c>
      <c r="F985" s="136">
        <f t="shared" si="145"/>
        <v>1906.9</v>
      </c>
      <c r="G985" s="136">
        <v>595.9</v>
      </c>
      <c r="H985" s="136">
        <v>1311</v>
      </c>
      <c r="I985" s="136">
        <v>0</v>
      </c>
      <c r="J985" s="136">
        <v>0</v>
      </c>
      <c r="K985" s="136">
        <f t="shared" si="146"/>
        <v>1906.9</v>
      </c>
      <c r="L985" s="23">
        <v>595.9</v>
      </c>
      <c r="M985" s="23">
        <v>1311</v>
      </c>
      <c r="N985" s="23">
        <v>0</v>
      </c>
      <c r="O985" s="23">
        <v>0</v>
      </c>
      <c r="P985" s="136">
        <f t="shared" si="147"/>
        <v>1906.9</v>
      </c>
      <c r="Q985" s="23">
        <v>595.9</v>
      </c>
      <c r="R985" s="23">
        <v>1311</v>
      </c>
      <c r="S985" s="23">
        <v>0</v>
      </c>
      <c r="T985" s="4">
        <v>0</v>
      </c>
      <c r="U985" s="4">
        <f t="shared" si="148"/>
        <v>0</v>
      </c>
      <c r="V985" s="4">
        <f t="shared" si="148"/>
        <v>0</v>
      </c>
      <c r="W985" s="4">
        <f t="shared" si="148"/>
        <v>0</v>
      </c>
      <c r="X985" s="4">
        <f t="shared" si="148"/>
        <v>0</v>
      </c>
      <c r="Y985" s="4">
        <f t="shared" si="148"/>
        <v>0</v>
      </c>
      <c r="Z985" s="4">
        <f t="shared" si="144"/>
        <v>100</v>
      </c>
      <c r="AA985" s="4">
        <f t="shared" si="144"/>
        <v>100</v>
      </c>
      <c r="AB985" s="4">
        <f t="shared" si="144"/>
        <v>100</v>
      </c>
      <c r="AC985" s="4">
        <f t="shared" si="144"/>
        <v>0</v>
      </c>
      <c r="AD985" s="4">
        <f t="shared" si="144"/>
        <v>0</v>
      </c>
    </row>
    <row r="986" spans="1:30" ht="12.9" customHeight="1" x14ac:dyDescent="0.25">
      <c r="A986" s="115">
        <v>21</v>
      </c>
      <c r="B986" s="137">
        <v>228900</v>
      </c>
      <c r="C986" s="138">
        <v>1873</v>
      </c>
      <c r="D986" s="108">
        <v>978</v>
      </c>
      <c r="E986" s="135" t="s">
        <v>1707</v>
      </c>
      <c r="F986" s="136">
        <f t="shared" si="145"/>
        <v>2178.6000000000004</v>
      </c>
      <c r="G986" s="136">
        <v>671.9</v>
      </c>
      <c r="H986" s="136">
        <v>1415.9</v>
      </c>
      <c r="I986" s="136">
        <v>90.8</v>
      </c>
      <c r="J986" s="136">
        <v>0</v>
      </c>
      <c r="K986" s="136">
        <f t="shared" si="146"/>
        <v>2178.6000000000004</v>
      </c>
      <c r="L986" s="23">
        <v>671.9</v>
      </c>
      <c r="M986" s="23">
        <v>1415.9</v>
      </c>
      <c r="N986" s="23">
        <v>90.8</v>
      </c>
      <c r="O986" s="23">
        <v>0</v>
      </c>
      <c r="P986" s="136">
        <f t="shared" si="147"/>
        <v>2178.6000000000004</v>
      </c>
      <c r="Q986" s="23">
        <v>671.9</v>
      </c>
      <c r="R986" s="23">
        <v>1415.9</v>
      </c>
      <c r="S986" s="23">
        <v>90.8</v>
      </c>
      <c r="T986" s="4">
        <v>0</v>
      </c>
      <c r="U986" s="4">
        <f t="shared" si="148"/>
        <v>0</v>
      </c>
      <c r="V986" s="4">
        <f t="shared" si="148"/>
        <v>0</v>
      </c>
      <c r="W986" s="4">
        <f t="shared" si="148"/>
        <v>0</v>
      </c>
      <c r="X986" s="4">
        <f t="shared" si="148"/>
        <v>0</v>
      </c>
      <c r="Y986" s="4">
        <f t="shared" si="148"/>
        <v>0</v>
      </c>
      <c r="Z986" s="4">
        <f t="shared" si="144"/>
        <v>100</v>
      </c>
      <c r="AA986" s="4">
        <f t="shared" si="144"/>
        <v>100</v>
      </c>
      <c r="AB986" s="4">
        <f t="shared" si="144"/>
        <v>100</v>
      </c>
      <c r="AC986" s="4">
        <f t="shared" si="144"/>
        <v>100</v>
      </c>
      <c r="AD986" s="4">
        <f t="shared" si="144"/>
        <v>0</v>
      </c>
    </row>
    <row r="987" spans="1:30" ht="12.9" customHeight="1" x14ac:dyDescent="0.25">
      <c r="A987" s="115">
        <v>21</v>
      </c>
      <c r="B987" s="137">
        <v>228900</v>
      </c>
      <c r="C987" s="138">
        <v>1874</v>
      </c>
      <c r="D987" s="108">
        <v>979</v>
      </c>
      <c r="E987" s="135" t="s">
        <v>1719</v>
      </c>
      <c r="F987" s="136">
        <f t="shared" si="145"/>
        <v>2465.6999999999998</v>
      </c>
      <c r="G987" s="136">
        <v>514.20000000000005</v>
      </c>
      <c r="H987" s="136">
        <v>1951.5</v>
      </c>
      <c r="I987" s="136">
        <v>0</v>
      </c>
      <c r="J987" s="136">
        <v>0</v>
      </c>
      <c r="K987" s="136">
        <f t="shared" si="146"/>
        <v>2465.6999999999998</v>
      </c>
      <c r="L987" s="23">
        <v>514.20000000000005</v>
      </c>
      <c r="M987" s="23">
        <v>1951.5</v>
      </c>
      <c r="N987" s="23">
        <v>0</v>
      </c>
      <c r="O987" s="23">
        <v>0</v>
      </c>
      <c r="P987" s="136">
        <f t="shared" si="147"/>
        <v>2465.6999999999998</v>
      </c>
      <c r="Q987" s="23">
        <v>514.20000000000005</v>
      </c>
      <c r="R987" s="23">
        <v>1951.5</v>
      </c>
      <c r="S987" s="23">
        <v>0</v>
      </c>
      <c r="T987" s="4">
        <v>0</v>
      </c>
      <c r="U987" s="4">
        <f t="shared" si="148"/>
        <v>0</v>
      </c>
      <c r="V987" s="4">
        <f t="shared" si="148"/>
        <v>0</v>
      </c>
      <c r="W987" s="4">
        <f t="shared" si="148"/>
        <v>0</v>
      </c>
      <c r="X987" s="4">
        <f t="shared" si="148"/>
        <v>0</v>
      </c>
      <c r="Y987" s="4">
        <f t="shared" si="148"/>
        <v>0</v>
      </c>
      <c r="Z987" s="4">
        <f t="shared" si="144"/>
        <v>100</v>
      </c>
      <c r="AA987" s="4">
        <f t="shared" si="144"/>
        <v>100</v>
      </c>
      <c r="AB987" s="4">
        <f t="shared" si="144"/>
        <v>100</v>
      </c>
      <c r="AC987" s="4">
        <f t="shared" si="144"/>
        <v>0</v>
      </c>
      <c r="AD987" s="4">
        <f t="shared" si="144"/>
        <v>0</v>
      </c>
    </row>
    <row r="988" spans="1:30" ht="12.9" customHeight="1" x14ac:dyDescent="0.25">
      <c r="A988" s="115">
        <v>21</v>
      </c>
      <c r="B988" s="137">
        <v>228900</v>
      </c>
      <c r="C988" s="138">
        <v>1875</v>
      </c>
      <c r="D988" s="108">
        <v>980</v>
      </c>
      <c r="E988" s="135" t="s">
        <v>1074</v>
      </c>
      <c r="F988" s="136">
        <f t="shared" si="145"/>
        <v>920.5</v>
      </c>
      <c r="G988" s="136">
        <v>358.4</v>
      </c>
      <c r="H988" s="136">
        <v>540.6</v>
      </c>
      <c r="I988" s="136">
        <v>21.5</v>
      </c>
      <c r="J988" s="136">
        <v>0</v>
      </c>
      <c r="K988" s="136">
        <f t="shared" si="146"/>
        <v>920.5</v>
      </c>
      <c r="L988" s="23">
        <v>358.4</v>
      </c>
      <c r="M988" s="23">
        <v>540.6</v>
      </c>
      <c r="N988" s="23">
        <v>21.5</v>
      </c>
      <c r="O988" s="23">
        <v>0</v>
      </c>
      <c r="P988" s="136">
        <f t="shared" si="147"/>
        <v>920.5</v>
      </c>
      <c r="Q988" s="23">
        <v>358.4</v>
      </c>
      <c r="R988" s="23">
        <v>540.6</v>
      </c>
      <c r="S988" s="23">
        <v>21.5</v>
      </c>
      <c r="T988" s="4">
        <v>0</v>
      </c>
      <c r="U988" s="4">
        <f t="shared" si="148"/>
        <v>0</v>
      </c>
      <c r="V988" s="4">
        <f t="shared" si="148"/>
        <v>0</v>
      </c>
      <c r="W988" s="4">
        <f t="shared" si="148"/>
        <v>0</v>
      </c>
      <c r="X988" s="4">
        <f t="shared" si="148"/>
        <v>0</v>
      </c>
      <c r="Y988" s="4">
        <f t="shared" si="148"/>
        <v>0</v>
      </c>
      <c r="Z988" s="4">
        <f t="shared" si="144"/>
        <v>100</v>
      </c>
      <c r="AA988" s="4">
        <f t="shared" si="144"/>
        <v>100</v>
      </c>
      <c r="AB988" s="4">
        <f t="shared" si="144"/>
        <v>100</v>
      </c>
      <c r="AC988" s="4">
        <f t="shared" si="144"/>
        <v>100</v>
      </c>
      <c r="AD988" s="4">
        <f t="shared" si="144"/>
        <v>0</v>
      </c>
    </row>
    <row r="989" spans="1:30" ht="12.9" customHeight="1" x14ac:dyDescent="0.25">
      <c r="A989" s="115">
        <v>21</v>
      </c>
      <c r="B989" s="137">
        <v>228900</v>
      </c>
      <c r="C989" s="138">
        <v>1877</v>
      </c>
      <c r="D989" s="108">
        <v>981</v>
      </c>
      <c r="E989" s="135" t="s">
        <v>1720</v>
      </c>
      <c r="F989" s="136">
        <f t="shared" si="145"/>
        <v>1849</v>
      </c>
      <c r="G989" s="136">
        <v>606.79999999999995</v>
      </c>
      <c r="H989" s="136">
        <v>1227.3</v>
      </c>
      <c r="I989" s="136">
        <v>14.9</v>
      </c>
      <c r="J989" s="136">
        <v>0</v>
      </c>
      <c r="K989" s="136">
        <f t="shared" si="146"/>
        <v>1849</v>
      </c>
      <c r="L989" s="23">
        <v>606.79999999999995</v>
      </c>
      <c r="M989" s="23">
        <v>1227.3</v>
      </c>
      <c r="N989" s="23">
        <v>14.9</v>
      </c>
      <c r="O989" s="23">
        <v>0</v>
      </c>
      <c r="P989" s="136">
        <f t="shared" si="147"/>
        <v>1849</v>
      </c>
      <c r="Q989" s="23">
        <v>606.79999999999995</v>
      </c>
      <c r="R989" s="23">
        <v>1227.3</v>
      </c>
      <c r="S989" s="23">
        <v>14.9</v>
      </c>
      <c r="T989" s="4">
        <v>0</v>
      </c>
      <c r="U989" s="4">
        <f t="shared" si="148"/>
        <v>0</v>
      </c>
      <c r="V989" s="4">
        <f t="shared" si="148"/>
        <v>0</v>
      </c>
      <c r="W989" s="4">
        <f t="shared" si="148"/>
        <v>0</v>
      </c>
      <c r="X989" s="4">
        <f t="shared" si="148"/>
        <v>0</v>
      </c>
      <c r="Y989" s="4">
        <f t="shared" si="148"/>
        <v>0</v>
      </c>
      <c r="Z989" s="4">
        <f t="shared" si="144"/>
        <v>100</v>
      </c>
      <c r="AA989" s="4">
        <f t="shared" si="144"/>
        <v>100</v>
      </c>
      <c r="AB989" s="4">
        <f t="shared" si="144"/>
        <v>100</v>
      </c>
      <c r="AC989" s="4">
        <f t="shared" si="144"/>
        <v>100</v>
      </c>
      <c r="AD989" s="4">
        <f t="shared" si="144"/>
        <v>0</v>
      </c>
    </row>
    <row r="990" spans="1:30" ht="12.9" customHeight="1" x14ac:dyDescent="0.25">
      <c r="A990" s="115">
        <v>21</v>
      </c>
      <c r="B990" s="137">
        <v>228900</v>
      </c>
      <c r="C990" s="138">
        <v>1876</v>
      </c>
      <c r="D990" s="108">
        <v>982</v>
      </c>
      <c r="E990" s="135" t="s">
        <v>1721</v>
      </c>
      <c r="F990" s="136">
        <f t="shared" si="145"/>
        <v>2510.4</v>
      </c>
      <c r="G990" s="136">
        <v>673.2</v>
      </c>
      <c r="H990" s="136">
        <v>1837.2</v>
      </c>
      <c r="I990" s="136">
        <v>0</v>
      </c>
      <c r="J990" s="136">
        <v>0</v>
      </c>
      <c r="K990" s="136">
        <f t="shared" si="146"/>
        <v>2510.4</v>
      </c>
      <c r="L990" s="23">
        <v>673.2</v>
      </c>
      <c r="M990" s="23">
        <v>1837.2</v>
      </c>
      <c r="N990" s="23">
        <v>0</v>
      </c>
      <c r="O990" s="23">
        <v>0</v>
      </c>
      <c r="P990" s="136">
        <f t="shared" si="147"/>
        <v>2510.4</v>
      </c>
      <c r="Q990" s="23">
        <v>673.2</v>
      </c>
      <c r="R990" s="23">
        <v>1837.2</v>
      </c>
      <c r="S990" s="23">
        <v>0</v>
      </c>
      <c r="T990" s="4">
        <v>0</v>
      </c>
      <c r="U990" s="4">
        <f t="shared" si="148"/>
        <v>0</v>
      </c>
      <c r="V990" s="4">
        <f t="shared" si="148"/>
        <v>0</v>
      </c>
      <c r="W990" s="4">
        <f t="shared" si="148"/>
        <v>0</v>
      </c>
      <c r="X990" s="4">
        <f t="shared" si="148"/>
        <v>0</v>
      </c>
      <c r="Y990" s="4">
        <f t="shared" si="148"/>
        <v>0</v>
      </c>
      <c r="Z990" s="4">
        <f t="shared" si="144"/>
        <v>100</v>
      </c>
      <c r="AA990" s="4">
        <f t="shared" si="144"/>
        <v>100</v>
      </c>
      <c r="AB990" s="4">
        <f t="shared" si="144"/>
        <v>100</v>
      </c>
      <c r="AC990" s="4">
        <f t="shared" si="144"/>
        <v>0</v>
      </c>
      <c r="AD990" s="4">
        <f t="shared" si="144"/>
        <v>0</v>
      </c>
    </row>
    <row r="991" spans="1:30" ht="12.9" customHeight="1" x14ac:dyDescent="0.25">
      <c r="A991" s="115">
        <v>21</v>
      </c>
      <c r="B991" s="137">
        <v>228900</v>
      </c>
      <c r="C991" s="138">
        <v>1878</v>
      </c>
      <c r="D991" s="108">
        <v>983</v>
      </c>
      <c r="E991" s="135" t="s">
        <v>1722</v>
      </c>
      <c r="F991" s="136">
        <f t="shared" si="145"/>
        <v>1433.4</v>
      </c>
      <c r="G991" s="136">
        <v>543.5</v>
      </c>
      <c r="H991" s="136">
        <v>566.79999999999995</v>
      </c>
      <c r="I991" s="136">
        <v>323.10000000000002</v>
      </c>
      <c r="J991" s="136">
        <v>0</v>
      </c>
      <c r="K991" s="136">
        <f t="shared" si="146"/>
        <v>1433.4</v>
      </c>
      <c r="L991" s="23">
        <v>543.5</v>
      </c>
      <c r="M991" s="23">
        <v>566.79999999999995</v>
      </c>
      <c r="N991" s="23">
        <v>323.10000000000002</v>
      </c>
      <c r="O991" s="23">
        <v>0</v>
      </c>
      <c r="P991" s="136">
        <f t="shared" si="147"/>
        <v>1433.4</v>
      </c>
      <c r="Q991" s="23">
        <v>543.5</v>
      </c>
      <c r="R991" s="23">
        <v>566.79999999999995</v>
      </c>
      <c r="S991" s="23">
        <v>323.10000000000002</v>
      </c>
      <c r="T991" s="4">
        <v>0</v>
      </c>
      <c r="U991" s="4">
        <f t="shared" si="148"/>
        <v>0</v>
      </c>
      <c r="V991" s="4">
        <f t="shared" si="148"/>
        <v>0</v>
      </c>
      <c r="W991" s="4">
        <f t="shared" si="148"/>
        <v>0</v>
      </c>
      <c r="X991" s="4">
        <f t="shared" si="148"/>
        <v>0</v>
      </c>
      <c r="Y991" s="4">
        <f t="shared" si="148"/>
        <v>0</v>
      </c>
      <c r="Z991" s="4">
        <f t="shared" si="144"/>
        <v>100</v>
      </c>
      <c r="AA991" s="4">
        <f t="shared" si="144"/>
        <v>100</v>
      </c>
      <c r="AB991" s="4">
        <f t="shared" si="144"/>
        <v>100</v>
      </c>
      <c r="AC991" s="4">
        <f t="shared" si="144"/>
        <v>100</v>
      </c>
      <c r="AD991" s="4">
        <f t="shared" si="144"/>
        <v>0</v>
      </c>
    </row>
    <row r="992" spans="1:30" ht="12.9" customHeight="1" x14ac:dyDescent="0.25">
      <c r="A992" s="115">
        <v>21</v>
      </c>
      <c r="B992" s="137">
        <v>228900</v>
      </c>
      <c r="C992" s="138">
        <v>1879</v>
      </c>
      <c r="D992" s="108">
        <v>984</v>
      </c>
      <c r="E992" s="135" t="s">
        <v>1723</v>
      </c>
      <c r="F992" s="136">
        <f t="shared" si="145"/>
        <v>1086.5999999999999</v>
      </c>
      <c r="G992" s="136">
        <v>493.1</v>
      </c>
      <c r="H992" s="136">
        <v>593.5</v>
      </c>
      <c r="I992" s="136">
        <v>0</v>
      </c>
      <c r="J992" s="136">
        <v>0</v>
      </c>
      <c r="K992" s="136">
        <f t="shared" si="146"/>
        <v>1086.5999999999999</v>
      </c>
      <c r="L992" s="23">
        <v>493.1</v>
      </c>
      <c r="M992" s="23">
        <v>593.5</v>
      </c>
      <c r="N992" s="23">
        <v>0</v>
      </c>
      <c r="O992" s="23">
        <v>0</v>
      </c>
      <c r="P992" s="136">
        <f t="shared" si="147"/>
        <v>1086.5999999999999</v>
      </c>
      <c r="Q992" s="23">
        <v>493.1</v>
      </c>
      <c r="R992" s="23">
        <v>593.5</v>
      </c>
      <c r="S992" s="23">
        <v>0</v>
      </c>
      <c r="T992" s="4">
        <v>0</v>
      </c>
      <c r="U992" s="4">
        <f t="shared" si="148"/>
        <v>0</v>
      </c>
      <c r="V992" s="4">
        <f t="shared" si="148"/>
        <v>0</v>
      </c>
      <c r="W992" s="4">
        <f t="shared" si="148"/>
        <v>0</v>
      </c>
      <c r="X992" s="4">
        <f t="shared" si="148"/>
        <v>0</v>
      </c>
      <c r="Y992" s="4">
        <f t="shared" si="148"/>
        <v>0</v>
      </c>
      <c r="Z992" s="4">
        <f t="shared" si="144"/>
        <v>100</v>
      </c>
      <c r="AA992" s="4">
        <f t="shared" si="144"/>
        <v>100</v>
      </c>
      <c r="AB992" s="4">
        <f t="shared" si="144"/>
        <v>100</v>
      </c>
      <c r="AC992" s="4">
        <f t="shared" si="144"/>
        <v>0</v>
      </c>
      <c r="AD992" s="4">
        <f t="shared" si="144"/>
        <v>0</v>
      </c>
    </row>
    <row r="993" spans="1:30" ht="12.9" customHeight="1" x14ac:dyDescent="0.25">
      <c r="A993" s="115">
        <v>21</v>
      </c>
      <c r="B993" s="137">
        <v>228900</v>
      </c>
      <c r="C993" s="138">
        <v>1880</v>
      </c>
      <c r="D993" s="108">
        <v>985</v>
      </c>
      <c r="E993" s="135" t="s">
        <v>1724</v>
      </c>
      <c r="F993" s="136">
        <f t="shared" si="145"/>
        <v>1732.8000000000002</v>
      </c>
      <c r="G993" s="136">
        <v>524.4</v>
      </c>
      <c r="H993" s="136">
        <v>1208.4000000000001</v>
      </c>
      <c r="I993" s="136">
        <v>0</v>
      </c>
      <c r="J993" s="136">
        <v>0</v>
      </c>
      <c r="K993" s="136">
        <f t="shared" si="146"/>
        <v>1732.8000000000002</v>
      </c>
      <c r="L993" s="23">
        <v>524.4</v>
      </c>
      <c r="M993" s="23">
        <v>1208.4000000000001</v>
      </c>
      <c r="N993" s="23">
        <v>0</v>
      </c>
      <c r="O993" s="23">
        <v>0</v>
      </c>
      <c r="P993" s="136">
        <f t="shared" si="147"/>
        <v>1732.8000000000002</v>
      </c>
      <c r="Q993" s="23">
        <v>524.4</v>
      </c>
      <c r="R993" s="23">
        <v>1208.4000000000001</v>
      </c>
      <c r="S993" s="23">
        <v>0</v>
      </c>
      <c r="T993" s="4">
        <v>0</v>
      </c>
      <c r="U993" s="4">
        <f t="shared" si="148"/>
        <v>0</v>
      </c>
      <c r="V993" s="4">
        <f t="shared" si="148"/>
        <v>0</v>
      </c>
      <c r="W993" s="4">
        <f t="shared" si="148"/>
        <v>0</v>
      </c>
      <c r="X993" s="4">
        <f t="shared" si="148"/>
        <v>0</v>
      </c>
      <c r="Y993" s="4">
        <f t="shared" si="148"/>
        <v>0</v>
      </c>
      <c r="Z993" s="4">
        <f t="shared" si="144"/>
        <v>100</v>
      </c>
      <c r="AA993" s="4">
        <f t="shared" si="144"/>
        <v>100</v>
      </c>
      <c r="AB993" s="4">
        <f t="shared" si="144"/>
        <v>100</v>
      </c>
      <c r="AC993" s="4">
        <f t="shared" si="144"/>
        <v>0</v>
      </c>
      <c r="AD993" s="4">
        <f t="shared" si="144"/>
        <v>0</v>
      </c>
    </row>
    <row r="994" spans="1:30" ht="12.9" customHeight="1" x14ac:dyDescent="0.25">
      <c r="A994" s="115">
        <v>21</v>
      </c>
      <c r="B994" s="137">
        <v>228900</v>
      </c>
      <c r="C994" s="138">
        <v>1881</v>
      </c>
      <c r="D994" s="108">
        <v>986</v>
      </c>
      <c r="E994" s="135" t="s">
        <v>1725</v>
      </c>
      <c r="F994" s="136">
        <f t="shared" si="145"/>
        <v>1062.3</v>
      </c>
      <c r="G994" s="136">
        <v>521.4</v>
      </c>
      <c r="H994" s="136">
        <v>540.9</v>
      </c>
      <c r="I994" s="136">
        <v>0</v>
      </c>
      <c r="J994" s="136">
        <v>0</v>
      </c>
      <c r="K994" s="136">
        <f t="shared" si="146"/>
        <v>1062.3</v>
      </c>
      <c r="L994" s="23">
        <v>521.4</v>
      </c>
      <c r="M994" s="23">
        <v>540.9</v>
      </c>
      <c r="N994" s="23">
        <v>0</v>
      </c>
      <c r="O994" s="23">
        <v>0</v>
      </c>
      <c r="P994" s="136">
        <f t="shared" si="147"/>
        <v>1062.3</v>
      </c>
      <c r="Q994" s="23">
        <v>521.4</v>
      </c>
      <c r="R994" s="23">
        <v>540.9</v>
      </c>
      <c r="S994" s="23">
        <v>0</v>
      </c>
      <c r="T994" s="4">
        <v>0</v>
      </c>
      <c r="U994" s="4">
        <f t="shared" si="148"/>
        <v>0</v>
      </c>
      <c r="V994" s="4">
        <f t="shared" si="148"/>
        <v>0</v>
      </c>
      <c r="W994" s="4">
        <f t="shared" si="148"/>
        <v>0</v>
      </c>
      <c r="X994" s="4">
        <f t="shared" si="148"/>
        <v>0</v>
      </c>
      <c r="Y994" s="4">
        <f t="shared" si="148"/>
        <v>0</v>
      </c>
      <c r="Z994" s="4">
        <f t="shared" si="144"/>
        <v>100</v>
      </c>
      <c r="AA994" s="4">
        <f t="shared" si="144"/>
        <v>100</v>
      </c>
      <c r="AB994" s="4">
        <f t="shared" si="144"/>
        <v>100</v>
      </c>
      <c r="AC994" s="4">
        <f t="shared" si="144"/>
        <v>0</v>
      </c>
      <c r="AD994" s="4">
        <f t="shared" si="144"/>
        <v>0</v>
      </c>
    </row>
    <row r="995" spans="1:30" ht="12.9" customHeight="1" x14ac:dyDescent="0.25">
      <c r="A995" s="115">
        <v>21</v>
      </c>
      <c r="B995" s="137">
        <v>228900</v>
      </c>
      <c r="C995" s="138">
        <v>1882</v>
      </c>
      <c r="D995" s="108">
        <v>987</v>
      </c>
      <c r="E995" s="135" t="s">
        <v>1726</v>
      </c>
      <c r="F995" s="136">
        <f t="shared" si="145"/>
        <v>1744.3</v>
      </c>
      <c r="G995" s="136">
        <v>665</v>
      </c>
      <c r="H995" s="136">
        <v>1079.3</v>
      </c>
      <c r="I995" s="136">
        <v>0</v>
      </c>
      <c r="J995" s="136">
        <v>0</v>
      </c>
      <c r="K995" s="136">
        <f t="shared" si="146"/>
        <v>1744.3</v>
      </c>
      <c r="L995" s="23">
        <v>665</v>
      </c>
      <c r="M995" s="23">
        <v>1079.3</v>
      </c>
      <c r="N995" s="23">
        <v>0</v>
      </c>
      <c r="O995" s="23">
        <v>0</v>
      </c>
      <c r="P995" s="136">
        <f t="shared" si="147"/>
        <v>1744.3</v>
      </c>
      <c r="Q995" s="23">
        <v>665</v>
      </c>
      <c r="R995" s="23">
        <v>1079.3</v>
      </c>
      <c r="S995" s="23">
        <v>0</v>
      </c>
      <c r="T995" s="4">
        <v>0</v>
      </c>
      <c r="U995" s="4">
        <f t="shared" si="148"/>
        <v>0</v>
      </c>
      <c r="V995" s="4">
        <f t="shared" si="148"/>
        <v>0</v>
      </c>
      <c r="W995" s="4">
        <f t="shared" si="148"/>
        <v>0</v>
      </c>
      <c r="X995" s="4">
        <f t="shared" si="148"/>
        <v>0</v>
      </c>
      <c r="Y995" s="4">
        <f t="shared" si="148"/>
        <v>0</v>
      </c>
      <c r="Z995" s="4">
        <f t="shared" si="144"/>
        <v>100</v>
      </c>
      <c r="AA995" s="4">
        <f t="shared" si="144"/>
        <v>100</v>
      </c>
      <c r="AB995" s="4">
        <f t="shared" si="144"/>
        <v>100</v>
      </c>
      <c r="AC995" s="4">
        <f t="shared" si="144"/>
        <v>0</v>
      </c>
      <c r="AD995" s="4">
        <f t="shared" si="144"/>
        <v>0</v>
      </c>
    </row>
    <row r="996" spans="1:30" ht="12.9" customHeight="1" x14ac:dyDescent="0.25">
      <c r="A996" s="115">
        <v>21</v>
      </c>
      <c r="B996" s="137">
        <v>228900</v>
      </c>
      <c r="C996" s="138">
        <v>1883</v>
      </c>
      <c r="D996" s="108">
        <v>988</v>
      </c>
      <c r="E996" s="135" t="s">
        <v>1727</v>
      </c>
      <c r="F996" s="136">
        <f t="shared" si="145"/>
        <v>1417.3</v>
      </c>
      <c r="G996" s="136">
        <v>579</v>
      </c>
      <c r="H996" s="136">
        <v>838.3</v>
      </c>
      <c r="I996" s="136">
        <v>0</v>
      </c>
      <c r="J996" s="136">
        <v>0</v>
      </c>
      <c r="K996" s="136">
        <f t="shared" si="146"/>
        <v>1417.3</v>
      </c>
      <c r="L996" s="23">
        <v>579</v>
      </c>
      <c r="M996" s="23">
        <v>838.3</v>
      </c>
      <c r="N996" s="23">
        <v>0</v>
      </c>
      <c r="O996" s="23">
        <v>0</v>
      </c>
      <c r="P996" s="136">
        <f t="shared" si="147"/>
        <v>1417.3</v>
      </c>
      <c r="Q996" s="23">
        <v>579</v>
      </c>
      <c r="R996" s="23">
        <v>838.3</v>
      </c>
      <c r="S996" s="23">
        <v>0</v>
      </c>
      <c r="T996" s="4">
        <v>0</v>
      </c>
      <c r="U996" s="4">
        <f t="shared" si="148"/>
        <v>0</v>
      </c>
      <c r="V996" s="4">
        <f t="shared" si="148"/>
        <v>0</v>
      </c>
      <c r="W996" s="4">
        <f t="shared" si="148"/>
        <v>0</v>
      </c>
      <c r="X996" s="4">
        <f t="shared" si="148"/>
        <v>0</v>
      </c>
      <c r="Y996" s="4">
        <f t="shared" si="148"/>
        <v>0</v>
      </c>
      <c r="Z996" s="4">
        <f t="shared" si="144"/>
        <v>100</v>
      </c>
      <c r="AA996" s="4">
        <f t="shared" si="144"/>
        <v>100</v>
      </c>
      <c r="AB996" s="4">
        <f t="shared" si="144"/>
        <v>100</v>
      </c>
      <c r="AC996" s="4">
        <f t="shared" si="144"/>
        <v>0</v>
      </c>
      <c r="AD996" s="4">
        <f t="shared" si="144"/>
        <v>0</v>
      </c>
    </row>
    <row r="997" spans="1:30" ht="12.9" customHeight="1" x14ac:dyDescent="0.25">
      <c r="A997" s="115">
        <v>21</v>
      </c>
      <c r="B997" s="137">
        <v>228900</v>
      </c>
      <c r="C997" s="138">
        <v>1884</v>
      </c>
      <c r="D997" s="108">
        <v>989</v>
      </c>
      <c r="E997" s="135" t="s">
        <v>1728</v>
      </c>
      <c r="F997" s="136">
        <f t="shared" si="145"/>
        <v>1873.4999999999998</v>
      </c>
      <c r="G997" s="136">
        <v>620.79999999999995</v>
      </c>
      <c r="H997" s="136">
        <v>1205.0999999999999</v>
      </c>
      <c r="I997" s="136">
        <v>47.6</v>
      </c>
      <c r="J997" s="136">
        <v>0</v>
      </c>
      <c r="K997" s="136">
        <f t="shared" si="146"/>
        <v>1873.4999999999998</v>
      </c>
      <c r="L997" s="23">
        <v>620.79999999999995</v>
      </c>
      <c r="M997" s="23">
        <v>1205.0999999999999</v>
      </c>
      <c r="N997" s="23">
        <v>47.6</v>
      </c>
      <c r="O997" s="23">
        <v>0</v>
      </c>
      <c r="P997" s="136">
        <f t="shared" si="147"/>
        <v>1873.4999999999998</v>
      </c>
      <c r="Q997" s="23">
        <v>620.79999999999995</v>
      </c>
      <c r="R997" s="23">
        <v>1205.0999999999999</v>
      </c>
      <c r="S997" s="23">
        <v>47.6</v>
      </c>
      <c r="T997" s="4">
        <v>0</v>
      </c>
      <c r="U997" s="4">
        <f t="shared" si="148"/>
        <v>0</v>
      </c>
      <c r="V997" s="4">
        <f t="shared" si="148"/>
        <v>0</v>
      </c>
      <c r="W997" s="4">
        <f t="shared" si="148"/>
        <v>0</v>
      </c>
      <c r="X997" s="4">
        <f t="shared" si="148"/>
        <v>0</v>
      </c>
      <c r="Y997" s="4">
        <f t="shared" si="148"/>
        <v>0</v>
      </c>
      <c r="Z997" s="4">
        <f t="shared" si="144"/>
        <v>100</v>
      </c>
      <c r="AA997" s="4">
        <f t="shared" si="144"/>
        <v>100</v>
      </c>
      <c r="AB997" s="4">
        <f t="shared" si="144"/>
        <v>100</v>
      </c>
      <c r="AC997" s="4">
        <f t="shared" si="144"/>
        <v>100</v>
      </c>
      <c r="AD997" s="4">
        <f t="shared" si="144"/>
        <v>0</v>
      </c>
    </row>
    <row r="998" spans="1:30" ht="12.9" customHeight="1" x14ac:dyDescent="0.25">
      <c r="A998" s="115">
        <v>21</v>
      </c>
      <c r="B998" s="137">
        <v>228900</v>
      </c>
      <c r="C998" s="138">
        <v>1885</v>
      </c>
      <c r="D998" s="108">
        <v>990</v>
      </c>
      <c r="E998" s="135" t="s">
        <v>1390</v>
      </c>
      <c r="F998" s="136">
        <f t="shared" si="145"/>
        <v>1380.1000000000001</v>
      </c>
      <c r="G998" s="136">
        <v>577.70000000000005</v>
      </c>
      <c r="H998" s="136">
        <v>783.5</v>
      </c>
      <c r="I998" s="136">
        <v>18.899999999999999</v>
      </c>
      <c r="J998" s="136">
        <v>0</v>
      </c>
      <c r="K998" s="136">
        <f t="shared" si="146"/>
        <v>1380.1000000000001</v>
      </c>
      <c r="L998" s="23">
        <v>577.70000000000005</v>
      </c>
      <c r="M998" s="23">
        <v>783.5</v>
      </c>
      <c r="N998" s="23">
        <v>18.899999999999999</v>
      </c>
      <c r="O998" s="23">
        <v>0</v>
      </c>
      <c r="P998" s="136">
        <f t="shared" si="147"/>
        <v>1380.1000000000001</v>
      </c>
      <c r="Q998" s="23">
        <v>577.70000000000005</v>
      </c>
      <c r="R998" s="23">
        <v>783.5</v>
      </c>
      <c r="S998" s="23">
        <v>18.899999999999999</v>
      </c>
      <c r="T998" s="4">
        <v>0</v>
      </c>
      <c r="U998" s="4">
        <f t="shared" si="148"/>
        <v>0</v>
      </c>
      <c r="V998" s="4">
        <f t="shared" si="148"/>
        <v>0</v>
      </c>
      <c r="W998" s="4">
        <f t="shared" si="148"/>
        <v>0</v>
      </c>
      <c r="X998" s="4">
        <f t="shared" si="148"/>
        <v>0</v>
      </c>
      <c r="Y998" s="4">
        <f t="shared" si="148"/>
        <v>0</v>
      </c>
      <c r="Z998" s="4">
        <f t="shared" si="144"/>
        <v>100</v>
      </c>
      <c r="AA998" s="4">
        <f t="shared" si="144"/>
        <v>100</v>
      </c>
      <c r="AB998" s="4">
        <f t="shared" si="144"/>
        <v>100</v>
      </c>
      <c r="AC998" s="4">
        <f t="shared" si="144"/>
        <v>100</v>
      </c>
      <c r="AD998" s="4">
        <f t="shared" si="144"/>
        <v>0</v>
      </c>
    </row>
    <row r="999" spans="1:30" ht="12.9" customHeight="1" x14ac:dyDescent="0.25">
      <c r="A999" s="115">
        <v>21</v>
      </c>
      <c r="B999" s="137">
        <v>228900</v>
      </c>
      <c r="C999" s="138">
        <v>1886</v>
      </c>
      <c r="D999" s="108">
        <v>991</v>
      </c>
      <c r="E999" s="135" t="s">
        <v>1729</v>
      </c>
      <c r="F999" s="136">
        <f t="shared" si="145"/>
        <v>2649.1000000000004</v>
      </c>
      <c r="G999" s="136">
        <v>736.2</v>
      </c>
      <c r="H999" s="136">
        <v>1912.9</v>
      </c>
      <c r="I999" s="136">
        <v>0</v>
      </c>
      <c r="J999" s="136">
        <v>0</v>
      </c>
      <c r="K999" s="136">
        <f t="shared" si="146"/>
        <v>2649.1000000000004</v>
      </c>
      <c r="L999" s="23">
        <v>736.2</v>
      </c>
      <c r="M999" s="23">
        <v>1912.9</v>
      </c>
      <c r="N999" s="23">
        <v>0</v>
      </c>
      <c r="O999" s="23">
        <v>0</v>
      </c>
      <c r="P999" s="136">
        <f t="shared" si="147"/>
        <v>2649.1000000000004</v>
      </c>
      <c r="Q999" s="23">
        <v>736.2</v>
      </c>
      <c r="R999" s="23">
        <v>1912.9</v>
      </c>
      <c r="S999" s="23">
        <v>0</v>
      </c>
      <c r="T999" s="4">
        <v>0</v>
      </c>
      <c r="U999" s="4">
        <f t="shared" si="148"/>
        <v>0</v>
      </c>
      <c r="V999" s="4">
        <f t="shared" si="148"/>
        <v>0</v>
      </c>
      <c r="W999" s="4">
        <f t="shared" si="148"/>
        <v>0</v>
      </c>
      <c r="X999" s="4">
        <f t="shared" si="148"/>
        <v>0</v>
      </c>
      <c r="Y999" s="4">
        <f t="shared" si="148"/>
        <v>0</v>
      </c>
      <c r="Z999" s="4">
        <f t="shared" si="144"/>
        <v>100</v>
      </c>
      <c r="AA999" s="4">
        <f t="shared" si="144"/>
        <v>100</v>
      </c>
      <c r="AB999" s="4">
        <f t="shared" si="144"/>
        <v>100</v>
      </c>
      <c r="AC999" s="4">
        <f t="shared" si="144"/>
        <v>0</v>
      </c>
      <c r="AD999" s="4">
        <f t="shared" si="144"/>
        <v>0</v>
      </c>
    </row>
    <row r="1000" spans="1:30" ht="12.9" customHeight="1" x14ac:dyDescent="0.25">
      <c r="A1000" s="115">
        <v>21</v>
      </c>
      <c r="B1000" s="137">
        <v>228900</v>
      </c>
      <c r="C1000" s="138">
        <v>1887</v>
      </c>
      <c r="D1000" s="108">
        <v>992</v>
      </c>
      <c r="E1000" s="135" t="s">
        <v>1730</v>
      </c>
      <c r="F1000" s="136">
        <f t="shared" si="145"/>
        <v>2606.3000000000002</v>
      </c>
      <c r="G1000" s="136">
        <v>619.5</v>
      </c>
      <c r="H1000" s="136">
        <v>1986.8</v>
      </c>
      <c r="I1000" s="136">
        <v>0</v>
      </c>
      <c r="J1000" s="136">
        <v>0</v>
      </c>
      <c r="K1000" s="136">
        <f t="shared" si="146"/>
        <v>2606.3000000000002</v>
      </c>
      <c r="L1000" s="23">
        <v>619.5</v>
      </c>
      <c r="M1000" s="23">
        <v>1986.8</v>
      </c>
      <c r="N1000" s="23">
        <v>0</v>
      </c>
      <c r="O1000" s="23">
        <v>0</v>
      </c>
      <c r="P1000" s="136">
        <f t="shared" si="147"/>
        <v>2606.3000000000002</v>
      </c>
      <c r="Q1000" s="23">
        <v>619.5</v>
      </c>
      <c r="R1000" s="23">
        <v>1986.8</v>
      </c>
      <c r="S1000" s="23">
        <v>0</v>
      </c>
      <c r="T1000" s="4">
        <v>0</v>
      </c>
      <c r="U1000" s="4">
        <f t="shared" si="148"/>
        <v>0</v>
      </c>
      <c r="V1000" s="4">
        <f t="shared" si="148"/>
        <v>0</v>
      </c>
      <c r="W1000" s="4">
        <f t="shared" si="148"/>
        <v>0</v>
      </c>
      <c r="X1000" s="4">
        <f t="shared" si="148"/>
        <v>0</v>
      </c>
      <c r="Y1000" s="4">
        <f t="shared" si="148"/>
        <v>0</v>
      </c>
      <c r="Z1000" s="4">
        <f t="shared" si="144"/>
        <v>100</v>
      </c>
      <c r="AA1000" s="4">
        <f t="shared" si="144"/>
        <v>100</v>
      </c>
      <c r="AB1000" s="4">
        <f t="shared" si="144"/>
        <v>100</v>
      </c>
      <c r="AC1000" s="4">
        <f t="shared" si="144"/>
        <v>0</v>
      </c>
      <c r="AD1000" s="4">
        <f t="shared" si="144"/>
        <v>0</v>
      </c>
    </row>
    <row r="1001" spans="1:30" ht="12.9" customHeight="1" x14ac:dyDescent="0.25">
      <c r="A1001" s="115">
        <v>21</v>
      </c>
      <c r="B1001" s="137">
        <v>228900</v>
      </c>
      <c r="C1001" s="138">
        <v>1888</v>
      </c>
      <c r="D1001" s="108">
        <v>993</v>
      </c>
      <c r="E1001" s="135" t="s">
        <v>1731</v>
      </c>
      <c r="F1001" s="136">
        <f t="shared" si="145"/>
        <v>1156.5999999999999</v>
      </c>
      <c r="G1001" s="136">
        <v>497.1</v>
      </c>
      <c r="H1001" s="136">
        <v>659.5</v>
      </c>
      <c r="I1001" s="136">
        <v>0</v>
      </c>
      <c r="J1001" s="136">
        <v>0</v>
      </c>
      <c r="K1001" s="136">
        <f t="shared" si="146"/>
        <v>1156.5999999999999</v>
      </c>
      <c r="L1001" s="23">
        <v>497.1</v>
      </c>
      <c r="M1001" s="23">
        <v>659.5</v>
      </c>
      <c r="N1001" s="23">
        <v>0</v>
      </c>
      <c r="O1001" s="23">
        <v>0</v>
      </c>
      <c r="P1001" s="136">
        <f t="shared" si="147"/>
        <v>1156.5999999999999</v>
      </c>
      <c r="Q1001" s="23">
        <v>497.1</v>
      </c>
      <c r="R1001" s="23">
        <v>659.5</v>
      </c>
      <c r="S1001" s="23">
        <v>0</v>
      </c>
      <c r="T1001" s="4">
        <v>0</v>
      </c>
      <c r="U1001" s="4">
        <f t="shared" si="148"/>
        <v>0</v>
      </c>
      <c r="V1001" s="4">
        <f t="shared" si="148"/>
        <v>0</v>
      </c>
      <c r="W1001" s="4">
        <f t="shared" si="148"/>
        <v>0</v>
      </c>
      <c r="X1001" s="4">
        <f t="shared" si="148"/>
        <v>0</v>
      </c>
      <c r="Y1001" s="4">
        <f t="shared" si="148"/>
        <v>0</v>
      </c>
      <c r="Z1001" s="4">
        <f t="shared" si="144"/>
        <v>100</v>
      </c>
      <c r="AA1001" s="4">
        <f t="shared" si="144"/>
        <v>100</v>
      </c>
      <c r="AB1001" s="4">
        <f t="shared" si="144"/>
        <v>100</v>
      </c>
      <c r="AC1001" s="4">
        <f t="shared" si="144"/>
        <v>0</v>
      </c>
      <c r="AD1001" s="4">
        <f t="shared" si="144"/>
        <v>0</v>
      </c>
    </row>
    <row r="1002" spans="1:30" ht="12.9" customHeight="1" x14ac:dyDescent="0.25">
      <c r="A1002" s="115">
        <v>21</v>
      </c>
      <c r="B1002" s="137">
        <v>228900</v>
      </c>
      <c r="C1002" s="138">
        <v>1890</v>
      </c>
      <c r="D1002" s="108">
        <v>994</v>
      </c>
      <c r="E1002" s="135" t="s">
        <v>1732</v>
      </c>
      <c r="F1002" s="136">
        <f t="shared" si="145"/>
        <v>918.3</v>
      </c>
      <c r="G1002" s="136">
        <v>497.5</v>
      </c>
      <c r="H1002" s="136">
        <v>420.8</v>
      </c>
      <c r="I1002" s="136">
        <v>0</v>
      </c>
      <c r="J1002" s="136">
        <v>0</v>
      </c>
      <c r="K1002" s="136">
        <f t="shared" si="146"/>
        <v>918.3</v>
      </c>
      <c r="L1002" s="23">
        <v>497.5</v>
      </c>
      <c r="M1002" s="23">
        <v>420.8</v>
      </c>
      <c r="N1002" s="23">
        <v>0</v>
      </c>
      <c r="O1002" s="23">
        <v>0</v>
      </c>
      <c r="P1002" s="136">
        <f t="shared" si="147"/>
        <v>918.3</v>
      </c>
      <c r="Q1002" s="23">
        <v>497.5</v>
      </c>
      <c r="R1002" s="23">
        <v>420.8</v>
      </c>
      <c r="S1002" s="23">
        <v>0</v>
      </c>
      <c r="T1002" s="4">
        <v>0</v>
      </c>
      <c r="U1002" s="4">
        <f t="shared" si="148"/>
        <v>0</v>
      </c>
      <c r="V1002" s="4">
        <f t="shared" si="148"/>
        <v>0</v>
      </c>
      <c r="W1002" s="4">
        <f t="shared" si="148"/>
        <v>0</v>
      </c>
      <c r="X1002" s="4">
        <f t="shared" si="148"/>
        <v>0</v>
      </c>
      <c r="Y1002" s="4">
        <f t="shared" si="148"/>
        <v>0</v>
      </c>
      <c r="Z1002" s="4">
        <f t="shared" si="144"/>
        <v>100</v>
      </c>
      <c r="AA1002" s="4">
        <f t="shared" si="144"/>
        <v>100</v>
      </c>
      <c r="AB1002" s="4">
        <f t="shared" si="144"/>
        <v>100</v>
      </c>
      <c r="AC1002" s="4">
        <f t="shared" si="144"/>
        <v>0</v>
      </c>
      <c r="AD1002" s="4">
        <f t="shared" si="144"/>
        <v>0</v>
      </c>
    </row>
    <row r="1003" spans="1:30" ht="12.9" customHeight="1" x14ac:dyDescent="0.25">
      <c r="A1003" s="115">
        <v>21</v>
      </c>
      <c r="B1003" s="137">
        <v>228900</v>
      </c>
      <c r="C1003" s="138">
        <v>1891</v>
      </c>
      <c r="D1003" s="108">
        <v>995</v>
      </c>
      <c r="E1003" s="135" t="s">
        <v>1733</v>
      </c>
      <c r="F1003" s="136">
        <f t="shared" si="145"/>
        <v>1092.8999999999999</v>
      </c>
      <c r="G1003" s="136">
        <v>517.5</v>
      </c>
      <c r="H1003" s="136">
        <v>485.3</v>
      </c>
      <c r="I1003" s="136">
        <v>90.1</v>
      </c>
      <c r="J1003" s="136">
        <v>0</v>
      </c>
      <c r="K1003" s="136">
        <f t="shared" si="146"/>
        <v>1092.8999999999999</v>
      </c>
      <c r="L1003" s="23">
        <v>517.5</v>
      </c>
      <c r="M1003" s="23">
        <v>485.3</v>
      </c>
      <c r="N1003" s="23">
        <v>90.1</v>
      </c>
      <c r="O1003" s="23">
        <v>0</v>
      </c>
      <c r="P1003" s="136">
        <f t="shared" si="147"/>
        <v>1092.8999999999999</v>
      </c>
      <c r="Q1003" s="23">
        <v>517.5</v>
      </c>
      <c r="R1003" s="23">
        <v>485.3</v>
      </c>
      <c r="S1003" s="23">
        <v>90.1</v>
      </c>
      <c r="T1003" s="4">
        <v>0</v>
      </c>
      <c r="U1003" s="4">
        <f t="shared" si="148"/>
        <v>0</v>
      </c>
      <c r="V1003" s="4">
        <f t="shared" si="148"/>
        <v>0</v>
      </c>
      <c r="W1003" s="4">
        <f t="shared" si="148"/>
        <v>0</v>
      </c>
      <c r="X1003" s="4">
        <f t="shared" si="148"/>
        <v>0</v>
      </c>
      <c r="Y1003" s="4">
        <f t="shared" si="148"/>
        <v>0</v>
      </c>
      <c r="Z1003" s="4">
        <f t="shared" si="144"/>
        <v>100</v>
      </c>
      <c r="AA1003" s="4">
        <f t="shared" si="144"/>
        <v>100</v>
      </c>
      <c r="AB1003" s="4">
        <f t="shared" si="144"/>
        <v>100</v>
      </c>
      <c r="AC1003" s="4">
        <f t="shared" si="144"/>
        <v>100</v>
      </c>
      <c r="AD1003" s="4">
        <f t="shared" si="144"/>
        <v>0</v>
      </c>
    </row>
    <row r="1004" spans="1:30" ht="12.9" customHeight="1" x14ac:dyDescent="0.25">
      <c r="A1004" s="115">
        <v>21</v>
      </c>
      <c r="B1004" s="137">
        <v>228900</v>
      </c>
      <c r="C1004" s="138">
        <v>1892</v>
      </c>
      <c r="D1004" s="108">
        <v>996</v>
      </c>
      <c r="E1004" s="135" t="s">
        <v>1734</v>
      </c>
      <c r="F1004" s="136">
        <f t="shared" si="145"/>
        <v>1231</v>
      </c>
      <c r="G1004" s="136">
        <v>602.70000000000005</v>
      </c>
      <c r="H1004" s="136">
        <v>628.29999999999995</v>
      </c>
      <c r="I1004" s="136">
        <v>0</v>
      </c>
      <c r="J1004" s="136">
        <v>0</v>
      </c>
      <c r="K1004" s="136">
        <f t="shared" si="146"/>
        <v>1231</v>
      </c>
      <c r="L1004" s="23">
        <v>602.70000000000005</v>
      </c>
      <c r="M1004" s="23">
        <v>628.29999999999995</v>
      </c>
      <c r="N1004" s="23">
        <v>0</v>
      </c>
      <c r="O1004" s="23">
        <v>0</v>
      </c>
      <c r="P1004" s="136">
        <f t="shared" si="147"/>
        <v>1231</v>
      </c>
      <c r="Q1004" s="23">
        <v>602.70000000000005</v>
      </c>
      <c r="R1004" s="23">
        <v>628.29999999999995</v>
      </c>
      <c r="S1004" s="23">
        <v>0</v>
      </c>
      <c r="T1004" s="4">
        <v>0</v>
      </c>
      <c r="U1004" s="4">
        <f t="shared" si="148"/>
        <v>0</v>
      </c>
      <c r="V1004" s="4">
        <f t="shared" si="148"/>
        <v>0</v>
      </c>
      <c r="W1004" s="4">
        <f t="shared" si="148"/>
        <v>0</v>
      </c>
      <c r="X1004" s="4">
        <f t="shared" si="148"/>
        <v>0</v>
      </c>
      <c r="Y1004" s="4">
        <f t="shared" si="148"/>
        <v>0</v>
      </c>
      <c r="Z1004" s="4">
        <f t="shared" si="144"/>
        <v>100</v>
      </c>
      <c r="AA1004" s="4">
        <f t="shared" si="144"/>
        <v>100</v>
      </c>
      <c r="AB1004" s="4">
        <f t="shared" si="144"/>
        <v>100</v>
      </c>
      <c r="AC1004" s="4">
        <f t="shared" si="144"/>
        <v>0</v>
      </c>
      <c r="AD1004" s="4">
        <f t="shared" si="144"/>
        <v>0</v>
      </c>
    </row>
    <row r="1005" spans="1:30" ht="12.9" customHeight="1" x14ac:dyDescent="0.25">
      <c r="A1005" s="115">
        <v>21</v>
      </c>
      <c r="B1005" s="137">
        <v>228900</v>
      </c>
      <c r="C1005" s="138">
        <v>1893</v>
      </c>
      <c r="D1005" s="108">
        <v>997</v>
      </c>
      <c r="E1005" s="135" t="s">
        <v>1735</v>
      </c>
      <c r="F1005" s="136">
        <f t="shared" si="145"/>
        <v>1644</v>
      </c>
      <c r="G1005" s="136">
        <v>475.9</v>
      </c>
      <c r="H1005" s="136">
        <v>1168.0999999999999</v>
      </c>
      <c r="I1005" s="136">
        <v>0</v>
      </c>
      <c r="J1005" s="136">
        <v>0</v>
      </c>
      <c r="K1005" s="136">
        <f t="shared" si="146"/>
        <v>1644</v>
      </c>
      <c r="L1005" s="23">
        <v>475.9</v>
      </c>
      <c r="M1005" s="23">
        <v>1168.0999999999999</v>
      </c>
      <c r="N1005" s="23">
        <v>0</v>
      </c>
      <c r="O1005" s="23">
        <v>0</v>
      </c>
      <c r="P1005" s="136">
        <f t="shared" si="147"/>
        <v>1644</v>
      </c>
      <c r="Q1005" s="23">
        <v>475.9</v>
      </c>
      <c r="R1005" s="23">
        <v>1168.0999999999999</v>
      </c>
      <c r="S1005" s="23">
        <v>0</v>
      </c>
      <c r="T1005" s="4">
        <v>0</v>
      </c>
      <c r="U1005" s="4">
        <f t="shared" si="148"/>
        <v>0</v>
      </c>
      <c r="V1005" s="4">
        <f t="shared" si="148"/>
        <v>0</v>
      </c>
      <c r="W1005" s="4">
        <f t="shared" si="148"/>
        <v>0</v>
      </c>
      <c r="X1005" s="4">
        <f t="shared" si="148"/>
        <v>0</v>
      </c>
      <c r="Y1005" s="4">
        <f t="shared" si="148"/>
        <v>0</v>
      </c>
      <c r="Z1005" s="4">
        <f t="shared" si="144"/>
        <v>100</v>
      </c>
      <c r="AA1005" s="4">
        <f t="shared" si="144"/>
        <v>100</v>
      </c>
      <c r="AB1005" s="4">
        <f t="shared" si="144"/>
        <v>100</v>
      </c>
      <c r="AC1005" s="4">
        <f t="shared" si="144"/>
        <v>0</v>
      </c>
      <c r="AD1005" s="4">
        <f t="shared" si="144"/>
        <v>0</v>
      </c>
    </row>
    <row r="1006" spans="1:30" ht="12.9" customHeight="1" x14ac:dyDescent="0.25">
      <c r="A1006" s="115">
        <v>21</v>
      </c>
      <c r="B1006" s="137">
        <v>228900</v>
      </c>
      <c r="C1006" s="138">
        <v>1894</v>
      </c>
      <c r="D1006" s="108">
        <v>998</v>
      </c>
      <c r="E1006" s="135" t="s">
        <v>1736</v>
      </c>
      <c r="F1006" s="136">
        <f t="shared" si="145"/>
        <v>2061.1</v>
      </c>
      <c r="G1006" s="136">
        <v>643.70000000000005</v>
      </c>
      <c r="H1006" s="136">
        <v>1274.7</v>
      </c>
      <c r="I1006" s="136">
        <v>142.69999999999999</v>
      </c>
      <c r="J1006" s="136">
        <v>0</v>
      </c>
      <c r="K1006" s="136">
        <f t="shared" si="146"/>
        <v>2061.1</v>
      </c>
      <c r="L1006" s="23">
        <v>643.70000000000005</v>
      </c>
      <c r="M1006" s="23">
        <v>1274.7</v>
      </c>
      <c r="N1006" s="23">
        <v>142.69999999999999</v>
      </c>
      <c r="O1006" s="23">
        <v>0</v>
      </c>
      <c r="P1006" s="136">
        <f t="shared" si="147"/>
        <v>2061.1</v>
      </c>
      <c r="Q1006" s="23">
        <v>643.70000000000005</v>
      </c>
      <c r="R1006" s="23">
        <v>1274.7</v>
      </c>
      <c r="S1006" s="23">
        <v>142.69999999999999</v>
      </c>
      <c r="T1006" s="4">
        <v>0</v>
      </c>
      <c r="U1006" s="4">
        <f t="shared" si="148"/>
        <v>0</v>
      </c>
      <c r="V1006" s="4">
        <f t="shared" si="148"/>
        <v>0</v>
      </c>
      <c r="W1006" s="4">
        <f t="shared" si="148"/>
        <v>0</v>
      </c>
      <c r="X1006" s="4">
        <f t="shared" si="148"/>
        <v>0</v>
      </c>
      <c r="Y1006" s="4">
        <f t="shared" si="148"/>
        <v>0</v>
      </c>
      <c r="Z1006" s="4">
        <f t="shared" si="144"/>
        <v>100</v>
      </c>
      <c r="AA1006" s="4">
        <f t="shared" si="144"/>
        <v>100</v>
      </c>
      <c r="AB1006" s="4">
        <f t="shared" si="144"/>
        <v>100</v>
      </c>
      <c r="AC1006" s="4">
        <f t="shared" si="144"/>
        <v>100</v>
      </c>
      <c r="AD1006" s="4">
        <f t="shared" si="144"/>
        <v>0</v>
      </c>
    </row>
    <row r="1007" spans="1:30" ht="12.9" customHeight="1" x14ac:dyDescent="0.25">
      <c r="A1007" s="115">
        <v>21</v>
      </c>
      <c r="B1007" s="137">
        <v>228900</v>
      </c>
      <c r="C1007" s="138">
        <v>1895</v>
      </c>
      <c r="D1007" s="108">
        <v>999</v>
      </c>
      <c r="E1007" s="135" t="s">
        <v>1737</v>
      </c>
      <c r="F1007" s="136">
        <f t="shared" si="145"/>
        <v>1475.5</v>
      </c>
      <c r="G1007" s="136">
        <v>537.29999999999995</v>
      </c>
      <c r="H1007" s="136">
        <v>934.8</v>
      </c>
      <c r="I1007" s="136">
        <v>3.4</v>
      </c>
      <c r="J1007" s="136">
        <v>0</v>
      </c>
      <c r="K1007" s="136">
        <f t="shared" si="146"/>
        <v>1475.5</v>
      </c>
      <c r="L1007" s="23">
        <v>537.29999999999995</v>
      </c>
      <c r="M1007" s="23">
        <v>934.8</v>
      </c>
      <c r="N1007" s="23">
        <v>3.4</v>
      </c>
      <c r="O1007" s="23">
        <v>0</v>
      </c>
      <c r="P1007" s="136">
        <f t="shared" si="147"/>
        <v>1475.5</v>
      </c>
      <c r="Q1007" s="23">
        <v>537.29999999999995</v>
      </c>
      <c r="R1007" s="23">
        <v>934.8</v>
      </c>
      <c r="S1007" s="23">
        <v>3.4</v>
      </c>
      <c r="T1007" s="4">
        <v>0</v>
      </c>
      <c r="U1007" s="4">
        <f t="shared" si="148"/>
        <v>0</v>
      </c>
      <c r="V1007" s="4">
        <f t="shared" si="148"/>
        <v>0</v>
      </c>
      <c r="W1007" s="4">
        <f t="shared" si="148"/>
        <v>0</v>
      </c>
      <c r="X1007" s="4">
        <f t="shared" si="148"/>
        <v>0</v>
      </c>
      <c r="Y1007" s="4">
        <f t="shared" si="148"/>
        <v>0</v>
      </c>
      <c r="Z1007" s="4">
        <f t="shared" si="144"/>
        <v>100</v>
      </c>
      <c r="AA1007" s="4">
        <f t="shared" si="144"/>
        <v>100</v>
      </c>
      <c r="AB1007" s="4">
        <f t="shared" si="144"/>
        <v>100</v>
      </c>
      <c r="AC1007" s="4">
        <f t="shared" si="144"/>
        <v>100</v>
      </c>
      <c r="AD1007" s="4">
        <f t="shared" si="144"/>
        <v>0</v>
      </c>
    </row>
    <row r="1008" spans="1:30" ht="12.9" customHeight="1" x14ac:dyDescent="0.25">
      <c r="A1008" s="115">
        <v>21</v>
      </c>
      <c r="B1008" s="137">
        <v>228900</v>
      </c>
      <c r="C1008" s="138">
        <v>1889</v>
      </c>
      <c r="D1008" s="108">
        <v>1000</v>
      </c>
      <c r="E1008" s="135" t="s">
        <v>1715</v>
      </c>
      <c r="F1008" s="136">
        <f t="shared" si="145"/>
        <v>6371.7</v>
      </c>
      <c r="G1008" s="136">
        <v>590.1</v>
      </c>
      <c r="H1008" s="136">
        <v>4807.3999999999996</v>
      </c>
      <c r="I1008" s="136">
        <v>974.2</v>
      </c>
      <c r="J1008" s="136">
        <v>0</v>
      </c>
      <c r="K1008" s="136">
        <f t="shared" si="146"/>
        <v>6371.7</v>
      </c>
      <c r="L1008" s="23">
        <v>590.1</v>
      </c>
      <c r="M1008" s="23">
        <v>4807.3999999999996</v>
      </c>
      <c r="N1008" s="23">
        <v>974.2</v>
      </c>
      <c r="O1008" s="23">
        <v>0</v>
      </c>
      <c r="P1008" s="136">
        <f t="shared" si="147"/>
        <v>6371.7</v>
      </c>
      <c r="Q1008" s="23">
        <v>590.1</v>
      </c>
      <c r="R1008" s="23">
        <v>4807.3999999999996</v>
      </c>
      <c r="S1008" s="23">
        <v>974.2</v>
      </c>
      <c r="T1008" s="4">
        <v>0</v>
      </c>
      <c r="U1008" s="4">
        <f t="shared" si="148"/>
        <v>0</v>
      </c>
      <c r="V1008" s="4">
        <f t="shared" si="148"/>
        <v>0</v>
      </c>
      <c r="W1008" s="4">
        <f t="shared" si="148"/>
        <v>0</v>
      </c>
      <c r="X1008" s="4">
        <f t="shared" si="148"/>
        <v>0</v>
      </c>
      <c r="Y1008" s="4">
        <f t="shared" si="148"/>
        <v>0</v>
      </c>
      <c r="Z1008" s="4">
        <f t="shared" si="144"/>
        <v>100</v>
      </c>
      <c r="AA1008" s="4">
        <f t="shared" si="144"/>
        <v>100</v>
      </c>
      <c r="AB1008" s="4">
        <f t="shared" si="144"/>
        <v>100</v>
      </c>
      <c r="AC1008" s="4">
        <f t="shared" si="144"/>
        <v>100</v>
      </c>
      <c r="AD1008" s="4">
        <f t="shared" si="144"/>
        <v>0</v>
      </c>
    </row>
    <row r="1009" spans="1:30" ht="12.9" customHeight="1" x14ac:dyDescent="0.25">
      <c r="A1009" s="115">
        <v>21</v>
      </c>
      <c r="B1009" s="137">
        <v>228900</v>
      </c>
      <c r="C1009" s="138">
        <v>1897</v>
      </c>
      <c r="D1009" s="108">
        <v>1001</v>
      </c>
      <c r="E1009" s="135" t="s">
        <v>1738</v>
      </c>
      <c r="F1009" s="136">
        <f t="shared" si="145"/>
        <v>1197.2</v>
      </c>
      <c r="G1009" s="136">
        <v>590</v>
      </c>
      <c r="H1009" s="136">
        <v>607.20000000000005</v>
      </c>
      <c r="I1009" s="136">
        <v>0</v>
      </c>
      <c r="J1009" s="136">
        <v>0</v>
      </c>
      <c r="K1009" s="136">
        <f t="shared" si="146"/>
        <v>1197.2</v>
      </c>
      <c r="L1009" s="23">
        <v>590</v>
      </c>
      <c r="M1009" s="23">
        <v>607.20000000000005</v>
      </c>
      <c r="N1009" s="23">
        <v>0</v>
      </c>
      <c r="O1009" s="23">
        <v>0</v>
      </c>
      <c r="P1009" s="136">
        <f t="shared" si="147"/>
        <v>1197.2</v>
      </c>
      <c r="Q1009" s="23">
        <v>590</v>
      </c>
      <c r="R1009" s="23">
        <v>607.20000000000005</v>
      </c>
      <c r="S1009" s="23">
        <v>0</v>
      </c>
      <c r="T1009" s="4">
        <v>0</v>
      </c>
      <c r="U1009" s="4">
        <f t="shared" si="148"/>
        <v>0</v>
      </c>
      <c r="V1009" s="4">
        <f t="shared" si="148"/>
        <v>0</v>
      </c>
      <c r="W1009" s="4">
        <f t="shared" si="148"/>
        <v>0</v>
      </c>
      <c r="X1009" s="4">
        <f t="shared" si="148"/>
        <v>0</v>
      </c>
      <c r="Y1009" s="4">
        <f t="shared" si="148"/>
        <v>0</v>
      </c>
      <c r="Z1009" s="4">
        <f t="shared" si="144"/>
        <v>100</v>
      </c>
      <c r="AA1009" s="4">
        <f t="shared" si="144"/>
        <v>100</v>
      </c>
      <c r="AB1009" s="4">
        <f t="shared" si="144"/>
        <v>100</v>
      </c>
      <c r="AC1009" s="4">
        <f t="shared" si="144"/>
        <v>0</v>
      </c>
      <c r="AD1009" s="4">
        <f t="shared" si="144"/>
        <v>0</v>
      </c>
    </row>
    <row r="1010" spans="1:30" ht="12.9" customHeight="1" x14ac:dyDescent="0.25">
      <c r="A1010" s="115">
        <v>21</v>
      </c>
      <c r="B1010" s="137">
        <v>228900</v>
      </c>
      <c r="C1010" s="138">
        <v>1896</v>
      </c>
      <c r="D1010" s="108">
        <v>1002</v>
      </c>
      <c r="E1010" s="135" t="s">
        <v>1739</v>
      </c>
      <c r="F1010" s="136">
        <f t="shared" si="145"/>
        <v>1633.6999999999998</v>
      </c>
      <c r="G1010" s="136">
        <v>582.4</v>
      </c>
      <c r="H1010" s="136">
        <v>1051.3</v>
      </c>
      <c r="I1010" s="136">
        <v>0</v>
      </c>
      <c r="J1010" s="136">
        <v>0</v>
      </c>
      <c r="K1010" s="136">
        <f t="shared" si="146"/>
        <v>1633.6999999999998</v>
      </c>
      <c r="L1010" s="23">
        <v>582.4</v>
      </c>
      <c r="M1010" s="23">
        <v>1051.3</v>
      </c>
      <c r="N1010" s="23">
        <v>0</v>
      </c>
      <c r="O1010" s="23">
        <v>0</v>
      </c>
      <c r="P1010" s="136">
        <f t="shared" si="147"/>
        <v>1633.6999999999998</v>
      </c>
      <c r="Q1010" s="23">
        <v>582.4</v>
      </c>
      <c r="R1010" s="23">
        <v>1051.3</v>
      </c>
      <c r="S1010" s="23">
        <v>0</v>
      </c>
      <c r="T1010" s="4">
        <v>0</v>
      </c>
      <c r="U1010" s="4">
        <f t="shared" si="148"/>
        <v>0</v>
      </c>
      <c r="V1010" s="4">
        <f t="shared" si="148"/>
        <v>0</v>
      </c>
      <c r="W1010" s="4">
        <f t="shared" si="148"/>
        <v>0</v>
      </c>
      <c r="X1010" s="4">
        <f t="shared" si="148"/>
        <v>0</v>
      </c>
      <c r="Y1010" s="4">
        <f t="shared" si="148"/>
        <v>0</v>
      </c>
      <c r="Z1010" s="4">
        <f t="shared" si="144"/>
        <v>100</v>
      </c>
      <c r="AA1010" s="4">
        <f t="shared" si="144"/>
        <v>100</v>
      </c>
      <c r="AB1010" s="4">
        <f t="shared" si="144"/>
        <v>100</v>
      </c>
      <c r="AC1010" s="4">
        <f t="shared" si="144"/>
        <v>0</v>
      </c>
      <c r="AD1010" s="4">
        <f t="shared" si="144"/>
        <v>0</v>
      </c>
    </row>
    <row r="1011" spans="1:30" ht="12.9" customHeight="1" x14ac:dyDescent="0.25">
      <c r="A1011" s="115">
        <v>21</v>
      </c>
      <c r="B1011" s="137">
        <v>228900</v>
      </c>
      <c r="C1011" s="138">
        <v>1898</v>
      </c>
      <c r="D1011" s="108">
        <v>1003</v>
      </c>
      <c r="E1011" s="135" t="s">
        <v>1425</v>
      </c>
      <c r="F1011" s="136">
        <f t="shared" si="145"/>
        <v>1267.4000000000001</v>
      </c>
      <c r="G1011" s="136">
        <v>544.6</v>
      </c>
      <c r="H1011" s="136">
        <v>715.8</v>
      </c>
      <c r="I1011" s="136">
        <v>7</v>
      </c>
      <c r="J1011" s="136">
        <v>0</v>
      </c>
      <c r="K1011" s="136">
        <f t="shared" si="146"/>
        <v>1267.4000000000001</v>
      </c>
      <c r="L1011" s="23">
        <v>544.6</v>
      </c>
      <c r="M1011" s="23">
        <v>715.8</v>
      </c>
      <c r="N1011" s="23">
        <v>7</v>
      </c>
      <c r="O1011" s="23">
        <v>0</v>
      </c>
      <c r="P1011" s="136">
        <f t="shared" si="147"/>
        <v>1267.4000000000001</v>
      </c>
      <c r="Q1011" s="23">
        <v>544.6</v>
      </c>
      <c r="R1011" s="23">
        <v>715.8</v>
      </c>
      <c r="S1011" s="23">
        <v>7</v>
      </c>
      <c r="T1011" s="4">
        <v>0</v>
      </c>
      <c r="U1011" s="4">
        <f t="shared" si="148"/>
        <v>0</v>
      </c>
      <c r="V1011" s="4">
        <f t="shared" si="148"/>
        <v>0</v>
      </c>
      <c r="W1011" s="4">
        <f t="shared" si="148"/>
        <v>0</v>
      </c>
      <c r="X1011" s="4">
        <f t="shared" si="148"/>
        <v>0</v>
      </c>
      <c r="Y1011" s="4">
        <f t="shared" si="148"/>
        <v>0</v>
      </c>
      <c r="Z1011" s="4">
        <f t="shared" si="144"/>
        <v>100</v>
      </c>
      <c r="AA1011" s="4">
        <f t="shared" si="144"/>
        <v>100</v>
      </c>
      <c r="AB1011" s="4">
        <f t="shared" si="144"/>
        <v>100</v>
      </c>
      <c r="AC1011" s="4">
        <f t="shared" si="144"/>
        <v>100</v>
      </c>
      <c r="AD1011" s="4">
        <f t="shared" si="144"/>
        <v>0</v>
      </c>
    </row>
    <row r="1012" spans="1:30" ht="12.9" customHeight="1" x14ac:dyDescent="0.25">
      <c r="A1012" s="115">
        <v>21</v>
      </c>
      <c r="B1012" s="137">
        <v>228900</v>
      </c>
      <c r="C1012" s="138">
        <v>1899</v>
      </c>
      <c r="D1012" s="108">
        <v>1004</v>
      </c>
      <c r="E1012" s="135" t="s">
        <v>1740</v>
      </c>
      <c r="F1012" s="136">
        <f t="shared" si="145"/>
        <v>2890.2</v>
      </c>
      <c r="G1012" s="136">
        <v>671.5</v>
      </c>
      <c r="H1012" s="136">
        <v>1663.6</v>
      </c>
      <c r="I1012" s="136">
        <v>555.1</v>
      </c>
      <c r="J1012" s="136">
        <v>0</v>
      </c>
      <c r="K1012" s="136">
        <f t="shared" si="146"/>
        <v>2890.2</v>
      </c>
      <c r="L1012" s="23">
        <v>671.5</v>
      </c>
      <c r="M1012" s="23">
        <v>1663.6</v>
      </c>
      <c r="N1012" s="23">
        <v>555.1</v>
      </c>
      <c r="O1012" s="23">
        <v>0</v>
      </c>
      <c r="P1012" s="136">
        <f t="shared" si="147"/>
        <v>2890.2</v>
      </c>
      <c r="Q1012" s="23">
        <v>671.5</v>
      </c>
      <c r="R1012" s="23">
        <v>1663.6</v>
      </c>
      <c r="S1012" s="23">
        <v>555.1</v>
      </c>
      <c r="T1012" s="4">
        <v>0</v>
      </c>
      <c r="U1012" s="4">
        <f t="shared" si="148"/>
        <v>0</v>
      </c>
      <c r="V1012" s="4">
        <f t="shared" si="148"/>
        <v>0</v>
      </c>
      <c r="W1012" s="4">
        <f t="shared" si="148"/>
        <v>0</v>
      </c>
      <c r="X1012" s="4">
        <f t="shared" si="148"/>
        <v>0</v>
      </c>
      <c r="Y1012" s="4">
        <f t="shared" si="148"/>
        <v>0</v>
      </c>
      <c r="Z1012" s="4">
        <f t="shared" si="144"/>
        <v>100</v>
      </c>
      <c r="AA1012" s="4">
        <f t="shared" si="144"/>
        <v>100</v>
      </c>
      <c r="AB1012" s="4">
        <f t="shared" si="144"/>
        <v>100</v>
      </c>
      <c r="AC1012" s="4">
        <f t="shared" si="144"/>
        <v>100</v>
      </c>
      <c r="AD1012" s="4">
        <f t="shared" si="144"/>
        <v>0</v>
      </c>
    </row>
    <row r="1013" spans="1:30" ht="12.9" customHeight="1" x14ac:dyDescent="0.25">
      <c r="A1013" s="115">
        <v>21</v>
      </c>
      <c r="B1013" s="137">
        <v>228900</v>
      </c>
      <c r="C1013" s="138">
        <v>1900</v>
      </c>
      <c r="D1013" s="108">
        <v>1005</v>
      </c>
      <c r="E1013" s="135" t="s">
        <v>1741</v>
      </c>
      <c r="F1013" s="136">
        <f t="shared" si="145"/>
        <v>804.5</v>
      </c>
      <c r="G1013" s="136">
        <v>391.4</v>
      </c>
      <c r="H1013" s="136">
        <v>413.1</v>
      </c>
      <c r="I1013" s="136">
        <v>0</v>
      </c>
      <c r="J1013" s="136">
        <v>0</v>
      </c>
      <c r="K1013" s="136">
        <f t="shared" si="146"/>
        <v>804.5</v>
      </c>
      <c r="L1013" s="23">
        <v>391.4</v>
      </c>
      <c r="M1013" s="23">
        <v>413.1</v>
      </c>
      <c r="N1013" s="23">
        <v>0</v>
      </c>
      <c r="O1013" s="23">
        <v>0</v>
      </c>
      <c r="P1013" s="136">
        <f t="shared" si="147"/>
        <v>804.5</v>
      </c>
      <c r="Q1013" s="23">
        <v>391.4</v>
      </c>
      <c r="R1013" s="23">
        <v>413.1</v>
      </c>
      <c r="S1013" s="23">
        <v>0</v>
      </c>
      <c r="T1013" s="4">
        <v>0</v>
      </c>
      <c r="U1013" s="4">
        <f t="shared" si="148"/>
        <v>0</v>
      </c>
      <c r="V1013" s="4">
        <f t="shared" si="148"/>
        <v>0</v>
      </c>
      <c r="W1013" s="4">
        <f t="shared" si="148"/>
        <v>0</v>
      </c>
      <c r="X1013" s="4">
        <f t="shared" si="148"/>
        <v>0</v>
      </c>
      <c r="Y1013" s="4">
        <f t="shared" si="148"/>
        <v>0</v>
      </c>
      <c r="Z1013" s="4">
        <f t="shared" si="144"/>
        <v>100</v>
      </c>
      <c r="AA1013" s="4">
        <f t="shared" si="144"/>
        <v>100</v>
      </c>
      <c r="AB1013" s="4">
        <f t="shared" si="144"/>
        <v>100</v>
      </c>
      <c r="AC1013" s="4">
        <f t="shared" si="144"/>
        <v>0</v>
      </c>
      <c r="AD1013" s="4">
        <f t="shared" si="144"/>
        <v>0</v>
      </c>
    </row>
    <row r="1014" spans="1:30" ht="12.9" customHeight="1" x14ac:dyDescent="0.25">
      <c r="A1014" s="115">
        <v>0</v>
      </c>
      <c r="B1014" s="115"/>
      <c r="C1014" s="115"/>
      <c r="D1014" s="108">
        <v>1006</v>
      </c>
      <c r="E1014" s="135"/>
      <c r="F1014" s="136"/>
      <c r="G1014" s="136"/>
      <c r="H1014" s="136"/>
      <c r="I1014" s="136"/>
      <c r="J1014" s="136"/>
      <c r="K1014" s="136"/>
      <c r="L1014" s="23"/>
      <c r="M1014" s="23"/>
      <c r="N1014" s="23"/>
      <c r="O1014" s="23"/>
      <c r="P1014" s="23"/>
      <c r="Q1014" s="23"/>
      <c r="R1014" s="23"/>
      <c r="S1014" s="23"/>
      <c r="T1014" s="4"/>
      <c r="U1014" s="4"/>
      <c r="V1014" s="4"/>
      <c r="W1014" s="4"/>
      <c r="X1014" s="4"/>
      <c r="Y1014" s="4"/>
      <c r="Z1014" s="4"/>
      <c r="AA1014" s="4"/>
      <c r="AB1014" s="4"/>
      <c r="AC1014" s="4"/>
      <c r="AD1014" s="4"/>
    </row>
    <row r="1015" spans="1:30" ht="12.9" customHeight="1" x14ac:dyDescent="0.25">
      <c r="A1015" s="115">
        <v>20</v>
      </c>
      <c r="B1015" s="137">
        <v>229200</v>
      </c>
      <c r="C1015" s="115"/>
      <c r="D1015" s="108">
        <v>1007</v>
      </c>
      <c r="E1015" s="130" t="s">
        <v>1742</v>
      </c>
      <c r="F1015" s="131">
        <f t="shared" ref="F1015:F1051" si="149">SUM(G1015:J1015)</f>
        <v>279329.10000000003</v>
      </c>
      <c r="G1015" s="131">
        <f>G1016+G1017</f>
        <v>46538.900000000009</v>
      </c>
      <c r="H1015" s="131">
        <f>H1016+H1017</f>
        <v>230286.60000000003</v>
      </c>
      <c r="I1015" s="131">
        <f>I1016+I1017</f>
        <v>2473.1</v>
      </c>
      <c r="J1015" s="131">
        <f>J1016+J1017</f>
        <v>30.5</v>
      </c>
      <c r="K1015" s="131">
        <f t="shared" ref="K1015:K1051" si="150">SUM(L1015:O1015)</f>
        <v>278585.40000000002</v>
      </c>
      <c r="L1015" s="131">
        <f>L1016+L1017</f>
        <v>46538.900000000009</v>
      </c>
      <c r="M1015" s="131">
        <f>M1016+M1017</f>
        <v>229542.90000000002</v>
      </c>
      <c r="N1015" s="131">
        <f>N1016+N1017</f>
        <v>2473.1</v>
      </c>
      <c r="O1015" s="131">
        <f>O1016+O1017</f>
        <v>30.5</v>
      </c>
      <c r="P1015" s="131">
        <f t="shared" ref="P1015:P1051" si="151">SUM(Q1015:T1015)</f>
        <v>278585.40000000002</v>
      </c>
      <c r="Q1015" s="131">
        <f>Q1016+Q1017</f>
        <v>46538.900000000009</v>
      </c>
      <c r="R1015" s="131">
        <f>R1016+R1017</f>
        <v>229542.90000000002</v>
      </c>
      <c r="S1015" s="131">
        <f>S1016+S1017</f>
        <v>2473.1</v>
      </c>
      <c r="T1015" s="131">
        <f>T1016+T1017</f>
        <v>30.5</v>
      </c>
      <c r="U1015" s="133">
        <f t="shared" ref="U1015:Y1051" si="152">P1015-K1015</f>
        <v>0</v>
      </c>
      <c r="V1015" s="133">
        <f t="shared" si="152"/>
        <v>0</v>
      </c>
      <c r="W1015" s="133">
        <f t="shared" si="152"/>
        <v>0</v>
      </c>
      <c r="X1015" s="133">
        <f t="shared" si="152"/>
        <v>0</v>
      </c>
      <c r="Y1015" s="133">
        <f t="shared" si="152"/>
        <v>0</v>
      </c>
      <c r="Z1015" s="133">
        <f t="shared" si="144"/>
        <v>100</v>
      </c>
      <c r="AA1015" s="133">
        <f t="shared" si="144"/>
        <v>100</v>
      </c>
      <c r="AB1015" s="133">
        <f t="shared" si="144"/>
        <v>100</v>
      </c>
      <c r="AC1015" s="133">
        <f t="shared" si="144"/>
        <v>100</v>
      </c>
      <c r="AD1015" s="133">
        <f t="shared" si="144"/>
        <v>100</v>
      </c>
    </row>
    <row r="1016" spans="1:30" s="134" customFormat="1" ht="12.9" customHeight="1" x14ac:dyDescent="0.25">
      <c r="A1016" s="115">
        <v>22</v>
      </c>
      <c r="B1016" s="137">
        <v>229200</v>
      </c>
      <c r="C1016" s="115"/>
      <c r="D1016" s="108">
        <v>1008</v>
      </c>
      <c r="E1016" s="130" t="s">
        <v>944</v>
      </c>
      <c r="F1016" s="131">
        <f t="shared" si="149"/>
        <v>183673</v>
      </c>
      <c r="G1016" s="131">
        <f>G1018</f>
        <v>25818.9</v>
      </c>
      <c r="H1016" s="131">
        <f>H1018</f>
        <v>157823.6</v>
      </c>
      <c r="I1016" s="131">
        <f>I1018</f>
        <v>0</v>
      </c>
      <c r="J1016" s="131">
        <f>J1018</f>
        <v>30.5</v>
      </c>
      <c r="K1016" s="131">
        <f t="shared" si="150"/>
        <v>182929.3</v>
      </c>
      <c r="L1016" s="131">
        <f>L1018</f>
        <v>25818.9</v>
      </c>
      <c r="M1016" s="131">
        <f>M1018</f>
        <v>157079.9</v>
      </c>
      <c r="N1016" s="131">
        <f>N1018</f>
        <v>0</v>
      </c>
      <c r="O1016" s="131">
        <f>O1018</f>
        <v>30.5</v>
      </c>
      <c r="P1016" s="131">
        <f t="shared" si="151"/>
        <v>182929.3</v>
      </c>
      <c r="Q1016" s="131">
        <f>Q1018</f>
        <v>25818.9</v>
      </c>
      <c r="R1016" s="131">
        <f>R1018</f>
        <v>157079.9</v>
      </c>
      <c r="S1016" s="131">
        <f>S1018</f>
        <v>0</v>
      </c>
      <c r="T1016" s="131">
        <f>T1018</f>
        <v>30.5</v>
      </c>
      <c r="U1016" s="133">
        <f t="shared" si="152"/>
        <v>0</v>
      </c>
      <c r="V1016" s="133">
        <f t="shared" si="152"/>
        <v>0</v>
      </c>
      <c r="W1016" s="133">
        <f t="shared" si="152"/>
        <v>0</v>
      </c>
      <c r="X1016" s="133">
        <f t="shared" si="152"/>
        <v>0</v>
      </c>
      <c r="Y1016" s="133">
        <f t="shared" si="152"/>
        <v>0</v>
      </c>
      <c r="Z1016" s="133">
        <f t="shared" si="144"/>
        <v>100</v>
      </c>
      <c r="AA1016" s="133">
        <f t="shared" si="144"/>
        <v>100</v>
      </c>
      <c r="AB1016" s="133">
        <f t="shared" si="144"/>
        <v>100</v>
      </c>
      <c r="AC1016" s="133">
        <f t="shared" si="144"/>
        <v>0</v>
      </c>
      <c r="AD1016" s="133">
        <f t="shared" si="144"/>
        <v>100</v>
      </c>
    </row>
    <row r="1017" spans="1:30" s="134" customFormat="1" ht="12.9" customHeight="1" x14ac:dyDescent="0.25">
      <c r="A1017" s="115">
        <v>21</v>
      </c>
      <c r="B1017" s="137">
        <v>229200</v>
      </c>
      <c r="C1017" s="115"/>
      <c r="D1017" s="108">
        <v>1009</v>
      </c>
      <c r="E1017" s="130" t="s">
        <v>945</v>
      </c>
      <c r="F1017" s="131">
        <f t="shared" si="149"/>
        <v>95656.10000000002</v>
      </c>
      <c r="G1017" s="131">
        <f>SUBTOTAL(9,G1019:G1051)</f>
        <v>20720.000000000004</v>
      </c>
      <c r="H1017" s="131">
        <f>SUBTOTAL(9,H1019:H1051)</f>
        <v>72463.000000000015</v>
      </c>
      <c r="I1017" s="131">
        <f>SUBTOTAL(9,I1019:I1051)</f>
        <v>2473.1</v>
      </c>
      <c r="J1017" s="131">
        <f>SUBTOTAL(9,J1019:J1051)</f>
        <v>0</v>
      </c>
      <c r="K1017" s="131">
        <f t="shared" si="150"/>
        <v>95656.10000000002</v>
      </c>
      <c r="L1017" s="131">
        <f>SUBTOTAL(9,L1019:L1051)</f>
        <v>20720.000000000004</v>
      </c>
      <c r="M1017" s="131">
        <f>SUBTOTAL(9,M1019:M1051)</f>
        <v>72463.000000000015</v>
      </c>
      <c r="N1017" s="131">
        <f>SUBTOTAL(9,N1019:N1051)</f>
        <v>2473.1</v>
      </c>
      <c r="O1017" s="131">
        <f>SUBTOTAL(9,O1019:O1051)</f>
        <v>0</v>
      </c>
      <c r="P1017" s="131">
        <f t="shared" si="151"/>
        <v>95656.10000000002</v>
      </c>
      <c r="Q1017" s="131">
        <f>SUBTOTAL(9,Q1019:Q1051)</f>
        <v>20720.000000000004</v>
      </c>
      <c r="R1017" s="131">
        <f>SUBTOTAL(9,R1019:R1051)</f>
        <v>72463.000000000015</v>
      </c>
      <c r="S1017" s="131">
        <f>SUBTOTAL(9,S1019:S1051)</f>
        <v>2473.1</v>
      </c>
      <c r="T1017" s="131">
        <f>SUBTOTAL(9,T1019:T1051)</f>
        <v>0</v>
      </c>
      <c r="U1017" s="133">
        <f t="shared" si="152"/>
        <v>0</v>
      </c>
      <c r="V1017" s="133">
        <f t="shared" si="152"/>
        <v>0</v>
      </c>
      <c r="W1017" s="133">
        <f t="shared" si="152"/>
        <v>0</v>
      </c>
      <c r="X1017" s="133">
        <f t="shared" si="152"/>
        <v>0</v>
      </c>
      <c r="Y1017" s="133">
        <f t="shared" si="152"/>
        <v>0</v>
      </c>
      <c r="Z1017" s="133">
        <f t="shared" si="144"/>
        <v>100</v>
      </c>
      <c r="AA1017" s="133">
        <f t="shared" si="144"/>
        <v>100</v>
      </c>
      <c r="AB1017" s="133">
        <f t="shared" si="144"/>
        <v>100</v>
      </c>
      <c r="AC1017" s="133">
        <f t="shared" si="144"/>
        <v>100</v>
      </c>
      <c r="AD1017" s="133">
        <f t="shared" si="144"/>
        <v>0</v>
      </c>
    </row>
    <row r="1018" spans="1:30" ht="12.9" customHeight="1" x14ac:dyDescent="0.25">
      <c r="A1018" s="115">
        <v>22</v>
      </c>
      <c r="B1018" s="137">
        <v>229200</v>
      </c>
      <c r="C1018" s="138">
        <v>1901</v>
      </c>
      <c r="D1018" s="108">
        <v>1010</v>
      </c>
      <c r="E1018" s="135" t="s">
        <v>970</v>
      </c>
      <c r="F1018" s="136">
        <f t="shared" si="149"/>
        <v>183673</v>
      </c>
      <c r="G1018" s="136">
        <v>25818.9</v>
      </c>
      <c r="H1018" s="136">
        <v>157823.6</v>
      </c>
      <c r="I1018" s="136">
        <v>0</v>
      </c>
      <c r="J1018" s="136">
        <v>30.5</v>
      </c>
      <c r="K1018" s="136">
        <f t="shared" si="150"/>
        <v>182929.3</v>
      </c>
      <c r="L1018" s="23">
        <v>25818.9</v>
      </c>
      <c r="M1018" s="23">
        <v>157079.9</v>
      </c>
      <c r="N1018" s="23">
        <v>0</v>
      </c>
      <c r="O1018" s="23">
        <v>30.5</v>
      </c>
      <c r="P1018" s="136">
        <f t="shared" si="151"/>
        <v>182929.3</v>
      </c>
      <c r="Q1018" s="23">
        <v>25818.9</v>
      </c>
      <c r="R1018" s="23">
        <v>157079.9</v>
      </c>
      <c r="S1018" s="23">
        <v>0</v>
      </c>
      <c r="T1018" s="4">
        <v>30.5</v>
      </c>
      <c r="U1018" s="4">
        <f t="shared" si="152"/>
        <v>0</v>
      </c>
      <c r="V1018" s="4">
        <f t="shared" si="152"/>
        <v>0</v>
      </c>
      <c r="W1018" s="4">
        <f t="shared" si="152"/>
        <v>0</v>
      </c>
      <c r="X1018" s="4">
        <f t="shared" si="152"/>
        <v>0</v>
      </c>
      <c r="Y1018" s="4">
        <f t="shared" si="152"/>
        <v>0</v>
      </c>
      <c r="Z1018" s="4">
        <f t="shared" si="144"/>
        <v>100</v>
      </c>
      <c r="AA1018" s="4">
        <f t="shared" si="144"/>
        <v>100</v>
      </c>
      <c r="AB1018" s="4">
        <f t="shared" si="144"/>
        <v>100</v>
      </c>
      <c r="AC1018" s="4">
        <f t="shared" si="144"/>
        <v>0</v>
      </c>
      <c r="AD1018" s="4">
        <f t="shared" si="144"/>
        <v>100</v>
      </c>
    </row>
    <row r="1019" spans="1:30" ht="12.9" customHeight="1" x14ac:dyDescent="0.25">
      <c r="A1019" s="115">
        <v>21</v>
      </c>
      <c r="B1019" s="137">
        <v>229200</v>
      </c>
      <c r="C1019" s="138">
        <v>1902</v>
      </c>
      <c r="D1019" s="108">
        <v>1011</v>
      </c>
      <c r="E1019" s="135" t="s">
        <v>1743</v>
      </c>
      <c r="F1019" s="136">
        <f t="shared" si="149"/>
        <v>468.8</v>
      </c>
      <c r="G1019" s="136">
        <v>468.8</v>
      </c>
      <c r="H1019" s="136">
        <v>0</v>
      </c>
      <c r="I1019" s="136">
        <v>0</v>
      </c>
      <c r="J1019" s="136">
        <v>0</v>
      </c>
      <c r="K1019" s="136">
        <f t="shared" si="150"/>
        <v>468.8</v>
      </c>
      <c r="L1019" s="23">
        <v>468.8</v>
      </c>
      <c r="M1019" s="23">
        <v>0</v>
      </c>
      <c r="N1019" s="23">
        <v>0</v>
      </c>
      <c r="O1019" s="23">
        <v>0</v>
      </c>
      <c r="P1019" s="136">
        <f t="shared" si="151"/>
        <v>468.8</v>
      </c>
      <c r="Q1019" s="23">
        <v>468.8</v>
      </c>
      <c r="R1019" s="23">
        <v>0</v>
      </c>
      <c r="S1019" s="23">
        <v>0</v>
      </c>
      <c r="T1019" s="4">
        <v>0</v>
      </c>
      <c r="U1019" s="4">
        <f t="shared" si="152"/>
        <v>0</v>
      </c>
      <c r="V1019" s="4">
        <f t="shared" si="152"/>
        <v>0</v>
      </c>
      <c r="W1019" s="4">
        <f t="shared" si="152"/>
        <v>0</v>
      </c>
      <c r="X1019" s="4">
        <f t="shared" si="152"/>
        <v>0</v>
      </c>
      <c r="Y1019" s="4">
        <f t="shared" si="152"/>
        <v>0</v>
      </c>
      <c r="Z1019" s="4">
        <f t="shared" si="144"/>
        <v>100</v>
      </c>
      <c r="AA1019" s="4">
        <f t="shared" si="144"/>
        <v>100</v>
      </c>
      <c r="AB1019" s="4">
        <f t="shared" si="144"/>
        <v>0</v>
      </c>
      <c r="AC1019" s="4">
        <f t="shared" si="144"/>
        <v>0</v>
      </c>
      <c r="AD1019" s="4">
        <f t="shared" si="144"/>
        <v>0</v>
      </c>
    </row>
    <row r="1020" spans="1:30" ht="12.9" customHeight="1" x14ac:dyDescent="0.25">
      <c r="A1020" s="115">
        <v>21</v>
      </c>
      <c r="B1020" s="137">
        <v>229200</v>
      </c>
      <c r="C1020" s="138">
        <v>1903</v>
      </c>
      <c r="D1020" s="108">
        <v>1012</v>
      </c>
      <c r="E1020" s="135" t="s">
        <v>1255</v>
      </c>
      <c r="F1020" s="136">
        <f t="shared" si="149"/>
        <v>1042.5999999999999</v>
      </c>
      <c r="G1020" s="136">
        <v>501.7</v>
      </c>
      <c r="H1020" s="136">
        <v>540.9</v>
      </c>
      <c r="I1020" s="136">
        <v>0</v>
      </c>
      <c r="J1020" s="136">
        <v>0</v>
      </c>
      <c r="K1020" s="136">
        <f t="shared" si="150"/>
        <v>1042.5999999999999</v>
      </c>
      <c r="L1020" s="23">
        <v>501.7</v>
      </c>
      <c r="M1020" s="23">
        <v>540.9</v>
      </c>
      <c r="N1020" s="23">
        <v>0</v>
      </c>
      <c r="O1020" s="23">
        <v>0</v>
      </c>
      <c r="P1020" s="136">
        <f t="shared" si="151"/>
        <v>1042.5999999999999</v>
      </c>
      <c r="Q1020" s="23">
        <v>501.7</v>
      </c>
      <c r="R1020" s="23">
        <v>540.9</v>
      </c>
      <c r="S1020" s="23">
        <v>0</v>
      </c>
      <c r="T1020" s="4">
        <v>0</v>
      </c>
      <c r="U1020" s="4">
        <f t="shared" si="152"/>
        <v>0</v>
      </c>
      <c r="V1020" s="4">
        <f t="shared" si="152"/>
        <v>0</v>
      </c>
      <c r="W1020" s="4">
        <f t="shared" si="152"/>
        <v>0</v>
      </c>
      <c r="X1020" s="4">
        <f t="shared" si="152"/>
        <v>0</v>
      </c>
      <c r="Y1020" s="4">
        <f t="shared" si="152"/>
        <v>0</v>
      </c>
      <c r="Z1020" s="4">
        <f t="shared" si="144"/>
        <v>100</v>
      </c>
      <c r="AA1020" s="4">
        <f t="shared" si="144"/>
        <v>100</v>
      </c>
      <c r="AB1020" s="4">
        <f t="shared" si="144"/>
        <v>100</v>
      </c>
      <c r="AC1020" s="4">
        <f t="shared" si="144"/>
        <v>0</v>
      </c>
      <c r="AD1020" s="4">
        <f t="shared" si="144"/>
        <v>0</v>
      </c>
    </row>
    <row r="1021" spans="1:30" ht="12.9" customHeight="1" x14ac:dyDescent="0.25">
      <c r="A1021" s="115">
        <v>21</v>
      </c>
      <c r="B1021" s="137">
        <v>229200</v>
      </c>
      <c r="C1021" s="138">
        <v>1904</v>
      </c>
      <c r="D1021" s="108">
        <v>1013</v>
      </c>
      <c r="E1021" s="135" t="s">
        <v>1744</v>
      </c>
      <c r="F1021" s="136">
        <f t="shared" si="149"/>
        <v>1995.7</v>
      </c>
      <c r="G1021" s="136">
        <v>596.29999999999995</v>
      </c>
      <c r="H1021" s="136">
        <v>1310.5</v>
      </c>
      <c r="I1021" s="136">
        <v>88.9</v>
      </c>
      <c r="J1021" s="136">
        <v>0</v>
      </c>
      <c r="K1021" s="136">
        <f t="shared" si="150"/>
        <v>1995.7</v>
      </c>
      <c r="L1021" s="23">
        <v>596.29999999999995</v>
      </c>
      <c r="M1021" s="23">
        <v>1310.5</v>
      </c>
      <c r="N1021" s="23">
        <v>88.9</v>
      </c>
      <c r="O1021" s="23">
        <v>0</v>
      </c>
      <c r="P1021" s="136">
        <f t="shared" si="151"/>
        <v>1995.7</v>
      </c>
      <c r="Q1021" s="23">
        <v>596.29999999999995</v>
      </c>
      <c r="R1021" s="23">
        <v>1310.5</v>
      </c>
      <c r="S1021" s="23">
        <v>88.9</v>
      </c>
      <c r="T1021" s="4">
        <v>0</v>
      </c>
      <c r="U1021" s="4">
        <f t="shared" si="152"/>
        <v>0</v>
      </c>
      <c r="V1021" s="4">
        <f t="shared" si="152"/>
        <v>0</v>
      </c>
      <c r="W1021" s="4">
        <f t="shared" si="152"/>
        <v>0</v>
      </c>
      <c r="X1021" s="4">
        <f t="shared" si="152"/>
        <v>0</v>
      </c>
      <c r="Y1021" s="4">
        <f t="shared" si="152"/>
        <v>0</v>
      </c>
      <c r="Z1021" s="4">
        <f t="shared" si="144"/>
        <v>100</v>
      </c>
      <c r="AA1021" s="4">
        <f t="shared" si="144"/>
        <v>100</v>
      </c>
      <c r="AB1021" s="4">
        <f t="shared" si="144"/>
        <v>100</v>
      </c>
      <c r="AC1021" s="4">
        <f t="shared" si="144"/>
        <v>100</v>
      </c>
      <c r="AD1021" s="4">
        <f t="shared" si="144"/>
        <v>0</v>
      </c>
    </row>
    <row r="1022" spans="1:30" ht="12.9" customHeight="1" x14ac:dyDescent="0.25">
      <c r="A1022" s="115">
        <v>21</v>
      </c>
      <c r="B1022" s="137">
        <v>229200</v>
      </c>
      <c r="C1022" s="138">
        <v>1905</v>
      </c>
      <c r="D1022" s="108">
        <v>1014</v>
      </c>
      <c r="E1022" s="135" t="s">
        <v>1745</v>
      </c>
      <c r="F1022" s="136">
        <f t="shared" si="149"/>
        <v>1070.8</v>
      </c>
      <c r="G1022" s="136">
        <v>566.1</v>
      </c>
      <c r="H1022" s="136">
        <v>504.7</v>
      </c>
      <c r="I1022" s="136">
        <v>0</v>
      </c>
      <c r="J1022" s="136">
        <v>0</v>
      </c>
      <c r="K1022" s="136">
        <f t="shared" si="150"/>
        <v>1070.8</v>
      </c>
      <c r="L1022" s="23">
        <v>566.1</v>
      </c>
      <c r="M1022" s="23">
        <v>504.7</v>
      </c>
      <c r="N1022" s="23">
        <v>0</v>
      </c>
      <c r="O1022" s="23">
        <v>0</v>
      </c>
      <c r="P1022" s="136">
        <f t="shared" si="151"/>
        <v>1070.8</v>
      </c>
      <c r="Q1022" s="23">
        <v>566.1</v>
      </c>
      <c r="R1022" s="23">
        <v>504.7</v>
      </c>
      <c r="S1022" s="23">
        <v>0</v>
      </c>
      <c r="T1022" s="4">
        <v>0</v>
      </c>
      <c r="U1022" s="4">
        <f t="shared" si="152"/>
        <v>0</v>
      </c>
      <c r="V1022" s="4">
        <f t="shared" si="152"/>
        <v>0</v>
      </c>
      <c r="W1022" s="4">
        <f t="shared" si="152"/>
        <v>0</v>
      </c>
      <c r="X1022" s="4">
        <f t="shared" si="152"/>
        <v>0</v>
      </c>
      <c r="Y1022" s="4">
        <f t="shared" si="152"/>
        <v>0</v>
      </c>
      <c r="Z1022" s="4">
        <f t="shared" ref="Z1022:AD1085" si="153">IF(K1022=0,0,P1022/K1022*100)</f>
        <v>100</v>
      </c>
      <c r="AA1022" s="4">
        <f t="shared" si="153"/>
        <v>100</v>
      </c>
      <c r="AB1022" s="4">
        <f t="shared" si="153"/>
        <v>100</v>
      </c>
      <c r="AC1022" s="4">
        <f t="shared" si="153"/>
        <v>0</v>
      </c>
      <c r="AD1022" s="4">
        <f t="shared" si="153"/>
        <v>0</v>
      </c>
    </row>
    <row r="1023" spans="1:30" ht="12.9" customHeight="1" x14ac:dyDescent="0.25">
      <c r="A1023" s="115">
        <v>21</v>
      </c>
      <c r="B1023" s="137">
        <v>229200</v>
      </c>
      <c r="C1023" s="138">
        <v>1906</v>
      </c>
      <c r="D1023" s="108">
        <v>1015</v>
      </c>
      <c r="E1023" s="135" t="s">
        <v>1746</v>
      </c>
      <c r="F1023" s="136">
        <f t="shared" si="149"/>
        <v>1557.1</v>
      </c>
      <c r="G1023" s="136">
        <v>611.29999999999995</v>
      </c>
      <c r="H1023" s="136">
        <v>945.8</v>
      </c>
      <c r="I1023" s="136">
        <v>0</v>
      </c>
      <c r="J1023" s="136">
        <v>0</v>
      </c>
      <c r="K1023" s="136">
        <f t="shared" si="150"/>
        <v>1557.1</v>
      </c>
      <c r="L1023" s="23">
        <v>611.29999999999995</v>
      </c>
      <c r="M1023" s="23">
        <v>945.8</v>
      </c>
      <c r="N1023" s="23">
        <v>0</v>
      </c>
      <c r="O1023" s="23">
        <v>0</v>
      </c>
      <c r="P1023" s="136">
        <f t="shared" si="151"/>
        <v>1557.1</v>
      </c>
      <c r="Q1023" s="23">
        <v>611.29999999999995</v>
      </c>
      <c r="R1023" s="23">
        <v>945.8</v>
      </c>
      <c r="S1023" s="23">
        <v>0</v>
      </c>
      <c r="T1023" s="4">
        <v>0</v>
      </c>
      <c r="U1023" s="4">
        <f t="shared" si="152"/>
        <v>0</v>
      </c>
      <c r="V1023" s="4">
        <f t="shared" si="152"/>
        <v>0</v>
      </c>
      <c r="W1023" s="4">
        <f t="shared" si="152"/>
        <v>0</v>
      </c>
      <c r="X1023" s="4">
        <f t="shared" si="152"/>
        <v>0</v>
      </c>
      <c r="Y1023" s="4">
        <f t="shared" si="152"/>
        <v>0</v>
      </c>
      <c r="Z1023" s="4">
        <f t="shared" si="153"/>
        <v>100</v>
      </c>
      <c r="AA1023" s="4">
        <f t="shared" si="153"/>
        <v>100</v>
      </c>
      <c r="AB1023" s="4">
        <f t="shared" si="153"/>
        <v>100</v>
      </c>
      <c r="AC1023" s="4">
        <f t="shared" si="153"/>
        <v>0</v>
      </c>
      <c r="AD1023" s="4">
        <f t="shared" si="153"/>
        <v>0</v>
      </c>
    </row>
    <row r="1024" spans="1:30" ht="12.9" customHeight="1" x14ac:dyDescent="0.25">
      <c r="A1024" s="115">
        <v>21</v>
      </c>
      <c r="B1024" s="137">
        <v>229200</v>
      </c>
      <c r="C1024" s="138">
        <v>1907</v>
      </c>
      <c r="D1024" s="108">
        <v>1016</v>
      </c>
      <c r="E1024" s="135" t="s">
        <v>1747</v>
      </c>
      <c r="F1024" s="136">
        <f t="shared" si="149"/>
        <v>1841.8999999999999</v>
      </c>
      <c r="G1024" s="136">
        <v>566.6</v>
      </c>
      <c r="H1024" s="136">
        <v>1244.5</v>
      </c>
      <c r="I1024" s="136">
        <v>30.8</v>
      </c>
      <c r="J1024" s="136">
        <v>0</v>
      </c>
      <c r="K1024" s="136">
        <f t="shared" si="150"/>
        <v>1841.8999999999999</v>
      </c>
      <c r="L1024" s="23">
        <v>566.6</v>
      </c>
      <c r="M1024" s="23">
        <v>1244.5</v>
      </c>
      <c r="N1024" s="23">
        <v>30.8</v>
      </c>
      <c r="O1024" s="23">
        <v>0</v>
      </c>
      <c r="P1024" s="136">
        <f t="shared" si="151"/>
        <v>1841.8999999999999</v>
      </c>
      <c r="Q1024" s="23">
        <v>566.6</v>
      </c>
      <c r="R1024" s="23">
        <v>1244.5</v>
      </c>
      <c r="S1024" s="23">
        <v>30.8</v>
      </c>
      <c r="T1024" s="4">
        <v>0</v>
      </c>
      <c r="U1024" s="4">
        <f t="shared" si="152"/>
        <v>0</v>
      </c>
      <c r="V1024" s="4">
        <f t="shared" si="152"/>
        <v>0</v>
      </c>
      <c r="W1024" s="4">
        <f t="shared" si="152"/>
        <v>0</v>
      </c>
      <c r="X1024" s="4">
        <f t="shared" si="152"/>
        <v>0</v>
      </c>
      <c r="Y1024" s="4">
        <f t="shared" si="152"/>
        <v>0</v>
      </c>
      <c r="Z1024" s="4">
        <f t="shared" si="153"/>
        <v>100</v>
      </c>
      <c r="AA1024" s="4">
        <f t="shared" si="153"/>
        <v>100</v>
      </c>
      <c r="AB1024" s="4">
        <f t="shared" si="153"/>
        <v>100</v>
      </c>
      <c r="AC1024" s="4">
        <f t="shared" si="153"/>
        <v>100</v>
      </c>
      <c r="AD1024" s="4">
        <f t="shared" si="153"/>
        <v>0</v>
      </c>
    </row>
    <row r="1025" spans="1:30" ht="12.9" customHeight="1" x14ac:dyDescent="0.25">
      <c r="A1025" s="115">
        <v>21</v>
      </c>
      <c r="B1025" s="137">
        <v>229200</v>
      </c>
      <c r="C1025" s="138">
        <v>1908</v>
      </c>
      <c r="D1025" s="108">
        <v>1017</v>
      </c>
      <c r="E1025" s="135" t="s">
        <v>1748</v>
      </c>
      <c r="F1025" s="136">
        <f t="shared" si="149"/>
        <v>1720.1</v>
      </c>
      <c r="G1025" s="136">
        <v>557.29999999999995</v>
      </c>
      <c r="H1025" s="136">
        <v>1041.0999999999999</v>
      </c>
      <c r="I1025" s="136">
        <v>121.7</v>
      </c>
      <c r="J1025" s="136">
        <v>0</v>
      </c>
      <c r="K1025" s="136">
        <f t="shared" si="150"/>
        <v>1720.1</v>
      </c>
      <c r="L1025" s="23">
        <v>557.29999999999995</v>
      </c>
      <c r="M1025" s="23">
        <v>1041.0999999999999</v>
      </c>
      <c r="N1025" s="23">
        <v>121.7</v>
      </c>
      <c r="O1025" s="23">
        <v>0</v>
      </c>
      <c r="P1025" s="136">
        <f t="shared" si="151"/>
        <v>1720.1</v>
      </c>
      <c r="Q1025" s="23">
        <v>557.29999999999995</v>
      </c>
      <c r="R1025" s="23">
        <v>1041.0999999999999</v>
      </c>
      <c r="S1025" s="23">
        <v>121.7</v>
      </c>
      <c r="T1025" s="4">
        <v>0</v>
      </c>
      <c r="U1025" s="4">
        <f t="shared" si="152"/>
        <v>0</v>
      </c>
      <c r="V1025" s="4">
        <f t="shared" si="152"/>
        <v>0</v>
      </c>
      <c r="W1025" s="4">
        <f t="shared" si="152"/>
        <v>0</v>
      </c>
      <c r="X1025" s="4">
        <f t="shared" si="152"/>
        <v>0</v>
      </c>
      <c r="Y1025" s="4">
        <f t="shared" si="152"/>
        <v>0</v>
      </c>
      <c r="Z1025" s="4">
        <f t="shared" si="153"/>
        <v>100</v>
      </c>
      <c r="AA1025" s="4">
        <f t="shared" si="153"/>
        <v>100</v>
      </c>
      <c r="AB1025" s="4">
        <f t="shared" si="153"/>
        <v>100</v>
      </c>
      <c r="AC1025" s="4">
        <f t="shared" si="153"/>
        <v>100</v>
      </c>
      <c r="AD1025" s="4">
        <f t="shared" si="153"/>
        <v>0</v>
      </c>
    </row>
    <row r="1026" spans="1:30" ht="12.9" customHeight="1" x14ac:dyDescent="0.25">
      <c r="A1026" s="115">
        <v>21</v>
      </c>
      <c r="B1026" s="137">
        <v>229200</v>
      </c>
      <c r="C1026" s="138">
        <v>1909</v>
      </c>
      <c r="D1026" s="108">
        <v>1018</v>
      </c>
      <c r="E1026" s="135" t="s">
        <v>1749</v>
      </c>
      <c r="F1026" s="136">
        <f t="shared" si="149"/>
        <v>1771</v>
      </c>
      <c r="G1026" s="136">
        <v>579.70000000000005</v>
      </c>
      <c r="H1026" s="136">
        <v>1191.3</v>
      </c>
      <c r="I1026" s="136">
        <v>0</v>
      </c>
      <c r="J1026" s="136">
        <v>0</v>
      </c>
      <c r="K1026" s="136">
        <f t="shared" si="150"/>
        <v>1771</v>
      </c>
      <c r="L1026" s="23">
        <v>579.70000000000005</v>
      </c>
      <c r="M1026" s="23">
        <v>1191.3</v>
      </c>
      <c r="N1026" s="23">
        <v>0</v>
      </c>
      <c r="O1026" s="23">
        <v>0</v>
      </c>
      <c r="P1026" s="136">
        <f t="shared" si="151"/>
        <v>1771</v>
      </c>
      <c r="Q1026" s="23">
        <v>579.70000000000005</v>
      </c>
      <c r="R1026" s="23">
        <v>1191.3</v>
      </c>
      <c r="S1026" s="23">
        <v>0</v>
      </c>
      <c r="T1026" s="4">
        <v>0</v>
      </c>
      <c r="U1026" s="4">
        <f t="shared" si="152"/>
        <v>0</v>
      </c>
      <c r="V1026" s="4">
        <f t="shared" si="152"/>
        <v>0</v>
      </c>
      <c r="W1026" s="4">
        <f t="shared" si="152"/>
        <v>0</v>
      </c>
      <c r="X1026" s="4">
        <f t="shared" si="152"/>
        <v>0</v>
      </c>
      <c r="Y1026" s="4">
        <f t="shared" si="152"/>
        <v>0</v>
      </c>
      <c r="Z1026" s="4">
        <f t="shared" si="153"/>
        <v>100</v>
      </c>
      <c r="AA1026" s="4">
        <f t="shared" si="153"/>
        <v>100</v>
      </c>
      <c r="AB1026" s="4">
        <f t="shared" si="153"/>
        <v>100</v>
      </c>
      <c r="AC1026" s="4">
        <f t="shared" si="153"/>
        <v>0</v>
      </c>
      <c r="AD1026" s="4">
        <f t="shared" si="153"/>
        <v>0</v>
      </c>
    </row>
    <row r="1027" spans="1:30" ht="12.9" customHeight="1" x14ac:dyDescent="0.25">
      <c r="A1027" s="115">
        <v>21</v>
      </c>
      <c r="B1027" s="137">
        <v>229200</v>
      </c>
      <c r="C1027" s="138">
        <v>1910</v>
      </c>
      <c r="D1027" s="108">
        <v>1019</v>
      </c>
      <c r="E1027" s="135" t="s">
        <v>1750</v>
      </c>
      <c r="F1027" s="136">
        <f t="shared" si="149"/>
        <v>1422.1</v>
      </c>
      <c r="G1027" s="136">
        <v>595.6</v>
      </c>
      <c r="H1027" s="136">
        <v>826.5</v>
      </c>
      <c r="I1027" s="136">
        <v>0</v>
      </c>
      <c r="J1027" s="136">
        <v>0</v>
      </c>
      <c r="K1027" s="136">
        <f t="shared" si="150"/>
        <v>1422.1</v>
      </c>
      <c r="L1027" s="23">
        <v>595.6</v>
      </c>
      <c r="M1027" s="23">
        <v>826.5</v>
      </c>
      <c r="N1027" s="23">
        <v>0</v>
      </c>
      <c r="O1027" s="23">
        <v>0</v>
      </c>
      <c r="P1027" s="136">
        <f t="shared" si="151"/>
        <v>1422.1</v>
      </c>
      <c r="Q1027" s="23">
        <v>595.6</v>
      </c>
      <c r="R1027" s="23">
        <v>826.5</v>
      </c>
      <c r="S1027" s="23">
        <v>0</v>
      </c>
      <c r="T1027" s="4">
        <v>0</v>
      </c>
      <c r="U1027" s="4">
        <f t="shared" si="152"/>
        <v>0</v>
      </c>
      <c r="V1027" s="4">
        <f t="shared" si="152"/>
        <v>0</v>
      </c>
      <c r="W1027" s="4">
        <f t="shared" si="152"/>
        <v>0</v>
      </c>
      <c r="X1027" s="4">
        <f t="shared" si="152"/>
        <v>0</v>
      </c>
      <c r="Y1027" s="4">
        <f t="shared" si="152"/>
        <v>0</v>
      </c>
      <c r="Z1027" s="4">
        <f t="shared" si="153"/>
        <v>100</v>
      </c>
      <c r="AA1027" s="4">
        <f t="shared" si="153"/>
        <v>100</v>
      </c>
      <c r="AB1027" s="4">
        <f t="shared" si="153"/>
        <v>100</v>
      </c>
      <c r="AC1027" s="4">
        <f t="shared" si="153"/>
        <v>0</v>
      </c>
      <c r="AD1027" s="4">
        <f t="shared" si="153"/>
        <v>0</v>
      </c>
    </row>
    <row r="1028" spans="1:30" ht="12.9" customHeight="1" x14ac:dyDescent="0.25">
      <c r="A1028" s="115">
        <v>21</v>
      </c>
      <c r="B1028" s="137">
        <v>229200</v>
      </c>
      <c r="C1028" s="138">
        <v>1911</v>
      </c>
      <c r="D1028" s="108">
        <v>1020</v>
      </c>
      <c r="E1028" s="135" t="s">
        <v>1751</v>
      </c>
      <c r="F1028" s="136">
        <f t="shared" si="149"/>
        <v>1151.8</v>
      </c>
      <c r="G1028" s="136">
        <v>576.4</v>
      </c>
      <c r="H1028" s="136">
        <v>575.4</v>
      </c>
      <c r="I1028" s="136">
        <v>0</v>
      </c>
      <c r="J1028" s="136">
        <v>0</v>
      </c>
      <c r="K1028" s="136">
        <f t="shared" si="150"/>
        <v>1151.8</v>
      </c>
      <c r="L1028" s="23">
        <v>576.4</v>
      </c>
      <c r="M1028" s="23">
        <v>575.4</v>
      </c>
      <c r="N1028" s="23">
        <v>0</v>
      </c>
      <c r="O1028" s="23">
        <v>0</v>
      </c>
      <c r="P1028" s="136">
        <f t="shared" si="151"/>
        <v>1151.8</v>
      </c>
      <c r="Q1028" s="23">
        <v>576.4</v>
      </c>
      <c r="R1028" s="23">
        <v>575.4</v>
      </c>
      <c r="S1028" s="23">
        <v>0</v>
      </c>
      <c r="T1028" s="4">
        <v>0</v>
      </c>
      <c r="U1028" s="4">
        <f t="shared" si="152"/>
        <v>0</v>
      </c>
      <c r="V1028" s="4">
        <f t="shared" si="152"/>
        <v>0</v>
      </c>
      <c r="W1028" s="4">
        <f t="shared" si="152"/>
        <v>0</v>
      </c>
      <c r="X1028" s="4">
        <f t="shared" si="152"/>
        <v>0</v>
      </c>
      <c r="Y1028" s="4">
        <f t="shared" si="152"/>
        <v>0</v>
      </c>
      <c r="Z1028" s="4">
        <f t="shared" si="153"/>
        <v>100</v>
      </c>
      <c r="AA1028" s="4">
        <f t="shared" si="153"/>
        <v>100</v>
      </c>
      <c r="AB1028" s="4">
        <f t="shared" si="153"/>
        <v>100</v>
      </c>
      <c r="AC1028" s="4">
        <f t="shared" si="153"/>
        <v>0</v>
      </c>
      <c r="AD1028" s="4">
        <f t="shared" si="153"/>
        <v>0</v>
      </c>
    </row>
    <row r="1029" spans="1:30" ht="12.9" customHeight="1" x14ac:dyDescent="0.25">
      <c r="A1029" s="115">
        <v>21</v>
      </c>
      <c r="B1029" s="137">
        <v>229200</v>
      </c>
      <c r="C1029" s="138">
        <v>1912</v>
      </c>
      <c r="D1029" s="108">
        <v>1021</v>
      </c>
      <c r="E1029" s="135" t="s">
        <v>1752</v>
      </c>
      <c r="F1029" s="136">
        <f t="shared" si="149"/>
        <v>1445.4</v>
      </c>
      <c r="G1029" s="136">
        <v>540.6</v>
      </c>
      <c r="H1029" s="136">
        <v>904.8</v>
      </c>
      <c r="I1029" s="136">
        <v>0</v>
      </c>
      <c r="J1029" s="136">
        <v>0</v>
      </c>
      <c r="K1029" s="136">
        <f t="shared" si="150"/>
        <v>1445.4</v>
      </c>
      <c r="L1029" s="23">
        <v>540.6</v>
      </c>
      <c r="M1029" s="23">
        <v>904.8</v>
      </c>
      <c r="N1029" s="23">
        <v>0</v>
      </c>
      <c r="O1029" s="23">
        <v>0</v>
      </c>
      <c r="P1029" s="136">
        <f t="shared" si="151"/>
        <v>1445.4</v>
      </c>
      <c r="Q1029" s="23">
        <v>540.6</v>
      </c>
      <c r="R1029" s="23">
        <v>904.8</v>
      </c>
      <c r="S1029" s="23">
        <v>0</v>
      </c>
      <c r="T1029" s="4">
        <v>0</v>
      </c>
      <c r="U1029" s="4">
        <f t="shared" si="152"/>
        <v>0</v>
      </c>
      <c r="V1029" s="4">
        <f t="shared" si="152"/>
        <v>0</v>
      </c>
      <c r="W1029" s="4">
        <f t="shared" si="152"/>
        <v>0</v>
      </c>
      <c r="X1029" s="4">
        <f t="shared" si="152"/>
        <v>0</v>
      </c>
      <c r="Y1029" s="4">
        <f t="shared" si="152"/>
        <v>0</v>
      </c>
      <c r="Z1029" s="4">
        <f t="shared" si="153"/>
        <v>100</v>
      </c>
      <c r="AA1029" s="4">
        <f t="shared" si="153"/>
        <v>100</v>
      </c>
      <c r="AB1029" s="4">
        <f t="shared" si="153"/>
        <v>100</v>
      </c>
      <c r="AC1029" s="4">
        <f t="shared" si="153"/>
        <v>0</v>
      </c>
      <c r="AD1029" s="4">
        <f t="shared" si="153"/>
        <v>0</v>
      </c>
    </row>
    <row r="1030" spans="1:30" ht="12.9" customHeight="1" x14ac:dyDescent="0.25">
      <c r="A1030" s="115">
        <v>21</v>
      </c>
      <c r="B1030" s="137">
        <v>229200</v>
      </c>
      <c r="C1030" s="138">
        <v>1913</v>
      </c>
      <c r="D1030" s="108">
        <v>1022</v>
      </c>
      <c r="E1030" s="135" t="s">
        <v>1753</v>
      </c>
      <c r="F1030" s="136">
        <f t="shared" si="149"/>
        <v>1372.3000000000002</v>
      </c>
      <c r="G1030" s="136">
        <v>521.20000000000005</v>
      </c>
      <c r="H1030" s="136">
        <v>851.1</v>
      </c>
      <c r="I1030" s="136">
        <v>0</v>
      </c>
      <c r="J1030" s="136">
        <v>0</v>
      </c>
      <c r="K1030" s="136">
        <f t="shared" si="150"/>
        <v>1372.3000000000002</v>
      </c>
      <c r="L1030" s="23">
        <v>521.20000000000005</v>
      </c>
      <c r="M1030" s="23">
        <v>851.1</v>
      </c>
      <c r="N1030" s="23">
        <v>0</v>
      </c>
      <c r="O1030" s="23">
        <v>0</v>
      </c>
      <c r="P1030" s="136">
        <f t="shared" si="151"/>
        <v>1372.3000000000002</v>
      </c>
      <c r="Q1030" s="23">
        <v>521.20000000000005</v>
      </c>
      <c r="R1030" s="23">
        <v>851.1</v>
      </c>
      <c r="S1030" s="23">
        <v>0</v>
      </c>
      <c r="T1030" s="4">
        <v>0</v>
      </c>
      <c r="U1030" s="4">
        <f t="shared" si="152"/>
        <v>0</v>
      </c>
      <c r="V1030" s="4">
        <f t="shared" si="152"/>
        <v>0</v>
      </c>
      <c r="W1030" s="4">
        <f t="shared" si="152"/>
        <v>0</v>
      </c>
      <c r="X1030" s="4">
        <f t="shared" si="152"/>
        <v>0</v>
      </c>
      <c r="Y1030" s="4">
        <f t="shared" si="152"/>
        <v>0</v>
      </c>
      <c r="Z1030" s="4">
        <f t="shared" si="153"/>
        <v>100</v>
      </c>
      <c r="AA1030" s="4">
        <f t="shared" si="153"/>
        <v>100</v>
      </c>
      <c r="AB1030" s="4">
        <f t="shared" si="153"/>
        <v>100</v>
      </c>
      <c r="AC1030" s="4">
        <f t="shared" si="153"/>
        <v>0</v>
      </c>
      <c r="AD1030" s="4">
        <f t="shared" si="153"/>
        <v>0</v>
      </c>
    </row>
    <row r="1031" spans="1:30" ht="12.9" customHeight="1" x14ac:dyDescent="0.25">
      <c r="A1031" s="115">
        <v>21</v>
      </c>
      <c r="B1031" s="137">
        <v>229200</v>
      </c>
      <c r="C1031" s="138">
        <v>1914</v>
      </c>
      <c r="D1031" s="108">
        <v>1023</v>
      </c>
      <c r="E1031" s="135" t="s">
        <v>1754</v>
      </c>
      <c r="F1031" s="136">
        <f t="shared" si="149"/>
        <v>2342.1</v>
      </c>
      <c r="G1031" s="136">
        <v>661.5</v>
      </c>
      <c r="H1031" s="136">
        <v>1680.6</v>
      </c>
      <c r="I1031" s="136">
        <v>0</v>
      </c>
      <c r="J1031" s="136">
        <v>0</v>
      </c>
      <c r="K1031" s="136">
        <f t="shared" si="150"/>
        <v>2342.1</v>
      </c>
      <c r="L1031" s="23">
        <v>661.5</v>
      </c>
      <c r="M1031" s="23">
        <v>1680.6</v>
      </c>
      <c r="N1031" s="23">
        <v>0</v>
      </c>
      <c r="O1031" s="23">
        <v>0</v>
      </c>
      <c r="P1031" s="136">
        <f t="shared" si="151"/>
        <v>2342.1</v>
      </c>
      <c r="Q1031" s="23">
        <v>661.5</v>
      </c>
      <c r="R1031" s="23">
        <v>1680.6</v>
      </c>
      <c r="S1031" s="23">
        <v>0</v>
      </c>
      <c r="T1031" s="4">
        <v>0</v>
      </c>
      <c r="U1031" s="4">
        <f t="shared" si="152"/>
        <v>0</v>
      </c>
      <c r="V1031" s="4">
        <f t="shared" si="152"/>
        <v>0</v>
      </c>
      <c r="W1031" s="4">
        <f t="shared" si="152"/>
        <v>0</v>
      </c>
      <c r="X1031" s="4">
        <f t="shared" si="152"/>
        <v>0</v>
      </c>
      <c r="Y1031" s="4">
        <f t="shared" si="152"/>
        <v>0</v>
      </c>
      <c r="Z1031" s="4">
        <f t="shared" si="153"/>
        <v>100</v>
      </c>
      <c r="AA1031" s="4">
        <f t="shared" si="153"/>
        <v>100</v>
      </c>
      <c r="AB1031" s="4">
        <f t="shared" si="153"/>
        <v>100</v>
      </c>
      <c r="AC1031" s="4">
        <f t="shared" si="153"/>
        <v>0</v>
      </c>
      <c r="AD1031" s="4">
        <f t="shared" si="153"/>
        <v>0</v>
      </c>
    </row>
    <row r="1032" spans="1:30" ht="12.9" customHeight="1" x14ac:dyDescent="0.25">
      <c r="A1032" s="115">
        <v>21</v>
      </c>
      <c r="B1032" s="137">
        <v>229200</v>
      </c>
      <c r="C1032" s="138">
        <v>1915</v>
      </c>
      <c r="D1032" s="108">
        <v>1024</v>
      </c>
      <c r="E1032" s="135" t="s">
        <v>1755</v>
      </c>
      <c r="F1032" s="136">
        <f t="shared" si="149"/>
        <v>1614</v>
      </c>
      <c r="G1032" s="136">
        <v>637.29999999999995</v>
      </c>
      <c r="H1032" s="136">
        <v>948.7</v>
      </c>
      <c r="I1032" s="136">
        <v>28</v>
      </c>
      <c r="J1032" s="136">
        <v>0</v>
      </c>
      <c r="K1032" s="136">
        <f t="shared" si="150"/>
        <v>1614</v>
      </c>
      <c r="L1032" s="23">
        <v>637.29999999999995</v>
      </c>
      <c r="M1032" s="23">
        <v>948.7</v>
      </c>
      <c r="N1032" s="23">
        <v>28</v>
      </c>
      <c r="O1032" s="23">
        <v>0</v>
      </c>
      <c r="P1032" s="136">
        <f t="shared" si="151"/>
        <v>1614</v>
      </c>
      <c r="Q1032" s="23">
        <v>637.29999999999995</v>
      </c>
      <c r="R1032" s="23">
        <v>948.7</v>
      </c>
      <c r="S1032" s="23">
        <v>28</v>
      </c>
      <c r="T1032" s="4">
        <v>0</v>
      </c>
      <c r="U1032" s="4">
        <f t="shared" si="152"/>
        <v>0</v>
      </c>
      <c r="V1032" s="4">
        <f t="shared" si="152"/>
        <v>0</v>
      </c>
      <c r="W1032" s="4">
        <f t="shared" si="152"/>
        <v>0</v>
      </c>
      <c r="X1032" s="4">
        <f t="shared" si="152"/>
        <v>0</v>
      </c>
      <c r="Y1032" s="4">
        <f t="shared" si="152"/>
        <v>0</v>
      </c>
      <c r="Z1032" s="4">
        <f t="shared" si="153"/>
        <v>100</v>
      </c>
      <c r="AA1032" s="4">
        <f t="shared" si="153"/>
        <v>100</v>
      </c>
      <c r="AB1032" s="4">
        <f t="shared" si="153"/>
        <v>100</v>
      </c>
      <c r="AC1032" s="4">
        <f t="shared" si="153"/>
        <v>100</v>
      </c>
      <c r="AD1032" s="4">
        <f t="shared" si="153"/>
        <v>0</v>
      </c>
    </row>
    <row r="1033" spans="1:30" ht="12.9" customHeight="1" x14ac:dyDescent="0.25">
      <c r="A1033" s="115">
        <v>21</v>
      </c>
      <c r="B1033" s="137">
        <v>229200</v>
      </c>
      <c r="C1033" s="138">
        <v>1916</v>
      </c>
      <c r="D1033" s="108">
        <v>1025</v>
      </c>
      <c r="E1033" s="135" t="s">
        <v>1756</v>
      </c>
      <c r="F1033" s="136">
        <f t="shared" si="149"/>
        <v>1023.3</v>
      </c>
      <c r="G1033" s="136">
        <v>638.29999999999995</v>
      </c>
      <c r="H1033" s="136">
        <v>385</v>
      </c>
      <c r="I1033" s="136">
        <v>0</v>
      </c>
      <c r="J1033" s="136">
        <v>0</v>
      </c>
      <c r="K1033" s="136">
        <f t="shared" si="150"/>
        <v>1023.3</v>
      </c>
      <c r="L1033" s="23">
        <v>638.29999999999995</v>
      </c>
      <c r="M1033" s="23">
        <v>385</v>
      </c>
      <c r="N1033" s="23">
        <v>0</v>
      </c>
      <c r="O1033" s="23">
        <v>0</v>
      </c>
      <c r="P1033" s="136">
        <f t="shared" si="151"/>
        <v>1023.3</v>
      </c>
      <c r="Q1033" s="23">
        <v>638.29999999999995</v>
      </c>
      <c r="R1033" s="23">
        <v>385</v>
      </c>
      <c r="S1033" s="23">
        <v>0</v>
      </c>
      <c r="T1033" s="4">
        <v>0</v>
      </c>
      <c r="U1033" s="4">
        <f t="shared" si="152"/>
        <v>0</v>
      </c>
      <c r="V1033" s="4">
        <f t="shared" si="152"/>
        <v>0</v>
      </c>
      <c r="W1033" s="4">
        <f t="shared" si="152"/>
        <v>0</v>
      </c>
      <c r="X1033" s="4">
        <f t="shared" si="152"/>
        <v>0</v>
      </c>
      <c r="Y1033" s="4">
        <f t="shared" si="152"/>
        <v>0</v>
      </c>
      <c r="Z1033" s="4">
        <f t="shared" si="153"/>
        <v>100</v>
      </c>
      <c r="AA1033" s="4">
        <f t="shared" si="153"/>
        <v>100</v>
      </c>
      <c r="AB1033" s="4">
        <f t="shared" si="153"/>
        <v>100</v>
      </c>
      <c r="AC1033" s="4">
        <f t="shared" si="153"/>
        <v>0</v>
      </c>
      <c r="AD1033" s="4">
        <f t="shared" si="153"/>
        <v>0</v>
      </c>
    </row>
    <row r="1034" spans="1:30" ht="12.9" customHeight="1" x14ac:dyDescent="0.25">
      <c r="A1034" s="115">
        <v>21</v>
      </c>
      <c r="B1034" s="137">
        <v>229200</v>
      </c>
      <c r="C1034" s="138">
        <v>1919</v>
      </c>
      <c r="D1034" s="108">
        <v>1026</v>
      </c>
      <c r="E1034" s="135" t="s">
        <v>1757</v>
      </c>
      <c r="F1034" s="136">
        <f t="shared" si="149"/>
        <v>2551.6999999999998</v>
      </c>
      <c r="G1034" s="136">
        <v>707.6</v>
      </c>
      <c r="H1034" s="136">
        <v>1844.1</v>
      </c>
      <c r="I1034" s="136">
        <v>0</v>
      </c>
      <c r="J1034" s="136">
        <v>0</v>
      </c>
      <c r="K1034" s="136">
        <f t="shared" si="150"/>
        <v>2551.6999999999998</v>
      </c>
      <c r="L1034" s="23">
        <v>707.6</v>
      </c>
      <c r="M1034" s="23">
        <v>1844.1</v>
      </c>
      <c r="N1034" s="23">
        <v>0</v>
      </c>
      <c r="O1034" s="23">
        <v>0</v>
      </c>
      <c r="P1034" s="136">
        <f t="shared" si="151"/>
        <v>2551.6999999999998</v>
      </c>
      <c r="Q1034" s="23">
        <v>707.6</v>
      </c>
      <c r="R1034" s="23">
        <v>1844.1</v>
      </c>
      <c r="S1034" s="23">
        <v>0</v>
      </c>
      <c r="T1034" s="4">
        <v>0</v>
      </c>
      <c r="U1034" s="4">
        <f t="shared" si="152"/>
        <v>0</v>
      </c>
      <c r="V1034" s="4">
        <f t="shared" si="152"/>
        <v>0</v>
      </c>
      <c r="W1034" s="4">
        <f t="shared" si="152"/>
        <v>0</v>
      </c>
      <c r="X1034" s="4">
        <f t="shared" si="152"/>
        <v>0</v>
      </c>
      <c r="Y1034" s="4">
        <f t="shared" si="152"/>
        <v>0</v>
      </c>
      <c r="Z1034" s="4">
        <f t="shared" si="153"/>
        <v>100</v>
      </c>
      <c r="AA1034" s="4">
        <f t="shared" si="153"/>
        <v>100</v>
      </c>
      <c r="AB1034" s="4">
        <f t="shared" si="153"/>
        <v>100</v>
      </c>
      <c r="AC1034" s="4">
        <f t="shared" si="153"/>
        <v>0</v>
      </c>
      <c r="AD1034" s="4">
        <f t="shared" si="153"/>
        <v>0</v>
      </c>
    </row>
    <row r="1035" spans="1:30" ht="12.9" customHeight="1" x14ac:dyDescent="0.25">
      <c r="A1035" s="115">
        <v>21</v>
      </c>
      <c r="B1035" s="137">
        <v>229200</v>
      </c>
      <c r="C1035" s="138">
        <v>1917</v>
      </c>
      <c r="D1035" s="108">
        <v>1027</v>
      </c>
      <c r="E1035" s="135" t="s">
        <v>1758</v>
      </c>
      <c r="F1035" s="136">
        <f t="shared" si="149"/>
        <v>3848</v>
      </c>
      <c r="G1035" s="136">
        <v>763.5</v>
      </c>
      <c r="H1035" s="136">
        <v>3084.5</v>
      </c>
      <c r="I1035" s="136">
        <v>0</v>
      </c>
      <c r="J1035" s="136">
        <v>0</v>
      </c>
      <c r="K1035" s="136">
        <f t="shared" si="150"/>
        <v>3848</v>
      </c>
      <c r="L1035" s="23">
        <v>763.5</v>
      </c>
      <c r="M1035" s="23">
        <v>3084.5</v>
      </c>
      <c r="N1035" s="23">
        <v>0</v>
      </c>
      <c r="O1035" s="23">
        <v>0</v>
      </c>
      <c r="P1035" s="136">
        <f t="shared" si="151"/>
        <v>3848</v>
      </c>
      <c r="Q1035" s="23">
        <v>763.5</v>
      </c>
      <c r="R1035" s="23">
        <v>3084.5</v>
      </c>
      <c r="S1035" s="23">
        <v>0</v>
      </c>
      <c r="T1035" s="4">
        <v>0</v>
      </c>
      <c r="U1035" s="4">
        <f t="shared" si="152"/>
        <v>0</v>
      </c>
      <c r="V1035" s="4">
        <f t="shared" si="152"/>
        <v>0</v>
      </c>
      <c r="W1035" s="4">
        <f t="shared" si="152"/>
        <v>0</v>
      </c>
      <c r="X1035" s="4">
        <f t="shared" si="152"/>
        <v>0</v>
      </c>
      <c r="Y1035" s="4">
        <f t="shared" si="152"/>
        <v>0</v>
      </c>
      <c r="Z1035" s="4">
        <f t="shared" si="153"/>
        <v>100</v>
      </c>
      <c r="AA1035" s="4">
        <f t="shared" si="153"/>
        <v>100</v>
      </c>
      <c r="AB1035" s="4">
        <f t="shared" si="153"/>
        <v>100</v>
      </c>
      <c r="AC1035" s="4">
        <f t="shared" si="153"/>
        <v>0</v>
      </c>
      <c r="AD1035" s="4">
        <f t="shared" si="153"/>
        <v>0</v>
      </c>
    </row>
    <row r="1036" spans="1:30" ht="12.9" customHeight="1" x14ac:dyDescent="0.25">
      <c r="A1036" s="115">
        <v>21</v>
      </c>
      <c r="B1036" s="137">
        <v>229200</v>
      </c>
      <c r="C1036" s="138">
        <v>1918</v>
      </c>
      <c r="D1036" s="108">
        <v>1028</v>
      </c>
      <c r="E1036" s="135" t="s">
        <v>1759</v>
      </c>
      <c r="F1036" s="136">
        <f t="shared" si="149"/>
        <v>1358.9</v>
      </c>
      <c r="G1036" s="136">
        <v>528.1</v>
      </c>
      <c r="H1036" s="136">
        <v>830.8</v>
      </c>
      <c r="I1036" s="136">
        <v>0</v>
      </c>
      <c r="J1036" s="136">
        <v>0</v>
      </c>
      <c r="K1036" s="136">
        <f t="shared" si="150"/>
        <v>1358.9</v>
      </c>
      <c r="L1036" s="23">
        <v>528.1</v>
      </c>
      <c r="M1036" s="23">
        <v>830.8</v>
      </c>
      <c r="N1036" s="23">
        <v>0</v>
      </c>
      <c r="O1036" s="23">
        <v>0</v>
      </c>
      <c r="P1036" s="136">
        <f t="shared" si="151"/>
        <v>1358.9</v>
      </c>
      <c r="Q1036" s="23">
        <v>528.1</v>
      </c>
      <c r="R1036" s="23">
        <v>830.8</v>
      </c>
      <c r="S1036" s="23">
        <v>0</v>
      </c>
      <c r="T1036" s="4">
        <v>0</v>
      </c>
      <c r="U1036" s="4">
        <f t="shared" si="152"/>
        <v>0</v>
      </c>
      <c r="V1036" s="4">
        <f t="shared" si="152"/>
        <v>0</v>
      </c>
      <c r="W1036" s="4">
        <f t="shared" si="152"/>
        <v>0</v>
      </c>
      <c r="X1036" s="4">
        <f t="shared" si="152"/>
        <v>0</v>
      </c>
      <c r="Y1036" s="4">
        <f t="shared" si="152"/>
        <v>0</v>
      </c>
      <c r="Z1036" s="4">
        <f t="shared" si="153"/>
        <v>100</v>
      </c>
      <c r="AA1036" s="4">
        <f t="shared" si="153"/>
        <v>100</v>
      </c>
      <c r="AB1036" s="4">
        <f t="shared" si="153"/>
        <v>100</v>
      </c>
      <c r="AC1036" s="4">
        <f t="shared" si="153"/>
        <v>0</v>
      </c>
      <c r="AD1036" s="4">
        <f t="shared" si="153"/>
        <v>0</v>
      </c>
    </row>
    <row r="1037" spans="1:30" ht="12.9" customHeight="1" x14ac:dyDescent="0.25">
      <c r="A1037" s="115">
        <v>21</v>
      </c>
      <c r="B1037" s="137">
        <v>229200</v>
      </c>
      <c r="C1037" s="138">
        <v>1920</v>
      </c>
      <c r="D1037" s="108">
        <v>1029</v>
      </c>
      <c r="E1037" s="135" t="s">
        <v>1760</v>
      </c>
      <c r="F1037" s="136">
        <f t="shared" si="149"/>
        <v>1110.8</v>
      </c>
      <c r="G1037" s="136">
        <v>454.3</v>
      </c>
      <c r="H1037" s="136">
        <v>650.4</v>
      </c>
      <c r="I1037" s="136">
        <v>6.1</v>
      </c>
      <c r="J1037" s="136">
        <v>0</v>
      </c>
      <c r="K1037" s="136">
        <f t="shared" si="150"/>
        <v>1110.8</v>
      </c>
      <c r="L1037" s="23">
        <v>454.3</v>
      </c>
      <c r="M1037" s="23">
        <v>650.4</v>
      </c>
      <c r="N1037" s="23">
        <v>6.1</v>
      </c>
      <c r="O1037" s="23">
        <v>0</v>
      </c>
      <c r="P1037" s="136">
        <f t="shared" si="151"/>
        <v>1110.8</v>
      </c>
      <c r="Q1037" s="23">
        <v>454.3</v>
      </c>
      <c r="R1037" s="23">
        <v>650.4</v>
      </c>
      <c r="S1037" s="23">
        <v>6.1</v>
      </c>
      <c r="T1037" s="4">
        <v>0</v>
      </c>
      <c r="U1037" s="4">
        <f t="shared" si="152"/>
        <v>0</v>
      </c>
      <c r="V1037" s="4">
        <f t="shared" si="152"/>
        <v>0</v>
      </c>
      <c r="W1037" s="4">
        <f t="shared" si="152"/>
        <v>0</v>
      </c>
      <c r="X1037" s="4">
        <f t="shared" si="152"/>
        <v>0</v>
      </c>
      <c r="Y1037" s="4">
        <f t="shared" si="152"/>
        <v>0</v>
      </c>
      <c r="Z1037" s="4">
        <f t="shared" si="153"/>
        <v>100</v>
      </c>
      <c r="AA1037" s="4">
        <f t="shared" si="153"/>
        <v>100</v>
      </c>
      <c r="AB1037" s="4">
        <f t="shared" si="153"/>
        <v>100</v>
      </c>
      <c r="AC1037" s="4">
        <f t="shared" si="153"/>
        <v>100</v>
      </c>
      <c r="AD1037" s="4">
        <f t="shared" si="153"/>
        <v>0</v>
      </c>
    </row>
    <row r="1038" spans="1:30" ht="12.9" customHeight="1" x14ac:dyDescent="0.25">
      <c r="A1038" s="115">
        <v>21</v>
      </c>
      <c r="B1038" s="137">
        <v>229200</v>
      </c>
      <c r="C1038" s="138">
        <v>1921</v>
      </c>
      <c r="D1038" s="108">
        <v>1030</v>
      </c>
      <c r="E1038" s="135" t="s">
        <v>1761</v>
      </c>
      <c r="F1038" s="136">
        <f t="shared" si="149"/>
        <v>1034.4000000000001</v>
      </c>
      <c r="G1038" s="136">
        <v>479</v>
      </c>
      <c r="H1038" s="136">
        <v>555.4</v>
      </c>
      <c r="I1038" s="136">
        <v>0</v>
      </c>
      <c r="J1038" s="136">
        <v>0</v>
      </c>
      <c r="K1038" s="136">
        <f t="shared" si="150"/>
        <v>1034.4000000000001</v>
      </c>
      <c r="L1038" s="23">
        <v>479</v>
      </c>
      <c r="M1038" s="23">
        <v>555.4</v>
      </c>
      <c r="N1038" s="23">
        <v>0</v>
      </c>
      <c r="O1038" s="23">
        <v>0</v>
      </c>
      <c r="P1038" s="136">
        <f t="shared" si="151"/>
        <v>1034.4000000000001</v>
      </c>
      <c r="Q1038" s="23">
        <v>479</v>
      </c>
      <c r="R1038" s="23">
        <v>555.4</v>
      </c>
      <c r="S1038" s="23">
        <v>0</v>
      </c>
      <c r="T1038" s="4">
        <v>0</v>
      </c>
      <c r="U1038" s="4">
        <f t="shared" si="152"/>
        <v>0</v>
      </c>
      <c r="V1038" s="4">
        <f t="shared" si="152"/>
        <v>0</v>
      </c>
      <c r="W1038" s="4">
        <f t="shared" si="152"/>
        <v>0</v>
      </c>
      <c r="X1038" s="4">
        <f t="shared" si="152"/>
        <v>0</v>
      </c>
      <c r="Y1038" s="4">
        <f t="shared" si="152"/>
        <v>0</v>
      </c>
      <c r="Z1038" s="4">
        <f t="shared" si="153"/>
        <v>100</v>
      </c>
      <c r="AA1038" s="4">
        <f t="shared" si="153"/>
        <v>100</v>
      </c>
      <c r="AB1038" s="4">
        <f t="shared" si="153"/>
        <v>100</v>
      </c>
      <c r="AC1038" s="4">
        <f t="shared" si="153"/>
        <v>0</v>
      </c>
      <c r="AD1038" s="4">
        <f t="shared" si="153"/>
        <v>0</v>
      </c>
    </row>
    <row r="1039" spans="1:30" ht="12.9" customHeight="1" x14ac:dyDescent="0.25">
      <c r="A1039" s="115">
        <v>21</v>
      </c>
      <c r="B1039" s="137">
        <v>229200</v>
      </c>
      <c r="C1039" s="138">
        <v>1922</v>
      </c>
      <c r="D1039" s="108">
        <v>1031</v>
      </c>
      <c r="E1039" s="135" t="s">
        <v>1762</v>
      </c>
      <c r="F1039" s="136">
        <f t="shared" si="149"/>
        <v>1411.9</v>
      </c>
      <c r="G1039" s="136">
        <v>621.9</v>
      </c>
      <c r="H1039" s="136">
        <v>790</v>
      </c>
      <c r="I1039" s="136">
        <v>0</v>
      </c>
      <c r="J1039" s="136">
        <v>0</v>
      </c>
      <c r="K1039" s="136">
        <f t="shared" si="150"/>
        <v>1411.9</v>
      </c>
      <c r="L1039" s="23">
        <v>621.9</v>
      </c>
      <c r="M1039" s="23">
        <v>790</v>
      </c>
      <c r="N1039" s="23">
        <v>0</v>
      </c>
      <c r="O1039" s="23">
        <v>0</v>
      </c>
      <c r="P1039" s="136">
        <f t="shared" si="151"/>
        <v>1411.9</v>
      </c>
      <c r="Q1039" s="23">
        <v>621.9</v>
      </c>
      <c r="R1039" s="23">
        <v>790</v>
      </c>
      <c r="S1039" s="23">
        <v>0</v>
      </c>
      <c r="T1039" s="4">
        <v>0</v>
      </c>
      <c r="U1039" s="4">
        <f t="shared" si="152"/>
        <v>0</v>
      </c>
      <c r="V1039" s="4">
        <f t="shared" si="152"/>
        <v>0</v>
      </c>
      <c r="W1039" s="4">
        <f t="shared" si="152"/>
        <v>0</v>
      </c>
      <c r="X1039" s="4">
        <f t="shared" si="152"/>
        <v>0</v>
      </c>
      <c r="Y1039" s="4">
        <f t="shared" si="152"/>
        <v>0</v>
      </c>
      <c r="Z1039" s="4">
        <f t="shared" si="153"/>
        <v>100</v>
      </c>
      <c r="AA1039" s="4">
        <f t="shared" si="153"/>
        <v>100</v>
      </c>
      <c r="AB1039" s="4">
        <f t="shared" si="153"/>
        <v>100</v>
      </c>
      <c r="AC1039" s="4">
        <f t="shared" si="153"/>
        <v>0</v>
      </c>
      <c r="AD1039" s="4">
        <f t="shared" si="153"/>
        <v>0</v>
      </c>
    </row>
    <row r="1040" spans="1:30" ht="12.9" customHeight="1" x14ac:dyDescent="0.25">
      <c r="A1040" s="115">
        <v>21</v>
      </c>
      <c r="B1040" s="137">
        <v>229200</v>
      </c>
      <c r="C1040" s="138">
        <v>1923</v>
      </c>
      <c r="D1040" s="108">
        <v>1032</v>
      </c>
      <c r="E1040" s="135" t="s">
        <v>1763</v>
      </c>
      <c r="F1040" s="136">
        <f t="shared" si="149"/>
        <v>2042.6</v>
      </c>
      <c r="G1040" s="136">
        <v>421.9</v>
      </c>
      <c r="H1040" s="136">
        <v>1620.7</v>
      </c>
      <c r="I1040" s="136">
        <v>0</v>
      </c>
      <c r="J1040" s="136">
        <v>0</v>
      </c>
      <c r="K1040" s="136">
        <f t="shared" si="150"/>
        <v>2042.6</v>
      </c>
      <c r="L1040" s="23">
        <v>421.9</v>
      </c>
      <c r="M1040" s="23">
        <v>1620.7</v>
      </c>
      <c r="N1040" s="23">
        <v>0</v>
      </c>
      <c r="O1040" s="23">
        <v>0</v>
      </c>
      <c r="P1040" s="136">
        <f t="shared" si="151"/>
        <v>2042.6</v>
      </c>
      <c r="Q1040" s="23">
        <v>421.9</v>
      </c>
      <c r="R1040" s="23">
        <v>1620.7</v>
      </c>
      <c r="S1040" s="23">
        <v>0</v>
      </c>
      <c r="T1040" s="4">
        <v>0</v>
      </c>
      <c r="U1040" s="4">
        <f t="shared" si="152"/>
        <v>0</v>
      </c>
      <c r="V1040" s="4">
        <f t="shared" si="152"/>
        <v>0</v>
      </c>
      <c r="W1040" s="4">
        <f t="shared" si="152"/>
        <v>0</v>
      </c>
      <c r="X1040" s="4">
        <f t="shared" si="152"/>
        <v>0</v>
      </c>
      <c r="Y1040" s="4">
        <f t="shared" si="152"/>
        <v>0</v>
      </c>
      <c r="Z1040" s="4">
        <f t="shared" si="153"/>
        <v>100</v>
      </c>
      <c r="AA1040" s="4">
        <f t="shared" si="153"/>
        <v>100</v>
      </c>
      <c r="AB1040" s="4">
        <f t="shared" si="153"/>
        <v>100</v>
      </c>
      <c r="AC1040" s="4">
        <f t="shared" si="153"/>
        <v>0</v>
      </c>
      <c r="AD1040" s="4">
        <f t="shared" si="153"/>
        <v>0</v>
      </c>
    </row>
    <row r="1041" spans="1:30" ht="12.9" customHeight="1" x14ac:dyDescent="0.25">
      <c r="A1041" s="115">
        <v>21</v>
      </c>
      <c r="B1041" s="137">
        <v>229200</v>
      </c>
      <c r="C1041" s="138">
        <v>1925</v>
      </c>
      <c r="D1041" s="108">
        <v>1033</v>
      </c>
      <c r="E1041" s="135" t="s">
        <v>1764</v>
      </c>
      <c r="F1041" s="136">
        <f t="shared" si="149"/>
        <v>2602</v>
      </c>
      <c r="G1041" s="136">
        <v>725.4</v>
      </c>
      <c r="H1041" s="136">
        <v>1876.6</v>
      </c>
      <c r="I1041" s="136">
        <v>0</v>
      </c>
      <c r="J1041" s="136">
        <v>0</v>
      </c>
      <c r="K1041" s="136">
        <f t="shared" si="150"/>
        <v>2602</v>
      </c>
      <c r="L1041" s="23">
        <v>725.4</v>
      </c>
      <c r="M1041" s="23">
        <v>1876.6</v>
      </c>
      <c r="N1041" s="23">
        <v>0</v>
      </c>
      <c r="O1041" s="23">
        <v>0</v>
      </c>
      <c r="P1041" s="136">
        <f t="shared" si="151"/>
        <v>2602</v>
      </c>
      <c r="Q1041" s="23">
        <v>725.4</v>
      </c>
      <c r="R1041" s="23">
        <v>1876.6</v>
      </c>
      <c r="S1041" s="23">
        <v>0</v>
      </c>
      <c r="T1041" s="4">
        <v>0</v>
      </c>
      <c r="U1041" s="4">
        <f t="shared" si="152"/>
        <v>0</v>
      </c>
      <c r="V1041" s="4">
        <f t="shared" si="152"/>
        <v>0</v>
      </c>
      <c r="W1041" s="4">
        <f t="shared" si="152"/>
        <v>0</v>
      </c>
      <c r="X1041" s="4">
        <f t="shared" si="152"/>
        <v>0</v>
      </c>
      <c r="Y1041" s="4">
        <f t="shared" si="152"/>
        <v>0</v>
      </c>
      <c r="Z1041" s="4">
        <f t="shared" si="153"/>
        <v>100</v>
      </c>
      <c r="AA1041" s="4">
        <f t="shared" si="153"/>
        <v>100</v>
      </c>
      <c r="AB1041" s="4">
        <f t="shared" si="153"/>
        <v>100</v>
      </c>
      <c r="AC1041" s="4">
        <f t="shared" si="153"/>
        <v>0</v>
      </c>
      <c r="AD1041" s="4">
        <f t="shared" si="153"/>
        <v>0</v>
      </c>
    </row>
    <row r="1042" spans="1:30" ht="12.9" customHeight="1" x14ac:dyDescent="0.25">
      <c r="A1042" s="115">
        <v>21</v>
      </c>
      <c r="B1042" s="137">
        <v>229200</v>
      </c>
      <c r="C1042" s="138">
        <v>1926</v>
      </c>
      <c r="D1042" s="108">
        <v>1034</v>
      </c>
      <c r="E1042" s="135" t="s">
        <v>1310</v>
      </c>
      <c r="F1042" s="136">
        <f t="shared" si="149"/>
        <v>3879.5</v>
      </c>
      <c r="G1042" s="136">
        <v>687</v>
      </c>
      <c r="H1042" s="136">
        <v>3192.5</v>
      </c>
      <c r="I1042" s="136">
        <v>0</v>
      </c>
      <c r="J1042" s="136">
        <v>0</v>
      </c>
      <c r="K1042" s="136">
        <f t="shared" si="150"/>
        <v>3879.5</v>
      </c>
      <c r="L1042" s="23">
        <v>687</v>
      </c>
      <c r="M1042" s="23">
        <v>3192.5</v>
      </c>
      <c r="N1042" s="23">
        <v>0</v>
      </c>
      <c r="O1042" s="23">
        <v>0</v>
      </c>
      <c r="P1042" s="136">
        <f t="shared" si="151"/>
        <v>3879.5</v>
      </c>
      <c r="Q1042" s="23">
        <v>687</v>
      </c>
      <c r="R1042" s="23">
        <v>3192.5</v>
      </c>
      <c r="S1042" s="23">
        <v>0</v>
      </c>
      <c r="T1042" s="4">
        <v>0</v>
      </c>
      <c r="U1042" s="4">
        <f t="shared" si="152"/>
        <v>0</v>
      </c>
      <c r="V1042" s="4">
        <f t="shared" si="152"/>
        <v>0</v>
      </c>
      <c r="W1042" s="4">
        <f t="shared" si="152"/>
        <v>0</v>
      </c>
      <c r="X1042" s="4">
        <f t="shared" si="152"/>
        <v>0</v>
      </c>
      <c r="Y1042" s="4">
        <f t="shared" si="152"/>
        <v>0</v>
      </c>
      <c r="Z1042" s="4">
        <f t="shared" si="153"/>
        <v>100</v>
      </c>
      <c r="AA1042" s="4">
        <f t="shared" si="153"/>
        <v>100</v>
      </c>
      <c r="AB1042" s="4">
        <f t="shared" si="153"/>
        <v>100</v>
      </c>
      <c r="AC1042" s="4">
        <f t="shared" si="153"/>
        <v>0</v>
      </c>
      <c r="AD1042" s="4">
        <f t="shared" si="153"/>
        <v>0</v>
      </c>
    </row>
    <row r="1043" spans="1:30" ht="12.9" customHeight="1" x14ac:dyDescent="0.25">
      <c r="A1043" s="115">
        <v>21</v>
      </c>
      <c r="B1043" s="137">
        <v>229200</v>
      </c>
      <c r="C1043" s="138">
        <v>1927</v>
      </c>
      <c r="D1043" s="108">
        <v>1035</v>
      </c>
      <c r="E1043" s="135" t="s">
        <v>1765</v>
      </c>
      <c r="F1043" s="136">
        <f t="shared" si="149"/>
        <v>1604.1000000000001</v>
      </c>
      <c r="G1043" s="136">
        <v>532.70000000000005</v>
      </c>
      <c r="H1043" s="136">
        <v>1071.4000000000001</v>
      </c>
      <c r="I1043" s="136">
        <v>0</v>
      </c>
      <c r="J1043" s="136">
        <v>0</v>
      </c>
      <c r="K1043" s="136">
        <f t="shared" si="150"/>
        <v>1604.1000000000001</v>
      </c>
      <c r="L1043" s="23">
        <v>532.70000000000005</v>
      </c>
      <c r="M1043" s="23">
        <v>1071.4000000000001</v>
      </c>
      <c r="N1043" s="23">
        <v>0</v>
      </c>
      <c r="O1043" s="23">
        <v>0</v>
      </c>
      <c r="P1043" s="136">
        <f t="shared" si="151"/>
        <v>1604.1000000000001</v>
      </c>
      <c r="Q1043" s="23">
        <v>532.70000000000005</v>
      </c>
      <c r="R1043" s="23">
        <v>1071.4000000000001</v>
      </c>
      <c r="S1043" s="23">
        <v>0</v>
      </c>
      <c r="T1043" s="4">
        <v>0</v>
      </c>
      <c r="U1043" s="4">
        <f t="shared" si="152"/>
        <v>0</v>
      </c>
      <c r="V1043" s="4">
        <f t="shared" si="152"/>
        <v>0</v>
      </c>
      <c r="W1043" s="4">
        <f t="shared" si="152"/>
        <v>0</v>
      </c>
      <c r="X1043" s="4">
        <f t="shared" si="152"/>
        <v>0</v>
      </c>
      <c r="Y1043" s="4">
        <f t="shared" si="152"/>
        <v>0</v>
      </c>
      <c r="Z1043" s="4">
        <f t="shared" si="153"/>
        <v>100</v>
      </c>
      <c r="AA1043" s="4">
        <f t="shared" si="153"/>
        <v>100</v>
      </c>
      <c r="AB1043" s="4">
        <f t="shared" si="153"/>
        <v>100</v>
      </c>
      <c r="AC1043" s="4">
        <f t="shared" si="153"/>
        <v>0</v>
      </c>
      <c r="AD1043" s="4">
        <f t="shared" si="153"/>
        <v>0</v>
      </c>
    </row>
    <row r="1044" spans="1:30" ht="12.9" customHeight="1" x14ac:dyDescent="0.25">
      <c r="A1044" s="115">
        <v>21</v>
      </c>
      <c r="B1044" s="137">
        <v>229200</v>
      </c>
      <c r="C1044" s="138">
        <v>1928</v>
      </c>
      <c r="D1044" s="108">
        <v>1036</v>
      </c>
      <c r="E1044" s="135" t="s">
        <v>1766</v>
      </c>
      <c r="F1044" s="136">
        <f t="shared" si="149"/>
        <v>3340.1</v>
      </c>
      <c r="G1044" s="136">
        <v>587.4</v>
      </c>
      <c r="H1044" s="136">
        <v>2752.7</v>
      </c>
      <c r="I1044" s="136">
        <v>0</v>
      </c>
      <c r="J1044" s="136">
        <v>0</v>
      </c>
      <c r="K1044" s="136">
        <f t="shared" si="150"/>
        <v>3340.1</v>
      </c>
      <c r="L1044" s="23">
        <v>587.4</v>
      </c>
      <c r="M1044" s="23">
        <v>2752.7</v>
      </c>
      <c r="N1044" s="23">
        <v>0</v>
      </c>
      <c r="O1044" s="23">
        <v>0</v>
      </c>
      <c r="P1044" s="136">
        <f t="shared" si="151"/>
        <v>3340.1</v>
      </c>
      <c r="Q1044" s="23">
        <v>587.4</v>
      </c>
      <c r="R1044" s="23">
        <v>2752.7</v>
      </c>
      <c r="S1044" s="23">
        <v>0</v>
      </c>
      <c r="T1044" s="4">
        <v>0</v>
      </c>
      <c r="U1044" s="4">
        <f t="shared" si="152"/>
        <v>0</v>
      </c>
      <c r="V1044" s="4">
        <f t="shared" si="152"/>
        <v>0</v>
      </c>
      <c r="W1044" s="4">
        <f t="shared" si="152"/>
        <v>0</v>
      </c>
      <c r="X1044" s="4">
        <f t="shared" si="152"/>
        <v>0</v>
      </c>
      <c r="Y1044" s="4">
        <f t="shared" si="152"/>
        <v>0</v>
      </c>
      <c r="Z1044" s="4">
        <f t="shared" si="153"/>
        <v>100</v>
      </c>
      <c r="AA1044" s="4">
        <f t="shared" si="153"/>
        <v>100</v>
      </c>
      <c r="AB1044" s="4">
        <f t="shared" si="153"/>
        <v>100</v>
      </c>
      <c r="AC1044" s="4">
        <f t="shared" si="153"/>
        <v>0</v>
      </c>
      <c r="AD1044" s="4">
        <f t="shared" si="153"/>
        <v>0</v>
      </c>
    </row>
    <row r="1045" spans="1:30" ht="12.9" customHeight="1" x14ac:dyDescent="0.25">
      <c r="A1045" s="115">
        <v>21</v>
      </c>
      <c r="B1045" s="137">
        <v>229200</v>
      </c>
      <c r="C1045" s="138">
        <v>1929</v>
      </c>
      <c r="D1045" s="108">
        <v>1037</v>
      </c>
      <c r="E1045" s="135" t="s">
        <v>1767</v>
      </c>
      <c r="F1045" s="136">
        <f t="shared" si="149"/>
        <v>1234.4000000000001</v>
      </c>
      <c r="G1045" s="136">
        <v>577</v>
      </c>
      <c r="H1045" s="136">
        <v>657.4</v>
      </c>
      <c r="I1045" s="136">
        <v>0</v>
      </c>
      <c r="J1045" s="136">
        <v>0</v>
      </c>
      <c r="K1045" s="136">
        <f t="shared" si="150"/>
        <v>1234.4000000000001</v>
      </c>
      <c r="L1045" s="23">
        <v>577</v>
      </c>
      <c r="M1045" s="23">
        <v>657.4</v>
      </c>
      <c r="N1045" s="23">
        <v>0</v>
      </c>
      <c r="O1045" s="23">
        <v>0</v>
      </c>
      <c r="P1045" s="136">
        <f t="shared" si="151"/>
        <v>1234.4000000000001</v>
      </c>
      <c r="Q1045" s="23">
        <v>577</v>
      </c>
      <c r="R1045" s="23">
        <v>657.4</v>
      </c>
      <c r="S1045" s="23">
        <v>0</v>
      </c>
      <c r="T1045" s="4">
        <v>0</v>
      </c>
      <c r="U1045" s="4">
        <f t="shared" si="152"/>
        <v>0</v>
      </c>
      <c r="V1045" s="4">
        <f t="shared" si="152"/>
        <v>0</v>
      </c>
      <c r="W1045" s="4">
        <f t="shared" si="152"/>
        <v>0</v>
      </c>
      <c r="X1045" s="4">
        <f t="shared" si="152"/>
        <v>0</v>
      </c>
      <c r="Y1045" s="4">
        <f t="shared" si="152"/>
        <v>0</v>
      </c>
      <c r="Z1045" s="4">
        <f t="shared" si="153"/>
        <v>100</v>
      </c>
      <c r="AA1045" s="4">
        <f t="shared" si="153"/>
        <v>100</v>
      </c>
      <c r="AB1045" s="4">
        <f t="shared" si="153"/>
        <v>100</v>
      </c>
      <c r="AC1045" s="4">
        <f t="shared" si="153"/>
        <v>0</v>
      </c>
      <c r="AD1045" s="4">
        <f t="shared" si="153"/>
        <v>0</v>
      </c>
    </row>
    <row r="1046" spans="1:30" ht="12.9" customHeight="1" x14ac:dyDescent="0.25">
      <c r="A1046" s="115">
        <v>21</v>
      </c>
      <c r="B1046" s="137">
        <v>229200</v>
      </c>
      <c r="C1046" s="138">
        <v>1930</v>
      </c>
      <c r="D1046" s="108">
        <v>1038</v>
      </c>
      <c r="E1046" s="135" t="s">
        <v>1768</v>
      </c>
      <c r="F1046" s="136">
        <f t="shared" si="149"/>
        <v>1178.2</v>
      </c>
      <c r="G1046" s="136">
        <v>515</v>
      </c>
      <c r="H1046" s="136">
        <v>663.2</v>
      </c>
      <c r="I1046" s="136">
        <v>0</v>
      </c>
      <c r="J1046" s="136">
        <v>0</v>
      </c>
      <c r="K1046" s="136">
        <f t="shared" si="150"/>
        <v>1178.2</v>
      </c>
      <c r="L1046" s="23">
        <v>515</v>
      </c>
      <c r="M1046" s="23">
        <v>663.2</v>
      </c>
      <c r="N1046" s="23">
        <v>0</v>
      </c>
      <c r="O1046" s="23">
        <v>0</v>
      </c>
      <c r="P1046" s="136">
        <f t="shared" si="151"/>
        <v>1178.2</v>
      </c>
      <c r="Q1046" s="23">
        <v>515</v>
      </c>
      <c r="R1046" s="23">
        <v>663.2</v>
      </c>
      <c r="S1046" s="23">
        <v>0</v>
      </c>
      <c r="T1046" s="4">
        <v>0</v>
      </c>
      <c r="U1046" s="4">
        <f t="shared" si="152"/>
        <v>0</v>
      </c>
      <c r="V1046" s="4">
        <f t="shared" si="152"/>
        <v>0</v>
      </c>
      <c r="W1046" s="4">
        <f t="shared" si="152"/>
        <v>0</v>
      </c>
      <c r="X1046" s="4">
        <f t="shared" si="152"/>
        <v>0</v>
      </c>
      <c r="Y1046" s="4">
        <f t="shared" si="152"/>
        <v>0</v>
      </c>
      <c r="Z1046" s="4">
        <f t="shared" si="153"/>
        <v>100</v>
      </c>
      <c r="AA1046" s="4">
        <f t="shared" si="153"/>
        <v>100</v>
      </c>
      <c r="AB1046" s="4">
        <f t="shared" si="153"/>
        <v>100</v>
      </c>
      <c r="AC1046" s="4">
        <f t="shared" si="153"/>
        <v>0</v>
      </c>
      <c r="AD1046" s="4">
        <f t="shared" si="153"/>
        <v>0</v>
      </c>
    </row>
    <row r="1047" spans="1:30" ht="12.9" customHeight="1" x14ac:dyDescent="0.25">
      <c r="A1047" s="115">
        <v>21</v>
      </c>
      <c r="B1047" s="137">
        <v>229200</v>
      </c>
      <c r="C1047" s="138">
        <v>1931</v>
      </c>
      <c r="D1047" s="108">
        <v>1039</v>
      </c>
      <c r="E1047" s="135" t="s">
        <v>1769</v>
      </c>
      <c r="F1047" s="136">
        <f t="shared" si="149"/>
        <v>3785.8</v>
      </c>
      <c r="G1047" s="136">
        <v>718.8</v>
      </c>
      <c r="H1047" s="136">
        <v>2786.3</v>
      </c>
      <c r="I1047" s="136">
        <v>280.7</v>
      </c>
      <c r="J1047" s="136">
        <v>0</v>
      </c>
      <c r="K1047" s="136">
        <f t="shared" si="150"/>
        <v>3785.8</v>
      </c>
      <c r="L1047" s="23">
        <v>718.8</v>
      </c>
      <c r="M1047" s="23">
        <v>2786.3</v>
      </c>
      <c r="N1047" s="23">
        <v>280.7</v>
      </c>
      <c r="O1047" s="23">
        <v>0</v>
      </c>
      <c r="P1047" s="136">
        <f t="shared" si="151"/>
        <v>3785.8</v>
      </c>
      <c r="Q1047" s="23">
        <v>718.8</v>
      </c>
      <c r="R1047" s="23">
        <v>2786.3</v>
      </c>
      <c r="S1047" s="23">
        <v>280.7</v>
      </c>
      <c r="T1047" s="4">
        <v>0</v>
      </c>
      <c r="U1047" s="4">
        <f t="shared" si="152"/>
        <v>0</v>
      </c>
      <c r="V1047" s="4">
        <f t="shared" si="152"/>
        <v>0</v>
      </c>
      <c r="W1047" s="4">
        <f t="shared" si="152"/>
        <v>0</v>
      </c>
      <c r="X1047" s="4">
        <f t="shared" si="152"/>
        <v>0</v>
      </c>
      <c r="Y1047" s="4">
        <f t="shared" si="152"/>
        <v>0</v>
      </c>
      <c r="Z1047" s="4">
        <f t="shared" si="153"/>
        <v>100</v>
      </c>
      <c r="AA1047" s="4">
        <f t="shared" si="153"/>
        <v>100</v>
      </c>
      <c r="AB1047" s="4">
        <f t="shared" si="153"/>
        <v>100</v>
      </c>
      <c r="AC1047" s="4">
        <f t="shared" si="153"/>
        <v>100</v>
      </c>
      <c r="AD1047" s="4">
        <f t="shared" si="153"/>
        <v>0</v>
      </c>
    </row>
    <row r="1048" spans="1:30" ht="12.9" customHeight="1" x14ac:dyDescent="0.25">
      <c r="A1048" s="115">
        <v>21</v>
      </c>
      <c r="B1048" s="137">
        <v>229200</v>
      </c>
      <c r="C1048" s="138">
        <v>1924</v>
      </c>
      <c r="D1048" s="108">
        <v>1040</v>
      </c>
      <c r="E1048" s="135" t="s">
        <v>1742</v>
      </c>
      <c r="F1048" s="136">
        <f t="shared" si="149"/>
        <v>35925</v>
      </c>
      <c r="G1048" s="136">
        <v>1970.4</v>
      </c>
      <c r="H1048" s="136">
        <v>32052.3</v>
      </c>
      <c r="I1048" s="136">
        <v>1902.3</v>
      </c>
      <c r="J1048" s="136">
        <v>0</v>
      </c>
      <c r="K1048" s="136">
        <f t="shared" si="150"/>
        <v>35925</v>
      </c>
      <c r="L1048" s="23">
        <v>1970.4</v>
      </c>
      <c r="M1048" s="23">
        <v>32052.3</v>
      </c>
      <c r="N1048" s="23">
        <v>1902.3</v>
      </c>
      <c r="O1048" s="23">
        <v>0</v>
      </c>
      <c r="P1048" s="136">
        <f t="shared" si="151"/>
        <v>35925</v>
      </c>
      <c r="Q1048" s="23">
        <v>1970.4</v>
      </c>
      <c r="R1048" s="23">
        <v>32052.3</v>
      </c>
      <c r="S1048" s="23">
        <v>1902.3</v>
      </c>
      <c r="T1048" s="4">
        <v>0</v>
      </c>
      <c r="U1048" s="4">
        <f t="shared" si="152"/>
        <v>0</v>
      </c>
      <c r="V1048" s="4">
        <f t="shared" si="152"/>
        <v>0</v>
      </c>
      <c r="W1048" s="4">
        <f t="shared" si="152"/>
        <v>0</v>
      </c>
      <c r="X1048" s="4">
        <f t="shared" si="152"/>
        <v>0</v>
      </c>
      <c r="Y1048" s="4">
        <f t="shared" si="152"/>
        <v>0</v>
      </c>
      <c r="Z1048" s="4">
        <f t="shared" si="153"/>
        <v>100</v>
      </c>
      <c r="AA1048" s="4">
        <f t="shared" si="153"/>
        <v>100</v>
      </c>
      <c r="AB1048" s="4">
        <f t="shared" si="153"/>
        <v>100</v>
      </c>
      <c r="AC1048" s="4">
        <f t="shared" si="153"/>
        <v>100</v>
      </c>
      <c r="AD1048" s="4">
        <f t="shared" si="153"/>
        <v>0</v>
      </c>
    </row>
    <row r="1049" spans="1:30" ht="12.9" customHeight="1" x14ac:dyDescent="0.25">
      <c r="A1049" s="115">
        <v>21</v>
      </c>
      <c r="B1049" s="137">
        <v>229200</v>
      </c>
      <c r="C1049" s="138">
        <v>1932</v>
      </c>
      <c r="D1049" s="108">
        <v>1041</v>
      </c>
      <c r="E1049" s="135" t="s">
        <v>1770</v>
      </c>
      <c r="F1049" s="136">
        <f t="shared" si="149"/>
        <v>1372.1999999999998</v>
      </c>
      <c r="G1049" s="136">
        <v>528.4</v>
      </c>
      <c r="H1049" s="136">
        <v>829.2</v>
      </c>
      <c r="I1049" s="136">
        <v>14.6</v>
      </c>
      <c r="J1049" s="136">
        <v>0</v>
      </c>
      <c r="K1049" s="136">
        <f t="shared" si="150"/>
        <v>1372.1999999999998</v>
      </c>
      <c r="L1049" s="23">
        <v>528.4</v>
      </c>
      <c r="M1049" s="23">
        <v>829.2</v>
      </c>
      <c r="N1049" s="23">
        <v>14.6</v>
      </c>
      <c r="O1049" s="23">
        <v>0</v>
      </c>
      <c r="P1049" s="136">
        <f t="shared" si="151"/>
        <v>1372.1999999999998</v>
      </c>
      <c r="Q1049" s="23">
        <v>528.4</v>
      </c>
      <c r="R1049" s="23">
        <v>829.2</v>
      </c>
      <c r="S1049" s="23">
        <v>14.6</v>
      </c>
      <c r="T1049" s="4">
        <v>0</v>
      </c>
      <c r="U1049" s="4">
        <f t="shared" si="152"/>
        <v>0</v>
      </c>
      <c r="V1049" s="4">
        <f t="shared" si="152"/>
        <v>0</v>
      </c>
      <c r="W1049" s="4">
        <f t="shared" si="152"/>
        <v>0</v>
      </c>
      <c r="X1049" s="4">
        <f t="shared" si="152"/>
        <v>0</v>
      </c>
      <c r="Y1049" s="4">
        <f t="shared" si="152"/>
        <v>0</v>
      </c>
      <c r="Z1049" s="4">
        <f t="shared" si="153"/>
        <v>100</v>
      </c>
      <c r="AA1049" s="4">
        <f t="shared" si="153"/>
        <v>100</v>
      </c>
      <c r="AB1049" s="4">
        <f t="shared" si="153"/>
        <v>100</v>
      </c>
      <c r="AC1049" s="4">
        <f t="shared" si="153"/>
        <v>100</v>
      </c>
      <c r="AD1049" s="4">
        <f t="shared" si="153"/>
        <v>0</v>
      </c>
    </row>
    <row r="1050" spans="1:30" ht="12.9" customHeight="1" x14ac:dyDescent="0.25">
      <c r="A1050" s="115">
        <v>21</v>
      </c>
      <c r="B1050" s="137">
        <v>229200</v>
      </c>
      <c r="C1050" s="138">
        <v>1933</v>
      </c>
      <c r="D1050" s="108">
        <v>1042</v>
      </c>
      <c r="E1050" s="135" t="s">
        <v>1771</v>
      </c>
      <c r="F1050" s="136">
        <f t="shared" si="149"/>
        <v>3274.7</v>
      </c>
      <c r="G1050" s="136">
        <v>636.20000000000005</v>
      </c>
      <c r="H1050" s="136">
        <v>2638.5</v>
      </c>
      <c r="I1050" s="136">
        <v>0</v>
      </c>
      <c r="J1050" s="136">
        <v>0</v>
      </c>
      <c r="K1050" s="136">
        <f t="shared" si="150"/>
        <v>3274.7</v>
      </c>
      <c r="L1050" s="23">
        <v>636.20000000000005</v>
      </c>
      <c r="M1050" s="23">
        <v>2638.5</v>
      </c>
      <c r="N1050" s="23">
        <v>0</v>
      </c>
      <c r="O1050" s="23">
        <v>0</v>
      </c>
      <c r="P1050" s="136">
        <f t="shared" si="151"/>
        <v>3274.7</v>
      </c>
      <c r="Q1050" s="23">
        <v>636.20000000000005</v>
      </c>
      <c r="R1050" s="23">
        <v>2638.5</v>
      </c>
      <c r="S1050" s="23">
        <v>0</v>
      </c>
      <c r="T1050" s="4">
        <v>0</v>
      </c>
      <c r="U1050" s="4">
        <f t="shared" si="152"/>
        <v>0</v>
      </c>
      <c r="V1050" s="4">
        <f t="shared" si="152"/>
        <v>0</v>
      </c>
      <c r="W1050" s="4">
        <f t="shared" si="152"/>
        <v>0</v>
      </c>
      <c r="X1050" s="4">
        <f t="shared" si="152"/>
        <v>0</v>
      </c>
      <c r="Y1050" s="4">
        <f t="shared" si="152"/>
        <v>0</v>
      </c>
      <c r="Z1050" s="4">
        <f t="shared" si="153"/>
        <v>100</v>
      </c>
      <c r="AA1050" s="4">
        <f t="shared" si="153"/>
        <v>100</v>
      </c>
      <c r="AB1050" s="4">
        <f t="shared" si="153"/>
        <v>100</v>
      </c>
      <c r="AC1050" s="4">
        <f t="shared" si="153"/>
        <v>0</v>
      </c>
      <c r="AD1050" s="4">
        <f t="shared" si="153"/>
        <v>0</v>
      </c>
    </row>
    <row r="1051" spans="1:30" ht="12.9" customHeight="1" x14ac:dyDescent="0.25">
      <c r="A1051" s="115">
        <v>21</v>
      </c>
      <c r="B1051" s="137">
        <v>229200</v>
      </c>
      <c r="C1051" s="138">
        <v>1934</v>
      </c>
      <c r="D1051" s="108">
        <v>1043</v>
      </c>
      <c r="E1051" s="135" t="s">
        <v>1772</v>
      </c>
      <c r="F1051" s="136">
        <f t="shared" si="149"/>
        <v>2262.8000000000002</v>
      </c>
      <c r="G1051" s="136">
        <v>646.70000000000005</v>
      </c>
      <c r="H1051" s="136">
        <v>1616.1</v>
      </c>
      <c r="I1051" s="136">
        <v>0</v>
      </c>
      <c r="J1051" s="136">
        <v>0</v>
      </c>
      <c r="K1051" s="136">
        <f t="shared" si="150"/>
        <v>2262.8000000000002</v>
      </c>
      <c r="L1051" s="23">
        <v>646.70000000000005</v>
      </c>
      <c r="M1051" s="23">
        <v>1616.1</v>
      </c>
      <c r="N1051" s="23">
        <v>0</v>
      </c>
      <c r="O1051" s="23">
        <v>0</v>
      </c>
      <c r="P1051" s="136">
        <f t="shared" si="151"/>
        <v>2262.8000000000002</v>
      </c>
      <c r="Q1051" s="23">
        <v>646.70000000000005</v>
      </c>
      <c r="R1051" s="23">
        <v>1616.1</v>
      </c>
      <c r="S1051" s="23">
        <v>0</v>
      </c>
      <c r="T1051" s="4">
        <v>0</v>
      </c>
      <c r="U1051" s="4">
        <f t="shared" si="152"/>
        <v>0</v>
      </c>
      <c r="V1051" s="4">
        <f t="shared" si="152"/>
        <v>0</v>
      </c>
      <c r="W1051" s="4">
        <f t="shared" si="152"/>
        <v>0</v>
      </c>
      <c r="X1051" s="4">
        <f t="shared" si="152"/>
        <v>0</v>
      </c>
      <c r="Y1051" s="4">
        <f t="shared" si="152"/>
        <v>0</v>
      </c>
      <c r="Z1051" s="4">
        <f t="shared" si="153"/>
        <v>100</v>
      </c>
      <c r="AA1051" s="4">
        <f t="shared" si="153"/>
        <v>100</v>
      </c>
      <c r="AB1051" s="4">
        <f t="shared" si="153"/>
        <v>100</v>
      </c>
      <c r="AC1051" s="4">
        <f t="shared" si="153"/>
        <v>0</v>
      </c>
      <c r="AD1051" s="4">
        <f t="shared" si="153"/>
        <v>0</v>
      </c>
    </row>
    <row r="1052" spans="1:30" ht="12.9" customHeight="1" x14ac:dyDescent="0.25">
      <c r="A1052" s="115">
        <v>0</v>
      </c>
      <c r="B1052" s="115"/>
      <c r="C1052" s="115"/>
      <c r="D1052" s="108">
        <v>1044</v>
      </c>
      <c r="E1052" s="135"/>
      <c r="F1052" s="136"/>
      <c r="G1052" s="136"/>
      <c r="H1052" s="136"/>
      <c r="I1052" s="136"/>
      <c r="J1052" s="136"/>
      <c r="K1052" s="136"/>
      <c r="L1052" s="23"/>
      <c r="M1052" s="23"/>
      <c r="N1052" s="23"/>
      <c r="O1052" s="23"/>
      <c r="P1052" s="23"/>
      <c r="Q1052" s="23"/>
      <c r="R1052" s="23"/>
      <c r="S1052" s="23"/>
      <c r="T1052" s="4"/>
      <c r="U1052" s="4"/>
      <c r="V1052" s="4"/>
      <c r="W1052" s="4"/>
      <c r="X1052" s="4"/>
      <c r="Y1052" s="4"/>
      <c r="Z1052" s="4"/>
      <c r="AA1052" s="4"/>
      <c r="AB1052" s="4"/>
      <c r="AC1052" s="4"/>
      <c r="AD1052" s="4"/>
    </row>
    <row r="1053" spans="1:30" s="140" customFormat="1" ht="12.9" customHeight="1" x14ac:dyDescent="0.25">
      <c r="A1053" s="115">
        <v>22</v>
      </c>
      <c r="B1053" s="137">
        <v>229600</v>
      </c>
      <c r="C1053" s="138">
        <v>1210</v>
      </c>
      <c r="D1053" s="108">
        <v>1045</v>
      </c>
      <c r="E1053" s="139" t="s">
        <v>1773</v>
      </c>
      <c r="F1053" s="131">
        <f>SUM(G1053:J1053)</f>
        <v>328487.7</v>
      </c>
      <c r="G1053" s="131">
        <v>0</v>
      </c>
      <c r="H1053" s="131">
        <v>320617.7</v>
      </c>
      <c r="I1053" s="131">
        <v>0</v>
      </c>
      <c r="J1053" s="131">
        <v>7870</v>
      </c>
      <c r="K1053" s="131">
        <f>SUM(L1053:O1053)</f>
        <v>328488.59999999998</v>
      </c>
      <c r="L1053" s="132">
        <v>0</v>
      </c>
      <c r="M1053" s="132">
        <v>320118.59999999998</v>
      </c>
      <c r="N1053" s="132">
        <v>0</v>
      </c>
      <c r="O1053" s="132">
        <v>8370</v>
      </c>
      <c r="P1053" s="131">
        <f>SUM(Q1053:T1053)</f>
        <v>328488.59999999998</v>
      </c>
      <c r="Q1053" s="132">
        <v>0</v>
      </c>
      <c r="R1053" s="132">
        <v>320118.59999999998</v>
      </c>
      <c r="S1053" s="132">
        <v>0</v>
      </c>
      <c r="T1053" s="132">
        <v>8370</v>
      </c>
      <c r="U1053" s="132">
        <f>P1053-K1053</f>
        <v>0</v>
      </c>
      <c r="V1053" s="132">
        <f>Q1053-L1053</f>
        <v>0</v>
      </c>
      <c r="W1053" s="132">
        <f>R1053-M1053</f>
        <v>0</v>
      </c>
      <c r="X1053" s="132">
        <f>S1053-N1053</f>
        <v>0</v>
      </c>
      <c r="Y1053" s="132">
        <f>T1053-O1053</f>
        <v>0</v>
      </c>
      <c r="Z1053" s="132">
        <f t="shared" si="153"/>
        <v>100</v>
      </c>
      <c r="AA1053" s="132">
        <f t="shared" si="153"/>
        <v>0</v>
      </c>
      <c r="AB1053" s="132">
        <f t="shared" si="153"/>
        <v>100</v>
      </c>
      <c r="AC1053" s="132">
        <f t="shared" si="153"/>
        <v>0</v>
      </c>
      <c r="AD1053" s="132">
        <f t="shared" si="153"/>
        <v>100</v>
      </c>
    </row>
    <row r="1054" spans="1:30" ht="12.9" customHeight="1" x14ac:dyDescent="0.25">
      <c r="A1054" s="108"/>
      <c r="B1054" s="108"/>
      <c r="C1054" s="108"/>
      <c r="D1054" s="108"/>
      <c r="E1054" s="141"/>
      <c r="F1054" s="142"/>
      <c r="G1054" s="142"/>
      <c r="H1054" s="142"/>
      <c r="I1054" s="142"/>
      <c r="J1054" s="142"/>
      <c r="K1054" s="142"/>
      <c r="L1054" s="143"/>
      <c r="M1054" s="143"/>
      <c r="N1054" s="143"/>
      <c r="O1054" s="143"/>
      <c r="P1054" s="143"/>
      <c r="Q1054" s="143"/>
      <c r="R1054" s="143"/>
      <c r="S1054" s="143"/>
      <c r="T1054" s="144"/>
      <c r="U1054" s="144"/>
      <c r="V1054" s="144"/>
      <c r="W1054" s="144"/>
      <c r="X1054" s="144"/>
      <c r="Y1054" s="144"/>
      <c r="Z1054" s="144"/>
      <c r="AA1054" s="144"/>
      <c r="AB1054" s="144"/>
      <c r="AC1054" s="144"/>
      <c r="AD1054" s="144"/>
    </row>
    <row r="1056" spans="1:30" s="148" customFormat="1" ht="34.5" customHeight="1" x14ac:dyDescent="0.25">
      <c r="A1056" s="145"/>
      <c r="B1056" s="145"/>
      <c r="C1056" s="146"/>
      <c r="D1056" s="146"/>
      <c r="E1056" s="147" t="s">
        <v>1774</v>
      </c>
      <c r="F1056" s="147"/>
      <c r="G1056" s="147"/>
      <c r="H1056" s="146"/>
      <c r="J1056" s="146"/>
      <c r="K1056" s="147" t="s">
        <v>107</v>
      </c>
      <c r="L1056" s="147"/>
      <c r="M1056" s="145"/>
      <c r="N1056" s="145"/>
    </row>
    <row r="1057" spans="1:14" s="148" customFormat="1" ht="34.5" customHeight="1" x14ac:dyDescent="0.25">
      <c r="A1057" s="145"/>
      <c r="B1057" s="145"/>
      <c r="C1057" s="146"/>
      <c r="D1057" s="146"/>
      <c r="E1057" s="147" t="s">
        <v>1775</v>
      </c>
      <c r="F1057" s="147"/>
      <c r="G1057" s="147"/>
      <c r="H1057" s="146"/>
      <c r="I1057" s="145"/>
      <c r="J1057" s="146"/>
      <c r="K1057" s="147" t="s">
        <v>109</v>
      </c>
      <c r="L1057" s="147"/>
      <c r="M1057" s="145"/>
      <c r="N1057" s="145"/>
    </row>
    <row r="1058" spans="1:14" s="148" customFormat="1" ht="34.5" customHeight="1" x14ac:dyDescent="0.25">
      <c r="A1058" s="145"/>
      <c r="B1058" s="145"/>
      <c r="C1058" s="146"/>
      <c r="D1058" s="146"/>
      <c r="E1058" s="147" t="s">
        <v>1776</v>
      </c>
      <c r="F1058" s="147"/>
      <c r="G1058" s="147"/>
      <c r="H1058" s="146"/>
      <c r="I1058" s="145"/>
      <c r="J1058" s="146"/>
      <c r="K1058" s="147" t="s">
        <v>111</v>
      </c>
      <c r="L1058" s="147"/>
      <c r="M1058" s="145"/>
      <c r="N1058" s="145"/>
    </row>
    <row r="1059" spans="1:14" s="148" customFormat="1" ht="34.5" customHeight="1" x14ac:dyDescent="0.25">
      <c r="A1059" s="145"/>
      <c r="B1059" s="145"/>
      <c r="C1059" s="146"/>
      <c r="D1059" s="146"/>
      <c r="E1059" s="147" t="s">
        <v>1777</v>
      </c>
      <c r="F1059" s="147"/>
      <c r="G1059" s="147"/>
      <c r="H1059" s="146"/>
      <c r="I1059" s="145"/>
      <c r="J1059" s="146"/>
      <c r="K1059" s="147" t="s">
        <v>113</v>
      </c>
      <c r="L1059" s="147"/>
      <c r="M1059" s="145"/>
      <c r="N1059" s="145"/>
    </row>
    <row r="1060" spans="1:14" s="148" customFormat="1" ht="34.5" customHeight="1" x14ac:dyDescent="0.25">
      <c r="A1060" s="145"/>
      <c r="B1060" s="145"/>
      <c r="C1060" s="146"/>
      <c r="D1060" s="146"/>
      <c r="E1060" s="149" t="s">
        <v>1778</v>
      </c>
      <c r="F1060" s="149"/>
      <c r="G1060" s="149"/>
      <c r="H1060" s="146"/>
      <c r="I1060" s="145"/>
      <c r="J1060" s="146"/>
      <c r="K1060" s="147" t="s">
        <v>1779</v>
      </c>
      <c r="L1060" s="147"/>
      <c r="M1060" s="145"/>
      <c r="N1060" s="145"/>
    </row>
    <row r="1061" spans="1:14" ht="12.9" customHeight="1" x14ac:dyDescent="0.25">
      <c r="A1061" s="150"/>
      <c r="B1061" s="150"/>
      <c r="C1061" s="150"/>
      <c r="D1061" s="150"/>
      <c r="E1061" s="150"/>
      <c r="F1061" s="150"/>
      <c r="G1061" s="150"/>
      <c r="H1061" s="150"/>
      <c r="I1061" s="150"/>
      <c r="J1061" s="150"/>
      <c r="K1061" s="150"/>
      <c r="L1061" s="150"/>
      <c r="M1061" s="150"/>
      <c r="N1061" s="150"/>
    </row>
  </sheetData>
  <mergeCells count="34">
    <mergeCell ref="E1060:G1060"/>
    <mergeCell ref="K1060:L1060"/>
    <mergeCell ref="E1057:G1057"/>
    <mergeCell ref="K1057:L1057"/>
    <mergeCell ref="E1058:G1058"/>
    <mergeCell ref="K1058:L1058"/>
    <mergeCell ref="E1059:G1059"/>
    <mergeCell ref="K1059:L1059"/>
    <mergeCell ref="U6:U7"/>
    <mergeCell ref="V6:Y6"/>
    <mergeCell ref="Z6:Z7"/>
    <mergeCell ref="AA6:AD6"/>
    <mergeCell ref="E1056:G1056"/>
    <mergeCell ref="K1056:L1056"/>
    <mergeCell ref="P4:T5"/>
    <mergeCell ref="U4:AD4"/>
    <mergeCell ref="U5:Y5"/>
    <mergeCell ref="Z5:AD5"/>
    <mergeCell ref="F6:F7"/>
    <mergeCell ref="G6:J6"/>
    <mergeCell ref="K6:K7"/>
    <mergeCell ref="L6:O6"/>
    <mergeCell ref="P6:P7"/>
    <mergeCell ref="Q6:T6"/>
    <mergeCell ref="M1:O1"/>
    <mergeCell ref="AB1:AD1"/>
    <mergeCell ref="F2:Y2"/>
    <mergeCell ref="A4:A7"/>
    <mergeCell ref="B4:B7"/>
    <mergeCell ref="C4:C7"/>
    <mergeCell ref="D4:D7"/>
    <mergeCell ref="E4:E7"/>
    <mergeCell ref="F4:J5"/>
    <mergeCell ref="K4:O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60"/>
  <sheetViews>
    <sheetView workbookViewId="0">
      <selection sqref="A1:XFD1048576"/>
    </sheetView>
  </sheetViews>
  <sheetFormatPr defaultColWidth="9.109375" defaultRowHeight="13.8" x14ac:dyDescent="0.25"/>
  <cols>
    <col min="1" max="1" width="5.109375" style="151" customWidth="1"/>
    <col min="2" max="2" width="7.5546875" style="151" customWidth="1"/>
    <col min="3" max="3" width="5.6640625" style="151" customWidth="1"/>
    <col min="4" max="4" width="5" style="110" customWidth="1"/>
    <col min="5" max="5" width="23.6640625" style="110" customWidth="1"/>
    <col min="6" max="6" width="13" style="110" customWidth="1"/>
    <col min="7" max="13" width="11.6640625" style="110" customWidth="1"/>
    <col min="14" max="14" width="13" style="110" customWidth="1"/>
    <col min="15" max="21" width="11.6640625" style="110" customWidth="1"/>
    <col min="22" max="22" width="13" style="110" customWidth="1"/>
    <col min="23" max="29" width="11.6640625" style="110" customWidth="1"/>
    <col min="30" max="35" width="9.6640625" style="110" customWidth="1"/>
    <col min="36" max="36" width="9.88671875" style="110" customWidth="1"/>
    <col min="37" max="43" width="9.6640625" style="110" customWidth="1"/>
    <col min="44" max="44" width="9.88671875" style="110" customWidth="1"/>
    <col min="45" max="45" width="9.6640625" style="110" customWidth="1"/>
    <col min="46" max="16384" width="9.109375" style="110"/>
  </cols>
  <sheetData>
    <row r="1" spans="1:45" ht="39" customHeight="1" x14ac:dyDescent="0.25">
      <c r="A1" s="104"/>
      <c r="B1" s="104"/>
      <c r="C1" s="104"/>
      <c r="D1" s="104"/>
      <c r="E1" s="105"/>
      <c r="F1" s="106"/>
      <c r="G1" s="106"/>
      <c r="H1" s="106"/>
      <c r="I1" s="106"/>
      <c r="J1" s="106"/>
      <c r="K1" s="106"/>
      <c r="L1" s="106"/>
      <c r="M1" s="106"/>
      <c r="N1" s="106"/>
      <c r="O1" s="105"/>
      <c r="P1" s="107"/>
      <c r="Q1" s="107"/>
      <c r="R1" s="107"/>
      <c r="S1" s="107"/>
      <c r="T1" s="107"/>
      <c r="U1" s="107"/>
      <c r="V1" s="105"/>
      <c r="W1" s="108"/>
      <c r="X1" s="108"/>
      <c r="Y1" s="108"/>
      <c r="Z1" s="108"/>
      <c r="AA1" s="108"/>
      <c r="AB1" s="108"/>
      <c r="AC1" s="109"/>
      <c r="AD1" s="109"/>
      <c r="AE1" s="109"/>
      <c r="AF1" s="109"/>
      <c r="AG1" s="109"/>
      <c r="AH1" s="109"/>
      <c r="AI1" s="109"/>
      <c r="AJ1" s="109"/>
      <c r="AK1" s="109"/>
      <c r="AL1" s="109"/>
      <c r="AM1" s="109"/>
      <c r="AN1" s="109"/>
      <c r="AO1" s="107" t="s">
        <v>1780</v>
      </c>
      <c r="AP1" s="107"/>
      <c r="AQ1" s="107"/>
      <c r="AR1" s="107"/>
      <c r="AS1" s="107"/>
    </row>
    <row r="2" spans="1:45" ht="60.75" customHeight="1" x14ac:dyDescent="0.25">
      <c r="A2" s="108"/>
      <c r="B2" s="108"/>
      <c r="C2" s="108"/>
      <c r="D2" s="108"/>
      <c r="E2" s="111"/>
      <c r="F2" s="112" t="s">
        <v>1781</v>
      </c>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09"/>
      <c r="AO2" s="109"/>
      <c r="AP2" s="109"/>
      <c r="AQ2" s="109"/>
      <c r="AR2" s="109"/>
      <c r="AS2" s="109"/>
    </row>
    <row r="3" spans="1:45" ht="11.25" customHeight="1" x14ac:dyDescent="0.25">
      <c r="A3" s="108"/>
      <c r="B3" s="108"/>
      <c r="C3" s="108"/>
      <c r="D3" s="108"/>
      <c r="E3" s="113"/>
      <c r="F3" s="114"/>
      <c r="G3" s="114"/>
      <c r="H3" s="113"/>
      <c r="I3" s="113"/>
      <c r="J3" s="113"/>
      <c r="K3" s="113"/>
      <c r="L3" s="114"/>
      <c r="M3" s="114"/>
      <c r="N3" s="114"/>
      <c r="O3" s="115"/>
      <c r="P3" s="115"/>
      <c r="Q3" s="115"/>
      <c r="R3" s="115"/>
      <c r="S3" s="115"/>
      <c r="T3" s="115"/>
      <c r="U3" s="115"/>
      <c r="V3" s="115"/>
      <c r="W3" s="108"/>
      <c r="X3" s="108"/>
      <c r="Y3" s="108"/>
      <c r="Z3" s="108"/>
      <c r="AA3" s="108"/>
      <c r="AB3" s="108"/>
      <c r="AC3" s="109"/>
      <c r="AD3" s="109"/>
      <c r="AE3" s="109"/>
      <c r="AF3" s="109"/>
      <c r="AG3" s="109"/>
      <c r="AH3" s="109"/>
      <c r="AI3" s="109"/>
      <c r="AJ3" s="109"/>
      <c r="AK3" s="109"/>
      <c r="AL3" s="109"/>
      <c r="AM3" s="109"/>
      <c r="AN3" s="109"/>
      <c r="AO3" s="109"/>
      <c r="AP3" s="109"/>
      <c r="AQ3" s="109"/>
      <c r="AR3" s="109"/>
      <c r="AS3" s="109" t="s">
        <v>94</v>
      </c>
    </row>
    <row r="4" spans="1:45" ht="15" customHeight="1" x14ac:dyDescent="0.25">
      <c r="A4" s="116" t="s">
        <v>917</v>
      </c>
      <c r="B4" s="117" t="s">
        <v>918</v>
      </c>
      <c r="C4" s="117" t="s">
        <v>919</v>
      </c>
      <c r="D4" s="117" t="s">
        <v>920</v>
      </c>
      <c r="E4" s="117" t="s">
        <v>921</v>
      </c>
      <c r="F4" s="118" t="s">
        <v>97</v>
      </c>
      <c r="G4" s="118"/>
      <c r="H4" s="118"/>
      <c r="I4" s="118"/>
      <c r="J4" s="118"/>
      <c r="K4" s="118"/>
      <c r="L4" s="118"/>
      <c r="M4" s="118"/>
      <c r="N4" s="118" t="s">
        <v>98</v>
      </c>
      <c r="O4" s="118"/>
      <c r="P4" s="118"/>
      <c r="Q4" s="118"/>
      <c r="R4" s="118"/>
      <c r="S4" s="118"/>
      <c r="T4" s="118"/>
      <c r="U4" s="118"/>
      <c r="V4" s="118" t="s">
        <v>762</v>
      </c>
      <c r="W4" s="118"/>
      <c r="X4" s="118"/>
      <c r="Y4" s="118"/>
      <c r="Z4" s="118"/>
      <c r="AA4" s="118"/>
      <c r="AB4" s="118"/>
      <c r="AC4" s="118"/>
      <c r="AD4" s="118" t="s">
        <v>922</v>
      </c>
      <c r="AE4" s="118"/>
      <c r="AF4" s="118"/>
      <c r="AG4" s="118"/>
      <c r="AH4" s="118"/>
      <c r="AI4" s="118"/>
      <c r="AJ4" s="118"/>
      <c r="AK4" s="118"/>
      <c r="AL4" s="118"/>
      <c r="AM4" s="118"/>
      <c r="AN4" s="118"/>
      <c r="AO4" s="118"/>
      <c r="AP4" s="118"/>
      <c r="AQ4" s="118"/>
      <c r="AR4" s="118"/>
      <c r="AS4" s="118"/>
    </row>
    <row r="5" spans="1:45" ht="15" customHeight="1" x14ac:dyDescent="0.25">
      <c r="A5" s="119"/>
      <c r="B5" s="117"/>
      <c r="C5" s="117"/>
      <c r="D5" s="117"/>
      <c r="E5" s="117"/>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t="s">
        <v>923</v>
      </c>
      <c r="AE5" s="118"/>
      <c r="AF5" s="118"/>
      <c r="AG5" s="118"/>
      <c r="AH5" s="118"/>
      <c r="AI5" s="118"/>
      <c r="AJ5" s="118"/>
      <c r="AK5" s="118"/>
      <c r="AL5" s="118" t="s">
        <v>924</v>
      </c>
      <c r="AM5" s="118"/>
      <c r="AN5" s="118"/>
      <c r="AO5" s="118"/>
      <c r="AP5" s="118"/>
      <c r="AQ5" s="118"/>
      <c r="AR5" s="118"/>
      <c r="AS5" s="118"/>
    </row>
    <row r="6" spans="1:45" ht="15" customHeight="1" x14ac:dyDescent="0.25">
      <c r="A6" s="119"/>
      <c r="B6" s="117"/>
      <c r="C6" s="117"/>
      <c r="D6" s="117"/>
      <c r="E6" s="117"/>
      <c r="F6" s="118" t="s">
        <v>1782</v>
      </c>
      <c r="G6" s="120" t="s">
        <v>926</v>
      </c>
      <c r="H6" s="121"/>
      <c r="I6" s="121"/>
      <c r="J6" s="121"/>
      <c r="K6" s="121"/>
      <c r="L6" s="121"/>
      <c r="M6" s="122"/>
      <c r="N6" s="118" t="s">
        <v>1782</v>
      </c>
      <c r="O6" s="120" t="s">
        <v>926</v>
      </c>
      <c r="P6" s="121"/>
      <c r="Q6" s="121"/>
      <c r="R6" s="121"/>
      <c r="S6" s="121"/>
      <c r="T6" s="121"/>
      <c r="U6" s="122"/>
      <c r="V6" s="118" t="s">
        <v>1782</v>
      </c>
      <c r="W6" s="120" t="s">
        <v>926</v>
      </c>
      <c r="X6" s="121"/>
      <c r="Y6" s="121"/>
      <c r="Z6" s="121"/>
      <c r="AA6" s="121"/>
      <c r="AB6" s="121"/>
      <c r="AC6" s="122"/>
      <c r="AD6" s="118" t="s">
        <v>1782</v>
      </c>
      <c r="AE6" s="120" t="s">
        <v>926</v>
      </c>
      <c r="AF6" s="121"/>
      <c r="AG6" s="121"/>
      <c r="AH6" s="121"/>
      <c r="AI6" s="121"/>
      <c r="AJ6" s="121"/>
      <c r="AK6" s="122"/>
      <c r="AL6" s="118" t="s">
        <v>1782</v>
      </c>
      <c r="AM6" s="120" t="s">
        <v>926</v>
      </c>
      <c r="AN6" s="121"/>
      <c r="AO6" s="121"/>
      <c r="AP6" s="121"/>
      <c r="AQ6" s="121"/>
      <c r="AR6" s="121"/>
      <c r="AS6" s="122"/>
    </row>
    <row r="7" spans="1:45" ht="273" customHeight="1" x14ac:dyDescent="0.25">
      <c r="A7" s="123"/>
      <c r="B7" s="117"/>
      <c r="C7" s="117"/>
      <c r="D7" s="117"/>
      <c r="E7" s="117"/>
      <c r="F7" s="118"/>
      <c r="G7" s="124" t="s">
        <v>1783</v>
      </c>
      <c r="H7" s="124" t="s">
        <v>1784</v>
      </c>
      <c r="I7" s="124" t="s">
        <v>1785</v>
      </c>
      <c r="J7" s="124" t="s">
        <v>1786</v>
      </c>
      <c r="K7" s="124" t="s">
        <v>1787</v>
      </c>
      <c r="L7" s="124" t="s">
        <v>1788</v>
      </c>
      <c r="M7" s="124" t="s">
        <v>1789</v>
      </c>
      <c r="N7" s="118"/>
      <c r="O7" s="124" t="s">
        <v>1783</v>
      </c>
      <c r="P7" s="124" t="s">
        <v>1784</v>
      </c>
      <c r="Q7" s="124" t="s">
        <v>1785</v>
      </c>
      <c r="R7" s="124" t="s">
        <v>1786</v>
      </c>
      <c r="S7" s="124" t="s">
        <v>1787</v>
      </c>
      <c r="T7" s="124" t="s">
        <v>1788</v>
      </c>
      <c r="U7" s="124" t="s">
        <v>1789</v>
      </c>
      <c r="V7" s="118"/>
      <c r="W7" s="124" t="s">
        <v>1783</v>
      </c>
      <c r="X7" s="124" t="s">
        <v>1784</v>
      </c>
      <c r="Y7" s="124" t="s">
        <v>1785</v>
      </c>
      <c r="Z7" s="124" t="s">
        <v>1786</v>
      </c>
      <c r="AA7" s="124" t="s">
        <v>1787</v>
      </c>
      <c r="AB7" s="124" t="s">
        <v>1788</v>
      </c>
      <c r="AC7" s="124" t="s">
        <v>1789</v>
      </c>
      <c r="AD7" s="118"/>
      <c r="AE7" s="124" t="s">
        <v>1783</v>
      </c>
      <c r="AF7" s="124" t="s">
        <v>1784</v>
      </c>
      <c r="AG7" s="124" t="s">
        <v>1785</v>
      </c>
      <c r="AH7" s="124" t="s">
        <v>1786</v>
      </c>
      <c r="AI7" s="124" t="s">
        <v>1787</v>
      </c>
      <c r="AJ7" s="124" t="s">
        <v>1788</v>
      </c>
      <c r="AK7" s="124" t="s">
        <v>1789</v>
      </c>
      <c r="AL7" s="118"/>
      <c r="AM7" s="124" t="s">
        <v>1783</v>
      </c>
      <c r="AN7" s="124" t="s">
        <v>1784</v>
      </c>
      <c r="AO7" s="124" t="s">
        <v>1785</v>
      </c>
      <c r="AP7" s="124" t="s">
        <v>1786</v>
      </c>
      <c r="AQ7" s="124" t="s">
        <v>1787</v>
      </c>
      <c r="AR7" s="124" t="s">
        <v>1788</v>
      </c>
      <c r="AS7" s="124" t="s">
        <v>1789</v>
      </c>
    </row>
    <row r="8" spans="1:45" ht="12.75" customHeight="1" x14ac:dyDescent="0.25">
      <c r="A8" s="125"/>
      <c r="B8" s="125"/>
      <c r="C8" s="125"/>
      <c r="D8" s="126"/>
      <c r="E8" s="127" t="s">
        <v>1</v>
      </c>
      <c r="F8" s="128" t="s">
        <v>1790</v>
      </c>
      <c r="G8" s="129">
        <v>3</v>
      </c>
      <c r="H8" s="129">
        <v>4</v>
      </c>
      <c r="I8" s="129">
        <v>5</v>
      </c>
      <c r="J8" s="129">
        <v>6</v>
      </c>
      <c r="K8" s="129">
        <v>7</v>
      </c>
      <c r="L8" s="129">
        <v>8</v>
      </c>
      <c r="M8" s="129">
        <v>9</v>
      </c>
      <c r="N8" s="128" t="s">
        <v>1791</v>
      </c>
      <c r="O8" s="129">
        <v>11</v>
      </c>
      <c r="P8" s="129">
        <v>12</v>
      </c>
      <c r="Q8" s="129">
        <v>13</v>
      </c>
      <c r="R8" s="129">
        <v>14</v>
      </c>
      <c r="S8" s="129">
        <v>15</v>
      </c>
      <c r="T8" s="129">
        <v>16</v>
      </c>
      <c r="U8" s="129">
        <v>17</v>
      </c>
      <c r="V8" s="128" t="s">
        <v>1792</v>
      </c>
      <c r="W8" s="129">
        <v>19</v>
      </c>
      <c r="X8" s="129">
        <v>20</v>
      </c>
      <c r="Y8" s="129">
        <v>21</v>
      </c>
      <c r="Z8" s="129">
        <v>22</v>
      </c>
      <c r="AA8" s="129">
        <v>23</v>
      </c>
      <c r="AB8" s="129">
        <v>24</v>
      </c>
      <c r="AC8" s="129">
        <v>25</v>
      </c>
      <c r="AD8" s="152" t="s">
        <v>1793</v>
      </c>
      <c r="AE8" s="153" t="s">
        <v>1794</v>
      </c>
      <c r="AF8" s="153" t="s">
        <v>1795</v>
      </c>
      <c r="AG8" s="153" t="s">
        <v>1796</v>
      </c>
      <c r="AH8" s="153" t="s">
        <v>1797</v>
      </c>
      <c r="AI8" s="153" t="s">
        <v>1798</v>
      </c>
      <c r="AJ8" s="153" t="s">
        <v>1799</v>
      </c>
      <c r="AK8" s="153" t="s">
        <v>1800</v>
      </c>
      <c r="AL8" s="152" t="s">
        <v>1801</v>
      </c>
      <c r="AM8" s="153" t="s">
        <v>1802</v>
      </c>
      <c r="AN8" s="153" t="s">
        <v>1803</v>
      </c>
      <c r="AO8" s="152" t="s">
        <v>1804</v>
      </c>
      <c r="AP8" s="153" t="s">
        <v>1805</v>
      </c>
      <c r="AQ8" s="153" t="s">
        <v>1806</v>
      </c>
      <c r="AR8" s="153" t="s">
        <v>1807</v>
      </c>
      <c r="AS8" s="153" t="s">
        <v>1808</v>
      </c>
    </row>
    <row r="9" spans="1:45" s="134" customFormat="1" ht="12.75" customHeight="1" x14ac:dyDescent="0.25">
      <c r="A9" s="108">
        <v>20</v>
      </c>
      <c r="B9" s="108"/>
      <c r="C9" s="108"/>
      <c r="D9" s="108">
        <v>1</v>
      </c>
      <c r="E9" s="130" t="s">
        <v>925</v>
      </c>
      <c r="F9" s="131">
        <f>SUM(G9:M9)</f>
        <v>6621840.1999999993</v>
      </c>
      <c r="G9" s="131">
        <f t="shared" ref="G9:M9" si="0">SUM(G10:G11)</f>
        <v>6273006.7000000002</v>
      </c>
      <c r="H9" s="131">
        <f t="shared" si="0"/>
        <v>154217.1</v>
      </c>
      <c r="I9" s="131">
        <f t="shared" si="0"/>
        <v>172322</v>
      </c>
      <c r="J9" s="131">
        <f t="shared" si="0"/>
        <v>3966.6000000000004</v>
      </c>
      <c r="K9" s="131">
        <f t="shared" si="0"/>
        <v>630</v>
      </c>
      <c r="L9" s="131">
        <f t="shared" si="0"/>
        <v>1051.5999999999999</v>
      </c>
      <c r="M9" s="131">
        <f t="shared" si="0"/>
        <v>16646.199999999997</v>
      </c>
      <c r="N9" s="131">
        <f>SUM(O9:U9)</f>
        <v>6603831.3999999994</v>
      </c>
      <c r="O9" s="132">
        <f t="shared" ref="O9:U9" si="1">SUM(O10:O11)</f>
        <v>6269830.5000000009</v>
      </c>
      <c r="P9" s="132">
        <f t="shared" si="1"/>
        <v>154217.1</v>
      </c>
      <c r="Q9" s="132">
        <f t="shared" si="1"/>
        <v>153225.99999999997</v>
      </c>
      <c r="R9" s="132">
        <f t="shared" si="1"/>
        <v>3966.6000000000004</v>
      </c>
      <c r="S9" s="132">
        <f t="shared" si="1"/>
        <v>630</v>
      </c>
      <c r="T9" s="132">
        <f t="shared" si="1"/>
        <v>1051.5999999999999</v>
      </c>
      <c r="U9" s="132">
        <f t="shared" si="1"/>
        <v>20909.599999999999</v>
      </c>
      <c r="V9" s="132">
        <f>SUM(W9:AC9)</f>
        <v>6595003</v>
      </c>
      <c r="W9" s="132">
        <f t="shared" ref="W9:AC9" si="2">SUM(W10:W11)</f>
        <v>6268948.4000000004</v>
      </c>
      <c r="X9" s="132">
        <f t="shared" si="2"/>
        <v>154217.1</v>
      </c>
      <c r="Y9" s="132">
        <f t="shared" si="2"/>
        <v>145622.59999999995</v>
      </c>
      <c r="Z9" s="132">
        <f t="shared" si="2"/>
        <v>3966.6000000000004</v>
      </c>
      <c r="AA9" s="132">
        <f t="shared" si="2"/>
        <v>612.19999999999993</v>
      </c>
      <c r="AB9" s="132">
        <f t="shared" si="2"/>
        <v>788.69999999999993</v>
      </c>
      <c r="AC9" s="132">
        <f t="shared" si="2"/>
        <v>20847.400000000001</v>
      </c>
      <c r="AD9" s="133">
        <f t="shared" ref="AD9:AK11" si="3">V9-N9</f>
        <v>-8828.3999999994412</v>
      </c>
      <c r="AE9" s="133">
        <f t="shared" si="3"/>
        <v>-882.10000000055879</v>
      </c>
      <c r="AF9" s="133">
        <f t="shared" si="3"/>
        <v>0</v>
      </c>
      <c r="AG9" s="133">
        <f t="shared" si="3"/>
        <v>-7603.4000000000233</v>
      </c>
      <c r="AH9" s="133">
        <f t="shared" si="3"/>
        <v>0</v>
      </c>
      <c r="AI9" s="133">
        <f t="shared" si="3"/>
        <v>-17.800000000000068</v>
      </c>
      <c r="AJ9" s="133">
        <f t="shared" si="3"/>
        <v>-262.89999999999998</v>
      </c>
      <c r="AK9" s="133">
        <f t="shared" si="3"/>
        <v>-62.19999999999709</v>
      </c>
      <c r="AL9" s="133">
        <f t="shared" ref="AL9:AP11" si="4">IF(N9=0,0,V9/N9*100)</f>
        <v>99.866313970402103</v>
      </c>
      <c r="AM9" s="133">
        <f t="shared" si="4"/>
        <v>99.98593103912458</v>
      </c>
      <c r="AN9" s="133">
        <f t="shared" si="4"/>
        <v>100</v>
      </c>
      <c r="AO9" s="133">
        <f t="shared" si="4"/>
        <v>95.037787320689688</v>
      </c>
      <c r="AP9" s="133">
        <f t="shared" si="4"/>
        <v>100</v>
      </c>
      <c r="AQ9" s="133">
        <f>IF(P9=0,0,X9/P9*100)</f>
        <v>100</v>
      </c>
      <c r="AR9" s="133">
        <f t="shared" ref="AR9:AS11" si="5">IF(T9=0,0,AB9/T9*100)</f>
        <v>75</v>
      </c>
      <c r="AS9" s="133">
        <f t="shared" si="5"/>
        <v>99.702528981903058</v>
      </c>
    </row>
    <row r="10" spans="1:45" s="134" customFormat="1" ht="12.75" customHeight="1" x14ac:dyDescent="0.25">
      <c r="A10" s="108">
        <v>22</v>
      </c>
      <c r="B10" s="108"/>
      <c r="C10" s="108"/>
      <c r="D10" s="108">
        <v>2</v>
      </c>
      <c r="E10" s="130" t="s">
        <v>944</v>
      </c>
      <c r="F10" s="131">
        <f t="shared" ref="F10:F74" si="6">SUM(G10:M10)</f>
        <v>5178801.7</v>
      </c>
      <c r="G10" s="131">
        <f t="shared" ref="G10:M10" si="7">G14+G21+G44+G75+G87+G120+G162+G194+G227+G259+G287+G317+G344+G377+G393+G430+G468+G513+G537+G581+G611+G641+G669+G695+G738+G768+G801+G832+G872+G904+G932+G960+G980+G1016+G1053</f>
        <v>4867320.5</v>
      </c>
      <c r="H10" s="131">
        <f t="shared" si="7"/>
        <v>134071.9</v>
      </c>
      <c r="I10" s="131">
        <f t="shared" si="7"/>
        <v>172322</v>
      </c>
      <c r="J10" s="131">
        <f t="shared" si="7"/>
        <v>2235.7000000000003</v>
      </c>
      <c r="K10" s="131">
        <f t="shared" si="7"/>
        <v>0</v>
      </c>
      <c r="L10" s="131">
        <f t="shared" si="7"/>
        <v>1051.5999999999999</v>
      </c>
      <c r="M10" s="131">
        <f t="shared" si="7"/>
        <v>1800</v>
      </c>
      <c r="N10" s="131">
        <f t="shared" ref="N10:N74" si="8">SUM(O10:U10)</f>
        <v>5165506.6000000006</v>
      </c>
      <c r="O10" s="131">
        <f t="shared" ref="O10:U10" si="9">O14+O21+O44+O75+O87+O120+O162+O194+O227+O259+O287+O317+O344+O377+O393+O430+O468+O513+O537+O581+O611+O641+O669+O695+O738+O768+O801+O832+O872+O904+O932+O960+O980+O1016+O1053</f>
        <v>4866076.4000000004</v>
      </c>
      <c r="P10" s="131">
        <f t="shared" si="9"/>
        <v>134071.9</v>
      </c>
      <c r="Q10" s="131">
        <f t="shared" si="9"/>
        <v>153225.99999999997</v>
      </c>
      <c r="R10" s="131">
        <f t="shared" si="9"/>
        <v>2235.7000000000003</v>
      </c>
      <c r="S10" s="131">
        <f t="shared" si="9"/>
        <v>0</v>
      </c>
      <c r="T10" s="131">
        <f t="shared" si="9"/>
        <v>1051.5999999999999</v>
      </c>
      <c r="U10" s="131">
        <f t="shared" si="9"/>
        <v>8845</v>
      </c>
      <c r="V10" s="132">
        <f>SUM(W10:AC10)</f>
        <v>5157605.7000000011</v>
      </c>
      <c r="W10" s="131">
        <f t="shared" ref="W10:AC10" si="10">W14+W21+W44+W75+W87+W120+W162+W194+W227+W259+W287+W317+W344+W377+W393+W430+W468+W513+W537+W581+W611+W641+W669+W695+W738+W768+W801+W832+W872+W904+W932+W960+W980+W1016+W1053</f>
        <v>4866076.4000000004</v>
      </c>
      <c r="X10" s="131">
        <f t="shared" si="10"/>
        <v>134071.9</v>
      </c>
      <c r="Y10" s="131">
        <f t="shared" si="10"/>
        <v>145622.59999999995</v>
      </c>
      <c r="Z10" s="131">
        <f t="shared" si="10"/>
        <v>2235.7000000000003</v>
      </c>
      <c r="AA10" s="131">
        <f t="shared" si="10"/>
        <v>0</v>
      </c>
      <c r="AB10" s="131">
        <f t="shared" si="10"/>
        <v>788.69999999999993</v>
      </c>
      <c r="AC10" s="131">
        <f t="shared" si="10"/>
        <v>8810.4</v>
      </c>
      <c r="AD10" s="133">
        <f t="shared" si="3"/>
        <v>-7900.8999999994412</v>
      </c>
      <c r="AE10" s="133">
        <f t="shared" si="3"/>
        <v>0</v>
      </c>
      <c r="AF10" s="133">
        <f t="shared" si="3"/>
        <v>0</v>
      </c>
      <c r="AG10" s="133">
        <f t="shared" si="3"/>
        <v>-7603.4000000000233</v>
      </c>
      <c r="AH10" s="133">
        <f t="shared" si="3"/>
        <v>0</v>
      </c>
      <c r="AI10" s="133">
        <f t="shared" si="3"/>
        <v>0</v>
      </c>
      <c r="AJ10" s="133">
        <f t="shared" si="3"/>
        <v>-262.89999999999998</v>
      </c>
      <c r="AK10" s="133">
        <f t="shared" si="3"/>
        <v>-34.600000000000364</v>
      </c>
      <c r="AL10" s="133">
        <f t="shared" si="4"/>
        <v>99.847045012003292</v>
      </c>
      <c r="AM10" s="133">
        <f t="shared" si="4"/>
        <v>100</v>
      </c>
      <c r="AN10" s="133">
        <f t="shared" si="4"/>
        <v>100</v>
      </c>
      <c r="AO10" s="133">
        <f t="shared" si="4"/>
        <v>95.037787320689688</v>
      </c>
      <c r="AP10" s="133">
        <f t="shared" si="4"/>
        <v>100</v>
      </c>
      <c r="AQ10" s="133">
        <f>IF(P10=0,0,X10/P10*100)</f>
        <v>100</v>
      </c>
      <c r="AR10" s="133">
        <f t="shared" si="5"/>
        <v>75</v>
      </c>
      <c r="AS10" s="133">
        <f t="shared" si="5"/>
        <v>99.608818541548899</v>
      </c>
    </row>
    <row r="11" spans="1:45" s="134" customFormat="1" ht="12.75" customHeight="1" x14ac:dyDescent="0.25">
      <c r="A11" s="108">
        <v>21</v>
      </c>
      <c r="B11" s="108"/>
      <c r="C11" s="108"/>
      <c r="D11" s="108">
        <v>3</v>
      </c>
      <c r="E11" s="130" t="s">
        <v>945</v>
      </c>
      <c r="F11" s="131">
        <f t="shared" si="6"/>
        <v>1443038.5000000002</v>
      </c>
      <c r="G11" s="131">
        <f t="shared" ref="G11:M11" si="11">G15+G22+G45+G76+G88+G121+G163+G195+G228+G260+G288+G318+G345+G378+G394+G431+G469+G514+G538+G582+G612+G642+G670+G696+G739+G769+G802+G833+G873+G905+G933+G961+G981+G1017</f>
        <v>1405686.2000000004</v>
      </c>
      <c r="H11" s="131">
        <f t="shared" si="11"/>
        <v>20145.2</v>
      </c>
      <c r="I11" s="131">
        <f t="shared" si="11"/>
        <v>0</v>
      </c>
      <c r="J11" s="131">
        <f t="shared" si="11"/>
        <v>1730.9</v>
      </c>
      <c r="K11" s="131">
        <f t="shared" si="11"/>
        <v>630</v>
      </c>
      <c r="L11" s="131">
        <f t="shared" si="11"/>
        <v>0</v>
      </c>
      <c r="M11" s="131">
        <f t="shared" si="11"/>
        <v>14846.199999999999</v>
      </c>
      <c r="N11" s="131">
        <f t="shared" si="8"/>
        <v>1438324.8000000003</v>
      </c>
      <c r="O11" s="131">
        <f t="shared" ref="O11:U11" si="12">O15+O22+O45+O76+O88+O121+O163+O195+O228+O260+O288+O318+O345+O378+O394+O431+O469+O514+O538+O582+O612+O642+O670+O696+O739+O769+O802+O833+O873+O905+O933+O961+O981+O1017</f>
        <v>1403754.1000000003</v>
      </c>
      <c r="P11" s="131">
        <f t="shared" si="12"/>
        <v>20145.2</v>
      </c>
      <c r="Q11" s="131">
        <f t="shared" si="12"/>
        <v>0</v>
      </c>
      <c r="R11" s="131">
        <f t="shared" si="12"/>
        <v>1730.9</v>
      </c>
      <c r="S11" s="131">
        <f t="shared" si="12"/>
        <v>630</v>
      </c>
      <c r="T11" s="131">
        <f t="shared" si="12"/>
        <v>0</v>
      </c>
      <c r="U11" s="131">
        <f t="shared" si="12"/>
        <v>12064.6</v>
      </c>
      <c r="V11" s="132">
        <f>SUM(W11:AC11)</f>
        <v>1437397.3000000003</v>
      </c>
      <c r="W11" s="131">
        <f t="shared" ref="W11:AC11" si="13">W15+W22+W45+W76+W88+W121+W163+W195+W228+W260+W288+W318+W345+W378+W394+W431+W469+W514+W538+W582+W612+W642+W670+W696+W739+W769+W802+W833+W873+W905+W933+W961+W981+W1017</f>
        <v>1402872.0000000005</v>
      </c>
      <c r="X11" s="131">
        <f t="shared" si="13"/>
        <v>20145.2</v>
      </c>
      <c r="Y11" s="131">
        <f t="shared" si="13"/>
        <v>0</v>
      </c>
      <c r="Z11" s="131">
        <f t="shared" si="13"/>
        <v>1730.9</v>
      </c>
      <c r="AA11" s="131">
        <f t="shared" si="13"/>
        <v>612.19999999999993</v>
      </c>
      <c r="AB11" s="131">
        <f t="shared" si="13"/>
        <v>0</v>
      </c>
      <c r="AC11" s="131">
        <f t="shared" si="13"/>
        <v>12037</v>
      </c>
      <c r="AD11" s="133">
        <f t="shared" si="3"/>
        <v>-927.5</v>
      </c>
      <c r="AE11" s="133">
        <f t="shared" si="3"/>
        <v>-882.0999999998603</v>
      </c>
      <c r="AF11" s="133">
        <f t="shared" si="3"/>
        <v>0</v>
      </c>
      <c r="AG11" s="133">
        <f t="shared" si="3"/>
        <v>0</v>
      </c>
      <c r="AH11" s="133">
        <f t="shared" si="3"/>
        <v>0</v>
      </c>
      <c r="AI11" s="133">
        <f t="shared" si="3"/>
        <v>-17.800000000000068</v>
      </c>
      <c r="AJ11" s="133">
        <f t="shared" si="3"/>
        <v>0</v>
      </c>
      <c r="AK11" s="133">
        <f t="shared" si="3"/>
        <v>-27.600000000000364</v>
      </c>
      <c r="AL11" s="133">
        <f t="shared" si="4"/>
        <v>99.935515260530863</v>
      </c>
      <c r="AM11" s="133">
        <f t="shared" si="4"/>
        <v>99.937161358958818</v>
      </c>
      <c r="AN11" s="133">
        <f t="shared" si="4"/>
        <v>100</v>
      </c>
      <c r="AO11" s="133">
        <f t="shared" si="4"/>
        <v>0</v>
      </c>
      <c r="AP11" s="133">
        <f t="shared" si="4"/>
        <v>100</v>
      </c>
      <c r="AQ11" s="133">
        <f>IF(P11=0,0,X11/P11*100)</f>
        <v>100</v>
      </c>
      <c r="AR11" s="133">
        <f t="shared" si="5"/>
        <v>0</v>
      </c>
      <c r="AS11" s="133">
        <f t="shared" si="5"/>
        <v>99.771231536893055</v>
      </c>
    </row>
    <row r="12" spans="1:45" ht="12.75" customHeight="1" x14ac:dyDescent="0.25">
      <c r="A12" s="108">
        <v>0</v>
      </c>
      <c r="B12" s="108"/>
      <c r="C12" s="108"/>
      <c r="D12" s="108">
        <v>4</v>
      </c>
      <c r="E12" s="135"/>
      <c r="F12" s="136"/>
      <c r="G12" s="136"/>
      <c r="H12" s="136"/>
      <c r="I12" s="136"/>
      <c r="J12" s="136"/>
      <c r="K12" s="136"/>
      <c r="L12" s="136"/>
      <c r="M12" s="136"/>
      <c r="N12" s="136"/>
      <c r="O12" s="23"/>
      <c r="P12" s="23"/>
      <c r="Q12" s="23"/>
      <c r="R12" s="23"/>
      <c r="S12" s="23"/>
      <c r="T12" s="23"/>
      <c r="U12" s="23"/>
      <c r="V12" s="23"/>
      <c r="W12" s="23"/>
      <c r="X12" s="23"/>
      <c r="Y12" s="23"/>
      <c r="Z12" s="23"/>
      <c r="AA12" s="23"/>
      <c r="AB12" s="23"/>
      <c r="AC12" s="4"/>
      <c r="AD12" s="4"/>
      <c r="AE12" s="4"/>
      <c r="AF12" s="4"/>
      <c r="AG12" s="4"/>
      <c r="AH12" s="4"/>
      <c r="AI12" s="4"/>
      <c r="AJ12" s="4"/>
      <c r="AK12" s="4"/>
      <c r="AL12" s="4"/>
      <c r="AM12" s="4"/>
      <c r="AN12" s="4"/>
      <c r="AO12" s="4"/>
      <c r="AP12" s="4"/>
      <c r="AQ12" s="4"/>
      <c r="AR12" s="4"/>
      <c r="AS12" s="4"/>
    </row>
    <row r="13" spans="1:45" ht="12.75" customHeight="1" x14ac:dyDescent="0.25">
      <c r="A13" s="115">
        <v>20</v>
      </c>
      <c r="B13" s="137">
        <v>220300</v>
      </c>
      <c r="C13" s="115"/>
      <c r="D13" s="108">
        <v>5</v>
      </c>
      <c r="E13" s="130" t="s">
        <v>946</v>
      </c>
      <c r="F13" s="131">
        <f t="shared" si="6"/>
        <v>259172.59999999998</v>
      </c>
      <c r="G13" s="131">
        <f t="shared" ref="G13:M13" si="14">G14+G15</f>
        <v>237397.59999999998</v>
      </c>
      <c r="H13" s="131">
        <f t="shared" si="14"/>
        <v>14651.8</v>
      </c>
      <c r="I13" s="131">
        <f t="shared" si="14"/>
        <v>7123.2</v>
      </c>
      <c r="J13" s="131">
        <f t="shared" si="14"/>
        <v>0</v>
      </c>
      <c r="K13" s="131">
        <f t="shared" si="14"/>
        <v>0</v>
      </c>
      <c r="L13" s="131">
        <f t="shared" si="14"/>
        <v>0</v>
      </c>
      <c r="M13" s="131">
        <f t="shared" si="14"/>
        <v>0</v>
      </c>
      <c r="N13" s="131">
        <f t="shared" si="8"/>
        <v>258253.19999999995</v>
      </c>
      <c r="O13" s="131">
        <f t="shared" ref="O13:U13" si="15">O14+O15</f>
        <v>237397.59999999998</v>
      </c>
      <c r="P13" s="131">
        <f t="shared" si="15"/>
        <v>14651.8</v>
      </c>
      <c r="Q13" s="131">
        <f t="shared" si="15"/>
        <v>6203.8</v>
      </c>
      <c r="R13" s="131">
        <f t="shared" si="15"/>
        <v>0</v>
      </c>
      <c r="S13" s="131">
        <f t="shared" si="15"/>
        <v>0</v>
      </c>
      <c r="T13" s="131">
        <f t="shared" si="15"/>
        <v>0</v>
      </c>
      <c r="U13" s="131">
        <f t="shared" si="15"/>
        <v>0</v>
      </c>
      <c r="V13" s="131">
        <f t="shared" ref="V13:V18" si="16">SUM(W13:AC13)</f>
        <v>258116.69999999995</v>
      </c>
      <c r="W13" s="131">
        <f t="shared" ref="W13:AC13" si="17">W14+W15</f>
        <v>237397.59999999998</v>
      </c>
      <c r="X13" s="131">
        <f t="shared" si="17"/>
        <v>14651.8</v>
      </c>
      <c r="Y13" s="131">
        <f t="shared" si="17"/>
        <v>6067.3</v>
      </c>
      <c r="Z13" s="131">
        <f t="shared" si="17"/>
        <v>0</v>
      </c>
      <c r="AA13" s="131">
        <f t="shared" si="17"/>
        <v>0</v>
      </c>
      <c r="AB13" s="131">
        <f t="shared" si="17"/>
        <v>0</v>
      </c>
      <c r="AC13" s="131">
        <f t="shared" si="17"/>
        <v>0</v>
      </c>
      <c r="AD13" s="133">
        <f t="shared" ref="AD13:AK18" si="18">V13-N13</f>
        <v>-136.5</v>
      </c>
      <c r="AE13" s="133">
        <f t="shared" si="18"/>
        <v>0</v>
      </c>
      <c r="AF13" s="133">
        <f t="shared" si="18"/>
        <v>0</v>
      </c>
      <c r="AG13" s="133">
        <f t="shared" si="18"/>
        <v>-136.5</v>
      </c>
      <c r="AH13" s="133">
        <f t="shared" si="18"/>
        <v>0</v>
      </c>
      <c r="AI13" s="133">
        <f t="shared" si="18"/>
        <v>0</v>
      </c>
      <c r="AJ13" s="133">
        <f t="shared" si="18"/>
        <v>0</v>
      </c>
      <c r="AK13" s="133">
        <f t="shared" si="18"/>
        <v>0</v>
      </c>
      <c r="AL13" s="133">
        <f t="shared" ref="AL13:AP18" si="19">IF(N13=0,0,V13/N13*100)</f>
        <v>99.947144895010013</v>
      </c>
      <c r="AM13" s="133">
        <f t="shared" si="19"/>
        <v>100</v>
      </c>
      <c r="AN13" s="133">
        <f t="shared" si="19"/>
        <v>100</v>
      </c>
      <c r="AO13" s="133">
        <f t="shared" si="19"/>
        <v>97.799735645894444</v>
      </c>
      <c r="AP13" s="133">
        <f t="shared" si="19"/>
        <v>0</v>
      </c>
      <c r="AQ13" s="133">
        <f t="shared" ref="AQ13:AQ18" si="20">IF(P13=0,0,X13/P13*100)</f>
        <v>100</v>
      </c>
      <c r="AR13" s="133">
        <f t="shared" ref="AR13:AS18" si="21">IF(T13=0,0,AB13/T13*100)</f>
        <v>0</v>
      </c>
      <c r="AS13" s="133">
        <f t="shared" si="21"/>
        <v>0</v>
      </c>
    </row>
    <row r="14" spans="1:45" s="134" customFormat="1" ht="12.75" customHeight="1" x14ac:dyDescent="0.25">
      <c r="A14" s="115">
        <v>22</v>
      </c>
      <c r="B14" s="137">
        <v>220300</v>
      </c>
      <c r="C14" s="115"/>
      <c r="D14" s="108">
        <v>6</v>
      </c>
      <c r="E14" s="130" t="s">
        <v>944</v>
      </c>
      <c r="F14" s="131">
        <f t="shared" si="6"/>
        <v>256457.8</v>
      </c>
      <c r="G14" s="131">
        <f t="shared" ref="G14:M14" si="22">G16</f>
        <v>234682.8</v>
      </c>
      <c r="H14" s="131">
        <f t="shared" si="22"/>
        <v>14651.8</v>
      </c>
      <c r="I14" s="131">
        <f t="shared" si="22"/>
        <v>7123.2</v>
      </c>
      <c r="J14" s="131">
        <f t="shared" si="22"/>
        <v>0</v>
      </c>
      <c r="K14" s="131">
        <f t="shared" si="22"/>
        <v>0</v>
      </c>
      <c r="L14" s="131">
        <f t="shared" si="22"/>
        <v>0</v>
      </c>
      <c r="M14" s="131">
        <f t="shared" si="22"/>
        <v>0</v>
      </c>
      <c r="N14" s="131">
        <f t="shared" si="8"/>
        <v>255538.39999999997</v>
      </c>
      <c r="O14" s="131">
        <f t="shared" ref="O14:U14" si="23">O16</f>
        <v>234682.8</v>
      </c>
      <c r="P14" s="131">
        <f t="shared" si="23"/>
        <v>14651.8</v>
      </c>
      <c r="Q14" s="131">
        <f t="shared" si="23"/>
        <v>6203.8</v>
      </c>
      <c r="R14" s="131">
        <f t="shared" si="23"/>
        <v>0</v>
      </c>
      <c r="S14" s="131">
        <f t="shared" si="23"/>
        <v>0</v>
      </c>
      <c r="T14" s="131">
        <f t="shared" si="23"/>
        <v>0</v>
      </c>
      <c r="U14" s="131">
        <f t="shared" si="23"/>
        <v>0</v>
      </c>
      <c r="V14" s="131">
        <f t="shared" si="16"/>
        <v>255401.89999999997</v>
      </c>
      <c r="W14" s="131">
        <f t="shared" ref="W14:AC14" si="24">W16</f>
        <v>234682.8</v>
      </c>
      <c r="X14" s="131">
        <f t="shared" si="24"/>
        <v>14651.8</v>
      </c>
      <c r="Y14" s="131">
        <f t="shared" si="24"/>
        <v>6067.3</v>
      </c>
      <c r="Z14" s="131">
        <f t="shared" si="24"/>
        <v>0</v>
      </c>
      <c r="AA14" s="131">
        <f t="shared" si="24"/>
        <v>0</v>
      </c>
      <c r="AB14" s="131">
        <f t="shared" si="24"/>
        <v>0</v>
      </c>
      <c r="AC14" s="131">
        <f t="shared" si="24"/>
        <v>0</v>
      </c>
      <c r="AD14" s="133">
        <f t="shared" si="18"/>
        <v>-136.5</v>
      </c>
      <c r="AE14" s="133">
        <f t="shared" si="18"/>
        <v>0</v>
      </c>
      <c r="AF14" s="133">
        <f t="shared" si="18"/>
        <v>0</v>
      </c>
      <c r="AG14" s="133">
        <f t="shared" si="18"/>
        <v>-136.5</v>
      </c>
      <c r="AH14" s="133">
        <f t="shared" si="18"/>
        <v>0</v>
      </c>
      <c r="AI14" s="133">
        <f t="shared" si="18"/>
        <v>0</v>
      </c>
      <c r="AJ14" s="133">
        <f t="shared" si="18"/>
        <v>0</v>
      </c>
      <c r="AK14" s="133">
        <f t="shared" si="18"/>
        <v>0</v>
      </c>
      <c r="AL14" s="133">
        <f t="shared" si="19"/>
        <v>99.946583370640184</v>
      </c>
      <c r="AM14" s="133">
        <f t="shared" si="19"/>
        <v>100</v>
      </c>
      <c r="AN14" s="133">
        <f t="shared" si="19"/>
        <v>100</v>
      </c>
      <c r="AO14" s="133">
        <f t="shared" si="19"/>
        <v>97.799735645894444</v>
      </c>
      <c r="AP14" s="133">
        <f t="shared" si="19"/>
        <v>0</v>
      </c>
      <c r="AQ14" s="133">
        <f t="shared" si="20"/>
        <v>100</v>
      </c>
      <c r="AR14" s="133">
        <f t="shared" si="21"/>
        <v>0</v>
      </c>
      <c r="AS14" s="133">
        <f t="shared" si="21"/>
        <v>0</v>
      </c>
    </row>
    <row r="15" spans="1:45" s="134" customFormat="1" ht="12.75" customHeight="1" x14ac:dyDescent="0.25">
      <c r="A15" s="115">
        <v>21</v>
      </c>
      <c r="B15" s="137">
        <v>220300</v>
      </c>
      <c r="C15" s="115"/>
      <c r="D15" s="108">
        <v>7</v>
      </c>
      <c r="E15" s="130" t="s">
        <v>945</v>
      </c>
      <c r="F15" s="131">
        <f t="shared" si="6"/>
        <v>2714.8</v>
      </c>
      <c r="G15" s="131">
        <f t="shared" ref="G15:M15" si="25">SUM(G17:G18)</f>
        <v>2714.8</v>
      </c>
      <c r="H15" s="131">
        <f t="shared" si="25"/>
        <v>0</v>
      </c>
      <c r="I15" s="131">
        <f t="shared" si="25"/>
        <v>0</v>
      </c>
      <c r="J15" s="131">
        <f t="shared" si="25"/>
        <v>0</v>
      </c>
      <c r="K15" s="131">
        <f t="shared" si="25"/>
        <v>0</v>
      </c>
      <c r="L15" s="131">
        <f t="shared" si="25"/>
        <v>0</v>
      </c>
      <c r="M15" s="131">
        <f t="shared" si="25"/>
        <v>0</v>
      </c>
      <c r="N15" s="131">
        <f t="shared" si="8"/>
        <v>2714.8</v>
      </c>
      <c r="O15" s="131">
        <f t="shared" ref="O15:U15" si="26">SUM(O17:O18)</f>
        <v>2714.8</v>
      </c>
      <c r="P15" s="131">
        <f t="shared" si="26"/>
        <v>0</v>
      </c>
      <c r="Q15" s="131">
        <f t="shared" si="26"/>
        <v>0</v>
      </c>
      <c r="R15" s="131">
        <f t="shared" si="26"/>
        <v>0</v>
      </c>
      <c r="S15" s="131">
        <f t="shared" si="26"/>
        <v>0</v>
      </c>
      <c r="T15" s="131">
        <f t="shared" si="26"/>
        <v>0</v>
      </c>
      <c r="U15" s="131">
        <f t="shared" si="26"/>
        <v>0</v>
      </c>
      <c r="V15" s="131">
        <f t="shared" si="16"/>
        <v>2714.8</v>
      </c>
      <c r="W15" s="131">
        <f t="shared" ref="W15:AC15" si="27">SUM(W17:W18)</f>
        <v>2714.8</v>
      </c>
      <c r="X15" s="131">
        <f t="shared" si="27"/>
        <v>0</v>
      </c>
      <c r="Y15" s="131">
        <f t="shared" si="27"/>
        <v>0</v>
      </c>
      <c r="Z15" s="131">
        <f t="shared" si="27"/>
        <v>0</v>
      </c>
      <c r="AA15" s="131">
        <f t="shared" si="27"/>
        <v>0</v>
      </c>
      <c r="AB15" s="131">
        <f t="shared" si="27"/>
        <v>0</v>
      </c>
      <c r="AC15" s="131">
        <f t="shared" si="27"/>
        <v>0</v>
      </c>
      <c r="AD15" s="133">
        <f t="shared" si="18"/>
        <v>0</v>
      </c>
      <c r="AE15" s="133">
        <f t="shared" si="18"/>
        <v>0</v>
      </c>
      <c r="AF15" s="133">
        <f t="shared" si="18"/>
        <v>0</v>
      </c>
      <c r="AG15" s="133">
        <f t="shared" si="18"/>
        <v>0</v>
      </c>
      <c r="AH15" s="133">
        <f t="shared" si="18"/>
        <v>0</v>
      </c>
      <c r="AI15" s="133">
        <f t="shared" si="18"/>
        <v>0</v>
      </c>
      <c r="AJ15" s="133">
        <f t="shared" si="18"/>
        <v>0</v>
      </c>
      <c r="AK15" s="133">
        <f t="shared" si="18"/>
        <v>0</v>
      </c>
      <c r="AL15" s="133">
        <f t="shared" si="19"/>
        <v>100</v>
      </c>
      <c r="AM15" s="133">
        <f t="shared" si="19"/>
        <v>100</v>
      </c>
      <c r="AN15" s="133">
        <f t="shared" si="19"/>
        <v>0</v>
      </c>
      <c r="AO15" s="133">
        <f t="shared" si="19"/>
        <v>0</v>
      </c>
      <c r="AP15" s="133">
        <f t="shared" si="19"/>
        <v>0</v>
      </c>
      <c r="AQ15" s="133">
        <f t="shared" si="20"/>
        <v>0</v>
      </c>
      <c r="AR15" s="133">
        <f t="shared" si="21"/>
        <v>0</v>
      </c>
      <c r="AS15" s="133">
        <f t="shared" si="21"/>
        <v>0</v>
      </c>
    </row>
    <row r="16" spans="1:45" ht="12.75" customHeight="1" x14ac:dyDescent="0.25">
      <c r="A16" s="115">
        <v>22</v>
      </c>
      <c r="B16" s="137">
        <v>220300</v>
      </c>
      <c r="C16" s="138">
        <v>1020</v>
      </c>
      <c r="D16" s="108">
        <v>8</v>
      </c>
      <c r="E16" s="135" t="s">
        <v>947</v>
      </c>
      <c r="F16" s="136">
        <f t="shared" si="6"/>
        <v>256457.8</v>
      </c>
      <c r="G16" s="136">
        <v>234682.8</v>
      </c>
      <c r="H16" s="136">
        <v>14651.8</v>
      </c>
      <c r="I16" s="136">
        <v>7123.2</v>
      </c>
      <c r="J16" s="136">
        <v>0</v>
      </c>
      <c r="K16" s="136">
        <v>0</v>
      </c>
      <c r="L16" s="136">
        <v>0</v>
      </c>
      <c r="M16" s="136">
        <v>0</v>
      </c>
      <c r="N16" s="136">
        <f t="shared" si="8"/>
        <v>255538.39999999997</v>
      </c>
      <c r="O16" s="23">
        <v>234682.8</v>
      </c>
      <c r="P16" s="23">
        <v>14651.8</v>
      </c>
      <c r="Q16" s="23">
        <v>6203.8</v>
      </c>
      <c r="R16" s="23">
        <v>0</v>
      </c>
      <c r="S16" s="23">
        <v>0</v>
      </c>
      <c r="T16" s="23">
        <v>0</v>
      </c>
      <c r="U16" s="23">
        <v>0</v>
      </c>
      <c r="V16" s="136">
        <f t="shared" si="16"/>
        <v>255401.89999999997</v>
      </c>
      <c r="W16" s="23">
        <v>234682.8</v>
      </c>
      <c r="X16" s="23">
        <v>14651.8</v>
      </c>
      <c r="Y16" s="23">
        <v>6067.3</v>
      </c>
      <c r="Z16" s="23">
        <v>0</v>
      </c>
      <c r="AA16" s="23">
        <v>0</v>
      </c>
      <c r="AB16" s="23">
        <v>0</v>
      </c>
      <c r="AC16" s="4">
        <v>0</v>
      </c>
      <c r="AD16" s="4">
        <f t="shared" si="18"/>
        <v>-136.5</v>
      </c>
      <c r="AE16" s="4">
        <f t="shared" si="18"/>
        <v>0</v>
      </c>
      <c r="AF16" s="4">
        <f t="shared" si="18"/>
        <v>0</v>
      </c>
      <c r="AG16" s="4">
        <f t="shared" si="18"/>
        <v>-136.5</v>
      </c>
      <c r="AH16" s="4">
        <f t="shared" si="18"/>
        <v>0</v>
      </c>
      <c r="AI16" s="4">
        <f t="shared" si="18"/>
        <v>0</v>
      </c>
      <c r="AJ16" s="4">
        <f t="shared" si="18"/>
        <v>0</v>
      </c>
      <c r="AK16" s="4">
        <f t="shared" si="18"/>
        <v>0</v>
      </c>
      <c r="AL16" s="4">
        <f t="shared" si="19"/>
        <v>99.946583370640184</v>
      </c>
      <c r="AM16" s="4">
        <f t="shared" si="19"/>
        <v>100</v>
      </c>
      <c r="AN16" s="4">
        <f t="shared" si="19"/>
        <v>100</v>
      </c>
      <c r="AO16" s="4">
        <f t="shared" si="19"/>
        <v>97.799735645894444</v>
      </c>
      <c r="AP16" s="4">
        <f t="shared" si="19"/>
        <v>0</v>
      </c>
      <c r="AQ16" s="4">
        <f t="shared" si="20"/>
        <v>100</v>
      </c>
      <c r="AR16" s="4">
        <f t="shared" si="21"/>
        <v>0</v>
      </c>
      <c r="AS16" s="4">
        <f t="shared" si="21"/>
        <v>0</v>
      </c>
    </row>
    <row r="17" spans="1:45" ht="12.75" customHeight="1" x14ac:dyDescent="0.25">
      <c r="A17" s="115">
        <v>21</v>
      </c>
      <c r="B17" s="137">
        <v>220300</v>
      </c>
      <c r="C17" s="138">
        <v>1021</v>
      </c>
      <c r="D17" s="108">
        <v>9</v>
      </c>
      <c r="E17" s="135" t="s">
        <v>948</v>
      </c>
      <c r="F17" s="136">
        <f t="shared" si="6"/>
        <v>1888.1</v>
      </c>
      <c r="G17" s="136">
        <v>1888.1</v>
      </c>
      <c r="H17" s="136">
        <v>0</v>
      </c>
      <c r="I17" s="136">
        <v>0</v>
      </c>
      <c r="J17" s="136">
        <v>0</v>
      </c>
      <c r="K17" s="136">
        <v>0</v>
      </c>
      <c r="L17" s="136">
        <v>0</v>
      </c>
      <c r="M17" s="136">
        <v>0</v>
      </c>
      <c r="N17" s="136">
        <f t="shared" si="8"/>
        <v>1888.1</v>
      </c>
      <c r="O17" s="23">
        <v>1888.1</v>
      </c>
      <c r="P17" s="23">
        <v>0</v>
      </c>
      <c r="Q17" s="23">
        <v>0</v>
      </c>
      <c r="R17" s="23">
        <v>0</v>
      </c>
      <c r="S17" s="23">
        <v>0</v>
      </c>
      <c r="T17" s="23">
        <v>0</v>
      </c>
      <c r="U17" s="23">
        <v>0</v>
      </c>
      <c r="V17" s="136">
        <f t="shared" si="16"/>
        <v>1888.1</v>
      </c>
      <c r="W17" s="23">
        <v>1888.1</v>
      </c>
      <c r="X17" s="23">
        <v>0</v>
      </c>
      <c r="Y17" s="23">
        <v>0</v>
      </c>
      <c r="Z17" s="23">
        <v>0</v>
      </c>
      <c r="AA17" s="23">
        <v>0</v>
      </c>
      <c r="AB17" s="23">
        <v>0</v>
      </c>
      <c r="AC17" s="4">
        <v>0</v>
      </c>
      <c r="AD17" s="4">
        <f t="shared" si="18"/>
        <v>0</v>
      </c>
      <c r="AE17" s="4">
        <f t="shared" si="18"/>
        <v>0</v>
      </c>
      <c r="AF17" s="4">
        <f t="shared" si="18"/>
        <v>0</v>
      </c>
      <c r="AG17" s="4">
        <f t="shared" si="18"/>
        <v>0</v>
      </c>
      <c r="AH17" s="4">
        <f t="shared" si="18"/>
        <v>0</v>
      </c>
      <c r="AI17" s="4">
        <f t="shared" si="18"/>
        <v>0</v>
      </c>
      <c r="AJ17" s="4">
        <f t="shared" si="18"/>
        <v>0</v>
      </c>
      <c r="AK17" s="4">
        <f t="shared" si="18"/>
        <v>0</v>
      </c>
      <c r="AL17" s="4">
        <f t="shared" si="19"/>
        <v>100</v>
      </c>
      <c r="AM17" s="4">
        <f t="shared" si="19"/>
        <v>100</v>
      </c>
      <c r="AN17" s="4">
        <f t="shared" si="19"/>
        <v>0</v>
      </c>
      <c r="AO17" s="4">
        <f t="shared" si="19"/>
        <v>0</v>
      </c>
      <c r="AP17" s="4">
        <f t="shared" si="19"/>
        <v>0</v>
      </c>
      <c r="AQ17" s="4">
        <f t="shared" si="20"/>
        <v>0</v>
      </c>
      <c r="AR17" s="4">
        <f t="shared" si="21"/>
        <v>0</v>
      </c>
      <c r="AS17" s="4">
        <f t="shared" si="21"/>
        <v>0</v>
      </c>
    </row>
    <row r="18" spans="1:45" ht="12.75" customHeight="1" x14ac:dyDescent="0.25">
      <c r="A18" s="115">
        <v>21</v>
      </c>
      <c r="B18" s="137">
        <v>220300</v>
      </c>
      <c r="C18" s="138">
        <v>1022</v>
      </c>
      <c r="D18" s="108">
        <v>10</v>
      </c>
      <c r="E18" s="135" t="s">
        <v>949</v>
      </c>
      <c r="F18" s="136">
        <f t="shared" si="6"/>
        <v>826.7</v>
      </c>
      <c r="G18" s="136">
        <v>826.7</v>
      </c>
      <c r="H18" s="136">
        <v>0</v>
      </c>
      <c r="I18" s="136">
        <v>0</v>
      </c>
      <c r="J18" s="136">
        <v>0</v>
      </c>
      <c r="K18" s="136">
        <v>0</v>
      </c>
      <c r="L18" s="136">
        <v>0</v>
      </c>
      <c r="M18" s="136">
        <v>0</v>
      </c>
      <c r="N18" s="136">
        <f t="shared" si="8"/>
        <v>826.7</v>
      </c>
      <c r="O18" s="23">
        <v>826.7</v>
      </c>
      <c r="P18" s="23">
        <v>0</v>
      </c>
      <c r="Q18" s="23">
        <v>0</v>
      </c>
      <c r="R18" s="23">
        <v>0</v>
      </c>
      <c r="S18" s="23">
        <v>0</v>
      </c>
      <c r="T18" s="23">
        <v>0</v>
      </c>
      <c r="U18" s="23">
        <v>0</v>
      </c>
      <c r="V18" s="136">
        <f t="shared" si="16"/>
        <v>826.7</v>
      </c>
      <c r="W18" s="23">
        <v>826.7</v>
      </c>
      <c r="X18" s="23">
        <v>0</v>
      </c>
      <c r="Y18" s="23">
        <v>0</v>
      </c>
      <c r="Z18" s="23">
        <v>0</v>
      </c>
      <c r="AA18" s="23">
        <v>0</v>
      </c>
      <c r="AB18" s="23">
        <v>0</v>
      </c>
      <c r="AC18" s="4">
        <v>0</v>
      </c>
      <c r="AD18" s="4">
        <f t="shared" si="18"/>
        <v>0</v>
      </c>
      <c r="AE18" s="4">
        <f t="shared" si="18"/>
        <v>0</v>
      </c>
      <c r="AF18" s="4">
        <f t="shared" si="18"/>
        <v>0</v>
      </c>
      <c r="AG18" s="4">
        <f t="shared" si="18"/>
        <v>0</v>
      </c>
      <c r="AH18" s="4">
        <f t="shared" si="18"/>
        <v>0</v>
      </c>
      <c r="AI18" s="4">
        <f t="shared" si="18"/>
        <v>0</v>
      </c>
      <c r="AJ18" s="4">
        <f t="shared" si="18"/>
        <v>0</v>
      </c>
      <c r="AK18" s="4">
        <f t="shared" si="18"/>
        <v>0</v>
      </c>
      <c r="AL18" s="4">
        <f t="shared" si="19"/>
        <v>100</v>
      </c>
      <c r="AM18" s="4">
        <f t="shared" si="19"/>
        <v>100</v>
      </c>
      <c r="AN18" s="4">
        <f t="shared" si="19"/>
        <v>0</v>
      </c>
      <c r="AO18" s="4">
        <f t="shared" si="19"/>
        <v>0</v>
      </c>
      <c r="AP18" s="4">
        <f t="shared" si="19"/>
        <v>0</v>
      </c>
      <c r="AQ18" s="4">
        <f t="shared" si="20"/>
        <v>0</v>
      </c>
      <c r="AR18" s="4">
        <f t="shared" si="21"/>
        <v>0</v>
      </c>
      <c r="AS18" s="4">
        <f t="shared" si="21"/>
        <v>0</v>
      </c>
    </row>
    <row r="19" spans="1:45" ht="12.75" customHeight="1" x14ac:dyDescent="0.25">
      <c r="A19" s="115">
        <v>0</v>
      </c>
      <c r="B19" s="115"/>
      <c r="C19" s="115"/>
      <c r="D19" s="108">
        <v>11</v>
      </c>
      <c r="E19" s="135"/>
      <c r="F19" s="136"/>
      <c r="G19" s="136"/>
      <c r="H19" s="136"/>
      <c r="I19" s="136"/>
      <c r="J19" s="136"/>
      <c r="K19" s="136"/>
      <c r="L19" s="136"/>
      <c r="M19" s="136"/>
      <c r="N19" s="136"/>
      <c r="O19" s="23"/>
      <c r="P19" s="23"/>
      <c r="Q19" s="23"/>
      <c r="R19" s="23"/>
      <c r="S19" s="23"/>
      <c r="T19" s="23"/>
      <c r="U19" s="23"/>
      <c r="V19" s="23"/>
      <c r="W19" s="23"/>
      <c r="X19" s="23"/>
      <c r="Y19" s="23"/>
      <c r="Z19" s="23"/>
      <c r="AA19" s="23"/>
      <c r="AB19" s="23"/>
      <c r="AC19" s="4"/>
      <c r="AD19" s="4"/>
      <c r="AE19" s="4"/>
      <c r="AF19" s="4"/>
      <c r="AG19" s="4"/>
      <c r="AH19" s="4"/>
      <c r="AI19" s="4"/>
      <c r="AJ19" s="4"/>
      <c r="AK19" s="4"/>
      <c r="AL19" s="4"/>
      <c r="AM19" s="4"/>
      <c r="AN19" s="4"/>
      <c r="AO19" s="4"/>
      <c r="AP19" s="4"/>
      <c r="AQ19" s="4"/>
      <c r="AR19" s="4"/>
      <c r="AS19" s="4"/>
    </row>
    <row r="20" spans="1:45" ht="12.75" customHeight="1" x14ac:dyDescent="0.25">
      <c r="A20" s="115">
        <v>20</v>
      </c>
      <c r="B20" s="137">
        <v>220100</v>
      </c>
      <c r="C20" s="115"/>
      <c r="D20" s="108">
        <v>12</v>
      </c>
      <c r="E20" s="130" t="s">
        <v>950</v>
      </c>
      <c r="F20" s="131">
        <f t="shared" si="6"/>
        <v>1575604.4</v>
      </c>
      <c r="G20" s="131">
        <f t="shared" ref="G20:M20" si="28">G21+G22</f>
        <v>1493702.5999999999</v>
      </c>
      <c r="H20" s="131">
        <f t="shared" si="28"/>
        <v>49681.2</v>
      </c>
      <c r="I20" s="131">
        <f t="shared" si="28"/>
        <v>32220.6</v>
      </c>
      <c r="J20" s="131">
        <f t="shared" si="28"/>
        <v>0</v>
      </c>
      <c r="K20" s="131">
        <f t="shared" si="28"/>
        <v>0</v>
      </c>
      <c r="L20" s="131">
        <f t="shared" si="28"/>
        <v>0</v>
      </c>
      <c r="M20" s="131">
        <f t="shared" si="28"/>
        <v>0</v>
      </c>
      <c r="N20" s="131">
        <f t="shared" si="8"/>
        <v>1574740.0999999999</v>
      </c>
      <c r="O20" s="131">
        <f t="shared" ref="O20:U20" si="29">O21+O22</f>
        <v>1493702.5999999999</v>
      </c>
      <c r="P20" s="131">
        <f t="shared" si="29"/>
        <v>49681.2</v>
      </c>
      <c r="Q20" s="131">
        <f t="shared" si="29"/>
        <v>31356.3</v>
      </c>
      <c r="R20" s="131">
        <f t="shared" si="29"/>
        <v>0</v>
      </c>
      <c r="S20" s="131">
        <f t="shared" si="29"/>
        <v>0</v>
      </c>
      <c r="T20" s="131">
        <f t="shared" si="29"/>
        <v>0</v>
      </c>
      <c r="U20" s="131">
        <f t="shared" si="29"/>
        <v>0</v>
      </c>
      <c r="V20" s="131">
        <f t="shared" ref="V20:V41" si="30">SUM(W20:AC20)</f>
        <v>1573745.2999999998</v>
      </c>
      <c r="W20" s="131">
        <f t="shared" ref="W20:AC20" si="31">W21+W22</f>
        <v>1493702.5999999999</v>
      </c>
      <c r="X20" s="131">
        <f t="shared" si="31"/>
        <v>49681.2</v>
      </c>
      <c r="Y20" s="131">
        <f t="shared" si="31"/>
        <v>30361.5</v>
      </c>
      <c r="Z20" s="131">
        <f t="shared" si="31"/>
        <v>0</v>
      </c>
      <c r="AA20" s="131">
        <f t="shared" si="31"/>
        <v>0</v>
      </c>
      <c r="AB20" s="131">
        <f t="shared" si="31"/>
        <v>0</v>
      </c>
      <c r="AC20" s="131">
        <f t="shared" si="31"/>
        <v>0</v>
      </c>
      <c r="AD20" s="133">
        <f t="shared" ref="AD20:AK40" si="32">V20-N20</f>
        <v>-994.80000000004657</v>
      </c>
      <c r="AE20" s="133">
        <f t="shared" si="32"/>
        <v>0</v>
      </c>
      <c r="AF20" s="133">
        <f t="shared" si="32"/>
        <v>0</v>
      </c>
      <c r="AG20" s="133">
        <f t="shared" si="32"/>
        <v>-994.79999999999927</v>
      </c>
      <c r="AH20" s="133">
        <f t="shared" si="32"/>
        <v>0</v>
      </c>
      <c r="AI20" s="133">
        <f t="shared" si="32"/>
        <v>0</v>
      </c>
      <c r="AJ20" s="133">
        <f t="shared" si="32"/>
        <v>0</v>
      </c>
      <c r="AK20" s="133">
        <f t="shared" si="32"/>
        <v>0</v>
      </c>
      <c r="AL20" s="133">
        <f t="shared" ref="AL20:AP82" si="33">IF(N20=0,0,V20/N20*100)</f>
        <v>99.936827670801037</v>
      </c>
      <c r="AM20" s="133">
        <f t="shared" si="33"/>
        <v>100</v>
      </c>
      <c r="AN20" s="133">
        <f t="shared" si="33"/>
        <v>100</v>
      </c>
      <c r="AO20" s="133">
        <f t="shared" si="33"/>
        <v>96.827431807962043</v>
      </c>
      <c r="AP20" s="133">
        <f t="shared" si="33"/>
        <v>0</v>
      </c>
      <c r="AQ20" s="133">
        <f t="shared" ref="AQ20:AQ83" si="34">IF(P20=0,0,X20/P20*100)</f>
        <v>100</v>
      </c>
      <c r="AR20" s="133">
        <f t="shared" ref="AR20:AS82" si="35">IF(T20=0,0,AB20/T20*100)</f>
        <v>0</v>
      </c>
      <c r="AS20" s="133">
        <f t="shared" si="35"/>
        <v>0</v>
      </c>
    </row>
    <row r="21" spans="1:45" s="134" customFormat="1" ht="12.75" customHeight="1" x14ac:dyDescent="0.25">
      <c r="A21" s="115">
        <v>22</v>
      </c>
      <c r="B21" s="137">
        <v>220100</v>
      </c>
      <c r="C21" s="115"/>
      <c r="D21" s="108">
        <v>13</v>
      </c>
      <c r="E21" s="130" t="s">
        <v>944</v>
      </c>
      <c r="F21" s="131">
        <f t="shared" si="6"/>
        <v>1490983.9000000001</v>
      </c>
      <c r="G21" s="131">
        <f t="shared" ref="G21:M21" si="36">G23</f>
        <v>1410548.7</v>
      </c>
      <c r="H21" s="131">
        <f t="shared" si="36"/>
        <v>48214.6</v>
      </c>
      <c r="I21" s="131">
        <f t="shared" si="36"/>
        <v>32220.6</v>
      </c>
      <c r="J21" s="131">
        <f t="shared" si="36"/>
        <v>0</v>
      </c>
      <c r="K21" s="131">
        <f t="shared" si="36"/>
        <v>0</v>
      </c>
      <c r="L21" s="131">
        <f t="shared" si="36"/>
        <v>0</v>
      </c>
      <c r="M21" s="131">
        <f t="shared" si="36"/>
        <v>0</v>
      </c>
      <c r="N21" s="131">
        <f t="shared" si="8"/>
        <v>1490119.6</v>
      </c>
      <c r="O21" s="131">
        <f t="shared" ref="O21:U21" si="37">O23</f>
        <v>1410548.7</v>
      </c>
      <c r="P21" s="131">
        <f t="shared" si="37"/>
        <v>48214.6</v>
      </c>
      <c r="Q21" s="131">
        <f t="shared" si="37"/>
        <v>31356.3</v>
      </c>
      <c r="R21" s="131">
        <f t="shared" si="37"/>
        <v>0</v>
      </c>
      <c r="S21" s="131">
        <f t="shared" si="37"/>
        <v>0</v>
      </c>
      <c r="T21" s="131">
        <f t="shared" si="37"/>
        <v>0</v>
      </c>
      <c r="U21" s="131">
        <f t="shared" si="37"/>
        <v>0</v>
      </c>
      <c r="V21" s="131">
        <f t="shared" si="30"/>
        <v>1489124.8</v>
      </c>
      <c r="W21" s="131">
        <f t="shared" ref="W21:AC21" si="38">W23</f>
        <v>1410548.7</v>
      </c>
      <c r="X21" s="131">
        <f t="shared" si="38"/>
        <v>48214.6</v>
      </c>
      <c r="Y21" s="131">
        <f t="shared" si="38"/>
        <v>30361.5</v>
      </c>
      <c r="Z21" s="131">
        <f t="shared" si="38"/>
        <v>0</v>
      </c>
      <c r="AA21" s="131">
        <f t="shared" si="38"/>
        <v>0</v>
      </c>
      <c r="AB21" s="131">
        <f t="shared" si="38"/>
        <v>0</v>
      </c>
      <c r="AC21" s="131">
        <f t="shared" si="38"/>
        <v>0</v>
      </c>
      <c r="AD21" s="133">
        <f t="shared" si="32"/>
        <v>-994.80000000004657</v>
      </c>
      <c r="AE21" s="133">
        <f t="shared" si="32"/>
        <v>0</v>
      </c>
      <c r="AF21" s="133">
        <f t="shared" si="32"/>
        <v>0</v>
      </c>
      <c r="AG21" s="133">
        <f t="shared" si="32"/>
        <v>-994.79999999999927</v>
      </c>
      <c r="AH21" s="133">
        <f t="shared" si="32"/>
        <v>0</v>
      </c>
      <c r="AI21" s="133">
        <f t="shared" si="32"/>
        <v>0</v>
      </c>
      <c r="AJ21" s="133">
        <f t="shared" si="32"/>
        <v>0</v>
      </c>
      <c r="AK21" s="133">
        <f t="shared" si="32"/>
        <v>0</v>
      </c>
      <c r="AL21" s="133">
        <f t="shared" si="33"/>
        <v>99.933240258030281</v>
      </c>
      <c r="AM21" s="133">
        <f t="shared" si="33"/>
        <v>100</v>
      </c>
      <c r="AN21" s="133">
        <f t="shared" si="33"/>
        <v>100</v>
      </c>
      <c r="AO21" s="133">
        <f t="shared" si="33"/>
        <v>96.827431807962043</v>
      </c>
      <c r="AP21" s="133">
        <f t="shared" si="33"/>
        <v>0</v>
      </c>
      <c r="AQ21" s="133">
        <f t="shared" si="34"/>
        <v>100</v>
      </c>
      <c r="AR21" s="133">
        <f t="shared" si="35"/>
        <v>0</v>
      </c>
      <c r="AS21" s="133">
        <f t="shared" si="35"/>
        <v>0</v>
      </c>
    </row>
    <row r="22" spans="1:45" s="134" customFormat="1" ht="12.75" customHeight="1" x14ac:dyDescent="0.25">
      <c r="A22" s="115">
        <v>21</v>
      </c>
      <c r="B22" s="137">
        <v>220100</v>
      </c>
      <c r="C22" s="115"/>
      <c r="D22" s="108">
        <v>14</v>
      </c>
      <c r="E22" s="130" t="s">
        <v>945</v>
      </c>
      <c r="F22" s="131">
        <f t="shared" si="6"/>
        <v>84620.5</v>
      </c>
      <c r="G22" s="131">
        <f t="shared" ref="G22:M22" si="39">SUM(G24:G41)</f>
        <v>83153.899999999994</v>
      </c>
      <c r="H22" s="131">
        <f t="shared" si="39"/>
        <v>1466.6</v>
      </c>
      <c r="I22" s="131">
        <f t="shared" si="39"/>
        <v>0</v>
      </c>
      <c r="J22" s="131">
        <f t="shared" si="39"/>
        <v>0</v>
      </c>
      <c r="K22" s="131">
        <f t="shared" si="39"/>
        <v>0</v>
      </c>
      <c r="L22" s="131">
        <f t="shared" si="39"/>
        <v>0</v>
      </c>
      <c r="M22" s="131">
        <f t="shared" si="39"/>
        <v>0</v>
      </c>
      <c r="N22" s="131">
        <f t="shared" si="8"/>
        <v>84620.5</v>
      </c>
      <c r="O22" s="131">
        <f t="shared" ref="O22:U22" si="40">SUM(O24:O41)</f>
        <v>83153.899999999994</v>
      </c>
      <c r="P22" s="131">
        <f t="shared" si="40"/>
        <v>1466.6</v>
      </c>
      <c r="Q22" s="131">
        <f t="shared" si="40"/>
        <v>0</v>
      </c>
      <c r="R22" s="131">
        <f t="shared" si="40"/>
        <v>0</v>
      </c>
      <c r="S22" s="131">
        <f t="shared" si="40"/>
        <v>0</v>
      </c>
      <c r="T22" s="131">
        <f t="shared" si="40"/>
        <v>0</v>
      </c>
      <c r="U22" s="131">
        <f t="shared" si="40"/>
        <v>0</v>
      </c>
      <c r="V22" s="131">
        <f t="shared" si="30"/>
        <v>84620.5</v>
      </c>
      <c r="W22" s="131">
        <f t="shared" ref="W22:AC22" si="41">SUM(W24:W41)</f>
        <v>83153.899999999994</v>
      </c>
      <c r="X22" s="131">
        <f t="shared" si="41"/>
        <v>1466.6</v>
      </c>
      <c r="Y22" s="131">
        <f t="shared" si="41"/>
        <v>0</v>
      </c>
      <c r="Z22" s="131">
        <f t="shared" si="41"/>
        <v>0</v>
      </c>
      <c r="AA22" s="131">
        <f t="shared" si="41"/>
        <v>0</v>
      </c>
      <c r="AB22" s="131">
        <f t="shared" si="41"/>
        <v>0</v>
      </c>
      <c r="AC22" s="131">
        <f t="shared" si="41"/>
        <v>0</v>
      </c>
      <c r="AD22" s="133">
        <f t="shared" si="32"/>
        <v>0</v>
      </c>
      <c r="AE22" s="133">
        <f t="shared" si="32"/>
        <v>0</v>
      </c>
      <c r="AF22" s="133">
        <f t="shared" si="32"/>
        <v>0</v>
      </c>
      <c r="AG22" s="133">
        <f t="shared" si="32"/>
        <v>0</v>
      </c>
      <c r="AH22" s="133">
        <f t="shared" si="32"/>
        <v>0</v>
      </c>
      <c r="AI22" s="133">
        <f t="shared" si="32"/>
        <v>0</v>
      </c>
      <c r="AJ22" s="133">
        <f t="shared" si="32"/>
        <v>0</v>
      </c>
      <c r="AK22" s="133">
        <f t="shared" si="32"/>
        <v>0</v>
      </c>
      <c r="AL22" s="133">
        <f t="shared" si="33"/>
        <v>100</v>
      </c>
      <c r="AM22" s="133">
        <f t="shared" si="33"/>
        <v>100</v>
      </c>
      <c r="AN22" s="133">
        <f t="shared" si="33"/>
        <v>100</v>
      </c>
      <c r="AO22" s="133">
        <f t="shared" si="33"/>
        <v>0</v>
      </c>
      <c r="AP22" s="133">
        <f t="shared" si="33"/>
        <v>0</v>
      </c>
      <c r="AQ22" s="133">
        <f t="shared" si="34"/>
        <v>100</v>
      </c>
      <c r="AR22" s="133">
        <f t="shared" si="35"/>
        <v>0</v>
      </c>
      <c r="AS22" s="133">
        <f t="shared" si="35"/>
        <v>0</v>
      </c>
    </row>
    <row r="23" spans="1:45" ht="12.75" customHeight="1" x14ac:dyDescent="0.25">
      <c r="A23" s="115">
        <v>22</v>
      </c>
      <c r="B23" s="137">
        <v>220100</v>
      </c>
      <c r="C23" s="138">
        <v>1001</v>
      </c>
      <c r="D23" s="108">
        <v>15</v>
      </c>
      <c r="E23" s="135" t="s">
        <v>947</v>
      </c>
      <c r="F23" s="136">
        <f t="shared" si="6"/>
        <v>1490983.9000000001</v>
      </c>
      <c r="G23" s="136">
        <v>1410548.7</v>
      </c>
      <c r="H23" s="136">
        <v>48214.6</v>
      </c>
      <c r="I23" s="136">
        <v>32220.6</v>
      </c>
      <c r="J23" s="136">
        <v>0</v>
      </c>
      <c r="K23" s="136">
        <v>0</v>
      </c>
      <c r="L23" s="136">
        <v>0</v>
      </c>
      <c r="M23" s="136">
        <v>0</v>
      </c>
      <c r="N23" s="136">
        <f t="shared" si="8"/>
        <v>1490119.6</v>
      </c>
      <c r="O23" s="23">
        <v>1410548.7</v>
      </c>
      <c r="P23" s="23">
        <v>48214.6</v>
      </c>
      <c r="Q23" s="23">
        <v>31356.3</v>
      </c>
      <c r="R23" s="23">
        <v>0</v>
      </c>
      <c r="S23" s="23">
        <v>0</v>
      </c>
      <c r="T23" s="23">
        <v>0</v>
      </c>
      <c r="U23" s="23">
        <v>0</v>
      </c>
      <c r="V23" s="136">
        <f t="shared" si="30"/>
        <v>1489124.8</v>
      </c>
      <c r="W23" s="23">
        <v>1410548.7</v>
      </c>
      <c r="X23" s="23">
        <v>48214.6</v>
      </c>
      <c r="Y23" s="23">
        <v>30361.5</v>
      </c>
      <c r="Z23" s="23">
        <v>0</v>
      </c>
      <c r="AA23" s="23">
        <v>0</v>
      </c>
      <c r="AB23" s="23">
        <v>0</v>
      </c>
      <c r="AC23" s="4">
        <v>0</v>
      </c>
      <c r="AD23" s="4">
        <f t="shared" si="32"/>
        <v>-994.80000000004657</v>
      </c>
      <c r="AE23" s="4">
        <f t="shared" si="32"/>
        <v>0</v>
      </c>
      <c r="AF23" s="4">
        <f t="shared" si="32"/>
        <v>0</v>
      </c>
      <c r="AG23" s="4">
        <f t="shared" si="32"/>
        <v>-994.79999999999927</v>
      </c>
      <c r="AH23" s="4">
        <f t="shared" si="32"/>
        <v>0</v>
      </c>
      <c r="AI23" s="4">
        <f t="shared" si="32"/>
        <v>0</v>
      </c>
      <c r="AJ23" s="4">
        <f t="shared" si="32"/>
        <v>0</v>
      </c>
      <c r="AK23" s="4">
        <f t="shared" si="32"/>
        <v>0</v>
      </c>
      <c r="AL23" s="4">
        <f t="shared" si="33"/>
        <v>99.933240258030281</v>
      </c>
      <c r="AM23" s="4">
        <f t="shared" si="33"/>
        <v>100</v>
      </c>
      <c r="AN23" s="4">
        <f t="shared" si="33"/>
        <v>100</v>
      </c>
      <c r="AO23" s="4">
        <f t="shared" si="33"/>
        <v>96.827431807962043</v>
      </c>
      <c r="AP23" s="4">
        <f t="shared" si="33"/>
        <v>0</v>
      </c>
      <c r="AQ23" s="4">
        <f t="shared" si="34"/>
        <v>100</v>
      </c>
      <c r="AR23" s="4">
        <f t="shared" si="35"/>
        <v>0</v>
      </c>
      <c r="AS23" s="4">
        <f t="shared" si="35"/>
        <v>0</v>
      </c>
    </row>
    <row r="24" spans="1:45" ht="12.75" customHeight="1" x14ac:dyDescent="0.25">
      <c r="A24" s="115">
        <v>21</v>
      </c>
      <c r="B24" s="137">
        <v>220100</v>
      </c>
      <c r="C24" s="138">
        <v>1002</v>
      </c>
      <c r="D24" s="108">
        <v>16</v>
      </c>
      <c r="E24" s="135" t="s">
        <v>951</v>
      </c>
      <c r="F24" s="136">
        <f t="shared" si="6"/>
        <v>5292.8</v>
      </c>
      <c r="G24" s="136">
        <v>5292.8</v>
      </c>
      <c r="H24" s="136">
        <v>0</v>
      </c>
      <c r="I24" s="136">
        <v>0</v>
      </c>
      <c r="J24" s="136">
        <v>0</v>
      </c>
      <c r="K24" s="136">
        <v>0</v>
      </c>
      <c r="L24" s="136">
        <v>0</v>
      </c>
      <c r="M24" s="136">
        <v>0</v>
      </c>
      <c r="N24" s="136">
        <f t="shared" si="8"/>
        <v>5292.8</v>
      </c>
      <c r="O24" s="23">
        <v>5292.8</v>
      </c>
      <c r="P24" s="23">
        <v>0</v>
      </c>
      <c r="Q24" s="23">
        <v>0</v>
      </c>
      <c r="R24" s="23">
        <v>0</v>
      </c>
      <c r="S24" s="23">
        <v>0</v>
      </c>
      <c r="T24" s="23">
        <v>0</v>
      </c>
      <c r="U24" s="23">
        <v>0</v>
      </c>
      <c r="V24" s="136">
        <f t="shared" si="30"/>
        <v>5292.8</v>
      </c>
      <c r="W24" s="23">
        <v>5292.8</v>
      </c>
      <c r="X24" s="23">
        <v>0</v>
      </c>
      <c r="Y24" s="23">
        <v>0</v>
      </c>
      <c r="Z24" s="23">
        <v>0</v>
      </c>
      <c r="AA24" s="23">
        <v>0</v>
      </c>
      <c r="AB24" s="23">
        <v>0</v>
      </c>
      <c r="AC24" s="4">
        <v>0</v>
      </c>
      <c r="AD24" s="4">
        <f t="shared" si="32"/>
        <v>0</v>
      </c>
      <c r="AE24" s="4">
        <f t="shared" si="32"/>
        <v>0</v>
      </c>
      <c r="AF24" s="4">
        <f t="shared" si="32"/>
        <v>0</v>
      </c>
      <c r="AG24" s="4">
        <f t="shared" si="32"/>
        <v>0</v>
      </c>
      <c r="AH24" s="4">
        <f t="shared" si="32"/>
        <v>0</v>
      </c>
      <c r="AI24" s="4">
        <f t="shared" si="32"/>
        <v>0</v>
      </c>
      <c r="AJ24" s="4">
        <f t="shared" si="32"/>
        <v>0</v>
      </c>
      <c r="AK24" s="4">
        <f t="shared" si="32"/>
        <v>0</v>
      </c>
      <c r="AL24" s="4">
        <f t="shared" si="33"/>
        <v>100</v>
      </c>
      <c r="AM24" s="4">
        <f t="shared" si="33"/>
        <v>100</v>
      </c>
      <c r="AN24" s="4">
        <f t="shared" si="33"/>
        <v>0</v>
      </c>
      <c r="AO24" s="4">
        <f t="shared" si="33"/>
        <v>0</v>
      </c>
      <c r="AP24" s="4">
        <f t="shared" si="33"/>
        <v>0</v>
      </c>
      <c r="AQ24" s="4">
        <f t="shared" si="34"/>
        <v>0</v>
      </c>
      <c r="AR24" s="4">
        <f t="shared" si="35"/>
        <v>0</v>
      </c>
      <c r="AS24" s="4">
        <f t="shared" si="35"/>
        <v>0</v>
      </c>
    </row>
    <row r="25" spans="1:45" ht="12.75" customHeight="1" x14ac:dyDescent="0.25">
      <c r="A25" s="115">
        <v>21</v>
      </c>
      <c r="B25" s="137">
        <v>220100</v>
      </c>
      <c r="C25" s="138">
        <v>1003</v>
      </c>
      <c r="D25" s="108">
        <v>17</v>
      </c>
      <c r="E25" s="135" t="s">
        <v>952</v>
      </c>
      <c r="F25" s="136">
        <f t="shared" si="6"/>
        <v>5344.2</v>
      </c>
      <c r="G25" s="136">
        <v>5344.2</v>
      </c>
      <c r="H25" s="136">
        <v>0</v>
      </c>
      <c r="I25" s="136">
        <v>0</v>
      </c>
      <c r="J25" s="136">
        <v>0</v>
      </c>
      <c r="K25" s="136">
        <v>0</v>
      </c>
      <c r="L25" s="136">
        <v>0</v>
      </c>
      <c r="M25" s="136">
        <v>0</v>
      </c>
      <c r="N25" s="136">
        <f t="shared" si="8"/>
        <v>5344.2</v>
      </c>
      <c r="O25" s="23">
        <v>5344.2</v>
      </c>
      <c r="P25" s="23">
        <v>0</v>
      </c>
      <c r="Q25" s="23">
        <v>0</v>
      </c>
      <c r="R25" s="23">
        <v>0</v>
      </c>
      <c r="S25" s="23">
        <v>0</v>
      </c>
      <c r="T25" s="23">
        <v>0</v>
      </c>
      <c r="U25" s="23">
        <v>0</v>
      </c>
      <c r="V25" s="136">
        <f t="shared" si="30"/>
        <v>5344.2</v>
      </c>
      <c r="W25" s="23">
        <v>5344.2</v>
      </c>
      <c r="X25" s="23">
        <v>0</v>
      </c>
      <c r="Y25" s="23">
        <v>0</v>
      </c>
      <c r="Z25" s="23">
        <v>0</v>
      </c>
      <c r="AA25" s="23">
        <v>0</v>
      </c>
      <c r="AB25" s="23">
        <v>0</v>
      </c>
      <c r="AC25" s="4">
        <v>0</v>
      </c>
      <c r="AD25" s="4">
        <f t="shared" si="32"/>
        <v>0</v>
      </c>
      <c r="AE25" s="4">
        <f t="shared" si="32"/>
        <v>0</v>
      </c>
      <c r="AF25" s="4">
        <f t="shared" si="32"/>
        <v>0</v>
      </c>
      <c r="AG25" s="4">
        <f t="shared" si="32"/>
        <v>0</v>
      </c>
      <c r="AH25" s="4">
        <f t="shared" si="32"/>
        <v>0</v>
      </c>
      <c r="AI25" s="4">
        <f t="shared" si="32"/>
        <v>0</v>
      </c>
      <c r="AJ25" s="4">
        <f t="shared" si="32"/>
        <v>0</v>
      </c>
      <c r="AK25" s="4">
        <f t="shared" si="32"/>
        <v>0</v>
      </c>
      <c r="AL25" s="4">
        <f t="shared" si="33"/>
        <v>100</v>
      </c>
      <c r="AM25" s="4">
        <f t="shared" si="33"/>
        <v>100</v>
      </c>
      <c r="AN25" s="4">
        <f t="shared" si="33"/>
        <v>0</v>
      </c>
      <c r="AO25" s="4">
        <f t="shared" si="33"/>
        <v>0</v>
      </c>
      <c r="AP25" s="4">
        <f t="shared" si="33"/>
        <v>0</v>
      </c>
      <c r="AQ25" s="4">
        <f t="shared" si="34"/>
        <v>0</v>
      </c>
      <c r="AR25" s="4">
        <f t="shared" si="35"/>
        <v>0</v>
      </c>
      <c r="AS25" s="4">
        <f t="shared" si="35"/>
        <v>0</v>
      </c>
    </row>
    <row r="26" spans="1:45" ht="12.75" customHeight="1" x14ac:dyDescent="0.25">
      <c r="A26" s="115">
        <v>21</v>
      </c>
      <c r="B26" s="137">
        <v>220100</v>
      </c>
      <c r="C26" s="138">
        <v>1004</v>
      </c>
      <c r="D26" s="108">
        <v>18</v>
      </c>
      <c r="E26" s="135" t="s">
        <v>953</v>
      </c>
      <c r="F26" s="136">
        <f t="shared" si="6"/>
        <v>3519</v>
      </c>
      <c r="G26" s="136">
        <v>3519</v>
      </c>
      <c r="H26" s="136">
        <v>0</v>
      </c>
      <c r="I26" s="136">
        <v>0</v>
      </c>
      <c r="J26" s="136">
        <v>0</v>
      </c>
      <c r="K26" s="136">
        <v>0</v>
      </c>
      <c r="L26" s="136">
        <v>0</v>
      </c>
      <c r="M26" s="136">
        <v>0</v>
      </c>
      <c r="N26" s="136">
        <f t="shared" si="8"/>
        <v>3519</v>
      </c>
      <c r="O26" s="23">
        <v>3519</v>
      </c>
      <c r="P26" s="23">
        <v>0</v>
      </c>
      <c r="Q26" s="23">
        <v>0</v>
      </c>
      <c r="R26" s="23">
        <v>0</v>
      </c>
      <c r="S26" s="23">
        <v>0</v>
      </c>
      <c r="T26" s="23">
        <v>0</v>
      </c>
      <c r="U26" s="23">
        <v>0</v>
      </c>
      <c r="V26" s="136">
        <f t="shared" si="30"/>
        <v>3519</v>
      </c>
      <c r="W26" s="23">
        <v>3519</v>
      </c>
      <c r="X26" s="23">
        <v>0</v>
      </c>
      <c r="Y26" s="23">
        <v>0</v>
      </c>
      <c r="Z26" s="23">
        <v>0</v>
      </c>
      <c r="AA26" s="23">
        <v>0</v>
      </c>
      <c r="AB26" s="23">
        <v>0</v>
      </c>
      <c r="AC26" s="4">
        <v>0</v>
      </c>
      <c r="AD26" s="4">
        <f t="shared" si="32"/>
        <v>0</v>
      </c>
      <c r="AE26" s="4">
        <f t="shared" si="32"/>
        <v>0</v>
      </c>
      <c r="AF26" s="4">
        <f t="shared" si="32"/>
        <v>0</v>
      </c>
      <c r="AG26" s="4">
        <f t="shared" si="32"/>
        <v>0</v>
      </c>
      <c r="AH26" s="4">
        <f t="shared" si="32"/>
        <v>0</v>
      </c>
      <c r="AI26" s="4">
        <f t="shared" si="32"/>
        <v>0</v>
      </c>
      <c r="AJ26" s="4">
        <f t="shared" si="32"/>
        <v>0</v>
      </c>
      <c r="AK26" s="4">
        <f t="shared" si="32"/>
        <v>0</v>
      </c>
      <c r="AL26" s="4">
        <f t="shared" si="33"/>
        <v>100</v>
      </c>
      <c r="AM26" s="4">
        <f t="shared" si="33"/>
        <v>100</v>
      </c>
      <c r="AN26" s="4">
        <f t="shared" si="33"/>
        <v>0</v>
      </c>
      <c r="AO26" s="4">
        <f t="shared" si="33"/>
        <v>0</v>
      </c>
      <c r="AP26" s="4">
        <f t="shared" si="33"/>
        <v>0</v>
      </c>
      <c r="AQ26" s="4">
        <f t="shared" si="34"/>
        <v>0</v>
      </c>
      <c r="AR26" s="4">
        <f t="shared" si="35"/>
        <v>0</v>
      </c>
      <c r="AS26" s="4">
        <f t="shared" si="35"/>
        <v>0</v>
      </c>
    </row>
    <row r="27" spans="1:45" ht="12.75" customHeight="1" x14ac:dyDescent="0.25">
      <c r="A27" s="115">
        <v>21</v>
      </c>
      <c r="B27" s="137">
        <v>220100</v>
      </c>
      <c r="C27" s="138">
        <v>1005</v>
      </c>
      <c r="D27" s="108">
        <v>19</v>
      </c>
      <c r="E27" s="135" t="s">
        <v>954</v>
      </c>
      <c r="F27" s="136">
        <f t="shared" si="6"/>
        <v>6420.2</v>
      </c>
      <c r="G27" s="136">
        <v>6420.2</v>
      </c>
      <c r="H27" s="136">
        <v>0</v>
      </c>
      <c r="I27" s="136">
        <v>0</v>
      </c>
      <c r="J27" s="136">
        <v>0</v>
      </c>
      <c r="K27" s="136">
        <v>0</v>
      </c>
      <c r="L27" s="136">
        <v>0</v>
      </c>
      <c r="M27" s="136">
        <v>0</v>
      </c>
      <c r="N27" s="136">
        <f t="shared" si="8"/>
        <v>6420.2</v>
      </c>
      <c r="O27" s="23">
        <v>6420.2</v>
      </c>
      <c r="P27" s="23">
        <v>0</v>
      </c>
      <c r="Q27" s="23">
        <v>0</v>
      </c>
      <c r="R27" s="23">
        <v>0</v>
      </c>
      <c r="S27" s="23">
        <v>0</v>
      </c>
      <c r="T27" s="23">
        <v>0</v>
      </c>
      <c r="U27" s="23">
        <v>0</v>
      </c>
      <c r="V27" s="136">
        <f t="shared" si="30"/>
        <v>6420.2</v>
      </c>
      <c r="W27" s="23">
        <v>6420.2</v>
      </c>
      <c r="X27" s="23">
        <v>0</v>
      </c>
      <c r="Y27" s="23">
        <v>0</v>
      </c>
      <c r="Z27" s="23">
        <v>0</v>
      </c>
      <c r="AA27" s="23">
        <v>0</v>
      </c>
      <c r="AB27" s="23">
        <v>0</v>
      </c>
      <c r="AC27" s="4">
        <v>0</v>
      </c>
      <c r="AD27" s="4">
        <f t="shared" si="32"/>
        <v>0</v>
      </c>
      <c r="AE27" s="4">
        <f t="shared" si="32"/>
        <v>0</v>
      </c>
      <c r="AF27" s="4">
        <f t="shared" si="32"/>
        <v>0</v>
      </c>
      <c r="AG27" s="4">
        <f t="shared" si="32"/>
        <v>0</v>
      </c>
      <c r="AH27" s="4">
        <f t="shared" si="32"/>
        <v>0</v>
      </c>
      <c r="AI27" s="4">
        <f t="shared" si="32"/>
        <v>0</v>
      </c>
      <c r="AJ27" s="4">
        <f t="shared" si="32"/>
        <v>0</v>
      </c>
      <c r="AK27" s="4">
        <f t="shared" si="32"/>
        <v>0</v>
      </c>
      <c r="AL27" s="4">
        <f t="shared" si="33"/>
        <v>100</v>
      </c>
      <c r="AM27" s="4">
        <f t="shared" si="33"/>
        <v>100</v>
      </c>
      <c r="AN27" s="4">
        <f t="shared" si="33"/>
        <v>0</v>
      </c>
      <c r="AO27" s="4">
        <f t="shared" si="33"/>
        <v>0</v>
      </c>
      <c r="AP27" s="4">
        <f t="shared" si="33"/>
        <v>0</v>
      </c>
      <c r="AQ27" s="4">
        <f t="shared" si="34"/>
        <v>0</v>
      </c>
      <c r="AR27" s="4">
        <f t="shared" si="35"/>
        <v>0</v>
      </c>
      <c r="AS27" s="4">
        <f t="shared" si="35"/>
        <v>0</v>
      </c>
    </row>
    <row r="28" spans="1:45" ht="12.75" customHeight="1" x14ac:dyDescent="0.25">
      <c r="A28" s="115">
        <v>21</v>
      </c>
      <c r="B28" s="137">
        <v>220100</v>
      </c>
      <c r="C28" s="138">
        <v>1011</v>
      </c>
      <c r="D28" s="108">
        <v>20</v>
      </c>
      <c r="E28" s="135" t="s">
        <v>955</v>
      </c>
      <c r="F28" s="136">
        <f t="shared" si="6"/>
        <v>5143.6000000000004</v>
      </c>
      <c r="G28" s="136">
        <v>5143.6000000000004</v>
      </c>
      <c r="H28" s="136">
        <v>0</v>
      </c>
      <c r="I28" s="136">
        <v>0</v>
      </c>
      <c r="J28" s="136">
        <v>0</v>
      </c>
      <c r="K28" s="136">
        <v>0</v>
      </c>
      <c r="L28" s="136">
        <v>0</v>
      </c>
      <c r="M28" s="136">
        <v>0</v>
      </c>
      <c r="N28" s="136">
        <f t="shared" si="8"/>
        <v>5143.6000000000004</v>
      </c>
      <c r="O28" s="23">
        <v>5143.6000000000004</v>
      </c>
      <c r="P28" s="23">
        <v>0</v>
      </c>
      <c r="Q28" s="23">
        <v>0</v>
      </c>
      <c r="R28" s="23">
        <v>0</v>
      </c>
      <c r="S28" s="23">
        <v>0</v>
      </c>
      <c r="T28" s="23">
        <v>0</v>
      </c>
      <c r="U28" s="23">
        <v>0</v>
      </c>
      <c r="V28" s="136">
        <f t="shared" si="30"/>
        <v>5143.6000000000004</v>
      </c>
      <c r="W28" s="23">
        <v>5143.6000000000004</v>
      </c>
      <c r="X28" s="23">
        <v>0</v>
      </c>
      <c r="Y28" s="23">
        <v>0</v>
      </c>
      <c r="Z28" s="23">
        <v>0</v>
      </c>
      <c r="AA28" s="23">
        <v>0</v>
      </c>
      <c r="AB28" s="23">
        <v>0</v>
      </c>
      <c r="AC28" s="4">
        <v>0</v>
      </c>
      <c r="AD28" s="4">
        <f t="shared" si="32"/>
        <v>0</v>
      </c>
      <c r="AE28" s="4">
        <f t="shared" si="32"/>
        <v>0</v>
      </c>
      <c r="AF28" s="4">
        <f t="shared" si="32"/>
        <v>0</v>
      </c>
      <c r="AG28" s="4">
        <f t="shared" si="32"/>
        <v>0</v>
      </c>
      <c r="AH28" s="4">
        <f t="shared" si="32"/>
        <v>0</v>
      </c>
      <c r="AI28" s="4">
        <f t="shared" si="32"/>
        <v>0</v>
      </c>
      <c r="AJ28" s="4">
        <f t="shared" si="32"/>
        <v>0</v>
      </c>
      <c r="AK28" s="4">
        <f t="shared" si="32"/>
        <v>0</v>
      </c>
      <c r="AL28" s="4">
        <f t="shared" si="33"/>
        <v>100</v>
      </c>
      <c r="AM28" s="4">
        <f t="shared" si="33"/>
        <v>100</v>
      </c>
      <c r="AN28" s="4">
        <f t="shared" si="33"/>
        <v>0</v>
      </c>
      <c r="AO28" s="4">
        <f t="shared" si="33"/>
        <v>0</v>
      </c>
      <c r="AP28" s="4">
        <f t="shared" si="33"/>
        <v>0</v>
      </c>
      <c r="AQ28" s="4">
        <f t="shared" si="34"/>
        <v>0</v>
      </c>
      <c r="AR28" s="4">
        <f t="shared" si="35"/>
        <v>0</v>
      </c>
      <c r="AS28" s="4">
        <f t="shared" si="35"/>
        <v>0</v>
      </c>
    </row>
    <row r="29" spans="1:45" ht="12.75" customHeight="1" x14ac:dyDescent="0.25">
      <c r="A29" s="115">
        <v>21</v>
      </c>
      <c r="B29" s="137">
        <v>220100</v>
      </c>
      <c r="C29" s="138">
        <v>1006</v>
      </c>
      <c r="D29" s="108">
        <v>21</v>
      </c>
      <c r="E29" s="135" t="s">
        <v>956</v>
      </c>
      <c r="F29" s="136">
        <f t="shared" si="6"/>
        <v>2158.8000000000002</v>
      </c>
      <c r="G29" s="136">
        <v>2158.8000000000002</v>
      </c>
      <c r="H29" s="136">
        <v>0</v>
      </c>
      <c r="I29" s="136">
        <v>0</v>
      </c>
      <c r="J29" s="136">
        <v>0</v>
      </c>
      <c r="K29" s="136">
        <v>0</v>
      </c>
      <c r="L29" s="136">
        <v>0</v>
      </c>
      <c r="M29" s="136">
        <v>0</v>
      </c>
      <c r="N29" s="136">
        <f t="shared" si="8"/>
        <v>2158.8000000000002</v>
      </c>
      <c r="O29" s="23">
        <v>2158.8000000000002</v>
      </c>
      <c r="P29" s="23">
        <v>0</v>
      </c>
      <c r="Q29" s="23">
        <v>0</v>
      </c>
      <c r="R29" s="23">
        <v>0</v>
      </c>
      <c r="S29" s="23">
        <v>0</v>
      </c>
      <c r="T29" s="23">
        <v>0</v>
      </c>
      <c r="U29" s="23">
        <v>0</v>
      </c>
      <c r="V29" s="136">
        <f t="shared" si="30"/>
        <v>2158.8000000000002</v>
      </c>
      <c r="W29" s="23">
        <v>2158.8000000000002</v>
      </c>
      <c r="X29" s="23">
        <v>0</v>
      </c>
      <c r="Y29" s="23">
        <v>0</v>
      </c>
      <c r="Z29" s="23">
        <v>0</v>
      </c>
      <c r="AA29" s="23">
        <v>0</v>
      </c>
      <c r="AB29" s="23">
        <v>0</v>
      </c>
      <c r="AC29" s="4">
        <v>0</v>
      </c>
      <c r="AD29" s="4">
        <f t="shared" si="32"/>
        <v>0</v>
      </c>
      <c r="AE29" s="4">
        <f t="shared" si="32"/>
        <v>0</v>
      </c>
      <c r="AF29" s="4">
        <f t="shared" si="32"/>
        <v>0</v>
      </c>
      <c r="AG29" s="4">
        <f t="shared" si="32"/>
        <v>0</v>
      </c>
      <c r="AH29" s="4">
        <f t="shared" si="32"/>
        <v>0</v>
      </c>
      <c r="AI29" s="4">
        <f t="shared" si="32"/>
        <v>0</v>
      </c>
      <c r="AJ29" s="4">
        <f t="shared" si="32"/>
        <v>0</v>
      </c>
      <c r="AK29" s="4">
        <f t="shared" si="32"/>
        <v>0</v>
      </c>
      <c r="AL29" s="4">
        <f t="shared" si="33"/>
        <v>100</v>
      </c>
      <c r="AM29" s="4">
        <f t="shared" si="33"/>
        <v>100</v>
      </c>
      <c r="AN29" s="4">
        <f t="shared" si="33"/>
        <v>0</v>
      </c>
      <c r="AO29" s="4">
        <f t="shared" si="33"/>
        <v>0</v>
      </c>
      <c r="AP29" s="4">
        <f t="shared" si="33"/>
        <v>0</v>
      </c>
      <c r="AQ29" s="4">
        <f t="shared" si="34"/>
        <v>0</v>
      </c>
      <c r="AR29" s="4">
        <f t="shared" si="35"/>
        <v>0</v>
      </c>
      <c r="AS29" s="4">
        <f t="shared" si="35"/>
        <v>0</v>
      </c>
    </row>
    <row r="30" spans="1:45" ht="12.75" customHeight="1" x14ac:dyDescent="0.25">
      <c r="A30" s="115">
        <v>21</v>
      </c>
      <c r="B30" s="137">
        <v>220100</v>
      </c>
      <c r="C30" s="138">
        <v>1007</v>
      </c>
      <c r="D30" s="108">
        <v>22</v>
      </c>
      <c r="E30" s="135" t="s">
        <v>957</v>
      </c>
      <c r="F30" s="136">
        <f t="shared" si="6"/>
        <v>0</v>
      </c>
      <c r="G30" s="136">
        <v>0</v>
      </c>
      <c r="H30" s="136">
        <v>0</v>
      </c>
      <c r="I30" s="136">
        <v>0</v>
      </c>
      <c r="J30" s="136">
        <v>0</v>
      </c>
      <c r="K30" s="136">
        <v>0</v>
      </c>
      <c r="L30" s="136">
        <v>0</v>
      </c>
      <c r="M30" s="136">
        <v>0</v>
      </c>
      <c r="N30" s="136">
        <f t="shared" si="8"/>
        <v>0</v>
      </c>
      <c r="O30" s="23">
        <v>0</v>
      </c>
      <c r="P30" s="23">
        <v>0</v>
      </c>
      <c r="Q30" s="23">
        <v>0</v>
      </c>
      <c r="R30" s="23">
        <v>0</v>
      </c>
      <c r="S30" s="23">
        <v>0</v>
      </c>
      <c r="T30" s="23">
        <v>0</v>
      </c>
      <c r="U30" s="23">
        <v>0</v>
      </c>
      <c r="V30" s="136">
        <f t="shared" si="30"/>
        <v>0</v>
      </c>
      <c r="W30" s="23">
        <v>0</v>
      </c>
      <c r="X30" s="23">
        <v>0</v>
      </c>
      <c r="Y30" s="23">
        <v>0</v>
      </c>
      <c r="Z30" s="23">
        <v>0</v>
      </c>
      <c r="AA30" s="23">
        <v>0</v>
      </c>
      <c r="AB30" s="23">
        <v>0</v>
      </c>
      <c r="AC30" s="4">
        <v>0</v>
      </c>
      <c r="AD30" s="4">
        <f t="shared" si="32"/>
        <v>0</v>
      </c>
      <c r="AE30" s="4">
        <f t="shared" si="32"/>
        <v>0</v>
      </c>
      <c r="AF30" s="4">
        <f t="shared" si="32"/>
        <v>0</v>
      </c>
      <c r="AG30" s="4">
        <f t="shared" si="32"/>
        <v>0</v>
      </c>
      <c r="AH30" s="4">
        <f t="shared" si="32"/>
        <v>0</v>
      </c>
      <c r="AI30" s="4">
        <f t="shared" si="32"/>
        <v>0</v>
      </c>
      <c r="AJ30" s="4">
        <f t="shared" si="32"/>
        <v>0</v>
      </c>
      <c r="AK30" s="4">
        <f t="shared" si="32"/>
        <v>0</v>
      </c>
      <c r="AL30" s="4">
        <f t="shared" si="33"/>
        <v>0</v>
      </c>
      <c r="AM30" s="4">
        <f t="shared" si="33"/>
        <v>0</v>
      </c>
      <c r="AN30" s="4">
        <f t="shared" si="33"/>
        <v>0</v>
      </c>
      <c r="AO30" s="4">
        <f t="shared" si="33"/>
        <v>0</v>
      </c>
      <c r="AP30" s="4">
        <f t="shared" si="33"/>
        <v>0</v>
      </c>
      <c r="AQ30" s="4">
        <f t="shared" si="34"/>
        <v>0</v>
      </c>
      <c r="AR30" s="4">
        <f t="shared" si="35"/>
        <v>0</v>
      </c>
      <c r="AS30" s="4">
        <f t="shared" si="35"/>
        <v>0</v>
      </c>
    </row>
    <row r="31" spans="1:45" ht="12.75" customHeight="1" x14ac:dyDescent="0.25">
      <c r="A31" s="115">
        <v>21</v>
      </c>
      <c r="B31" s="137">
        <v>220100</v>
      </c>
      <c r="C31" s="138">
        <v>1012</v>
      </c>
      <c r="D31" s="108">
        <v>23</v>
      </c>
      <c r="E31" s="135" t="s">
        <v>958</v>
      </c>
      <c r="F31" s="136">
        <f t="shared" si="6"/>
        <v>7408.9</v>
      </c>
      <c r="G31" s="136">
        <v>7408.9</v>
      </c>
      <c r="H31" s="136">
        <v>0</v>
      </c>
      <c r="I31" s="136">
        <v>0</v>
      </c>
      <c r="J31" s="136">
        <v>0</v>
      </c>
      <c r="K31" s="136">
        <v>0</v>
      </c>
      <c r="L31" s="136">
        <v>0</v>
      </c>
      <c r="M31" s="136">
        <v>0</v>
      </c>
      <c r="N31" s="136">
        <f t="shared" si="8"/>
        <v>7408.9</v>
      </c>
      <c r="O31" s="23">
        <v>7408.9</v>
      </c>
      <c r="P31" s="23">
        <v>0</v>
      </c>
      <c r="Q31" s="23">
        <v>0</v>
      </c>
      <c r="R31" s="23">
        <v>0</v>
      </c>
      <c r="S31" s="23">
        <v>0</v>
      </c>
      <c r="T31" s="23">
        <v>0</v>
      </c>
      <c r="U31" s="23">
        <v>0</v>
      </c>
      <c r="V31" s="136">
        <f t="shared" si="30"/>
        <v>7408.9</v>
      </c>
      <c r="W31" s="23">
        <v>7408.9</v>
      </c>
      <c r="X31" s="23">
        <v>0</v>
      </c>
      <c r="Y31" s="23">
        <v>0</v>
      </c>
      <c r="Z31" s="23">
        <v>0</v>
      </c>
      <c r="AA31" s="23">
        <v>0</v>
      </c>
      <c r="AB31" s="23">
        <v>0</v>
      </c>
      <c r="AC31" s="4">
        <v>0</v>
      </c>
      <c r="AD31" s="4">
        <f t="shared" si="32"/>
        <v>0</v>
      </c>
      <c r="AE31" s="4">
        <f t="shared" si="32"/>
        <v>0</v>
      </c>
      <c r="AF31" s="4">
        <f t="shared" si="32"/>
        <v>0</v>
      </c>
      <c r="AG31" s="4">
        <f t="shared" si="32"/>
        <v>0</v>
      </c>
      <c r="AH31" s="4">
        <f t="shared" si="32"/>
        <v>0</v>
      </c>
      <c r="AI31" s="4">
        <f t="shared" si="32"/>
        <v>0</v>
      </c>
      <c r="AJ31" s="4">
        <f t="shared" si="32"/>
        <v>0</v>
      </c>
      <c r="AK31" s="4">
        <f t="shared" si="32"/>
        <v>0</v>
      </c>
      <c r="AL31" s="4">
        <f t="shared" si="33"/>
        <v>100</v>
      </c>
      <c r="AM31" s="4">
        <f t="shared" si="33"/>
        <v>100</v>
      </c>
      <c r="AN31" s="4">
        <f t="shared" si="33"/>
        <v>0</v>
      </c>
      <c r="AO31" s="4">
        <f t="shared" si="33"/>
        <v>0</v>
      </c>
      <c r="AP31" s="4">
        <f t="shared" si="33"/>
        <v>0</v>
      </c>
      <c r="AQ31" s="4">
        <f t="shared" si="34"/>
        <v>0</v>
      </c>
      <c r="AR31" s="4">
        <f t="shared" si="35"/>
        <v>0</v>
      </c>
      <c r="AS31" s="4">
        <f t="shared" si="35"/>
        <v>0</v>
      </c>
    </row>
    <row r="32" spans="1:45" ht="12.75" customHeight="1" x14ac:dyDescent="0.25">
      <c r="A32" s="115">
        <v>21</v>
      </c>
      <c r="B32" s="137">
        <v>220100</v>
      </c>
      <c r="C32" s="138">
        <v>1008</v>
      </c>
      <c r="D32" s="108">
        <v>24</v>
      </c>
      <c r="E32" s="135" t="s">
        <v>959</v>
      </c>
      <c r="F32" s="136">
        <f t="shared" si="6"/>
        <v>944.1</v>
      </c>
      <c r="G32" s="136">
        <v>944.1</v>
      </c>
      <c r="H32" s="136">
        <v>0</v>
      </c>
      <c r="I32" s="136">
        <v>0</v>
      </c>
      <c r="J32" s="136">
        <v>0</v>
      </c>
      <c r="K32" s="136">
        <v>0</v>
      </c>
      <c r="L32" s="136">
        <v>0</v>
      </c>
      <c r="M32" s="136">
        <v>0</v>
      </c>
      <c r="N32" s="136">
        <f t="shared" si="8"/>
        <v>944.1</v>
      </c>
      <c r="O32" s="23">
        <v>944.1</v>
      </c>
      <c r="P32" s="23">
        <v>0</v>
      </c>
      <c r="Q32" s="23">
        <v>0</v>
      </c>
      <c r="R32" s="23">
        <v>0</v>
      </c>
      <c r="S32" s="23">
        <v>0</v>
      </c>
      <c r="T32" s="23">
        <v>0</v>
      </c>
      <c r="U32" s="23">
        <v>0</v>
      </c>
      <c r="V32" s="136">
        <f t="shared" si="30"/>
        <v>944.1</v>
      </c>
      <c r="W32" s="23">
        <v>944.1</v>
      </c>
      <c r="X32" s="23">
        <v>0</v>
      </c>
      <c r="Y32" s="23">
        <v>0</v>
      </c>
      <c r="Z32" s="23">
        <v>0</v>
      </c>
      <c r="AA32" s="23">
        <v>0</v>
      </c>
      <c r="AB32" s="23">
        <v>0</v>
      </c>
      <c r="AC32" s="4">
        <v>0</v>
      </c>
      <c r="AD32" s="4">
        <f t="shared" si="32"/>
        <v>0</v>
      </c>
      <c r="AE32" s="4">
        <f t="shared" si="32"/>
        <v>0</v>
      </c>
      <c r="AF32" s="4">
        <f t="shared" si="32"/>
        <v>0</v>
      </c>
      <c r="AG32" s="4">
        <f t="shared" si="32"/>
        <v>0</v>
      </c>
      <c r="AH32" s="4">
        <f t="shared" si="32"/>
        <v>0</v>
      </c>
      <c r="AI32" s="4">
        <f t="shared" si="32"/>
        <v>0</v>
      </c>
      <c r="AJ32" s="4">
        <f t="shared" si="32"/>
        <v>0</v>
      </c>
      <c r="AK32" s="4">
        <f t="shared" si="32"/>
        <v>0</v>
      </c>
      <c r="AL32" s="4">
        <f t="shared" si="33"/>
        <v>100</v>
      </c>
      <c r="AM32" s="4">
        <f t="shared" si="33"/>
        <v>100</v>
      </c>
      <c r="AN32" s="4">
        <f t="shared" si="33"/>
        <v>0</v>
      </c>
      <c r="AO32" s="4">
        <f t="shared" si="33"/>
        <v>0</v>
      </c>
      <c r="AP32" s="4">
        <f t="shared" si="33"/>
        <v>0</v>
      </c>
      <c r="AQ32" s="4">
        <f t="shared" si="34"/>
        <v>0</v>
      </c>
      <c r="AR32" s="4">
        <f t="shared" si="35"/>
        <v>0</v>
      </c>
      <c r="AS32" s="4">
        <f t="shared" si="35"/>
        <v>0</v>
      </c>
    </row>
    <row r="33" spans="1:45" ht="12.75" customHeight="1" x14ac:dyDescent="0.25">
      <c r="A33" s="115">
        <v>21</v>
      </c>
      <c r="B33" s="137">
        <v>220100</v>
      </c>
      <c r="C33" s="138">
        <v>1013</v>
      </c>
      <c r="D33" s="108">
        <v>25</v>
      </c>
      <c r="E33" s="135" t="s">
        <v>960</v>
      </c>
      <c r="F33" s="136">
        <f t="shared" si="6"/>
        <v>13052.4</v>
      </c>
      <c r="G33" s="136">
        <v>13052.4</v>
      </c>
      <c r="H33" s="136">
        <v>0</v>
      </c>
      <c r="I33" s="136">
        <v>0</v>
      </c>
      <c r="J33" s="136">
        <v>0</v>
      </c>
      <c r="K33" s="136">
        <v>0</v>
      </c>
      <c r="L33" s="136">
        <v>0</v>
      </c>
      <c r="M33" s="136">
        <v>0</v>
      </c>
      <c r="N33" s="136">
        <f t="shared" si="8"/>
        <v>13052.4</v>
      </c>
      <c r="O33" s="23">
        <v>13052.4</v>
      </c>
      <c r="P33" s="23">
        <v>0</v>
      </c>
      <c r="Q33" s="23">
        <v>0</v>
      </c>
      <c r="R33" s="23">
        <v>0</v>
      </c>
      <c r="S33" s="23">
        <v>0</v>
      </c>
      <c r="T33" s="23">
        <v>0</v>
      </c>
      <c r="U33" s="23">
        <v>0</v>
      </c>
      <c r="V33" s="136">
        <f t="shared" si="30"/>
        <v>13052.4</v>
      </c>
      <c r="W33" s="23">
        <v>13052.4</v>
      </c>
      <c r="X33" s="23">
        <v>0</v>
      </c>
      <c r="Y33" s="23">
        <v>0</v>
      </c>
      <c r="Z33" s="23">
        <v>0</v>
      </c>
      <c r="AA33" s="23">
        <v>0</v>
      </c>
      <c r="AB33" s="23">
        <v>0</v>
      </c>
      <c r="AC33" s="4">
        <v>0</v>
      </c>
      <c r="AD33" s="4">
        <f t="shared" si="32"/>
        <v>0</v>
      </c>
      <c r="AE33" s="4">
        <f t="shared" si="32"/>
        <v>0</v>
      </c>
      <c r="AF33" s="4">
        <f t="shared" si="32"/>
        <v>0</v>
      </c>
      <c r="AG33" s="4">
        <f t="shared" si="32"/>
        <v>0</v>
      </c>
      <c r="AH33" s="4">
        <f t="shared" si="32"/>
        <v>0</v>
      </c>
      <c r="AI33" s="4">
        <f t="shared" si="32"/>
        <v>0</v>
      </c>
      <c r="AJ33" s="4">
        <f t="shared" si="32"/>
        <v>0</v>
      </c>
      <c r="AK33" s="4">
        <f t="shared" si="32"/>
        <v>0</v>
      </c>
      <c r="AL33" s="4">
        <f t="shared" si="33"/>
        <v>100</v>
      </c>
      <c r="AM33" s="4">
        <f t="shared" si="33"/>
        <v>100</v>
      </c>
      <c r="AN33" s="4">
        <f t="shared" si="33"/>
        <v>0</v>
      </c>
      <c r="AO33" s="4">
        <f t="shared" si="33"/>
        <v>0</v>
      </c>
      <c r="AP33" s="4">
        <f t="shared" si="33"/>
        <v>0</v>
      </c>
      <c r="AQ33" s="4">
        <f t="shared" si="34"/>
        <v>0</v>
      </c>
      <c r="AR33" s="4">
        <f t="shared" si="35"/>
        <v>0</v>
      </c>
      <c r="AS33" s="4">
        <f t="shared" si="35"/>
        <v>0</v>
      </c>
    </row>
    <row r="34" spans="1:45" ht="12.75" customHeight="1" x14ac:dyDescent="0.25">
      <c r="A34" s="115">
        <v>21</v>
      </c>
      <c r="B34" s="137">
        <v>220100</v>
      </c>
      <c r="C34" s="138">
        <v>1009</v>
      </c>
      <c r="D34" s="108">
        <v>26</v>
      </c>
      <c r="E34" s="135" t="s">
        <v>961</v>
      </c>
      <c r="F34" s="136">
        <f t="shared" si="6"/>
        <v>3321</v>
      </c>
      <c r="G34" s="136">
        <v>3321</v>
      </c>
      <c r="H34" s="136">
        <v>0</v>
      </c>
      <c r="I34" s="136">
        <v>0</v>
      </c>
      <c r="J34" s="136">
        <v>0</v>
      </c>
      <c r="K34" s="136">
        <v>0</v>
      </c>
      <c r="L34" s="136">
        <v>0</v>
      </c>
      <c r="M34" s="136">
        <v>0</v>
      </c>
      <c r="N34" s="136">
        <f t="shared" si="8"/>
        <v>3321</v>
      </c>
      <c r="O34" s="23">
        <v>3321</v>
      </c>
      <c r="P34" s="23">
        <v>0</v>
      </c>
      <c r="Q34" s="23">
        <v>0</v>
      </c>
      <c r="R34" s="23">
        <v>0</v>
      </c>
      <c r="S34" s="23">
        <v>0</v>
      </c>
      <c r="T34" s="23">
        <v>0</v>
      </c>
      <c r="U34" s="23">
        <v>0</v>
      </c>
      <c r="V34" s="136">
        <f t="shared" si="30"/>
        <v>3321</v>
      </c>
      <c r="W34" s="23">
        <v>3321</v>
      </c>
      <c r="X34" s="23">
        <v>0</v>
      </c>
      <c r="Y34" s="23">
        <v>0</v>
      </c>
      <c r="Z34" s="23">
        <v>0</v>
      </c>
      <c r="AA34" s="23">
        <v>0</v>
      </c>
      <c r="AB34" s="23">
        <v>0</v>
      </c>
      <c r="AC34" s="4">
        <v>0</v>
      </c>
      <c r="AD34" s="4">
        <f t="shared" si="32"/>
        <v>0</v>
      </c>
      <c r="AE34" s="4">
        <f t="shared" si="32"/>
        <v>0</v>
      </c>
      <c r="AF34" s="4">
        <f t="shared" si="32"/>
        <v>0</v>
      </c>
      <c r="AG34" s="4">
        <f t="shared" si="32"/>
        <v>0</v>
      </c>
      <c r="AH34" s="4">
        <f t="shared" si="32"/>
        <v>0</v>
      </c>
      <c r="AI34" s="4">
        <f t="shared" si="32"/>
        <v>0</v>
      </c>
      <c r="AJ34" s="4">
        <f t="shared" si="32"/>
        <v>0</v>
      </c>
      <c r="AK34" s="4">
        <f t="shared" si="32"/>
        <v>0</v>
      </c>
      <c r="AL34" s="4">
        <f t="shared" si="33"/>
        <v>100</v>
      </c>
      <c r="AM34" s="4">
        <f t="shared" si="33"/>
        <v>100</v>
      </c>
      <c r="AN34" s="4">
        <f t="shared" si="33"/>
        <v>0</v>
      </c>
      <c r="AO34" s="4">
        <f t="shared" si="33"/>
        <v>0</v>
      </c>
      <c r="AP34" s="4">
        <f t="shared" si="33"/>
        <v>0</v>
      </c>
      <c r="AQ34" s="4">
        <f t="shared" si="34"/>
        <v>0</v>
      </c>
      <c r="AR34" s="4">
        <f t="shared" si="35"/>
        <v>0</v>
      </c>
      <c r="AS34" s="4">
        <f t="shared" si="35"/>
        <v>0</v>
      </c>
    </row>
    <row r="35" spans="1:45" ht="12.75" customHeight="1" x14ac:dyDescent="0.25">
      <c r="A35" s="115">
        <v>21</v>
      </c>
      <c r="B35" s="137">
        <v>220100</v>
      </c>
      <c r="C35" s="138">
        <v>1010</v>
      </c>
      <c r="D35" s="108">
        <v>27</v>
      </c>
      <c r="E35" s="135" t="s">
        <v>962</v>
      </c>
      <c r="F35" s="136">
        <f t="shared" si="6"/>
        <v>4331.3</v>
      </c>
      <c r="G35" s="136">
        <v>4331.3</v>
      </c>
      <c r="H35" s="136">
        <v>0</v>
      </c>
      <c r="I35" s="136">
        <v>0</v>
      </c>
      <c r="J35" s="136">
        <v>0</v>
      </c>
      <c r="K35" s="136">
        <v>0</v>
      </c>
      <c r="L35" s="136">
        <v>0</v>
      </c>
      <c r="M35" s="136">
        <v>0</v>
      </c>
      <c r="N35" s="136">
        <f t="shared" si="8"/>
        <v>4331.3</v>
      </c>
      <c r="O35" s="23">
        <v>4331.3</v>
      </c>
      <c r="P35" s="23">
        <v>0</v>
      </c>
      <c r="Q35" s="23">
        <v>0</v>
      </c>
      <c r="R35" s="23">
        <v>0</v>
      </c>
      <c r="S35" s="23">
        <v>0</v>
      </c>
      <c r="T35" s="23">
        <v>0</v>
      </c>
      <c r="U35" s="23">
        <v>0</v>
      </c>
      <c r="V35" s="136">
        <f t="shared" si="30"/>
        <v>4331.3</v>
      </c>
      <c r="W35" s="23">
        <v>4331.3</v>
      </c>
      <c r="X35" s="23">
        <v>0</v>
      </c>
      <c r="Y35" s="23">
        <v>0</v>
      </c>
      <c r="Z35" s="23">
        <v>0</v>
      </c>
      <c r="AA35" s="23">
        <v>0</v>
      </c>
      <c r="AB35" s="23">
        <v>0</v>
      </c>
      <c r="AC35" s="4">
        <v>0</v>
      </c>
      <c r="AD35" s="4">
        <f t="shared" si="32"/>
        <v>0</v>
      </c>
      <c r="AE35" s="4">
        <f t="shared" si="32"/>
        <v>0</v>
      </c>
      <c r="AF35" s="4">
        <f t="shared" si="32"/>
        <v>0</v>
      </c>
      <c r="AG35" s="4">
        <f t="shared" si="32"/>
        <v>0</v>
      </c>
      <c r="AH35" s="4">
        <f t="shared" si="32"/>
        <v>0</v>
      </c>
      <c r="AI35" s="4">
        <f t="shared" si="32"/>
        <v>0</v>
      </c>
      <c r="AJ35" s="4">
        <f t="shared" si="32"/>
        <v>0</v>
      </c>
      <c r="AK35" s="4">
        <f t="shared" si="32"/>
        <v>0</v>
      </c>
      <c r="AL35" s="4">
        <f t="shared" si="33"/>
        <v>100</v>
      </c>
      <c r="AM35" s="4">
        <f t="shared" si="33"/>
        <v>100</v>
      </c>
      <c r="AN35" s="4">
        <f t="shared" si="33"/>
        <v>0</v>
      </c>
      <c r="AO35" s="4">
        <f t="shared" si="33"/>
        <v>0</v>
      </c>
      <c r="AP35" s="4">
        <f t="shared" si="33"/>
        <v>0</v>
      </c>
      <c r="AQ35" s="4">
        <f t="shared" si="34"/>
        <v>0</v>
      </c>
      <c r="AR35" s="4">
        <f t="shared" si="35"/>
        <v>0</v>
      </c>
      <c r="AS35" s="4">
        <f t="shared" si="35"/>
        <v>0</v>
      </c>
    </row>
    <row r="36" spans="1:45" ht="12.75" customHeight="1" x14ac:dyDescent="0.25">
      <c r="A36" s="115">
        <v>21</v>
      </c>
      <c r="B36" s="137">
        <v>220100</v>
      </c>
      <c r="C36" s="138">
        <v>1014</v>
      </c>
      <c r="D36" s="108">
        <v>28</v>
      </c>
      <c r="E36" s="135" t="s">
        <v>963</v>
      </c>
      <c r="F36" s="136">
        <f t="shared" si="6"/>
        <v>4516.2</v>
      </c>
      <c r="G36" s="136">
        <v>4516.2</v>
      </c>
      <c r="H36" s="136">
        <v>0</v>
      </c>
      <c r="I36" s="136">
        <v>0</v>
      </c>
      <c r="J36" s="136">
        <v>0</v>
      </c>
      <c r="K36" s="136">
        <v>0</v>
      </c>
      <c r="L36" s="136">
        <v>0</v>
      </c>
      <c r="M36" s="136">
        <v>0</v>
      </c>
      <c r="N36" s="136">
        <f t="shared" si="8"/>
        <v>4516.2</v>
      </c>
      <c r="O36" s="23">
        <v>4516.2</v>
      </c>
      <c r="P36" s="23">
        <v>0</v>
      </c>
      <c r="Q36" s="23">
        <v>0</v>
      </c>
      <c r="R36" s="23">
        <v>0</v>
      </c>
      <c r="S36" s="23">
        <v>0</v>
      </c>
      <c r="T36" s="23">
        <v>0</v>
      </c>
      <c r="U36" s="23">
        <v>0</v>
      </c>
      <c r="V36" s="136">
        <f t="shared" si="30"/>
        <v>4516.2</v>
      </c>
      <c r="W36" s="23">
        <v>4516.2</v>
      </c>
      <c r="X36" s="23">
        <v>0</v>
      </c>
      <c r="Y36" s="23">
        <v>0</v>
      </c>
      <c r="Z36" s="23">
        <v>0</v>
      </c>
      <c r="AA36" s="23">
        <v>0</v>
      </c>
      <c r="AB36" s="23">
        <v>0</v>
      </c>
      <c r="AC36" s="4">
        <v>0</v>
      </c>
      <c r="AD36" s="4">
        <f t="shared" si="32"/>
        <v>0</v>
      </c>
      <c r="AE36" s="4">
        <f t="shared" si="32"/>
        <v>0</v>
      </c>
      <c r="AF36" s="4">
        <f t="shared" si="32"/>
        <v>0</v>
      </c>
      <c r="AG36" s="4">
        <f t="shared" si="32"/>
        <v>0</v>
      </c>
      <c r="AH36" s="4">
        <f t="shared" si="32"/>
        <v>0</v>
      </c>
      <c r="AI36" s="4">
        <f t="shared" si="32"/>
        <v>0</v>
      </c>
      <c r="AJ36" s="4">
        <f t="shared" si="32"/>
        <v>0</v>
      </c>
      <c r="AK36" s="4">
        <f t="shared" si="32"/>
        <v>0</v>
      </c>
      <c r="AL36" s="4">
        <f t="shared" si="33"/>
        <v>100</v>
      </c>
      <c r="AM36" s="4">
        <f t="shared" si="33"/>
        <v>100</v>
      </c>
      <c r="AN36" s="4">
        <f t="shared" si="33"/>
        <v>0</v>
      </c>
      <c r="AO36" s="4">
        <f t="shared" si="33"/>
        <v>0</v>
      </c>
      <c r="AP36" s="4">
        <f t="shared" si="33"/>
        <v>0</v>
      </c>
      <c r="AQ36" s="4">
        <f t="shared" si="34"/>
        <v>0</v>
      </c>
      <c r="AR36" s="4">
        <f t="shared" si="35"/>
        <v>0</v>
      </c>
      <c r="AS36" s="4">
        <f t="shared" si="35"/>
        <v>0</v>
      </c>
    </row>
    <row r="37" spans="1:45" ht="12.75" customHeight="1" x14ac:dyDescent="0.25">
      <c r="A37" s="115">
        <v>21</v>
      </c>
      <c r="B37" s="137">
        <v>220100</v>
      </c>
      <c r="C37" s="138">
        <v>1017</v>
      </c>
      <c r="D37" s="108">
        <v>29</v>
      </c>
      <c r="E37" s="135" t="s">
        <v>964</v>
      </c>
      <c r="F37" s="136">
        <f t="shared" si="6"/>
        <v>8467.6</v>
      </c>
      <c r="G37" s="136">
        <v>7001</v>
      </c>
      <c r="H37" s="136">
        <v>1466.6</v>
      </c>
      <c r="I37" s="136">
        <v>0</v>
      </c>
      <c r="J37" s="136">
        <v>0</v>
      </c>
      <c r="K37" s="136">
        <v>0</v>
      </c>
      <c r="L37" s="136">
        <v>0</v>
      </c>
      <c r="M37" s="136">
        <v>0</v>
      </c>
      <c r="N37" s="136">
        <f t="shared" si="8"/>
        <v>8467.6</v>
      </c>
      <c r="O37" s="23">
        <v>7001</v>
      </c>
      <c r="P37" s="23">
        <v>1466.6</v>
      </c>
      <c r="Q37" s="23">
        <v>0</v>
      </c>
      <c r="R37" s="23">
        <v>0</v>
      </c>
      <c r="S37" s="23">
        <v>0</v>
      </c>
      <c r="T37" s="23">
        <v>0</v>
      </c>
      <c r="U37" s="23">
        <v>0</v>
      </c>
      <c r="V37" s="136">
        <f t="shared" si="30"/>
        <v>8467.6</v>
      </c>
      <c r="W37" s="23">
        <v>7001</v>
      </c>
      <c r="X37" s="23">
        <v>1466.6</v>
      </c>
      <c r="Y37" s="23">
        <v>0</v>
      </c>
      <c r="Z37" s="23">
        <v>0</v>
      </c>
      <c r="AA37" s="23">
        <v>0</v>
      </c>
      <c r="AB37" s="23">
        <v>0</v>
      </c>
      <c r="AC37" s="4">
        <v>0</v>
      </c>
      <c r="AD37" s="4">
        <f t="shared" si="32"/>
        <v>0</v>
      </c>
      <c r="AE37" s="4">
        <f t="shared" si="32"/>
        <v>0</v>
      </c>
      <c r="AF37" s="4">
        <f t="shared" si="32"/>
        <v>0</v>
      </c>
      <c r="AG37" s="4">
        <f t="shared" si="32"/>
        <v>0</v>
      </c>
      <c r="AH37" s="4">
        <f t="shared" si="32"/>
        <v>0</v>
      </c>
      <c r="AI37" s="4">
        <f t="shared" si="32"/>
        <v>0</v>
      </c>
      <c r="AJ37" s="4">
        <f t="shared" si="32"/>
        <v>0</v>
      </c>
      <c r="AK37" s="4">
        <f t="shared" si="32"/>
        <v>0</v>
      </c>
      <c r="AL37" s="4">
        <f t="shared" si="33"/>
        <v>100</v>
      </c>
      <c r="AM37" s="4">
        <f t="shared" si="33"/>
        <v>100</v>
      </c>
      <c r="AN37" s="4">
        <f t="shared" si="33"/>
        <v>100</v>
      </c>
      <c r="AO37" s="4">
        <f t="shared" si="33"/>
        <v>0</v>
      </c>
      <c r="AP37" s="4">
        <f t="shared" si="33"/>
        <v>0</v>
      </c>
      <c r="AQ37" s="4">
        <f t="shared" si="34"/>
        <v>100</v>
      </c>
      <c r="AR37" s="4">
        <f t="shared" si="35"/>
        <v>0</v>
      </c>
      <c r="AS37" s="4">
        <f t="shared" si="35"/>
        <v>0</v>
      </c>
    </row>
    <row r="38" spans="1:45" ht="12.75" customHeight="1" x14ac:dyDescent="0.25">
      <c r="A38" s="115">
        <v>21</v>
      </c>
      <c r="B38" s="137">
        <v>220100</v>
      </c>
      <c r="C38" s="138">
        <v>1018</v>
      </c>
      <c r="D38" s="108">
        <v>30</v>
      </c>
      <c r="E38" s="135" t="s">
        <v>965</v>
      </c>
      <c r="F38" s="136">
        <f t="shared" si="6"/>
        <v>2308.4</v>
      </c>
      <c r="G38" s="136">
        <v>2308.4</v>
      </c>
      <c r="H38" s="136">
        <v>0</v>
      </c>
      <c r="I38" s="136">
        <v>0</v>
      </c>
      <c r="J38" s="136">
        <v>0</v>
      </c>
      <c r="K38" s="136">
        <v>0</v>
      </c>
      <c r="L38" s="136">
        <v>0</v>
      </c>
      <c r="M38" s="136">
        <v>0</v>
      </c>
      <c r="N38" s="136">
        <f t="shared" si="8"/>
        <v>2308.4</v>
      </c>
      <c r="O38" s="23">
        <v>2308.4</v>
      </c>
      <c r="P38" s="23">
        <v>0</v>
      </c>
      <c r="Q38" s="23">
        <v>0</v>
      </c>
      <c r="R38" s="23">
        <v>0</v>
      </c>
      <c r="S38" s="23">
        <v>0</v>
      </c>
      <c r="T38" s="23">
        <v>0</v>
      </c>
      <c r="U38" s="23">
        <v>0</v>
      </c>
      <c r="V38" s="136">
        <f t="shared" si="30"/>
        <v>2308.4</v>
      </c>
      <c r="W38" s="23">
        <v>2308.4</v>
      </c>
      <c r="X38" s="23">
        <v>0</v>
      </c>
      <c r="Y38" s="23">
        <v>0</v>
      </c>
      <c r="Z38" s="23">
        <v>0</v>
      </c>
      <c r="AA38" s="23">
        <v>0</v>
      </c>
      <c r="AB38" s="23">
        <v>0</v>
      </c>
      <c r="AC38" s="4">
        <v>0</v>
      </c>
      <c r="AD38" s="4">
        <f t="shared" si="32"/>
        <v>0</v>
      </c>
      <c r="AE38" s="4">
        <f t="shared" si="32"/>
        <v>0</v>
      </c>
      <c r="AF38" s="4">
        <f t="shared" si="32"/>
        <v>0</v>
      </c>
      <c r="AG38" s="4">
        <f t="shared" si="32"/>
        <v>0</v>
      </c>
      <c r="AH38" s="4">
        <f t="shared" si="32"/>
        <v>0</v>
      </c>
      <c r="AI38" s="4">
        <f t="shared" si="32"/>
        <v>0</v>
      </c>
      <c r="AJ38" s="4">
        <f t="shared" si="32"/>
        <v>0</v>
      </c>
      <c r="AK38" s="4">
        <f t="shared" si="32"/>
        <v>0</v>
      </c>
      <c r="AL38" s="4">
        <f t="shared" si="33"/>
        <v>100</v>
      </c>
      <c r="AM38" s="4">
        <f t="shared" si="33"/>
        <v>100</v>
      </c>
      <c r="AN38" s="4">
        <f t="shared" si="33"/>
        <v>0</v>
      </c>
      <c r="AO38" s="4">
        <f t="shared" si="33"/>
        <v>0</v>
      </c>
      <c r="AP38" s="4">
        <f t="shared" si="33"/>
        <v>0</v>
      </c>
      <c r="AQ38" s="4">
        <f t="shared" si="34"/>
        <v>0</v>
      </c>
      <c r="AR38" s="4">
        <f t="shared" si="35"/>
        <v>0</v>
      </c>
      <c r="AS38" s="4">
        <f t="shared" si="35"/>
        <v>0</v>
      </c>
    </row>
    <row r="39" spans="1:45" ht="12.75" customHeight="1" x14ac:dyDescent="0.25">
      <c r="A39" s="115">
        <v>21</v>
      </c>
      <c r="B39" s="137">
        <v>220100</v>
      </c>
      <c r="C39" s="138">
        <v>1019</v>
      </c>
      <c r="D39" s="108">
        <v>31</v>
      </c>
      <c r="E39" s="135" t="s">
        <v>966</v>
      </c>
      <c r="F39" s="136">
        <f t="shared" si="6"/>
        <v>4191</v>
      </c>
      <c r="G39" s="136">
        <v>4191</v>
      </c>
      <c r="H39" s="136">
        <v>0</v>
      </c>
      <c r="I39" s="136">
        <v>0</v>
      </c>
      <c r="J39" s="136">
        <v>0</v>
      </c>
      <c r="K39" s="136">
        <v>0</v>
      </c>
      <c r="L39" s="136">
        <v>0</v>
      </c>
      <c r="M39" s="136">
        <v>0</v>
      </c>
      <c r="N39" s="136">
        <f t="shared" si="8"/>
        <v>4191</v>
      </c>
      <c r="O39" s="23">
        <v>4191</v>
      </c>
      <c r="P39" s="23">
        <v>0</v>
      </c>
      <c r="Q39" s="23">
        <v>0</v>
      </c>
      <c r="R39" s="23">
        <v>0</v>
      </c>
      <c r="S39" s="23">
        <v>0</v>
      </c>
      <c r="T39" s="23">
        <v>0</v>
      </c>
      <c r="U39" s="23">
        <v>0</v>
      </c>
      <c r="V39" s="136">
        <f t="shared" si="30"/>
        <v>4191</v>
      </c>
      <c r="W39" s="23">
        <v>4191</v>
      </c>
      <c r="X39" s="23">
        <v>0</v>
      </c>
      <c r="Y39" s="23">
        <v>0</v>
      </c>
      <c r="Z39" s="23">
        <v>0</v>
      </c>
      <c r="AA39" s="23">
        <v>0</v>
      </c>
      <c r="AB39" s="23">
        <v>0</v>
      </c>
      <c r="AC39" s="4">
        <v>0</v>
      </c>
      <c r="AD39" s="4">
        <f t="shared" si="32"/>
        <v>0</v>
      </c>
      <c r="AE39" s="4">
        <f t="shared" si="32"/>
        <v>0</v>
      </c>
      <c r="AF39" s="4">
        <f t="shared" si="32"/>
        <v>0</v>
      </c>
      <c r="AG39" s="4">
        <f t="shared" si="32"/>
        <v>0</v>
      </c>
      <c r="AH39" s="4">
        <f t="shared" si="32"/>
        <v>0</v>
      </c>
      <c r="AI39" s="4">
        <f t="shared" si="32"/>
        <v>0</v>
      </c>
      <c r="AJ39" s="4">
        <f t="shared" si="32"/>
        <v>0</v>
      </c>
      <c r="AK39" s="4">
        <f t="shared" si="32"/>
        <v>0</v>
      </c>
      <c r="AL39" s="4">
        <f t="shared" si="33"/>
        <v>100</v>
      </c>
      <c r="AM39" s="4">
        <f t="shared" si="33"/>
        <v>100</v>
      </c>
      <c r="AN39" s="4">
        <f t="shared" si="33"/>
        <v>0</v>
      </c>
      <c r="AO39" s="4">
        <f t="shared" si="33"/>
        <v>0</v>
      </c>
      <c r="AP39" s="4">
        <f t="shared" si="33"/>
        <v>0</v>
      </c>
      <c r="AQ39" s="4">
        <f t="shared" si="34"/>
        <v>0</v>
      </c>
      <c r="AR39" s="4">
        <f t="shared" si="35"/>
        <v>0</v>
      </c>
      <c r="AS39" s="4">
        <f t="shared" si="35"/>
        <v>0</v>
      </c>
    </row>
    <row r="40" spans="1:45" ht="12.75" customHeight="1" x14ac:dyDescent="0.25">
      <c r="A40" s="115">
        <v>21</v>
      </c>
      <c r="B40" s="137">
        <v>220100</v>
      </c>
      <c r="C40" s="138">
        <v>1015</v>
      </c>
      <c r="D40" s="108">
        <v>32</v>
      </c>
      <c r="E40" s="135" t="s">
        <v>967</v>
      </c>
      <c r="F40" s="136">
        <f t="shared" si="6"/>
        <v>5848.6</v>
      </c>
      <c r="G40" s="136">
        <v>5848.6</v>
      </c>
      <c r="H40" s="136">
        <v>0</v>
      </c>
      <c r="I40" s="136">
        <v>0</v>
      </c>
      <c r="J40" s="136">
        <v>0</v>
      </c>
      <c r="K40" s="136">
        <v>0</v>
      </c>
      <c r="L40" s="136">
        <v>0</v>
      </c>
      <c r="M40" s="136">
        <v>0</v>
      </c>
      <c r="N40" s="136">
        <f t="shared" si="8"/>
        <v>5848.6</v>
      </c>
      <c r="O40" s="23">
        <v>5848.6</v>
      </c>
      <c r="P40" s="23">
        <v>0</v>
      </c>
      <c r="Q40" s="23">
        <v>0</v>
      </c>
      <c r="R40" s="23">
        <v>0</v>
      </c>
      <c r="S40" s="23">
        <v>0</v>
      </c>
      <c r="T40" s="23">
        <v>0</v>
      </c>
      <c r="U40" s="23">
        <v>0</v>
      </c>
      <c r="V40" s="136">
        <f t="shared" si="30"/>
        <v>5848.6</v>
      </c>
      <c r="W40" s="23">
        <v>5848.6</v>
      </c>
      <c r="X40" s="23">
        <v>0</v>
      </c>
      <c r="Y40" s="23">
        <v>0</v>
      </c>
      <c r="Z40" s="23">
        <v>0</v>
      </c>
      <c r="AA40" s="23">
        <v>0</v>
      </c>
      <c r="AB40" s="23">
        <v>0</v>
      </c>
      <c r="AC40" s="4">
        <v>0</v>
      </c>
      <c r="AD40" s="4">
        <f t="shared" si="32"/>
        <v>0</v>
      </c>
      <c r="AE40" s="4">
        <f t="shared" si="32"/>
        <v>0</v>
      </c>
      <c r="AF40" s="4">
        <f t="shared" si="32"/>
        <v>0</v>
      </c>
      <c r="AG40" s="4">
        <f t="shared" si="32"/>
        <v>0</v>
      </c>
      <c r="AH40" s="4">
        <f t="shared" si="32"/>
        <v>0</v>
      </c>
      <c r="AI40" s="4">
        <f t="shared" si="32"/>
        <v>0</v>
      </c>
      <c r="AJ40" s="4">
        <f t="shared" si="32"/>
        <v>0</v>
      </c>
      <c r="AK40" s="4">
        <f t="shared" si="32"/>
        <v>0</v>
      </c>
      <c r="AL40" s="4">
        <f t="shared" si="33"/>
        <v>100</v>
      </c>
      <c r="AM40" s="4">
        <f t="shared" si="33"/>
        <v>100</v>
      </c>
      <c r="AN40" s="4">
        <f t="shared" si="33"/>
        <v>0</v>
      </c>
      <c r="AO40" s="4">
        <f t="shared" si="33"/>
        <v>0</v>
      </c>
      <c r="AP40" s="4">
        <f t="shared" si="33"/>
        <v>0</v>
      </c>
      <c r="AQ40" s="4">
        <f t="shared" si="34"/>
        <v>0</v>
      </c>
      <c r="AR40" s="4">
        <f t="shared" si="35"/>
        <v>0</v>
      </c>
      <c r="AS40" s="4">
        <f t="shared" si="35"/>
        <v>0</v>
      </c>
    </row>
    <row r="41" spans="1:45" ht="12.75" customHeight="1" x14ac:dyDescent="0.25">
      <c r="A41" s="115">
        <v>21</v>
      </c>
      <c r="B41" s="137">
        <v>220100</v>
      </c>
      <c r="C41" s="138">
        <v>1016</v>
      </c>
      <c r="D41" s="108">
        <v>33</v>
      </c>
      <c r="E41" s="135" t="s">
        <v>968</v>
      </c>
      <c r="F41" s="136">
        <f t="shared" si="6"/>
        <v>2352.4</v>
      </c>
      <c r="G41" s="136">
        <v>2352.4</v>
      </c>
      <c r="H41" s="136">
        <v>0</v>
      </c>
      <c r="I41" s="136">
        <v>0</v>
      </c>
      <c r="J41" s="136">
        <v>0</v>
      </c>
      <c r="K41" s="136">
        <v>0</v>
      </c>
      <c r="L41" s="136">
        <v>0</v>
      </c>
      <c r="M41" s="136">
        <v>0</v>
      </c>
      <c r="N41" s="136">
        <f t="shared" si="8"/>
        <v>2352.4</v>
      </c>
      <c r="O41" s="23">
        <v>2352.4</v>
      </c>
      <c r="P41" s="23">
        <v>0</v>
      </c>
      <c r="Q41" s="23">
        <v>0</v>
      </c>
      <c r="R41" s="23">
        <v>0</v>
      </c>
      <c r="S41" s="23">
        <v>0</v>
      </c>
      <c r="T41" s="23">
        <v>0</v>
      </c>
      <c r="U41" s="23">
        <v>0</v>
      </c>
      <c r="V41" s="136">
        <f t="shared" si="30"/>
        <v>2352.4</v>
      </c>
      <c r="W41" s="23">
        <v>2352.4</v>
      </c>
      <c r="X41" s="23">
        <v>0</v>
      </c>
      <c r="Y41" s="23">
        <v>0</v>
      </c>
      <c r="Z41" s="23">
        <v>0</v>
      </c>
      <c r="AA41" s="23">
        <v>0</v>
      </c>
      <c r="AB41" s="23">
        <v>0</v>
      </c>
      <c r="AC41" s="4">
        <v>0</v>
      </c>
      <c r="AD41" s="4">
        <f t="shared" ref="AD41:AK41" si="42">V41-N41</f>
        <v>0</v>
      </c>
      <c r="AE41" s="4">
        <f t="shared" si="42"/>
        <v>0</v>
      </c>
      <c r="AF41" s="4">
        <f t="shared" si="42"/>
        <v>0</v>
      </c>
      <c r="AG41" s="4">
        <f t="shared" si="42"/>
        <v>0</v>
      </c>
      <c r="AH41" s="4">
        <f t="shared" si="42"/>
        <v>0</v>
      </c>
      <c r="AI41" s="4">
        <f t="shared" si="42"/>
        <v>0</v>
      </c>
      <c r="AJ41" s="4">
        <f t="shared" si="42"/>
        <v>0</v>
      </c>
      <c r="AK41" s="4">
        <f t="shared" si="42"/>
        <v>0</v>
      </c>
      <c r="AL41" s="4">
        <f t="shared" si="33"/>
        <v>100</v>
      </c>
      <c r="AM41" s="4">
        <f t="shared" si="33"/>
        <v>100</v>
      </c>
      <c r="AN41" s="4">
        <f t="shared" si="33"/>
        <v>0</v>
      </c>
      <c r="AO41" s="4">
        <f t="shared" si="33"/>
        <v>0</v>
      </c>
      <c r="AP41" s="4">
        <f t="shared" si="33"/>
        <v>0</v>
      </c>
      <c r="AQ41" s="4">
        <f t="shared" si="34"/>
        <v>0</v>
      </c>
      <c r="AR41" s="4">
        <f t="shared" si="35"/>
        <v>0</v>
      </c>
      <c r="AS41" s="4">
        <f t="shared" si="35"/>
        <v>0</v>
      </c>
    </row>
    <row r="42" spans="1:45" ht="12.75" customHeight="1" x14ac:dyDescent="0.25">
      <c r="A42" s="115">
        <v>0</v>
      </c>
      <c r="B42" s="115"/>
      <c r="C42" s="115"/>
      <c r="D42" s="108">
        <v>34</v>
      </c>
      <c r="E42" s="135"/>
      <c r="F42" s="136"/>
      <c r="G42" s="136"/>
      <c r="H42" s="136"/>
      <c r="I42" s="136"/>
      <c r="J42" s="136"/>
      <c r="K42" s="136"/>
      <c r="L42" s="136"/>
      <c r="M42" s="136"/>
      <c r="N42" s="136"/>
      <c r="O42" s="23"/>
      <c r="P42" s="23"/>
      <c r="Q42" s="23"/>
      <c r="R42" s="23"/>
      <c r="S42" s="23"/>
      <c r="T42" s="23"/>
      <c r="U42" s="23"/>
      <c r="V42" s="23"/>
      <c r="W42" s="23"/>
      <c r="X42" s="23"/>
      <c r="Y42" s="23"/>
      <c r="Z42" s="23"/>
      <c r="AA42" s="23"/>
      <c r="AB42" s="23"/>
      <c r="AC42" s="4"/>
      <c r="AD42" s="4"/>
      <c r="AE42" s="4"/>
      <c r="AF42" s="4"/>
      <c r="AG42" s="4"/>
      <c r="AH42" s="4"/>
      <c r="AI42" s="4"/>
      <c r="AJ42" s="4"/>
      <c r="AK42" s="4"/>
      <c r="AL42" s="4"/>
      <c r="AM42" s="4"/>
      <c r="AN42" s="4"/>
      <c r="AO42" s="4"/>
      <c r="AP42" s="4"/>
      <c r="AQ42" s="4"/>
      <c r="AR42" s="4"/>
      <c r="AS42" s="4"/>
    </row>
    <row r="43" spans="1:45" ht="12.75" customHeight="1" x14ac:dyDescent="0.25">
      <c r="A43" s="115">
        <v>20</v>
      </c>
      <c r="B43" s="137">
        <v>221000</v>
      </c>
      <c r="C43" s="115"/>
      <c r="D43" s="108">
        <v>35</v>
      </c>
      <c r="E43" s="130" t="s">
        <v>969</v>
      </c>
      <c r="F43" s="131">
        <f t="shared" si="6"/>
        <v>156230.80000000002</v>
      </c>
      <c r="G43" s="131">
        <f t="shared" ref="G43:M43" si="43">G44+G45</f>
        <v>149734.9</v>
      </c>
      <c r="H43" s="131">
        <f t="shared" si="43"/>
        <v>2590.1</v>
      </c>
      <c r="I43" s="131">
        <f t="shared" si="43"/>
        <v>3534.6</v>
      </c>
      <c r="J43" s="131">
        <f t="shared" si="43"/>
        <v>371.20000000000005</v>
      </c>
      <c r="K43" s="131">
        <f t="shared" si="43"/>
        <v>0</v>
      </c>
      <c r="L43" s="131">
        <f t="shared" si="43"/>
        <v>0</v>
      </c>
      <c r="M43" s="131">
        <f t="shared" si="43"/>
        <v>0</v>
      </c>
      <c r="N43" s="131">
        <f t="shared" si="8"/>
        <v>155393.60000000001</v>
      </c>
      <c r="O43" s="131">
        <f t="shared" ref="O43:U43" si="44">O44+O45</f>
        <v>149734.9</v>
      </c>
      <c r="P43" s="131">
        <f t="shared" si="44"/>
        <v>2590.1</v>
      </c>
      <c r="Q43" s="131">
        <f t="shared" si="44"/>
        <v>2697.4</v>
      </c>
      <c r="R43" s="131">
        <f t="shared" si="44"/>
        <v>371.20000000000005</v>
      </c>
      <c r="S43" s="131">
        <f t="shared" si="44"/>
        <v>0</v>
      </c>
      <c r="T43" s="131">
        <f t="shared" si="44"/>
        <v>0</v>
      </c>
      <c r="U43" s="131">
        <f t="shared" si="44"/>
        <v>0</v>
      </c>
      <c r="V43" s="131">
        <f t="shared" ref="V43:V72" si="45">SUM(W43:AC43)</f>
        <v>155353.70000000001</v>
      </c>
      <c r="W43" s="131">
        <f t="shared" ref="W43:AC43" si="46">W44+W45</f>
        <v>149734.9</v>
      </c>
      <c r="X43" s="131">
        <f t="shared" si="46"/>
        <v>2590.1</v>
      </c>
      <c r="Y43" s="131">
        <f t="shared" si="46"/>
        <v>2657.5</v>
      </c>
      <c r="Z43" s="131">
        <f t="shared" si="46"/>
        <v>371.20000000000005</v>
      </c>
      <c r="AA43" s="131">
        <f t="shared" si="46"/>
        <v>0</v>
      </c>
      <c r="AB43" s="131">
        <f t="shared" si="46"/>
        <v>0</v>
      </c>
      <c r="AC43" s="131">
        <f t="shared" si="46"/>
        <v>0</v>
      </c>
      <c r="AD43" s="133">
        <f t="shared" ref="AD43:AK72" si="47">V43-N43</f>
        <v>-39.899999999994179</v>
      </c>
      <c r="AE43" s="133">
        <f t="shared" si="47"/>
        <v>0</v>
      </c>
      <c r="AF43" s="133">
        <f t="shared" si="47"/>
        <v>0</v>
      </c>
      <c r="AG43" s="133">
        <f t="shared" si="47"/>
        <v>-39.900000000000091</v>
      </c>
      <c r="AH43" s="133">
        <f t="shared" si="47"/>
        <v>0</v>
      </c>
      <c r="AI43" s="133">
        <f t="shared" si="47"/>
        <v>0</v>
      </c>
      <c r="AJ43" s="133">
        <f t="shared" si="47"/>
        <v>0</v>
      </c>
      <c r="AK43" s="133">
        <f t="shared" si="47"/>
        <v>0</v>
      </c>
      <c r="AL43" s="133">
        <f t="shared" si="33"/>
        <v>99.974323266852693</v>
      </c>
      <c r="AM43" s="133">
        <f t="shared" si="33"/>
        <v>100</v>
      </c>
      <c r="AN43" s="133">
        <f t="shared" si="33"/>
        <v>100</v>
      </c>
      <c r="AO43" s="133">
        <f t="shared" si="33"/>
        <v>98.520797805293981</v>
      </c>
      <c r="AP43" s="133">
        <f t="shared" si="33"/>
        <v>100</v>
      </c>
      <c r="AQ43" s="133">
        <f t="shared" si="34"/>
        <v>100</v>
      </c>
      <c r="AR43" s="133">
        <f t="shared" si="35"/>
        <v>0</v>
      </c>
      <c r="AS43" s="133">
        <f t="shared" si="35"/>
        <v>0</v>
      </c>
    </row>
    <row r="44" spans="1:45" s="134" customFormat="1" ht="12.75" customHeight="1" x14ac:dyDescent="0.25">
      <c r="A44" s="115">
        <v>22</v>
      </c>
      <c r="B44" s="137">
        <v>221000</v>
      </c>
      <c r="C44" s="115"/>
      <c r="D44" s="108">
        <v>36</v>
      </c>
      <c r="E44" s="130" t="s">
        <v>944</v>
      </c>
      <c r="F44" s="131">
        <f t="shared" si="6"/>
        <v>105382.20000000001</v>
      </c>
      <c r="G44" s="131">
        <f t="shared" ref="G44:M44" si="48">G46</f>
        <v>99209.9</v>
      </c>
      <c r="H44" s="131">
        <f t="shared" si="48"/>
        <v>2590.1</v>
      </c>
      <c r="I44" s="131">
        <f t="shared" si="48"/>
        <v>3534.6</v>
      </c>
      <c r="J44" s="131">
        <f t="shared" si="48"/>
        <v>47.6</v>
      </c>
      <c r="K44" s="131">
        <f t="shared" si="48"/>
        <v>0</v>
      </c>
      <c r="L44" s="131">
        <f t="shared" si="48"/>
        <v>0</v>
      </c>
      <c r="M44" s="131">
        <f t="shared" si="48"/>
        <v>0</v>
      </c>
      <c r="N44" s="131">
        <f t="shared" si="8"/>
        <v>104545</v>
      </c>
      <c r="O44" s="131">
        <f t="shared" ref="O44:U44" si="49">O46</f>
        <v>99209.9</v>
      </c>
      <c r="P44" s="131">
        <f t="shared" si="49"/>
        <v>2590.1</v>
      </c>
      <c r="Q44" s="131">
        <f t="shared" si="49"/>
        <v>2697.4</v>
      </c>
      <c r="R44" s="131">
        <f t="shared" si="49"/>
        <v>47.6</v>
      </c>
      <c r="S44" s="131">
        <f t="shared" si="49"/>
        <v>0</v>
      </c>
      <c r="T44" s="131">
        <f t="shared" si="49"/>
        <v>0</v>
      </c>
      <c r="U44" s="131">
        <f t="shared" si="49"/>
        <v>0</v>
      </c>
      <c r="V44" s="131">
        <f t="shared" si="45"/>
        <v>104505.1</v>
      </c>
      <c r="W44" s="131">
        <f t="shared" ref="W44:AC44" si="50">W46</f>
        <v>99209.9</v>
      </c>
      <c r="X44" s="131">
        <f t="shared" si="50"/>
        <v>2590.1</v>
      </c>
      <c r="Y44" s="131">
        <f t="shared" si="50"/>
        <v>2657.5</v>
      </c>
      <c r="Z44" s="131">
        <f t="shared" si="50"/>
        <v>47.6</v>
      </c>
      <c r="AA44" s="131">
        <f t="shared" si="50"/>
        <v>0</v>
      </c>
      <c r="AB44" s="131">
        <f t="shared" si="50"/>
        <v>0</v>
      </c>
      <c r="AC44" s="131">
        <f t="shared" si="50"/>
        <v>0</v>
      </c>
      <c r="AD44" s="133">
        <f t="shared" si="47"/>
        <v>-39.899999999994179</v>
      </c>
      <c r="AE44" s="133">
        <f t="shared" si="47"/>
        <v>0</v>
      </c>
      <c r="AF44" s="133">
        <f t="shared" si="47"/>
        <v>0</v>
      </c>
      <c r="AG44" s="133">
        <f t="shared" si="47"/>
        <v>-39.900000000000091</v>
      </c>
      <c r="AH44" s="133">
        <f t="shared" si="47"/>
        <v>0</v>
      </c>
      <c r="AI44" s="133">
        <f t="shared" si="47"/>
        <v>0</v>
      </c>
      <c r="AJ44" s="133">
        <f t="shared" si="47"/>
        <v>0</v>
      </c>
      <c r="AK44" s="133">
        <f t="shared" si="47"/>
        <v>0</v>
      </c>
      <c r="AL44" s="133">
        <f t="shared" si="33"/>
        <v>99.961834616672249</v>
      </c>
      <c r="AM44" s="133">
        <f t="shared" si="33"/>
        <v>100</v>
      </c>
      <c r="AN44" s="133">
        <f t="shared" si="33"/>
        <v>100</v>
      </c>
      <c r="AO44" s="133">
        <f t="shared" si="33"/>
        <v>98.520797805293981</v>
      </c>
      <c r="AP44" s="133">
        <f t="shared" si="33"/>
        <v>100</v>
      </c>
      <c r="AQ44" s="133">
        <f t="shared" si="34"/>
        <v>100</v>
      </c>
      <c r="AR44" s="133">
        <f t="shared" si="35"/>
        <v>0</v>
      </c>
      <c r="AS44" s="133">
        <f t="shared" si="35"/>
        <v>0</v>
      </c>
    </row>
    <row r="45" spans="1:45" s="134" customFormat="1" ht="12.75" customHeight="1" x14ac:dyDescent="0.25">
      <c r="A45" s="115">
        <v>21</v>
      </c>
      <c r="B45" s="137">
        <v>221000</v>
      </c>
      <c r="C45" s="115"/>
      <c r="D45" s="108">
        <v>37</v>
      </c>
      <c r="E45" s="130" t="s">
        <v>945</v>
      </c>
      <c r="F45" s="131">
        <f t="shared" si="6"/>
        <v>50848.6</v>
      </c>
      <c r="G45" s="131">
        <f t="shared" ref="G45:M45" si="51">SUBTOTAL(9,G47:G72)</f>
        <v>50525</v>
      </c>
      <c r="H45" s="131">
        <f t="shared" si="51"/>
        <v>0</v>
      </c>
      <c r="I45" s="131">
        <f t="shared" si="51"/>
        <v>0</v>
      </c>
      <c r="J45" s="131">
        <f t="shared" si="51"/>
        <v>323.60000000000002</v>
      </c>
      <c r="K45" s="131">
        <f t="shared" si="51"/>
        <v>0</v>
      </c>
      <c r="L45" s="131">
        <f t="shared" si="51"/>
        <v>0</v>
      </c>
      <c r="M45" s="131">
        <f t="shared" si="51"/>
        <v>0</v>
      </c>
      <c r="N45" s="131">
        <f t="shared" si="8"/>
        <v>50848.6</v>
      </c>
      <c r="O45" s="131">
        <f t="shared" ref="O45:U45" si="52">SUBTOTAL(9,O47:O72)</f>
        <v>50525</v>
      </c>
      <c r="P45" s="131">
        <f t="shared" si="52"/>
        <v>0</v>
      </c>
      <c r="Q45" s="131">
        <f t="shared" si="52"/>
        <v>0</v>
      </c>
      <c r="R45" s="131">
        <f t="shared" si="52"/>
        <v>323.60000000000002</v>
      </c>
      <c r="S45" s="131">
        <f t="shared" si="52"/>
        <v>0</v>
      </c>
      <c r="T45" s="131">
        <f t="shared" si="52"/>
        <v>0</v>
      </c>
      <c r="U45" s="131">
        <f t="shared" si="52"/>
        <v>0</v>
      </c>
      <c r="V45" s="131">
        <f t="shared" si="45"/>
        <v>50848.6</v>
      </c>
      <c r="W45" s="131">
        <f t="shared" ref="W45:AC45" si="53">SUBTOTAL(9,W47:W72)</f>
        <v>50525</v>
      </c>
      <c r="X45" s="131">
        <f t="shared" si="53"/>
        <v>0</v>
      </c>
      <c r="Y45" s="131">
        <f t="shared" si="53"/>
        <v>0</v>
      </c>
      <c r="Z45" s="131">
        <f t="shared" si="53"/>
        <v>323.60000000000002</v>
      </c>
      <c r="AA45" s="131">
        <f t="shared" si="53"/>
        <v>0</v>
      </c>
      <c r="AB45" s="131">
        <f t="shared" si="53"/>
        <v>0</v>
      </c>
      <c r="AC45" s="131">
        <f t="shared" si="53"/>
        <v>0</v>
      </c>
      <c r="AD45" s="133">
        <f t="shared" si="47"/>
        <v>0</v>
      </c>
      <c r="AE45" s="133">
        <f t="shared" si="47"/>
        <v>0</v>
      </c>
      <c r="AF45" s="133">
        <f t="shared" si="47"/>
        <v>0</v>
      </c>
      <c r="AG45" s="133">
        <f t="shared" si="47"/>
        <v>0</v>
      </c>
      <c r="AH45" s="133">
        <f t="shared" si="47"/>
        <v>0</v>
      </c>
      <c r="AI45" s="133">
        <f t="shared" si="47"/>
        <v>0</v>
      </c>
      <c r="AJ45" s="133">
        <f t="shared" si="47"/>
        <v>0</v>
      </c>
      <c r="AK45" s="133">
        <f t="shared" si="47"/>
        <v>0</v>
      </c>
      <c r="AL45" s="133">
        <f t="shared" si="33"/>
        <v>100</v>
      </c>
      <c r="AM45" s="133">
        <f t="shared" si="33"/>
        <v>100</v>
      </c>
      <c r="AN45" s="133">
        <f t="shared" si="33"/>
        <v>0</v>
      </c>
      <c r="AO45" s="133">
        <f t="shared" si="33"/>
        <v>0</v>
      </c>
      <c r="AP45" s="133">
        <f t="shared" si="33"/>
        <v>100</v>
      </c>
      <c r="AQ45" s="133">
        <f t="shared" si="34"/>
        <v>0</v>
      </c>
      <c r="AR45" s="133">
        <f t="shared" si="35"/>
        <v>0</v>
      </c>
      <c r="AS45" s="133">
        <f t="shared" si="35"/>
        <v>0</v>
      </c>
    </row>
    <row r="46" spans="1:45" ht="12.75" customHeight="1" x14ac:dyDescent="0.25">
      <c r="A46" s="115">
        <v>22</v>
      </c>
      <c r="B46" s="137">
        <v>221000</v>
      </c>
      <c r="C46" s="138">
        <v>1023</v>
      </c>
      <c r="D46" s="108">
        <v>38</v>
      </c>
      <c r="E46" s="135" t="s">
        <v>970</v>
      </c>
      <c r="F46" s="136">
        <f t="shared" si="6"/>
        <v>105382.20000000001</v>
      </c>
      <c r="G46" s="136">
        <v>99209.9</v>
      </c>
      <c r="H46" s="136">
        <v>2590.1</v>
      </c>
      <c r="I46" s="136">
        <v>3534.6</v>
      </c>
      <c r="J46" s="136">
        <v>47.6</v>
      </c>
      <c r="K46" s="136">
        <v>0</v>
      </c>
      <c r="L46" s="136">
        <v>0</v>
      </c>
      <c r="M46" s="136">
        <v>0</v>
      </c>
      <c r="N46" s="136">
        <f t="shared" si="8"/>
        <v>104545</v>
      </c>
      <c r="O46" s="23">
        <v>99209.9</v>
      </c>
      <c r="P46" s="23">
        <v>2590.1</v>
      </c>
      <c r="Q46" s="23">
        <v>2697.4</v>
      </c>
      <c r="R46" s="23">
        <v>47.6</v>
      </c>
      <c r="S46" s="23">
        <v>0</v>
      </c>
      <c r="T46" s="23">
        <v>0</v>
      </c>
      <c r="U46" s="23">
        <v>0</v>
      </c>
      <c r="V46" s="136">
        <f t="shared" si="45"/>
        <v>104505.1</v>
      </c>
      <c r="W46" s="23">
        <v>99209.9</v>
      </c>
      <c r="X46" s="23">
        <v>2590.1</v>
      </c>
      <c r="Y46" s="23">
        <v>2657.5</v>
      </c>
      <c r="Z46" s="23">
        <v>47.6</v>
      </c>
      <c r="AA46" s="23">
        <v>0</v>
      </c>
      <c r="AB46" s="23">
        <v>0</v>
      </c>
      <c r="AC46" s="4">
        <v>0</v>
      </c>
      <c r="AD46" s="4">
        <f t="shared" si="47"/>
        <v>-39.899999999994179</v>
      </c>
      <c r="AE46" s="4">
        <f t="shared" si="47"/>
        <v>0</v>
      </c>
      <c r="AF46" s="4">
        <f t="shared" si="47"/>
        <v>0</v>
      </c>
      <c r="AG46" s="4">
        <f t="shared" si="47"/>
        <v>-39.900000000000091</v>
      </c>
      <c r="AH46" s="4">
        <f t="shared" si="47"/>
        <v>0</v>
      </c>
      <c r="AI46" s="4">
        <f t="shared" si="47"/>
        <v>0</v>
      </c>
      <c r="AJ46" s="4">
        <f t="shared" si="47"/>
        <v>0</v>
      </c>
      <c r="AK46" s="4">
        <f t="shared" si="47"/>
        <v>0</v>
      </c>
      <c r="AL46" s="4">
        <f t="shared" si="33"/>
        <v>99.961834616672249</v>
      </c>
      <c r="AM46" s="4">
        <f t="shared" si="33"/>
        <v>100</v>
      </c>
      <c r="AN46" s="4">
        <f t="shared" si="33"/>
        <v>100</v>
      </c>
      <c r="AO46" s="4">
        <f t="shared" si="33"/>
        <v>98.520797805293981</v>
      </c>
      <c r="AP46" s="4">
        <f t="shared" si="33"/>
        <v>100</v>
      </c>
      <c r="AQ46" s="4">
        <f t="shared" si="34"/>
        <v>100</v>
      </c>
      <c r="AR46" s="4">
        <f t="shared" si="35"/>
        <v>0</v>
      </c>
      <c r="AS46" s="4">
        <f t="shared" si="35"/>
        <v>0</v>
      </c>
    </row>
    <row r="47" spans="1:45" ht="12.75" customHeight="1" x14ac:dyDescent="0.25">
      <c r="A47" s="115">
        <v>21</v>
      </c>
      <c r="B47" s="137">
        <v>221000</v>
      </c>
      <c r="C47" s="138">
        <v>1041</v>
      </c>
      <c r="D47" s="108">
        <v>39</v>
      </c>
      <c r="E47" s="135" t="s">
        <v>969</v>
      </c>
      <c r="F47" s="136">
        <f t="shared" si="6"/>
        <v>9236.2000000000007</v>
      </c>
      <c r="G47" s="136">
        <v>9236.2000000000007</v>
      </c>
      <c r="H47" s="136">
        <v>0</v>
      </c>
      <c r="I47" s="136">
        <v>0</v>
      </c>
      <c r="J47" s="136">
        <v>0</v>
      </c>
      <c r="K47" s="136">
        <v>0</v>
      </c>
      <c r="L47" s="136">
        <v>0</v>
      </c>
      <c r="M47" s="136">
        <v>0</v>
      </c>
      <c r="N47" s="136">
        <f t="shared" si="8"/>
        <v>9236.2000000000007</v>
      </c>
      <c r="O47" s="23">
        <v>9236.2000000000007</v>
      </c>
      <c r="P47" s="23">
        <v>0</v>
      </c>
      <c r="Q47" s="23">
        <v>0</v>
      </c>
      <c r="R47" s="23">
        <v>0</v>
      </c>
      <c r="S47" s="23">
        <v>0</v>
      </c>
      <c r="T47" s="23">
        <v>0</v>
      </c>
      <c r="U47" s="23">
        <v>0</v>
      </c>
      <c r="V47" s="136">
        <f t="shared" si="45"/>
        <v>9236.2000000000007</v>
      </c>
      <c r="W47" s="23">
        <v>9236.2000000000007</v>
      </c>
      <c r="X47" s="23">
        <v>0</v>
      </c>
      <c r="Y47" s="23">
        <v>0</v>
      </c>
      <c r="Z47" s="23">
        <v>0</v>
      </c>
      <c r="AA47" s="23">
        <v>0</v>
      </c>
      <c r="AB47" s="23">
        <v>0</v>
      </c>
      <c r="AC47" s="4">
        <v>0</v>
      </c>
      <c r="AD47" s="4">
        <f t="shared" si="47"/>
        <v>0</v>
      </c>
      <c r="AE47" s="4">
        <f t="shared" si="47"/>
        <v>0</v>
      </c>
      <c r="AF47" s="4">
        <f t="shared" si="47"/>
        <v>0</v>
      </c>
      <c r="AG47" s="4">
        <f t="shared" si="47"/>
        <v>0</v>
      </c>
      <c r="AH47" s="4">
        <f t="shared" si="47"/>
        <v>0</v>
      </c>
      <c r="AI47" s="4">
        <f t="shared" si="47"/>
        <v>0</v>
      </c>
      <c r="AJ47" s="4">
        <f t="shared" si="47"/>
        <v>0</v>
      </c>
      <c r="AK47" s="4">
        <f t="shared" si="47"/>
        <v>0</v>
      </c>
      <c r="AL47" s="4">
        <f t="shared" si="33"/>
        <v>100</v>
      </c>
      <c r="AM47" s="4">
        <f t="shared" si="33"/>
        <v>100</v>
      </c>
      <c r="AN47" s="4">
        <f t="shared" si="33"/>
        <v>0</v>
      </c>
      <c r="AO47" s="4">
        <f t="shared" si="33"/>
        <v>0</v>
      </c>
      <c r="AP47" s="4">
        <f t="shared" si="33"/>
        <v>0</v>
      </c>
      <c r="AQ47" s="4">
        <f t="shared" si="34"/>
        <v>0</v>
      </c>
      <c r="AR47" s="4">
        <f t="shared" si="35"/>
        <v>0</v>
      </c>
      <c r="AS47" s="4">
        <f t="shared" si="35"/>
        <v>0</v>
      </c>
    </row>
    <row r="48" spans="1:45" ht="12.75" customHeight="1" x14ac:dyDescent="0.25">
      <c r="A48" s="115">
        <v>21</v>
      </c>
      <c r="B48" s="137">
        <v>221000</v>
      </c>
      <c r="C48" s="138">
        <v>1024</v>
      </c>
      <c r="D48" s="108">
        <v>40</v>
      </c>
      <c r="E48" s="135" t="s">
        <v>971</v>
      </c>
      <c r="F48" s="136">
        <f t="shared" si="6"/>
        <v>676.2</v>
      </c>
      <c r="G48" s="136">
        <v>676.2</v>
      </c>
      <c r="H48" s="136">
        <v>0</v>
      </c>
      <c r="I48" s="136">
        <v>0</v>
      </c>
      <c r="J48" s="136">
        <v>0</v>
      </c>
      <c r="K48" s="136">
        <v>0</v>
      </c>
      <c r="L48" s="136">
        <v>0</v>
      </c>
      <c r="M48" s="136">
        <v>0</v>
      </c>
      <c r="N48" s="136">
        <f t="shared" si="8"/>
        <v>676.2</v>
      </c>
      <c r="O48" s="23">
        <v>676.2</v>
      </c>
      <c r="P48" s="23">
        <v>0</v>
      </c>
      <c r="Q48" s="23">
        <v>0</v>
      </c>
      <c r="R48" s="23">
        <v>0</v>
      </c>
      <c r="S48" s="23">
        <v>0</v>
      </c>
      <c r="T48" s="23">
        <v>0</v>
      </c>
      <c r="U48" s="23">
        <v>0</v>
      </c>
      <c r="V48" s="136">
        <f t="shared" si="45"/>
        <v>676.2</v>
      </c>
      <c r="W48" s="23">
        <v>676.2</v>
      </c>
      <c r="X48" s="23">
        <v>0</v>
      </c>
      <c r="Y48" s="23">
        <v>0</v>
      </c>
      <c r="Z48" s="23">
        <v>0</v>
      </c>
      <c r="AA48" s="23">
        <v>0</v>
      </c>
      <c r="AB48" s="23">
        <v>0</v>
      </c>
      <c r="AC48" s="4">
        <v>0</v>
      </c>
      <c r="AD48" s="4">
        <f t="shared" si="47"/>
        <v>0</v>
      </c>
      <c r="AE48" s="4">
        <f t="shared" si="47"/>
        <v>0</v>
      </c>
      <c r="AF48" s="4">
        <f t="shared" si="47"/>
        <v>0</v>
      </c>
      <c r="AG48" s="4">
        <f t="shared" si="47"/>
        <v>0</v>
      </c>
      <c r="AH48" s="4">
        <f t="shared" si="47"/>
        <v>0</v>
      </c>
      <c r="AI48" s="4">
        <f t="shared" si="47"/>
        <v>0</v>
      </c>
      <c r="AJ48" s="4">
        <f t="shared" si="47"/>
        <v>0</v>
      </c>
      <c r="AK48" s="4">
        <f t="shared" si="47"/>
        <v>0</v>
      </c>
      <c r="AL48" s="4">
        <f t="shared" si="33"/>
        <v>100</v>
      </c>
      <c r="AM48" s="4">
        <f t="shared" si="33"/>
        <v>100</v>
      </c>
      <c r="AN48" s="4">
        <f t="shared" si="33"/>
        <v>0</v>
      </c>
      <c r="AO48" s="4">
        <f t="shared" si="33"/>
        <v>0</v>
      </c>
      <c r="AP48" s="4">
        <f t="shared" si="33"/>
        <v>0</v>
      </c>
      <c r="AQ48" s="4">
        <f t="shared" si="34"/>
        <v>0</v>
      </c>
      <c r="AR48" s="4">
        <f t="shared" si="35"/>
        <v>0</v>
      </c>
      <c r="AS48" s="4">
        <f t="shared" si="35"/>
        <v>0</v>
      </c>
    </row>
    <row r="49" spans="1:45" ht="12.75" customHeight="1" x14ac:dyDescent="0.25">
      <c r="A49" s="115">
        <v>21</v>
      </c>
      <c r="B49" s="137">
        <v>221000</v>
      </c>
      <c r="C49" s="138">
        <v>1025</v>
      </c>
      <c r="D49" s="108">
        <v>41</v>
      </c>
      <c r="E49" s="135" t="s">
        <v>972</v>
      </c>
      <c r="F49" s="136">
        <f t="shared" si="6"/>
        <v>2920.5</v>
      </c>
      <c r="G49" s="136">
        <v>2920.5</v>
      </c>
      <c r="H49" s="136">
        <v>0</v>
      </c>
      <c r="I49" s="136">
        <v>0</v>
      </c>
      <c r="J49" s="136">
        <v>0</v>
      </c>
      <c r="K49" s="136">
        <v>0</v>
      </c>
      <c r="L49" s="136">
        <v>0</v>
      </c>
      <c r="M49" s="136">
        <v>0</v>
      </c>
      <c r="N49" s="136">
        <f t="shared" si="8"/>
        <v>2920.5</v>
      </c>
      <c r="O49" s="23">
        <v>2920.5</v>
      </c>
      <c r="P49" s="23">
        <v>0</v>
      </c>
      <c r="Q49" s="23">
        <v>0</v>
      </c>
      <c r="R49" s="23">
        <v>0</v>
      </c>
      <c r="S49" s="23">
        <v>0</v>
      </c>
      <c r="T49" s="23">
        <v>0</v>
      </c>
      <c r="U49" s="23">
        <v>0</v>
      </c>
      <c r="V49" s="136">
        <f t="shared" si="45"/>
        <v>2920.5</v>
      </c>
      <c r="W49" s="23">
        <v>2920.5</v>
      </c>
      <c r="X49" s="23">
        <v>0</v>
      </c>
      <c r="Y49" s="23">
        <v>0</v>
      </c>
      <c r="Z49" s="23">
        <v>0</v>
      </c>
      <c r="AA49" s="23">
        <v>0</v>
      </c>
      <c r="AB49" s="23">
        <v>0</v>
      </c>
      <c r="AC49" s="4">
        <v>0</v>
      </c>
      <c r="AD49" s="4">
        <f t="shared" si="47"/>
        <v>0</v>
      </c>
      <c r="AE49" s="4">
        <f t="shared" si="47"/>
        <v>0</v>
      </c>
      <c r="AF49" s="4">
        <f t="shared" si="47"/>
        <v>0</v>
      </c>
      <c r="AG49" s="4">
        <f t="shared" si="47"/>
        <v>0</v>
      </c>
      <c r="AH49" s="4">
        <f t="shared" si="47"/>
        <v>0</v>
      </c>
      <c r="AI49" s="4">
        <f t="shared" si="47"/>
        <v>0</v>
      </c>
      <c r="AJ49" s="4">
        <f t="shared" si="47"/>
        <v>0</v>
      </c>
      <c r="AK49" s="4">
        <f t="shared" si="47"/>
        <v>0</v>
      </c>
      <c r="AL49" s="4">
        <f t="shared" si="33"/>
        <v>100</v>
      </c>
      <c r="AM49" s="4">
        <f t="shared" si="33"/>
        <v>100</v>
      </c>
      <c r="AN49" s="4">
        <f t="shared" si="33"/>
        <v>0</v>
      </c>
      <c r="AO49" s="4">
        <f t="shared" si="33"/>
        <v>0</v>
      </c>
      <c r="AP49" s="4">
        <f t="shared" si="33"/>
        <v>0</v>
      </c>
      <c r="AQ49" s="4">
        <f t="shared" si="34"/>
        <v>0</v>
      </c>
      <c r="AR49" s="4">
        <f t="shared" si="35"/>
        <v>0</v>
      </c>
      <c r="AS49" s="4">
        <f t="shared" si="35"/>
        <v>0</v>
      </c>
    </row>
    <row r="50" spans="1:45" ht="12.75" customHeight="1" x14ac:dyDescent="0.25">
      <c r="A50" s="115">
        <v>21</v>
      </c>
      <c r="B50" s="137">
        <v>221000</v>
      </c>
      <c r="C50" s="138">
        <v>1026</v>
      </c>
      <c r="D50" s="108">
        <v>42</v>
      </c>
      <c r="E50" s="135" t="s">
        <v>973</v>
      </c>
      <c r="F50" s="136">
        <f t="shared" si="6"/>
        <v>1009.4</v>
      </c>
      <c r="G50" s="136">
        <v>1009.4</v>
      </c>
      <c r="H50" s="136">
        <v>0</v>
      </c>
      <c r="I50" s="136">
        <v>0</v>
      </c>
      <c r="J50" s="136">
        <v>0</v>
      </c>
      <c r="K50" s="136">
        <v>0</v>
      </c>
      <c r="L50" s="136">
        <v>0</v>
      </c>
      <c r="M50" s="136">
        <v>0</v>
      </c>
      <c r="N50" s="136">
        <f t="shared" si="8"/>
        <v>1009.4</v>
      </c>
      <c r="O50" s="23">
        <v>1009.4</v>
      </c>
      <c r="P50" s="23">
        <v>0</v>
      </c>
      <c r="Q50" s="23">
        <v>0</v>
      </c>
      <c r="R50" s="23">
        <v>0</v>
      </c>
      <c r="S50" s="23">
        <v>0</v>
      </c>
      <c r="T50" s="23">
        <v>0</v>
      </c>
      <c r="U50" s="23">
        <v>0</v>
      </c>
      <c r="V50" s="136">
        <f t="shared" si="45"/>
        <v>1009.4</v>
      </c>
      <c r="W50" s="23">
        <v>1009.4</v>
      </c>
      <c r="X50" s="23">
        <v>0</v>
      </c>
      <c r="Y50" s="23">
        <v>0</v>
      </c>
      <c r="Z50" s="23">
        <v>0</v>
      </c>
      <c r="AA50" s="23">
        <v>0</v>
      </c>
      <c r="AB50" s="23">
        <v>0</v>
      </c>
      <c r="AC50" s="4">
        <v>0</v>
      </c>
      <c r="AD50" s="4">
        <f t="shared" si="47"/>
        <v>0</v>
      </c>
      <c r="AE50" s="4">
        <f t="shared" si="47"/>
        <v>0</v>
      </c>
      <c r="AF50" s="4">
        <f t="shared" si="47"/>
        <v>0</v>
      </c>
      <c r="AG50" s="4">
        <f t="shared" si="47"/>
        <v>0</v>
      </c>
      <c r="AH50" s="4">
        <f t="shared" si="47"/>
        <v>0</v>
      </c>
      <c r="AI50" s="4">
        <f t="shared" si="47"/>
        <v>0</v>
      </c>
      <c r="AJ50" s="4">
        <f t="shared" si="47"/>
        <v>0</v>
      </c>
      <c r="AK50" s="4">
        <f t="shared" si="47"/>
        <v>0</v>
      </c>
      <c r="AL50" s="4">
        <f t="shared" si="33"/>
        <v>100</v>
      </c>
      <c r="AM50" s="4">
        <f t="shared" si="33"/>
        <v>100</v>
      </c>
      <c r="AN50" s="4">
        <f t="shared" si="33"/>
        <v>0</v>
      </c>
      <c r="AO50" s="4">
        <f t="shared" si="33"/>
        <v>0</v>
      </c>
      <c r="AP50" s="4">
        <f t="shared" si="33"/>
        <v>0</v>
      </c>
      <c r="AQ50" s="4">
        <f t="shared" si="34"/>
        <v>0</v>
      </c>
      <c r="AR50" s="4">
        <f t="shared" si="35"/>
        <v>0</v>
      </c>
      <c r="AS50" s="4">
        <f t="shared" si="35"/>
        <v>0</v>
      </c>
    </row>
    <row r="51" spans="1:45" ht="12.75" customHeight="1" x14ac:dyDescent="0.25">
      <c r="A51" s="115">
        <v>21</v>
      </c>
      <c r="B51" s="137">
        <v>221000</v>
      </c>
      <c r="C51" s="138">
        <v>1027</v>
      </c>
      <c r="D51" s="108">
        <v>43</v>
      </c>
      <c r="E51" s="135" t="s">
        <v>974</v>
      </c>
      <c r="F51" s="136">
        <f t="shared" si="6"/>
        <v>2330.4</v>
      </c>
      <c r="G51" s="136">
        <v>2330.4</v>
      </c>
      <c r="H51" s="136">
        <v>0</v>
      </c>
      <c r="I51" s="136">
        <v>0</v>
      </c>
      <c r="J51" s="136">
        <v>0</v>
      </c>
      <c r="K51" s="136">
        <v>0</v>
      </c>
      <c r="L51" s="136">
        <v>0</v>
      </c>
      <c r="M51" s="136">
        <v>0</v>
      </c>
      <c r="N51" s="136">
        <f t="shared" si="8"/>
        <v>2330.4</v>
      </c>
      <c r="O51" s="23">
        <v>2330.4</v>
      </c>
      <c r="P51" s="23">
        <v>0</v>
      </c>
      <c r="Q51" s="23">
        <v>0</v>
      </c>
      <c r="R51" s="23">
        <v>0</v>
      </c>
      <c r="S51" s="23">
        <v>0</v>
      </c>
      <c r="T51" s="23">
        <v>0</v>
      </c>
      <c r="U51" s="23">
        <v>0</v>
      </c>
      <c r="V51" s="136">
        <f t="shared" si="45"/>
        <v>2330.4</v>
      </c>
      <c r="W51" s="23">
        <v>2330.4</v>
      </c>
      <c r="X51" s="23">
        <v>0</v>
      </c>
      <c r="Y51" s="23">
        <v>0</v>
      </c>
      <c r="Z51" s="23">
        <v>0</v>
      </c>
      <c r="AA51" s="23">
        <v>0</v>
      </c>
      <c r="AB51" s="23">
        <v>0</v>
      </c>
      <c r="AC51" s="4">
        <v>0</v>
      </c>
      <c r="AD51" s="4">
        <f t="shared" si="47"/>
        <v>0</v>
      </c>
      <c r="AE51" s="4">
        <f t="shared" si="47"/>
        <v>0</v>
      </c>
      <c r="AF51" s="4">
        <f t="shared" si="47"/>
        <v>0</v>
      </c>
      <c r="AG51" s="4">
        <f t="shared" si="47"/>
        <v>0</v>
      </c>
      <c r="AH51" s="4">
        <f t="shared" si="47"/>
        <v>0</v>
      </c>
      <c r="AI51" s="4">
        <f t="shared" si="47"/>
        <v>0</v>
      </c>
      <c r="AJ51" s="4">
        <f t="shared" si="47"/>
        <v>0</v>
      </c>
      <c r="AK51" s="4">
        <f t="shared" si="47"/>
        <v>0</v>
      </c>
      <c r="AL51" s="4">
        <f t="shared" si="33"/>
        <v>100</v>
      </c>
      <c r="AM51" s="4">
        <f t="shared" si="33"/>
        <v>100</v>
      </c>
      <c r="AN51" s="4">
        <f t="shared" si="33"/>
        <v>0</v>
      </c>
      <c r="AO51" s="4">
        <f t="shared" si="33"/>
        <v>0</v>
      </c>
      <c r="AP51" s="4">
        <f t="shared" si="33"/>
        <v>0</v>
      </c>
      <c r="AQ51" s="4">
        <f t="shared" si="34"/>
        <v>0</v>
      </c>
      <c r="AR51" s="4">
        <f t="shared" si="35"/>
        <v>0</v>
      </c>
      <c r="AS51" s="4">
        <f t="shared" si="35"/>
        <v>0</v>
      </c>
    </row>
    <row r="52" spans="1:45" ht="12.75" customHeight="1" x14ac:dyDescent="0.25">
      <c r="A52" s="115">
        <v>21</v>
      </c>
      <c r="B52" s="137">
        <v>221000</v>
      </c>
      <c r="C52" s="138">
        <v>1028</v>
      </c>
      <c r="D52" s="108">
        <v>44</v>
      </c>
      <c r="E52" s="135" t="s">
        <v>975</v>
      </c>
      <c r="F52" s="136">
        <f t="shared" si="6"/>
        <v>896.7</v>
      </c>
      <c r="G52" s="136">
        <v>896.7</v>
      </c>
      <c r="H52" s="136">
        <v>0</v>
      </c>
      <c r="I52" s="136">
        <v>0</v>
      </c>
      <c r="J52" s="136">
        <v>0</v>
      </c>
      <c r="K52" s="136">
        <v>0</v>
      </c>
      <c r="L52" s="136">
        <v>0</v>
      </c>
      <c r="M52" s="136">
        <v>0</v>
      </c>
      <c r="N52" s="136">
        <f t="shared" si="8"/>
        <v>896.7</v>
      </c>
      <c r="O52" s="23">
        <v>896.7</v>
      </c>
      <c r="P52" s="23">
        <v>0</v>
      </c>
      <c r="Q52" s="23">
        <v>0</v>
      </c>
      <c r="R52" s="23">
        <v>0</v>
      </c>
      <c r="S52" s="23">
        <v>0</v>
      </c>
      <c r="T52" s="23">
        <v>0</v>
      </c>
      <c r="U52" s="23">
        <v>0</v>
      </c>
      <c r="V52" s="136">
        <f t="shared" si="45"/>
        <v>896.7</v>
      </c>
      <c r="W52" s="23">
        <v>896.7</v>
      </c>
      <c r="X52" s="23">
        <v>0</v>
      </c>
      <c r="Y52" s="23">
        <v>0</v>
      </c>
      <c r="Z52" s="23">
        <v>0</v>
      </c>
      <c r="AA52" s="23">
        <v>0</v>
      </c>
      <c r="AB52" s="23">
        <v>0</v>
      </c>
      <c r="AC52" s="4">
        <v>0</v>
      </c>
      <c r="AD52" s="4">
        <f t="shared" si="47"/>
        <v>0</v>
      </c>
      <c r="AE52" s="4">
        <f t="shared" si="47"/>
        <v>0</v>
      </c>
      <c r="AF52" s="4">
        <f t="shared" si="47"/>
        <v>0</v>
      </c>
      <c r="AG52" s="4">
        <f t="shared" si="47"/>
        <v>0</v>
      </c>
      <c r="AH52" s="4">
        <f t="shared" si="47"/>
        <v>0</v>
      </c>
      <c r="AI52" s="4">
        <f t="shared" si="47"/>
        <v>0</v>
      </c>
      <c r="AJ52" s="4">
        <f t="shared" si="47"/>
        <v>0</v>
      </c>
      <c r="AK52" s="4">
        <f t="shared" si="47"/>
        <v>0</v>
      </c>
      <c r="AL52" s="4">
        <f t="shared" si="33"/>
        <v>100</v>
      </c>
      <c r="AM52" s="4">
        <f t="shared" si="33"/>
        <v>100</v>
      </c>
      <c r="AN52" s="4">
        <f t="shared" si="33"/>
        <v>0</v>
      </c>
      <c r="AO52" s="4">
        <f t="shared" si="33"/>
        <v>0</v>
      </c>
      <c r="AP52" s="4">
        <f t="shared" si="33"/>
        <v>0</v>
      </c>
      <c r="AQ52" s="4">
        <f t="shared" si="34"/>
        <v>0</v>
      </c>
      <c r="AR52" s="4">
        <f t="shared" si="35"/>
        <v>0</v>
      </c>
      <c r="AS52" s="4">
        <f t="shared" si="35"/>
        <v>0</v>
      </c>
    </row>
    <row r="53" spans="1:45" ht="12.75" customHeight="1" x14ac:dyDescent="0.25">
      <c r="A53" s="115">
        <v>21</v>
      </c>
      <c r="B53" s="137">
        <v>221000</v>
      </c>
      <c r="C53" s="138">
        <v>1029</v>
      </c>
      <c r="D53" s="108">
        <v>45</v>
      </c>
      <c r="E53" s="135" t="s">
        <v>976</v>
      </c>
      <c r="F53" s="136">
        <f t="shared" si="6"/>
        <v>585.20000000000005</v>
      </c>
      <c r="G53" s="136">
        <v>585.20000000000005</v>
      </c>
      <c r="H53" s="136">
        <v>0</v>
      </c>
      <c r="I53" s="136">
        <v>0</v>
      </c>
      <c r="J53" s="136">
        <v>0</v>
      </c>
      <c r="K53" s="136">
        <v>0</v>
      </c>
      <c r="L53" s="136">
        <v>0</v>
      </c>
      <c r="M53" s="136">
        <v>0</v>
      </c>
      <c r="N53" s="136">
        <f t="shared" si="8"/>
        <v>585.20000000000005</v>
      </c>
      <c r="O53" s="23">
        <v>585.20000000000005</v>
      </c>
      <c r="P53" s="23">
        <v>0</v>
      </c>
      <c r="Q53" s="23">
        <v>0</v>
      </c>
      <c r="R53" s="23">
        <v>0</v>
      </c>
      <c r="S53" s="23">
        <v>0</v>
      </c>
      <c r="T53" s="23">
        <v>0</v>
      </c>
      <c r="U53" s="23">
        <v>0</v>
      </c>
      <c r="V53" s="136">
        <f t="shared" si="45"/>
        <v>585.20000000000005</v>
      </c>
      <c r="W53" s="23">
        <v>585.20000000000005</v>
      </c>
      <c r="X53" s="23">
        <v>0</v>
      </c>
      <c r="Y53" s="23">
        <v>0</v>
      </c>
      <c r="Z53" s="23">
        <v>0</v>
      </c>
      <c r="AA53" s="23">
        <v>0</v>
      </c>
      <c r="AB53" s="23">
        <v>0</v>
      </c>
      <c r="AC53" s="4">
        <v>0</v>
      </c>
      <c r="AD53" s="4">
        <f t="shared" si="47"/>
        <v>0</v>
      </c>
      <c r="AE53" s="4">
        <f t="shared" si="47"/>
        <v>0</v>
      </c>
      <c r="AF53" s="4">
        <f t="shared" si="47"/>
        <v>0</v>
      </c>
      <c r="AG53" s="4">
        <f t="shared" si="47"/>
        <v>0</v>
      </c>
      <c r="AH53" s="4">
        <f t="shared" si="47"/>
        <v>0</v>
      </c>
      <c r="AI53" s="4">
        <f t="shared" si="47"/>
        <v>0</v>
      </c>
      <c r="AJ53" s="4">
        <f t="shared" si="47"/>
        <v>0</v>
      </c>
      <c r="AK53" s="4">
        <f t="shared" si="47"/>
        <v>0</v>
      </c>
      <c r="AL53" s="4">
        <f t="shared" si="33"/>
        <v>100</v>
      </c>
      <c r="AM53" s="4">
        <f t="shared" si="33"/>
        <v>100</v>
      </c>
      <c r="AN53" s="4">
        <f t="shared" si="33"/>
        <v>0</v>
      </c>
      <c r="AO53" s="4">
        <f t="shared" si="33"/>
        <v>0</v>
      </c>
      <c r="AP53" s="4">
        <f t="shared" si="33"/>
        <v>0</v>
      </c>
      <c r="AQ53" s="4">
        <f t="shared" si="34"/>
        <v>0</v>
      </c>
      <c r="AR53" s="4">
        <f t="shared" si="35"/>
        <v>0</v>
      </c>
      <c r="AS53" s="4">
        <f t="shared" si="35"/>
        <v>0</v>
      </c>
    </row>
    <row r="54" spans="1:45" ht="12.75" customHeight="1" x14ac:dyDescent="0.25">
      <c r="A54" s="115">
        <v>21</v>
      </c>
      <c r="B54" s="137">
        <v>221000</v>
      </c>
      <c r="C54" s="138">
        <v>1030</v>
      </c>
      <c r="D54" s="108">
        <v>46</v>
      </c>
      <c r="E54" s="135" t="s">
        <v>977</v>
      </c>
      <c r="F54" s="136">
        <f t="shared" si="6"/>
        <v>1396.1</v>
      </c>
      <c r="G54" s="136">
        <v>1396.1</v>
      </c>
      <c r="H54" s="136">
        <v>0</v>
      </c>
      <c r="I54" s="136">
        <v>0</v>
      </c>
      <c r="J54" s="136">
        <v>0</v>
      </c>
      <c r="K54" s="136">
        <v>0</v>
      </c>
      <c r="L54" s="136">
        <v>0</v>
      </c>
      <c r="M54" s="136">
        <v>0</v>
      </c>
      <c r="N54" s="136">
        <f t="shared" si="8"/>
        <v>1396.1</v>
      </c>
      <c r="O54" s="23">
        <v>1396.1</v>
      </c>
      <c r="P54" s="23">
        <v>0</v>
      </c>
      <c r="Q54" s="23">
        <v>0</v>
      </c>
      <c r="R54" s="23">
        <v>0</v>
      </c>
      <c r="S54" s="23">
        <v>0</v>
      </c>
      <c r="T54" s="23">
        <v>0</v>
      </c>
      <c r="U54" s="23">
        <v>0</v>
      </c>
      <c r="V54" s="136">
        <f t="shared" si="45"/>
        <v>1396.1</v>
      </c>
      <c r="W54" s="23">
        <v>1396.1</v>
      </c>
      <c r="X54" s="23">
        <v>0</v>
      </c>
      <c r="Y54" s="23">
        <v>0</v>
      </c>
      <c r="Z54" s="23">
        <v>0</v>
      </c>
      <c r="AA54" s="23">
        <v>0</v>
      </c>
      <c r="AB54" s="23">
        <v>0</v>
      </c>
      <c r="AC54" s="4">
        <v>0</v>
      </c>
      <c r="AD54" s="4">
        <f t="shared" si="47"/>
        <v>0</v>
      </c>
      <c r="AE54" s="4">
        <f t="shared" si="47"/>
        <v>0</v>
      </c>
      <c r="AF54" s="4">
        <f t="shared" si="47"/>
        <v>0</v>
      </c>
      <c r="AG54" s="4">
        <f t="shared" si="47"/>
        <v>0</v>
      </c>
      <c r="AH54" s="4">
        <f t="shared" si="47"/>
        <v>0</v>
      </c>
      <c r="AI54" s="4">
        <f t="shared" si="47"/>
        <v>0</v>
      </c>
      <c r="AJ54" s="4">
        <f t="shared" si="47"/>
        <v>0</v>
      </c>
      <c r="AK54" s="4">
        <f t="shared" si="47"/>
        <v>0</v>
      </c>
      <c r="AL54" s="4">
        <f t="shared" si="33"/>
        <v>100</v>
      </c>
      <c r="AM54" s="4">
        <f t="shared" si="33"/>
        <v>100</v>
      </c>
      <c r="AN54" s="4">
        <f t="shared" si="33"/>
        <v>0</v>
      </c>
      <c r="AO54" s="4">
        <f t="shared" si="33"/>
        <v>0</v>
      </c>
      <c r="AP54" s="4">
        <f t="shared" si="33"/>
        <v>0</v>
      </c>
      <c r="AQ54" s="4">
        <f t="shared" si="34"/>
        <v>0</v>
      </c>
      <c r="AR54" s="4">
        <f t="shared" si="35"/>
        <v>0</v>
      </c>
      <c r="AS54" s="4">
        <f t="shared" si="35"/>
        <v>0</v>
      </c>
    </row>
    <row r="55" spans="1:45" ht="12.75" customHeight="1" x14ac:dyDescent="0.25">
      <c r="A55" s="115">
        <v>21</v>
      </c>
      <c r="B55" s="137">
        <v>221000</v>
      </c>
      <c r="C55" s="138">
        <v>1031</v>
      </c>
      <c r="D55" s="108">
        <v>47</v>
      </c>
      <c r="E55" s="135" t="s">
        <v>978</v>
      </c>
      <c r="F55" s="136">
        <f t="shared" si="6"/>
        <v>1601.5</v>
      </c>
      <c r="G55" s="136">
        <v>1601.5</v>
      </c>
      <c r="H55" s="136">
        <v>0</v>
      </c>
      <c r="I55" s="136">
        <v>0</v>
      </c>
      <c r="J55" s="136">
        <v>0</v>
      </c>
      <c r="K55" s="136">
        <v>0</v>
      </c>
      <c r="L55" s="136">
        <v>0</v>
      </c>
      <c r="M55" s="136">
        <v>0</v>
      </c>
      <c r="N55" s="136">
        <f t="shared" si="8"/>
        <v>1601.5</v>
      </c>
      <c r="O55" s="23">
        <v>1601.5</v>
      </c>
      <c r="P55" s="23">
        <v>0</v>
      </c>
      <c r="Q55" s="23">
        <v>0</v>
      </c>
      <c r="R55" s="23">
        <v>0</v>
      </c>
      <c r="S55" s="23">
        <v>0</v>
      </c>
      <c r="T55" s="23">
        <v>0</v>
      </c>
      <c r="U55" s="23">
        <v>0</v>
      </c>
      <c r="V55" s="136">
        <f t="shared" si="45"/>
        <v>1601.5</v>
      </c>
      <c r="W55" s="23">
        <v>1601.5</v>
      </c>
      <c r="X55" s="23">
        <v>0</v>
      </c>
      <c r="Y55" s="23">
        <v>0</v>
      </c>
      <c r="Z55" s="23">
        <v>0</v>
      </c>
      <c r="AA55" s="23">
        <v>0</v>
      </c>
      <c r="AB55" s="23">
        <v>0</v>
      </c>
      <c r="AC55" s="4">
        <v>0</v>
      </c>
      <c r="AD55" s="4">
        <f t="shared" si="47"/>
        <v>0</v>
      </c>
      <c r="AE55" s="4">
        <f t="shared" si="47"/>
        <v>0</v>
      </c>
      <c r="AF55" s="4">
        <f t="shared" si="47"/>
        <v>0</v>
      </c>
      <c r="AG55" s="4">
        <f t="shared" si="47"/>
        <v>0</v>
      </c>
      <c r="AH55" s="4">
        <f t="shared" si="47"/>
        <v>0</v>
      </c>
      <c r="AI55" s="4">
        <f t="shared" si="47"/>
        <v>0</v>
      </c>
      <c r="AJ55" s="4">
        <f t="shared" si="47"/>
        <v>0</v>
      </c>
      <c r="AK55" s="4">
        <f t="shared" si="47"/>
        <v>0</v>
      </c>
      <c r="AL55" s="4">
        <f t="shared" si="33"/>
        <v>100</v>
      </c>
      <c r="AM55" s="4">
        <f t="shared" si="33"/>
        <v>100</v>
      </c>
      <c r="AN55" s="4">
        <f t="shared" si="33"/>
        <v>0</v>
      </c>
      <c r="AO55" s="4">
        <f t="shared" si="33"/>
        <v>0</v>
      </c>
      <c r="AP55" s="4">
        <f t="shared" si="33"/>
        <v>0</v>
      </c>
      <c r="AQ55" s="4">
        <f t="shared" si="34"/>
        <v>0</v>
      </c>
      <c r="AR55" s="4">
        <f t="shared" si="35"/>
        <v>0</v>
      </c>
      <c r="AS55" s="4">
        <f t="shared" si="35"/>
        <v>0</v>
      </c>
    </row>
    <row r="56" spans="1:45" ht="12.75" customHeight="1" x14ac:dyDescent="0.25">
      <c r="A56" s="115">
        <v>21</v>
      </c>
      <c r="B56" s="137">
        <v>221000</v>
      </c>
      <c r="C56" s="138">
        <v>1032</v>
      </c>
      <c r="D56" s="108">
        <v>48</v>
      </c>
      <c r="E56" s="135" t="s">
        <v>979</v>
      </c>
      <c r="F56" s="136">
        <f t="shared" si="6"/>
        <v>1158.2</v>
      </c>
      <c r="G56" s="136">
        <v>1158.2</v>
      </c>
      <c r="H56" s="136">
        <v>0</v>
      </c>
      <c r="I56" s="136">
        <v>0</v>
      </c>
      <c r="J56" s="136">
        <v>0</v>
      </c>
      <c r="K56" s="136">
        <v>0</v>
      </c>
      <c r="L56" s="136">
        <v>0</v>
      </c>
      <c r="M56" s="136">
        <v>0</v>
      </c>
      <c r="N56" s="136">
        <f t="shared" si="8"/>
        <v>1158.2</v>
      </c>
      <c r="O56" s="23">
        <v>1158.2</v>
      </c>
      <c r="P56" s="23">
        <v>0</v>
      </c>
      <c r="Q56" s="23">
        <v>0</v>
      </c>
      <c r="R56" s="23">
        <v>0</v>
      </c>
      <c r="S56" s="23">
        <v>0</v>
      </c>
      <c r="T56" s="23">
        <v>0</v>
      </c>
      <c r="U56" s="23">
        <v>0</v>
      </c>
      <c r="V56" s="136">
        <f t="shared" si="45"/>
        <v>1158.2</v>
      </c>
      <c r="W56" s="23">
        <v>1158.2</v>
      </c>
      <c r="X56" s="23">
        <v>0</v>
      </c>
      <c r="Y56" s="23">
        <v>0</v>
      </c>
      <c r="Z56" s="23">
        <v>0</v>
      </c>
      <c r="AA56" s="23">
        <v>0</v>
      </c>
      <c r="AB56" s="23">
        <v>0</v>
      </c>
      <c r="AC56" s="4">
        <v>0</v>
      </c>
      <c r="AD56" s="4">
        <f t="shared" si="47"/>
        <v>0</v>
      </c>
      <c r="AE56" s="4">
        <f t="shared" si="47"/>
        <v>0</v>
      </c>
      <c r="AF56" s="4">
        <f t="shared" si="47"/>
        <v>0</v>
      </c>
      <c r="AG56" s="4">
        <f t="shared" si="47"/>
        <v>0</v>
      </c>
      <c r="AH56" s="4">
        <f t="shared" si="47"/>
        <v>0</v>
      </c>
      <c r="AI56" s="4">
        <f t="shared" si="47"/>
        <v>0</v>
      </c>
      <c r="AJ56" s="4">
        <f t="shared" si="47"/>
        <v>0</v>
      </c>
      <c r="AK56" s="4">
        <f t="shared" si="47"/>
        <v>0</v>
      </c>
      <c r="AL56" s="4">
        <f t="shared" si="33"/>
        <v>100</v>
      </c>
      <c r="AM56" s="4">
        <f t="shared" si="33"/>
        <v>100</v>
      </c>
      <c r="AN56" s="4">
        <f t="shared" si="33"/>
        <v>0</v>
      </c>
      <c r="AO56" s="4">
        <f t="shared" si="33"/>
        <v>0</v>
      </c>
      <c r="AP56" s="4">
        <f t="shared" si="33"/>
        <v>0</v>
      </c>
      <c r="AQ56" s="4">
        <f t="shared" si="34"/>
        <v>0</v>
      </c>
      <c r="AR56" s="4">
        <f t="shared" si="35"/>
        <v>0</v>
      </c>
      <c r="AS56" s="4">
        <f t="shared" si="35"/>
        <v>0</v>
      </c>
    </row>
    <row r="57" spans="1:45" ht="12.75" customHeight="1" x14ac:dyDescent="0.25">
      <c r="A57" s="115">
        <v>21</v>
      </c>
      <c r="B57" s="137">
        <v>221000</v>
      </c>
      <c r="C57" s="138">
        <v>1033</v>
      </c>
      <c r="D57" s="108">
        <v>49</v>
      </c>
      <c r="E57" s="135" t="s">
        <v>980</v>
      </c>
      <c r="F57" s="136">
        <f t="shared" si="6"/>
        <v>2883.9</v>
      </c>
      <c r="G57" s="136">
        <v>2883.9</v>
      </c>
      <c r="H57" s="136">
        <v>0</v>
      </c>
      <c r="I57" s="136">
        <v>0</v>
      </c>
      <c r="J57" s="136">
        <v>0</v>
      </c>
      <c r="K57" s="136">
        <v>0</v>
      </c>
      <c r="L57" s="136">
        <v>0</v>
      </c>
      <c r="M57" s="136">
        <v>0</v>
      </c>
      <c r="N57" s="136">
        <f t="shared" si="8"/>
        <v>2883.9</v>
      </c>
      <c r="O57" s="23">
        <v>2883.9</v>
      </c>
      <c r="P57" s="23">
        <v>0</v>
      </c>
      <c r="Q57" s="23">
        <v>0</v>
      </c>
      <c r="R57" s="23">
        <v>0</v>
      </c>
      <c r="S57" s="23">
        <v>0</v>
      </c>
      <c r="T57" s="23">
        <v>0</v>
      </c>
      <c r="U57" s="23">
        <v>0</v>
      </c>
      <c r="V57" s="136">
        <f t="shared" si="45"/>
        <v>2883.9</v>
      </c>
      <c r="W57" s="23">
        <v>2883.9</v>
      </c>
      <c r="X57" s="23">
        <v>0</v>
      </c>
      <c r="Y57" s="23">
        <v>0</v>
      </c>
      <c r="Z57" s="23">
        <v>0</v>
      </c>
      <c r="AA57" s="23">
        <v>0</v>
      </c>
      <c r="AB57" s="23">
        <v>0</v>
      </c>
      <c r="AC57" s="4">
        <v>0</v>
      </c>
      <c r="AD57" s="4">
        <f t="shared" si="47"/>
        <v>0</v>
      </c>
      <c r="AE57" s="4">
        <f t="shared" si="47"/>
        <v>0</v>
      </c>
      <c r="AF57" s="4">
        <f t="shared" si="47"/>
        <v>0</v>
      </c>
      <c r="AG57" s="4">
        <f t="shared" si="47"/>
        <v>0</v>
      </c>
      <c r="AH57" s="4">
        <f t="shared" si="47"/>
        <v>0</v>
      </c>
      <c r="AI57" s="4">
        <f t="shared" si="47"/>
        <v>0</v>
      </c>
      <c r="AJ57" s="4">
        <f t="shared" si="47"/>
        <v>0</v>
      </c>
      <c r="AK57" s="4">
        <f t="shared" si="47"/>
        <v>0</v>
      </c>
      <c r="AL57" s="4">
        <f t="shared" si="33"/>
        <v>100</v>
      </c>
      <c r="AM57" s="4">
        <f t="shared" si="33"/>
        <v>100</v>
      </c>
      <c r="AN57" s="4">
        <f t="shared" si="33"/>
        <v>0</v>
      </c>
      <c r="AO57" s="4">
        <f t="shared" si="33"/>
        <v>0</v>
      </c>
      <c r="AP57" s="4">
        <f t="shared" si="33"/>
        <v>0</v>
      </c>
      <c r="AQ57" s="4">
        <f t="shared" si="34"/>
        <v>0</v>
      </c>
      <c r="AR57" s="4">
        <f t="shared" si="35"/>
        <v>0</v>
      </c>
      <c r="AS57" s="4">
        <f t="shared" si="35"/>
        <v>0</v>
      </c>
    </row>
    <row r="58" spans="1:45" ht="12.75" customHeight="1" x14ac:dyDescent="0.25">
      <c r="A58" s="115">
        <v>21</v>
      </c>
      <c r="B58" s="137">
        <v>221000</v>
      </c>
      <c r="C58" s="138">
        <v>1034</v>
      </c>
      <c r="D58" s="108">
        <v>50</v>
      </c>
      <c r="E58" s="135" t="s">
        <v>981</v>
      </c>
      <c r="F58" s="136">
        <f t="shared" si="6"/>
        <v>1726.2</v>
      </c>
      <c r="G58" s="136">
        <v>1726.2</v>
      </c>
      <c r="H58" s="136">
        <v>0</v>
      </c>
      <c r="I58" s="136">
        <v>0</v>
      </c>
      <c r="J58" s="136">
        <v>0</v>
      </c>
      <c r="K58" s="136">
        <v>0</v>
      </c>
      <c r="L58" s="136">
        <v>0</v>
      </c>
      <c r="M58" s="136">
        <v>0</v>
      </c>
      <c r="N58" s="136">
        <f t="shared" si="8"/>
        <v>1726.2</v>
      </c>
      <c r="O58" s="23">
        <v>1726.2</v>
      </c>
      <c r="P58" s="23">
        <v>0</v>
      </c>
      <c r="Q58" s="23">
        <v>0</v>
      </c>
      <c r="R58" s="23">
        <v>0</v>
      </c>
      <c r="S58" s="23">
        <v>0</v>
      </c>
      <c r="T58" s="23">
        <v>0</v>
      </c>
      <c r="U58" s="23">
        <v>0</v>
      </c>
      <c r="V58" s="136">
        <f t="shared" si="45"/>
        <v>1726.2</v>
      </c>
      <c r="W58" s="23">
        <v>1726.2</v>
      </c>
      <c r="X58" s="23">
        <v>0</v>
      </c>
      <c r="Y58" s="23">
        <v>0</v>
      </c>
      <c r="Z58" s="23">
        <v>0</v>
      </c>
      <c r="AA58" s="23">
        <v>0</v>
      </c>
      <c r="AB58" s="23">
        <v>0</v>
      </c>
      <c r="AC58" s="4">
        <v>0</v>
      </c>
      <c r="AD58" s="4">
        <f t="shared" si="47"/>
        <v>0</v>
      </c>
      <c r="AE58" s="4">
        <f t="shared" si="47"/>
        <v>0</v>
      </c>
      <c r="AF58" s="4">
        <f t="shared" si="47"/>
        <v>0</v>
      </c>
      <c r="AG58" s="4">
        <f t="shared" si="47"/>
        <v>0</v>
      </c>
      <c r="AH58" s="4">
        <f t="shared" si="47"/>
        <v>0</v>
      </c>
      <c r="AI58" s="4">
        <f t="shared" si="47"/>
        <v>0</v>
      </c>
      <c r="AJ58" s="4">
        <f t="shared" si="47"/>
        <v>0</v>
      </c>
      <c r="AK58" s="4">
        <f t="shared" si="47"/>
        <v>0</v>
      </c>
      <c r="AL58" s="4">
        <f t="shared" si="33"/>
        <v>100</v>
      </c>
      <c r="AM58" s="4">
        <f t="shared" si="33"/>
        <v>100</v>
      </c>
      <c r="AN58" s="4">
        <f t="shared" si="33"/>
        <v>0</v>
      </c>
      <c r="AO58" s="4">
        <f t="shared" si="33"/>
        <v>0</v>
      </c>
      <c r="AP58" s="4">
        <f t="shared" si="33"/>
        <v>0</v>
      </c>
      <c r="AQ58" s="4">
        <f t="shared" si="34"/>
        <v>0</v>
      </c>
      <c r="AR58" s="4">
        <f t="shared" si="35"/>
        <v>0</v>
      </c>
      <c r="AS58" s="4">
        <f t="shared" si="35"/>
        <v>0</v>
      </c>
    </row>
    <row r="59" spans="1:45" ht="12.75" customHeight="1" x14ac:dyDescent="0.25">
      <c r="A59" s="115">
        <v>21</v>
      </c>
      <c r="B59" s="137">
        <v>221000</v>
      </c>
      <c r="C59" s="138">
        <v>1035</v>
      </c>
      <c r="D59" s="108">
        <v>51</v>
      </c>
      <c r="E59" s="135" t="s">
        <v>982</v>
      </c>
      <c r="F59" s="136">
        <f t="shared" si="6"/>
        <v>1883.2</v>
      </c>
      <c r="G59" s="136">
        <v>1883.2</v>
      </c>
      <c r="H59" s="136">
        <v>0</v>
      </c>
      <c r="I59" s="136">
        <v>0</v>
      </c>
      <c r="J59" s="136">
        <v>0</v>
      </c>
      <c r="K59" s="136">
        <v>0</v>
      </c>
      <c r="L59" s="136">
        <v>0</v>
      </c>
      <c r="M59" s="136">
        <v>0</v>
      </c>
      <c r="N59" s="136">
        <f t="shared" si="8"/>
        <v>1883.2</v>
      </c>
      <c r="O59" s="23">
        <v>1883.2</v>
      </c>
      <c r="P59" s="23">
        <v>0</v>
      </c>
      <c r="Q59" s="23">
        <v>0</v>
      </c>
      <c r="R59" s="23">
        <v>0</v>
      </c>
      <c r="S59" s="23">
        <v>0</v>
      </c>
      <c r="T59" s="23">
        <v>0</v>
      </c>
      <c r="U59" s="23">
        <v>0</v>
      </c>
      <c r="V59" s="136">
        <f t="shared" si="45"/>
        <v>1883.2</v>
      </c>
      <c r="W59" s="23">
        <v>1883.2</v>
      </c>
      <c r="X59" s="23">
        <v>0</v>
      </c>
      <c r="Y59" s="23">
        <v>0</v>
      </c>
      <c r="Z59" s="23">
        <v>0</v>
      </c>
      <c r="AA59" s="23">
        <v>0</v>
      </c>
      <c r="AB59" s="23">
        <v>0</v>
      </c>
      <c r="AC59" s="4">
        <v>0</v>
      </c>
      <c r="AD59" s="4">
        <f t="shared" si="47"/>
        <v>0</v>
      </c>
      <c r="AE59" s="4">
        <f t="shared" si="47"/>
        <v>0</v>
      </c>
      <c r="AF59" s="4">
        <f t="shared" si="47"/>
        <v>0</v>
      </c>
      <c r="AG59" s="4">
        <f t="shared" si="47"/>
        <v>0</v>
      </c>
      <c r="AH59" s="4">
        <f t="shared" si="47"/>
        <v>0</v>
      </c>
      <c r="AI59" s="4">
        <f t="shared" si="47"/>
        <v>0</v>
      </c>
      <c r="AJ59" s="4">
        <f t="shared" si="47"/>
        <v>0</v>
      </c>
      <c r="AK59" s="4">
        <f t="shared" si="47"/>
        <v>0</v>
      </c>
      <c r="AL59" s="4">
        <f t="shared" si="33"/>
        <v>100</v>
      </c>
      <c r="AM59" s="4">
        <f t="shared" si="33"/>
        <v>100</v>
      </c>
      <c r="AN59" s="4">
        <f t="shared" si="33"/>
        <v>0</v>
      </c>
      <c r="AO59" s="4">
        <f t="shared" si="33"/>
        <v>0</v>
      </c>
      <c r="AP59" s="4">
        <f t="shared" si="33"/>
        <v>0</v>
      </c>
      <c r="AQ59" s="4">
        <f t="shared" si="34"/>
        <v>0</v>
      </c>
      <c r="AR59" s="4">
        <f t="shared" si="35"/>
        <v>0</v>
      </c>
      <c r="AS59" s="4">
        <f t="shared" si="35"/>
        <v>0</v>
      </c>
    </row>
    <row r="60" spans="1:45" ht="12.75" customHeight="1" x14ac:dyDescent="0.25">
      <c r="A60" s="115">
        <v>21</v>
      </c>
      <c r="B60" s="137">
        <v>221000</v>
      </c>
      <c r="C60" s="138">
        <v>1036</v>
      </c>
      <c r="D60" s="108">
        <v>52</v>
      </c>
      <c r="E60" s="135" t="s">
        <v>983</v>
      </c>
      <c r="F60" s="136">
        <f t="shared" si="6"/>
        <v>3848.9</v>
      </c>
      <c r="G60" s="136">
        <v>3848.9</v>
      </c>
      <c r="H60" s="136">
        <v>0</v>
      </c>
      <c r="I60" s="136">
        <v>0</v>
      </c>
      <c r="J60" s="136">
        <v>0</v>
      </c>
      <c r="K60" s="136">
        <v>0</v>
      </c>
      <c r="L60" s="136">
        <v>0</v>
      </c>
      <c r="M60" s="136">
        <v>0</v>
      </c>
      <c r="N60" s="136">
        <f t="shared" si="8"/>
        <v>3848.9</v>
      </c>
      <c r="O60" s="23">
        <v>3848.9</v>
      </c>
      <c r="P60" s="23">
        <v>0</v>
      </c>
      <c r="Q60" s="23">
        <v>0</v>
      </c>
      <c r="R60" s="23">
        <v>0</v>
      </c>
      <c r="S60" s="23">
        <v>0</v>
      </c>
      <c r="T60" s="23">
        <v>0</v>
      </c>
      <c r="U60" s="23">
        <v>0</v>
      </c>
      <c r="V60" s="136">
        <f t="shared" si="45"/>
        <v>3848.9</v>
      </c>
      <c r="W60" s="23">
        <v>3848.9</v>
      </c>
      <c r="X60" s="23">
        <v>0</v>
      </c>
      <c r="Y60" s="23">
        <v>0</v>
      </c>
      <c r="Z60" s="23">
        <v>0</v>
      </c>
      <c r="AA60" s="23">
        <v>0</v>
      </c>
      <c r="AB60" s="23">
        <v>0</v>
      </c>
      <c r="AC60" s="4">
        <v>0</v>
      </c>
      <c r="AD60" s="4">
        <f t="shared" si="47"/>
        <v>0</v>
      </c>
      <c r="AE60" s="4">
        <f t="shared" si="47"/>
        <v>0</v>
      </c>
      <c r="AF60" s="4">
        <f t="shared" si="47"/>
        <v>0</v>
      </c>
      <c r="AG60" s="4">
        <f t="shared" si="47"/>
        <v>0</v>
      </c>
      <c r="AH60" s="4">
        <f t="shared" si="47"/>
        <v>0</v>
      </c>
      <c r="AI60" s="4">
        <f t="shared" si="47"/>
        <v>0</v>
      </c>
      <c r="AJ60" s="4">
        <f t="shared" si="47"/>
        <v>0</v>
      </c>
      <c r="AK60" s="4">
        <f t="shared" si="47"/>
        <v>0</v>
      </c>
      <c r="AL60" s="4">
        <f t="shared" si="33"/>
        <v>100</v>
      </c>
      <c r="AM60" s="4">
        <f t="shared" si="33"/>
        <v>100</v>
      </c>
      <c r="AN60" s="4">
        <f t="shared" si="33"/>
        <v>0</v>
      </c>
      <c r="AO60" s="4">
        <f t="shared" si="33"/>
        <v>0</v>
      </c>
      <c r="AP60" s="4">
        <f t="shared" si="33"/>
        <v>0</v>
      </c>
      <c r="AQ60" s="4">
        <f t="shared" si="34"/>
        <v>0</v>
      </c>
      <c r="AR60" s="4">
        <f t="shared" si="35"/>
        <v>0</v>
      </c>
      <c r="AS60" s="4">
        <f t="shared" si="35"/>
        <v>0</v>
      </c>
    </row>
    <row r="61" spans="1:45" ht="12.75" customHeight="1" x14ac:dyDescent="0.25">
      <c r="A61" s="115">
        <v>21</v>
      </c>
      <c r="B61" s="137">
        <v>221000</v>
      </c>
      <c r="C61" s="138">
        <v>1037</v>
      </c>
      <c r="D61" s="108">
        <v>53</v>
      </c>
      <c r="E61" s="135" t="s">
        <v>984</v>
      </c>
      <c r="F61" s="136">
        <f t="shared" si="6"/>
        <v>687.2</v>
      </c>
      <c r="G61" s="136">
        <v>687.2</v>
      </c>
      <c r="H61" s="136">
        <v>0</v>
      </c>
      <c r="I61" s="136">
        <v>0</v>
      </c>
      <c r="J61" s="136">
        <v>0</v>
      </c>
      <c r="K61" s="136">
        <v>0</v>
      </c>
      <c r="L61" s="136">
        <v>0</v>
      </c>
      <c r="M61" s="136">
        <v>0</v>
      </c>
      <c r="N61" s="136">
        <f t="shared" si="8"/>
        <v>687.2</v>
      </c>
      <c r="O61" s="23">
        <v>687.2</v>
      </c>
      <c r="P61" s="23">
        <v>0</v>
      </c>
      <c r="Q61" s="23">
        <v>0</v>
      </c>
      <c r="R61" s="23">
        <v>0</v>
      </c>
      <c r="S61" s="23">
        <v>0</v>
      </c>
      <c r="T61" s="23">
        <v>0</v>
      </c>
      <c r="U61" s="23">
        <v>0</v>
      </c>
      <c r="V61" s="136">
        <f t="shared" si="45"/>
        <v>687.2</v>
      </c>
      <c r="W61" s="23">
        <v>687.2</v>
      </c>
      <c r="X61" s="23">
        <v>0</v>
      </c>
      <c r="Y61" s="23">
        <v>0</v>
      </c>
      <c r="Z61" s="23">
        <v>0</v>
      </c>
      <c r="AA61" s="23">
        <v>0</v>
      </c>
      <c r="AB61" s="23">
        <v>0</v>
      </c>
      <c r="AC61" s="4">
        <v>0</v>
      </c>
      <c r="AD61" s="4">
        <f t="shared" si="47"/>
        <v>0</v>
      </c>
      <c r="AE61" s="4">
        <f t="shared" si="47"/>
        <v>0</v>
      </c>
      <c r="AF61" s="4">
        <f t="shared" si="47"/>
        <v>0</v>
      </c>
      <c r="AG61" s="4">
        <f t="shared" si="47"/>
        <v>0</v>
      </c>
      <c r="AH61" s="4">
        <f t="shared" si="47"/>
        <v>0</v>
      </c>
      <c r="AI61" s="4">
        <f t="shared" si="47"/>
        <v>0</v>
      </c>
      <c r="AJ61" s="4">
        <f t="shared" si="47"/>
        <v>0</v>
      </c>
      <c r="AK61" s="4">
        <f t="shared" si="47"/>
        <v>0</v>
      </c>
      <c r="AL61" s="4">
        <f t="shared" si="33"/>
        <v>100</v>
      </c>
      <c r="AM61" s="4">
        <f t="shared" si="33"/>
        <v>100</v>
      </c>
      <c r="AN61" s="4">
        <f t="shared" si="33"/>
        <v>0</v>
      </c>
      <c r="AO61" s="4">
        <f t="shared" si="33"/>
        <v>0</v>
      </c>
      <c r="AP61" s="4">
        <f t="shared" si="33"/>
        <v>0</v>
      </c>
      <c r="AQ61" s="4">
        <f t="shared" si="34"/>
        <v>0</v>
      </c>
      <c r="AR61" s="4">
        <f t="shared" si="35"/>
        <v>0</v>
      </c>
      <c r="AS61" s="4">
        <f t="shared" si="35"/>
        <v>0</v>
      </c>
    </row>
    <row r="62" spans="1:45" ht="12.75" customHeight="1" x14ac:dyDescent="0.25">
      <c r="A62" s="115">
        <v>21</v>
      </c>
      <c r="B62" s="137">
        <v>221000</v>
      </c>
      <c r="C62" s="138">
        <v>1038</v>
      </c>
      <c r="D62" s="108">
        <v>54</v>
      </c>
      <c r="E62" s="135" t="s">
        <v>985</v>
      </c>
      <c r="F62" s="136">
        <f t="shared" si="6"/>
        <v>3851.1</v>
      </c>
      <c r="G62" s="136">
        <v>3851.1</v>
      </c>
      <c r="H62" s="136">
        <v>0</v>
      </c>
      <c r="I62" s="136">
        <v>0</v>
      </c>
      <c r="J62" s="136">
        <v>0</v>
      </c>
      <c r="K62" s="136">
        <v>0</v>
      </c>
      <c r="L62" s="136">
        <v>0</v>
      </c>
      <c r="M62" s="136">
        <v>0</v>
      </c>
      <c r="N62" s="136">
        <f t="shared" si="8"/>
        <v>3851.1</v>
      </c>
      <c r="O62" s="23">
        <v>3851.1</v>
      </c>
      <c r="P62" s="23">
        <v>0</v>
      </c>
      <c r="Q62" s="23">
        <v>0</v>
      </c>
      <c r="R62" s="23">
        <v>0</v>
      </c>
      <c r="S62" s="23">
        <v>0</v>
      </c>
      <c r="T62" s="23">
        <v>0</v>
      </c>
      <c r="U62" s="23">
        <v>0</v>
      </c>
      <c r="V62" s="136">
        <f t="shared" si="45"/>
        <v>3851.1</v>
      </c>
      <c r="W62" s="23">
        <v>3851.1</v>
      </c>
      <c r="X62" s="23">
        <v>0</v>
      </c>
      <c r="Y62" s="23">
        <v>0</v>
      </c>
      <c r="Z62" s="23">
        <v>0</v>
      </c>
      <c r="AA62" s="23">
        <v>0</v>
      </c>
      <c r="AB62" s="23">
        <v>0</v>
      </c>
      <c r="AC62" s="4">
        <v>0</v>
      </c>
      <c r="AD62" s="4">
        <f t="shared" si="47"/>
        <v>0</v>
      </c>
      <c r="AE62" s="4">
        <f t="shared" si="47"/>
        <v>0</v>
      </c>
      <c r="AF62" s="4">
        <f t="shared" si="47"/>
        <v>0</v>
      </c>
      <c r="AG62" s="4">
        <f t="shared" si="47"/>
        <v>0</v>
      </c>
      <c r="AH62" s="4">
        <f t="shared" si="47"/>
        <v>0</v>
      </c>
      <c r="AI62" s="4">
        <f t="shared" si="47"/>
        <v>0</v>
      </c>
      <c r="AJ62" s="4">
        <f t="shared" si="47"/>
        <v>0</v>
      </c>
      <c r="AK62" s="4">
        <f t="shared" si="47"/>
        <v>0</v>
      </c>
      <c r="AL62" s="4">
        <f t="shared" si="33"/>
        <v>100</v>
      </c>
      <c r="AM62" s="4">
        <f t="shared" si="33"/>
        <v>100</v>
      </c>
      <c r="AN62" s="4">
        <f t="shared" si="33"/>
        <v>0</v>
      </c>
      <c r="AO62" s="4">
        <f t="shared" si="33"/>
        <v>0</v>
      </c>
      <c r="AP62" s="4">
        <f t="shared" si="33"/>
        <v>0</v>
      </c>
      <c r="AQ62" s="4">
        <f t="shared" si="34"/>
        <v>0</v>
      </c>
      <c r="AR62" s="4">
        <f t="shared" si="35"/>
        <v>0</v>
      </c>
      <c r="AS62" s="4">
        <f t="shared" si="35"/>
        <v>0</v>
      </c>
    </row>
    <row r="63" spans="1:45" ht="12.75" customHeight="1" x14ac:dyDescent="0.25">
      <c r="A63" s="115">
        <v>21</v>
      </c>
      <c r="B63" s="137">
        <v>221000</v>
      </c>
      <c r="C63" s="138">
        <v>1039</v>
      </c>
      <c r="D63" s="108">
        <v>55</v>
      </c>
      <c r="E63" s="135" t="s">
        <v>986</v>
      </c>
      <c r="F63" s="136">
        <f t="shared" si="6"/>
        <v>692.9</v>
      </c>
      <c r="G63" s="136">
        <v>692.9</v>
      </c>
      <c r="H63" s="136">
        <v>0</v>
      </c>
      <c r="I63" s="136">
        <v>0</v>
      </c>
      <c r="J63" s="136">
        <v>0</v>
      </c>
      <c r="K63" s="136">
        <v>0</v>
      </c>
      <c r="L63" s="136">
        <v>0</v>
      </c>
      <c r="M63" s="136">
        <v>0</v>
      </c>
      <c r="N63" s="136">
        <f t="shared" si="8"/>
        <v>692.9</v>
      </c>
      <c r="O63" s="23">
        <v>692.9</v>
      </c>
      <c r="P63" s="23">
        <v>0</v>
      </c>
      <c r="Q63" s="23">
        <v>0</v>
      </c>
      <c r="R63" s="23">
        <v>0</v>
      </c>
      <c r="S63" s="23">
        <v>0</v>
      </c>
      <c r="T63" s="23">
        <v>0</v>
      </c>
      <c r="U63" s="23">
        <v>0</v>
      </c>
      <c r="V63" s="136">
        <f t="shared" si="45"/>
        <v>692.9</v>
      </c>
      <c r="W63" s="23">
        <v>692.9</v>
      </c>
      <c r="X63" s="23">
        <v>0</v>
      </c>
      <c r="Y63" s="23">
        <v>0</v>
      </c>
      <c r="Z63" s="23">
        <v>0</v>
      </c>
      <c r="AA63" s="23">
        <v>0</v>
      </c>
      <c r="AB63" s="23">
        <v>0</v>
      </c>
      <c r="AC63" s="4">
        <v>0</v>
      </c>
      <c r="AD63" s="4">
        <f t="shared" si="47"/>
        <v>0</v>
      </c>
      <c r="AE63" s="4">
        <f t="shared" si="47"/>
        <v>0</v>
      </c>
      <c r="AF63" s="4">
        <f t="shared" si="47"/>
        <v>0</v>
      </c>
      <c r="AG63" s="4">
        <f t="shared" si="47"/>
        <v>0</v>
      </c>
      <c r="AH63" s="4">
        <f t="shared" si="47"/>
        <v>0</v>
      </c>
      <c r="AI63" s="4">
        <f t="shared" si="47"/>
        <v>0</v>
      </c>
      <c r="AJ63" s="4">
        <f t="shared" si="47"/>
        <v>0</v>
      </c>
      <c r="AK63" s="4">
        <f t="shared" si="47"/>
        <v>0</v>
      </c>
      <c r="AL63" s="4">
        <f t="shared" si="33"/>
        <v>100</v>
      </c>
      <c r="AM63" s="4">
        <f t="shared" si="33"/>
        <v>100</v>
      </c>
      <c r="AN63" s="4">
        <f t="shared" si="33"/>
        <v>0</v>
      </c>
      <c r="AO63" s="4">
        <f t="shared" si="33"/>
        <v>0</v>
      </c>
      <c r="AP63" s="4">
        <f t="shared" si="33"/>
        <v>0</v>
      </c>
      <c r="AQ63" s="4">
        <f t="shared" si="34"/>
        <v>0</v>
      </c>
      <c r="AR63" s="4">
        <f t="shared" si="35"/>
        <v>0</v>
      </c>
      <c r="AS63" s="4">
        <f t="shared" si="35"/>
        <v>0</v>
      </c>
    </row>
    <row r="64" spans="1:45" ht="12.75" customHeight="1" x14ac:dyDescent="0.25">
      <c r="A64" s="115">
        <v>21</v>
      </c>
      <c r="B64" s="137">
        <v>221000</v>
      </c>
      <c r="C64" s="138">
        <v>1040</v>
      </c>
      <c r="D64" s="108">
        <v>56</v>
      </c>
      <c r="E64" s="135" t="s">
        <v>987</v>
      </c>
      <c r="F64" s="136">
        <f t="shared" si="6"/>
        <v>0</v>
      </c>
      <c r="G64" s="136">
        <v>0</v>
      </c>
      <c r="H64" s="136">
        <v>0</v>
      </c>
      <c r="I64" s="136">
        <v>0</v>
      </c>
      <c r="J64" s="136">
        <v>0</v>
      </c>
      <c r="K64" s="136">
        <v>0</v>
      </c>
      <c r="L64" s="136">
        <v>0</v>
      </c>
      <c r="M64" s="136">
        <v>0</v>
      </c>
      <c r="N64" s="136">
        <f t="shared" si="8"/>
        <v>0</v>
      </c>
      <c r="O64" s="23">
        <v>0</v>
      </c>
      <c r="P64" s="23">
        <v>0</v>
      </c>
      <c r="Q64" s="23">
        <v>0</v>
      </c>
      <c r="R64" s="23">
        <v>0</v>
      </c>
      <c r="S64" s="23">
        <v>0</v>
      </c>
      <c r="T64" s="23">
        <v>0</v>
      </c>
      <c r="U64" s="23">
        <v>0</v>
      </c>
      <c r="V64" s="136">
        <f t="shared" si="45"/>
        <v>0</v>
      </c>
      <c r="W64" s="23">
        <v>0</v>
      </c>
      <c r="X64" s="23">
        <v>0</v>
      </c>
      <c r="Y64" s="23">
        <v>0</v>
      </c>
      <c r="Z64" s="23">
        <v>0</v>
      </c>
      <c r="AA64" s="23">
        <v>0</v>
      </c>
      <c r="AB64" s="23">
        <v>0</v>
      </c>
      <c r="AC64" s="4">
        <v>0</v>
      </c>
      <c r="AD64" s="4">
        <f t="shared" si="47"/>
        <v>0</v>
      </c>
      <c r="AE64" s="4">
        <f t="shared" si="47"/>
        <v>0</v>
      </c>
      <c r="AF64" s="4">
        <f t="shared" si="47"/>
        <v>0</v>
      </c>
      <c r="AG64" s="4">
        <f t="shared" si="47"/>
        <v>0</v>
      </c>
      <c r="AH64" s="4">
        <f t="shared" si="47"/>
        <v>0</v>
      </c>
      <c r="AI64" s="4">
        <f t="shared" si="47"/>
        <v>0</v>
      </c>
      <c r="AJ64" s="4">
        <f t="shared" si="47"/>
        <v>0</v>
      </c>
      <c r="AK64" s="4">
        <f t="shared" si="47"/>
        <v>0</v>
      </c>
      <c r="AL64" s="4">
        <f t="shared" si="33"/>
        <v>0</v>
      </c>
      <c r="AM64" s="4">
        <f t="shared" si="33"/>
        <v>0</v>
      </c>
      <c r="AN64" s="4">
        <f t="shared" si="33"/>
        <v>0</v>
      </c>
      <c r="AO64" s="4">
        <f t="shared" si="33"/>
        <v>0</v>
      </c>
      <c r="AP64" s="4">
        <f t="shared" si="33"/>
        <v>0</v>
      </c>
      <c r="AQ64" s="4">
        <f t="shared" si="34"/>
        <v>0</v>
      </c>
      <c r="AR64" s="4">
        <f t="shared" si="35"/>
        <v>0</v>
      </c>
      <c r="AS64" s="4">
        <f t="shared" si="35"/>
        <v>0</v>
      </c>
    </row>
    <row r="65" spans="1:45" ht="12.75" customHeight="1" x14ac:dyDescent="0.25">
      <c r="A65" s="115">
        <v>21</v>
      </c>
      <c r="B65" s="137">
        <v>221000</v>
      </c>
      <c r="C65" s="138">
        <v>1042</v>
      </c>
      <c r="D65" s="108">
        <v>57</v>
      </c>
      <c r="E65" s="135" t="s">
        <v>988</v>
      </c>
      <c r="F65" s="136">
        <f t="shared" si="6"/>
        <v>1959.1</v>
      </c>
      <c r="G65" s="136">
        <v>1959.1</v>
      </c>
      <c r="H65" s="136">
        <v>0</v>
      </c>
      <c r="I65" s="136">
        <v>0</v>
      </c>
      <c r="J65" s="136">
        <v>0</v>
      </c>
      <c r="K65" s="136">
        <v>0</v>
      </c>
      <c r="L65" s="136">
        <v>0</v>
      </c>
      <c r="M65" s="136">
        <v>0</v>
      </c>
      <c r="N65" s="136">
        <f t="shared" si="8"/>
        <v>1959.1</v>
      </c>
      <c r="O65" s="23">
        <v>1959.1</v>
      </c>
      <c r="P65" s="23">
        <v>0</v>
      </c>
      <c r="Q65" s="23">
        <v>0</v>
      </c>
      <c r="R65" s="23">
        <v>0</v>
      </c>
      <c r="S65" s="23">
        <v>0</v>
      </c>
      <c r="T65" s="23">
        <v>0</v>
      </c>
      <c r="U65" s="23">
        <v>0</v>
      </c>
      <c r="V65" s="136">
        <f t="shared" si="45"/>
        <v>1959.1</v>
      </c>
      <c r="W65" s="23">
        <v>1959.1</v>
      </c>
      <c r="X65" s="23">
        <v>0</v>
      </c>
      <c r="Y65" s="23">
        <v>0</v>
      </c>
      <c r="Z65" s="23">
        <v>0</v>
      </c>
      <c r="AA65" s="23">
        <v>0</v>
      </c>
      <c r="AB65" s="23">
        <v>0</v>
      </c>
      <c r="AC65" s="4">
        <v>0</v>
      </c>
      <c r="AD65" s="4">
        <f t="shared" si="47"/>
        <v>0</v>
      </c>
      <c r="AE65" s="4">
        <f t="shared" si="47"/>
        <v>0</v>
      </c>
      <c r="AF65" s="4">
        <f t="shared" si="47"/>
        <v>0</v>
      </c>
      <c r="AG65" s="4">
        <f t="shared" si="47"/>
        <v>0</v>
      </c>
      <c r="AH65" s="4">
        <f t="shared" si="47"/>
        <v>0</v>
      </c>
      <c r="AI65" s="4">
        <f t="shared" si="47"/>
        <v>0</v>
      </c>
      <c r="AJ65" s="4">
        <f t="shared" si="47"/>
        <v>0</v>
      </c>
      <c r="AK65" s="4">
        <f t="shared" si="47"/>
        <v>0</v>
      </c>
      <c r="AL65" s="4">
        <f t="shared" si="33"/>
        <v>100</v>
      </c>
      <c r="AM65" s="4">
        <f t="shared" si="33"/>
        <v>100</v>
      </c>
      <c r="AN65" s="4">
        <f t="shared" si="33"/>
        <v>0</v>
      </c>
      <c r="AO65" s="4">
        <f t="shared" si="33"/>
        <v>0</v>
      </c>
      <c r="AP65" s="4">
        <f t="shared" si="33"/>
        <v>0</v>
      </c>
      <c r="AQ65" s="4">
        <f t="shared" si="34"/>
        <v>0</v>
      </c>
      <c r="AR65" s="4">
        <f t="shared" si="35"/>
        <v>0</v>
      </c>
      <c r="AS65" s="4">
        <f t="shared" si="35"/>
        <v>0</v>
      </c>
    </row>
    <row r="66" spans="1:45" ht="12.75" customHeight="1" x14ac:dyDescent="0.25">
      <c r="A66" s="115">
        <v>21</v>
      </c>
      <c r="B66" s="137">
        <v>221000</v>
      </c>
      <c r="C66" s="138">
        <v>1043</v>
      </c>
      <c r="D66" s="108">
        <v>58</v>
      </c>
      <c r="E66" s="135" t="s">
        <v>989</v>
      </c>
      <c r="F66" s="136">
        <f t="shared" si="6"/>
        <v>1603.7</v>
      </c>
      <c r="G66" s="136">
        <v>1603.7</v>
      </c>
      <c r="H66" s="136">
        <v>0</v>
      </c>
      <c r="I66" s="136">
        <v>0</v>
      </c>
      <c r="J66" s="136">
        <v>0</v>
      </c>
      <c r="K66" s="136">
        <v>0</v>
      </c>
      <c r="L66" s="136">
        <v>0</v>
      </c>
      <c r="M66" s="136">
        <v>0</v>
      </c>
      <c r="N66" s="136">
        <f t="shared" si="8"/>
        <v>1603.7</v>
      </c>
      <c r="O66" s="23">
        <v>1603.7</v>
      </c>
      <c r="P66" s="23">
        <v>0</v>
      </c>
      <c r="Q66" s="23">
        <v>0</v>
      </c>
      <c r="R66" s="23">
        <v>0</v>
      </c>
      <c r="S66" s="23">
        <v>0</v>
      </c>
      <c r="T66" s="23">
        <v>0</v>
      </c>
      <c r="U66" s="23">
        <v>0</v>
      </c>
      <c r="V66" s="136">
        <f t="shared" si="45"/>
        <v>1603.7</v>
      </c>
      <c r="W66" s="23">
        <v>1603.7</v>
      </c>
      <c r="X66" s="23">
        <v>0</v>
      </c>
      <c r="Y66" s="23">
        <v>0</v>
      </c>
      <c r="Z66" s="23">
        <v>0</v>
      </c>
      <c r="AA66" s="23">
        <v>0</v>
      </c>
      <c r="AB66" s="23">
        <v>0</v>
      </c>
      <c r="AC66" s="4">
        <v>0</v>
      </c>
      <c r="AD66" s="4">
        <f t="shared" si="47"/>
        <v>0</v>
      </c>
      <c r="AE66" s="4">
        <f t="shared" si="47"/>
        <v>0</v>
      </c>
      <c r="AF66" s="4">
        <f t="shared" si="47"/>
        <v>0</v>
      </c>
      <c r="AG66" s="4">
        <f t="shared" si="47"/>
        <v>0</v>
      </c>
      <c r="AH66" s="4">
        <f t="shared" si="47"/>
        <v>0</v>
      </c>
      <c r="AI66" s="4">
        <f t="shared" si="47"/>
        <v>0</v>
      </c>
      <c r="AJ66" s="4">
        <f t="shared" si="47"/>
        <v>0</v>
      </c>
      <c r="AK66" s="4">
        <f t="shared" si="47"/>
        <v>0</v>
      </c>
      <c r="AL66" s="4">
        <f t="shared" si="33"/>
        <v>100</v>
      </c>
      <c r="AM66" s="4">
        <f t="shared" si="33"/>
        <v>100</v>
      </c>
      <c r="AN66" s="4">
        <f t="shared" si="33"/>
        <v>0</v>
      </c>
      <c r="AO66" s="4">
        <f t="shared" si="33"/>
        <v>0</v>
      </c>
      <c r="AP66" s="4">
        <f t="shared" si="33"/>
        <v>0</v>
      </c>
      <c r="AQ66" s="4">
        <f t="shared" si="34"/>
        <v>0</v>
      </c>
      <c r="AR66" s="4">
        <f t="shared" si="35"/>
        <v>0</v>
      </c>
      <c r="AS66" s="4">
        <f t="shared" si="35"/>
        <v>0</v>
      </c>
    </row>
    <row r="67" spans="1:45" ht="12.75" customHeight="1" x14ac:dyDescent="0.25">
      <c r="A67" s="115">
        <v>21</v>
      </c>
      <c r="B67" s="137">
        <v>221000</v>
      </c>
      <c r="C67" s="138">
        <v>1045</v>
      </c>
      <c r="D67" s="108">
        <v>59</v>
      </c>
      <c r="E67" s="135" t="s">
        <v>990</v>
      </c>
      <c r="F67" s="136">
        <f t="shared" si="6"/>
        <v>1496.6</v>
      </c>
      <c r="G67" s="136">
        <v>1496.6</v>
      </c>
      <c r="H67" s="136">
        <v>0</v>
      </c>
      <c r="I67" s="136">
        <v>0</v>
      </c>
      <c r="J67" s="136">
        <v>0</v>
      </c>
      <c r="K67" s="136">
        <v>0</v>
      </c>
      <c r="L67" s="136">
        <v>0</v>
      </c>
      <c r="M67" s="136">
        <v>0</v>
      </c>
      <c r="N67" s="136">
        <f t="shared" si="8"/>
        <v>1496.6</v>
      </c>
      <c r="O67" s="23">
        <v>1496.6</v>
      </c>
      <c r="P67" s="23">
        <v>0</v>
      </c>
      <c r="Q67" s="23">
        <v>0</v>
      </c>
      <c r="R67" s="23">
        <v>0</v>
      </c>
      <c r="S67" s="23">
        <v>0</v>
      </c>
      <c r="T67" s="23">
        <v>0</v>
      </c>
      <c r="U67" s="23">
        <v>0</v>
      </c>
      <c r="V67" s="136">
        <f t="shared" si="45"/>
        <v>1496.6</v>
      </c>
      <c r="W67" s="23">
        <v>1496.6</v>
      </c>
      <c r="X67" s="23">
        <v>0</v>
      </c>
      <c r="Y67" s="23">
        <v>0</v>
      </c>
      <c r="Z67" s="23">
        <v>0</v>
      </c>
      <c r="AA67" s="23">
        <v>0</v>
      </c>
      <c r="AB67" s="23">
        <v>0</v>
      </c>
      <c r="AC67" s="4">
        <v>0</v>
      </c>
      <c r="AD67" s="4">
        <f t="shared" si="47"/>
        <v>0</v>
      </c>
      <c r="AE67" s="4">
        <f t="shared" si="47"/>
        <v>0</v>
      </c>
      <c r="AF67" s="4">
        <f t="shared" si="47"/>
        <v>0</v>
      </c>
      <c r="AG67" s="4">
        <f t="shared" si="47"/>
        <v>0</v>
      </c>
      <c r="AH67" s="4">
        <f t="shared" si="47"/>
        <v>0</v>
      </c>
      <c r="AI67" s="4">
        <f t="shared" si="47"/>
        <v>0</v>
      </c>
      <c r="AJ67" s="4">
        <f t="shared" si="47"/>
        <v>0</v>
      </c>
      <c r="AK67" s="4">
        <f t="shared" si="47"/>
        <v>0</v>
      </c>
      <c r="AL67" s="4">
        <f t="shared" si="33"/>
        <v>100</v>
      </c>
      <c r="AM67" s="4">
        <f t="shared" si="33"/>
        <v>100</v>
      </c>
      <c r="AN67" s="4">
        <f t="shared" si="33"/>
        <v>0</v>
      </c>
      <c r="AO67" s="4">
        <f t="shared" si="33"/>
        <v>0</v>
      </c>
      <c r="AP67" s="4">
        <f t="shared" si="33"/>
        <v>0</v>
      </c>
      <c r="AQ67" s="4">
        <f t="shared" si="34"/>
        <v>0</v>
      </c>
      <c r="AR67" s="4">
        <f t="shared" si="35"/>
        <v>0</v>
      </c>
      <c r="AS67" s="4">
        <f t="shared" si="35"/>
        <v>0</v>
      </c>
    </row>
    <row r="68" spans="1:45" ht="12.75" customHeight="1" x14ac:dyDescent="0.25">
      <c r="A68" s="115">
        <v>21</v>
      </c>
      <c r="B68" s="137">
        <v>221000</v>
      </c>
      <c r="C68" s="138">
        <v>1044</v>
      </c>
      <c r="D68" s="108">
        <v>60</v>
      </c>
      <c r="E68" s="135" t="s">
        <v>991</v>
      </c>
      <c r="F68" s="136">
        <f t="shared" si="6"/>
        <v>1562.5</v>
      </c>
      <c r="G68" s="136">
        <v>1562.5</v>
      </c>
      <c r="H68" s="136">
        <v>0</v>
      </c>
      <c r="I68" s="136">
        <v>0</v>
      </c>
      <c r="J68" s="136">
        <v>0</v>
      </c>
      <c r="K68" s="136">
        <v>0</v>
      </c>
      <c r="L68" s="136">
        <v>0</v>
      </c>
      <c r="M68" s="136">
        <v>0</v>
      </c>
      <c r="N68" s="136">
        <f t="shared" si="8"/>
        <v>1562.5</v>
      </c>
      <c r="O68" s="23">
        <v>1562.5</v>
      </c>
      <c r="P68" s="23">
        <v>0</v>
      </c>
      <c r="Q68" s="23">
        <v>0</v>
      </c>
      <c r="R68" s="23">
        <v>0</v>
      </c>
      <c r="S68" s="23">
        <v>0</v>
      </c>
      <c r="T68" s="23">
        <v>0</v>
      </c>
      <c r="U68" s="23">
        <v>0</v>
      </c>
      <c r="V68" s="136">
        <f t="shared" si="45"/>
        <v>1562.5</v>
      </c>
      <c r="W68" s="23">
        <v>1562.5</v>
      </c>
      <c r="X68" s="23">
        <v>0</v>
      </c>
      <c r="Y68" s="23">
        <v>0</v>
      </c>
      <c r="Z68" s="23">
        <v>0</v>
      </c>
      <c r="AA68" s="23">
        <v>0</v>
      </c>
      <c r="AB68" s="23">
        <v>0</v>
      </c>
      <c r="AC68" s="4">
        <v>0</v>
      </c>
      <c r="AD68" s="4">
        <f t="shared" si="47"/>
        <v>0</v>
      </c>
      <c r="AE68" s="4">
        <f t="shared" si="47"/>
        <v>0</v>
      </c>
      <c r="AF68" s="4">
        <f t="shared" si="47"/>
        <v>0</v>
      </c>
      <c r="AG68" s="4">
        <f t="shared" si="47"/>
        <v>0</v>
      </c>
      <c r="AH68" s="4">
        <f t="shared" si="47"/>
        <v>0</v>
      </c>
      <c r="AI68" s="4">
        <f t="shared" si="47"/>
        <v>0</v>
      </c>
      <c r="AJ68" s="4">
        <f t="shared" si="47"/>
        <v>0</v>
      </c>
      <c r="AK68" s="4">
        <f t="shared" si="47"/>
        <v>0</v>
      </c>
      <c r="AL68" s="4">
        <f t="shared" si="33"/>
        <v>100</v>
      </c>
      <c r="AM68" s="4">
        <f t="shared" si="33"/>
        <v>100</v>
      </c>
      <c r="AN68" s="4">
        <f t="shared" si="33"/>
        <v>0</v>
      </c>
      <c r="AO68" s="4">
        <f t="shared" si="33"/>
        <v>0</v>
      </c>
      <c r="AP68" s="4">
        <f t="shared" si="33"/>
        <v>0</v>
      </c>
      <c r="AQ68" s="4">
        <f t="shared" si="34"/>
        <v>0</v>
      </c>
      <c r="AR68" s="4">
        <f t="shared" si="35"/>
        <v>0</v>
      </c>
      <c r="AS68" s="4">
        <f t="shared" si="35"/>
        <v>0</v>
      </c>
    </row>
    <row r="69" spans="1:45" ht="12.75" customHeight="1" x14ac:dyDescent="0.25">
      <c r="A69" s="115">
        <v>21</v>
      </c>
      <c r="B69" s="137">
        <v>221000</v>
      </c>
      <c r="C69" s="138">
        <v>1046</v>
      </c>
      <c r="D69" s="108">
        <v>61</v>
      </c>
      <c r="E69" s="135" t="s">
        <v>992</v>
      </c>
      <c r="F69" s="136">
        <f t="shared" si="6"/>
        <v>657.5</v>
      </c>
      <c r="G69" s="136">
        <v>657.5</v>
      </c>
      <c r="H69" s="136">
        <v>0</v>
      </c>
      <c r="I69" s="136">
        <v>0</v>
      </c>
      <c r="J69" s="136">
        <v>0</v>
      </c>
      <c r="K69" s="136">
        <v>0</v>
      </c>
      <c r="L69" s="136">
        <v>0</v>
      </c>
      <c r="M69" s="136">
        <v>0</v>
      </c>
      <c r="N69" s="136">
        <f t="shared" si="8"/>
        <v>657.5</v>
      </c>
      <c r="O69" s="23">
        <v>657.5</v>
      </c>
      <c r="P69" s="23">
        <v>0</v>
      </c>
      <c r="Q69" s="23">
        <v>0</v>
      </c>
      <c r="R69" s="23">
        <v>0</v>
      </c>
      <c r="S69" s="23">
        <v>0</v>
      </c>
      <c r="T69" s="23">
        <v>0</v>
      </c>
      <c r="U69" s="23">
        <v>0</v>
      </c>
      <c r="V69" s="136">
        <f t="shared" si="45"/>
        <v>657.5</v>
      </c>
      <c r="W69" s="23">
        <v>657.5</v>
      </c>
      <c r="X69" s="23">
        <v>0</v>
      </c>
      <c r="Y69" s="23">
        <v>0</v>
      </c>
      <c r="Z69" s="23">
        <v>0</v>
      </c>
      <c r="AA69" s="23">
        <v>0</v>
      </c>
      <c r="AB69" s="23">
        <v>0</v>
      </c>
      <c r="AC69" s="4">
        <v>0</v>
      </c>
      <c r="AD69" s="4">
        <f t="shared" si="47"/>
        <v>0</v>
      </c>
      <c r="AE69" s="4">
        <f t="shared" si="47"/>
        <v>0</v>
      </c>
      <c r="AF69" s="4">
        <f t="shared" si="47"/>
        <v>0</v>
      </c>
      <c r="AG69" s="4">
        <f t="shared" si="47"/>
        <v>0</v>
      </c>
      <c r="AH69" s="4">
        <f t="shared" si="47"/>
        <v>0</v>
      </c>
      <c r="AI69" s="4">
        <f t="shared" si="47"/>
        <v>0</v>
      </c>
      <c r="AJ69" s="4">
        <f t="shared" si="47"/>
        <v>0</v>
      </c>
      <c r="AK69" s="4">
        <f t="shared" si="47"/>
        <v>0</v>
      </c>
      <c r="AL69" s="4">
        <f t="shared" si="33"/>
        <v>100</v>
      </c>
      <c r="AM69" s="4">
        <f t="shared" si="33"/>
        <v>100</v>
      </c>
      <c r="AN69" s="4">
        <f t="shared" si="33"/>
        <v>0</v>
      </c>
      <c r="AO69" s="4">
        <f t="shared" si="33"/>
        <v>0</v>
      </c>
      <c r="AP69" s="4">
        <f t="shared" si="33"/>
        <v>0</v>
      </c>
      <c r="AQ69" s="4">
        <f t="shared" si="34"/>
        <v>0</v>
      </c>
      <c r="AR69" s="4">
        <f t="shared" si="35"/>
        <v>0</v>
      </c>
      <c r="AS69" s="4">
        <f t="shared" si="35"/>
        <v>0</v>
      </c>
    </row>
    <row r="70" spans="1:45" ht="12.75" customHeight="1" x14ac:dyDescent="0.25">
      <c r="A70" s="115">
        <v>21</v>
      </c>
      <c r="B70" s="137">
        <v>221000</v>
      </c>
      <c r="C70" s="138">
        <v>1047</v>
      </c>
      <c r="D70" s="108">
        <v>62</v>
      </c>
      <c r="E70" s="135" t="s">
        <v>993</v>
      </c>
      <c r="F70" s="136">
        <f t="shared" si="6"/>
        <v>2177.8000000000002</v>
      </c>
      <c r="G70" s="136">
        <v>2177.8000000000002</v>
      </c>
      <c r="H70" s="136">
        <v>0</v>
      </c>
      <c r="I70" s="136">
        <v>0</v>
      </c>
      <c r="J70" s="136">
        <v>0</v>
      </c>
      <c r="K70" s="136">
        <v>0</v>
      </c>
      <c r="L70" s="136">
        <v>0</v>
      </c>
      <c r="M70" s="136">
        <v>0</v>
      </c>
      <c r="N70" s="136">
        <f t="shared" si="8"/>
        <v>2177.8000000000002</v>
      </c>
      <c r="O70" s="23">
        <v>2177.8000000000002</v>
      </c>
      <c r="P70" s="23">
        <v>0</v>
      </c>
      <c r="Q70" s="23">
        <v>0</v>
      </c>
      <c r="R70" s="23">
        <v>0</v>
      </c>
      <c r="S70" s="23">
        <v>0</v>
      </c>
      <c r="T70" s="23">
        <v>0</v>
      </c>
      <c r="U70" s="23">
        <v>0</v>
      </c>
      <c r="V70" s="136">
        <f t="shared" si="45"/>
        <v>2177.8000000000002</v>
      </c>
      <c r="W70" s="23">
        <v>2177.8000000000002</v>
      </c>
      <c r="X70" s="23">
        <v>0</v>
      </c>
      <c r="Y70" s="23">
        <v>0</v>
      </c>
      <c r="Z70" s="23">
        <v>0</v>
      </c>
      <c r="AA70" s="23">
        <v>0</v>
      </c>
      <c r="AB70" s="23">
        <v>0</v>
      </c>
      <c r="AC70" s="4">
        <v>0</v>
      </c>
      <c r="AD70" s="4">
        <f t="shared" si="47"/>
        <v>0</v>
      </c>
      <c r="AE70" s="4">
        <f t="shared" si="47"/>
        <v>0</v>
      </c>
      <c r="AF70" s="4">
        <f t="shared" si="47"/>
        <v>0</v>
      </c>
      <c r="AG70" s="4">
        <f t="shared" si="47"/>
        <v>0</v>
      </c>
      <c r="AH70" s="4">
        <f t="shared" si="47"/>
        <v>0</v>
      </c>
      <c r="AI70" s="4">
        <f t="shared" si="47"/>
        <v>0</v>
      </c>
      <c r="AJ70" s="4">
        <f t="shared" si="47"/>
        <v>0</v>
      </c>
      <c r="AK70" s="4">
        <f t="shared" si="47"/>
        <v>0</v>
      </c>
      <c r="AL70" s="4">
        <f t="shared" si="33"/>
        <v>100</v>
      </c>
      <c r="AM70" s="4">
        <f t="shared" si="33"/>
        <v>100</v>
      </c>
      <c r="AN70" s="4">
        <f t="shared" si="33"/>
        <v>0</v>
      </c>
      <c r="AO70" s="4">
        <f t="shared" si="33"/>
        <v>0</v>
      </c>
      <c r="AP70" s="4">
        <f t="shared" si="33"/>
        <v>0</v>
      </c>
      <c r="AQ70" s="4">
        <f t="shared" si="34"/>
        <v>0</v>
      </c>
      <c r="AR70" s="4">
        <f t="shared" si="35"/>
        <v>0</v>
      </c>
      <c r="AS70" s="4">
        <f t="shared" si="35"/>
        <v>0</v>
      </c>
    </row>
    <row r="71" spans="1:45" ht="12.75" customHeight="1" x14ac:dyDescent="0.25">
      <c r="A71" s="115">
        <v>21</v>
      </c>
      <c r="B71" s="137">
        <v>221000</v>
      </c>
      <c r="C71" s="138">
        <v>1049</v>
      </c>
      <c r="D71" s="108">
        <v>63</v>
      </c>
      <c r="E71" s="135" t="s">
        <v>994</v>
      </c>
      <c r="F71" s="136">
        <f t="shared" si="6"/>
        <v>379.5</v>
      </c>
      <c r="G71" s="136">
        <v>379.5</v>
      </c>
      <c r="H71" s="136">
        <v>0</v>
      </c>
      <c r="I71" s="136">
        <v>0</v>
      </c>
      <c r="J71" s="136">
        <v>0</v>
      </c>
      <c r="K71" s="136">
        <v>0</v>
      </c>
      <c r="L71" s="136">
        <v>0</v>
      </c>
      <c r="M71" s="136">
        <v>0</v>
      </c>
      <c r="N71" s="136">
        <f t="shared" si="8"/>
        <v>379.5</v>
      </c>
      <c r="O71" s="23">
        <v>379.5</v>
      </c>
      <c r="P71" s="23">
        <v>0</v>
      </c>
      <c r="Q71" s="23">
        <v>0</v>
      </c>
      <c r="R71" s="23">
        <v>0</v>
      </c>
      <c r="S71" s="23">
        <v>0</v>
      </c>
      <c r="T71" s="23">
        <v>0</v>
      </c>
      <c r="U71" s="23">
        <v>0</v>
      </c>
      <c r="V71" s="136">
        <f t="shared" si="45"/>
        <v>379.5</v>
      </c>
      <c r="W71" s="23">
        <v>379.5</v>
      </c>
      <c r="X71" s="23">
        <v>0</v>
      </c>
      <c r="Y71" s="23">
        <v>0</v>
      </c>
      <c r="Z71" s="23">
        <v>0</v>
      </c>
      <c r="AA71" s="23">
        <v>0</v>
      </c>
      <c r="AB71" s="23">
        <v>0</v>
      </c>
      <c r="AC71" s="4">
        <v>0</v>
      </c>
      <c r="AD71" s="4">
        <f t="shared" si="47"/>
        <v>0</v>
      </c>
      <c r="AE71" s="4">
        <f t="shared" si="47"/>
        <v>0</v>
      </c>
      <c r="AF71" s="4">
        <f t="shared" si="47"/>
        <v>0</v>
      </c>
      <c r="AG71" s="4">
        <f t="shared" si="47"/>
        <v>0</v>
      </c>
      <c r="AH71" s="4">
        <f t="shared" si="47"/>
        <v>0</v>
      </c>
      <c r="AI71" s="4">
        <f t="shared" si="47"/>
        <v>0</v>
      </c>
      <c r="AJ71" s="4">
        <f t="shared" si="47"/>
        <v>0</v>
      </c>
      <c r="AK71" s="4">
        <f t="shared" si="47"/>
        <v>0</v>
      </c>
      <c r="AL71" s="4">
        <f t="shared" si="33"/>
        <v>100</v>
      </c>
      <c r="AM71" s="4">
        <f t="shared" si="33"/>
        <v>100</v>
      </c>
      <c r="AN71" s="4">
        <f t="shared" si="33"/>
        <v>0</v>
      </c>
      <c r="AO71" s="4">
        <f t="shared" si="33"/>
        <v>0</v>
      </c>
      <c r="AP71" s="4">
        <f t="shared" si="33"/>
        <v>0</v>
      </c>
      <c r="AQ71" s="4">
        <f t="shared" si="34"/>
        <v>0</v>
      </c>
      <c r="AR71" s="4">
        <f t="shared" si="35"/>
        <v>0</v>
      </c>
      <c r="AS71" s="4">
        <f t="shared" si="35"/>
        <v>0</v>
      </c>
    </row>
    <row r="72" spans="1:45" ht="12.75" customHeight="1" x14ac:dyDescent="0.25">
      <c r="A72" s="115">
        <v>21</v>
      </c>
      <c r="B72" s="137">
        <v>221000</v>
      </c>
      <c r="C72" s="138">
        <v>1048</v>
      </c>
      <c r="D72" s="108">
        <v>64</v>
      </c>
      <c r="E72" s="135" t="s">
        <v>995</v>
      </c>
      <c r="F72" s="136">
        <f t="shared" si="6"/>
        <v>3628.1</v>
      </c>
      <c r="G72" s="136">
        <v>3304.5</v>
      </c>
      <c r="H72" s="136">
        <v>0</v>
      </c>
      <c r="I72" s="136">
        <v>0</v>
      </c>
      <c r="J72" s="136">
        <v>323.60000000000002</v>
      </c>
      <c r="K72" s="136">
        <v>0</v>
      </c>
      <c r="L72" s="136">
        <v>0</v>
      </c>
      <c r="M72" s="136">
        <v>0</v>
      </c>
      <c r="N72" s="136">
        <f t="shared" si="8"/>
        <v>3628.1</v>
      </c>
      <c r="O72" s="23">
        <v>3304.5</v>
      </c>
      <c r="P72" s="23">
        <v>0</v>
      </c>
      <c r="Q72" s="23">
        <v>0</v>
      </c>
      <c r="R72" s="23">
        <v>323.60000000000002</v>
      </c>
      <c r="S72" s="23">
        <v>0</v>
      </c>
      <c r="T72" s="23">
        <v>0</v>
      </c>
      <c r="U72" s="23">
        <v>0</v>
      </c>
      <c r="V72" s="136">
        <f t="shared" si="45"/>
        <v>3628.1</v>
      </c>
      <c r="W72" s="23">
        <v>3304.5</v>
      </c>
      <c r="X72" s="23">
        <v>0</v>
      </c>
      <c r="Y72" s="23">
        <v>0</v>
      </c>
      <c r="Z72" s="23">
        <v>323.60000000000002</v>
      </c>
      <c r="AA72" s="23">
        <v>0</v>
      </c>
      <c r="AB72" s="23">
        <v>0</v>
      </c>
      <c r="AC72" s="4">
        <v>0</v>
      </c>
      <c r="AD72" s="4">
        <f t="shared" si="47"/>
        <v>0</v>
      </c>
      <c r="AE72" s="4">
        <f t="shared" si="47"/>
        <v>0</v>
      </c>
      <c r="AF72" s="4">
        <f t="shared" si="47"/>
        <v>0</v>
      </c>
      <c r="AG72" s="4">
        <f t="shared" si="47"/>
        <v>0</v>
      </c>
      <c r="AH72" s="4">
        <f t="shared" si="47"/>
        <v>0</v>
      </c>
      <c r="AI72" s="4">
        <f t="shared" si="47"/>
        <v>0</v>
      </c>
      <c r="AJ72" s="4">
        <f t="shared" si="47"/>
        <v>0</v>
      </c>
      <c r="AK72" s="4">
        <f t="shared" si="47"/>
        <v>0</v>
      </c>
      <c r="AL72" s="4">
        <f t="shared" ref="AL72:AP134" si="54">IF(N72=0,0,V72/N72*100)</f>
        <v>100</v>
      </c>
      <c r="AM72" s="4">
        <f t="shared" si="54"/>
        <v>100</v>
      </c>
      <c r="AN72" s="4">
        <f t="shared" si="54"/>
        <v>0</v>
      </c>
      <c r="AO72" s="4">
        <f t="shared" si="54"/>
        <v>0</v>
      </c>
      <c r="AP72" s="4">
        <f t="shared" si="54"/>
        <v>100</v>
      </c>
      <c r="AQ72" s="4">
        <f t="shared" si="34"/>
        <v>0</v>
      </c>
      <c r="AR72" s="4">
        <f t="shared" si="35"/>
        <v>0</v>
      </c>
      <c r="AS72" s="4">
        <f t="shared" si="35"/>
        <v>0</v>
      </c>
    </row>
    <row r="73" spans="1:45" ht="12.75" customHeight="1" x14ac:dyDescent="0.25">
      <c r="A73" s="115">
        <v>0</v>
      </c>
      <c r="B73" s="115"/>
      <c r="C73" s="115"/>
      <c r="D73" s="108">
        <v>65</v>
      </c>
      <c r="E73" s="135"/>
      <c r="F73" s="136"/>
      <c r="G73" s="136"/>
      <c r="H73" s="136"/>
      <c r="I73" s="136"/>
      <c r="J73" s="136"/>
      <c r="K73" s="136"/>
      <c r="L73" s="136"/>
      <c r="M73" s="136"/>
      <c r="N73" s="136"/>
      <c r="O73" s="23"/>
      <c r="P73" s="23"/>
      <c r="Q73" s="23"/>
      <c r="R73" s="23"/>
      <c r="S73" s="23"/>
      <c r="T73" s="23"/>
      <c r="U73" s="23"/>
      <c r="V73" s="23"/>
      <c r="W73" s="23"/>
      <c r="X73" s="23"/>
      <c r="Y73" s="23"/>
      <c r="Z73" s="23"/>
      <c r="AA73" s="23"/>
      <c r="AB73" s="23"/>
      <c r="AC73" s="4"/>
      <c r="AD73" s="4"/>
      <c r="AE73" s="4"/>
      <c r="AF73" s="4"/>
      <c r="AG73" s="4"/>
      <c r="AH73" s="4"/>
      <c r="AI73" s="4"/>
      <c r="AJ73" s="4"/>
      <c r="AK73" s="4"/>
      <c r="AL73" s="4"/>
      <c r="AM73" s="4"/>
      <c r="AN73" s="4"/>
      <c r="AO73" s="4"/>
      <c r="AP73" s="4"/>
      <c r="AQ73" s="4"/>
      <c r="AR73" s="4"/>
      <c r="AS73" s="4"/>
    </row>
    <row r="74" spans="1:45" ht="12.75" customHeight="1" x14ac:dyDescent="0.25">
      <c r="A74" s="115">
        <v>20</v>
      </c>
      <c r="B74" s="137">
        <v>221200</v>
      </c>
      <c r="C74" s="115"/>
      <c r="D74" s="108">
        <v>66</v>
      </c>
      <c r="E74" s="130" t="s">
        <v>996</v>
      </c>
      <c r="F74" s="131">
        <f t="shared" si="6"/>
        <v>48221.1</v>
      </c>
      <c r="G74" s="131">
        <f t="shared" ref="G74:M74" si="55">G75+G76</f>
        <v>46185.2</v>
      </c>
      <c r="H74" s="131">
        <f t="shared" si="55"/>
        <v>722</v>
      </c>
      <c r="I74" s="131">
        <f t="shared" si="55"/>
        <v>1313.9</v>
      </c>
      <c r="J74" s="131">
        <f t="shared" si="55"/>
        <v>0</v>
      </c>
      <c r="K74" s="131">
        <f t="shared" si="55"/>
        <v>0</v>
      </c>
      <c r="L74" s="131">
        <f t="shared" si="55"/>
        <v>0</v>
      </c>
      <c r="M74" s="131">
        <f t="shared" si="55"/>
        <v>0</v>
      </c>
      <c r="N74" s="131">
        <f t="shared" si="8"/>
        <v>48320.9</v>
      </c>
      <c r="O74" s="131">
        <f t="shared" ref="O74:U74" si="56">O75+O76</f>
        <v>46185.2</v>
      </c>
      <c r="P74" s="131">
        <f t="shared" si="56"/>
        <v>722</v>
      </c>
      <c r="Q74" s="131">
        <f t="shared" si="56"/>
        <v>870.9</v>
      </c>
      <c r="R74" s="131">
        <f t="shared" si="56"/>
        <v>0</v>
      </c>
      <c r="S74" s="131">
        <f t="shared" si="56"/>
        <v>0</v>
      </c>
      <c r="T74" s="131">
        <f t="shared" si="56"/>
        <v>0</v>
      </c>
      <c r="U74" s="131">
        <f t="shared" si="56"/>
        <v>542.79999999999995</v>
      </c>
      <c r="V74" s="131">
        <f t="shared" ref="V74:V84" si="57">SUM(W74:AC74)</f>
        <v>48262.1</v>
      </c>
      <c r="W74" s="131">
        <f t="shared" ref="W74:AC74" si="58">W75+W76</f>
        <v>46185.2</v>
      </c>
      <c r="X74" s="131">
        <f t="shared" si="58"/>
        <v>722</v>
      </c>
      <c r="Y74" s="131">
        <f t="shared" si="58"/>
        <v>812.1</v>
      </c>
      <c r="Z74" s="131">
        <f t="shared" si="58"/>
        <v>0</v>
      </c>
      <c r="AA74" s="131">
        <f t="shared" si="58"/>
        <v>0</v>
      </c>
      <c r="AB74" s="131">
        <f t="shared" si="58"/>
        <v>0</v>
      </c>
      <c r="AC74" s="131">
        <f t="shared" si="58"/>
        <v>542.79999999999995</v>
      </c>
      <c r="AD74" s="133">
        <f t="shared" ref="AD74:AK84" si="59">V74-N74</f>
        <v>-58.80000000000291</v>
      </c>
      <c r="AE74" s="133">
        <f t="shared" si="59"/>
        <v>0</v>
      </c>
      <c r="AF74" s="133">
        <f t="shared" si="59"/>
        <v>0</v>
      </c>
      <c r="AG74" s="133">
        <f t="shared" si="59"/>
        <v>-58.799999999999955</v>
      </c>
      <c r="AH74" s="133">
        <f t="shared" si="59"/>
        <v>0</v>
      </c>
      <c r="AI74" s="133">
        <f t="shared" si="59"/>
        <v>0</v>
      </c>
      <c r="AJ74" s="133">
        <f t="shared" si="59"/>
        <v>0</v>
      </c>
      <c r="AK74" s="133">
        <f t="shared" si="59"/>
        <v>0</v>
      </c>
      <c r="AL74" s="133">
        <f t="shared" si="54"/>
        <v>99.878313524789476</v>
      </c>
      <c r="AM74" s="133">
        <f t="shared" si="54"/>
        <v>100</v>
      </c>
      <c r="AN74" s="133">
        <f t="shared" si="54"/>
        <v>100</v>
      </c>
      <c r="AO74" s="133">
        <f t="shared" si="54"/>
        <v>93.24836376162591</v>
      </c>
      <c r="AP74" s="133">
        <f t="shared" si="54"/>
        <v>0</v>
      </c>
      <c r="AQ74" s="133">
        <f t="shared" si="34"/>
        <v>100</v>
      </c>
      <c r="AR74" s="133">
        <f t="shared" si="35"/>
        <v>0</v>
      </c>
      <c r="AS74" s="133">
        <f t="shared" si="35"/>
        <v>100</v>
      </c>
    </row>
    <row r="75" spans="1:45" s="134" customFormat="1" ht="12.75" customHeight="1" x14ac:dyDescent="0.25">
      <c r="A75" s="115">
        <v>22</v>
      </c>
      <c r="B75" s="137">
        <v>221200</v>
      </c>
      <c r="C75" s="115"/>
      <c r="D75" s="108">
        <v>67</v>
      </c>
      <c r="E75" s="130" t="s">
        <v>944</v>
      </c>
      <c r="F75" s="131">
        <f t="shared" ref="F75:F84" si="60">SUM(G75:M75)</f>
        <v>32159</v>
      </c>
      <c r="G75" s="131">
        <f t="shared" ref="G75:M75" si="61">G77</f>
        <v>30123.1</v>
      </c>
      <c r="H75" s="131">
        <f t="shared" si="61"/>
        <v>722</v>
      </c>
      <c r="I75" s="131">
        <f t="shared" si="61"/>
        <v>1313.9</v>
      </c>
      <c r="J75" s="131">
        <f t="shared" si="61"/>
        <v>0</v>
      </c>
      <c r="K75" s="131">
        <f t="shared" si="61"/>
        <v>0</v>
      </c>
      <c r="L75" s="131">
        <f t="shared" si="61"/>
        <v>0</v>
      </c>
      <c r="M75" s="131">
        <f t="shared" si="61"/>
        <v>0</v>
      </c>
      <c r="N75" s="131">
        <f t="shared" ref="N75:N84" si="62">SUM(O75:U75)</f>
        <v>31716</v>
      </c>
      <c r="O75" s="131">
        <f t="shared" ref="O75:U75" si="63">O77</f>
        <v>30123.1</v>
      </c>
      <c r="P75" s="131">
        <f t="shared" si="63"/>
        <v>722</v>
      </c>
      <c r="Q75" s="131">
        <f t="shared" si="63"/>
        <v>870.9</v>
      </c>
      <c r="R75" s="131">
        <f t="shared" si="63"/>
        <v>0</v>
      </c>
      <c r="S75" s="131">
        <f t="shared" si="63"/>
        <v>0</v>
      </c>
      <c r="T75" s="131">
        <f t="shared" si="63"/>
        <v>0</v>
      </c>
      <c r="U75" s="131">
        <f t="shared" si="63"/>
        <v>0</v>
      </c>
      <c r="V75" s="131">
        <f t="shared" si="57"/>
        <v>31657.199999999997</v>
      </c>
      <c r="W75" s="131">
        <f t="shared" ref="W75:AC75" si="64">W77</f>
        <v>30123.1</v>
      </c>
      <c r="X75" s="131">
        <f t="shared" si="64"/>
        <v>722</v>
      </c>
      <c r="Y75" s="131">
        <f t="shared" si="64"/>
        <v>812.1</v>
      </c>
      <c r="Z75" s="131">
        <f t="shared" si="64"/>
        <v>0</v>
      </c>
      <c r="AA75" s="131">
        <f t="shared" si="64"/>
        <v>0</v>
      </c>
      <c r="AB75" s="131">
        <f t="shared" si="64"/>
        <v>0</v>
      </c>
      <c r="AC75" s="131">
        <f t="shared" si="64"/>
        <v>0</v>
      </c>
      <c r="AD75" s="133">
        <f t="shared" si="59"/>
        <v>-58.80000000000291</v>
      </c>
      <c r="AE75" s="133">
        <f t="shared" si="59"/>
        <v>0</v>
      </c>
      <c r="AF75" s="133">
        <f t="shared" si="59"/>
        <v>0</v>
      </c>
      <c r="AG75" s="133">
        <f t="shared" si="59"/>
        <v>-58.799999999999955</v>
      </c>
      <c r="AH75" s="133">
        <f t="shared" si="59"/>
        <v>0</v>
      </c>
      <c r="AI75" s="133">
        <f t="shared" si="59"/>
        <v>0</v>
      </c>
      <c r="AJ75" s="133">
        <f t="shared" si="59"/>
        <v>0</v>
      </c>
      <c r="AK75" s="133">
        <f t="shared" si="59"/>
        <v>0</v>
      </c>
      <c r="AL75" s="133">
        <f t="shared" si="54"/>
        <v>99.814604615966701</v>
      </c>
      <c r="AM75" s="133">
        <f t="shared" si="54"/>
        <v>100</v>
      </c>
      <c r="AN75" s="133">
        <f t="shared" si="54"/>
        <v>100</v>
      </c>
      <c r="AO75" s="133">
        <f t="shared" si="54"/>
        <v>93.24836376162591</v>
      </c>
      <c r="AP75" s="133">
        <f t="shared" si="54"/>
        <v>0</v>
      </c>
      <c r="AQ75" s="133">
        <f t="shared" si="34"/>
        <v>100</v>
      </c>
      <c r="AR75" s="133">
        <f t="shared" si="35"/>
        <v>0</v>
      </c>
      <c r="AS75" s="133">
        <f t="shared" si="35"/>
        <v>0</v>
      </c>
    </row>
    <row r="76" spans="1:45" s="134" customFormat="1" ht="12.75" customHeight="1" x14ac:dyDescent="0.25">
      <c r="A76" s="115">
        <v>21</v>
      </c>
      <c r="B76" s="137">
        <v>221200</v>
      </c>
      <c r="C76" s="115"/>
      <c r="D76" s="108">
        <v>68</v>
      </c>
      <c r="E76" s="130" t="s">
        <v>945</v>
      </c>
      <c r="F76" s="131">
        <f t="shared" si="60"/>
        <v>16062.100000000002</v>
      </c>
      <c r="G76" s="131">
        <f t="shared" ref="G76:M76" si="65">SUBTOTAL(9,G78:G84)</f>
        <v>16062.100000000002</v>
      </c>
      <c r="H76" s="131">
        <f t="shared" si="65"/>
        <v>0</v>
      </c>
      <c r="I76" s="131">
        <f t="shared" si="65"/>
        <v>0</v>
      </c>
      <c r="J76" s="131">
        <f t="shared" si="65"/>
        <v>0</v>
      </c>
      <c r="K76" s="131">
        <f t="shared" si="65"/>
        <v>0</v>
      </c>
      <c r="L76" s="131">
        <f t="shared" si="65"/>
        <v>0</v>
      </c>
      <c r="M76" s="131">
        <f t="shared" si="65"/>
        <v>0</v>
      </c>
      <c r="N76" s="131">
        <f t="shared" si="62"/>
        <v>16604.900000000001</v>
      </c>
      <c r="O76" s="131">
        <f t="shared" ref="O76:U76" si="66">SUBTOTAL(9,O78:O84)</f>
        <v>16062.100000000002</v>
      </c>
      <c r="P76" s="131">
        <f t="shared" si="66"/>
        <v>0</v>
      </c>
      <c r="Q76" s="131">
        <f t="shared" si="66"/>
        <v>0</v>
      </c>
      <c r="R76" s="131">
        <f t="shared" si="66"/>
        <v>0</v>
      </c>
      <c r="S76" s="131">
        <f t="shared" si="66"/>
        <v>0</v>
      </c>
      <c r="T76" s="131">
        <f t="shared" si="66"/>
        <v>0</v>
      </c>
      <c r="U76" s="131">
        <f t="shared" si="66"/>
        <v>542.79999999999995</v>
      </c>
      <c r="V76" s="131">
        <f t="shared" si="57"/>
        <v>16604.900000000001</v>
      </c>
      <c r="W76" s="131">
        <f t="shared" ref="W76:AC76" si="67">SUBTOTAL(9,W78:W84)</f>
        <v>16062.100000000002</v>
      </c>
      <c r="X76" s="131">
        <f t="shared" si="67"/>
        <v>0</v>
      </c>
      <c r="Y76" s="131">
        <f t="shared" si="67"/>
        <v>0</v>
      </c>
      <c r="Z76" s="131">
        <f t="shared" si="67"/>
        <v>0</v>
      </c>
      <c r="AA76" s="131">
        <f t="shared" si="67"/>
        <v>0</v>
      </c>
      <c r="AB76" s="131">
        <f t="shared" si="67"/>
        <v>0</v>
      </c>
      <c r="AC76" s="131">
        <f t="shared" si="67"/>
        <v>542.79999999999995</v>
      </c>
      <c r="AD76" s="133">
        <f t="shared" si="59"/>
        <v>0</v>
      </c>
      <c r="AE76" s="133">
        <f t="shared" si="59"/>
        <v>0</v>
      </c>
      <c r="AF76" s="133">
        <f t="shared" si="59"/>
        <v>0</v>
      </c>
      <c r="AG76" s="133">
        <f t="shared" si="59"/>
        <v>0</v>
      </c>
      <c r="AH76" s="133">
        <f t="shared" si="59"/>
        <v>0</v>
      </c>
      <c r="AI76" s="133">
        <f t="shared" si="59"/>
        <v>0</v>
      </c>
      <c r="AJ76" s="133">
        <f t="shared" si="59"/>
        <v>0</v>
      </c>
      <c r="AK76" s="133">
        <f t="shared" si="59"/>
        <v>0</v>
      </c>
      <c r="AL76" s="133">
        <f t="shared" si="54"/>
        <v>100</v>
      </c>
      <c r="AM76" s="133">
        <f t="shared" si="54"/>
        <v>100</v>
      </c>
      <c r="AN76" s="133">
        <f t="shared" si="54"/>
        <v>0</v>
      </c>
      <c r="AO76" s="133">
        <f t="shared" si="54"/>
        <v>0</v>
      </c>
      <c r="AP76" s="133">
        <f t="shared" si="54"/>
        <v>0</v>
      </c>
      <c r="AQ76" s="133">
        <f t="shared" si="34"/>
        <v>0</v>
      </c>
      <c r="AR76" s="133">
        <f t="shared" si="35"/>
        <v>0</v>
      </c>
      <c r="AS76" s="133">
        <f t="shared" si="35"/>
        <v>100</v>
      </c>
    </row>
    <row r="77" spans="1:45" ht="12.75" customHeight="1" x14ac:dyDescent="0.25">
      <c r="A77" s="115">
        <v>22</v>
      </c>
      <c r="B77" s="137">
        <v>221200</v>
      </c>
      <c r="C77" s="138">
        <v>1050</v>
      </c>
      <c r="D77" s="108">
        <v>69</v>
      </c>
      <c r="E77" s="135" t="s">
        <v>970</v>
      </c>
      <c r="F77" s="136">
        <f t="shared" si="60"/>
        <v>32159</v>
      </c>
      <c r="G77" s="136">
        <v>30123.1</v>
      </c>
      <c r="H77" s="136">
        <v>722</v>
      </c>
      <c r="I77" s="136">
        <v>1313.9</v>
      </c>
      <c r="J77" s="136">
        <v>0</v>
      </c>
      <c r="K77" s="136">
        <v>0</v>
      </c>
      <c r="L77" s="136">
        <v>0</v>
      </c>
      <c r="M77" s="136">
        <v>0</v>
      </c>
      <c r="N77" s="136">
        <f t="shared" si="62"/>
        <v>31716</v>
      </c>
      <c r="O77" s="23">
        <v>30123.1</v>
      </c>
      <c r="P77" s="23">
        <v>722</v>
      </c>
      <c r="Q77" s="23">
        <v>870.9</v>
      </c>
      <c r="R77" s="23">
        <v>0</v>
      </c>
      <c r="S77" s="23">
        <v>0</v>
      </c>
      <c r="T77" s="23">
        <v>0</v>
      </c>
      <c r="U77" s="23">
        <v>0</v>
      </c>
      <c r="V77" s="136">
        <f t="shared" si="57"/>
        <v>31657.199999999997</v>
      </c>
      <c r="W77" s="23">
        <v>30123.1</v>
      </c>
      <c r="X77" s="23">
        <v>722</v>
      </c>
      <c r="Y77" s="23">
        <v>812.1</v>
      </c>
      <c r="Z77" s="23">
        <v>0</v>
      </c>
      <c r="AA77" s="23">
        <v>0</v>
      </c>
      <c r="AB77" s="23">
        <v>0</v>
      </c>
      <c r="AC77" s="4">
        <v>0</v>
      </c>
      <c r="AD77" s="4">
        <f t="shared" si="59"/>
        <v>-58.80000000000291</v>
      </c>
      <c r="AE77" s="4">
        <f t="shared" si="59"/>
        <v>0</v>
      </c>
      <c r="AF77" s="4">
        <f t="shared" si="59"/>
        <v>0</v>
      </c>
      <c r="AG77" s="4">
        <f t="shared" si="59"/>
        <v>-58.799999999999955</v>
      </c>
      <c r="AH77" s="4">
        <f t="shared" si="59"/>
        <v>0</v>
      </c>
      <c r="AI77" s="4">
        <f t="shared" si="59"/>
        <v>0</v>
      </c>
      <c r="AJ77" s="4">
        <f t="shared" si="59"/>
        <v>0</v>
      </c>
      <c r="AK77" s="4">
        <f t="shared" si="59"/>
        <v>0</v>
      </c>
      <c r="AL77" s="4">
        <f t="shared" si="54"/>
        <v>99.814604615966701</v>
      </c>
      <c r="AM77" s="4">
        <f t="shared" si="54"/>
        <v>100</v>
      </c>
      <c r="AN77" s="4">
        <f t="shared" si="54"/>
        <v>100</v>
      </c>
      <c r="AO77" s="4">
        <f t="shared" si="54"/>
        <v>93.24836376162591</v>
      </c>
      <c r="AP77" s="4">
        <f t="shared" si="54"/>
        <v>0</v>
      </c>
      <c r="AQ77" s="4">
        <f t="shared" si="34"/>
        <v>100</v>
      </c>
      <c r="AR77" s="4">
        <f t="shared" si="35"/>
        <v>0</v>
      </c>
      <c r="AS77" s="4">
        <f t="shared" si="35"/>
        <v>0</v>
      </c>
    </row>
    <row r="78" spans="1:45" ht="12.75" customHeight="1" x14ac:dyDescent="0.25">
      <c r="A78" s="115">
        <v>21</v>
      </c>
      <c r="B78" s="137">
        <v>221200</v>
      </c>
      <c r="C78" s="138">
        <v>1051</v>
      </c>
      <c r="D78" s="108">
        <v>70</v>
      </c>
      <c r="E78" s="135" t="s">
        <v>997</v>
      </c>
      <c r="F78" s="136">
        <f t="shared" si="60"/>
        <v>3391.6</v>
      </c>
      <c r="G78" s="136">
        <v>3391.6</v>
      </c>
      <c r="H78" s="136">
        <v>0</v>
      </c>
      <c r="I78" s="136">
        <v>0</v>
      </c>
      <c r="J78" s="136">
        <v>0</v>
      </c>
      <c r="K78" s="136">
        <v>0</v>
      </c>
      <c r="L78" s="136">
        <v>0</v>
      </c>
      <c r="M78" s="136">
        <v>0</v>
      </c>
      <c r="N78" s="136">
        <f t="shared" si="62"/>
        <v>3391.6</v>
      </c>
      <c r="O78" s="23">
        <v>3391.6</v>
      </c>
      <c r="P78" s="23">
        <v>0</v>
      </c>
      <c r="Q78" s="23">
        <v>0</v>
      </c>
      <c r="R78" s="23">
        <v>0</v>
      </c>
      <c r="S78" s="23">
        <v>0</v>
      </c>
      <c r="T78" s="23">
        <v>0</v>
      </c>
      <c r="U78" s="23">
        <v>0</v>
      </c>
      <c r="V78" s="136">
        <f t="shared" si="57"/>
        <v>3391.6</v>
      </c>
      <c r="W78" s="23">
        <v>3391.6</v>
      </c>
      <c r="X78" s="23">
        <v>0</v>
      </c>
      <c r="Y78" s="23">
        <v>0</v>
      </c>
      <c r="Z78" s="23">
        <v>0</v>
      </c>
      <c r="AA78" s="23">
        <v>0</v>
      </c>
      <c r="AB78" s="23">
        <v>0</v>
      </c>
      <c r="AC78" s="4">
        <v>0</v>
      </c>
      <c r="AD78" s="4">
        <f t="shared" si="59"/>
        <v>0</v>
      </c>
      <c r="AE78" s="4">
        <f t="shared" si="59"/>
        <v>0</v>
      </c>
      <c r="AF78" s="4">
        <f t="shared" si="59"/>
        <v>0</v>
      </c>
      <c r="AG78" s="4">
        <f t="shared" si="59"/>
        <v>0</v>
      </c>
      <c r="AH78" s="4">
        <f t="shared" si="59"/>
        <v>0</v>
      </c>
      <c r="AI78" s="4">
        <f t="shared" si="59"/>
        <v>0</v>
      </c>
      <c r="AJ78" s="4">
        <f t="shared" si="59"/>
        <v>0</v>
      </c>
      <c r="AK78" s="4">
        <f t="shared" si="59"/>
        <v>0</v>
      </c>
      <c r="AL78" s="4">
        <f t="shared" si="54"/>
        <v>100</v>
      </c>
      <c r="AM78" s="4">
        <f t="shared" si="54"/>
        <v>100</v>
      </c>
      <c r="AN78" s="4">
        <f t="shared" si="54"/>
        <v>0</v>
      </c>
      <c r="AO78" s="4">
        <f t="shared" si="54"/>
        <v>0</v>
      </c>
      <c r="AP78" s="4">
        <f t="shared" si="54"/>
        <v>0</v>
      </c>
      <c r="AQ78" s="4">
        <f t="shared" si="34"/>
        <v>0</v>
      </c>
      <c r="AR78" s="4">
        <f t="shared" si="35"/>
        <v>0</v>
      </c>
      <c r="AS78" s="4">
        <f t="shared" si="35"/>
        <v>0</v>
      </c>
    </row>
    <row r="79" spans="1:45" ht="12.75" customHeight="1" x14ac:dyDescent="0.25">
      <c r="A79" s="115">
        <v>21</v>
      </c>
      <c r="B79" s="137">
        <v>221200</v>
      </c>
      <c r="C79" s="138">
        <v>1056</v>
      </c>
      <c r="D79" s="108">
        <v>71</v>
      </c>
      <c r="E79" s="135" t="s">
        <v>996</v>
      </c>
      <c r="F79" s="136">
        <f t="shared" si="60"/>
        <v>6926.8</v>
      </c>
      <c r="G79" s="136">
        <v>6926.8</v>
      </c>
      <c r="H79" s="136">
        <v>0</v>
      </c>
      <c r="I79" s="136">
        <v>0</v>
      </c>
      <c r="J79" s="136">
        <v>0</v>
      </c>
      <c r="K79" s="136">
        <v>0</v>
      </c>
      <c r="L79" s="136">
        <v>0</v>
      </c>
      <c r="M79" s="136">
        <v>0</v>
      </c>
      <c r="N79" s="136">
        <f t="shared" si="62"/>
        <v>6926.8</v>
      </c>
      <c r="O79" s="23">
        <v>6926.8</v>
      </c>
      <c r="P79" s="23">
        <v>0</v>
      </c>
      <c r="Q79" s="23">
        <v>0</v>
      </c>
      <c r="R79" s="23">
        <v>0</v>
      </c>
      <c r="S79" s="23">
        <v>0</v>
      </c>
      <c r="T79" s="23">
        <v>0</v>
      </c>
      <c r="U79" s="23">
        <v>0</v>
      </c>
      <c r="V79" s="136">
        <f t="shared" si="57"/>
        <v>6926.8</v>
      </c>
      <c r="W79" s="23">
        <v>6926.8</v>
      </c>
      <c r="X79" s="23">
        <v>0</v>
      </c>
      <c r="Y79" s="23">
        <v>0</v>
      </c>
      <c r="Z79" s="23">
        <v>0</v>
      </c>
      <c r="AA79" s="23">
        <v>0</v>
      </c>
      <c r="AB79" s="23">
        <v>0</v>
      </c>
      <c r="AC79" s="4">
        <v>0</v>
      </c>
      <c r="AD79" s="4">
        <f t="shared" si="59"/>
        <v>0</v>
      </c>
      <c r="AE79" s="4">
        <f t="shared" si="59"/>
        <v>0</v>
      </c>
      <c r="AF79" s="4">
        <f t="shared" si="59"/>
        <v>0</v>
      </c>
      <c r="AG79" s="4">
        <f t="shared" si="59"/>
        <v>0</v>
      </c>
      <c r="AH79" s="4">
        <f t="shared" si="59"/>
        <v>0</v>
      </c>
      <c r="AI79" s="4">
        <f t="shared" si="59"/>
        <v>0</v>
      </c>
      <c r="AJ79" s="4">
        <f t="shared" si="59"/>
        <v>0</v>
      </c>
      <c r="AK79" s="4">
        <f t="shared" si="59"/>
        <v>0</v>
      </c>
      <c r="AL79" s="4">
        <f t="shared" si="54"/>
        <v>100</v>
      </c>
      <c r="AM79" s="4">
        <f t="shared" si="54"/>
        <v>100</v>
      </c>
      <c r="AN79" s="4">
        <f t="shared" si="54"/>
        <v>0</v>
      </c>
      <c r="AO79" s="4">
        <f t="shared" si="54"/>
        <v>0</v>
      </c>
      <c r="AP79" s="4">
        <f t="shared" si="54"/>
        <v>0</v>
      </c>
      <c r="AQ79" s="4">
        <f t="shared" si="34"/>
        <v>0</v>
      </c>
      <c r="AR79" s="4">
        <f t="shared" si="35"/>
        <v>0</v>
      </c>
      <c r="AS79" s="4">
        <f t="shared" si="35"/>
        <v>0</v>
      </c>
    </row>
    <row r="80" spans="1:45" ht="12.75" customHeight="1" x14ac:dyDescent="0.25">
      <c r="A80" s="115">
        <v>21</v>
      </c>
      <c r="B80" s="137">
        <v>221200</v>
      </c>
      <c r="C80" s="138">
        <v>1052</v>
      </c>
      <c r="D80" s="108">
        <v>72</v>
      </c>
      <c r="E80" s="135" t="s">
        <v>998</v>
      </c>
      <c r="F80" s="136">
        <f t="shared" si="60"/>
        <v>1364.7</v>
      </c>
      <c r="G80" s="136">
        <v>1364.7</v>
      </c>
      <c r="H80" s="136">
        <v>0</v>
      </c>
      <c r="I80" s="136">
        <v>0</v>
      </c>
      <c r="J80" s="136">
        <v>0</v>
      </c>
      <c r="K80" s="136">
        <v>0</v>
      </c>
      <c r="L80" s="136">
        <v>0</v>
      </c>
      <c r="M80" s="136">
        <v>0</v>
      </c>
      <c r="N80" s="136">
        <f t="shared" si="62"/>
        <v>1364.7</v>
      </c>
      <c r="O80" s="23">
        <v>1364.7</v>
      </c>
      <c r="P80" s="23">
        <v>0</v>
      </c>
      <c r="Q80" s="23">
        <v>0</v>
      </c>
      <c r="R80" s="23">
        <v>0</v>
      </c>
      <c r="S80" s="23">
        <v>0</v>
      </c>
      <c r="T80" s="23">
        <v>0</v>
      </c>
      <c r="U80" s="23">
        <v>0</v>
      </c>
      <c r="V80" s="136">
        <f t="shared" si="57"/>
        <v>1364.7</v>
      </c>
      <c r="W80" s="23">
        <v>1364.7</v>
      </c>
      <c r="X80" s="23">
        <v>0</v>
      </c>
      <c r="Y80" s="23">
        <v>0</v>
      </c>
      <c r="Z80" s="23">
        <v>0</v>
      </c>
      <c r="AA80" s="23">
        <v>0</v>
      </c>
      <c r="AB80" s="23">
        <v>0</v>
      </c>
      <c r="AC80" s="4">
        <v>0</v>
      </c>
      <c r="AD80" s="4">
        <f t="shared" si="59"/>
        <v>0</v>
      </c>
      <c r="AE80" s="4">
        <f t="shared" si="59"/>
        <v>0</v>
      </c>
      <c r="AF80" s="4">
        <f t="shared" si="59"/>
        <v>0</v>
      </c>
      <c r="AG80" s="4">
        <f t="shared" si="59"/>
        <v>0</v>
      </c>
      <c r="AH80" s="4">
        <f t="shared" si="59"/>
        <v>0</v>
      </c>
      <c r="AI80" s="4">
        <f t="shared" si="59"/>
        <v>0</v>
      </c>
      <c r="AJ80" s="4">
        <f t="shared" si="59"/>
        <v>0</v>
      </c>
      <c r="AK80" s="4">
        <f t="shared" si="59"/>
        <v>0</v>
      </c>
      <c r="AL80" s="4">
        <f t="shared" si="54"/>
        <v>100</v>
      </c>
      <c r="AM80" s="4">
        <f t="shared" si="54"/>
        <v>100</v>
      </c>
      <c r="AN80" s="4">
        <f t="shared" si="54"/>
        <v>0</v>
      </c>
      <c r="AO80" s="4">
        <f t="shared" si="54"/>
        <v>0</v>
      </c>
      <c r="AP80" s="4">
        <f t="shared" si="54"/>
        <v>0</v>
      </c>
      <c r="AQ80" s="4">
        <f t="shared" si="34"/>
        <v>0</v>
      </c>
      <c r="AR80" s="4">
        <f t="shared" si="35"/>
        <v>0</v>
      </c>
      <c r="AS80" s="4">
        <f t="shared" si="35"/>
        <v>0</v>
      </c>
    </row>
    <row r="81" spans="1:45" ht="12.75" customHeight="1" x14ac:dyDescent="0.25">
      <c r="A81" s="115">
        <v>21</v>
      </c>
      <c r="B81" s="137">
        <v>221200</v>
      </c>
      <c r="C81" s="138">
        <v>1053</v>
      </c>
      <c r="D81" s="108">
        <v>73</v>
      </c>
      <c r="E81" s="135" t="s">
        <v>999</v>
      </c>
      <c r="F81" s="136">
        <f t="shared" si="60"/>
        <v>777.6</v>
      </c>
      <c r="G81" s="136">
        <v>777.6</v>
      </c>
      <c r="H81" s="136">
        <v>0</v>
      </c>
      <c r="I81" s="136">
        <v>0</v>
      </c>
      <c r="J81" s="136">
        <v>0</v>
      </c>
      <c r="K81" s="136">
        <v>0</v>
      </c>
      <c r="L81" s="136">
        <v>0</v>
      </c>
      <c r="M81" s="136">
        <v>0</v>
      </c>
      <c r="N81" s="136">
        <f t="shared" si="62"/>
        <v>1320.4</v>
      </c>
      <c r="O81" s="23">
        <v>777.6</v>
      </c>
      <c r="P81" s="23">
        <v>0</v>
      </c>
      <c r="Q81" s="23">
        <v>0</v>
      </c>
      <c r="R81" s="23">
        <v>0</v>
      </c>
      <c r="S81" s="23">
        <v>0</v>
      </c>
      <c r="T81" s="23">
        <v>0</v>
      </c>
      <c r="U81" s="23">
        <v>542.79999999999995</v>
      </c>
      <c r="V81" s="136">
        <f t="shared" si="57"/>
        <v>1320.4</v>
      </c>
      <c r="W81" s="23">
        <v>777.6</v>
      </c>
      <c r="X81" s="23">
        <v>0</v>
      </c>
      <c r="Y81" s="23">
        <v>0</v>
      </c>
      <c r="Z81" s="23">
        <v>0</v>
      </c>
      <c r="AA81" s="23">
        <v>0</v>
      </c>
      <c r="AB81" s="23">
        <v>0</v>
      </c>
      <c r="AC81" s="4">
        <v>542.79999999999995</v>
      </c>
      <c r="AD81" s="4">
        <f t="shared" si="59"/>
        <v>0</v>
      </c>
      <c r="AE81" s="4">
        <f t="shared" si="59"/>
        <v>0</v>
      </c>
      <c r="AF81" s="4">
        <f t="shared" si="59"/>
        <v>0</v>
      </c>
      <c r="AG81" s="4">
        <f t="shared" si="59"/>
        <v>0</v>
      </c>
      <c r="AH81" s="4">
        <f t="shared" si="59"/>
        <v>0</v>
      </c>
      <c r="AI81" s="4">
        <f t="shared" si="59"/>
        <v>0</v>
      </c>
      <c r="AJ81" s="4">
        <f t="shared" si="59"/>
        <v>0</v>
      </c>
      <c r="AK81" s="4">
        <f t="shared" si="59"/>
        <v>0</v>
      </c>
      <c r="AL81" s="4">
        <f t="shared" si="54"/>
        <v>100</v>
      </c>
      <c r="AM81" s="4">
        <f t="shared" si="54"/>
        <v>100</v>
      </c>
      <c r="AN81" s="4">
        <f t="shared" si="54"/>
        <v>0</v>
      </c>
      <c r="AO81" s="4">
        <f t="shared" si="54"/>
        <v>0</v>
      </c>
      <c r="AP81" s="4">
        <f t="shared" si="54"/>
        <v>0</v>
      </c>
      <c r="AQ81" s="4">
        <f t="shared" si="34"/>
        <v>0</v>
      </c>
      <c r="AR81" s="4">
        <f t="shared" si="35"/>
        <v>0</v>
      </c>
      <c r="AS81" s="4">
        <f t="shared" si="35"/>
        <v>100</v>
      </c>
    </row>
    <row r="82" spans="1:45" ht="12.75" customHeight="1" x14ac:dyDescent="0.25">
      <c r="A82" s="115">
        <v>21</v>
      </c>
      <c r="B82" s="137">
        <v>221200</v>
      </c>
      <c r="C82" s="138">
        <v>1054</v>
      </c>
      <c r="D82" s="108">
        <v>74</v>
      </c>
      <c r="E82" s="135" t="s">
        <v>1000</v>
      </c>
      <c r="F82" s="136">
        <f t="shared" si="60"/>
        <v>504.7</v>
      </c>
      <c r="G82" s="136">
        <v>504.7</v>
      </c>
      <c r="H82" s="136">
        <v>0</v>
      </c>
      <c r="I82" s="136">
        <v>0</v>
      </c>
      <c r="J82" s="136">
        <v>0</v>
      </c>
      <c r="K82" s="136">
        <v>0</v>
      </c>
      <c r="L82" s="136">
        <v>0</v>
      </c>
      <c r="M82" s="136">
        <v>0</v>
      </c>
      <c r="N82" s="136">
        <f t="shared" si="62"/>
        <v>504.7</v>
      </c>
      <c r="O82" s="23">
        <v>504.7</v>
      </c>
      <c r="P82" s="23">
        <v>0</v>
      </c>
      <c r="Q82" s="23">
        <v>0</v>
      </c>
      <c r="R82" s="23">
        <v>0</v>
      </c>
      <c r="S82" s="23">
        <v>0</v>
      </c>
      <c r="T82" s="23">
        <v>0</v>
      </c>
      <c r="U82" s="23">
        <v>0</v>
      </c>
      <c r="V82" s="136">
        <f t="shared" si="57"/>
        <v>504.7</v>
      </c>
      <c r="W82" s="23">
        <v>504.7</v>
      </c>
      <c r="X82" s="23">
        <v>0</v>
      </c>
      <c r="Y82" s="23">
        <v>0</v>
      </c>
      <c r="Z82" s="23">
        <v>0</v>
      </c>
      <c r="AA82" s="23">
        <v>0</v>
      </c>
      <c r="AB82" s="23">
        <v>0</v>
      </c>
      <c r="AC82" s="4">
        <v>0</v>
      </c>
      <c r="AD82" s="4">
        <f t="shared" si="59"/>
        <v>0</v>
      </c>
      <c r="AE82" s="4">
        <f t="shared" si="59"/>
        <v>0</v>
      </c>
      <c r="AF82" s="4">
        <f t="shared" si="59"/>
        <v>0</v>
      </c>
      <c r="AG82" s="4">
        <f t="shared" si="59"/>
        <v>0</v>
      </c>
      <c r="AH82" s="4">
        <f t="shared" si="59"/>
        <v>0</v>
      </c>
      <c r="AI82" s="4">
        <f t="shared" si="59"/>
        <v>0</v>
      </c>
      <c r="AJ82" s="4">
        <f t="shared" si="59"/>
        <v>0</v>
      </c>
      <c r="AK82" s="4">
        <f t="shared" si="59"/>
        <v>0</v>
      </c>
      <c r="AL82" s="4">
        <f t="shared" si="54"/>
        <v>100</v>
      </c>
      <c r="AM82" s="4">
        <f t="shared" si="54"/>
        <v>100</v>
      </c>
      <c r="AN82" s="4">
        <f t="shared" si="54"/>
        <v>0</v>
      </c>
      <c r="AO82" s="4">
        <f t="shared" si="54"/>
        <v>0</v>
      </c>
      <c r="AP82" s="4">
        <f t="shared" si="54"/>
        <v>0</v>
      </c>
      <c r="AQ82" s="4">
        <f t="shared" si="34"/>
        <v>0</v>
      </c>
      <c r="AR82" s="4">
        <f t="shared" si="35"/>
        <v>0</v>
      </c>
      <c r="AS82" s="4">
        <f t="shared" si="35"/>
        <v>0</v>
      </c>
    </row>
    <row r="83" spans="1:45" ht="12.75" customHeight="1" x14ac:dyDescent="0.25">
      <c r="A83" s="115">
        <v>21</v>
      </c>
      <c r="B83" s="137">
        <v>221200</v>
      </c>
      <c r="C83" s="138">
        <v>1055</v>
      </c>
      <c r="D83" s="108">
        <v>75</v>
      </c>
      <c r="E83" s="135" t="s">
        <v>1001</v>
      </c>
      <c r="F83" s="136">
        <f t="shared" si="60"/>
        <v>536</v>
      </c>
      <c r="G83" s="136">
        <v>536</v>
      </c>
      <c r="H83" s="136">
        <v>0</v>
      </c>
      <c r="I83" s="136">
        <v>0</v>
      </c>
      <c r="J83" s="136">
        <v>0</v>
      </c>
      <c r="K83" s="136">
        <v>0</v>
      </c>
      <c r="L83" s="136">
        <v>0</v>
      </c>
      <c r="M83" s="136">
        <v>0</v>
      </c>
      <c r="N83" s="136">
        <f t="shared" si="62"/>
        <v>536</v>
      </c>
      <c r="O83" s="23">
        <v>536</v>
      </c>
      <c r="P83" s="23">
        <v>0</v>
      </c>
      <c r="Q83" s="23">
        <v>0</v>
      </c>
      <c r="R83" s="23">
        <v>0</v>
      </c>
      <c r="S83" s="23">
        <v>0</v>
      </c>
      <c r="T83" s="23">
        <v>0</v>
      </c>
      <c r="U83" s="23">
        <v>0</v>
      </c>
      <c r="V83" s="136">
        <f t="shared" si="57"/>
        <v>536</v>
      </c>
      <c r="W83" s="23">
        <v>536</v>
      </c>
      <c r="X83" s="23">
        <v>0</v>
      </c>
      <c r="Y83" s="23">
        <v>0</v>
      </c>
      <c r="Z83" s="23">
        <v>0</v>
      </c>
      <c r="AA83" s="23">
        <v>0</v>
      </c>
      <c r="AB83" s="23">
        <v>0</v>
      </c>
      <c r="AC83" s="4">
        <v>0</v>
      </c>
      <c r="AD83" s="4">
        <f t="shared" si="59"/>
        <v>0</v>
      </c>
      <c r="AE83" s="4">
        <f t="shared" si="59"/>
        <v>0</v>
      </c>
      <c r="AF83" s="4">
        <f t="shared" si="59"/>
        <v>0</v>
      </c>
      <c r="AG83" s="4">
        <f t="shared" si="59"/>
        <v>0</v>
      </c>
      <c r="AH83" s="4">
        <f t="shared" si="59"/>
        <v>0</v>
      </c>
      <c r="AI83" s="4">
        <f t="shared" si="59"/>
        <v>0</v>
      </c>
      <c r="AJ83" s="4">
        <f t="shared" si="59"/>
        <v>0</v>
      </c>
      <c r="AK83" s="4">
        <f t="shared" si="59"/>
        <v>0</v>
      </c>
      <c r="AL83" s="4">
        <f t="shared" si="54"/>
        <v>100</v>
      </c>
      <c r="AM83" s="4">
        <f t="shared" si="54"/>
        <v>100</v>
      </c>
      <c r="AN83" s="4">
        <f t="shared" si="54"/>
        <v>0</v>
      </c>
      <c r="AO83" s="4">
        <f t="shared" si="54"/>
        <v>0</v>
      </c>
      <c r="AP83" s="4">
        <f t="shared" si="54"/>
        <v>0</v>
      </c>
      <c r="AQ83" s="4">
        <f t="shared" si="34"/>
        <v>0</v>
      </c>
      <c r="AR83" s="4">
        <f t="shared" ref="AR83:AS146" si="68">IF(T83=0,0,AB83/T83*100)</f>
        <v>0</v>
      </c>
      <c r="AS83" s="4">
        <f t="shared" si="68"/>
        <v>0</v>
      </c>
    </row>
    <row r="84" spans="1:45" ht="12.75" customHeight="1" x14ac:dyDescent="0.25">
      <c r="A84" s="115">
        <v>21</v>
      </c>
      <c r="B84" s="137">
        <v>221200</v>
      </c>
      <c r="C84" s="138">
        <v>1057</v>
      </c>
      <c r="D84" s="108">
        <v>76</v>
      </c>
      <c r="E84" s="135" t="s">
        <v>1002</v>
      </c>
      <c r="F84" s="136">
        <f t="shared" si="60"/>
        <v>2560.6999999999998</v>
      </c>
      <c r="G84" s="136">
        <v>2560.6999999999998</v>
      </c>
      <c r="H84" s="136">
        <v>0</v>
      </c>
      <c r="I84" s="136">
        <v>0</v>
      </c>
      <c r="J84" s="136">
        <v>0</v>
      </c>
      <c r="K84" s="136">
        <v>0</v>
      </c>
      <c r="L84" s="136">
        <v>0</v>
      </c>
      <c r="M84" s="136">
        <v>0</v>
      </c>
      <c r="N84" s="136">
        <f t="shared" si="62"/>
        <v>2560.6999999999998</v>
      </c>
      <c r="O84" s="23">
        <v>2560.6999999999998</v>
      </c>
      <c r="P84" s="23">
        <v>0</v>
      </c>
      <c r="Q84" s="23">
        <v>0</v>
      </c>
      <c r="R84" s="23">
        <v>0</v>
      </c>
      <c r="S84" s="23">
        <v>0</v>
      </c>
      <c r="T84" s="23">
        <v>0</v>
      </c>
      <c r="U84" s="23">
        <v>0</v>
      </c>
      <c r="V84" s="136">
        <f t="shared" si="57"/>
        <v>2560.6999999999998</v>
      </c>
      <c r="W84" s="23">
        <v>2560.6999999999998</v>
      </c>
      <c r="X84" s="23">
        <v>0</v>
      </c>
      <c r="Y84" s="23">
        <v>0</v>
      </c>
      <c r="Z84" s="23">
        <v>0</v>
      </c>
      <c r="AA84" s="23">
        <v>0</v>
      </c>
      <c r="AB84" s="23">
        <v>0</v>
      </c>
      <c r="AC84" s="4">
        <v>0</v>
      </c>
      <c r="AD84" s="4">
        <f t="shared" si="59"/>
        <v>0</v>
      </c>
      <c r="AE84" s="4">
        <f t="shared" si="59"/>
        <v>0</v>
      </c>
      <c r="AF84" s="4">
        <f t="shared" si="59"/>
        <v>0</v>
      </c>
      <c r="AG84" s="4">
        <f t="shared" si="59"/>
        <v>0</v>
      </c>
      <c r="AH84" s="4">
        <f t="shared" si="59"/>
        <v>0</v>
      </c>
      <c r="AI84" s="4">
        <f t="shared" si="59"/>
        <v>0</v>
      </c>
      <c r="AJ84" s="4">
        <f t="shared" si="59"/>
        <v>0</v>
      </c>
      <c r="AK84" s="4">
        <f t="shared" si="59"/>
        <v>0</v>
      </c>
      <c r="AL84" s="4">
        <f t="shared" si="54"/>
        <v>100</v>
      </c>
      <c r="AM84" s="4">
        <f t="shared" si="54"/>
        <v>100</v>
      </c>
      <c r="AN84" s="4">
        <f t="shared" si="54"/>
        <v>0</v>
      </c>
      <c r="AO84" s="4">
        <f t="shared" si="54"/>
        <v>0</v>
      </c>
      <c r="AP84" s="4">
        <f t="shared" si="54"/>
        <v>0</v>
      </c>
      <c r="AQ84" s="4">
        <f t="shared" ref="AQ84:AQ147" si="69">IF(P84=0,0,X84/P84*100)</f>
        <v>0</v>
      </c>
      <c r="AR84" s="4">
        <f t="shared" si="68"/>
        <v>0</v>
      </c>
      <c r="AS84" s="4">
        <f t="shared" si="68"/>
        <v>0</v>
      </c>
    </row>
    <row r="85" spans="1:45" ht="12.75" customHeight="1" x14ac:dyDescent="0.25">
      <c r="A85" s="115">
        <v>0</v>
      </c>
      <c r="B85" s="115"/>
      <c r="C85" s="115"/>
      <c r="D85" s="108">
        <v>77</v>
      </c>
      <c r="E85" s="135"/>
      <c r="F85" s="136"/>
      <c r="G85" s="136"/>
      <c r="H85" s="136"/>
      <c r="I85" s="136"/>
      <c r="J85" s="136"/>
      <c r="K85" s="136"/>
      <c r="L85" s="136"/>
      <c r="M85" s="136"/>
      <c r="N85" s="136"/>
      <c r="O85" s="23"/>
      <c r="P85" s="23"/>
      <c r="Q85" s="23"/>
      <c r="R85" s="23"/>
      <c r="S85" s="23"/>
      <c r="T85" s="23"/>
      <c r="U85" s="23"/>
      <c r="V85" s="23"/>
      <c r="W85" s="23"/>
      <c r="X85" s="23"/>
      <c r="Y85" s="23"/>
      <c r="Z85" s="23"/>
      <c r="AA85" s="23"/>
      <c r="AB85" s="23"/>
      <c r="AC85" s="4"/>
      <c r="AD85" s="4"/>
      <c r="AE85" s="4"/>
      <c r="AF85" s="4"/>
      <c r="AG85" s="4"/>
      <c r="AH85" s="4"/>
      <c r="AI85" s="4"/>
      <c r="AJ85" s="4"/>
      <c r="AK85" s="4"/>
      <c r="AL85" s="4"/>
      <c r="AM85" s="4"/>
      <c r="AN85" s="4"/>
      <c r="AO85" s="4"/>
      <c r="AP85" s="4"/>
      <c r="AQ85" s="4"/>
      <c r="AR85" s="4"/>
      <c r="AS85" s="4"/>
    </row>
    <row r="86" spans="1:45" ht="12.75" customHeight="1" x14ac:dyDescent="0.25">
      <c r="A86" s="115">
        <v>20</v>
      </c>
      <c r="B86" s="137">
        <v>221400</v>
      </c>
      <c r="C86" s="115"/>
      <c r="D86" s="108">
        <v>78</v>
      </c>
      <c r="E86" s="130" t="s">
        <v>1003</v>
      </c>
      <c r="F86" s="131">
        <f t="shared" ref="F86:F117" si="70">SUM(G86:M86)</f>
        <v>133500.1</v>
      </c>
      <c r="G86" s="131">
        <f t="shared" ref="G86:M86" si="71">G87+G88</f>
        <v>126325.2</v>
      </c>
      <c r="H86" s="131">
        <f t="shared" si="71"/>
        <v>2637.5</v>
      </c>
      <c r="I86" s="131">
        <f t="shared" si="71"/>
        <v>2015.1</v>
      </c>
      <c r="J86" s="131">
        <f t="shared" si="71"/>
        <v>0</v>
      </c>
      <c r="K86" s="131">
        <f t="shared" si="71"/>
        <v>0</v>
      </c>
      <c r="L86" s="131">
        <f t="shared" si="71"/>
        <v>0</v>
      </c>
      <c r="M86" s="131">
        <f t="shared" si="71"/>
        <v>2522.2999999999997</v>
      </c>
      <c r="N86" s="131">
        <f t="shared" ref="N86:N117" si="72">SUM(O86:U86)</f>
        <v>133955.9</v>
      </c>
      <c r="O86" s="131">
        <f t="shared" ref="O86:U86" si="73">O87+O88</f>
        <v>126325.2</v>
      </c>
      <c r="P86" s="131">
        <f t="shared" si="73"/>
        <v>2637.5</v>
      </c>
      <c r="Q86" s="131">
        <f t="shared" si="73"/>
        <v>1808.3</v>
      </c>
      <c r="R86" s="131">
        <f t="shared" si="73"/>
        <v>0</v>
      </c>
      <c r="S86" s="131">
        <f t="shared" si="73"/>
        <v>0</v>
      </c>
      <c r="T86" s="131">
        <f t="shared" si="73"/>
        <v>0</v>
      </c>
      <c r="U86" s="131">
        <f t="shared" si="73"/>
        <v>3184.8999999999996</v>
      </c>
      <c r="V86" s="131">
        <f t="shared" ref="V86:V117" si="74">SUM(W86:AC86)</f>
        <v>133878.79999999999</v>
      </c>
      <c r="W86" s="131">
        <f t="shared" ref="W86:AC86" si="75">W87+W88</f>
        <v>126325.2</v>
      </c>
      <c r="X86" s="131">
        <f t="shared" si="75"/>
        <v>2637.5</v>
      </c>
      <c r="Y86" s="131">
        <f t="shared" si="75"/>
        <v>1741.3</v>
      </c>
      <c r="Z86" s="131">
        <f t="shared" si="75"/>
        <v>0</v>
      </c>
      <c r="AA86" s="131">
        <f t="shared" si="75"/>
        <v>0</v>
      </c>
      <c r="AB86" s="131">
        <f t="shared" si="75"/>
        <v>0</v>
      </c>
      <c r="AC86" s="131">
        <f t="shared" si="75"/>
        <v>3174.7999999999997</v>
      </c>
      <c r="AD86" s="133">
        <f t="shared" ref="AD86:AK117" si="76">V86-N86</f>
        <v>-77.100000000005821</v>
      </c>
      <c r="AE86" s="133">
        <f t="shared" si="76"/>
        <v>0</v>
      </c>
      <c r="AF86" s="133">
        <f t="shared" si="76"/>
        <v>0</v>
      </c>
      <c r="AG86" s="133">
        <f t="shared" si="76"/>
        <v>-67</v>
      </c>
      <c r="AH86" s="133">
        <f t="shared" si="76"/>
        <v>0</v>
      </c>
      <c r="AI86" s="133">
        <f t="shared" si="76"/>
        <v>0</v>
      </c>
      <c r="AJ86" s="133">
        <f t="shared" si="76"/>
        <v>0</v>
      </c>
      <c r="AK86" s="133">
        <f t="shared" si="76"/>
        <v>-10.099999999999909</v>
      </c>
      <c r="AL86" s="133">
        <f t="shared" si="54"/>
        <v>99.94244374454577</v>
      </c>
      <c r="AM86" s="133">
        <f t="shared" si="54"/>
        <v>100</v>
      </c>
      <c r="AN86" s="133">
        <f t="shared" si="54"/>
        <v>100</v>
      </c>
      <c r="AO86" s="133">
        <f t="shared" si="54"/>
        <v>96.294862578112046</v>
      </c>
      <c r="AP86" s="133">
        <f t="shared" si="54"/>
        <v>0</v>
      </c>
      <c r="AQ86" s="133">
        <f t="shared" si="69"/>
        <v>100</v>
      </c>
      <c r="AR86" s="133">
        <f t="shared" si="68"/>
        <v>0</v>
      </c>
      <c r="AS86" s="133">
        <f t="shared" si="68"/>
        <v>99.682878583315016</v>
      </c>
    </row>
    <row r="87" spans="1:45" s="134" customFormat="1" ht="12.75" customHeight="1" x14ac:dyDescent="0.25">
      <c r="A87" s="115">
        <v>22</v>
      </c>
      <c r="B87" s="137">
        <v>221400</v>
      </c>
      <c r="C87" s="115"/>
      <c r="D87" s="108">
        <v>79</v>
      </c>
      <c r="E87" s="130" t="s">
        <v>944</v>
      </c>
      <c r="F87" s="131">
        <f t="shared" si="70"/>
        <v>89767.6</v>
      </c>
      <c r="G87" s="131">
        <f t="shared" ref="G87:M87" si="77">G89</f>
        <v>85375</v>
      </c>
      <c r="H87" s="131">
        <f t="shared" si="77"/>
        <v>2377.5</v>
      </c>
      <c r="I87" s="131">
        <f t="shared" si="77"/>
        <v>2015.1</v>
      </c>
      <c r="J87" s="131">
        <f t="shared" si="77"/>
        <v>0</v>
      </c>
      <c r="K87" s="131">
        <f t="shared" si="77"/>
        <v>0</v>
      </c>
      <c r="L87" s="131">
        <f t="shared" si="77"/>
        <v>0</v>
      </c>
      <c r="M87" s="131">
        <f t="shared" si="77"/>
        <v>0</v>
      </c>
      <c r="N87" s="131">
        <f t="shared" si="72"/>
        <v>89560.8</v>
      </c>
      <c r="O87" s="131">
        <f t="shared" ref="O87:U87" si="78">O89</f>
        <v>85375</v>
      </c>
      <c r="P87" s="131">
        <f t="shared" si="78"/>
        <v>2377.5</v>
      </c>
      <c r="Q87" s="131">
        <f t="shared" si="78"/>
        <v>1808.3</v>
      </c>
      <c r="R87" s="131">
        <f t="shared" si="78"/>
        <v>0</v>
      </c>
      <c r="S87" s="131">
        <f t="shared" si="78"/>
        <v>0</v>
      </c>
      <c r="T87" s="131">
        <f t="shared" si="78"/>
        <v>0</v>
      </c>
      <c r="U87" s="131">
        <f t="shared" si="78"/>
        <v>0</v>
      </c>
      <c r="V87" s="131">
        <f t="shared" si="74"/>
        <v>89493.8</v>
      </c>
      <c r="W87" s="131">
        <f t="shared" ref="W87:AC87" si="79">W89</f>
        <v>85375</v>
      </c>
      <c r="X87" s="131">
        <f t="shared" si="79"/>
        <v>2377.5</v>
      </c>
      <c r="Y87" s="131">
        <f t="shared" si="79"/>
        <v>1741.3</v>
      </c>
      <c r="Z87" s="131">
        <f t="shared" si="79"/>
        <v>0</v>
      </c>
      <c r="AA87" s="131">
        <f t="shared" si="79"/>
        <v>0</v>
      </c>
      <c r="AB87" s="131">
        <f t="shared" si="79"/>
        <v>0</v>
      </c>
      <c r="AC87" s="131">
        <f t="shared" si="79"/>
        <v>0</v>
      </c>
      <c r="AD87" s="133">
        <f t="shared" si="76"/>
        <v>-67</v>
      </c>
      <c r="AE87" s="133">
        <f t="shared" si="76"/>
        <v>0</v>
      </c>
      <c r="AF87" s="133">
        <f t="shared" si="76"/>
        <v>0</v>
      </c>
      <c r="AG87" s="133">
        <f t="shared" si="76"/>
        <v>-67</v>
      </c>
      <c r="AH87" s="133">
        <f t="shared" si="76"/>
        <v>0</v>
      </c>
      <c r="AI87" s="133">
        <f t="shared" si="76"/>
        <v>0</v>
      </c>
      <c r="AJ87" s="133">
        <f t="shared" si="76"/>
        <v>0</v>
      </c>
      <c r="AK87" s="133">
        <f t="shared" si="76"/>
        <v>0</v>
      </c>
      <c r="AL87" s="133">
        <f t="shared" si="54"/>
        <v>99.925190485122954</v>
      </c>
      <c r="AM87" s="133">
        <f t="shared" si="54"/>
        <v>100</v>
      </c>
      <c r="AN87" s="133">
        <f t="shared" si="54"/>
        <v>100</v>
      </c>
      <c r="AO87" s="133">
        <f t="shared" si="54"/>
        <v>96.294862578112046</v>
      </c>
      <c r="AP87" s="133">
        <f t="shared" si="54"/>
        <v>0</v>
      </c>
      <c r="AQ87" s="133">
        <f t="shared" si="69"/>
        <v>100</v>
      </c>
      <c r="AR87" s="133">
        <f t="shared" si="68"/>
        <v>0</v>
      </c>
      <c r="AS87" s="133">
        <f t="shared" si="68"/>
        <v>0</v>
      </c>
    </row>
    <row r="88" spans="1:45" s="134" customFormat="1" ht="12.75" customHeight="1" x14ac:dyDescent="0.25">
      <c r="A88" s="115">
        <v>21</v>
      </c>
      <c r="B88" s="137">
        <v>221400</v>
      </c>
      <c r="C88" s="115"/>
      <c r="D88" s="108">
        <v>80</v>
      </c>
      <c r="E88" s="130" t="s">
        <v>945</v>
      </c>
      <c r="F88" s="131">
        <f t="shared" si="70"/>
        <v>43732.5</v>
      </c>
      <c r="G88" s="131">
        <f t="shared" ref="G88:M88" si="80">SUBTOTAL(9,G90:G117)</f>
        <v>40950.199999999997</v>
      </c>
      <c r="H88" s="131">
        <f t="shared" si="80"/>
        <v>260</v>
      </c>
      <c r="I88" s="131">
        <f t="shared" si="80"/>
        <v>0</v>
      </c>
      <c r="J88" s="131">
        <f t="shared" si="80"/>
        <v>0</v>
      </c>
      <c r="K88" s="131">
        <f t="shared" si="80"/>
        <v>0</v>
      </c>
      <c r="L88" s="131">
        <f t="shared" si="80"/>
        <v>0</v>
      </c>
      <c r="M88" s="131">
        <f t="shared" si="80"/>
        <v>2522.2999999999997</v>
      </c>
      <c r="N88" s="131">
        <f t="shared" si="72"/>
        <v>44395.1</v>
      </c>
      <c r="O88" s="131">
        <f t="shared" ref="O88:U88" si="81">SUBTOTAL(9,O90:O117)</f>
        <v>40950.199999999997</v>
      </c>
      <c r="P88" s="131">
        <f t="shared" si="81"/>
        <v>260</v>
      </c>
      <c r="Q88" s="131">
        <f t="shared" si="81"/>
        <v>0</v>
      </c>
      <c r="R88" s="131">
        <f t="shared" si="81"/>
        <v>0</v>
      </c>
      <c r="S88" s="131">
        <f t="shared" si="81"/>
        <v>0</v>
      </c>
      <c r="T88" s="131">
        <f t="shared" si="81"/>
        <v>0</v>
      </c>
      <c r="U88" s="131">
        <f t="shared" si="81"/>
        <v>3184.8999999999996</v>
      </c>
      <c r="V88" s="131">
        <f t="shared" si="74"/>
        <v>44385</v>
      </c>
      <c r="W88" s="131">
        <f t="shared" ref="W88:AC88" si="82">SUBTOTAL(9,W90:W117)</f>
        <v>40950.199999999997</v>
      </c>
      <c r="X88" s="131">
        <f t="shared" si="82"/>
        <v>260</v>
      </c>
      <c r="Y88" s="131">
        <f t="shared" si="82"/>
        <v>0</v>
      </c>
      <c r="Z88" s="131">
        <f t="shared" si="82"/>
        <v>0</v>
      </c>
      <c r="AA88" s="131">
        <f t="shared" si="82"/>
        <v>0</v>
      </c>
      <c r="AB88" s="131">
        <f t="shared" si="82"/>
        <v>0</v>
      </c>
      <c r="AC88" s="131">
        <f t="shared" si="82"/>
        <v>3174.7999999999997</v>
      </c>
      <c r="AD88" s="133">
        <f t="shared" si="76"/>
        <v>-10.099999999998545</v>
      </c>
      <c r="AE88" s="133">
        <f t="shared" si="76"/>
        <v>0</v>
      </c>
      <c r="AF88" s="133">
        <f t="shared" si="76"/>
        <v>0</v>
      </c>
      <c r="AG88" s="133">
        <f t="shared" si="76"/>
        <v>0</v>
      </c>
      <c r="AH88" s="133">
        <f t="shared" si="76"/>
        <v>0</v>
      </c>
      <c r="AI88" s="133">
        <f t="shared" si="76"/>
        <v>0</v>
      </c>
      <c r="AJ88" s="133">
        <f t="shared" si="76"/>
        <v>0</v>
      </c>
      <c r="AK88" s="133">
        <f t="shared" si="76"/>
        <v>-10.099999999999909</v>
      </c>
      <c r="AL88" s="133">
        <f t="shared" si="54"/>
        <v>99.977249741525526</v>
      </c>
      <c r="AM88" s="133">
        <f t="shared" si="54"/>
        <v>100</v>
      </c>
      <c r="AN88" s="133">
        <f t="shared" si="54"/>
        <v>100</v>
      </c>
      <c r="AO88" s="133">
        <f t="shared" si="54"/>
        <v>0</v>
      </c>
      <c r="AP88" s="133">
        <f t="shared" si="54"/>
        <v>0</v>
      </c>
      <c r="AQ88" s="133">
        <f t="shared" si="69"/>
        <v>100</v>
      </c>
      <c r="AR88" s="133">
        <f t="shared" si="68"/>
        <v>0</v>
      </c>
      <c r="AS88" s="133">
        <f t="shared" si="68"/>
        <v>99.682878583315016</v>
      </c>
    </row>
    <row r="89" spans="1:45" ht="12.75" customHeight="1" x14ac:dyDescent="0.25">
      <c r="A89" s="115">
        <v>22</v>
      </c>
      <c r="B89" s="137">
        <v>221400</v>
      </c>
      <c r="C89" s="138">
        <v>1058</v>
      </c>
      <c r="D89" s="108">
        <v>81</v>
      </c>
      <c r="E89" s="135" t="s">
        <v>970</v>
      </c>
      <c r="F89" s="136">
        <f t="shared" si="70"/>
        <v>89767.6</v>
      </c>
      <c r="G89" s="136">
        <v>85375</v>
      </c>
      <c r="H89" s="136">
        <v>2377.5</v>
      </c>
      <c r="I89" s="136">
        <v>2015.1</v>
      </c>
      <c r="J89" s="136">
        <v>0</v>
      </c>
      <c r="K89" s="136">
        <v>0</v>
      </c>
      <c r="L89" s="136">
        <v>0</v>
      </c>
      <c r="M89" s="136">
        <v>0</v>
      </c>
      <c r="N89" s="136">
        <f t="shared" si="72"/>
        <v>89560.8</v>
      </c>
      <c r="O89" s="23">
        <v>85375</v>
      </c>
      <c r="P89" s="23">
        <v>2377.5</v>
      </c>
      <c r="Q89" s="23">
        <v>1808.3</v>
      </c>
      <c r="R89" s="23">
        <v>0</v>
      </c>
      <c r="S89" s="23">
        <v>0</v>
      </c>
      <c r="T89" s="23">
        <v>0</v>
      </c>
      <c r="U89" s="23">
        <v>0</v>
      </c>
      <c r="V89" s="136">
        <f t="shared" si="74"/>
        <v>89493.8</v>
      </c>
      <c r="W89" s="23">
        <v>85375</v>
      </c>
      <c r="X89" s="23">
        <v>2377.5</v>
      </c>
      <c r="Y89" s="23">
        <v>1741.3</v>
      </c>
      <c r="Z89" s="23">
        <v>0</v>
      </c>
      <c r="AA89" s="23">
        <v>0</v>
      </c>
      <c r="AB89" s="23">
        <v>0</v>
      </c>
      <c r="AC89" s="4">
        <v>0</v>
      </c>
      <c r="AD89" s="4">
        <f t="shared" si="76"/>
        <v>-67</v>
      </c>
      <c r="AE89" s="4">
        <f t="shared" si="76"/>
        <v>0</v>
      </c>
      <c r="AF89" s="4">
        <f t="shared" si="76"/>
        <v>0</v>
      </c>
      <c r="AG89" s="4">
        <f t="shared" si="76"/>
        <v>-67</v>
      </c>
      <c r="AH89" s="4">
        <f t="shared" si="76"/>
        <v>0</v>
      </c>
      <c r="AI89" s="4">
        <f t="shared" si="76"/>
        <v>0</v>
      </c>
      <c r="AJ89" s="4">
        <f t="shared" si="76"/>
        <v>0</v>
      </c>
      <c r="AK89" s="4">
        <f t="shared" si="76"/>
        <v>0</v>
      </c>
      <c r="AL89" s="4">
        <f t="shared" si="54"/>
        <v>99.925190485122954</v>
      </c>
      <c r="AM89" s="4">
        <f t="shared" si="54"/>
        <v>100</v>
      </c>
      <c r="AN89" s="4">
        <f t="shared" si="54"/>
        <v>100</v>
      </c>
      <c r="AO89" s="4">
        <f t="shared" si="54"/>
        <v>96.294862578112046</v>
      </c>
      <c r="AP89" s="4">
        <f t="shared" si="54"/>
        <v>0</v>
      </c>
      <c r="AQ89" s="4">
        <f t="shared" si="69"/>
        <v>100</v>
      </c>
      <c r="AR89" s="4">
        <f t="shared" si="68"/>
        <v>0</v>
      </c>
      <c r="AS89" s="4">
        <f t="shared" si="68"/>
        <v>0</v>
      </c>
    </row>
    <row r="90" spans="1:45" ht="12.75" customHeight="1" x14ac:dyDescent="0.25">
      <c r="A90" s="115">
        <v>21</v>
      </c>
      <c r="B90" s="137">
        <v>221400</v>
      </c>
      <c r="C90" s="138">
        <v>1060</v>
      </c>
      <c r="D90" s="108">
        <v>82</v>
      </c>
      <c r="E90" s="135" t="s">
        <v>1004</v>
      </c>
      <c r="F90" s="136">
        <f t="shared" si="70"/>
        <v>1315</v>
      </c>
      <c r="G90" s="136">
        <v>1315</v>
      </c>
      <c r="H90" s="136">
        <v>0</v>
      </c>
      <c r="I90" s="136">
        <v>0</v>
      </c>
      <c r="J90" s="136">
        <v>0</v>
      </c>
      <c r="K90" s="136">
        <v>0</v>
      </c>
      <c r="L90" s="136">
        <v>0</v>
      </c>
      <c r="M90" s="136">
        <v>0</v>
      </c>
      <c r="N90" s="136">
        <f t="shared" si="72"/>
        <v>1315</v>
      </c>
      <c r="O90" s="23">
        <v>1315</v>
      </c>
      <c r="P90" s="23">
        <v>0</v>
      </c>
      <c r="Q90" s="23">
        <v>0</v>
      </c>
      <c r="R90" s="23">
        <v>0</v>
      </c>
      <c r="S90" s="23">
        <v>0</v>
      </c>
      <c r="T90" s="23">
        <v>0</v>
      </c>
      <c r="U90" s="23">
        <v>0</v>
      </c>
      <c r="V90" s="136">
        <f t="shared" si="74"/>
        <v>1315</v>
      </c>
      <c r="W90" s="23">
        <v>1315</v>
      </c>
      <c r="X90" s="23">
        <v>0</v>
      </c>
      <c r="Y90" s="23">
        <v>0</v>
      </c>
      <c r="Z90" s="23">
        <v>0</v>
      </c>
      <c r="AA90" s="23">
        <v>0</v>
      </c>
      <c r="AB90" s="23">
        <v>0</v>
      </c>
      <c r="AC90" s="4">
        <v>0</v>
      </c>
      <c r="AD90" s="4">
        <f t="shared" si="76"/>
        <v>0</v>
      </c>
      <c r="AE90" s="4">
        <f t="shared" si="76"/>
        <v>0</v>
      </c>
      <c r="AF90" s="4">
        <f t="shared" si="76"/>
        <v>0</v>
      </c>
      <c r="AG90" s="4">
        <f t="shared" si="76"/>
        <v>0</v>
      </c>
      <c r="AH90" s="4">
        <f t="shared" si="76"/>
        <v>0</v>
      </c>
      <c r="AI90" s="4">
        <f t="shared" si="76"/>
        <v>0</v>
      </c>
      <c r="AJ90" s="4">
        <f t="shared" si="76"/>
        <v>0</v>
      </c>
      <c r="AK90" s="4">
        <f t="shared" si="76"/>
        <v>0</v>
      </c>
      <c r="AL90" s="4">
        <f t="shared" si="54"/>
        <v>100</v>
      </c>
      <c r="AM90" s="4">
        <f t="shared" si="54"/>
        <v>100</v>
      </c>
      <c r="AN90" s="4">
        <f t="shared" si="54"/>
        <v>0</v>
      </c>
      <c r="AO90" s="4">
        <f t="shared" si="54"/>
        <v>0</v>
      </c>
      <c r="AP90" s="4">
        <f t="shared" si="54"/>
        <v>0</v>
      </c>
      <c r="AQ90" s="4">
        <f t="shared" si="69"/>
        <v>0</v>
      </c>
      <c r="AR90" s="4">
        <f t="shared" si="68"/>
        <v>0</v>
      </c>
      <c r="AS90" s="4">
        <f t="shared" si="68"/>
        <v>0</v>
      </c>
    </row>
    <row r="91" spans="1:45" ht="12.75" customHeight="1" x14ac:dyDescent="0.25">
      <c r="A91" s="115">
        <v>21</v>
      </c>
      <c r="B91" s="137">
        <v>221400</v>
      </c>
      <c r="C91" s="138">
        <v>1061</v>
      </c>
      <c r="D91" s="108">
        <v>83</v>
      </c>
      <c r="E91" s="135" t="s">
        <v>1005</v>
      </c>
      <c r="F91" s="136">
        <f t="shared" si="70"/>
        <v>311.60000000000002</v>
      </c>
      <c r="G91" s="136">
        <v>0</v>
      </c>
      <c r="H91" s="136">
        <v>0</v>
      </c>
      <c r="I91" s="136">
        <v>0</v>
      </c>
      <c r="J91" s="136">
        <v>0</v>
      </c>
      <c r="K91" s="136">
        <v>0</v>
      </c>
      <c r="L91" s="136">
        <v>0</v>
      </c>
      <c r="M91" s="136">
        <v>311.60000000000002</v>
      </c>
      <c r="N91" s="136">
        <f t="shared" si="72"/>
        <v>311.60000000000002</v>
      </c>
      <c r="O91" s="23">
        <v>0</v>
      </c>
      <c r="P91" s="23">
        <v>0</v>
      </c>
      <c r="Q91" s="23">
        <v>0</v>
      </c>
      <c r="R91" s="23">
        <v>0</v>
      </c>
      <c r="S91" s="23">
        <v>0</v>
      </c>
      <c r="T91" s="23">
        <v>0</v>
      </c>
      <c r="U91" s="23">
        <v>311.60000000000002</v>
      </c>
      <c r="V91" s="136">
        <f t="shared" si="74"/>
        <v>301.60000000000002</v>
      </c>
      <c r="W91" s="23">
        <v>0</v>
      </c>
      <c r="X91" s="23">
        <v>0</v>
      </c>
      <c r="Y91" s="23">
        <v>0</v>
      </c>
      <c r="Z91" s="23">
        <v>0</v>
      </c>
      <c r="AA91" s="23">
        <v>0</v>
      </c>
      <c r="AB91" s="23">
        <v>0</v>
      </c>
      <c r="AC91" s="4">
        <v>301.60000000000002</v>
      </c>
      <c r="AD91" s="4">
        <f t="shared" si="76"/>
        <v>-10</v>
      </c>
      <c r="AE91" s="4">
        <f t="shared" si="76"/>
        <v>0</v>
      </c>
      <c r="AF91" s="4">
        <f t="shared" si="76"/>
        <v>0</v>
      </c>
      <c r="AG91" s="4">
        <f t="shared" si="76"/>
        <v>0</v>
      </c>
      <c r="AH91" s="4">
        <f t="shared" si="76"/>
        <v>0</v>
      </c>
      <c r="AI91" s="4">
        <f t="shared" si="76"/>
        <v>0</v>
      </c>
      <c r="AJ91" s="4">
        <f t="shared" si="76"/>
        <v>0</v>
      </c>
      <c r="AK91" s="4">
        <f t="shared" si="76"/>
        <v>-10</v>
      </c>
      <c r="AL91" s="4">
        <f t="shared" si="54"/>
        <v>96.790757381258018</v>
      </c>
      <c r="AM91" s="4">
        <f t="shared" si="54"/>
        <v>0</v>
      </c>
      <c r="AN91" s="4">
        <f t="shared" si="54"/>
        <v>0</v>
      </c>
      <c r="AO91" s="4">
        <f t="shared" si="54"/>
        <v>0</v>
      </c>
      <c r="AP91" s="4">
        <f t="shared" si="54"/>
        <v>0</v>
      </c>
      <c r="AQ91" s="4">
        <f t="shared" si="69"/>
        <v>0</v>
      </c>
      <c r="AR91" s="4">
        <f t="shared" si="68"/>
        <v>0</v>
      </c>
      <c r="AS91" s="4">
        <f t="shared" si="68"/>
        <v>96.790757381258018</v>
      </c>
    </row>
    <row r="92" spans="1:45" ht="12.75" customHeight="1" x14ac:dyDescent="0.25">
      <c r="A92" s="115">
        <v>21</v>
      </c>
      <c r="B92" s="137">
        <v>221400</v>
      </c>
      <c r="C92" s="138">
        <v>1059</v>
      </c>
      <c r="D92" s="108">
        <v>84</v>
      </c>
      <c r="E92" s="135" t="s">
        <v>1006</v>
      </c>
      <c r="F92" s="136">
        <f t="shared" si="70"/>
        <v>1004.3</v>
      </c>
      <c r="G92" s="136">
        <v>1004.3</v>
      </c>
      <c r="H92" s="136">
        <v>0</v>
      </c>
      <c r="I92" s="136">
        <v>0</v>
      </c>
      <c r="J92" s="136">
        <v>0</v>
      </c>
      <c r="K92" s="136">
        <v>0</v>
      </c>
      <c r="L92" s="136">
        <v>0</v>
      </c>
      <c r="M92" s="136">
        <v>0</v>
      </c>
      <c r="N92" s="136">
        <f t="shared" si="72"/>
        <v>1004.3</v>
      </c>
      <c r="O92" s="23">
        <v>1004.3</v>
      </c>
      <c r="P92" s="23">
        <v>0</v>
      </c>
      <c r="Q92" s="23">
        <v>0</v>
      </c>
      <c r="R92" s="23">
        <v>0</v>
      </c>
      <c r="S92" s="23">
        <v>0</v>
      </c>
      <c r="T92" s="23">
        <v>0</v>
      </c>
      <c r="U92" s="23">
        <v>0</v>
      </c>
      <c r="V92" s="136">
        <f t="shared" si="74"/>
        <v>1004.3</v>
      </c>
      <c r="W92" s="23">
        <v>1004.3</v>
      </c>
      <c r="X92" s="23">
        <v>0</v>
      </c>
      <c r="Y92" s="23">
        <v>0</v>
      </c>
      <c r="Z92" s="23">
        <v>0</v>
      </c>
      <c r="AA92" s="23">
        <v>0</v>
      </c>
      <c r="AB92" s="23">
        <v>0</v>
      </c>
      <c r="AC92" s="4">
        <v>0</v>
      </c>
      <c r="AD92" s="4">
        <f t="shared" si="76"/>
        <v>0</v>
      </c>
      <c r="AE92" s="4">
        <f t="shared" si="76"/>
        <v>0</v>
      </c>
      <c r="AF92" s="4">
        <f t="shared" si="76"/>
        <v>0</v>
      </c>
      <c r="AG92" s="4">
        <f t="shared" si="76"/>
        <v>0</v>
      </c>
      <c r="AH92" s="4">
        <f t="shared" si="76"/>
        <v>0</v>
      </c>
      <c r="AI92" s="4">
        <f t="shared" si="76"/>
        <v>0</v>
      </c>
      <c r="AJ92" s="4">
        <f t="shared" si="76"/>
        <v>0</v>
      </c>
      <c r="AK92" s="4">
        <f t="shared" si="76"/>
        <v>0</v>
      </c>
      <c r="AL92" s="4">
        <f t="shared" si="54"/>
        <v>100</v>
      </c>
      <c r="AM92" s="4">
        <f t="shared" si="54"/>
        <v>100</v>
      </c>
      <c r="AN92" s="4">
        <f t="shared" si="54"/>
        <v>0</v>
      </c>
      <c r="AO92" s="4">
        <f t="shared" si="54"/>
        <v>0</v>
      </c>
      <c r="AP92" s="4">
        <f t="shared" si="54"/>
        <v>0</v>
      </c>
      <c r="AQ92" s="4">
        <f t="shared" si="69"/>
        <v>0</v>
      </c>
      <c r="AR92" s="4">
        <f t="shared" si="68"/>
        <v>0</v>
      </c>
      <c r="AS92" s="4">
        <f t="shared" si="68"/>
        <v>0</v>
      </c>
    </row>
    <row r="93" spans="1:45" ht="12.75" customHeight="1" x14ac:dyDescent="0.25">
      <c r="A93" s="115">
        <v>21</v>
      </c>
      <c r="B93" s="137">
        <v>221400</v>
      </c>
      <c r="C93" s="138">
        <v>1062</v>
      </c>
      <c r="D93" s="108">
        <v>85</v>
      </c>
      <c r="E93" s="135" t="s">
        <v>1007</v>
      </c>
      <c r="F93" s="136">
        <f t="shared" si="70"/>
        <v>1065.2</v>
      </c>
      <c r="G93" s="136">
        <v>1065.2</v>
      </c>
      <c r="H93" s="136">
        <v>0</v>
      </c>
      <c r="I93" s="136">
        <v>0</v>
      </c>
      <c r="J93" s="136">
        <v>0</v>
      </c>
      <c r="K93" s="136">
        <v>0</v>
      </c>
      <c r="L93" s="136">
        <v>0</v>
      </c>
      <c r="M93" s="136">
        <v>0</v>
      </c>
      <c r="N93" s="136">
        <f t="shared" si="72"/>
        <v>1065.2</v>
      </c>
      <c r="O93" s="23">
        <v>1065.2</v>
      </c>
      <c r="P93" s="23">
        <v>0</v>
      </c>
      <c r="Q93" s="23">
        <v>0</v>
      </c>
      <c r="R93" s="23">
        <v>0</v>
      </c>
      <c r="S93" s="23">
        <v>0</v>
      </c>
      <c r="T93" s="23">
        <v>0</v>
      </c>
      <c r="U93" s="23">
        <v>0</v>
      </c>
      <c r="V93" s="136">
        <f t="shared" si="74"/>
        <v>1065.2</v>
      </c>
      <c r="W93" s="23">
        <v>1065.2</v>
      </c>
      <c r="X93" s="23">
        <v>0</v>
      </c>
      <c r="Y93" s="23">
        <v>0</v>
      </c>
      <c r="Z93" s="23">
        <v>0</v>
      </c>
      <c r="AA93" s="23">
        <v>0</v>
      </c>
      <c r="AB93" s="23">
        <v>0</v>
      </c>
      <c r="AC93" s="4">
        <v>0</v>
      </c>
      <c r="AD93" s="4">
        <f t="shared" si="76"/>
        <v>0</v>
      </c>
      <c r="AE93" s="4">
        <f t="shared" si="76"/>
        <v>0</v>
      </c>
      <c r="AF93" s="4">
        <f t="shared" si="76"/>
        <v>0</v>
      </c>
      <c r="AG93" s="4">
        <f t="shared" si="76"/>
        <v>0</v>
      </c>
      <c r="AH93" s="4">
        <f t="shared" si="76"/>
        <v>0</v>
      </c>
      <c r="AI93" s="4">
        <f t="shared" si="76"/>
        <v>0</v>
      </c>
      <c r="AJ93" s="4">
        <f t="shared" si="76"/>
        <v>0</v>
      </c>
      <c r="AK93" s="4">
        <f t="shared" si="76"/>
        <v>0</v>
      </c>
      <c r="AL93" s="4">
        <f t="shared" si="54"/>
        <v>100</v>
      </c>
      <c r="AM93" s="4">
        <f t="shared" si="54"/>
        <v>100</v>
      </c>
      <c r="AN93" s="4">
        <f t="shared" si="54"/>
        <v>0</v>
      </c>
      <c r="AO93" s="4">
        <f t="shared" si="54"/>
        <v>0</v>
      </c>
      <c r="AP93" s="4">
        <f t="shared" si="54"/>
        <v>0</v>
      </c>
      <c r="AQ93" s="4">
        <f t="shared" si="69"/>
        <v>0</v>
      </c>
      <c r="AR93" s="4">
        <f t="shared" si="68"/>
        <v>0</v>
      </c>
      <c r="AS93" s="4">
        <f t="shared" si="68"/>
        <v>0</v>
      </c>
    </row>
    <row r="94" spans="1:45" ht="12.75" customHeight="1" x14ac:dyDescent="0.25">
      <c r="A94" s="115">
        <v>21</v>
      </c>
      <c r="B94" s="137">
        <v>221400</v>
      </c>
      <c r="C94" s="138">
        <v>1063</v>
      </c>
      <c r="D94" s="108">
        <v>86</v>
      </c>
      <c r="E94" s="135" t="s">
        <v>1008</v>
      </c>
      <c r="F94" s="136">
        <f t="shared" si="70"/>
        <v>930.5</v>
      </c>
      <c r="G94" s="136">
        <v>930.5</v>
      </c>
      <c r="H94" s="136">
        <v>0</v>
      </c>
      <c r="I94" s="136">
        <v>0</v>
      </c>
      <c r="J94" s="136">
        <v>0</v>
      </c>
      <c r="K94" s="136">
        <v>0</v>
      </c>
      <c r="L94" s="136">
        <v>0</v>
      </c>
      <c r="M94" s="136">
        <v>0</v>
      </c>
      <c r="N94" s="136">
        <f t="shared" si="72"/>
        <v>930.5</v>
      </c>
      <c r="O94" s="23">
        <v>930.5</v>
      </c>
      <c r="P94" s="23">
        <v>0</v>
      </c>
      <c r="Q94" s="23">
        <v>0</v>
      </c>
      <c r="R94" s="23">
        <v>0</v>
      </c>
      <c r="S94" s="23">
        <v>0</v>
      </c>
      <c r="T94" s="23">
        <v>0</v>
      </c>
      <c r="U94" s="23">
        <v>0</v>
      </c>
      <c r="V94" s="136">
        <f t="shared" si="74"/>
        <v>930.5</v>
      </c>
      <c r="W94" s="23">
        <v>930.5</v>
      </c>
      <c r="X94" s="23">
        <v>0</v>
      </c>
      <c r="Y94" s="23">
        <v>0</v>
      </c>
      <c r="Z94" s="23">
        <v>0</v>
      </c>
      <c r="AA94" s="23">
        <v>0</v>
      </c>
      <c r="AB94" s="23">
        <v>0</v>
      </c>
      <c r="AC94" s="4">
        <v>0</v>
      </c>
      <c r="AD94" s="4">
        <f t="shared" si="76"/>
        <v>0</v>
      </c>
      <c r="AE94" s="4">
        <f t="shared" si="76"/>
        <v>0</v>
      </c>
      <c r="AF94" s="4">
        <f t="shared" si="76"/>
        <v>0</v>
      </c>
      <c r="AG94" s="4">
        <f t="shared" si="76"/>
        <v>0</v>
      </c>
      <c r="AH94" s="4">
        <f t="shared" si="76"/>
        <v>0</v>
      </c>
      <c r="AI94" s="4">
        <f t="shared" si="76"/>
        <v>0</v>
      </c>
      <c r="AJ94" s="4">
        <f t="shared" si="76"/>
        <v>0</v>
      </c>
      <c r="AK94" s="4">
        <f t="shared" si="76"/>
        <v>0</v>
      </c>
      <c r="AL94" s="4">
        <f t="shared" si="54"/>
        <v>100</v>
      </c>
      <c r="AM94" s="4">
        <f t="shared" si="54"/>
        <v>100</v>
      </c>
      <c r="AN94" s="4">
        <f t="shared" si="54"/>
        <v>0</v>
      </c>
      <c r="AO94" s="4">
        <f t="shared" si="54"/>
        <v>0</v>
      </c>
      <c r="AP94" s="4">
        <f t="shared" si="54"/>
        <v>0</v>
      </c>
      <c r="AQ94" s="4">
        <f t="shared" si="69"/>
        <v>0</v>
      </c>
      <c r="AR94" s="4">
        <f t="shared" si="68"/>
        <v>0</v>
      </c>
      <c r="AS94" s="4">
        <f t="shared" si="68"/>
        <v>0</v>
      </c>
    </row>
    <row r="95" spans="1:45" ht="12.75" customHeight="1" x14ac:dyDescent="0.25">
      <c r="A95" s="115">
        <v>21</v>
      </c>
      <c r="B95" s="137">
        <v>221400</v>
      </c>
      <c r="C95" s="138">
        <v>1079</v>
      </c>
      <c r="D95" s="108">
        <v>87</v>
      </c>
      <c r="E95" s="135" t="s">
        <v>1003</v>
      </c>
      <c r="F95" s="136">
        <f t="shared" si="70"/>
        <v>10416.200000000001</v>
      </c>
      <c r="G95" s="136">
        <v>10416.200000000001</v>
      </c>
      <c r="H95" s="136">
        <v>0</v>
      </c>
      <c r="I95" s="136">
        <v>0</v>
      </c>
      <c r="J95" s="136">
        <v>0</v>
      </c>
      <c r="K95" s="136">
        <v>0</v>
      </c>
      <c r="L95" s="136">
        <v>0</v>
      </c>
      <c r="M95" s="136">
        <v>0</v>
      </c>
      <c r="N95" s="136">
        <f t="shared" si="72"/>
        <v>10416.200000000001</v>
      </c>
      <c r="O95" s="23">
        <v>10416.200000000001</v>
      </c>
      <c r="P95" s="23">
        <v>0</v>
      </c>
      <c r="Q95" s="23">
        <v>0</v>
      </c>
      <c r="R95" s="23">
        <v>0</v>
      </c>
      <c r="S95" s="23">
        <v>0</v>
      </c>
      <c r="T95" s="23">
        <v>0</v>
      </c>
      <c r="U95" s="23">
        <v>0</v>
      </c>
      <c r="V95" s="136">
        <f t="shared" si="74"/>
        <v>10416.200000000001</v>
      </c>
      <c r="W95" s="23">
        <v>10416.200000000001</v>
      </c>
      <c r="X95" s="23">
        <v>0</v>
      </c>
      <c r="Y95" s="23">
        <v>0</v>
      </c>
      <c r="Z95" s="23">
        <v>0</v>
      </c>
      <c r="AA95" s="23">
        <v>0</v>
      </c>
      <c r="AB95" s="23">
        <v>0</v>
      </c>
      <c r="AC95" s="4">
        <v>0</v>
      </c>
      <c r="AD95" s="4">
        <f t="shared" si="76"/>
        <v>0</v>
      </c>
      <c r="AE95" s="4">
        <f t="shared" si="76"/>
        <v>0</v>
      </c>
      <c r="AF95" s="4">
        <f t="shared" si="76"/>
        <v>0</v>
      </c>
      <c r="AG95" s="4">
        <f t="shared" si="76"/>
        <v>0</v>
      </c>
      <c r="AH95" s="4">
        <f t="shared" si="76"/>
        <v>0</v>
      </c>
      <c r="AI95" s="4">
        <f t="shared" si="76"/>
        <v>0</v>
      </c>
      <c r="AJ95" s="4">
        <f t="shared" si="76"/>
        <v>0</v>
      </c>
      <c r="AK95" s="4">
        <f t="shared" si="76"/>
        <v>0</v>
      </c>
      <c r="AL95" s="4">
        <f t="shared" si="54"/>
        <v>100</v>
      </c>
      <c r="AM95" s="4">
        <f t="shared" si="54"/>
        <v>100</v>
      </c>
      <c r="AN95" s="4">
        <f t="shared" si="54"/>
        <v>0</v>
      </c>
      <c r="AO95" s="4">
        <f t="shared" si="54"/>
        <v>0</v>
      </c>
      <c r="AP95" s="4">
        <f t="shared" si="54"/>
        <v>0</v>
      </c>
      <c r="AQ95" s="4">
        <f t="shared" si="69"/>
        <v>0</v>
      </c>
      <c r="AR95" s="4">
        <f t="shared" si="68"/>
        <v>0</v>
      </c>
      <c r="AS95" s="4">
        <f t="shared" si="68"/>
        <v>0</v>
      </c>
    </row>
    <row r="96" spans="1:45" ht="12.75" customHeight="1" x14ac:dyDescent="0.25">
      <c r="A96" s="115">
        <v>21</v>
      </c>
      <c r="B96" s="137">
        <v>221400</v>
      </c>
      <c r="C96" s="138">
        <v>1064</v>
      </c>
      <c r="D96" s="108">
        <v>88</v>
      </c>
      <c r="E96" s="135" t="s">
        <v>972</v>
      </c>
      <c r="F96" s="136">
        <f t="shared" si="70"/>
        <v>404.8</v>
      </c>
      <c r="G96" s="136">
        <v>404.8</v>
      </c>
      <c r="H96" s="136">
        <v>0</v>
      </c>
      <c r="I96" s="136">
        <v>0</v>
      </c>
      <c r="J96" s="136">
        <v>0</v>
      </c>
      <c r="K96" s="136">
        <v>0</v>
      </c>
      <c r="L96" s="136">
        <v>0</v>
      </c>
      <c r="M96" s="136">
        <v>0</v>
      </c>
      <c r="N96" s="136">
        <f t="shared" si="72"/>
        <v>404.8</v>
      </c>
      <c r="O96" s="23">
        <v>404.8</v>
      </c>
      <c r="P96" s="23">
        <v>0</v>
      </c>
      <c r="Q96" s="23">
        <v>0</v>
      </c>
      <c r="R96" s="23">
        <v>0</v>
      </c>
      <c r="S96" s="23">
        <v>0</v>
      </c>
      <c r="T96" s="23">
        <v>0</v>
      </c>
      <c r="U96" s="23">
        <v>0</v>
      </c>
      <c r="V96" s="136">
        <f t="shared" si="74"/>
        <v>404.8</v>
      </c>
      <c r="W96" s="23">
        <v>404.8</v>
      </c>
      <c r="X96" s="23">
        <v>0</v>
      </c>
      <c r="Y96" s="23">
        <v>0</v>
      </c>
      <c r="Z96" s="23">
        <v>0</v>
      </c>
      <c r="AA96" s="23">
        <v>0</v>
      </c>
      <c r="AB96" s="23">
        <v>0</v>
      </c>
      <c r="AC96" s="4">
        <v>0</v>
      </c>
      <c r="AD96" s="4">
        <f t="shared" si="76"/>
        <v>0</v>
      </c>
      <c r="AE96" s="4">
        <f t="shared" si="76"/>
        <v>0</v>
      </c>
      <c r="AF96" s="4">
        <f t="shared" si="76"/>
        <v>0</v>
      </c>
      <c r="AG96" s="4">
        <f t="shared" si="76"/>
        <v>0</v>
      </c>
      <c r="AH96" s="4">
        <f t="shared" si="76"/>
        <v>0</v>
      </c>
      <c r="AI96" s="4">
        <f t="shared" si="76"/>
        <v>0</v>
      </c>
      <c r="AJ96" s="4">
        <f t="shared" si="76"/>
        <v>0</v>
      </c>
      <c r="AK96" s="4">
        <f t="shared" si="76"/>
        <v>0</v>
      </c>
      <c r="AL96" s="4">
        <f t="shared" si="54"/>
        <v>100</v>
      </c>
      <c r="AM96" s="4">
        <f t="shared" si="54"/>
        <v>100</v>
      </c>
      <c r="AN96" s="4">
        <f t="shared" si="54"/>
        <v>0</v>
      </c>
      <c r="AO96" s="4">
        <f t="shared" si="54"/>
        <v>0</v>
      </c>
      <c r="AP96" s="4">
        <f t="shared" si="54"/>
        <v>0</v>
      </c>
      <c r="AQ96" s="4">
        <f t="shared" si="69"/>
        <v>0</v>
      </c>
      <c r="AR96" s="4">
        <f t="shared" si="68"/>
        <v>0</v>
      </c>
      <c r="AS96" s="4">
        <f t="shared" si="68"/>
        <v>0</v>
      </c>
    </row>
    <row r="97" spans="1:45" ht="12.75" customHeight="1" x14ac:dyDescent="0.25">
      <c r="A97" s="115">
        <v>21</v>
      </c>
      <c r="B97" s="137">
        <v>221400</v>
      </c>
      <c r="C97" s="138">
        <v>1065</v>
      </c>
      <c r="D97" s="108">
        <v>89</v>
      </c>
      <c r="E97" s="135" t="s">
        <v>1009</v>
      </c>
      <c r="F97" s="136">
        <f t="shared" si="70"/>
        <v>1228.0999999999999</v>
      </c>
      <c r="G97" s="136">
        <v>1228.0999999999999</v>
      </c>
      <c r="H97" s="136">
        <v>0</v>
      </c>
      <c r="I97" s="136">
        <v>0</v>
      </c>
      <c r="J97" s="136">
        <v>0</v>
      </c>
      <c r="K97" s="136">
        <v>0</v>
      </c>
      <c r="L97" s="136">
        <v>0</v>
      </c>
      <c r="M97" s="136">
        <v>0</v>
      </c>
      <c r="N97" s="136">
        <f t="shared" si="72"/>
        <v>1228.0999999999999</v>
      </c>
      <c r="O97" s="23">
        <v>1228.0999999999999</v>
      </c>
      <c r="P97" s="23">
        <v>0</v>
      </c>
      <c r="Q97" s="23">
        <v>0</v>
      </c>
      <c r="R97" s="23">
        <v>0</v>
      </c>
      <c r="S97" s="23">
        <v>0</v>
      </c>
      <c r="T97" s="23">
        <v>0</v>
      </c>
      <c r="U97" s="23">
        <v>0</v>
      </c>
      <c r="V97" s="136">
        <f t="shared" si="74"/>
        <v>1228.0999999999999</v>
      </c>
      <c r="W97" s="23">
        <v>1228.0999999999999</v>
      </c>
      <c r="X97" s="23">
        <v>0</v>
      </c>
      <c r="Y97" s="23">
        <v>0</v>
      </c>
      <c r="Z97" s="23">
        <v>0</v>
      </c>
      <c r="AA97" s="23">
        <v>0</v>
      </c>
      <c r="AB97" s="23">
        <v>0</v>
      </c>
      <c r="AC97" s="4">
        <v>0</v>
      </c>
      <c r="AD97" s="4">
        <f t="shared" si="76"/>
        <v>0</v>
      </c>
      <c r="AE97" s="4">
        <f t="shared" si="76"/>
        <v>0</v>
      </c>
      <c r="AF97" s="4">
        <f t="shared" si="76"/>
        <v>0</v>
      </c>
      <c r="AG97" s="4">
        <f t="shared" si="76"/>
        <v>0</v>
      </c>
      <c r="AH97" s="4">
        <f t="shared" si="76"/>
        <v>0</v>
      </c>
      <c r="AI97" s="4">
        <f t="shared" si="76"/>
        <v>0</v>
      </c>
      <c r="AJ97" s="4">
        <f t="shared" si="76"/>
        <v>0</v>
      </c>
      <c r="AK97" s="4">
        <f t="shared" si="76"/>
        <v>0</v>
      </c>
      <c r="AL97" s="4">
        <f t="shared" si="54"/>
        <v>100</v>
      </c>
      <c r="AM97" s="4">
        <f t="shared" si="54"/>
        <v>100</v>
      </c>
      <c r="AN97" s="4">
        <f t="shared" si="54"/>
        <v>0</v>
      </c>
      <c r="AO97" s="4">
        <f t="shared" si="54"/>
        <v>0</v>
      </c>
      <c r="AP97" s="4">
        <f t="shared" si="54"/>
        <v>0</v>
      </c>
      <c r="AQ97" s="4">
        <f t="shared" si="69"/>
        <v>0</v>
      </c>
      <c r="AR97" s="4">
        <f t="shared" si="68"/>
        <v>0</v>
      </c>
      <c r="AS97" s="4">
        <f t="shared" si="68"/>
        <v>0</v>
      </c>
    </row>
    <row r="98" spans="1:45" ht="12.75" customHeight="1" x14ac:dyDescent="0.25">
      <c r="A98" s="115">
        <v>21</v>
      </c>
      <c r="B98" s="137">
        <v>221400</v>
      </c>
      <c r="C98" s="138">
        <v>1068</v>
      </c>
      <c r="D98" s="108">
        <v>90</v>
      </c>
      <c r="E98" s="135" t="s">
        <v>1010</v>
      </c>
      <c r="F98" s="136">
        <f t="shared" si="70"/>
        <v>906.9</v>
      </c>
      <c r="G98" s="136">
        <v>906.9</v>
      </c>
      <c r="H98" s="136">
        <v>0</v>
      </c>
      <c r="I98" s="136">
        <v>0</v>
      </c>
      <c r="J98" s="136">
        <v>0</v>
      </c>
      <c r="K98" s="136">
        <v>0</v>
      </c>
      <c r="L98" s="136">
        <v>0</v>
      </c>
      <c r="M98" s="136">
        <v>0</v>
      </c>
      <c r="N98" s="136">
        <f t="shared" si="72"/>
        <v>906.9</v>
      </c>
      <c r="O98" s="23">
        <v>906.9</v>
      </c>
      <c r="P98" s="23">
        <v>0</v>
      </c>
      <c r="Q98" s="23">
        <v>0</v>
      </c>
      <c r="R98" s="23">
        <v>0</v>
      </c>
      <c r="S98" s="23">
        <v>0</v>
      </c>
      <c r="T98" s="23">
        <v>0</v>
      </c>
      <c r="U98" s="23">
        <v>0</v>
      </c>
      <c r="V98" s="136">
        <f t="shared" si="74"/>
        <v>906.9</v>
      </c>
      <c r="W98" s="23">
        <v>906.9</v>
      </c>
      <c r="X98" s="23">
        <v>0</v>
      </c>
      <c r="Y98" s="23">
        <v>0</v>
      </c>
      <c r="Z98" s="23">
        <v>0</v>
      </c>
      <c r="AA98" s="23">
        <v>0</v>
      </c>
      <c r="AB98" s="23">
        <v>0</v>
      </c>
      <c r="AC98" s="4">
        <v>0</v>
      </c>
      <c r="AD98" s="4">
        <f t="shared" si="76"/>
        <v>0</v>
      </c>
      <c r="AE98" s="4">
        <f t="shared" si="76"/>
        <v>0</v>
      </c>
      <c r="AF98" s="4">
        <f t="shared" si="76"/>
        <v>0</v>
      </c>
      <c r="AG98" s="4">
        <f t="shared" si="76"/>
        <v>0</v>
      </c>
      <c r="AH98" s="4">
        <f t="shared" si="76"/>
        <v>0</v>
      </c>
      <c r="AI98" s="4">
        <f t="shared" si="76"/>
        <v>0</v>
      </c>
      <c r="AJ98" s="4">
        <f t="shared" si="76"/>
        <v>0</v>
      </c>
      <c r="AK98" s="4">
        <f t="shared" si="76"/>
        <v>0</v>
      </c>
      <c r="AL98" s="4">
        <f t="shared" si="54"/>
        <v>100</v>
      </c>
      <c r="AM98" s="4">
        <f t="shared" si="54"/>
        <v>100</v>
      </c>
      <c r="AN98" s="4">
        <f t="shared" si="54"/>
        <v>0</v>
      </c>
      <c r="AO98" s="4">
        <f t="shared" si="54"/>
        <v>0</v>
      </c>
      <c r="AP98" s="4">
        <f t="shared" si="54"/>
        <v>0</v>
      </c>
      <c r="AQ98" s="4">
        <f t="shared" si="69"/>
        <v>0</v>
      </c>
      <c r="AR98" s="4">
        <f t="shared" si="68"/>
        <v>0</v>
      </c>
      <c r="AS98" s="4">
        <f t="shared" si="68"/>
        <v>0</v>
      </c>
    </row>
    <row r="99" spans="1:45" ht="12.75" customHeight="1" x14ac:dyDescent="0.25">
      <c r="A99" s="115">
        <v>21</v>
      </c>
      <c r="B99" s="137">
        <v>221400</v>
      </c>
      <c r="C99" s="138">
        <v>1069</v>
      </c>
      <c r="D99" s="108">
        <v>91</v>
      </c>
      <c r="E99" s="135" t="s">
        <v>1011</v>
      </c>
      <c r="F99" s="136">
        <f t="shared" si="70"/>
        <v>1406.5</v>
      </c>
      <c r="G99" s="136">
        <v>1406.5</v>
      </c>
      <c r="H99" s="136">
        <v>0</v>
      </c>
      <c r="I99" s="136">
        <v>0</v>
      </c>
      <c r="J99" s="136">
        <v>0</v>
      </c>
      <c r="K99" s="136">
        <v>0</v>
      </c>
      <c r="L99" s="136">
        <v>0</v>
      </c>
      <c r="M99" s="136">
        <v>0</v>
      </c>
      <c r="N99" s="136">
        <f t="shared" si="72"/>
        <v>1406.5</v>
      </c>
      <c r="O99" s="23">
        <v>1406.5</v>
      </c>
      <c r="P99" s="23">
        <v>0</v>
      </c>
      <c r="Q99" s="23">
        <v>0</v>
      </c>
      <c r="R99" s="23">
        <v>0</v>
      </c>
      <c r="S99" s="23">
        <v>0</v>
      </c>
      <c r="T99" s="23">
        <v>0</v>
      </c>
      <c r="U99" s="23">
        <v>0</v>
      </c>
      <c r="V99" s="136">
        <f t="shared" si="74"/>
        <v>1406.5</v>
      </c>
      <c r="W99" s="23">
        <v>1406.5</v>
      </c>
      <c r="X99" s="23">
        <v>0</v>
      </c>
      <c r="Y99" s="23">
        <v>0</v>
      </c>
      <c r="Z99" s="23">
        <v>0</v>
      </c>
      <c r="AA99" s="23">
        <v>0</v>
      </c>
      <c r="AB99" s="23">
        <v>0</v>
      </c>
      <c r="AC99" s="4">
        <v>0</v>
      </c>
      <c r="AD99" s="4">
        <f t="shared" si="76"/>
        <v>0</v>
      </c>
      <c r="AE99" s="4">
        <f t="shared" si="76"/>
        <v>0</v>
      </c>
      <c r="AF99" s="4">
        <f t="shared" si="76"/>
        <v>0</v>
      </c>
      <c r="AG99" s="4">
        <f t="shared" si="76"/>
        <v>0</v>
      </c>
      <c r="AH99" s="4">
        <f t="shared" si="76"/>
        <v>0</v>
      </c>
      <c r="AI99" s="4">
        <f t="shared" si="76"/>
        <v>0</v>
      </c>
      <c r="AJ99" s="4">
        <f t="shared" si="76"/>
        <v>0</v>
      </c>
      <c r="AK99" s="4">
        <f t="shared" si="76"/>
        <v>0</v>
      </c>
      <c r="AL99" s="4">
        <f t="shared" si="54"/>
        <v>100</v>
      </c>
      <c r="AM99" s="4">
        <f t="shared" si="54"/>
        <v>100</v>
      </c>
      <c r="AN99" s="4">
        <f t="shared" si="54"/>
        <v>0</v>
      </c>
      <c r="AO99" s="4">
        <f t="shared" si="54"/>
        <v>0</v>
      </c>
      <c r="AP99" s="4">
        <f t="shared" si="54"/>
        <v>0</v>
      </c>
      <c r="AQ99" s="4">
        <f t="shared" si="69"/>
        <v>0</v>
      </c>
      <c r="AR99" s="4">
        <f t="shared" si="68"/>
        <v>0</v>
      </c>
      <c r="AS99" s="4">
        <f t="shared" si="68"/>
        <v>0</v>
      </c>
    </row>
    <row r="100" spans="1:45" ht="12.75" customHeight="1" x14ac:dyDescent="0.25">
      <c r="A100" s="115">
        <v>21</v>
      </c>
      <c r="B100" s="137">
        <v>221400</v>
      </c>
      <c r="C100" s="138">
        <v>1066</v>
      </c>
      <c r="D100" s="108">
        <v>92</v>
      </c>
      <c r="E100" s="135" t="s">
        <v>1012</v>
      </c>
      <c r="F100" s="136">
        <f t="shared" si="70"/>
        <v>2097.9</v>
      </c>
      <c r="G100" s="136">
        <v>2097.9</v>
      </c>
      <c r="H100" s="136">
        <v>0</v>
      </c>
      <c r="I100" s="136">
        <v>0</v>
      </c>
      <c r="J100" s="136">
        <v>0</v>
      </c>
      <c r="K100" s="136">
        <v>0</v>
      </c>
      <c r="L100" s="136">
        <v>0</v>
      </c>
      <c r="M100" s="136">
        <v>0</v>
      </c>
      <c r="N100" s="136">
        <f t="shared" si="72"/>
        <v>2097.9</v>
      </c>
      <c r="O100" s="23">
        <v>2097.9</v>
      </c>
      <c r="P100" s="23">
        <v>0</v>
      </c>
      <c r="Q100" s="23">
        <v>0</v>
      </c>
      <c r="R100" s="23">
        <v>0</v>
      </c>
      <c r="S100" s="23">
        <v>0</v>
      </c>
      <c r="T100" s="23">
        <v>0</v>
      </c>
      <c r="U100" s="23">
        <v>0</v>
      </c>
      <c r="V100" s="136">
        <f t="shared" si="74"/>
        <v>2097.9</v>
      </c>
      <c r="W100" s="23">
        <v>2097.9</v>
      </c>
      <c r="X100" s="23">
        <v>0</v>
      </c>
      <c r="Y100" s="23">
        <v>0</v>
      </c>
      <c r="Z100" s="23">
        <v>0</v>
      </c>
      <c r="AA100" s="23">
        <v>0</v>
      </c>
      <c r="AB100" s="23">
        <v>0</v>
      </c>
      <c r="AC100" s="4">
        <v>0</v>
      </c>
      <c r="AD100" s="4">
        <f t="shared" si="76"/>
        <v>0</v>
      </c>
      <c r="AE100" s="4">
        <f t="shared" si="76"/>
        <v>0</v>
      </c>
      <c r="AF100" s="4">
        <f t="shared" si="76"/>
        <v>0</v>
      </c>
      <c r="AG100" s="4">
        <f t="shared" si="76"/>
        <v>0</v>
      </c>
      <c r="AH100" s="4">
        <f t="shared" si="76"/>
        <v>0</v>
      </c>
      <c r="AI100" s="4">
        <f t="shared" si="76"/>
        <v>0</v>
      </c>
      <c r="AJ100" s="4">
        <f t="shared" si="76"/>
        <v>0</v>
      </c>
      <c r="AK100" s="4">
        <f t="shared" si="76"/>
        <v>0</v>
      </c>
      <c r="AL100" s="4">
        <f t="shared" si="54"/>
        <v>100</v>
      </c>
      <c r="AM100" s="4">
        <f t="shared" si="54"/>
        <v>100</v>
      </c>
      <c r="AN100" s="4">
        <f t="shared" si="54"/>
        <v>0</v>
      </c>
      <c r="AO100" s="4">
        <f t="shared" si="54"/>
        <v>0</v>
      </c>
      <c r="AP100" s="4">
        <f t="shared" si="54"/>
        <v>0</v>
      </c>
      <c r="AQ100" s="4">
        <f t="shared" si="69"/>
        <v>0</v>
      </c>
      <c r="AR100" s="4">
        <f t="shared" si="68"/>
        <v>0</v>
      </c>
      <c r="AS100" s="4">
        <f t="shared" si="68"/>
        <v>0</v>
      </c>
    </row>
    <row r="101" spans="1:45" ht="12.75" customHeight="1" x14ac:dyDescent="0.25">
      <c r="A101" s="115">
        <v>21</v>
      </c>
      <c r="B101" s="137">
        <v>221400</v>
      </c>
      <c r="C101" s="138">
        <v>1067</v>
      </c>
      <c r="D101" s="108">
        <v>93</v>
      </c>
      <c r="E101" s="135" t="s">
        <v>1013</v>
      </c>
      <c r="F101" s="136">
        <f t="shared" si="70"/>
        <v>3550.1</v>
      </c>
      <c r="G101" s="136">
        <v>1700.1</v>
      </c>
      <c r="H101" s="136">
        <v>0</v>
      </c>
      <c r="I101" s="136">
        <v>0</v>
      </c>
      <c r="J101" s="136">
        <v>0</v>
      </c>
      <c r="K101" s="136">
        <v>0</v>
      </c>
      <c r="L101" s="136">
        <v>0</v>
      </c>
      <c r="M101" s="136">
        <v>1850</v>
      </c>
      <c r="N101" s="136">
        <f t="shared" si="72"/>
        <v>3550.1</v>
      </c>
      <c r="O101" s="23">
        <v>1700.1</v>
      </c>
      <c r="P101" s="23">
        <v>0</v>
      </c>
      <c r="Q101" s="23">
        <v>0</v>
      </c>
      <c r="R101" s="23">
        <v>0</v>
      </c>
      <c r="S101" s="23">
        <v>0</v>
      </c>
      <c r="T101" s="23">
        <v>0</v>
      </c>
      <c r="U101" s="23">
        <v>1850</v>
      </c>
      <c r="V101" s="136">
        <f t="shared" si="74"/>
        <v>3550</v>
      </c>
      <c r="W101" s="23">
        <v>1700.1</v>
      </c>
      <c r="X101" s="23">
        <v>0</v>
      </c>
      <c r="Y101" s="23">
        <v>0</v>
      </c>
      <c r="Z101" s="23">
        <v>0</v>
      </c>
      <c r="AA101" s="23">
        <v>0</v>
      </c>
      <c r="AB101" s="23">
        <v>0</v>
      </c>
      <c r="AC101" s="4">
        <v>1849.9</v>
      </c>
      <c r="AD101" s="4">
        <f t="shared" si="76"/>
        <v>-9.9999999999909051E-2</v>
      </c>
      <c r="AE101" s="4">
        <f t="shared" si="76"/>
        <v>0</v>
      </c>
      <c r="AF101" s="4">
        <f t="shared" si="76"/>
        <v>0</v>
      </c>
      <c r="AG101" s="4">
        <f t="shared" si="76"/>
        <v>0</v>
      </c>
      <c r="AH101" s="4">
        <f t="shared" si="76"/>
        <v>0</v>
      </c>
      <c r="AI101" s="4">
        <f t="shared" si="76"/>
        <v>0</v>
      </c>
      <c r="AJ101" s="4">
        <f t="shared" si="76"/>
        <v>0</v>
      </c>
      <c r="AK101" s="4">
        <f t="shared" si="76"/>
        <v>-9.9999999999909051E-2</v>
      </c>
      <c r="AL101" s="4">
        <f t="shared" si="54"/>
        <v>99.997183177938652</v>
      </c>
      <c r="AM101" s="4">
        <f t="shared" si="54"/>
        <v>100</v>
      </c>
      <c r="AN101" s="4">
        <f t="shared" si="54"/>
        <v>0</v>
      </c>
      <c r="AO101" s="4">
        <f t="shared" si="54"/>
        <v>0</v>
      </c>
      <c r="AP101" s="4">
        <f t="shared" si="54"/>
        <v>0</v>
      </c>
      <c r="AQ101" s="4">
        <f t="shared" si="69"/>
        <v>0</v>
      </c>
      <c r="AR101" s="4">
        <f t="shared" si="68"/>
        <v>0</v>
      </c>
      <c r="AS101" s="4">
        <f t="shared" si="68"/>
        <v>99.994594594594602</v>
      </c>
    </row>
    <row r="102" spans="1:45" ht="12.75" customHeight="1" x14ac:dyDescent="0.25">
      <c r="A102" s="115">
        <v>21</v>
      </c>
      <c r="B102" s="137">
        <v>221400</v>
      </c>
      <c r="C102" s="138">
        <v>1070</v>
      </c>
      <c r="D102" s="108">
        <v>94</v>
      </c>
      <c r="E102" s="135" t="s">
        <v>1014</v>
      </c>
      <c r="F102" s="136">
        <f t="shared" si="70"/>
        <v>653.4</v>
      </c>
      <c r="G102" s="136">
        <v>653.4</v>
      </c>
      <c r="H102" s="136">
        <v>0</v>
      </c>
      <c r="I102" s="136">
        <v>0</v>
      </c>
      <c r="J102" s="136">
        <v>0</v>
      </c>
      <c r="K102" s="136">
        <v>0</v>
      </c>
      <c r="L102" s="136">
        <v>0</v>
      </c>
      <c r="M102" s="136">
        <v>0</v>
      </c>
      <c r="N102" s="136">
        <f t="shared" si="72"/>
        <v>653.4</v>
      </c>
      <c r="O102" s="23">
        <v>653.4</v>
      </c>
      <c r="P102" s="23">
        <v>0</v>
      </c>
      <c r="Q102" s="23">
        <v>0</v>
      </c>
      <c r="R102" s="23">
        <v>0</v>
      </c>
      <c r="S102" s="23">
        <v>0</v>
      </c>
      <c r="T102" s="23">
        <v>0</v>
      </c>
      <c r="U102" s="23">
        <v>0</v>
      </c>
      <c r="V102" s="136">
        <f t="shared" si="74"/>
        <v>653.4</v>
      </c>
      <c r="W102" s="23">
        <v>653.4</v>
      </c>
      <c r="X102" s="23">
        <v>0</v>
      </c>
      <c r="Y102" s="23">
        <v>0</v>
      </c>
      <c r="Z102" s="23">
        <v>0</v>
      </c>
      <c r="AA102" s="23">
        <v>0</v>
      </c>
      <c r="AB102" s="23">
        <v>0</v>
      </c>
      <c r="AC102" s="4">
        <v>0</v>
      </c>
      <c r="AD102" s="4">
        <f t="shared" si="76"/>
        <v>0</v>
      </c>
      <c r="AE102" s="4">
        <f t="shared" si="76"/>
        <v>0</v>
      </c>
      <c r="AF102" s="4">
        <f t="shared" si="76"/>
        <v>0</v>
      </c>
      <c r="AG102" s="4">
        <f t="shared" si="76"/>
        <v>0</v>
      </c>
      <c r="AH102" s="4">
        <f t="shared" si="76"/>
        <v>0</v>
      </c>
      <c r="AI102" s="4">
        <f t="shared" si="76"/>
        <v>0</v>
      </c>
      <c r="AJ102" s="4">
        <f t="shared" si="76"/>
        <v>0</v>
      </c>
      <c r="AK102" s="4">
        <f t="shared" si="76"/>
        <v>0</v>
      </c>
      <c r="AL102" s="4">
        <f t="shared" si="54"/>
        <v>100</v>
      </c>
      <c r="AM102" s="4">
        <f t="shared" si="54"/>
        <v>100</v>
      </c>
      <c r="AN102" s="4">
        <f t="shared" si="54"/>
        <v>0</v>
      </c>
      <c r="AO102" s="4">
        <f t="shared" si="54"/>
        <v>0</v>
      </c>
      <c r="AP102" s="4">
        <f t="shared" si="54"/>
        <v>0</v>
      </c>
      <c r="AQ102" s="4">
        <f t="shared" si="69"/>
        <v>0</v>
      </c>
      <c r="AR102" s="4">
        <f t="shared" si="68"/>
        <v>0</v>
      </c>
      <c r="AS102" s="4">
        <f t="shared" si="68"/>
        <v>0</v>
      </c>
    </row>
    <row r="103" spans="1:45" ht="12.75" customHeight="1" x14ac:dyDescent="0.25">
      <c r="A103" s="115">
        <v>21</v>
      </c>
      <c r="B103" s="137">
        <v>221400</v>
      </c>
      <c r="C103" s="138">
        <v>1071</v>
      </c>
      <c r="D103" s="108">
        <v>95</v>
      </c>
      <c r="E103" s="135" t="s">
        <v>1015</v>
      </c>
      <c r="F103" s="136">
        <f t="shared" si="70"/>
        <v>760.6</v>
      </c>
      <c r="G103" s="136">
        <v>760.6</v>
      </c>
      <c r="H103" s="136">
        <v>0</v>
      </c>
      <c r="I103" s="136">
        <v>0</v>
      </c>
      <c r="J103" s="136">
        <v>0</v>
      </c>
      <c r="K103" s="136">
        <v>0</v>
      </c>
      <c r="L103" s="136">
        <v>0</v>
      </c>
      <c r="M103" s="136">
        <v>0</v>
      </c>
      <c r="N103" s="136">
        <f t="shared" si="72"/>
        <v>760.6</v>
      </c>
      <c r="O103" s="23">
        <v>760.6</v>
      </c>
      <c r="P103" s="23">
        <v>0</v>
      </c>
      <c r="Q103" s="23">
        <v>0</v>
      </c>
      <c r="R103" s="23">
        <v>0</v>
      </c>
      <c r="S103" s="23">
        <v>0</v>
      </c>
      <c r="T103" s="23">
        <v>0</v>
      </c>
      <c r="U103" s="23">
        <v>0</v>
      </c>
      <c r="V103" s="136">
        <f t="shared" si="74"/>
        <v>760.6</v>
      </c>
      <c r="W103" s="23">
        <v>760.6</v>
      </c>
      <c r="X103" s="23">
        <v>0</v>
      </c>
      <c r="Y103" s="23">
        <v>0</v>
      </c>
      <c r="Z103" s="23">
        <v>0</v>
      </c>
      <c r="AA103" s="23">
        <v>0</v>
      </c>
      <c r="AB103" s="23">
        <v>0</v>
      </c>
      <c r="AC103" s="4">
        <v>0</v>
      </c>
      <c r="AD103" s="4">
        <f t="shared" si="76"/>
        <v>0</v>
      </c>
      <c r="AE103" s="4">
        <f t="shared" si="76"/>
        <v>0</v>
      </c>
      <c r="AF103" s="4">
        <f t="shared" si="76"/>
        <v>0</v>
      </c>
      <c r="AG103" s="4">
        <f t="shared" si="76"/>
        <v>0</v>
      </c>
      <c r="AH103" s="4">
        <f t="shared" si="76"/>
        <v>0</v>
      </c>
      <c r="AI103" s="4">
        <f t="shared" si="76"/>
        <v>0</v>
      </c>
      <c r="AJ103" s="4">
        <f t="shared" si="76"/>
        <v>0</v>
      </c>
      <c r="AK103" s="4">
        <f t="shared" si="76"/>
        <v>0</v>
      </c>
      <c r="AL103" s="4">
        <f t="shared" si="54"/>
        <v>100</v>
      </c>
      <c r="AM103" s="4">
        <f t="shared" si="54"/>
        <v>100</v>
      </c>
      <c r="AN103" s="4">
        <f t="shared" si="54"/>
        <v>0</v>
      </c>
      <c r="AO103" s="4">
        <f t="shared" si="54"/>
        <v>0</v>
      </c>
      <c r="AP103" s="4">
        <f t="shared" si="54"/>
        <v>0</v>
      </c>
      <c r="AQ103" s="4">
        <f t="shared" si="69"/>
        <v>0</v>
      </c>
      <c r="AR103" s="4">
        <f t="shared" si="68"/>
        <v>0</v>
      </c>
      <c r="AS103" s="4">
        <f t="shared" si="68"/>
        <v>0</v>
      </c>
    </row>
    <row r="104" spans="1:45" ht="12.75" customHeight="1" x14ac:dyDescent="0.25">
      <c r="A104" s="115">
        <v>21</v>
      </c>
      <c r="B104" s="137">
        <v>221400</v>
      </c>
      <c r="C104" s="138">
        <v>1072</v>
      </c>
      <c r="D104" s="108">
        <v>96</v>
      </c>
      <c r="E104" s="135" t="s">
        <v>1016</v>
      </c>
      <c r="F104" s="136">
        <f t="shared" si="70"/>
        <v>1434.1</v>
      </c>
      <c r="G104" s="136">
        <v>1434.1</v>
      </c>
      <c r="H104" s="136">
        <v>0</v>
      </c>
      <c r="I104" s="136">
        <v>0</v>
      </c>
      <c r="J104" s="136">
        <v>0</v>
      </c>
      <c r="K104" s="136">
        <v>0</v>
      </c>
      <c r="L104" s="136">
        <v>0</v>
      </c>
      <c r="M104" s="136">
        <v>0</v>
      </c>
      <c r="N104" s="136">
        <f t="shared" si="72"/>
        <v>1434.1</v>
      </c>
      <c r="O104" s="23">
        <v>1434.1</v>
      </c>
      <c r="P104" s="23">
        <v>0</v>
      </c>
      <c r="Q104" s="23">
        <v>0</v>
      </c>
      <c r="R104" s="23">
        <v>0</v>
      </c>
      <c r="S104" s="23">
        <v>0</v>
      </c>
      <c r="T104" s="23">
        <v>0</v>
      </c>
      <c r="U104" s="23">
        <v>0</v>
      </c>
      <c r="V104" s="136">
        <f t="shared" si="74"/>
        <v>1434.1</v>
      </c>
      <c r="W104" s="23">
        <v>1434.1</v>
      </c>
      <c r="X104" s="23">
        <v>0</v>
      </c>
      <c r="Y104" s="23">
        <v>0</v>
      </c>
      <c r="Z104" s="23">
        <v>0</v>
      </c>
      <c r="AA104" s="23">
        <v>0</v>
      </c>
      <c r="AB104" s="23">
        <v>0</v>
      </c>
      <c r="AC104" s="4">
        <v>0</v>
      </c>
      <c r="AD104" s="4">
        <f t="shared" si="76"/>
        <v>0</v>
      </c>
      <c r="AE104" s="4">
        <f t="shared" si="76"/>
        <v>0</v>
      </c>
      <c r="AF104" s="4">
        <f t="shared" si="76"/>
        <v>0</v>
      </c>
      <c r="AG104" s="4">
        <f t="shared" si="76"/>
        <v>0</v>
      </c>
      <c r="AH104" s="4">
        <f t="shared" si="76"/>
        <v>0</v>
      </c>
      <c r="AI104" s="4">
        <f t="shared" si="76"/>
        <v>0</v>
      </c>
      <c r="AJ104" s="4">
        <f t="shared" si="76"/>
        <v>0</v>
      </c>
      <c r="AK104" s="4">
        <f t="shared" si="76"/>
        <v>0</v>
      </c>
      <c r="AL104" s="4">
        <f t="shared" si="54"/>
        <v>100</v>
      </c>
      <c r="AM104" s="4">
        <f t="shared" si="54"/>
        <v>100</v>
      </c>
      <c r="AN104" s="4">
        <f t="shared" si="54"/>
        <v>0</v>
      </c>
      <c r="AO104" s="4">
        <f t="shared" si="54"/>
        <v>0</v>
      </c>
      <c r="AP104" s="4">
        <f t="shared" si="54"/>
        <v>0</v>
      </c>
      <c r="AQ104" s="4">
        <f t="shared" si="69"/>
        <v>0</v>
      </c>
      <c r="AR104" s="4">
        <f t="shared" si="68"/>
        <v>0</v>
      </c>
      <c r="AS104" s="4">
        <f t="shared" si="68"/>
        <v>0</v>
      </c>
    </row>
    <row r="105" spans="1:45" ht="12.75" customHeight="1" x14ac:dyDescent="0.25">
      <c r="A105" s="115">
        <v>21</v>
      </c>
      <c r="B105" s="137">
        <v>221400</v>
      </c>
      <c r="C105" s="138">
        <v>1073</v>
      </c>
      <c r="D105" s="108">
        <v>97</v>
      </c>
      <c r="E105" s="135" t="s">
        <v>1017</v>
      </c>
      <c r="F105" s="136">
        <f t="shared" si="70"/>
        <v>688.2</v>
      </c>
      <c r="G105" s="136">
        <v>688.2</v>
      </c>
      <c r="H105" s="136">
        <v>0</v>
      </c>
      <c r="I105" s="136">
        <v>0</v>
      </c>
      <c r="J105" s="136">
        <v>0</v>
      </c>
      <c r="K105" s="136">
        <v>0</v>
      </c>
      <c r="L105" s="136">
        <v>0</v>
      </c>
      <c r="M105" s="136">
        <v>0</v>
      </c>
      <c r="N105" s="136">
        <f t="shared" si="72"/>
        <v>688.2</v>
      </c>
      <c r="O105" s="23">
        <v>688.2</v>
      </c>
      <c r="P105" s="23">
        <v>0</v>
      </c>
      <c r="Q105" s="23">
        <v>0</v>
      </c>
      <c r="R105" s="23">
        <v>0</v>
      </c>
      <c r="S105" s="23">
        <v>0</v>
      </c>
      <c r="T105" s="23">
        <v>0</v>
      </c>
      <c r="U105" s="23">
        <v>0</v>
      </c>
      <c r="V105" s="136">
        <f t="shared" si="74"/>
        <v>688.2</v>
      </c>
      <c r="W105" s="23">
        <v>688.2</v>
      </c>
      <c r="X105" s="23">
        <v>0</v>
      </c>
      <c r="Y105" s="23">
        <v>0</v>
      </c>
      <c r="Z105" s="23">
        <v>0</v>
      </c>
      <c r="AA105" s="23">
        <v>0</v>
      </c>
      <c r="AB105" s="23">
        <v>0</v>
      </c>
      <c r="AC105" s="4">
        <v>0</v>
      </c>
      <c r="AD105" s="4">
        <f t="shared" si="76"/>
        <v>0</v>
      </c>
      <c r="AE105" s="4">
        <f t="shared" si="76"/>
        <v>0</v>
      </c>
      <c r="AF105" s="4">
        <f t="shared" si="76"/>
        <v>0</v>
      </c>
      <c r="AG105" s="4">
        <f t="shared" si="76"/>
        <v>0</v>
      </c>
      <c r="AH105" s="4">
        <f t="shared" si="76"/>
        <v>0</v>
      </c>
      <c r="AI105" s="4">
        <f t="shared" si="76"/>
        <v>0</v>
      </c>
      <c r="AJ105" s="4">
        <f t="shared" si="76"/>
        <v>0</v>
      </c>
      <c r="AK105" s="4">
        <f t="shared" si="76"/>
        <v>0</v>
      </c>
      <c r="AL105" s="4">
        <f t="shared" si="54"/>
        <v>100</v>
      </c>
      <c r="AM105" s="4">
        <f t="shared" si="54"/>
        <v>100</v>
      </c>
      <c r="AN105" s="4">
        <f t="shared" si="54"/>
        <v>0</v>
      </c>
      <c r="AO105" s="4">
        <f t="shared" si="54"/>
        <v>0</v>
      </c>
      <c r="AP105" s="4">
        <f t="shared" si="54"/>
        <v>0</v>
      </c>
      <c r="AQ105" s="4">
        <f t="shared" si="69"/>
        <v>0</v>
      </c>
      <c r="AR105" s="4">
        <f t="shared" si="68"/>
        <v>0</v>
      </c>
      <c r="AS105" s="4">
        <f t="shared" si="68"/>
        <v>0</v>
      </c>
    </row>
    <row r="106" spans="1:45" ht="12.75" customHeight="1" x14ac:dyDescent="0.25">
      <c r="A106" s="115">
        <v>21</v>
      </c>
      <c r="B106" s="137">
        <v>221400</v>
      </c>
      <c r="C106" s="138">
        <v>1074</v>
      </c>
      <c r="D106" s="108">
        <v>98</v>
      </c>
      <c r="E106" s="135" t="s">
        <v>1018</v>
      </c>
      <c r="F106" s="136">
        <f t="shared" si="70"/>
        <v>795.3</v>
      </c>
      <c r="G106" s="136">
        <v>795.3</v>
      </c>
      <c r="H106" s="136">
        <v>0</v>
      </c>
      <c r="I106" s="136">
        <v>0</v>
      </c>
      <c r="J106" s="136">
        <v>0</v>
      </c>
      <c r="K106" s="136">
        <v>0</v>
      </c>
      <c r="L106" s="136">
        <v>0</v>
      </c>
      <c r="M106" s="136">
        <v>0</v>
      </c>
      <c r="N106" s="136">
        <f t="shared" si="72"/>
        <v>795.3</v>
      </c>
      <c r="O106" s="23">
        <v>795.3</v>
      </c>
      <c r="P106" s="23">
        <v>0</v>
      </c>
      <c r="Q106" s="23">
        <v>0</v>
      </c>
      <c r="R106" s="23">
        <v>0</v>
      </c>
      <c r="S106" s="23">
        <v>0</v>
      </c>
      <c r="T106" s="23">
        <v>0</v>
      </c>
      <c r="U106" s="23">
        <v>0</v>
      </c>
      <c r="V106" s="136">
        <f t="shared" si="74"/>
        <v>795.3</v>
      </c>
      <c r="W106" s="23">
        <v>795.3</v>
      </c>
      <c r="X106" s="23">
        <v>0</v>
      </c>
      <c r="Y106" s="23">
        <v>0</v>
      </c>
      <c r="Z106" s="23">
        <v>0</v>
      </c>
      <c r="AA106" s="23">
        <v>0</v>
      </c>
      <c r="AB106" s="23">
        <v>0</v>
      </c>
      <c r="AC106" s="4">
        <v>0</v>
      </c>
      <c r="AD106" s="4">
        <f t="shared" si="76"/>
        <v>0</v>
      </c>
      <c r="AE106" s="4">
        <f t="shared" si="76"/>
        <v>0</v>
      </c>
      <c r="AF106" s="4">
        <f t="shared" si="76"/>
        <v>0</v>
      </c>
      <c r="AG106" s="4">
        <f t="shared" si="76"/>
        <v>0</v>
      </c>
      <c r="AH106" s="4">
        <f t="shared" si="76"/>
        <v>0</v>
      </c>
      <c r="AI106" s="4">
        <f t="shared" si="76"/>
        <v>0</v>
      </c>
      <c r="AJ106" s="4">
        <f t="shared" si="76"/>
        <v>0</v>
      </c>
      <c r="AK106" s="4">
        <f t="shared" si="76"/>
        <v>0</v>
      </c>
      <c r="AL106" s="4">
        <f t="shared" si="54"/>
        <v>100</v>
      </c>
      <c r="AM106" s="4">
        <f t="shared" si="54"/>
        <v>100</v>
      </c>
      <c r="AN106" s="4">
        <f t="shared" si="54"/>
        <v>0</v>
      </c>
      <c r="AO106" s="4">
        <f t="shared" si="54"/>
        <v>0</v>
      </c>
      <c r="AP106" s="4">
        <f t="shared" si="54"/>
        <v>0</v>
      </c>
      <c r="AQ106" s="4">
        <f t="shared" si="69"/>
        <v>0</v>
      </c>
      <c r="AR106" s="4">
        <f t="shared" si="68"/>
        <v>0</v>
      </c>
      <c r="AS106" s="4">
        <f t="shared" si="68"/>
        <v>0</v>
      </c>
    </row>
    <row r="107" spans="1:45" ht="12.75" customHeight="1" x14ac:dyDescent="0.25">
      <c r="A107" s="115">
        <v>21</v>
      </c>
      <c r="B107" s="137">
        <v>221400</v>
      </c>
      <c r="C107" s="138">
        <v>1075</v>
      </c>
      <c r="D107" s="108">
        <v>99</v>
      </c>
      <c r="E107" s="135" t="s">
        <v>1019</v>
      </c>
      <c r="F107" s="136">
        <f t="shared" si="70"/>
        <v>4164.3999999999996</v>
      </c>
      <c r="G107" s="136">
        <v>3616.2</v>
      </c>
      <c r="H107" s="136">
        <v>260</v>
      </c>
      <c r="I107" s="136">
        <v>0</v>
      </c>
      <c r="J107" s="136">
        <v>0</v>
      </c>
      <c r="K107" s="136">
        <v>0</v>
      </c>
      <c r="L107" s="136">
        <v>0</v>
      </c>
      <c r="M107" s="136">
        <v>288.2</v>
      </c>
      <c r="N107" s="136">
        <f t="shared" si="72"/>
        <v>4164.3999999999996</v>
      </c>
      <c r="O107" s="23">
        <v>3616.2</v>
      </c>
      <c r="P107" s="23">
        <v>260</v>
      </c>
      <c r="Q107" s="23">
        <v>0</v>
      </c>
      <c r="R107" s="23">
        <v>0</v>
      </c>
      <c r="S107" s="23">
        <v>0</v>
      </c>
      <c r="T107" s="23">
        <v>0</v>
      </c>
      <c r="U107" s="23">
        <v>288.2</v>
      </c>
      <c r="V107" s="136">
        <f t="shared" si="74"/>
        <v>4164.3999999999996</v>
      </c>
      <c r="W107" s="23">
        <v>3616.2</v>
      </c>
      <c r="X107" s="23">
        <v>260</v>
      </c>
      <c r="Y107" s="23">
        <v>0</v>
      </c>
      <c r="Z107" s="23">
        <v>0</v>
      </c>
      <c r="AA107" s="23">
        <v>0</v>
      </c>
      <c r="AB107" s="23">
        <v>0</v>
      </c>
      <c r="AC107" s="4">
        <v>288.2</v>
      </c>
      <c r="AD107" s="4">
        <f t="shared" si="76"/>
        <v>0</v>
      </c>
      <c r="AE107" s="4">
        <f t="shared" si="76"/>
        <v>0</v>
      </c>
      <c r="AF107" s="4">
        <f t="shared" si="76"/>
        <v>0</v>
      </c>
      <c r="AG107" s="4">
        <f t="shared" si="76"/>
        <v>0</v>
      </c>
      <c r="AH107" s="4">
        <f t="shared" si="76"/>
        <v>0</v>
      </c>
      <c r="AI107" s="4">
        <f t="shared" si="76"/>
        <v>0</v>
      </c>
      <c r="AJ107" s="4">
        <f t="shared" si="76"/>
        <v>0</v>
      </c>
      <c r="AK107" s="4">
        <f t="shared" si="76"/>
        <v>0</v>
      </c>
      <c r="AL107" s="4">
        <f t="shared" si="54"/>
        <v>100</v>
      </c>
      <c r="AM107" s="4">
        <f t="shared" si="54"/>
        <v>100</v>
      </c>
      <c r="AN107" s="4">
        <f t="shared" si="54"/>
        <v>100</v>
      </c>
      <c r="AO107" s="4">
        <f t="shared" si="54"/>
        <v>0</v>
      </c>
      <c r="AP107" s="4">
        <f t="shared" si="54"/>
        <v>0</v>
      </c>
      <c r="AQ107" s="4">
        <f t="shared" si="69"/>
        <v>100</v>
      </c>
      <c r="AR107" s="4">
        <f t="shared" si="68"/>
        <v>0</v>
      </c>
      <c r="AS107" s="4">
        <f t="shared" si="68"/>
        <v>100</v>
      </c>
    </row>
    <row r="108" spans="1:45" ht="12.75" customHeight="1" x14ac:dyDescent="0.25">
      <c r="A108" s="115">
        <v>21</v>
      </c>
      <c r="B108" s="137">
        <v>221400</v>
      </c>
      <c r="C108" s="138">
        <v>1080</v>
      </c>
      <c r="D108" s="108">
        <v>100</v>
      </c>
      <c r="E108" s="135" t="s">
        <v>1020</v>
      </c>
      <c r="F108" s="136">
        <f t="shared" si="70"/>
        <v>3168.8</v>
      </c>
      <c r="G108" s="136">
        <v>3168.8</v>
      </c>
      <c r="H108" s="136">
        <v>0</v>
      </c>
      <c r="I108" s="136">
        <v>0</v>
      </c>
      <c r="J108" s="136">
        <v>0</v>
      </c>
      <c r="K108" s="136">
        <v>0</v>
      </c>
      <c r="L108" s="136">
        <v>0</v>
      </c>
      <c r="M108" s="136">
        <v>0</v>
      </c>
      <c r="N108" s="136">
        <f t="shared" si="72"/>
        <v>3168.8</v>
      </c>
      <c r="O108" s="23">
        <v>3168.8</v>
      </c>
      <c r="P108" s="23">
        <v>0</v>
      </c>
      <c r="Q108" s="23">
        <v>0</v>
      </c>
      <c r="R108" s="23">
        <v>0</v>
      </c>
      <c r="S108" s="23">
        <v>0</v>
      </c>
      <c r="T108" s="23">
        <v>0</v>
      </c>
      <c r="U108" s="23">
        <v>0</v>
      </c>
      <c r="V108" s="136">
        <f t="shared" si="74"/>
        <v>3168.8</v>
      </c>
      <c r="W108" s="23">
        <v>3168.8</v>
      </c>
      <c r="X108" s="23">
        <v>0</v>
      </c>
      <c r="Y108" s="23">
        <v>0</v>
      </c>
      <c r="Z108" s="23">
        <v>0</v>
      </c>
      <c r="AA108" s="23">
        <v>0</v>
      </c>
      <c r="AB108" s="23">
        <v>0</v>
      </c>
      <c r="AC108" s="4">
        <v>0</v>
      </c>
      <c r="AD108" s="4">
        <f t="shared" si="76"/>
        <v>0</v>
      </c>
      <c r="AE108" s="4">
        <f t="shared" si="76"/>
        <v>0</v>
      </c>
      <c r="AF108" s="4">
        <f t="shared" si="76"/>
        <v>0</v>
      </c>
      <c r="AG108" s="4">
        <f t="shared" si="76"/>
        <v>0</v>
      </c>
      <c r="AH108" s="4">
        <f t="shared" si="76"/>
        <v>0</v>
      </c>
      <c r="AI108" s="4">
        <f t="shared" si="76"/>
        <v>0</v>
      </c>
      <c r="AJ108" s="4">
        <f t="shared" si="76"/>
        <v>0</v>
      </c>
      <c r="AK108" s="4">
        <f t="shared" si="76"/>
        <v>0</v>
      </c>
      <c r="AL108" s="4">
        <f t="shared" si="54"/>
        <v>100</v>
      </c>
      <c r="AM108" s="4">
        <f t="shared" si="54"/>
        <v>100</v>
      </c>
      <c r="AN108" s="4">
        <f t="shared" si="54"/>
        <v>0</v>
      </c>
      <c r="AO108" s="4">
        <f t="shared" si="54"/>
        <v>0</v>
      </c>
      <c r="AP108" s="4">
        <f t="shared" si="54"/>
        <v>0</v>
      </c>
      <c r="AQ108" s="4">
        <f t="shared" si="69"/>
        <v>0</v>
      </c>
      <c r="AR108" s="4">
        <f t="shared" si="68"/>
        <v>0</v>
      </c>
      <c r="AS108" s="4">
        <f t="shared" si="68"/>
        <v>0</v>
      </c>
    </row>
    <row r="109" spans="1:45" ht="12.75" customHeight="1" x14ac:dyDescent="0.25">
      <c r="A109" s="115">
        <v>21</v>
      </c>
      <c r="B109" s="137">
        <v>221400</v>
      </c>
      <c r="C109" s="138">
        <v>1076</v>
      </c>
      <c r="D109" s="108">
        <v>101</v>
      </c>
      <c r="E109" s="135" t="s">
        <v>1021</v>
      </c>
      <c r="F109" s="136">
        <f t="shared" si="70"/>
        <v>681.3</v>
      </c>
      <c r="G109" s="136">
        <v>608.79999999999995</v>
      </c>
      <c r="H109" s="136">
        <v>0</v>
      </c>
      <c r="I109" s="136">
        <v>0</v>
      </c>
      <c r="J109" s="136">
        <v>0</v>
      </c>
      <c r="K109" s="136">
        <v>0</v>
      </c>
      <c r="L109" s="136">
        <v>0</v>
      </c>
      <c r="M109" s="136">
        <v>72.5</v>
      </c>
      <c r="N109" s="136">
        <f t="shared" si="72"/>
        <v>681.3</v>
      </c>
      <c r="O109" s="23">
        <v>608.79999999999995</v>
      </c>
      <c r="P109" s="23">
        <v>0</v>
      </c>
      <c r="Q109" s="23">
        <v>0</v>
      </c>
      <c r="R109" s="23">
        <v>0</v>
      </c>
      <c r="S109" s="23">
        <v>0</v>
      </c>
      <c r="T109" s="23">
        <v>0</v>
      </c>
      <c r="U109" s="23">
        <v>72.5</v>
      </c>
      <c r="V109" s="136">
        <f t="shared" si="74"/>
        <v>681.3</v>
      </c>
      <c r="W109" s="23">
        <v>608.79999999999995</v>
      </c>
      <c r="X109" s="23">
        <v>0</v>
      </c>
      <c r="Y109" s="23">
        <v>0</v>
      </c>
      <c r="Z109" s="23">
        <v>0</v>
      </c>
      <c r="AA109" s="23">
        <v>0</v>
      </c>
      <c r="AB109" s="23">
        <v>0</v>
      </c>
      <c r="AC109" s="4">
        <v>72.5</v>
      </c>
      <c r="AD109" s="4">
        <f t="shared" si="76"/>
        <v>0</v>
      </c>
      <c r="AE109" s="4">
        <f t="shared" si="76"/>
        <v>0</v>
      </c>
      <c r="AF109" s="4">
        <f t="shared" si="76"/>
        <v>0</v>
      </c>
      <c r="AG109" s="4">
        <f t="shared" si="76"/>
        <v>0</v>
      </c>
      <c r="AH109" s="4">
        <f t="shared" si="76"/>
        <v>0</v>
      </c>
      <c r="AI109" s="4">
        <f t="shared" si="76"/>
        <v>0</v>
      </c>
      <c r="AJ109" s="4">
        <f t="shared" si="76"/>
        <v>0</v>
      </c>
      <c r="AK109" s="4">
        <f t="shared" si="76"/>
        <v>0</v>
      </c>
      <c r="AL109" s="4">
        <f t="shared" si="54"/>
        <v>100</v>
      </c>
      <c r="AM109" s="4">
        <f t="shared" si="54"/>
        <v>100</v>
      </c>
      <c r="AN109" s="4">
        <f t="shared" si="54"/>
        <v>0</v>
      </c>
      <c r="AO109" s="4">
        <f t="shared" si="54"/>
        <v>0</v>
      </c>
      <c r="AP109" s="4">
        <f t="shared" si="54"/>
        <v>0</v>
      </c>
      <c r="AQ109" s="4">
        <f t="shared" si="69"/>
        <v>0</v>
      </c>
      <c r="AR109" s="4">
        <f t="shared" si="68"/>
        <v>0</v>
      </c>
      <c r="AS109" s="4">
        <f t="shared" si="68"/>
        <v>100</v>
      </c>
    </row>
    <row r="110" spans="1:45" ht="12.75" customHeight="1" x14ac:dyDescent="0.25">
      <c r="A110" s="115">
        <v>21</v>
      </c>
      <c r="B110" s="137">
        <v>221400</v>
      </c>
      <c r="C110" s="138">
        <v>1077</v>
      </c>
      <c r="D110" s="108">
        <v>102</v>
      </c>
      <c r="E110" s="135" t="s">
        <v>1022</v>
      </c>
      <c r="F110" s="136">
        <f t="shared" si="70"/>
        <v>611.29999999999995</v>
      </c>
      <c r="G110" s="136">
        <v>611.29999999999995</v>
      </c>
      <c r="H110" s="136">
        <v>0</v>
      </c>
      <c r="I110" s="136">
        <v>0</v>
      </c>
      <c r="J110" s="136">
        <v>0</v>
      </c>
      <c r="K110" s="136">
        <v>0</v>
      </c>
      <c r="L110" s="136">
        <v>0</v>
      </c>
      <c r="M110" s="136">
        <v>0</v>
      </c>
      <c r="N110" s="136">
        <f t="shared" si="72"/>
        <v>611.29999999999995</v>
      </c>
      <c r="O110" s="23">
        <v>611.29999999999995</v>
      </c>
      <c r="P110" s="23">
        <v>0</v>
      </c>
      <c r="Q110" s="23">
        <v>0</v>
      </c>
      <c r="R110" s="23">
        <v>0</v>
      </c>
      <c r="S110" s="23">
        <v>0</v>
      </c>
      <c r="T110" s="23">
        <v>0</v>
      </c>
      <c r="U110" s="23">
        <v>0</v>
      </c>
      <c r="V110" s="136">
        <f t="shared" si="74"/>
        <v>611.29999999999995</v>
      </c>
      <c r="W110" s="23">
        <v>611.29999999999995</v>
      </c>
      <c r="X110" s="23">
        <v>0</v>
      </c>
      <c r="Y110" s="23">
        <v>0</v>
      </c>
      <c r="Z110" s="23">
        <v>0</v>
      </c>
      <c r="AA110" s="23">
        <v>0</v>
      </c>
      <c r="AB110" s="23">
        <v>0</v>
      </c>
      <c r="AC110" s="4">
        <v>0</v>
      </c>
      <c r="AD110" s="4">
        <f t="shared" si="76"/>
        <v>0</v>
      </c>
      <c r="AE110" s="4">
        <f t="shared" si="76"/>
        <v>0</v>
      </c>
      <c r="AF110" s="4">
        <f t="shared" si="76"/>
        <v>0</v>
      </c>
      <c r="AG110" s="4">
        <f t="shared" si="76"/>
        <v>0</v>
      </c>
      <c r="AH110" s="4">
        <f t="shared" si="76"/>
        <v>0</v>
      </c>
      <c r="AI110" s="4">
        <f t="shared" si="76"/>
        <v>0</v>
      </c>
      <c r="AJ110" s="4">
        <f t="shared" si="76"/>
        <v>0</v>
      </c>
      <c r="AK110" s="4">
        <f t="shared" si="76"/>
        <v>0</v>
      </c>
      <c r="AL110" s="4">
        <f t="shared" si="54"/>
        <v>100</v>
      </c>
      <c r="AM110" s="4">
        <f t="shared" si="54"/>
        <v>100</v>
      </c>
      <c r="AN110" s="4">
        <f t="shared" si="54"/>
        <v>0</v>
      </c>
      <c r="AO110" s="4">
        <f t="shared" si="54"/>
        <v>0</v>
      </c>
      <c r="AP110" s="4">
        <f t="shared" si="54"/>
        <v>0</v>
      </c>
      <c r="AQ110" s="4">
        <f t="shared" si="69"/>
        <v>0</v>
      </c>
      <c r="AR110" s="4">
        <f t="shared" si="68"/>
        <v>0</v>
      </c>
      <c r="AS110" s="4">
        <f t="shared" si="68"/>
        <v>0</v>
      </c>
    </row>
    <row r="111" spans="1:45" ht="12.75" customHeight="1" x14ac:dyDescent="0.25">
      <c r="A111" s="115">
        <v>21</v>
      </c>
      <c r="B111" s="137">
        <v>221400</v>
      </c>
      <c r="C111" s="138">
        <v>1078</v>
      </c>
      <c r="D111" s="108">
        <v>103</v>
      </c>
      <c r="E111" s="135" t="s">
        <v>1023</v>
      </c>
      <c r="F111" s="136">
        <f t="shared" si="70"/>
        <v>444</v>
      </c>
      <c r="G111" s="136">
        <v>444</v>
      </c>
      <c r="H111" s="136">
        <v>0</v>
      </c>
      <c r="I111" s="136">
        <v>0</v>
      </c>
      <c r="J111" s="136">
        <v>0</v>
      </c>
      <c r="K111" s="136">
        <v>0</v>
      </c>
      <c r="L111" s="136">
        <v>0</v>
      </c>
      <c r="M111" s="136">
        <v>0</v>
      </c>
      <c r="N111" s="136">
        <f t="shared" si="72"/>
        <v>1106.5999999999999</v>
      </c>
      <c r="O111" s="23">
        <v>444</v>
      </c>
      <c r="P111" s="23">
        <v>0</v>
      </c>
      <c r="Q111" s="23">
        <v>0</v>
      </c>
      <c r="R111" s="23">
        <v>0</v>
      </c>
      <c r="S111" s="23">
        <v>0</v>
      </c>
      <c r="T111" s="23">
        <v>0</v>
      </c>
      <c r="U111" s="23">
        <v>662.6</v>
      </c>
      <c r="V111" s="136">
        <f t="shared" si="74"/>
        <v>1106.5999999999999</v>
      </c>
      <c r="W111" s="23">
        <v>444</v>
      </c>
      <c r="X111" s="23">
        <v>0</v>
      </c>
      <c r="Y111" s="23">
        <v>0</v>
      </c>
      <c r="Z111" s="23">
        <v>0</v>
      </c>
      <c r="AA111" s="23">
        <v>0</v>
      </c>
      <c r="AB111" s="23">
        <v>0</v>
      </c>
      <c r="AC111" s="4">
        <v>662.6</v>
      </c>
      <c r="AD111" s="4">
        <f t="shared" si="76"/>
        <v>0</v>
      </c>
      <c r="AE111" s="4">
        <f t="shared" si="76"/>
        <v>0</v>
      </c>
      <c r="AF111" s="4">
        <f t="shared" si="76"/>
        <v>0</v>
      </c>
      <c r="AG111" s="4">
        <f t="shared" si="76"/>
        <v>0</v>
      </c>
      <c r="AH111" s="4">
        <f t="shared" si="76"/>
        <v>0</v>
      </c>
      <c r="AI111" s="4">
        <f t="shared" si="76"/>
        <v>0</v>
      </c>
      <c r="AJ111" s="4">
        <f t="shared" si="76"/>
        <v>0</v>
      </c>
      <c r="AK111" s="4">
        <f t="shared" si="76"/>
        <v>0</v>
      </c>
      <c r="AL111" s="4">
        <f t="shared" si="54"/>
        <v>100</v>
      </c>
      <c r="AM111" s="4">
        <f t="shared" si="54"/>
        <v>100</v>
      </c>
      <c r="AN111" s="4">
        <f t="shared" si="54"/>
        <v>0</v>
      </c>
      <c r="AO111" s="4">
        <f t="shared" si="54"/>
        <v>0</v>
      </c>
      <c r="AP111" s="4">
        <f t="shared" si="54"/>
        <v>0</v>
      </c>
      <c r="AQ111" s="4">
        <f t="shared" si="69"/>
        <v>0</v>
      </c>
      <c r="AR111" s="4">
        <f t="shared" si="68"/>
        <v>0</v>
      </c>
      <c r="AS111" s="4">
        <f t="shared" si="68"/>
        <v>100</v>
      </c>
    </row>
    <row r="112" spans="1:45" ht="12.75" customHeight="1" x14ac:dyDescent="0.25">
      <c r="A112" s="115">
        <v>21</v>
      </c>
      <c r="B112" s="137">
        <v>221400</v>
      </c>
      <c r="C112" s="138">
        <v>1081</v>
      </c>
      <c r="D112" s="108">
        <v>104</v>
      </c>
      <c r="E112" s="135" t="s">
        <v>1024</v>
      </c>
      <c r="F112" s="136">
        <f t="shared" si="70"/>
        <v>878.2</v>
      </c>
      <c r="G112" s="136">
        <v>878.2</v>
      </c>
      <c r="H112" s="136">
        <v>0</v>
      </c>
      <c r="I112" s="136">
        <v>0</v>
      </c>
      <c r="J112" s="136">
        <v>0</v>
      </c>
      <c r="K112" s="136">
        <v>0</v>
      </c>
      <c r="L112" s="136">
        <v>0</v>
      </c>
      <c r="M112" s="136">
        <v>0</v>
      </c>
      <c r="N112" s="136">
        <f t="shared" si="72"/>
        <v>878.2</v>
      </c>
      <c r="O112" s="23">
        <v>878.2</v>
      </c>
      <c r="P112" s="23">
        <v>0</v>
      </c>
      <c r="Q112" s="23">
        <v>0</v>
      </c>
      <c r="R112" s="23">
        <v>0</v>
      </c>
      <c r="S112" s="23">
        <v>0</v>
      </c>
      <c r="T112" s="23">
        <v>0</v>
      </c>
      <c r="U112" s="23">
        <v>0</v>
      </c>
      <c r="V112" s="136">
        <f t="shared" si="74"/>
        <v>878.2</v>
      </c>
      <c r="W112" s="23">
        <v>878.2</v>
      </c>
      <c r="X112" s="23">
        <v>0</v>
      </c>
      <c r="Y112" s="23">
        <v>0</v>
      </c>
      <c r="Z112" s="23">
        <v>0</v>
      </c>
      <c r="AA112" s="23">
        <v>0</v>
      </c>
      <c r="AB112" s="23">
        <v>0</v>
      </c>
      <c r="AC112" s="4">
        <v>0</v>
      </c>
      <c r="AD112" s="4">
        <f t="shared" si="76"/>
        <v>0</v>
      </c>
      <c r="AE112" s="4">
        <f t="shared" si="76"/>
        <v>0</v>
      </c>
      <c r="AF112" s="4">
        <f t="shared" si="76"/>
        <v>0</v>
      </c>
      <c r="AG112" s="4">
        <f t="shared" si="76"/>
        <v>0</v>
      </c>
      <c r="AH112" s="4">
        <f t="shared" si="76"/>
        <v>0</v>
      </c>
      <c r="AI112" s="4">
        <f t="shared" si="76"/>
        <v>0</v>
      </c>
      <c r="AJ112" s="4">
        <f t="shared" si="76"/>
        <v>0</v>
      </c>
      <c r="AK112" s="4">
        <f t="shared" si="76"/>
        <v>0</v>
      </c>
      <c r="AL112" s="4">
        <f t="shared" si="54"/>
        <v>100</v>
      </c>
      <c r="AM112" s="4">
        <f t="shared" si="54"/>
        <v>100</v>
      </c>
      <c r="AN112" s="4">
        <f t="shared" si="54"/>
        <v>0</v>
      </c>
      <c r="AO112" s="4">
        <f t="shared" si="54"/>
        <v>0</v>
      </c>
      <c r="AP112" s="4">
        <f t="shared" si="54"/>
        <v>0</v>
      </c>
      <c r="AQ112" s="4">
        <f t="shared" si="69"/>
        <v>0</v>
      </c>
      <c r="AR112" s="4">
        <f t="shared" si="68"/>
        <v>0</v>
      </c>
      <c r="AS112" s="4">
        <f t="shared" si="68"/>
        <v>0</v>
      </c>
    </row>
    <row r="113" spans="1:45" ht="12.75" customHeight="1" x14ac:dyDescent="0.25">
      <c r="A113" s="115">
        <v>21</v>
      </c>
      <c r="B113" s="137">
        <v>221400</v>
      </c>
      <c r="C113" s="138">
        <v>1082</v>
      </c>
      <c r="D113" s="108">
        <v>105</v>
      </c>
      <c r="E113" s="135" t="s">
        <v>1025</v>
      </c>
      <c r="F113" s="136">
        <f t="shared" si="70"/>
        <v>927</v>
      </c>
      <c r="G113" s="136">
        <v>927</v>
      </c>
      <c r="H113" s="136">
        <v>0</v>
      </c>
      <c r="I113" s="136">
        <v>0</v>
      </c>
      <c r="J113" s="136">
        <v>0</v>
      </c>
      <c r="K113" s="136">
        <v>0</v>
      </c>
      <c r="L113" s="136">
        <v>0</v>
      </c>
      <c r="M113" s="136">
        <v>0</v>
      </c>
      <c r="N113" s="136">
        <f t="shared" si="72"/>
        <v>927</v>
      </c>
      <c r="O113" s="23">
        <v>927</v>
      </c>
      <c r="P113" s="23">
        <v>0</v>
      </c>
      <c r="Q113" s="23">
        <v>0</v>
      </c>
      <c r="R113" s="23">
        <v>0</v>
      </c>
      <c r="S113" s="23">
        <v>0</v>
      </c>
      <c r="T113" s="23">
        <v>0</v>
      </c>
      <c r="U113" s="23">
        <v>0</v>
      </c>
      <c r="V113" s="136">
        <f t="shared" si="74"/>
        <v>927</v>
      </c>
      <c r="W113" s="23">
        <v>927</v>
      </c>
      <c r="X113" s="23">
        <v>0</v>
      </c>
      <c r="Y113" s="23">
        <v>0</v>
      </c>
      <c r="Z113" s="23">
        <v>0</v>
      </c>
      <c r="AA113" s="23">
        <v>0</v>
      </c>
      <c r="AB113" s="23">
        <v>0</v>
      </c>
      <c r="AC113" s="4">
        <v>0</v>
      </c>
      <c r="AD113" s="4">
        <f t="shared" si="76"/>
        <v>0</v>
      </c>
      <c r="AE113" s="4">
        <f t="shared" si="76"/>
        <v>0</v>
      </c>
      <c r="AF113" s="4">
        <f t="shared" si="76"/>
        <v>0</v>
      </c>
      <c r="AG113" s="4">
        <f t="shared" si="76"/>
        <v>0</v>
      </c>
      <c r="AH113" s="4">
        <f t="shared" si="76"/>
        <v>0</v>
      </c>
      <c r="AI113" s="4">
        <f t="shared" si="76"/>
        <v>0</v>
      </c>
      <c r="AJ113" s="4">
        <f t="shared" si="76"/>
        <v>0</v>
      </c>
      <c r="AK113" s="4">
        <f t="shared" si="76"/>
        <v>0</v>
      </c>
      <c r="AL113" s="4">
        <f t="shared" si="54"/>
        <v>100</v>
      </c>
      <c r="AM113" s="4">
        <f t="shared" si="54"/>
        <v>100</v>
      </c>
      <c r="AN113" s="4">
        <f t="shared" si="54"/>
        <v>0</v>
      </c>
      <c r="AO113" s="4">
        <f t="shared" si="54"/>
        <v>0</v>
      </c>
      <c r="AP113" s="4">
        <f t="shared" si="54"/>
        <v>0</v>
      </c>
      <c r="AQ113" s="4">
        <f t="shared" si="69"/>
        <v>0</v>
      </c>
      <c r="AR113" s="4">
        <f t="shared" si="68"/>
        <v>0</v>
      </c>
      <c r="AS113" s="4">
        <f t="shared" si="68"/>
        <v>0</v>
      </c>
    </row>
    <row r="114" spans="1:45" ht="12.75" customHeight="1" x14ac:dyDescent="0.25">
      <c r="A114" s="115">
        <v>21</v>
      </c>
      <c r="B114" s="137">
        <v>221400</v>
      </c>
      <c r="C114" s="138">
        <v>1083</v>
      </c>
      <c r="D114" s="108">
        <v>106</v>
      </c>
      <c r="E114" s="135" t="s">
        <v>1026</v>
      </c>
      <c r="F114" s="136">
        <f t="shared" si="70"/>
        <v>631.20000000000005</v>
      </c>
      <c r="G114" s="136">
        <v>631.20000000000005</v>
      </c>
      <c r="H114" s="136">
        <v>0</v>
      </c>
      <c r="I114" s="136">
        <v>0</v>
      </c>
      <c r="J114" s="136">
        <v>0</v>
      </c>
      <c r="K114" s="136">
        <v>0</v>
      </c>
      <c r="L114" s="136">
        <v>0</v>
      </c>
      <c r="M114" s="136">
        <v>0</v>
      </c>
      <c r="N114" s="136">
        <f t="shared" si="72"/>
        <v>631.20000000000005</v>
      </c>
      <c r="O114" s="23">
        <v>631.20000000000005</v>
      </c>
      <c r="P114" s="23">
        <v>0</v>
      </c>
      <c r="Q114" s="23">
        <v>0</v>
      </c>
      <c r="R114" s="23">
        <v>0</v>
      </c>
      <c r="S114" s="23">
        <v>0</v>
      </c>
      <c r="T114" s="23">
        <v>0</v>
      </c>
      <c r="U114" s="23">
        <v>0</v>
      </c>
      <c r="V114" s="136">
        <f t="shared" si="74"/>
        <v>631.20000000000005</v>
      </c>
      <c r="W114" s="23">
        <v>631.20000000000005</v>
      </c>
      <c r="X114" s="23">
        <v>0</v>
      </c>
      <c r="Y114" s="23">
        <v>0</v>
      </c>
      <c r="Z114" s="23">
        <v>0</v>
      </c>
      <c r="AA114" s="23">
        <v>0</v>
      </c>
      <c r="AB114" s="23">
        <v>0</v>
      </c>
      <c r="AC114" s="4">
        <v>0</v>
      </c>
      <c r="AD114" s="4">
        <f t="shared" si="76"/>
        <v>0</v>
      </c>
      <c r="AE114" s="4">
        <f t="shared" si="76"/>
        <v>0</v>
      </c>
      <c r="AF114" s="4">
        <f t="shared" si="76"/>
        <v>0</v>
      </c>
      <c r="AG114" s="4">
        <f t="shared" si="76"/>
        <v>0</v>
      </c>
      <c r="AH114" s="4">
        <f t="shared" si="76"/>
        <v>0</v>
      </c>
      <c r="AI114" s="4">
        <f t="shared" si="76"/>
        <v>0</v>
      </c>
      <c r="AJ114" s="4">
        <f t="shared" si="76"/>
        <v>0</v>
      </c>
      <c r="AK114" s="4">
        <f t="shared" si="76"/>
        <v>0</v>
      </c>
      <c r="AL114" s="4">
        <f t="shared" si="54"/>
        <v>100</v>
      </c>
      <c r="AM114" s="4">
        <f t="shared" si="54"/>
        <v>100</v>
      </c>
      <c r="AN114" s="4">
        <f t="shared" si="54"/>
        <v>0</v>
      </c>
      <c r="AO114" s="4">
        <f t="shared" si="54"/>
        <v>0</v>
      </c>
      <c r="AP114" s="4">
        <f t="shared" si="54"/>
        <v>0</v>
      </c>
      <c r="AQ114" s="4">
        <f t="shared" si="69"/>
        <v>0</v>
      </c>
      <c r="AR114" s="4">
        <f t="shared" si="68"/>
        <v>0</v>
      </c>
      <c r="AS114" s="4">
        <f t="shared" si="68"/>
        <v>0</v>
      </c>
    </row>
    <row r="115" spans="1:45" ht="12.75" customHeight="1" x14ac:dyDescent="0.25">
      <c r="A115" s="115">
        <v>21</v>
      </c>
      <c r="B115" s="137">
        <v>221400</v>
      </c>
      <c r="C115" s="138">
        <v>1084</v>
      </c>
      <c r="D115" s="108">
        <v>107</v>
      </c>
      <c r="E115" s="135" t="s">
        <v>1027</v>
      </c>
      <c r="F115" s="136">
        <f t="shared" si="70"/>
        <v>1010.1</v>
      </c>
      <c r="G115" s="136">
        <v>1010.1</v>
      </c>
      <c r="H115" s="136">
        <v>0</v>
      </c>
      <c r="I115" s="136">
        <v>0</v>
      </c>
      <c r="J115" s="136">
        <v>0</v>
      </c>
      <c r="K115" s="136">
        <v>0</v>
      </c>
      <c r="L115" s="136">
        <v>0</v>
      </c>
      <c r="M115" s="136">
        <v>0</v>
      </c>
      <c r="N115" s="136">
        <f t="shared" si="72"/>
        <v>1010.1</v>
      </c>
      <c r="O115" s="23">
        <v>1010.1</v>
      </c>
      <c r="P115" s="23">
        <v>0</v>
      </c>
      <c r="Q115" s="23">
        <v>0</v>
      </c>
      <c r="R115" s="23">
        <v>0</v>
      </c>
      <c r="S115" s="23">
        <v>0</v>
      </c>
      <c r="T115" s="23">
        <v>0</v>
      </c>
      <c r="U115" s="23">
        <v>0</v>
      </c>
      <c r="V115" s="136">
        <f t="shared" si="74"/>
        <v>1010.1</v>
      </c>
      <c r="W115" s="23">
        <v>1010.1</v>
      </c>
      <c r="X115" s="23">
        <v>0</v>
      </c>
      <c r="Y115" s="23">
        <v>0</v>
      </c>
      <c r="Z115" s="23">
        <v>0</v>
      </c>
      <c r="AA115" s="23">
        <v>0</v>
      </c>
      <c r="AB115" s="23">
        <v>0</v>
      </c>
      <c r="AC115" s="4">
        <v>0</v>
      </c>
      <c r="AD115" s="4">
        <f t="shared" si="76"/>
        <v>0</v>
      </c>
      <c r="AE115" s="4">
        <f t="shared" si="76"/>
        <v>0</v>
      </c>
      <c r="AF115" s="4">
        <f t="shared" si="76"/>
        <v>0</v>
      </c>
      <c r="AG115" s="4">
        <f t="shared" si="76"/>
        <v>0</v>
      </c>
      <c r="AH115" s="4">
        <f t="shared" si="76"/>
        <v>0</v>
      </c>
      <c r="AI115" s="4">
        <f t="shared" si="76"/>
        <v>0</v>
      </c>
      <c r="AJ115" s="4">
        <f t="shared" si="76"/>
        <v>0</v>
      </c>
      <c r="AK115" s="4">
        <f t="shared" si="76"/>
        <v>0</v>
      </c>
      <c r="AL115" s="4">
        <f t="shared" si="54"/>
        <v>100</v>
      </c>
      <c r="AM115" s="4">
        <f t="shared" si="54"/>
        <v>100</v>
      </c>
      <c r="AN115" s="4">
        <f t="shared" si="54"/>
        <v>0</v>
      </c>
      <c r="AO115" s="4">
        <f t="shared" si="54"/>
        <v>0</v>
      </c>
      <c r="AP115" s="4">
        <f t="shared" si="54"/>
        <v>0</v>
      </c>
      <c r="AQ115" s="4">
        <f t="shared" si="69"/>
        <v>0</v>
      </c>
      <c r="AR115" s="4">
        <f t="shared" si="68"/>
        <v>0</v>
      </c>
      <c r="AS115" s="4">
        <f t="shared" si="68"/>
        <v>0</v>
      </c>
    </row>
    <row r="116" spans="1:45" ht="12.75" customHeight="1" x14ac:dyDescent="0.25">
      <c r="A116" s="115">
        <v>21</v>
      </c>
      <c r="B116" s="137">
        <v>221400</v>
      </c>
      <c r="C116" s="138">
        <v>1085</v>
      </c>
      <c r="D116" s="108">
        <v>108</v>
      </c>
      <c r="E116" s="135" t="s">
        <v>1028</v>
      </c>
      <c r="F116" s="136">
        <f t="shared" si="70"/>
        <v>1465</v>
      </c>
      <c r="G116" s="136">
        <v>1465</v>
      </c>
      <c r="H116" s="136">
        <v>0</v>
      </c>
      <c r="I116" s="136">
        <v>0</v>
      </c>
      <c r="J116" s="136">
        <v>0</v>
      </c>
      <c r="K116" s="136">
        <v>0</v>
      </c>
      <c r="L116" s="136">
        <v>0</v>
      </c>
      <c r="M116" s="136">
        <v>0</v>
      </c>
      <c r="N116" s="136">
        <f t="shared" si="72"/>
        <v>1465</v>
      </c>
      <c r="O116" s="23">
        <v>1465</v>
      </c>
      <c r="P116" s="23">
        <v>0</v>
      </c>
      <c r="Q116" s="23">
        <v>0</v>
      </c>
      <c r="R116" s="23">
        <v>0</v>
      </c>
      <c r="S116" s="23">
        <v>0</v>
      </c>
      <c r="T116" s="23">
        <v>0</v>
      </c>
      <c r="U116" s="23">
        <v>0</v>
      </c>
      <c r="V116" s="136">
        <f t="shared" si="74"/>
        <v>1465</v>
      </c>
      <c r="W116" s="23">
        <v>1465</v>
      </c>
      <c r="X116" s="23">
        <v>0</v>
      </c>
      <c r="Y116" s="23">
        <v>0</v>
      </c>
      <c r="Z116" s="23">
        <v>0</v>
      </c>
      <c r="AA116" s="23">
        <v>0</v>
      </c>
      <c r="AB116" s="23">
        <v>0</v>
      </c>
      <c r="AC116" s="4">
        <v>0</v>
      </c>
      <c r="AD116" s="4">
        <f t="shared" si="76"/>
        <v>0</v>
      </c>
      <c r="AE116" s="4">
        <f t="shared" si="76"/>
        <v>0</v>
      </c>
      <c r="AF116" s="4">
        <f t="shared" si="76"/>
        <v>0</v>
      </c>
      <c r="AG116" s="4">
        <f t="shared" si="76"/>
        <v>0</v>
      </c>
      <c r="AH116" s="4">
        <f t="shared" si="76"/>
        <v>0</v>
      </c>
      <c r="AI116" s="4">
        <f t="shared" si="76"/>
        <v>0</v>
      </c>
      <c r="AJ116" s="4">
        <f t="shared" si="76"/>
        <v>0</v>
      </c>
      <c r="AK116" s="4">
        <f t="shared" si="76"/>
        <v>0</v>
      </c>
      <c r="AL116" s="4">
        <f t="shared" si="54"/>
        <v>100</v>
      </c>
      <c r="AM116" s="4">
        <f t="shared" si="54"/>
        <v>100</v>
      </c>
      <c r="AN116" s="4">
        <f t="shared" si="54"/>
        <v>0</v>
      </c>
      <c r="AO116" s="4">
        <f t="shared" si="54"/>
        <v>0</v>
      </c>
      <c r="AP116" s="4">
        <f t="shared" si="54"/>
        <v>0</v>
      </c>
      <c r="AQ116" s="4">
        <f t="shared" si="69"/>
        <v>0</v>
      </c>
      <c r="AR116" s="4">
        <f t="shared" si="68"/>
        <v>0</v>
      </c>
      <c r="AS116" s="4">
        <f t="shared" si="68"/>
        <v>0</v>
      </c>
    </row>
    <row r="117" spans="1:45" ht="12.75" customHeight="1" x14ac:dyDescent="0.25">
      <c r="A117" s="115">
        <v>21</v>
      </c>
      <c r="B117" s="137">
        <v>221400</v>
      </c>
      <c r="C117" s="138">
        <v>1086</v>
      </c>
      <c r="D117" s="108">
        <v>109</v>
      </c>
      <c r="E117" s="135" t="s">
        <v>1029</v>
      </c>
      <c r="F117" s="136">
        <f t="shared" si="70"/>
        <v>782.5</v>
      </c>
      <c r="G117" s="136">
        <v>782.5</v>
      </c>
      <c r="H117" s="136">
        <v>0</v>
      </c>
      <c r="I117" s="136">
        <v>0</v>
      </c>
      <c r="J117" s="136">
        <v>0</v>
      </c>
      <c r="K117" s="136">
        <v>0</v>
      </c>
      <c r="L117" s="136">
        <v>0</v>
      </c>
      <c r="M117" s="136">
        <v>0</v>
      </c>
      <c r="N117" s="136">
        <f t="shared" si="72"/>
        <v>782.5</v>
      </c>
      <c r="O117" s="23">
        <v>782.5</v>
      </c>
      <c r="P117" s="23">
        <v>0</v>
      </c>
      <c r="Q117" s="23">
        <v>0</v>
      </c>
      <c r="R117" s="23">
        <v>0</v>
      </c>
      <c r="S117" s="23">
        <v>0</v>
      </c>
      <c r="T117" s="23">
        <v>0</v>
      </c>
      <c r="U117" s="23">
        <v>0</v>
      </c>
      <c r="V117" s="136">
        <f t="shared" si="74"/>
        <v>782.5</v>
      </c>
      <c r="W117" s="23">
        <v>782.5</v>
      </c>
      <c r="X117" s="23">
        <v>0</v>
      </c>
      <c r="Y117" s="23">
        <v>0</v>
      </c>
      <c r="Z117" s="23">
        <v>0</v>
      </c>
      <c r="AA117" s="23">
        <v>0</v>
      </c>
      <c r="AB117" s="23">
        <v>0</v>
      </c>
      <c r="AC117" s="4">
        <v>0</v>
      </c>
      <c r="AD117" s="4">
        <f t="shared" si="76"/>
        <v>0</v>
      </c>
      <c r="AE117" s="4">
        <f t="shared" si="76"/>
        <v>0</v>
      </c>
      <c r="AF117" s="4">
        <f t="shared" si="76"/>
        <v>0</v>
      </c>
      <c r="AG117" s="4">
        <f t="shared" si="76"/>
        <v>0</v>
      </c>
      <c r="AH117" s="4">
        <f t="shared" si="76"/>
        <v>0</v>
      </c>
      <c r="AI117" s="4">
        <f t="shared" si="76"/>
        <v>0</v>
      </c>
      <c r="AJ117" s="4">
        <f t="shared" si="76"/>
        <v>0</v>
      </c>
      <c r="AK117" s="4">
        <f t="shared" ref="AK117:AK148" si="83">AC117-U117</f>
        <v>0</v>
      </c>
      <c r="AL117" s="4">
        <f t="shared" si="54"/>
        <v>100</v>
      </c>
      <c r="AM117" s="4">
        <f t="shared" si="54"/>
        <v>100</v>
      </c>
      <c r="AN117" s="4">
        <f t="shared" si="54"/>
        <v>0</v>
      </c>
      <c r="AO117" s="4">
        <f t="shared" si="54"/>
        <v>0</v>
      </c>
      <c r="AP117" s="4">
        <f t="shared" si="54"/>
        <v>0</v>
      </c>
      <c r="AQ117" s="4">
        <f t="shared" si="69"/>
        <v>0</v>
      </c>
      <c r="AR117" s="4">
        <f t="shared" si="68"/>
        <v>0</v>
      </c>
      <c r="AS117" s="4">
        <f t="shared" si="68"/>
        <v>0</v>
      </c>
    </row>
    <row r="118" spans="1:45" ht="12.75" customHeight="1" x14ac:dyDescent="0.25">
      <c r="A118" s="115">
        <v>0</v>
      </c>
      <c r="B118" s="115"/>
      <c r="C118" s="115"/>
      <c r="D118" s="108">
        <v>110</v>
      </c>
      <c r="E118" s="135"/>
      <c r="F118" s="136"/>
      <c r="G118" s="136"/>
      <c r="H118" s="136"/>
      <c r="I118" s="136"/>
      <c r="J118" s="136"/>
      <c r="K118" s="136"/>
      <c r="L118" s="136"/>
      <c r="M118" s="136"/>
      <c r="N118" s="136"/>
      <c r="O118" s="23"/>
      <c r="P118" s="23"/>
      <c r="Q118" s="23"/>
      <c r="R118" s="23"/>
      <c r="S118" s="23"/>
      <c r="T118" s="23"/>
      <c r="U118" s="23"/>
      <c r="V118" s="23"/>
      <c r="W118" s="23"/>
      <c r="X118" s="23"/>
      <c r="Y118" s="23"/>
      <c r="Z118" s="23"/>
      <c r="AA118" s="23"/>
      <c r="AB118" s="23"/>
      <c r="AC118" s="4"/>
      <c r="AD118" s="4"/>
      <c r="AE118" s="4"/>
      <c r="AF118" s="4"/>
      <c r="AG118" s="4"/>
      <c r="AH118" s="4"/>
      <c r="AI118" s="4"/>
      <c r="AJ118" s="4"/>
      <c r="AK118" s="4"/>
      <c r="AL118" s="4"/>
      <c r="AM118" s="4"/>
      <c r="AN118" s="4"/>
      <c r="AO118" s="4"/>
      <c r="AP118" s="4"/>
      <c r="AQ118" s="4"/>
      <c r="AR118" s="4"/>
      <c r="AS118" s="4"/>
    </row>
    <row r="119" spans="1:45" ht="12.75" customHeight="1" x14ac:dyDescent="0.25">
      <c r="A119" s="115">
        <v>20</v>
      </c>
      <c r="B119" s="137">
        <v>221700</v>
      </c>
      <c r="C119" s="115"/>
      <c r="D119" s="108">
        <v>111</v>
      </c>
      <c r="E119" s="130" t="s">
        <v>1030</v>
      </c>
      <c r="F119" s="131">
        <f t="shared" ref="F119:F159" si="84">SUM(G119:M119)</f>
        <v>232683</v>
      </c>
      <c r="G119" s="131">
        <f t="shared" ref="G119:M119" si="85">G120+G121</f>
        <v>220117.5</v>
      </c>
      <c r="H119" s="131">
        <f t="shared" si="85"/>
        <v>4838.2</v>
      </c>
      <c r="I119" s="131">
        <f t="shared" si="85"/>
        <v>3558.8</v>
      </c>
      <c r="J119" s="131">
        <f t="shared" si="85"/>
        <v>0</v>
      </c>
      <c r="K119" s="131">
        <f t="shared" si="85"/>
        <v>0</v>
      </c>
      <c r="L119" s="131">
        <f t="shared" si="85"/>
        <v>0</v>
      </c>
      <c r="M119" s="131">
        <f t="shared" si="85"/>
        <v>4168.5</v>
      </c>
      <c r="N119" s="131">
        <f t="shared" ref="N119:N159" si="86">SUM(O119:U119)</f>
        <v>232146.90000000002</v>
      </c>
      <c r="O119" s="131">
        <f t="shared" ref="O119:U119" si="87">O120+O121</f>
        <v>220117.5</v>
      </c>
      <c r="P119" s="131">
        <f t="shared" si="87"/>
        <v>4838.2</v>
      </c>
      <c r="Q119" s="131">
        <f t="shared" si="87"/>
        <v>3022.7</v>
      </c>
      <c r="R119" s="131">
        <f t="shared" si="87"/>
        <v>0</v>
      </c>
      <c r="S119" s="131">
        <f t="shared" si="87"/>
        <v>0</v>
      </c>
      <c r="T119" s="131">
        <f t="shared" si="87"/>
        <v>0</v>
      </c>
      <c r="U119" s="131">
        <f t="shared" si="87"/>
        <v>4168.5</v>
      </c>
      <c r="V119" s="131">
        <f t="shared" ref="V119:V159" si="88">SUM(W119:AC119)</f>
        <v>232112.2</v>
      </c>
      <c r="W119" s="131">
        <f t="shared" ref="W119:AC119" si="89">W120+W121</f>
        <v>220117.5</v>
      </c>
      <c r="X119" s="131">
        <f t="shared" si="89"/>
        <v>4838.2</v>
      </c>
      <c r="Y119" s="131">
        <f t="shared" si="89"/>
        <v>3022.7</v>
      </c>
      <c r="Z119" s="131">
        <f t="shared" si="89"/>
        <v>0</v>
      </c>
      <c r="AA119" s="131">
        <f t="shared" si="89"/>
        <v>0</v>
      </c>
      <c r="AB119" s="131">
        <f t="shared" si="89"/>
        <v>0</v>
      </c>
      <c r="AC119" s="131">
        <f t="shared" si="89"/>
        <v>4133.8</v>
      </c>
      <c r="AD119" s="133">
        <f t="shared" ref="AD119:AK159" si="90">V119-N119</f>
        <v>-34.700000000011642</v>
      </c>
      <c r="AE119" s="133">
        <f t="shared" si="90"/>
        <v>0</v>
      </c>
      <c r="AF119" s="133">
        <f t="shared" si="90"/>
        <v>0</v>
      </c>
      <c r="AG119" s="133">
        <f t="shared" si="90"/>
        <v>0</v>
      </c>
      <c r="AH119" s="133">
        <f t="shared" si="90"/>
        <v>0</v>
      </c>
      <c r="AI119" s="133">
        <f t="shared" si="90"/>
        <v>0</v>
      </c>
      <c r="AJ119" s="133">
        <f t="shared" si="90"/>
        <v>0</v>
      </c>
      <c r="AK119" s="133">
        <f t="shared" si="90"/>
        <v>-34.699999999999818</v>
      </c>
      <c r="AL119" s="133">
        <f t="shared" si="54"/>
        <v>99.985052568007575</v>
      </c>
      <c r="AM119" s="133">
        <f t="shared" si="54"/>
        <v>100</v>
      </c>
      <c r="AN119" s="133">
        <f t="shared" si="54"/>
        <v>100</v>
      </c>
      <c r="AO119" s="133">
        <f t="shared" si="54"/>
        <v>100</v>
      </c>
      <c r="AP119" s="133">
        <f t="shared" si="54"/>
        <v>0</v>
      </c>
      <c r="AQ119" s="133">
        <f t="shared" si="69"/>
        <v>100</v>
      </c>
      <c r="AR119" s="133">
        <f t="shared" si="68"/>
        <v>0</v>
      </c>
      <c r="AS119" s="133">
        <f t="shared" si="68"/>
        <v>99.167566270840837</v>
      </c>
    </row>
    <row r="120" spans="1:45" s="134" customFormat="1" ht="12.75" customHeight="1" x14ac:dyDescent="0.25">
      <c r="A120" s="115">
        <v>22</v>
      </c>
      <c r="B120" s="137">
        <v>221700</v>
      </c>
      <c r="C120" s="115"/>
      <c r="D120" s="108">
        <v>112</v>
      </c>
      <c r="E120" s="130" t="s">
        <v>944</v>
      </c>
      <c r="F120" s="131">
        <f t="shared" si="84"/>
        <v>152372.89999999997</v>
      </c>
      <c r="G120" s="131">
        <f t="shared" ref="G120:M120" si="91">G122</f>
        <v>146265.79999999999</v>
      </c>
      <c r="H120" s="131">
        <f t="shared" si="91"/>
        <v>748.3</v>
      </c>
      <c r="I120" s="131">
        <f t="shared" si="91"/>
        <v>3558.8</v>
      </c>
      <c r="J120" s="131">
        <f t="shared" si="91"/>
        <v>0</v>
      </c>
      <c r="K120" s="131">
        <f t="shared" si="91"/>
        <v>0</v>
      </c>
      <c r="L120" s="131">
        <f t="shared" si="91"/>
        <v>0</v>
      </c>
      <c r="M120" s="131">
        <f t="shared" si="91"/>
        <v>1800</v>
      </c>
      <c r="N120" s="131">
        <f t="shared" si="86"/>
        <v>153881.79999999999</v>
      </c>
      <c r="O120" s="131">
        <f t="shared" ref="O120:U120" si="92">O122</f>
        <v>146265.79999999999</v>
      </c>
      <c r="P120" s="131">
        <f t="shared" si="92"/>
        <v>748.3</v>
      </c>
      <c r="Q120" s="131">
        <f t="shared" si="92"/>
        <v>3022.7</v>
      </c>
      <c r="R120" s="131">
        <f t="shared" si="92"/>
        <v>0</v>
      </c>
      <c r="S120" s="131">
        <f t="shared" si="92"/>
        <v>0</v>
      </c>
      <c r="T120" s="131">
        <f t="shared" si="92"/>
        <v>0</v>
      </c>
      <c r="U120" s="131">
        <f t="shared" si="92"/>
        <v>3845</v>
      </c>
      <c r="V120" s="131">
        <f t="shared" si="88"/>
        <v>153847.19999999998</v>
      </c>
      <c r="W120" s="131">
        <f t="shared" ref="W120:AC120" si="93">W122</f>
        <v>146265.79999999999</v>
      </c>
      <c r="X120" s="131">
        <f t="shared" si="93"/>
        <v>748.3</v>
      </c>
      <c r="Y120" s="131">
        <f t="shared" si="93"/>
        <v>3022.7</v>
      </c>
      <c r="Z120" s="131">
        <f t="shared" si="93"/>
        <v>0</v>
      </c>
      <c r="AA120" s="131">
        <f t="shared" si="93"/>
        <v>0</v>
      </c>
      <c r="AB120" s="131">
        <f t="shared" si="93"/>
        <v>0</v>
      </c>
      <c r="AC120" s="131">
        <f t="shared" si="93"/>
        <v>3810.4</v>
      </c>
      <c r="AD120" s="133">
        <f t="shared" si="90"/>
        <v>-34.600000000005821</v>
      </c>
      <c r="AE120" s="133">
        <f t="shared" si="90"/>
        <v>0</v>
      </c>
      <c r="AF120" s="133">
        <f t="shared" si="90"/>
        <v>0</v>
      </c>
      <c r="AG120" s="133">
        <f t="shared" si="90"/>
        <v>0</v>
      </c>
      <c r="AH120" s="133">
        <f t="shared" si="90"/>
        <v>0</v>
      </c>
      <c r="AI120" s="133">
        <f t="shared" si="90"/>
        <v>0</v>
      </c>
      <c r="AJ120" s="133">
        <f t="shared" si="90"/>
        <v>0</v>
      </c>
      <c r="AK120" s="133">
        <f t="shared" si="90"/>
        <v>-34.599999999999909</v>
      </c>
      <c r="AL120" s="133">
        <f t="shared" si="54"/>
        <v>99.977515209725894</v>
      </c>
      <c r="AM120" s="133">
        <f t="shared" si="54"/>
        <v>100</v>
      </c>
      <c r="AN120" s="133">
        <f t="shared" si="54"/>
        <v>100</v>
      </c>
      <c r="AO120" s="133">
        <f t="shared" si="54"/>
        <v>100</v>
      </c>
      <c r="AP120" s="133">
        <f t="shared" si="54"/>
        <v>0</v>
      </c>
      <c r="AQ120" s="133">
        <f t="shared" si="69"/>
        <v>100</v>
      </c>
      <c r="AR120" s="133">
        <f t="shared" si="68"/>
        <v>0</v>
      </c>
      <c r="AS120" s="133">
        <f t="shared" si="68"/>
        <v>99.100130039011702</v>
      </c>
    </row>
    <row r="121" spans="1:45" s="134" customFormat="1" ht="12.75" customHeight="1" x14ac:dyDescent="0.25">
      <c r="A121" s="115">
        <v>21</v>
      </c>
      <c r="B121" s="137">
        <v>221700</v>
      </c>
      <c r="C121" s="115"/>
      <c r="D121" s="108">
        <v>113</v>
      </c>
      <c r="E121" s="130" t="s">
        <v>945</v>
      </c>
      <c r="F121" s="131">
        <f t="shared" si="84"/>
        <v>80310.10000000002</v>
      </c>
      <c r="G121" s="131">
        <f t="shared" ref="G121:M121" si="94">SUBTOTAL(9,G123:G159)</f>
        <v>73851.700000000026</v>
      </c>
      <c r="H121" s="131">
        <f t="shared" si="94"/>
        <v>4089.9</v>
      </c>
      <c r="I121" s="131">
        <f t="shared" si="94"/>
        <v>0</v>
      </c>
      <c r="J121" s="131">
        <f t="shared" si="94"/>
        <v>0</v>
      </c>
      <c r="K121" s="131">
        <f t="shared" si="94"/>
        <v>0</v>
      </c>
      <c r="L121" s="131">
        <f t="shared" si="94"/>
        <v>0</v>
      </c>
      <c r="M121" s="131">
        <f t="shared" si="94"/>
        <v>2368.5</v>
      </c>
      <c r="N121" s="131">
        <f t="shared" si="86"/>
        <v>78265.10000000002</v>
      </c>
      <c r="O121" s="131">
        <f t="shared" ref="O121:U121" si="95">SUBTOTAL(9,O123:O159)</f>
        <v>73851.700000000026</v>
      </c>
      <c r="P121" s="131">
        <f t="shared" si="95"/>
        <v>4089.9</v>
      </c>
      <c r="Q121" s="131">
        <f t="shared" si="95"/>
        <v>0</v>
      </c>
      <c r="R121" s="131">
        <f t="shared" si="95"/>
        <v>0</v>
      </c>
      <c r="S121" s="131">
        <f t="shared" si="95"/>
        <v>0</v>
      </c>
      <c r="T121" s="131">
        <f t="shared" si="95"/>
        <v>0</v>
      </c>
      <c r="U121" s="131">
        <f t="shared" si="95"/>
        <v>323.5</v>
      </c>
      <c r="V121" s="131">
        <f t="shared" si="88"/>
        <v>78265.000000000015</v>
      </c>
      <c r="W121" s="131">
        <f t="shared" ref="W121:AC121" si="96">SUBTOTAL(9,W123:W159)</f>
        <v>73851.700000000026</v>
      </c>
      <c r="X121" s="131">
        <f t="shared" si="96"/>
        <v>4089.9</v>
      </c>
      <c r="Y121" s="131">
        <f t="shared" si="96"/>
        <v>0</v>
      </c>
      <c r="Z121" s="131">
        <f t="shared" si="96"/>
        <v>0</v>
      </c>
      <c r="AA121" s="131">
        <f t="shared" si="96"/>
        <v>0</v>
      </c>
      <c r="AB121" s="131">
        <f t="shared" si="96"/>
        <v>0</v>
      </c>
      <c r="AC121" s="131">
        <f t="shared" si="96"/>
        <v>323.39999999999998</v>
      </c>
      <c r="AD121" s="133">
        <f t="shared" si="90"/>
        <v>-0.10000000000582077</v>
      </c>
      <c r="AE121" s="133">
        <f t="shared" si="90"/>
        <v>0</v>
      </c>
      <c r="AF121" s="133">
        <f t="shared" si="90"/>
        <v>0</v>
      </c>
      <c r="AG121" s="133">
        <f t="shared" si="90"/>
        <v>0</v>
      </c>
      <c r="AH121" s="133">
        <f t="shared" si="90"/>
        <v>0</v>
      </c>
      <c r="AI121" s="133">
        <f t="shared" si="90"/>
        <v>0</v>
      </c>
      <c r="AJ121" s="133">
        <f t="shared" si="90"/>
        <v>0</v>
      </c>
      <c r="AK121" s="133">
        <f t="shared" si="90"/>
        <v>-0.10000000000002274</v>
      </c>
      <c r="AL121" s="133">
        <f t="shared" si="54"/>
        <v>99.99987222912894</v>
      </c>
      <c r="AM121" s="133">
        <f t="shared" si="54"/>
        <v>100</v>
      </c>
      <c r="AN121" s="133">
        <f t="shared" si="54"/>
        <v>100</v>
      </c>
      <c r="AO121" s="133">
        <f t="shared" si="54"/>
        <v>0</v>
      </c>
      <c r="AP121" s="133">
        <f t="shared" si="54"/>
        <v>0</v>
      </c>
      <c r="AQ121" s="133">
        <f t="shared" si="69"/>
        <v>100</v>
      </c>
      <c r="AR121" s="133">
        <f t="shared" si="68"/>
        <v>0</v>
      </c>
      <c r="AS121" s="133">
        <f t="shared" si="68"/>
        <v>99.969088098918078</v>
      </c>
    </row>
    <row r="122" spans="1:45" ht="12.75" customHeight="1" x14ac:dyDescent="0.25">
      <c r="A122" s="115">
        <v>22</v>
      </c>
      <c r="B122" s="137">
        <v>221700</v>
      </c>
      <c r="C122" s="138">
        <v>1087</v>
      </c>
      <c r="D122" s="108">
        <v>114</v>
      </c>
      <c r="E122" s="135" t="s">
        <v>970</v>
      </c>
      <c r="F122" s="136">
        <f t="shared" si="84"/>
        <v>152372.89999999997</v>
      </c>
      <c r="G122" s="136">
        <v>146265.79999999999</v>
      </c>
      <c r="H122" s="136">
        <v>748.3</v>
      </c>
      <c r="I122" s="136">
        <v>3558.8</v>
      </c>
      <c r="J122" s="136">
        <v>0</v>
      </c>
      <c r="K122" s="136">
        <v>0</v>
      </c>
      <c r="L122" s="136">
        <v>0</v>
      </c>
      <c r="M122" s="136">
        <v>1800</v>
      </c>
      <c r="N122" s="136">
        <f t="shared" si="86"/>
        <v>153881.79999999999</v>
      </c>
      <c r="O122" s="23">
        <v>146265.79999999999</v>
      </c>
      <c r="P122" s="23">
        <v>748.3</v>
      </c>
      <c r="Q122" s="23">
        <v>3022.7</v>
      </c>
      <c r="R122" s="23">
        <v>0</v>
      </c>
      <c r="S122" s="23">
        <v>0</v>
      </c>
      <c r="T122" s="23">
        <v>0</v>
      </c>
      <c r="U122" s="23">
        <v>3845</v>
      </c>
      <c r="V122" s="136">
        <f t="shared" si="88"/>
        <v>153847.19999999998</v>
      </c>
      <c r="W122" s="23">
        <v>146265.79999999999</v>
      </c>
      <c r="X122" s="23">
        <v>748.3</v>
      </c>
      <c r="Y122" s="23">
        <v>3022.7</v>
      </c>
      <c r="Z122" s="23">
        <v>0</v>
      </c>
      <c r="AA122" s="23">
        <v>0</v>
      </c>
      <c r="AB122" s="23">
        <v>0</v>
      </c>
      <c r="AC122" s="4">
        <v>3810.4</v>
      </c>
      <c r="AD122" s="4">
        <f t="shared" si="90"/>
        <v>-34.600000000005821</v>
      </c>
      <c r="AE122" s="4">
        <f t="shared" si="90"/>
        <v>0</v>
      </c>
      <c r="AF122" s="4">
        <f t="shared" si="90"/>
        <v>0</v>
      </c>
      <c r="AG122" s="4">
        <f t="shared" si="90"/>
        <v>0</v>
      </c>
      <c r="AH122" s="4">
        <f t="shared" si="90"/>
        <v>0</v>
      </c>
      <c r="AI122" s="4">
        <f t="shared" si="90"/>
        <v>0</v>
      </c>
      <c r="AJ122" s="4">
        <f t="shared" si="90"/>
        <v>0</v>
      </c>
      <c r="AK122" s="4">
        <f t="shared" si="90"/>
        <v>-34.599999999999909</v>
      </c>
      <c r="AL122" s="4">
        <f t="shared" si="54"/>
        <v>99.977515209725894</v>
      </c>
      <c r="AM122" s="4">
        <f t="shared" si="54"/>
        <v>100</v>
      </c>
      <c r="AN122" s="4">
        <f t="shared" si="54"/>
        <v>100</v>
      </c>
      <c r="AO122" s="4">
        <f t="shared" si="54"/>
        <v>100</v>
      </c>
      <c r="AP122" s="4">
        <f t="shared" si="54"/>
        <v>0</v>
      </c>
      <c r="AQ122" s="4">
        <f t="shared" si="69"/>
        <v>100</v>
      </c>
      <c r="AR122" s="4">
        <f t="shared" si="68"/>
        <v>0</v>
      </c>
      <c r="AS122" s="4">
        <f t="shared" si="68"/>
        <v>99.100130039011702</v>
      </c>
    </row>
    <row r="123" spans="1:45" ht="12.75" customHeight="1" x14ac:dyDescent="0.25">
      <c r="A123" s="115">
        <v>21</v>
      </c>
      <c r="B123" s="137">
        <v>221700</v>
      </c>
      <c r="C123" s="138">
        <v>1088</v>
      </c>
      <c r="D123" s="108">
        <v>115</v>
      </c>
      <c r="E123" s="135" t="s">
        <v>1031</v>
      </c>
      <c r="F123" s="136">
        <f t="shared" si="84"/>
        <v>718.6</v>
      </c>
      <c r="G123" s="136">
        <v>718.6</v>
      </c>
      <c r="H123" s="136">
        <v>0</v>
      </c>
      <c r="I123" s="136">
        <v>0</v>
      </c>
      <c r="J123" s="136">
        <v>0</v>
      </c>
      <c r="K123" s="136">
        <v>0</v>
      </c>
      <c r="L123" s="136">
        <v>0</v>
      </c>
      <c r="M123" s="136">
        <v>0</v>
      </c>
      <c r="N123" s="136">
        <f t="shared" si="86"/>
        <v>718.6</v>
      </c>
      <c r="O123" s="23">
        <v>718.6</v>
      </c>
      <c r="P123" s="23">
        <v>0</v>
      </c>
      <c r="Q123" s="23">
        <v>0</v>
      </c>
      <c r="R123" s="23">
        <v>0</v>
      </c>
      <c r="S123" s="23">
        <v>0</v>
      </c>
      <c r="T123" s="23">
        <v>0</v>
      </c>
      <c r="U123" s="23">
        <v>0</v>
      </c>
      <c r="V123" s="136">
        <f t="shared" si="88"/>
        <v>718.6</v>
      </c>
      <c r="W123" s="23">
        <v>718.6</v>
      </c>
      <c r="X123" s="23">
        <v>0</v>
      </c>
      <c r="Y123" s="23">
        <v>0</v>
      </c>
      <c r="Z123" s="23">
        <v>0</v>
      </c>
      <c r="AA123" s="23">
        <v>0</v>
      </c>
      <c r="AB123" s="23">
        <v>0</v>
      </c>
      <c r="AC123" s="4">
        <v>0</v>
      </c>
      <c r="AD123" s="4">
        <f t="shared" si="90"/>
        <v>0</v>
      </c>
      <c r="AE123" s="4">
        <f t="shared" si="90"/>
        <v>0</v>
      </c>
      <c r="AF123" s="4">
        <f t="shared" si="90"/>
        <v>0</v>
      </c>
      <c r="AG123" s="4">
        <f t="shared" si="90"/>
        <v>0</v>
      </c>
      <c r="AH123" s="4">
        <f t="shared" si="90"/>
        <v>0</v>
      </c>
      <c r="AI123" s="4">
        <f t="shared" si="90"/>
        <v>0</v>
      </c>
      <c r="AJ123" s="4">
        <f t="shared" si="90"/>
        <v>0</v>
      </c>
      <c r="AK123" s="4">
        <f t="shared" si="90"/>
        <v>0</v>
      </c>
      <c r="AL123" s="4">
        <f t="shared" si="54"/>
        <v>100</v>
      </c>
      <c r="AM123" s="4">
        <f t="shared" si="54"/>
        <v>100</v>
      </c>
      <c r="AN123" s="4">
        <f t="shared" si="54"/>
        <v>0</v>
      </c>
      <c r="AO123" s="4">
        <f t="shared" si="54"/>
        <v>0</v>
      </c>
      <c r="AP123" s="4">
        <f t="shared" si="54"/>
        <v>0</v>
      </c>
      <c r="AQ123" s="4">
        <f t="shared" si="69"/>
        <v>0</v>
      </c>
      <c r="AR123" s="4">
        <f t="shared" si="68"/>
        <v>0</v>
      </c>
      <c r="AS123" s="4">
        <f t="shared" si="68"/>
        <v>0</v>
      </c>
    </row>
    <row r="124" spans="1:45" ht="12.75" customHeight="1" x14ac:dyDescent="0.25">
      <c r="A124" s="115">
        <v>21</v>
      </c>
      <c r="B124" s="137">
        <v>221700</v>
      </c>
      <c r="C124" s="138">
        <v>1089</v>
      </c>
      <c r="D124" s="108">
        <v>116</v>
      </c>
      <c r="E124" s="135" t="s">
        <v>1032</v>
      </c>
      <c r="F124" s="136">
        <f t="shared" si="84"/>
        <v>1662.6</v>
      </c>
      <c r="G124" s="136">
        <v>1662.6</v>
      </c>
      <c r="H124" s="136">
        <v>0</v>
      </c>
      <c r="I124" s="136">
        <v>0</v>
      </c>
      <c r="J124" s="136">
        <v>0</v>
      </c>
      <c r="K124" s="136">
        <v>0</v>
      </c>
      <c r="L124" s="136">
        <v>0</v>
      </c>
      <c r="M124" s="136">
        <v>0</v>
      </c>
      <c r="N124" s="136">
        <f t="shared" si="86"/>
        <v>1662.6</v>
      </c>
      <c r="O124" s="23">
        <v>1662.6</v>
      </c>
      <c r="P124" s="23">
        <v>0</v>
      </c>
      <c r="Q124" s="23">
        <v>0</v>
      </c>
      <c r="R124" s="23">
        <v>0</v>
      </c>
      <c r="S124" s="23">
        <v>0</v>
      </c>
      <c r="T124" s="23">
        <v>0</v>
      </c>
      <c r="U124" s="23">
        <v>0</v>
      </c>
      <c r="V124" s="136">
        <f t="shared" si="88"/>
        <v>1662.6</v>
      </c>
      <c r="W124" s="23">
        <v>1662.6</v>
      </c>
      <c r="X124" s="23">
        <v>0</v>
      </c>
      <c r="Y124" s="23">
        <v>0</v>
      </c>
      <c r="Z124" s="23">
        <v>0</v>
      </c>
      <c r="AA124" s="23">
        <v>0</v>
      </c>
      <c r="AB124" s="23">
        <v>0</v>
      </c>
      <c r="AC124" s="4">
        <v>0</v>
      </c>
      <c r="AD124" s="4">
        <f t="shared" si="90"/>
        <v>0</v>
      </c>
      <c r="AE124" s="4">
        <f t="shared" si="90"/>
        <v>0</v>
      </c>
      <c r="AF124" s="4">
        <f t="shared" si="90"/>
        <v>0</v>
      </c>
      <c r="AG124" s="4">
        <f t="shared" si="90"/>
        <v>0</v>
      </c>
      <c r="AH124" s="4">
        <f t="shared" si="90"/>
        <v>0</v>
      </c>
      <c r="AI124" s="4">
        <f t="shared" si="90"/>
        <v>0</v>
      </c>
      <c r="AJ124" s="4">
        <f t="shared" si="90"/>
        <v>0</v>
      </c>
      <c r="AK124" s="4">
        <f t="shared" si="90"/>
        <v>0</v>
      </c>
      <c r="AL124" s="4">
        <f t="shared" si="54"/>
        <v>100</v>
      </c>
      <c r="AM124" s="4">
        <f t="shared" si="54"/>
        <v>100</v>
      </c>
      <c r="AN124" s="4">
        <f t="shared" si="54"/>
        <v>0</v>
      </c>
      <c r="AO124" s="4">
        <f t="shared" si="54"/>
        <v>0</v>
      </c>
      <c r="AP124" s="4">
        <f t="shared" si="54"/>
        <v>0</v>
      </c>
      <c r="AQ124" s="4">
        <f t="shared" si="69"/>
        <v>0</v>
      </c>
      <c r="AR124" s="4">
        <f t="shared" si="68"/>
        <v>0</v>
      </c>
      <c r="AS124" s="4">
        <f t="shared" si="68"/>
        <v>0</v>
      </c>
    </row>
    <row r="125" spans="1:45" ht="12.75" customHeight="1" x14ac:dyDescent="0.25">
      <c r="A125" s="115">
        <v>21</v>
      </c>
      <c r="B125" s="137">
        <v>221700</v>
      </c>
      <c r="C125" s="138">
        <v>1090</v>
      </c>
      <c r="D125" s="108">
        <v>117</v>
      </c>
      <c r="E125" s="135" t="s">
        <v>1033</v>
      </c>
      <c r="F125" s="136">
        <f t="shared" si="84"/>
        <v>1440.8</v>
      </c>
      <c r="G125" s="136">
        <v>1440.8</v>
      </c>
      <c r="H125" s="136">
        <v>0</v>
      </c>
      <c r="I125" s="136">
        <v>0</v>
      </c>
      <c r="J125" s="136">
        <v>0</v>
      </c>
      <c r="K125" s="136">
        <v>0</v>
      </c>
      <c r="L125" s="136">
        <v>0</v>
      </c>
      <c r="M125" s="136">
        <v>0</v>
      </c>
      <c r="N125" s="136">
        <f t="shared" si="86"/>
        <v>1440.8</v>
      </c>
      <c r="O125" s="23">
        <v>1440.8</v>
      </c>
      <c r="P125" s="23">
        <v>0</v>
      </c>
      <c r="Q125" s="23">
        <v>0</v>
      </c>
      <c r="R125" s="23">
        <v>0</v>
      </c>
      <c r="S125" s="23">
        <v>0</v>
      </c>
      <c r="T125" s="23">
        <v>0</v>
      </c>
      <c r="U125" s="23">
        <v>0</v>
      </c>
      <c r="V125" s="136">
        <f t="shared" si="88"/>
        <v>1440.8</v>
      </c>
      <c r="W125" s="23">
        <v>1440.8</v>
      </c>
      <c r="X125" s="23">
        <v>0</v>
      </c>
      <c r="Y125" s="23">
        <v>0</v>
      </c>
      <c r="Z125" s="23">
        <v>0</v>
      </c>
      <c r="AA125" s="23">
        <v>0</v>
      </c>
      <c r="AB125" s="23">
        <v>0</v>
      </c>
      <c r="AC125" s="4">
        <v>0</v>
      </c>
      <c r="AD125" s="4">
        <f t="shared" si="90"/>
        <v>0</v>
      </c>
      <c r="AE125" s="4">
        <f t="shared" si="90"/>
        <v>0</v>
      </c>
      <c r="AF125" s="4">
        <f t="shared" si="90"/>
        <v>0</v>
      </c>
      <c r="AG125" s="4">
        <f t="shared" si="90"/>
        <v>0</v>
      </c>
      <c r="AH125" s="4">
        <f t="shared" si="90"/>
        <v>0</v>
      </c>
      <c r="AI125" s="4">
        <f t="shared" si="90"/>
        <v>0</v>
      </c>
      <c r="AJ125" s="4">
        <f t="shared" si="90"/>
        <v>0</v>
      </c>
      <c r="AK125" s="4">
        <f t="shared" si="90"/>
        <v>0</v>
      </c>
      <c r="AL125" s="4">
        <f t="shared" si="54"/>
        <v>100</v>
      </c>
      <c r="AM125" s="4">
        <f t="shared" si="54"/>
        <v>100</v>
      </c>
      <c r="AN125" s="4">
        <f t="shared" si="54"/>
        <v>0</v>
      </c>
      <c r="AO125" s="4">
        <f t="shared" si="54"/>
        <v>0</v>
      </c>
      <c r="AP125" s="4">
        <f t="shared" si="54"/>
        <v>0</v>
      </c>
      <c r="AQ125" s="4">
        <f t="shared" si="69"/>
        <v>0</v>
      </c>
      <c r="AR125" s="4">
        <f t="shared" si="68"/>
        <v>0</v>
      </c>
      <c r="AS125" s="4">
        <f t="shared" si="68"/>
        <v>0</v>
      </c>
    </row>
    <row r="126" spans="1:45" ht="12.75" customHeight="1" x14ac:dyDescent="0.25">
      <c r="A126" s="115">
        <v>21</v>
      </c>
      <c r="B126" s="137">
        <v>221700</v>
      </c>
      <c r="C126" s="138">
        <v>1091</v>
      </c>
      <c r="D126" s="108">
        <v>118</v>
      </c>
      <c r="E126" s="135" t="s">
        <v>1034</v>
      </c>
      <c r="F126" s="136">
        <f t="shared" si="84"/>
        <v>1148.2</v>
      </c>
      <c r="G126" s="136">
        <v>1148.2</v>
      </c>
      <c r="H126" s="136">
        <v>0</v>
      </c>
      <c r="I126" s="136">
        <v>0</v>
      </c>
      <c r="J126" s="136">
        <v>0</v>
      </c>
      <c r="K126" s="136">
        <v>0</v>
      </c>
      <c r="L126" s="136">
        <v>0</v>
      </c>
      <c r="M126" s="136">
        <v>0</v>
      </c>
      <c r="N126" s="136">
        <f t="shared" si="86"/>
        <v>1148.2</v>
      </c>
      <c r="O126" s="23">
        <v>1148.2</v>
      </c>
      <c r="P126" s="23">
        <v>0</v>
      </c>
      <c r="Q126" s="23">
        <v>0</v>
      </c>
      <c r="R126" s="23">
        <v>0</v>
      </c>
      <c r="S126" s="23">
        <v>0</v>
      </c>
      <c r="T126" s="23">
        <v>0</v>
      </c>
      <c r="U126" s="23">
        <v>0</v>
      </c>
      <c r="V126" s="136">
        <f t="shared" si="88"/>
        <v>1148.2</v>
      </c>
      <c r="W126" s="23">
        <v>1148.2</v>
      </c>
      <c r="X126" s="23">
        <v>0</v>
      </c>
      <c r="Y126" s="23">
        <v>0</v>
      </c>
      <c r="Z126" s="23">
        <v>0</v>
      </c>
      <c r="AA126" s="23">
        <v>0</v>
      </c>
      <c r="AB126" s="23">
        <v>0</v>
      </c>
      <c r="AC126" s="4">
        <v>0</v>
      </c>
      <c r="AD126" s="4">
        <f t="shared" si="90"/>
        <v>0</v>
      </c>
      <c r="AE126" s="4">
        <f t="shared" si="90"/>
        <v>0</v>
      </c>
      <c r="AF126" s="4">
        <f t="shared" si="90"/>
        <v>0</v>
      </c>
      <c r="AG126" s="4">
        <f t="shared" si="90"/>
        <v>0</v>
      </c>
      <c r="AH126" s="4">
        <f t="shared" si="90"/>
        <v>0</v>
      </c>
      <c r="AI126" s="4">
        <f t="shared" si="90"/>
        <v>0</v>
      </c>
      <c r="AJ126" s="4">
        <f t="shared" si="90"/>
        <v>0</v>
      </c>
      <c r="AK126" s="4">
        <f t="shared" si="90"/>
        <v>0</v>
      </c>
      <c r="AL126" s="4">
        <f t="shared" ref="AL126:AP189" si="97">IF(N126=0,0,V126/N126*100)</f>
        <v>100</v>
      </c>
      <c r="AM126" s="4">
        <f t="shared" si="97"/>
        <v>100</v>
      </c>
      <c r="AN126" s="4">
        <f t="shared" si="97"/>
        <v>0</v>
      </c>
      <c r="AO126" s="4">
        <f t="shared" si="97"/>
        <v>0</v>
      </c>
      <c r="AP126" s="4">
        <f t="shared" si="97"/>
        <v>0</v>
      </c>
      <c r="AQ126" s="4">
        <f t="shared" si="69"/>
        <v>0</v>
      </c>
      <c r="AR126" s="4">
        <f t="shared" si="68"/>
        <v>0</v>
      </c>
      <c r="AS126" s="4">
        <f t="shared" si="68"/>
        <v>0</v>
      </c>
    </row>
    <row r="127" spans="1:45" ht="12.75" customHeight="1" x14ac:dyDescent="0.25">
      <c r="A127" s="115">
        <v>21</v>
      </c>
      <c r="B127" s="137">
        <v>221700</v>
      </c>
      <c r="C127" s="138">
        <v>1092</v>
      </c>
      <c r="D127" s="108">
        <v>119</v>
      </c>
      <c r="E127" s="135" t="s">
        <v>1035</v>
      </c>
      <c r="F127" s="136">
        <f t="shared" si="84"/>
        <v>828</v>
      </c>
      <c r="G127" s="136">
        <v>608</v>
      </c>
      <c r="H127" s="136">
        <v>0</v>
      </c>
      <c r="I127" s="136">
        <v>0</v>
      </c>
      <c r="J127" s="136">
        <v>0</v>
      </c>
      <c r="K127" s="136">
        <v>0</v>
      </c>
      <c r="L127" s="136">
        <v>0</v>
      </c>
      <c r="M127" s="136">
        <v>220</v>
      </c>
      <c r="N127" s="136">
        <f t="shared" si="86"/>
        <v>608</v>
      </c>
      <c r="O127" s="23">
        <v>608</v>
      </c>
      <c r="P127" s="23">
        <v>0</v>
      </c>
      <c r="Q127" s="23">
        <v>0</v>
      </c>
      <c r="R127" s="23">
        <v>0</v>
      </c>
      <c r="S127" s="23">
        <v>0</v>
      </c>
      <c r="T127" s="23">
        <v>0</v>
      </c>
      <c r="U127" s="23">
        <v>0</v>
      </c>
      <c r="V127" s="136">
        <f t="shared" si="88"/>
        <v>608</v>
      </c>
      <c r="W127" s="23">
        <v>608</v>
      </c>
      <c r="X127" s="23">
        <v>0</v>
      </c>
      <c r="Y127" s="23">
        <v>0</v>
      </c>
      <c r="Z127" s="23">
        <v>0</v>
      </c>
      <c r="AA127" s="23">
        <v>0</v>
      </c>
      <c r="AB127" s="23">
        <v>0</v>
      </c>
      <c r="AC127" s="4">
        <v>0</v>
      </c>
      <c r="AD127" s="4">
        <f t="shared" si="90"/>
        <v>0</v>
      </c>
      <c r="AE127" s="4">
        <f t="shared" si="90"/>
        <v>0</v>
      </c>
      <c r="AF127" s="4">
        <f t="shared" si="90"/>
        <v>0</v>
      </c>
      <c r="AG127" s="4">
        <f t="shared" si="90"/>
        <v>0</v>
      </c>
      <c r="AH127" s="4">
        <f t="shared" si="90"/>
        <v>0</v>
      </c>
      <c r="AI127" s="4">
        <f t="shared" si="90"/>
        <v>0</v>
      </c>
      <c r="AJ127" s="4">
        <f t="shared" si="90"/>
        <v>0</v>
      </c>
      <c r="AK127" s="4">
        <f t="shared" si="90"/>
        <v>0</v>
      </c>
      <c r="AL127" s="4">
        <f t="shared" si="97"/>
        <v>100</v>
      </c>
      <c r="AM127" s="4">
        <f t="shared" si="97"/>
        <v>100</v>
      </c>
      <c r="AN127" s="4">
        <f t="shared" si="97"/>
        <v>0</v>
      </c>
      <c r="AO127" s="4">
        <f t="shared" si="97"/>
        <v>0</v>
      </c>
      <c r="AP127" s="4">
        <f t="shared" si="97"/>
        <v>0</v>
      </c>
      <c r="AQ127" s="4">
        <f t="shared" si="69"/>
        <v>0</v>
      </c>
      <c r="AR127" s="4">
        <f t="shared" si="68"/>
        <v>0</v>
      </c>
      <c r="AS127" s="4">
        <f t="shared" si="68"/>
        <v>0</v>
      </c>
    </row>
    <row r="128" spans="1:45" ht="12.75" customHeight="1" x14ac:dyDescent="0.25">
      <c r="A128" s="115">
        <v>21</v>
      </c>
      <c r="B128" s="137">
        <v>221700</v>
      </c>
      <c r="C128" s="138">
        <v>1093</v>
      </c>
      <c r="D128" s="108">
        <v>120</v>
      </c>
      <c r="E128" s="135" t="s">
        <v>1036</v>
      </c>
      <c r="F128" s="136">
        <f t="shared" si="84"/>
        <v>1430.4</v>
      </c>
      <c r="G128" s="136">
        <v>1430.4</v>
      </c>
      <c r="H128" s="136">
        <v>0</v>
      </c>
      <c r="I128" s="136">
        <v>0</v>
      </c>
      <c r="J128" s="136">
        <v>0</v>
      </c>
      <c r="K128" s="136">
        <v>0</v>
      </c>
      <c r="L128" s="136">
        <v>0</v>
      </c>
      <c r="M128" s="136">
        <v>0</v>
      </c>
      <c r="N128" s="136">
        <f t="shared" si="86"/>
        <v>1430.4</v>
      </c>
      <c r="O128" s="23">
        <v>1430.4</v>
      </c>
      <c r="P128" s="23">
        <v>0</v>
      </c>
      <c r="Q128" s="23">
        <v>0</v>
      </c>
      <c r="R128" s="23">
        <v>0</v>
      </c>
      <c r="S128" s="23">
        <v>0</v>
      </c>
      <c r="T128" s="23">
        <v>0</v>
      </c>
      <c r="U128" s="23">
        <v>0</v>
      </c>
      <c r="V128" s="136">
        <f t="shared" si="88"/>
        <v>1430.4</v>
      </c>
      <c r="W128" s="23">
        <v>1430.4</v>
      </c>
      <c r="X128" s="23">
        <v>0</v>
      </c>
      <c r="Y128" s="23">
        <v>0</v>
      </c>
      <c r="Z128" s="23">
        <v>0</v>
      </c>
      <c r="AA128" s="23">
        <v>0</v>
      </c>
      <c r="AB128" s="23">
        <v>0</v>
      </c>
      <c r="AC128" s="4">
        <v>0</v>
      </c>
      <c r="AD128" s="4">
        <f t="shared" si="90"/>
        <v>0</v>
      </c>
      <c r="AE128" s="4">
        <f t="shared" si="90"/>
        <v>0</v>
      </c>
      <c r="AF128" s="4">
        <f t="shared" si="90"/>
        <v>0</v>
      </c>
      <c r="AG128" s="4">
        <f t="shared" si="90"/>
        <v>0</v>
      </c>
      <c r="AH128" s="4">
        <f t="shared" si="90"/>
        <v>0</v>
      </c>
      <c r="AI128" s="4">
        <f t="shared" si="90"/>
        <v>0</v>
      </c>
      <c r="AJ128" s="4">
        <f t="shared" si="90"/>
        <v>0</v>
      </c>
      <c r="AK128" s="4">
        <f t="shared" si="90"/>
        <v>0</v>
      </c>
      <c r="AL128" s="4">
        <f t="shared" si="97"/>
        <v>100</v>
      </c>
      <c r="AM128" s="4">
        <f t="shared" si="97"/>
        <v>100</v>
      </c>
      <c r="AN128" s="4">
        <f t="shared" si="97"/>
        <v>0</v>
      </c>
      <c r="AO128" s="4">
        <f t="shared" si="97"/>
        <v>0</v>
      </c>
      <c r="AP128" s="4">
        <f t="shared" si="97"/>
        <v>0</v>
      </c>
      <c r="AQ128" s="4">
        <f t="shared" si="69"/>
        <v>0</v>
      </c>
      <c r="AR128" s="4">
        <f t="shared" si="68"/>
        <v>0</v>
      </c>
      <c r="AS128" s="4">
        <f t="shared" si="68"/>
        <v>0</v>
      </c>
    </row>
    <row r="129" spans="1:45" ht="12.75" customHeight="1" x14ac:dyDescent="0.25">
      <c r="A129" s="115">
        <v>21</v>
      </c>
      <c r="B129" s="137">
        <v>221700</v>
      </c>
      <c r="C129" s="138">
        <v>1094</v>
      </c>
      <c r="D129" s="108">
        <v>121</v>
      </c>
      <c r="E129" s="135" t="s">
        <v>1037</v>
      </c>
      <c r="F129" s="136">
        <f t="shared" si="84"/>
        <v>1594.1</v>
      </c>
      <c r="G129" s="136">
        <v>1164.0999999999999</v>
      </c>
      <c r="H129" s="136">
        <v>0</v>
      </c>
      <c r="I129" s="136">
        <v>0</v>
      </c>
      <c r="J129" s="136">
        <v>0</v>
      </c>
      <c r="K129" s="136">
        <v>0</v>
      </c>
      <c r="L129" s="136">
        <v>0</v>
      </c>
      <c r="M129" s="136">
        <v>430</v>
      </c>
      <c r="N129" s="136">
        <f t="shared" si="86"/>
        <v>1164.0999999999999</v>
      </c>
      <c r="O129" s="23">
        <v>1164.0999999999999</v>
      </c>
      <c r="P129" s="23">
        <v>0</v>
      </c>
      <c r="Q129" s="23">
        <v>0</v>
      </c>
      <c r="R129" s="23">
        <v>0</v>
      </c>
      <c r="S129" s="23">
        <v>0</v>
      </c>
      <c r="T129" s="23">
        <v>0</v>
      </c>
      <c r="U129" s="23">
        <v>0</v>
      </c>
      <c r="V129" s="136">
        <f t="shared" si="88"/>
        <v>1164.0999999999999</v>
      </c>
      <c r="W129" s="23">
        <v>1164.0999999999999</v>
      </c>
      <c r="X129" s="23">
        <v>0</v>
      </c>
      <c r="Y129" s="23">
        <v>0</v>
      </c>
      <c r="Z129" s="23">
        <v>0</v>
      </c>
      <c r="AA129" s="23">
        <v>0</v>
      </c>
      <c r="AB129" s="23">
        <v>0</v>
      </c>
      <c r="AC129" s="4">
        <v>0</v>
      </c>
      <c r="AD129" s="4">
        <f t="shared" si="90"/>
        <v>0</v>
      </c>
      <c r="AE129" s="4">
        <f t="shared" si="90"/>
        <v>0</v>
      </c>
      <c r="AF129" s="4">
        <f t="shared" si="90"/>
        <v>0</v>
      </c>
      <c r="AG129" s="4">
        <f t="shared" si="90"/>
        <v>0</v>
      </c>
      <c r="AH129" s="4">
        <f t="shared" si="90"/>
        <v>0</v>
      </c>
      <c r="AI129" s="4">
        <f t="shared" si="90"/>
        <v>0</v>
      </c>
      <c r="AJ129" s="4">
        <f t="shared" si="90"/>
        <v>0</v>
      </c>
      <c r="AK129" s="4">
        <f t="shared" si="90"/>
        <v>0</v>
      </c>
      <c r="AL129" s="4">
        <f t="shared" si="97"/>
        <v>100</v>
      </c>
      <c r="AM129" s="4">
        <f t="shared" si="97"/>
        <v>100</v>
      </c>
      <c r="AN129" s="4">
        <f t="shared" si="97"/>
        <v>0</v>
      </c>
      <c r="AO129" s="4">
        <f t="shared" si="97"/>
        <v>0</v>
      </c>
      <c r="AP129" s="4">
        <f t="shared" si="97"/>
        <v>0</v>
      </c>
      <c r="AQ129" s="4">
        <f t="shared" si="69"/>
        <v>0</v>
      </c>
      <c r="AR129" s="4">
        <f t="shared" si="68"/>
        <v>0</v>
      </c>
      <c r="AS129" s="4">
        <f t="shared" si="68"/>
        <v>0</v>
      </c>
    </row>
    <row r="130" spans="1:45" ht="12.75" customHeight="1" x14ac:dyDescent="0.25">
      <c r="A130" s="115">
        <v>21</v>
      </c>
      <c r="B130" s="137">
        <v>221700</v>
      </c>
      <c r="C130" s="138">
        <v>1095</v>
      </c>
      <c r="D130" s="108">
        <v>122</v>
      </c>
      <c r="E130" s="135" t="s">
        <v>1038</v>
      </c>
      <c r="F130" s="136">
        <f t="shared" si="84"/>
        <v>1463.1</v>
      </c>
      <c r="G130" s="136">
        <v>1463.1</v>
      </c>
      <c r="H130" s="136">
        <v>0</v>
      </c>
      <c r="I130" s="136">
        <v>0</v>
      </c>
      <c r="J130" s="136">
        <v>0</v>
      </c>
      <c r="K130" s="136">
        <v>0</v>
      </c>
      <c r="L130" s="136">
        <v>0</v>
      </c>
      <c r="M130" s="136">
        <v>0</v>
      </c>
      <c r="N130" s="136">
        <f t="shared" si="86"/>
        <v>1463.1</v>
      </c>
      <c r="O130" s="23">
        <v>1463.1</v>
      </c>
      <c r="P130" s="23">
        <v>0</v>
      </c>
      <c r="Q130" s="23">
        <v>0</v>
      </c>
      <c r="R130" s="23">
        <v>0</v>
      </c>
      <c r="S130" s="23">
        <v>0</v>
      </c>
      <c r="T130" s="23">
        <v>0</v>
      </c>
      <c r="U130" s="23">
        <v>0</v>
      </c>
      <c r="V130" s="136">
        <f t="shared" si="88"/>
        <v>1463.1</v>
      </c>
      <c r="W130" s="23">
        <v>1463.1</v>
      </c>
      <c r="X130" s="23">
        <v>0</v>
      </c>
      <c r="Y130" s="23">
        <v>0</v>
      </c>
      <c r="Z130" s="23">
        <v>0</v>
      </c>
      <c r="AA130" s="23">
        <v>0</v>
      </c>
      <c r="AB130" s="23">
        <v>0</v>
      </c>
      <c r="AC130" s="4">
        <v>0</v>
      </c>
      <c r="AD130" s="4">
        <f t="shared" si="90"/>
        <v>0</v>
      </c>
      <c r="AE130" s="4">
        <f t="shared" si="90"/>
        <v>0</v>
      </c>
      <c r="AF130" s="4">
        <f t="shared" si="90"/>
        <v>0</v>
      </c>
      <c r="AG130" s="4">
        <f t="shared" si="90"/>
        <v>0</v>
      </c>
      <c r="AH130" s="4">
        <f t="shared" si="90"/>
        <v>0</v>
      </c>
      <c r="AI130" s="4">
        <f t="shared" si="90"/>
        <v>0</v>
      </c>
      <c r="AJ130" s="4">
        <f t="shared" si="90"/>
        <v>0</v>
      </c>
      <c r="AK130" s="4">
        <f t="shared" si="90"/>
        <v>0</v>
      </c>
      <c r="AL130" s="4">
        <f t="shared" si="97"/>
        <v>100</v>
      </c>
      <c r="AM130" s="4">
        <f t="shared" si="97"/>
        <v>100</v>
      </c>
      <c r="AN130" s="4">
        <f t="shared" si="97"/>
        <v>0</v>
      </c>
      <c r="AO130" s="4">
        <f t="shared" si="97"/>
        <v>0</v>
      </c>
      <c r="AP130" s="4">
        <f t="shared" si="97"/>
        <v>0</v>
      </c>
      <c r="AQ130" s="4">
        <f t="shared" si="69"/>
        <v>0</v>
      </c>
      <c r="AR130" s="4">
        <f t="shared" si="68"/>
        <v>0</v>
      </c>
      <c r="AS130" s="4">
        <f t="shared" si="68"/>
        <v>0</v>
      </c>
    </row>
    <row r="131" spans="1:45" ht="12.75" customHeight="1" x14ac:dyDescent="0.25">
      <c r="A131" s="115">
        <v>21</v>
      </c>
      <c r="B131" s="137">
        <v>221700</v>
      </c>
      <c r="C131" s="138">
        <v>1096</v>
      </c>
      <c r="D131" s="108">
        <v>123</v>
      </c>
      <c r="E131" s="135" t="s">
        <v>1039</v>
      </c>
      <c r="F131" s="136">
        <f t="shared" si="84"/>
        <v>150</v>
      </c>
      <c r="G131" s="136">
        <v>0</v>
      </c>
      <c r="H131" s="136">
        <v>0</v>
      </c>
      <c r="I131" s="136">
        <v>0</v>
      </c>
      <c r="J131" s="136">
        <v>0</v>
      </c>
      <c r="K131" s="136">
        <v>0</v>
      </c>
      <c r="L131" s="136">
        <v>0</v>
      </c>
      <c r="M131" s="136">
        <v>150</v>
      </c>
      <c r="N131" s="136">
        <f t="shared" si="86"/>
        <v>0</v>
      </c>
      <c r="O131" s="23">
        <v>0</v>
      </c>
      <c r="P131" s="23">
        <v>0</v>
      </c>
      <c r="Q131" s="23">
        <v>0</v>
      </c>
      <c r="R131" s="23">
        <v>0</v>
      </c>
      <c r="S131" s="23">
        <v>0</v>
      </c>
      <c r="T131" s="23">
        <v>0</v>
      </c>
      <c r="U131" s="23">
        <v>0</v>
      </c>
      <c r="V131" s="136">
        <f t="shared" si="88"/>
        <v>0</v>
      </c>
      <c r="W131" s="23">
        <v>0</v>
      </c>
      <c r="X131" s="23">
        <v>0</v>
      </c>
      <c r="Y131" s="23">
        <v>0</v>
      </c>
      <c r="Z131" s="23">
        <v>0</v>
      </c>
      <c r="AA131" s="23">
        <v>0</v>
      </c>
      <c r="AB131" s="23">
        <v>0</v>
      </c>
      <c r="AC131" s="4">
        <v>0</v>
      </c>
      <c r="AD131" s="4">
        <f t="shared" si="90"/>
        <v>0</v>
      </c>
      <c r="AE131" s="4">
        <f t="shared" si="90"/>
        <v>0</v>
      </c>
      <c r="AF131" s="4">
        <f t="shared" si="90"/>
        <v>0</v>
      </c>
      <c r="AG131" s="4">
        <f t="shared" si="90"/>
        <v>0</v>
      </c>
      <c r="AH131" s="4">
        <f t="shared" si="90"/>
        <v>0</v>
      </c>
      <c r="AI131" s="4">
        <f t="shared" si="90"/>
        <v>0</v>
      </c>
      <c r="AJ131" s="4">
        <f t="shared" si="90"/>
        <v>0</v>
      </c>
      <c r="AK131" s="4">
        <f t="shared" si="90"/>
        <v>0</v>
      </c>
      <c r="AL131" s="4">
        <f t="shared" si="97"/>
        <v>0</v>
      </c>
      <c r="AM131" s="4">
        <f t="shared" si="97"/>
        <v>0</v>
      </c>
      <c r="AN131" s="4">
        <f t="shared" si="97"/>
        <v>0</v>
      </c>
      <c r="AO131" s="4">
        <f t="shared" si="97"/>
        <v>0</v>
      </c>
      <c r="AP131" s="4">
        <f t="shared" si="97"/>
        <v>0</v>
      </c>
      <c r="AQ131" s="4">
        <f t="shared" si="69"/>
        <v>0</v>
      </c>
      <c r="AR131" s="4">
        <f t="shared" si="68"/>
        <v>0</v>
      </c>
      <c r="AS131" s="4">
        <f t="shared" si="68"/>
        <v>0</v>
      </c>
    </row>
    <row r="132" spans="1:45" ht="12.75" customHeight="1" x14ac:dyDescent="0.25">
      <c r="A132" s="115">
        <v>21</v>
      </c>
      <c r="B132" s="137">
        <v>221700</v>
      </c>
      <c r="C132" s="138">
        <v>1098</v>
      </c>
      <c r="D132" s="108">
        <v>124</v>
      </c>
      <c r="E132" s="135" t="s">
        <v>1040</v>
      </c>
      <c r="F132" s="136">
        <f t="shared" si="84"/>
        <v>1672.5</v>
      </c>
      <c r="G132" s="136">
        <v>1549</v>
      </c>
      <c r="H132" s="136">
        <v>0</v>
      </c>
      <c r="I132" s="136">
        <v>0</v>
      </c>
      <c r="J132" s="136">
        <v>0</v>
      </c>
      <c r="K132" s="136">
        <v>0</v>
      </c>
      <c r="L132" s="136">
        <v>0</v>
      </c>
      <c r="M132" s="136">
        <v>123.5</v>
      </c>
      <c r="N132" s="136">
        <f t="shared" si="86"/>
        <v>1672.5</v>
      </c>
      <c r="O132" s="23">
        <v>1549</v>
      </c>
      <c r="P132" s="23">
        <v>0</v>
      </c>
      <c r="Q132" s="23">
        <v>0</v>
      </c>
      <c r="R132" s="23">
        <v>0</v>
      </c>
      <c r="S132" s="23">
        <v>0</v>
      </c>
      <c r="T132" s="23">
        <v>0</v>
      </c>
      <c r="U132" s="23">
        <v>123.5</v>
      </c>
      <c r="V132" s="136">
        <f t="shared" si="88"/>
        <v>1672.4</v>
      </c>
      <c r="W132" s="23">
        <v>1549</v>
      </c>
      <c r="X132" s="23">
        <v>0</v>
      </c>
      <c r="Y132" s="23">
        <v>0</v>
      </c>
      <c r="Z132" s="23">
        <v>0</v>
      </c>
      <c r="AA132" s="23">
        <v>0</v>
      </c>
      <c r="AB132" s="23">
        <v>0</v>
      </c>
      <c r="AC132" s="4">
        <v>123.4</v>
      </c>
      <c r="AD132" s="4">
        <f t="shared" si="90"/>
        <v>-9.9999999999909051E-2</v>
      </c>
      <c r="AE132" s="4">
        <f t="shared" si="90"/>
        <v>0</v>
      </c>
      <c r="AF132" s="4">
        <f t="shared" si="90"/>
        <v>0</v>
      </c>
      <c r="AG132" s="4">
        <f t="shared" si="90"/>
        <v>0</v>
      </c>
      <c r="AH132" s="4">
        <f t="shared" si="90"/>
        <v>0</v>
      </c>
      <c r="AI132" s="4">
        <f t="shared" si="90"/>
        <v>0</v>
      </c>
      <c r="AJ132" s="4">
        <f t="shared" si="90"/>
        <v>0</v>
      </c>
      <c r="AK132" s="4">
        <f t="shared" si="90"/>
        <v>-9.9999999999994316E-2</v>
      </c>
      <c r="AL132" s="4">
        <f t="shared" si="97"/>
        <v>99.994020926756349</v>
      </c>
      <c r="AM132" s="4">
        <f t="shared" si="97"/>
        <v>100</v>
      </c>
      <c r="AN132" s="4">
        <f t="shared" si="97"/>
        <v>0</v>
      </c>
      <c r="AO132" s="4">
        <f t="shared" si="97"/>
        <v>0</v>
      </c>
      <c r="AP132" s="4">
        <f t="shared" si="97"/>
        <v>0</v>
      </c>
      <c r="AQ132" s="4">
        <f t="shared" si="69"/>
        <v>0</v>
      </c>
      <c r="AR132" s="4">
        <f t="shared" si="68"/>
        <v>0</v>
      </c>
      <c r="AS132" s="4">
        <f t="shared" si="68"/>
        <v>99.91902834008097</v>
      </c>
    </row>
    <row r="133" spans="1:45" ht="12.75" customHeight="1" x14ac:dyDescent="0.25">
      <c r="A133" s="115">
        <v>21</v>
      </c>
      <c r="B133" s="137">
        <v>221700</v>
      </c>
      <c r="C133" s="138">
        <v>1097</v>
      </c>
      <c r="D133" s="108">
        <v>125</v>
      </c>
      <c r="E133" s="135" t="s">
        <v>1041</v>
      </c>
      <c r="F133" s="136">
        <f t="shared" si="84"/>
        <v>1299.4000000000001</v>
      </c>
      <c r="G133" s="136">
        <v>1299.4000000000001</v>
      </c>
      <c r="H133" s="136">
        <v>0</v>
      </c>
      <c r="I133" s="136">
        <v>0</v>
      </c>
      <c r="J133" s="136">
        <v>0</v>
      </c>
      <c r="K133" s="136">
        <v>0</v>
      </c>
      <c r="L133" s="136">
        <v>0</v>
      </c>
      <c r="M133" s="136">
        <v>0</v>
      </c>
      <c r="N133" s="136">
        <f t="shared" si="86"/>
        <v>1299.4000000000001</v>
      </c>
      <c r="O133" s="23">
        <v>1299.4000000000001</v>
      </c>
      <c r="P133" s="23">
        <v>0</v>
      </c>
      <c r="Q133" s="23">
        <v>0</v>
      </c>
      <c r="R133" s="23">
        <v>0</v>
      </c>
      <c r="S133" s="23">
        <v>0</v>
      </c>
      <c r="T133" s="23">
        <v>0</v>
      </c>
      <c r="U133" s="23">
        <v>0</v>
      </c>
      <c r="V133" s="136">
        <f t="shared" si="88"/>
        <v>1299.4000000000001</v>
      </c>
      <c r="W133" s="23">
        <v>1299.4000000000001</v>
      </c>
      <c r="X133" s="23">
        <v>0</v>
      </c>
      <c r="Y133" s="23">
        <v>0</v>
      </c>
      <c r="Z133" s="23">
        <v>0</v>
      </c>
      <c r="AA133" s="23">
        <v>0</v>
      </c>
      <c r="AB133" s="23">
        <v>0</v>
      </c>
      <c r="AC133" s="4">
        <v>0</v>
      </c>
      <c r="AD133" s="4">
        <f t="shared" si="90"/>
        <v>0</v>
      </c>
      <c r="AE133" s="4">
        <f t="shared" si="90"/>
        <v>0</v>
      </c>
      <c r="AF133" s="4">
        <f t="shared" si="90"/>
        <v>0</v>
      </c>
      <c r="AG133" s="4">
        <f t="shared" si="90"/>
        <v>0</v>
      </c>
      <c r="AH133" s="4">
        <f t="shared" si="90"/>
        <v>0</v>
      </c>
      <c r="AI133" s="4">
        <f t="shared" si="90"/>
        <v>0</v>
      </c>
      <c r="AJ133" s="4">
        <f t="shared" si="90"/>
        <v>0</v>
      </c>
      <c r="AK133" s="4">
        <f t="shared" si="90"/>
        <v>0</v>
      </c>
      <c r="AL133" s="4">
        <f t="shared" si="97"/>
        <v>100</v>
      </c>
      <c r="AM133" s="4">
        <f t="shared" si="97"/>
        <v>100</v>
      </c>
      <c r="AN133" s="4">
        <f t="shared" si="97"/>
        <v>0</v>
      </c>
      <c r="AO133" s="4">
        <f t="shared" si="97"/>
        <v>0</v>
      </c>
      <c r="AP133" s="4">
        <f t="shared" si="97"/>
        <v>0</v>
      </c>
      <c r="AQ133" s="4">
        <f t="shared" si="69"/>
        <v>0</v>
      </c>
      <c r="AR133" s="4">
        <f t="shared" si="68"/>
        <v>0</v>
      </c>
      <c r="AS133" s="4">
        <f t="shared" si="68"/>
        <v>0</v>
      </c>
    </row>
    <row r="134" spans="1:45" ht="12.75" customHeight="1" x14ac:dyDescent="0.25">
      <c r="A134" s="115">
        <v>21</v>
      </c>
      <c r="B134" s="137">
        <v>221700</v>
      </c>
      <c r="C134" s="138">
        <v>1115</v>
      </c>
      <c r="D134" s="108">
        <v>126</v>
      </c>
      <c r="E134" s="135" t="s">
        <v>1030</v>
      </c>
      <c r="F134" s="136">
        <f t="shared" si="84"/>
        <v>33630.300000000003</v>
      </c>
      <c r="G134" s="136">
        <v>28920.400000000001</v>
      </c>
      <c r="H134" s="136">
        <v>4089.9</v>
      </c>
      <c r="I134" s="136">
        <v>0</v>
      </c>
      <c r="J134" s="136">
        <v>0</v>
      </c>
      <c r="K134" s="136">
        <v>0</v>
      </c>
      <c r="L134" s="136">
        <v>0</v>
      </c>
      <c r="M134" s="136">
        <v>620</v>
      </c>
      <c r="N134" s="136">
        <f t="shared" si="86"/>
        <v>33010.300000000003</v>
      </c>
      <c r="O134" s="23">
        <v>28920.400000000001</v>
      </c>
      <c r="P134" s="23">
        <v>4089.9</v>
      </c>
      <c r="Q134" s="23">
        <v>0</v>
      </c>
      <c r="R134" s="23">
        <v>0</v>
      </c>
      <c r="S134" s="23">
        <v>0</v>
      </c>
      <c r="T134" s="23">
        <v>0</v>
      </c>
      <c r="U134" s="23">
        <v>0</v>
      </c>
      <c r="V134" s="136">
        <f t="shared" si="88"/>
        <v>33010.300000000003</v>
      </c>
      <c r="W134" s="23">
        <v>28920.400000000001</v>
      </c>
      <c r="X134" s="23">
        <v>4089.9</v>
      </c>
      <c r="Y134" s="23">
        <v>0</v>
      </c>
      <c r="Z134" s="23">
        <v>0</v>
      </c>
      <c r="AA134" s="23">
        <v>0</v>
      </c>
      <c r="AB134" s="23">
        <v>0</v>
      </c>
      <c r="AC134" s="4">
        <v>0</v>
      </c>
      <c r="AD134" s="4">
        <f t="shared" si="90"/>
        <v>0</v>
      </c>
      <c r="AE134" s="4">
        <f t="shared" si="90"/>
        <v>0</v>
      </c>
      <c r="AF134" s="4">
        <f t="shared" si="90"/>
        <v>0</v>
      </c>
      <c r="AG134" s="4">
        <f t="shared" si="90"/>
        <v>0</v>
      </c>
      <c r="AH134" s="4">
        <f t="shared" si="90"/>
        <v>0</v>
      </c>
      <c r="AI134" s="4">
        <f t="shared" si="90"/>
        <v>0</v>
      </c>
      <c r="AJ134" s="4">
        <f t="shared" si="90"/>
        <v>0</v>
      </c>
      <c r="AK134" s="4">
        <f t="shared" si="90"/>
        <v>0</v>
      </c>
      <c r="AL134" s="4">
        <f t="shared" si="97"/>
        <v>100</v>
      </c>
      <c r="AM134" s="4">
        <f t="shared" si="97"/>
        <v>100</v>
      </c>
      <c r="AN134" s="4">
        <f t="shared" si="97"/>
        <v>100</v>
      </c>
      <c r="AO134" s="4">
        <f t="shared" si="97"/>
        <v>0</v>
      </c>
      <c r="AP134" s="4">
        <f t="shared" si="97"/>
        <v>0</v>
      </c>
      <c r="AQ134" s="4">
        <f t="shared" si="69"/>
        <v>100</v>
      </c>
      <c r="AR134" s="4">
        <f t="shared" si="68"/>
        <v>0</v>
      </c>
      <c r="AS134" s="4">
        <f t="shared" si="68"/>
        <v>0</v>
      </c>
    </row>
    <row r="135" spans="1:45" ht="12.75" customHeight="1" x14ac:dyDescent="0.25">
      <c r="A135" s="115">
        <v>21</v>
      </c>
      <c r="B135" s="137">
        <v>221700</v>
      </c>
      <c r="C135" s="138">
        <v>1100</v>
      </c>
      <c r="D135" s="108">
        <v>127</v>
      </c>
      <c r="E135" s="135" t="s">
        <v>1042</v>
      </c>
      <c r="F135" s="136">
        <f t="shared" si="84"/>
        <v>459.4</v>
      </c>
      <c r="G135" s="136">
        <v>459.4</v>
      </c>
      <c r="H135" s="136">
        <v>0</v>
      </c>
      <c r="I135" s="136">
        <v>0</v>
      </c>
      <c r="J135" s="136">
        <v>0</v>
      </c>
      <c r="K135" s="136">
        <v>0</v>
      </c>
      <c r="L135" s="136">
        <v>0</v>
      </c>
      <c r="M135" s="136">
        <v>0</v>
      </c>
      <c r="N135" s="136">
        <f t="shared" si="86"/>
        <v>459.4</v>
      </c>
      <c r="O135" s="23">
        <v>459.4</v>
      </c>
      <c r="P135" s="23">
        <v>0</v>
      </c>
      <c r="Q135" s="23">
        <v>0</v>
      </c>
      <c r="R135" s="23">
        <v>0</v>
      </c>
      <c r="S135" s="23">
        <v>0</v>
      </c>
      <c r="T135" s="23">
        <v>0</v>
      </c>
      <c r="U135" s="23">
        <v>0</v>
      </c>
      <c r="V135" s="136">
        <f t="shared" si="88"/>
        <v>459.4</v>
      </c>
      <c r="W135" s="23">
        <v>459.4</v>
      </c>
      <c r="X135" s="23">
        <v>0</v>
      </c>
      <c r="Y135" s="23">
        <v>0</v>
      </c>
      <c r="Z135" s="23">
        <v>0</v>
      </c>
      <c r="AA135" s="23">
        <v>0</v>
      </c>
      <c r="AB135" s="23">
        <v>0</v>
      </c>
      <c r="AC135" s="4">
        <v>0</v>
      </c>
      <c r="AD135" s="4">
        <f t="shared" si="90"/>
        <v>0</v>
      </c>
      <c r="AE135" s="4">
        <f t="shared" si="90"/>
        <v>0</v>
      </c>
      <c r="AF135" s="4">
        <f t="shared" si="90"/>
        <v>0</v>
      </c>
      <c r="AG135" s="4">
        <f t="shared" si="90"/>
        <v>0</v>
      </c>
      <c r="AH135" s="4">
        <f t="shared" si="90"/>
        <v>0</v>
      </c>
      <c r="AI135" s="4">
        <f t="shared" si="90"/>
        <v>0</v>
      </c>
      <c r="AJ135" s="4">
        <f t="shared" si="90"/>
        <v>0</v>
      </c>
      <c r="AK135" s="4">
        <f t="shared" si="90"/>
        <v>0</v>
      </c>
      <c r="AL135" s="4">
        <f t="shared" si="97"/>
        <v>100</v>
      </c>
      <c r="AM135" s="4">
        <f t="shared" si="97"/>
        <v>100</v>
      </c>
      <c r="AN135" s="4">
        <f t="shared" si="97"/>
        <v>0</v>
      </c>
      <c r="AO135" s="4">
        <f t="shared" si="97"/>
        <v>0</v>
      </c>
      <c r="AP135" s="4">
        <f t="shared" si="97"/>
        <v>0</v>
      </c>
      <c r="AQ135" s="4">
        <f t="shared" si="69"/>
        <v>0</v>
      </c>
      <c r="AR135" s="4">
        <f t="shared" si="68"/>
        <v>0</v>
      </c>
      <c r="AS135" s="4">
        <f t="shared" si="68"/>
        <v>0</v>
      </c>
    </row>
    <row r="136" spans="1:45" ht="12.75" customHeight="1" x14ac:dyDescent="0.25">
      <c r="A136" s="115">
        <v>21</v>
      </c>
      <c r="B136" s="137">
        <v>221700</v>
      </c>
      <c r="C136" s="138">
        <v>1101</v>
      </c>
      <c r="D136" s="108">
        <v>128</v>
      </c>
      <c r="E136" s="135" t="s">
        <v>1043</v>
      </c>
      <c r="F136" s="136">
        <f t="shared" si="84"/>
        <v>4009.3</v>
      </c>
      <c r="G136" s="136">
        <v>4009.3</v>
      </c>
      <c r="H136" s="136">
        <v>0</v>
      </c>
      <c r="I136" s="136">
        <v>0</v>
      </c>
      <c r="J136" s="136">
        <v>0</v>
      </c>
      <c r="K136" s="136">
        <v>0</v>
      </c>
      <c r="L136" s="136">
        <v>0</v>
      </c>
      <c r="M136" s="136">
        <v>0</v>
      </c>
      <c r="N136" s="136">
        <f t="shared" si="86"/>
        <v>4009.3</v>
      </c>
      <c r="O136" s="23">
        <v>4009.3</v>
      </c>
      <c r="P136" s="23">
        <v>0</v>
      </c>
      <c r="Q136" s="23">
        <v>0</v>
      </c>
      <c r="R136" s="23">
        <v>0</v>
      </c>
      <c r="S136" s="23">
        <v>0</v>
      </c>
      <c r="T136" s="23">
        <v>0</v>
      </c>
      <c r="U136" s="23">
        <v>0</v>
      </c>
      <c r="V136" s="136">
        <f t="shared" si="88"/>
        <v>4009.3</v>
      </c>
      <c r="W136" s="23">
        <v>4009.3</v>
      </c>
      <c r="X136" s="23">
        <v>0</v>
      </c>
      <c r="Y136" s="23">
        <v>0</v>
      </c>
      <c r="Z136" s="23">
        <v>0</v>
      </c>
      <c r="AA136" s="23">
        <v>0</v>
      </c>
      <c r="AB136" s="23">
        <v>0</v>
      </c>
      <c r="AC136" s="4">
        <v>0</v>
      </c>
      <c r="AD136" s="4">
        <f t="shared" si="90"/>
        <v>0</v>
      </c>
      <c r="AE136" s="4">
        <f t="shared" si="90"/>
        <v>0</v>
      </c>
      <c r="AF136" s="4">
        <f t="shared" si="90"/>
        <v>0</v>
      </c>
      <c r="AG136" s="4">
        <f t="shared" si="90"/>
        <v>0</v>
      </c>
      <c r="AH136" s="4">
        <f t="shared" si="90"/>
        <v>0</v>
      </c>
      <c r="AI136" s="4">
        <f t="shared" si="90"/>
        <v>0</v>
      </c>
      <c r="AJ136" s="4">
        <f t="shared" si="90"/>
        <v>0</v>
      </c>
      <c r="AK136" s="4">
        <f t="shared" si="90"/>
        <v>0</v>
      </c>
      <c r="AL136" s="4">
        <f t="shared" si="97"/>
        <v>100</v>
      </c>
      <c r="AM136" s="4">
        <f t="shared" si="97"/>
        <v>100</v>
      </c>
      <c r="AN136" s="4">
        <f t="shared" si="97"/>
        <v>0</v>
      </c>
      <c r="AO136" s="4">
        <f t="shared" si="97"/>
        <v>0</v>
      </c>
      <c r="AP136" s="4">
        <f t="shared" si="97"/>
        <v>0</v>
      </c>
      <c r="AQ136" s="4">
        <f t="shared" si="69"/>
        <v>0</v>
      </c>
      <c r="AR136" s="4">
        <f t="shared" si="68"/>
        <v>0</v>
      </c>
      <c r="AS136" s="4">
        <f t="shared" si="68"/>
        <v>0</v>
      </c>
    </row>
    <row r="137" spans="1:45" ht="12.75" customHeight="1" x14ac:dyDescent="0.25">
      <c r="A137" s="115">
        <v>21</v>
      </c>
      <c r="B137" s="137">
        <v>221700</v>
      </c>
      <c r="C137" s="138">
        <v>1099</v>
      </c>
      <c r="D137" s="108">
        <v>129</v>
      </c>
      <c r="E137" s="135" t="s">
        <v>1044</v>
      </c>
      <c r="F137" s="136">
        <f t="shared" si="84"/>
        <v>0</v>
      </c>
      <c r="G137" s="136">
        <v>0</v>
      </c>
      <c r="H137" s="136">
        <v>0</v>
      </c>
      <c r="I137" s="136">
        <v>0</v>
      </c>
      <c r="J137" s="136">
        <v>0</v>
      </c>
      <c r="K137" s="136">
        <v>0</v>
      </c>
      <c r="L137" s="136">
        <v>0</v>
      </c>
      <c r="M137" s="136">
        <v>0</v>
      </c>
      <c r="N137" s="136">
        <f t="shared" si="86"/>
        <v>0</v>
      </c>
      <c r="O137" s="23">
        <v>0</v>
      </c>
      <c r="P137" s="23">
        <v>0</v>
      </c>
      <c r="Q137" s="23">
        <v>0</v>
      </c>
      <c r="R137" s="23">
        <v>0</v>
      </c>
      <c r="S137" s="23">
        <v>0</v>
      </c>
      <c r="T137" s="23">
        <v>0</v>
      </c>
      <c r="U137" s="23">
        <v>0</v>
      </c>
      <c r="V137" s="136">
        <f t="shared" si="88"/>
        <v>0</v>
      </c>
      <c r="W137" s="23">
        <v>0</v>
      </c>
      <c r="X137" s="23">
        <v>0</v>
      </c>
      <c r="Y137" s="23">
        <v>0</v>
      </c>
      <c r="Z137" s="23">
        <v>0</v>
      </c>
      <c r="AA137" s="23">
        <v>0</v>
      </c>
      <c r="AB137" s="23">
        <v>0</v>
      </c>
      <c r="AC137" s="4">
        <v>0</v>
      </c>
      <c r="AD137" s="4">
        <f t="shared" si="90"/>
        <v>0</v>
      </c>
      <c r="AE137" s="4">
        <f t="shared" si="90"/>
        <v>0</v>
      </c>
      <c r="AF137" s="4">
        <f t="shared" si="90"/>
        <v>0</v>
      </c>
      <c r="AG137" s="4">
        <f t="shared" si="90"/>
        <v>0</v>
      </c>
      <c r="AH137" s="4">
        <f t="shared" si="90"/>
        <v>0</v>
      </c>
      <c r="AI137" s="4">
        <f t="shared" si="90"/>
        <v>0</v>
      </c>
      <c r="AJ137" s="4">
        <f t="shared" si="90"/>
        <v>0</v>
      </c>
      <c r="AK137" s="4">
        <f t="shared" si="90"/>
        <v>0</v>
      </c>
      <c r="AL137" s="4">
        <f t="shared" si="97"/>
        <v>0</v>
      </c>
      <c r="AM137" s="4">
        <f t="shared" si="97"/>
        <v>0</v>
      </c>
      <c r="AN137" s="4">
        <f t="shared" si="97"/>
        <v>0</v>
      </c>
      <c r="AO137" s="4">
        <f t="shared" si="97"/>
        <v>0</v>
      </c>
      <c r="AP137" s="4">
        <f t="shared" si="97"/>
        <v>0</v>
      </c>
      <c r="AQ137" s="4">
        <f t="shared" si="69"/>
        <v>0</v>
      </c>
      <c r="AR137" s="4">
        <f t="shared" si="68"/>
        <v>0</v>
      </c>
      <c r="AS137" s="4">
        <f t="shared" si="68"/>
        <v>0</v>
      </c>
    </row>
    <row r="138" spans="1:45" ht="12.75" customHeight="1" x14ac:dyDescent="0.25">
      <c r="A138" s="115">
        <v>21</v>
      </c>
      <c r="B138" s="137">
        <v>221700</v>
      </c>
      <c r="C138" s="138">
        <v>1102</v>
      </c>
      <c r="D138" s="108">
        <v>130</v>
      </c>
      <c r="E138" s="135" t="s">
        <v>1045</v>
      </c>
      <c r="F138" s="136">
        <f t="shared" si="84"/>
        <v>1789.4</v>
      </c>
      <c r="G138" s="136">
        <v>1789.4</v>
      </c>
      <c r="H138" s="136">
        <v>0</v>
      </c>
      <c r="I138" s="136">
        <v>0</v>
      </c>
      <c r="J138" s="136">
        <v>0</v>
      </c>
      <c r="K138" s="136">
        <v>0</v>
      </c>
      <c r="L138" s="136">
        <v>0</v>
      </c>
      <c r="M138" s="136">
        <v>0</v>
      </c>
      <c r="N138" s="136">
        <f t="shared" si="86"/>
        <v>1789.4</v>
      </c>
      <c r="O138" s="23">
        <v>1789.4</v>
      </c>
      <c r="P138" s="23">
        <v>0</v>
      </c>
      <c r="Q138" s="23">
        <v>0</v>
      </c>
      <c r="R138" s="23">
        <v>0</v>
      </c>
      <c r="S138" s="23">
        <v>0</v>
      </c>
      <c r="T138" s="23">
        <v>0</v>
      </c>
      <c r="U138" s="23">
        <v>0</v>
      </c>
      <c r="V138" s="136">
        <f t="shared" si="88"/>
        <v>1789.4</v>
      </c>
      <c r="W138" s="23">
        <v>1789.4</v>
      </c>
      <c r="X138" s="23">
        <v>0</v>
      </c>
      <c r="Y138" s="23">
        <v>0</v>
      </c>
      <c r="Z138" s="23">
        <v>0</v>
      </c>
      <c r="AA138" s="23">
        <v>0</v>
      </c>
      <c r="AB138" s="23">
        <v>0</v>
      </c>
      <c r="AC138" s="4">
        <v>0</v>
      </c>
      <c r="AD138" s="4">
        <f t="shared" si="90"/>
        <v>0</v>
      </c>
      <c r="AE138" s="4">
        <f t="shared" si="90"/>
        <v>0</v>
      </c>
      <c r="AF138" s="4">
        <f t="shared" si="90"/>
        <v>0</v>
      </c>
      <c r="AG138" s="4">
        <f t="shared" si="90"/>
        <v>0</v>
      </c>
      <c r="AH138" s="4">
        <f t="shared" si="90"/>
        <v>0</v>
      </c>
      <c r="AI138" s="4">
        <f t="shared" si="90"/>
        <v>0</v>
      </c>
      <c r="AJ138" s="4">
        <f t="shared" si="90"/>
        <v>0</v>
      </c>
      <c r="AK138" s="4">
        <f t="shared" si="90"/>
        <v>0</v>
      </c>
      <c r="AL138" s="4">
        <f t="shared" si="97"/>
        <v>100</v>
      </c>
      <c r="AM138" s="4">
        <f t="shared" si="97"/>
        <v>100</v>
      </c>
      <c r="AN138" s="4">
        <f t="shared" si="97"/>
        <v>0</v>
      </c>
      <c r="AO138" s="4">
        <f t="shared" si="97"/>
        <v>0</v>
      </c>
      <c r="AP138" s="4">
        <f t="shared" si="97"/>
        <v>0</v>
      </c>
      <c r="AQ138" s="4">
        <f t="shared" si="69"/>
        <v>0</v>
      </c>
      <c r="AR138" s="4">
        <f t="shared" si="68"/>
        <v>0</v>
      </c>
      <c r="AS138" s="4">
        <f t="shared" si="68"/>
        <v>0</v>
      </c>
    </row>
    <row r="139" spans="1:45" ht="12.75" customHeight="1" x14ac:dyDescent="0.25">
      <c r="A139" s="115">
        <v>21</v>
      </c>
      <c r="B139" s="137">
        <v>221700</v>
      </c>
      <c r="C139" s="138">
        <v>1103</v>
      </c>
      <c r="D139" s="108">
        <v>131</v>
      </c>
      <c r="E139" s="135" t="s">
        <v>1046</v>
      </c>
      <c r="F139" s="136">
        <f t="shared" si="84"/>
        <v>1436.9</v>
      </c>
      <c r="G139" s="136">
        <v>1236.9000000000001</v>
      </c>
      <c r="H139" s="136">
        <v>0</v>
      </c>
      <c r="I139" s="136">
        <v>0</v>
      </c>
      <c r="J139" s="136">
        <v>0</v>
      </c>
      <c r="K139" s="136">
        <v>0</v>
      </c>
      <c r="L139" s="136">
        <v>0</v>
      </c>
      <c r="M139" s="136">
        <v>200</v>
      </c>
      <c r="N139" s="136">
        <f t="shared" si="86"/>
        <v>1436.9</v>
      </c>
      <c r="O139" s="23">
        <v>1236.9000000000001</v>
      </c>
      <c r="P139" s="23">
        <v>0</v>
      </c>
      <c r="Q139" s="23">
        <v>0</v>
      </c>
      <c r="R139" s="23">
        <v>0</v>
      </c>
      <c r="S139" s="23">
        <v>0</v>
      </c>
      <c r="T139" s="23">
        <v>0</v>
      </c>
      <c r="U139" s="23">
        <v>200</v>
      </c>
      <c r="V139" s="136">
        <f t="shared" si="88"/>
        <v>1436.9</v>
      </c>
      <c r="W139" s="23">
        <v>1236.9000000000001</v>
      </c>
      <c r="X139" s="23">
        <v>0</v>
      </c>
      <c r="Y139" s="23">
        <v>0</v>
      </c>
      <c r="Z139" s="23">
        <v>0</v>
      </c>
      <c r="AA139" s="23">
        <v>0</v>
      </c>
      <c r="AB139" s="23">
        <v>0</v>
      </c>
      <c r="AC139" s="4">
        <v>200</v>
      </c>
      <c r="AD139" s="4">
        <f t="shared" si="90"/>
        <v>0</v>
      </c>
      <c r="AE139" s="4">
        <f t="shared" si="90"/>
        <v>0</v>
      </c>
      <c r="AF139" s="4">
        <f t="shared" si="90"/>
        <v>0</v>
      </c>
      <c r="AG139" s="4">
        <f t="shared" si="90"/>
        <v>0</v>
      </c>
      <c r="AH139" s="4">
        <f t="shared" si="90"/>
        <v>0</v>
      </c>
      <c r="AI139" s="4">
        <f t="shared" si="90"/>
        <v>0</v>
      </c>
      <c r="AJ139" s="4">
        <f t="shared" si="90"/>
        <v>0</v>
      </c>
      <c r="AK139" s="4">
        <f t="shared" si="90"/>
        <v>0</v>
      </c>
      <c r="AL139" s="4">
        <f t="shared" si="97"/>
        <v>100</v>
      </c>
      <c r="AM139" s="4">
        <f t="shared" si="97"/>
        <v>100</v>
      </c>
      <c r="AN139" s="4">
        <f t="shared" si="97"/>
        <v>0</v>
      </c>
      <c r="AO139" s="4">
        <f t="shared" si="97"/>
        <v>0</v>
      </c>
      <c r="AP139" s="4">
        <f t="shared" si="97"/>
        <v>0</v>
      </c>
      <c r="AQ139" s="4">
        <f t="shared" si="69"/>
        <v>0</v>
      </c>
      <c r="AR139" s="4">
        <f t="shared" si="68"/>
        <v>0</v>
      </c>
      <c r="AS139" s="4">
        <f t="shared" si="68"/>
        <v>100</v>
      </c>
    </row>
    <row r="140" spans="1:45" ht="12.75" customHeight="1" x14ac:dyDescent="0.25">
      <c r="A140" s="115">
        <v>21</v>
      </c>
      <c r="B140" s="137">
        <v>221700</v>
      </c>
      <c r="C140" s="138">
        <v>1104</v>
      </c>
      <c r="D140" s="108">
        <v>132</v>
      </c>
      <c r="E140" s="135" t="s">
        <v>1047</v>
      </c>
      <c r="F140" s="136">
        <f t="shared" si="84"/>
        <v>1051.8</v>
      </c>
      <c r="G140" s="136">
        <v>1051.8</v>
      </c>
      <c r="H140" s="136">
        <v>0</v>
      </c>
      <c r="I140" s="136">
        <v>0</v>
      </c>
      <c r="J140" s="136">
        <v>0</v>
      </c>
      <c r="K140" s="136">
        <v>0</v>
      </c>
      <c r="L140" s="136">
        <v>0</v>
      </c>
      <c r="M140" s="136">
        <v>0</v>
      </c>
      <c r="N140" s="136">
        <f t="shared" si="86"/>
        <v>1051.8</v>
      </c>
      <c r="O140" s="23">
        <v>1051.8</v>
      </c>
      <c r="P140" s="23">
        <v>0</v>
      </c>
      <c r="Q140" s="23">
        <v>0</v>
      </c>
      <c r="R140" s="23">
        <v>0</v>
      </c>
      <c r="S140" s="23">
        <v>0</v>
      </c>
      <c r="T140" s="23">
        <v>0</v>
      </c>
      <c r="U140" s="23">
        <v>0</v>
      </c>
      <c r="V140" s="136">
        <f t="shared" si="88"/>
        <v>1051.8</v>
      </c>
      <c r="W140" s="23">
        <v>1051.8</v>
      </c>
      <c r="X140" s="23">
        <v>0</v>
      </c>
      <c r="Y140" s="23">
        <v>0</v>
      </c>
      <c r="Z140" s="23">
        <v>0</v>
      </c>
      <c r="AA140" s="23">
        <v>0</v>
      </c>
      <c r="AB140" s="23">
        <v>0</v>
      </c>
      <c r="AC140" s="4">
        <v>0</v>
      </c>
      <c r="AD140" s="4">
        <f t="shared" si="90"/>
        <v>0</v>
      </c>
      <c r="AE140" s="4">
        <f t="shared" si="90"/>
        <v>0</v>
      </c>
      <c r="AF140" s="4">
        <f t="shared" si="90"/>
        <v>0</v>
      </c>
      <c r="AG140" s="4">
        <f t="shared" si="90"/>
        <v>0</v>
      </c>
      <c r="AH140" s="4">
        <f t="shared" si="90"/>
        <v>0</v>
      </c>
      <c r="AI140" s="4">
        <f t="shared" si="90"/>
        <v>0</v>
      </c>
      <c r="AJ140" s="4">
        <f t="shared" si="90"/>
        <v>0</v>
      </c>
      <c r="AK140" s="4">
        <f t="shared" si="90"/>
        <v>0</v>
      </c>
      <c r="AL140" s="4">
        <f t="shared" si="97"/>
        <v>100</v>
      </c>
      <c r="AM140" s="4">
        <f t="shared" si="97"/>
        <v>100</v>
      </c>
      <c r="AN140" s="4">
        <f t="shared" si="97"/>
        <v>0</v>
      </c>
      <c r="AO140" s="4">
        <f t="shared" si="97"/>
        <v>0</v>
      </c>
      <c r="AP140" s="4">
        <f t="shared" si="97"/>
        <v>0</v>
      </c>
      <c r="AQ140" s="4">
        <f t="shared" si="69"/>
        <v>0</v>
      </c>
      <c r="AR140" s="4">
        <f t="shared" si="68"/>
        <v>0</v>
      </c>
      <c r="AS140" s="4">
        <f t="shared" si="68"/>
        <v>0</v>
      </c>
    </row>
    <row r="141" spans="1:45" ht="12.75" customHeight="1" x14ac:dyDescent="0.25">
      <c r="A141" s="115">
        <v>21</v>
      </c>
      <c r="B141" s="137">
        <v>221700</v>
      </c>
      <c r="C141" s="138">
        <v>1105</v>
      </c>
      <c r="D141" s="108">
        <v>133</v>
      </c>
      <c r="E141" s="135" t="s">
        <v>1048</v>
      </c>
      <c r="F141" s="136">
        <f t="shared" si="84"/>
        <v>923.5</v>
      </c>
      <c r="G141" s="136">
        <v>923.5</v>
      </c>
      <c r="H141" s="136">
        <v>0</v>
      </c>
      <c r="I141" s="136">
        <v>0</v>
      </c>
      <c r="J141" s="136">
        <v>0</v>
      </c>
      <c r="K141" s="136">
        <v>0</v>
      </c>
      <c r="L141" s="136">
        <v>0</v>
      </c>
      <c r="M141" s="136">
        <v>0</v>
      </c>
      <c r="N141" s="136">
        <f t="shared" si="86"/>
        <v>923.5</v>
      </c>
      <c r="O141" s="23">
        <v>923.5</v>
      </c>
      <c r="P141" s="23">
        <v>0</v>
      </c>
      <c r="Q141" s="23">
        <v>0</v>
      </c>
      <c r="R141" s="23">
        <v>0</v>
      </c>
      <c r="S141" s="23">
        <v>0</v>
      </c>
      <c r="T141" s="23">
        <v>0</v>
      </c>
      <c r="U141" s="23">
        <v>0</v>
      </c>
      <c r="V141" s="136">
        <f t="shared" si="88"/>
        <v>923.5</v>
      </c>
      <c r="W141" s="23">
        <v>923.5</v>
      </c>
      <c r="X141" s="23">
        <v>0</v>
      </c>
      <c r="Y141" s="23">
        <v>0</v>
      </c>
      <c r="Z141" s="23">
        <v>0</v>
      </c>
      <c r="AA141" s="23">
        <v>0</v>
      </c>
      <c r="AB141" s="23">
        <v>0</v>
      </c>
      <c r="AC141" s="4">
        <v>0</v>
      </c>
      <c r="AD141" s="4">
        <f t="shared" si="90"/>
        <v>0</v>
      </c>
      <c r="AE141" s="4">
        <f t="shared" si="90"/>
        <v>0</v>
      </c>
      <c r="AF141" s="4">
        <f t="shared" si="90"/>
        <v>0</v>
      </c>
      <c r="AG141" s="4">
        <f t="shared" si="90"/>
        <v>0</v>
      </c>
      <c r="AH141" s="4">
        <f t="shared" si="90"/>
        <v>0</v>
      </c>
      <c r="AI141" s="4">
        <f t="shared" si="90"/>
        <v>0</v>
      </c>
      <c r="AJ141" s="4">
        <f t="shared" si="90"/>
        <v>0</v>
      </c>
      <c r="AK141" s="4">
        <f t="shared" si="90"/>
        <v>0</v>
      </c>
      <c r="AL141" s="4">
        <f t="shared" si="97"/>
        <v>100</v>
      </c>
      <c r="AM141" s="4">
        <f t="shared" si="97"/>
        <v>100</v>
      </c>
      <c r="AN141" s="4">
        <f t="shared" si="97"/>
        <v>0</v>
      </c>
      <c r="AO141" s="4">
        <f t="shared" si="97"/>
        <v>0</v>
      </c>
      <c r="AP141" s="4">
        <f t="shared" si="97"/>
        <v>0</v>
      </c>
      <c r="AQ141" s="4">
        <f t="shared" si="69"/>
        <v>0</v>
      </c>
      <c r="AR141" s="4">
        <f t="shared" si="68"/>
        <v>0</v>
      </c>
      <c r="AS141" s="4">
        <f t="shared" si="68"/>
        <v>0</v>
      </c>
    </row>
    <row r="142" spans="1:45" ht="12.75" customHeight="1" x14ac:dyDescent="0.25">
      <c r="A142" s="115">
        <v>21</v>
      </c>
      <c r="B142" s="137">
        <v>221700</v>
      </c>
      <c r="C142" s="138">
        <v>1106</v>
      </c>
      <c r="D142" s="108">
        <v>134</v>
      </c>
      <c r="E142" s="135" t="s">
        <v>1049</v>
      </c>
      <c r="F142" s="136">
        <f t="shared" si="84"/>
        <v>1882.9</v>
      </c>
      <c r="G142" s="136">
        <v>1882.9</v>
      </c>
      <c r="H142" s="136">
        <v>0</v>
      </c>
      <c r="I142" s="136">
        <v>0</v>
      </c>
      <c r="J142" s="136">
        <v>0</v>
      </c>
      <c r="K142" s="136">
        <v>0</v>
      </c>
      <c r="L142" s="136">
        <v>0</v>
      </c>
      <c r="M142" s="136">
        <v>0</v>
      </c>
      <c r="N142" s="136">
        <f t="shared" si="86"/>
        <v>1882.9</v>
      </c>
      <c r="O142" s="23">
        <v>1882.9</v>
      </c>
      <c r="P142" s="23">
        <v>0</v>
      </c>
      <c r="Q142" s="23">
        <v>0</v>
      </c>
      <c r="R142" s="23">
        <v>0</v>
      </c>
      <c r="S142" s="23">
        <v>0</v>
      </c>
      <c r="T142" s="23">
        <v>0</v>
      </c>
      <c r="U142" s="23">
        <v>0</v>
      </c>
      <c r="V142" s="136">
        <f t="shared" si="88"/>
        <v>1882.9</v>
      </c>
      <c r="W142" s="23">
        <v>1882.9</v>
      </c>
      <c r="X142" s="23">
        <v>0</v>
      </c>
      <c r="Y142" s="23">
        <v>0</v>
      </c>
      <c r="Z142" s="23">
        <v>0</v>
      </c>
      <c r="AA142" s="23">
        <v>0</v>
      </c>
      <c r="AB142" s="23">
        <v>0</v>
      </c>
      <c r="AC142" s="4">
        <v>0</v>
      </c>
      <c r="AD142" s="4">
        <f t="shared" si="90"/>
        <v>0</v>
      </c>
      <c r="AE142" s="4">
        <f t="shared" si="90"/>
        <v>0</v>
      </c>
      <c r="AF142" s="4">
        <f t="shared" si="90"/>
        <v>0</v>
      </c>
      <c r="AG142" s="4">
        <f t="shared" si="90"/>
        <v>0</v>
      </c>
      <c r="AH142" s="4">
        <f t="shared" si="90"/>
        <v>0</v>
      </c>
      <c r="AI142" s="4">
        <f t="shared" si="90"/>
        <v>0</v>
      </c>
      <c r="AJ142" s="4">
        <f t="shared" si="90"/>
        <v>0</v>
      </c>
      <c r="AK142" s="4">
        <f t="shared" si="90"/>
        <v>0</v>
      </c>
      <c r="AL142" s="4">
        <f t="shared" si="97"/>
        <v>100</v>
      </c>
      <c r="AM142" s="4">
        <f t="shared" si="97"/>
        <v>100</v>
      </c>
      <c r="AN142" s="4">
        <f t="shared" si="97"/>
        <v>0</v>
      </c>
      <c r="AO142" s="4">
        <f t="shared" si="97"/>
        <v>0</v>
      </c>
      <c r="AP142" s="4">
        <f t="shared" si="97"/>
        <v>0</v>
      </c>
      <c r="AQ142" s="4">
        <f t="shared" si="69"/>
        <v>0</v>
      </c>
      <c r="AR142" s="4">
        <f t="shared" si="68"/>
        <v>0</v>
      </c>
      <c r="AS142" s="4">
        <f t="shared" si="68"/>
        <v>0</v>
      </c>
    </row>
    <row r="143" spans="1:45" ht="12.75" customHeight="1" x14ac:dyDescent="0.25">
      <c r="A143" s="115">
        <v>21</v>
      </c>
      <c r="B143" s="137">
        <v>221700</v>
      </c>
      <c r="C143" s="138">
        <v>1107</v>
      </c>
      <c r="D143" s="108">
        <v>135</v>
      </c>
      <c r="E143" s="135" t="s">
        <v>1050</v>
      </c>
      <c r="F143" s="136">
        <f t="shared" si="84"/>
        <v>443.3</v>
      </c>
      <c r="G143" s="136">
        <v>443.3</v>
      </c>
      <c r="H143" s="136">
        <v>0</v>
      </c>
      <c r="I143" s="136">
        <v>0</v>
      </c>
      <c r="J143" s="136">
        <v>0</v>
      </c>
      <c r="K143" s="136">
        <v>0</v>
      </c>
      <c r="L143" s="136">
        <v>0</v>
      </c>
      <c r="M143" s="136">
        <v>0</v>
      </c>
      <c r="N143" s="136">
        <f t="shared" si="86"/>
        <v>443.3</v>
      </c>
      <c r="O143" s="23">
        <v>443.3</v>
      </c>
      <c r="P143" s="23">
        <v>0</v>
      </c>
      <c r="Q143" s="23">
        <v>0</v>
      </c>
      <c r="R143" s="23">
        <v>0</v>
      </c>
      <c r="S143" s="23">
        <v>0</v>
      </c>
      <c r="T143" s="23">
        <v>0</v>
      </c>
      <c r="U143" s="23">
        <v>0</v>
      </c>
      <c r="V143" s="136">
        <f t="shared" si="88"/>
        <v>443.3</v>
      </c>
      <c r="W143" s="23">
        <v>443.3</v>
      </c>
      <c r="X143" s="23">
        <v>0</v>
      </c>
      <c r="Y143" s="23">
        <v>0</v>
      </c>
      <c r="Z143" s="23">
        <v>0</v>
      </c>
      <c r="AA143" s="23">
        <v>0</v>
      </c>
      <c r="AB143" s="23">
        <v>0</v>
      </c>
      <c r="AC143" s="4">
        <v>0</v>
      </c>
      <c r="AD143" s="4">
        <f t="shared" si="90"/>
        <v>0</v>
      </c>
      <c r="AE143" s="4">
        <f t="shared" si="90"/>
        <v>0</v>
      </c>
      <c r="AF143" s="4">
        <f t="shared" si="90"/>
        <v>0</v>
      </c>
      <c r="AG143" s="4">
        <f t="shared" si="90"/>
        <v>0</v>
      </c>
      <c r="AH143" s="4">
        <f t="shared" si="90"/>
        <v>0</v>
      </c>
      <c r="AI143" s="4">
        <f t="shared" si="90"/>
        <v>0</v>
      </c>
      <c r="AJ143" s="4">
        <f t="shared" si="90"/>
        <v>0</v>
      </c>
      <c r="AK143" s="4">
        <f t="shared" si="90"/>
        <v>0</v>
      </c>
      <c r="AL143" s="4">
        <f t="shared" si="97"/>
        <v>100</v>
      </c>
      <c r="AM143" s="4">
        <f t="shared" si="97"/>
        <v>100</v>
      </c>
      <c r="AN143" s="4">
        <f t="shared" si="97"/>
        <v>0</v>
      </c>
      <c r="AO143" s="4">
        <f t="shared" si="97"/>
        <v>0</v>
      </c>
      <c r="AP143" s="4">
        <f t="shared" si="97"/>
        <v>0</v>
      </c>
      <c r="AQ143" s="4">
        <f t="shared" si="69"/>
        <v>0</v>
      </c>
      <c r="AR143" s="4">
        <f t="shared" si="68"/>
        <v>0</v>
      </c>
      <c r="AS143" s="4">
        <f t="shared" si="68"/>
        <v>0</v>
      </c>
    </row>
    <row r="144" spans="1:45" ht="12.75" customHeight="1" x14ac:dyDescent="0.25">
      <c r="A144" s="115">
        <v>21</v>
      </c>
      <c r="B144" s="137">
        <v>221700</v>
      </c>
      <c r="C144" s="138">
        <v>1108</v>
      </c>
      <c r="D144" s="108">
        <v>136</v>
      </c>
      <c r="E144" s="135" t="s">
        <v>1051</v>
      </c>
      <c r="F144" s="136">
        <f t="shared" si="84"/>
        <v>0</v>
      </c>
      <c r="G144" s="136">
        <v>0</v>
      </c>
      <c r="H144" s="136">
        <v>0</v>
      </c>
      <c r="I144" s="136">
        <v>0</v>
      </c>
      <c r="J144" s="136">
        <v>0</v>
      </c>
      <c r="K144" s="136">
        <v>0</v>
      </c>
      <c r="L144" s="136">
        <v>0</v>
      </c>
      <c r="M144" s="136">
        <v>0</v>
      </c>
      <c r="N144" s="136">
        <f t="shared" si="86"/>
        <v>0</v>
      </c>
      <c r="O144" s="23">
        <v>0</v>
      </c>
      <c r="P144" s="23">
        <v>0</v>
      </c>
      <c r="Q144" s="23">
        <v>0</v>
      </c>
      <c r="R144" s="23">
        <v>0</v>
      </c>
      <c r="S144" s="23">
        <v>0</v>
      </c>
      <c r="T144" s="23">
        <v>0</v>
      </c>
      <c r="U144" s="23">
        <v>0</v>
      </c>
      <c r="V144" s="136">
        <f t="shared" si="88"/>
        <v>0</v>
      </c>
      <c r="W144" s="23">
        <v>0</v>
      </c>
      <c r="X144" s="23">
        <v>0</v>
      </c>
      <c r="Y144" s="23">
        <v>0</v>
      </c>
      <c r="Z144" s="23">
        <v>0</v>
      </c>
      <c r="AA144" s="23">
        <v>0</v>
      </c>
      <c r="AB144" s="23">
        <v>0</v>
      </c>
      <c r="AC144" s="4">
        <v>0</v>
      </c>
      <c r="AD144" s="4">
        <f t="shared" si="90"/>
        <v>0</v>
      </c>
      <c r="AE144" s="4">
        <f t="shared" si="90"/>
        <v>0</v>
      </c>
      <c r="AF144" s="4">
        <f t="shared" si="90"/>
        <v>0</v>
      </c>
      <c r="AG144" s="4">
        <f t="shared" si="90"/>
        <v>0</v>
      </c>
      <c r="AH144" s="4">
        <f t="shared" si="90"/>
        <v>0</v>
      </c>
      <c r="AI144" s="4">
        <f t="shared" si="90"/>
        <v>0</v>
      </c>
      <c r="AJ144" s="4">
        <f t="shared" si="90"/>
        <v>0</v>
      </c>
      <c r="AK144" s="4">
        <f t="shared" si="90"/>
        <v>0</v>
      </c>
      <c r="AL144" s="4">
        <f t="shared" si="97"/>
        <v>0</v>
      </c>
      <c r="AM144" s="4">
        <f t="shared" si="97"/>
        <v>0</v>
      </c>
      <c r="AN144" s="4">
        <f t="shared" si="97"/>
        <v>0</v>
      </c>
      <c r="AO144" s="4">
        <f t="shared" si="97"/>
        <v>0</v>
      </c>
      <c r="AP144" s="4">
        <f t="shared" si="97"/>
        <v>0</v>
      </c>
      <c r="AQ144" s="4">
        <f t="shared" si="69"/>
        <v>0</v>
      </c>
      <c r="AR144" s="4">
        <f t="shared" si="68"/>
        <v>0</v>
      </c>
      <c r="AS144" s="4">
        <f t="shared" si="68"/>
        <v>0</v>
      </c>
    </row>
    <row r="145" spans="1:45" ht="12.75" customHeight="1" x14ac:dyDescent="0.25">
      <c r="A145" s="115">
        <v>21</v>
      </c>
      <c r="B145" s="137">
        <v>221700</v>
      </c>
      <c r="C145" s="138">
        <v>1109</v>
      </c>
      <c r="D145" s="108">
        <v>137</v>
      </c>
      <c r="E145" s="135" t="s">
        <v>1052</v>
      </c>
      <c r="F145" s="136">
        <f t="shared" si="84"/>
        <v>788.3</v>
      </c>
      <c r="G145" s="136">
        <v>788.3</v>
      </c>
      <c r="H145" s="136">
        <v>0</v>
      </c>
      <c r="I145" s="136">
        <v>0</v>
      </c>
      <c r="J145" s="136">
        <v>0</v>
      </c>
      <c r="K145" s="136">
        <v>0</v>
      </c>
      <c r="L145" s="136">
        <v>0</v>
      </c>
      <c r="M145" s="136">
        <v>0</v>
      </c>
      <c r="N145" s="136">
        <f t="shared" si="86"/>
        <v>788.3</v>
      </c>
      <c r="O145" s="23">
        <v>788.3</v>
      </c>
      <c r="P145" s="23">
        <v>0</v>
      </c>
      <c r="Q145" s="23">
        <v>0</v>
      </c>
      <c r="R145" s="23">
        <v>0</v>
      </c>
      <c r="S145" s="23">
        <v>0</v>
      </c>
      <c r="T145" s="23">
        <v>0</v>
      </c>
      <c r="U145" s="23">
        <v>0</v>
      </c>
      <c r="V145" s="136">
        <f t="shared" si="88"/>
        <v>788.3</v>
      </c>
      <c r="W145" s="23">
        <v>788.3</v>
      </c>
      <c r="X145" s="23">
        <v>0</v>
      </c>
      <c r="Y145" s="23">
        <v>0</v>
      </c>
      <c r="Z145" s="23">
        <v>0</v>
      </c>
      <c r="AA145" s="23">
        <v>0</v>
      </c>
      <c r="AB145" s="23">
        <v>0</v>
      </c>
      <c r="AC145" s="4">
        <v>0</v>
      </c>
      <c r="AD145" s="4">
        <f t="shared" si="90"/>
        <v>0</v>
      </c>
      <c r="AE145" s="4">
        <f t="shared" si="90"/>
        <v>0</v>
      </c>
      <c r="AF145" s="4">
        <f t="shared" si="90"/>
        <v>0</v>
      </c>
      <c r="AG145" s="4">
        <f t="shared" si="90"/>
        <v>0</v>
      </c>
      <c r="AH145" s="4">
        <f t="shared" si="90"/>
        <v>0</v>
      </c>
      <c r="AI145" s="4">
        <f t="shared" si="90"/>
        <v>0</v>
      </c>
      <c r="AJ145" s="4">
        <f t="shared" si="90"/>
        <v>0</v>
      </c>
      <c r="AK145" s="4">
        <f t="shared" si="90"/>
        <v>0</v>
      </c>
      <c r="AL145" s="4">
        <f t="shared" si="97"/>
        <v>100</v>
      </c>
      <c r="AM145" s="4">
        <f t="shared" si="97"/>
        <v>100</v>
      </c>
      <c r="AN145" s="4">
        <f t="shared" si="97"/>
        <v>0</v>
      </c>
      <c r="AO145" s="4">
        <f t="shared" si="97"/>
        <v>0</v>
      </c>
      <c r="AP145" s="4">
        <f t="shared" si="97"/>
        <v>0</v>
      </c>
      <c r="AQ145" s="4">
        <f t="shared" si="69"/>
        <v>0</v>
      </c>
      <c r="AR145" s="4">
        <f t="shared" si="68"/>
        <v>0</v>
      </c>
      <c r="AS145" s="4">
        <f t="shared" si="68"/>
        <v>0</v>
      </c>
    </row>
    <row r="146" spans="1:45" ht="12.75" customHeight="1" x14ac:dyDescent="0.25">
      <c r="A146" s="115">
        <v>21</v>
      </c>
      <c r="B146" s="137">
        <v>221700</v>
      </c>
      <c r="C146" s="138">
        <v>1110</v>
      </c>
      <c r="D146" s="108">
        <v>138</v>
      </c>
      <c r="E146" s="135" t="s">
        <v>1053</v>
      </c>
      <c r="F146" s="136">
        <f t="shared" si="84"/>
        <v>909.1</v>
      </c>
      <c r="G146" s="136">
        <v>909.1</v>
      </c>
      <c r="H146" s="136">
        <v>0</v>
      </c>
      <c r="I146" s="136">
        <v>0</v>
      </c>
      <c r="J146" s="136">
        <v>0</v>
      </c>
      <c r="K146" s="136">
        <v>0</v>
      </c>
      <c r="L146" s="136">
        <v>0</v>
      </c>
      <c r="M146" s="136">
        <v>0</v>
      </c>
      <c r="N146" s="136">
        <f t="shared" si="86"/>
        <v>909.1</v>
      </c>
      <c r="O146" s="23">
        <v>909.1</v>
      </c>
      <c r="P146" s="23">
        <v>0</v>
      </c>
      <c r="Q146" s="23">
        <v>0</v>
      </c>
      <c r="R146" s="23">
        <v>0</v>
      </c>
      <c r="S146" s="23">
        <v>0</v>
      </c>
      <c r="T146" s="23">
        <v>0</v>
      </c>
      <c r="U146" s="23">
        <v>0</v>
      </c>
      <c r="V146" s="136">
        <f t="shared" si="88"/>
        <v>909.1</v>
      </c>
      <c r="W146" s="23">
        <v>909.1</v>
      </c>
      <c r="X146" s="23">
        <v>0</v>
      </c>
      <c r="Y146" s="23">
        <v>0</v>
      </c>
      <c r="Z146" s="23">
        <v>0</v>
      </c>
      <c r="AA146" s="23">
        <v>0</v>
      </c>
      <c r="AB146" s="23">
        <v>0</v>
      </c>
      <c r="AC146" s="4">
        <v>0</v>
      </c>
      <c r="AD146" s="4">
        <f t="shared" si="90"/>
        <v>0</v>
      </c>
      <c r="AE146" s="4">
        <f t="shared" si="90"/>
        <v>0</v>
      </c>
      <c r="AF146" s="4">
        <f t="shared" si="90"/>
        <v>0</v>
      </c>
      <c r="AG146" s="4">
        <f t="shared" si="90"/>
        <v>0</v>
      </c>
      <c r="AH146" s="4">
        <f t="shared" si="90"/>
        <v>0</v>
      </c>
      <c r="AI146" s="4">
        <f t="shared" si="90"/>
        <v>0</v>
      </c>
      <c r="AJ146" s="4">
        <f t="shared" si="90"/>
        <v>0</v>
      </c>
      <c r="AK146" s="4">
        <f t="shared" si="90"/>
        <v>0</v>
      </c>
      <c r="AL146" s="4">
        <f t="shared" si="97"/>
        <v>100</v>
      </c>
      <c r="AM146" s="4">
        <f t="shared" si="97"/>
        <v>100</v>
      </c>
      <c r="AN146" s="4">
        <f t="shared" si="97"/>
        <v>0</v>
      </c>
      <c r="AO146" s="4">
        <f t="shared" si="97"/>
        <v>0</v>
      </c>
      <c r="AP146" s="4">
        <f t="shared" si="97"/>
        <v>0</v>
      </c>
      <c r="AQ146" s="4">
        <f t="shared" si="69"/>
        <v>0</v>
      </c>
      <c r="AR146" s="4">
        <f t="shared" si="68"/>
        <v>0</v>
      </c>
      <c r="AS146" s="4">
        <f t="shared" si="68"/>
        <v>0</v>
      </c>
    </row>
    <row r="147" spans="1:45" ht="12.75" customHeight="1" x14ac:dyDescent="0.25">
      <c r="A147" s="115">
        <v>21</v>
      </c>
      <c r="B147" s="137">
        <v>221700</v>
      </c>
      <c r="C147" s="138">
        <v>1111</v>
      </c>
      <c r="D147" s="108">
        <v>139</v>
      </c>
      <c r="E147" s="135" t="s">
        <v>1054</v>
      </c>
      <c r="F147" s="136">
        <f t="shared" si="84"/>
        <v>0</v>
      </c>
      <c r="G147" s="136">
        <v>0</v>
      </c>
      <c r="H147" s="136">
        <v>0</v>
      </c>
      <c r="I147" s="136">
        <v>0</v>
      </c>
      <c r="J147" s="136">
        <v>0</v>
      </c>
      <c r="K147" s="136">
        <v>0</v>
      </c>
      <c r="L147" s="136">
        <v>0</v>
      </c>
      <c r="M147" s="136">
        <v>0</v>
      </c>
      <c r="N147" s="136">
        <f t="shared" si="86"/>
        <v>0</v>
      </c>
      <c r="O147" s="23">
        <v>0</v>
      </c>
      <c r="P147" s="23">
        <v>0</v>
      </c>
      <c r="Q147" s="23">
        <v>0</v>
      </c>
      <c r="R147" s="23">
        <v>0</v>
      </c>
      <c r="S147" s="23">
        <v>0</v>
      </c>
      <c r="T147" s="23">
        <v>0</v>
      </c>
      <c r="U147" s="23">
        <v>0</v>
      </c>
      <c r="V147" s="136">
        <f t="shared" si="88"/>
        <v>0</v>
      </c>
      <c r="W147" s="23">
        <v>0</v>
      </c>
      <c r="X147" s="23">
        <v>0</v>
      </c>
      <c r="Y147" s="23">
        <v>0</v>
      </c>
      <c r="Z147" s="23">
        <v>0</v>
      </c>
      <c r="AA147" s="23">
        <v>0</v>
      </c>
      <c r="AB147" s="23">
        <v>0</v>
      </c>
      <c r="AC147" s="4">
        <v>0</v>
      </c>
      <c r="AD147" s="4">
        <f t="shared" si="90"/>
        <v>0</v>
      </c>
      <c r="AE147" s="4">
        <f t="shared" si="90"/>
        <v>0</v>
      </c>
      <c r="AF147" s="4">
        <f t="shared" si="90"/>
        <v>0</v>
      </c>
      <c r="AG147" s="4">
        <f t="shared" si="90"/>
        <v>0</v>
      </c>
      <c r="AH147" s="4">
        <f t="shared" si="90"/>
        <v>0</v>
      </c>
      <c r="AI147" s="4">
        <f t="shared" si="90"/>
        <v>0</v>
      </c>
      <c r="AJ147" s="4">
        <f t="shared" si="90"/>
        <v>0</v>
      </c>
      <c r="AK147" s="4">
        <f t="shared" si="90"/>
        <v>0</v>
      </c>
      <c r="AL147" s="4">
        <f t="shared" si="97"/>
        <v>0</v>
      </c>
      <c r="AM147" s="4">
        <f t="shared" si="97"/>
        <v>0</v>
      </c>
      <c r="AN147" s="4">
        <f t="shared" si="97"/>
        <v>0</v>
      </c>
      <c r="AO147" s="4">
        <f t="shared" si="97"/>
        <v>0</v>
      </c>
      <c r="AP147" s="4">
        <f t="shared" si="97"/>
        <v>0</v>
      </c>
      <c r="AQ147" s="4">
        <f t="shared" si="69"/>
        <v>0</v>
      </c>
      <c r="AR147" s="4">
        <f t="shared" ref="AR147:AS210" si="98">IF(T147=0,0,AB147/T147*100)</f>
        <v>0</v>
      </c>
      <c r="AS147" s="4">
        <f t="shared" si="98"/>
        <v>0</v>
      </c>
    </row>
    <row r="148" spans="1:45" ht="12.75" customHeight="1" x14ac:dyDescent="0.25">
      <c r="A148" s="115">
        <v>21</v>
      </c>
      <c r="B148" s="137">
        <v>221700</v>
      </c>
      <c r="C148" s="138">
        <v>1112</v>
      </c>
      <c r="D148" s="108">
        <v>140</v>
      </c>
      <c r="E148" s="135" t="s">
        <v>1055</v>
      </c>
      <c r="F148" s="136">
        <f t="shared" si="84"/>
        <v>646.29999999999995</v>
      </c>
      <c r="G148" s="136">
        <v>446.3</v>
      </c>
      <c r="H148" s="136">
        <v>0</v>
      </c>
      <c r="I148" s="136">
        <v>0</v>
      </c>
      <c r="J148" s="136">
        <v>0</v>
      </c>
      <c r="K148" s="136">
        <v>0</v>
      </c>
      <c r="L148" s="136">
        <v>0</v>
      </c>
      <c r="M148" s="136">
        <v>200</v>
      </c>
      <c r="N148" s="136">
        <f t="shared" si="86"/>
        <v>446.3</v>
      </c>
      <c r="O148" s="23">
        <v>446.3</v>
      </c>
      <c r="P148" s="23">
        <v>0</v>
      </c>
      <c r="Q148" s="23">
        <v>0</v>
      </c>
      <c r="R148" s="23">
        <v>0</v>
      </c>
      <c r="S148" s="23">
        <v>0</v>
      </c>
      <c r="T148" s="23">
        <v>0</v>
      </c>
      <c r="U148" s="23">
        <v>0</v>
      </c>
      <c r="V148" s="136">
        <f t="shared" si="88"/>
        <v>446.3</v>
      </c>
      <c r="W148" s="23">
        <v>446.3</v>
      </c>
      <c r="X148" s="23">
        <v>0</v>
      </c>
      <c r="Y148" s="23">
        <v>0</v>
      </c>
      <c r="Z148" s="23">
        <v>0</v>
      </c>
      <c r="AA148" s="23">
        <v>0</v>
      </c>
      <c r="AB148" s="23">
        <v>0</v>
      </c>
      <c r="AC148" s="4">
        <v>0</v>
      </c>
      <c r="AD148" s="4">
        <f t="shared" si="90"/>
        <v>0</v>
      </c>
      <c r="AE148" s="4">
        <f t="shared" si="90"/>
        <v>0</v>
      </c>
      <c r="AF148" s="4">
        <f t="shared" si="90"/>
        <v>0</v>
      </c>
      <c r="AG148" s="4">
        <f t="shared" si="90"/>
        <v>0</v>
      </c>
      <c r="AH148" s="4">
        <f t="shared" si="90"/>
        <v>0</v>
      </c>
      <c r="AI148" s="4">
        <f t="shared" si="90"/>
        <v>0</v>
      </c>
      <c r="AJ148" s="4">
        <f t="shared" si="90"/>
        <v>0</v>
      </c>
      <c r="AK148" s="4">
        <f t="shared" si="90"/>
        <v>0</v>
      </c>
      <c r="AL148" s="4">
        <f t="shared" si="97"/>
        <v>100</v>
      </c>
      <c r="AM148" s="4">
        <f t="shared" si="97"/>
        <v>100</v>
      </c>
      <c r="AN148" s="4">
        <f t="shared" si="97"/>
        <v>0</v>
      </c>
      <c r="AO148" s="4">
        <f t="shared" si="97"/>
        <v>0</v>
      </c>
      <c r="AP148" s="4">
        <f t="shared" si="97"/>
        <v>0</v>
      </c>
      <c r="AQ148" s="4">
        <f t="shared" ref="AQ148:AQ211" si="99">IF(P148=0,0,X148/P148*100)</f>
        <v>0</v>
      </c>
      <c r="AR148" s="4">
        <f t="shared" si="98"/>
        <v>0</v>
      </c>
      <c r="AS148" s="4">
        <f t="shared" si="98"/>
        <v>0</v>
      </c>
    </row>
    <row r="149" spans="1:45" ht="12.75" customHeight="1" x14ac:dyDescent="0.25">
      <c r="A149" s="115">
        <v>21</v>
      </c>
      <c r="B149" s="137">
        <v>221700</v>
      </c>
      <c r="C149" s="138">
        <v>1113</v>
      </c>
      <c r="D149" s="108">
        <v>141</v>
      </c>
      <c r="E149" s="135" t="s">
        <v>1056</v>
      </c>
      <c r="F149" s="136">
        <f t="shared" si="84"/>
        <v>2772.1</v>
      </c>
      <c r="G149" s="136">
        <v>2772.1</v>
      </c>
      <c r="H149" s="136">
        <v>0</v>
      </c>
      <c r="I149" s="136">
        <v>0</v>
      </c>
      <c r="J149" s="136">
        <v>0</v>
      </c>
      <c r="K149" s="136">
        <v>0</v>
      </c>
      <c r="L149" s="136">
        <v>0</v>
      </c>
      <c r="M149" s="136">
        <v>0</v>
      </c>
      <c r="N149" s="136">
        <f t="shared" si="86"/>
        <v>2772.1</v>
      </c>
      <c r="O149" s="23">
        <v>2772.1</v>
      </c>
      <c r="P149" s="23">
        <v>0</v>
      </c>
      <c r="Q149" s="23">
        <v>0</v>
      </c>
      <c r="R149" s="23">
        <v>0</v>
      </c>
      <c r="S149" s="23">
        <v>0</v>
      </c>
      <c r="T149" s="23">
        <v>0</v>
      </c>
      <c r="U149" s="23">
        <v>0</v>
      </c>
      <c r="V149" s="136">
        <f t="shared" si="88"/>
        <v>2772.1</v>
      </c>
      <c r="W149" s="23">
        <v>2772.1</v>
      </c>
      <c r="X149" s="23">
        <v>0</v>
      </c>
      <c r="Y149" s="23">
        <v>0</v>
      </c>
      <c r="Z149" s="23">
        <v>0</v>
      </c>
      <c r="AA149" s="23">
        <v>0</v>
      </c>
      <c r="AB149" s="23">
        <v>0</v>
      </c>
      <c r="AC149" s="4">
        <v>0</v>
      </c>
      <c r="AD149" s="4">
        <f t="shared" si="90"/>
        <v>0</v>
      </c>
      <c r="AE149" s="4">
        <f t="shared" si="90"/>
        <v>0</v>
      </c>
      <c r="AF149" s="4">
        <f t="shared" si="90"/>
        <v>0</v>
      </c>
      <c r="AG149" s="4">
        <f t="shared" si="90"/>
        <v>0</v>
      </c>
      <c r="AH149" s="4">
        <f t="shared" si="90"/>
        <v>0</v>
      </c>
      <c r="AI149" s="4">
        <f t="shared" si="90"/>
        <v>0</v>
      </c>
      <c r="AJ149" s="4">
        <f t="shared" si="90"/>
        <v>0</v>
      </c>
      <c r="AK149" s="4">
        <f t="shared" si="90"/>
        <v>0</v>
      </c>
      <c r="AL149" s="4">
        <f t="shared" si="97"/>
        <v>100</v>
      </c>
      <c r="AM149" s="4">
        <f t="shared" si="97"/>
        <v>100</v>
      </c>
      <c r="AN149" s="4">
        <f t="shared" si="97"/>
        <v>0</v>
      </c>
      <c r="AO149" s="4">
        <f t="shared" si="97"/>
        <v>0</v>
      </c>
      <c r="AP149" s="4">
        <f t="shared" si="97"/>
        <v>0</v>
      </c>
      <c r="AQ149" s="4">
        <f t="shared" si="99"/>
        <v>0</v>
      </c>
      <c r="AR149" s="4">
        <f t="shared" si="98"/>
        <v>0</v>
      </c>
      <c r="AS149" s="4">
        <f t="shared" si="98"/>
        <v>0</v>
      </c>
    </row>
    <row r="150" spans="1:45" ht="12.75" customHeight="1" x14ac:dyDescent="0.25">
      <c r="A150" s="115">
        <v>21</v>
      </c>
      <c r="B150" s="137">
        <v>221700</v>
      </c>
      <c r="C150" s="138">
        <v>1114</v>
      </c>
      <c r="D150" s="108">
        <v>142</v>
      </c>
      <c r="E150" s="135" t="s">
        <v>1057</v>
      </c>
      <c r="F150" s="136">
        <f t="shared" si="84"/>
        <v>1846.5</v>
      </c>
      <c r="G150" s="136">
        <v>1421.5</v>
      </c>
      <c r="H150" s="136">
        <v>0</v>
      </c>
      <c r="I150" s="136">
        <v>0</v>
      </c>
      <c r="J150" s="136">
        <v>0</v>
      </c>
      <c r="K150" s="136">
        <v>0</v>
      </c>
      <c r="L150" s="136">
        <v>0</v>
      </c>
      <c r="M150" s="136">
        <v>425</v>
      </c>
      <c r="N150" s="136">
        <f t="shared" si="86"/>
        <v>1421.5</v>
      </c>
      <c r="O150" s="23">
        <v>1421.5</v>
      </c>
      <c r="P150" s="23">
        <v>0</v>
      </c>
      <c r="Q150" s="23">
        <v>0</v>
      </c>
      <c r="R150" s="23">
        <v>0</v>
      </c>
      <c r="S150" s="23">
        <v>0</v>
      </c>
      <c r="T150" s="23">
        <v>0</v>
      </c>
      <c r="U150" s="23">
        <v>0</v>
      </c>
      <c r="V150" s="136">
        <f t="shared" si="88"/>
        <v>1421.5</v>
      </c>
      <c r="W150" s="23">
        <v>1421.5</v>
      </c>
      <c r="X150" s="23">
        <v>0</v>
      </c>
      <c r="Y150" s="23">
        <v>0</v>
      </c>
      <c r="Z150" s="23">
        <v>0</v>
      </c>
      <c r="AA150" s="23">
        <v>0</v>
      </c>
      <c r="AB150" s="23">
        <v>0</v>
      </c>
      <c r="AC150" s="4">
        <v>0</v>
      </c>
      <c r="AD150" s="4">
        <f t="shared" si="90"/>
        <v>0</v>
      </c>
      <c r="AE150" s="4">
        <f t="shared" si="90"/>
        <v>0</v>
      </c>
      <c r="AF150" s="4">
        <f t="shared" si="90"/>
        <v>0</v>
      </c>
      <c r="AG150" s="4">
        <f t="shared" si="90"/>
        <v>0</v>
      </c>
      <c r="AH150" s="4">
        <f t="shared" si="90"/>
        <v>0</v>
      </c>
      <c r="AI150" s="4">
        <f t="shared" si="90"/>
        <v>0</v>
      </c>
      <c r="AJ150" s="4">
        <f t="shared" si="90"/>
        <v>0</v>
      </c>
      <c r="AK150" s="4">
        <f t="shared" ref="AK150:AK190" si="100">AC150-U150</f>
        <v>0</v>
      </c>
      <c r="AL150" s="4">
        <f t="shared" si="97"/>
        <v>100</v>
      </c>
      <c r="AM150" s="4">
        <f t="shared" si="97"/>
        <v>100</v>
      </c>
      <c r="AN150" s="4">
        <f t="shared" si="97"/>
        <v>0</v>
      </c>
      <c r="AO150" s="4">
        <f t="shared" si="97"/>
        <v>0</v>
      </c>
      <c r="AP150" s="4">
        <f t="shared" si="97"/>
        <v>0</v>
      </c>
      <c r="AQ150" s="4">
        <f t="shared" si="99"/>
        <v>0</v>
      </c>
      <c r="AR150" s="4">
        <f t="shared" si="98"/>
        <v>0</v>
      </c>
      <c r="AS150" s="4">
        <f t="shared" si="98"/>
        <v>0</v>
      </c>
    </row>
    <row r="151" spans="1:45" ht="12.75" customHeight="1" x14ac:dyDescent="0.25">
      <c r="A151" s="115">
        <v>21</v>
      </c>
      <c r="B151" s="137">
        <v>221700</v>
      </c>
      <c r="C151" s="138">
        <v>1116</v>
      </c>
      <c r="D151" s="108">
        <v>143</v>
      </c>
      <c r="E151" s="135" t="s">
        <v>1058</v>
      </c>
      <c r="F151" s="136">
        <f t="shared" si="84"/>
        <v>1565.6</v>
      </c>
      <c r="G151" s="136">
        <v>1565.6</v>
      </c>
      <c r="H151" s="136">
        <v>0</v>
      </c>
      <c r="I151" s="136">
        <v>0</v>
      </c>
      <c r="J151" s="136">
        <v>0</v>
      </c>
      <c r="K151" s="136">
        <v>0</v>
      </c>
      <c r="L151" s="136">
        <v>0</v>
      </c>
      <c r="M151" s="136">
        <v>0</v>
      </c>
      <c r="N151" s="136">
        <f t="shared" si="86"/>
        <v>1565.6</v>
      </c>
      <c r="O151" s="23">
        <v>1565.6</v>
      </c>
      <c r="P151" s="23">
        <v>0</v>
      </c>
      <c r="Q151" s="23">
        <v>0</v>
      </c>
      <c r="R151" s="23">
        <v>0</v>
      </c>
      <c r="S151" s="23">
        <v>0</v>
      </c>
      <c r="T151" s="23">
        <v>0</v>
      </c>
      <c r="U151" s="23">
        <v>0</v>
      </c>
      <c r="V151" s="136">
        <f t="shared" si="88"/>
        <v>1565.6</v>
      </c>
      <c r="W151" s="23">
        <v>1565.6</v>
      </c>
      <c r="X151" s="23">
        <v>0</v>
      </c>
      <c r="Y151" s="23">
        <v>0</v>
      </c>
      <c r="Z151" s="23">
        <v>0</v>
      </c>
      <c r="AA151" s="23">
        <v>0</v>
      </c>
      <c r="AB151" s="23">
        <v>0</v>
      </c>
      <c r="AC151" s="4">
        <v>0</v>
      </c>
      <c r="AD151" s="4">
        <f t="shared" ref="AD151:AJ191" si="101">V151-N151</f>
        <v>0</v>
      </c>
      <c r="AE151" s="4">
        <f t="shared" si="101"/>
        <v>0</v>
      </c>
      <c r="AF151" s="4">
        <f t="shared" si="101"/>
        <v>0</v>
      </c>
      <c r="AG151" s="4">
        <f t="shared" si="101"/>
        <v>0</v>
      </c>
      <c r="AH151" s="4">
        <f t="shared" si="101"/>
        <v>0</v>
      </c>
      <c r="AI151" s="4">
        <f t="shared" si="101"/>
        <v>0</v>
      </c>
      <c r="AJ151" s="4">
        <f t="shared" si="101"/>
        <v>0</v>
      </c>
      <c r="AK151" s="4">
        <f t="shared" si="100"/>
        <v>0</v>
      </c>
      <c r="AL151" s="4">
        <f t="shared" si="97"/>
        <v>100</v>
      </c>
      <c r="AM151" s="4">
        <f t="shared" si="97"/>
        <v>100</v>
      </c>
      <c r="AN151" s="4">
        <f t="shared" si="97"/>
        <v>0</v>
      </c>
      <c r="AO151" s="4">
        <f t="shared" si="97"/>
        <v>0</v>
      </c>
      <c r="AP151" s="4">
        <f t="shared" si="97"/>
        <v>0</v>
      </c>
      <c r="AQ151" s="4">
        <f t="shared" si="99"/>
        <v>0</v>
      </c>
      <c r="AR151" s="4">
        <f t="shared" si="98"/>
        <v>0</v>
      </c>
      <c r="AS151" s="4">
        <f t="shared" si="98"/>
        <v>0</v>
      </c>
    </row>
    <row r="152" spans="1:45" ht="12.75" customHeight="1" x14ac:dyDescent="0.25">
      <c r="A152" s="115">
        <v>21</v>
      </c>
      <c r="B152" s="137">
        <v>221700</v>
      </c>
      <c r="C152" s="138">
        <v>1117</v>
      </c>
      <c r="D152" s="108">
        <v>144</v>
      </c>
      <c r="E152" s="135" t="s">
        <v>1059</v>
      </c>
      <c r="F152" s="136">
        <f t="shared" si="84"/>
        <v>1513.8</v>
      </c>
      <c r="G152" s="136">
        <v>1513.8</v>
      </c>
      <c r="H152" s="136">
        <v>0</v>
      </c>
      <c r="I152" s="136">
        <v>0</v>
      </c>
      <c r="J152" s="136">
        <v>0</v>
      </c>
      <c r="K152" s="136">
        <v>0</v>
      </c>
      <c r="L152" s="136">
        <v>0</v>
      </c>
      <c r="M152" s="136">
        <v>0</v>
      </c>
      <c r="N152" s="136">
        <f t="shared" si="86"/>
        <v>1513.8</v>
      </c>
      <c r="O152" s="23">
        <v>1513.8</v>
      </c>
      <c r="P152" s="23">
        <v>0</v>
      </c>
      <c r="Q152" s="23">
        <v>0</v>
      </c>
      <c r="R152" s="23">
        <v>0</v>
      </c>
      <c r="S152" s="23">
        <v>0</v>
      </c>
      <c r="T152" s="23">
        <v>0</v>
      </c>
      <c r="U152" s="23">
        <v>0</v>
      </c>
      <c r="V152" s="136">
        <f t="shared" si="88"/>
        <v>1513.8</v>
      </c>
      <c r="W152" s="23">
        <v>1513.8</v>
      </c>
      <c r="X152" s="23">
        <v>0</v>
      </c>
      <c r="Y152" s="23">
        <v>0</v>
      </c>
      <c r="Z152" s="23">
        <v>0</v>
      </c>
      <c r="AA152" s="23">
        <v>0</v>
      </c>
      <c r="AB152" s="23">
        <v>0</v>
      </c>
      <c r="AC152" s="4">
        <v>0</v>
      </c>
      <c r="AD152" s="4">
        <f t="shared" si="101"/>
        <v>0</v>
      </c>
      <c r="AE152" s="4">
        <f t="shared" si="101"/>
        <v>0</v>
      </c>
      <c r="AF152" s="4">
        <f t="shared" si="101"/>
        <v>0</v>
      </c>
      <c r="AG152" s="4">
        <f t="shared" si="101"/>
        <v>0</v>
      </c>
      <c r="AH152" s="4">
        <f t="shared" si="101"/>
        <v>0</v>
      </c>
      <c r="AI152" s="4">
        <f t="shared" si="101"/>
        <v>0</v>
      </c>
      <c r="AJ152" s="4">
        <f t="shared" si="101"/>
        <v>0</v>
      </c>
      <c r="AK152" s="4">
        <f t="shared" si="100"/>
        <v>0</v>
      </c>
      <c r="AL152" s="4">
        <f t="shared" si="97"/>
        <v>100</v>
      </c>
      <c r="AM152" s="4">
        <f t="shared" si="97"/>
        <v>100</v>
      </c>
      <c r="AN152" s="4">
        <f t="shared" si="97"/>
        <v>0</v>
      </c>
      <c r="AO152" s="4">
        <f t="shared" si="97"/>
        <v>0</v>
      </c>
      <c r="AP152" s="4">
        <f t="shared" si="97"/>
        <v>0</v>
      </c>
      <c r="AQ152" s="4">
        <f t="shared" si="99"/>
        <v>0</v>
      </c>
      <c r="AR152" s="4">
        <f t="shared" si="98"/>
        <v>0</v>
      </c>
      <c r="AS152" s="4">
        <f t="shared" si="98"/>
        <v>0</v>
      </c>
    </row>
    <row r="153" spans="1:45" ht="12.75" customHeight="1" x14ac:dyDescent="0.25">
      <c r="A153" s="115">
        <v>21</v>
      </c>
      <c r="B153" s="137">
        <v>221700</v>
      </c>
      <c r="C153" s="138">
        <v>1118</v>
      </c>
      <c r="D153" s="108">
        <v>145</v>
      </c>
      <c r="E153" s="135" t="s">
        <v>1060</v>
      </c>
      <c r="F153" s="136">
        <f t="shared" si="84"/>
        <v>4337.1000000000004</v>
      </c>
      <c r="G153" s="136">
        <v>4337.1000000000004</v>
      </c>
      <c r="H153" s="136">
        <v>0</v>
      </c>
      <c r="I153" s="136">
        <v>0</v>
      </c>
      <c r="J153" s="136">
        <v>0</v>
      </c>
      <c r="K153" s="136">
        <v>0</v>
      </c>
      <c r="L153" s="136">
        <v>0</v>
      </c>
      <c r="M153" s="136">
        <v>0</v>
      </c>
      <c r="N153" s="136">
        <f t="shared" si="86"/>
        <v>4337.1000000000004</v>
      </c>
      <c r="O153" s="23">
        <v>4337.1000000000004</v>
      </c>
      <c r="P153" s="23">
        <v>0</v>
      </c>
      <c r="Q153" s="23">
        <v>0</v>
      </c>
      <c r="R153" s="23">
        <v>0</v>
      </c>
      <c r="S153" s="23">
        <v>0</v>
      </c>
      <c r="T153" s="23">
        <v>0</v>
      </c>
      <c r="U153" s="23">
        <v>0</v>
      </c>
      <c r="V153" s="136">
        <f t="shared" si="88"/>
        <v>4337.1000000000004</v>
      </c>
      <c r="W153" s="23">
        <v>4337.1000000000004</v>
      </c>
      <c r="X153" s="23">
        <v>0</v>
      </c>
      <c r="Y153" s="23">
        <v>0</v>
      </c>
      <c r="Z153" s="23">
        <v>0</v>
      </c>
      <c r="AA153" s="23">
        <v>0</v>
      </c>
      <c r="AB153" s="23">
        <v>0</v>
      </c>
      <c r="AC153" s="4">
        <v>0</v>
      </c>
      <c r="AD153" s="4">
        <f t="shared" si="101"/>
        <v>0</v>
      </c>
      <c r="AE153" s="4">
        <f t="shared" si="101"/>
        <v>0</v>
      </c>
      <c r="AF153" s="4">
        <f t="shared" si="101"/>
        <v>0</v>
      </c>
      <c r="AG153" s="4">
        <f t="shared" si="101"/>
        <v>0</v>
      </c>
      <c r="AH153" s="4">
        <f t="shared" si="101"/>
        <v>0</v>
      </c>
      <c r="AI153" s="4">
        <f t="shared" si="101"/>
        <v>0</v>
      </c>
      <c r="AJ153" s="4">
        <f t="shared" si="101"/>
        <v>0</v>
      </c>
      <c r="AK153" s="4">
        <f t="shared" si="100"/>
        <v>0</v>
      </c>
      <c r="AL153" s="4">
        <f t="shared" si="97"/>
        <v>100</v>
      </c>
      <c r="AM153" s="4">
        <f t="shared" si="97"/>
        <v>100</v>
      </c>
      <c r="AN153" s="4">
        <f t="shared" si="97"/>
        <v>0</v>
      </c>
      <c r="AO153" s="4">
        <f t="shared" si="97"/>
        <v>0</v>
      </c>
      <c r="AP153" s="4">
        <f t="shared" si="97"/>
        <v>0</v>
      </c>
      <c r="AQ153" s="4">
        <f t="shared" si="99"/>
        <v>0</v>
      </c>
      <c r="AR153" s="4">
        <f t="shared" si="98"/>
        <v>0</v>
      </c>
      <c r="AS153" s="4">
        <f t="shared" si="98"/>
        <v>0</v>
      </c>
    </row>
    <row r="154" spans="1:45" ht="12.75" customHeight="1" x14ac:dyDescent="0.25">
      <c r="A154" s="115">
        <v>21</v>
      </c>
      <c r="B154" s="137">
        <v>221700</v>
      </c>
      <c r="C154" s="138">
        <v>1119</v>
      </c>
      <c r="D154" s="108">
        <v>146</v>
      </c>
      <c r="E154" s="135" t="s">
        <v>1061</v>
      </c>
      <c r="F154" s="136">
        <f t="shared" si="84"/>
        <v>1008.4</v>
      </c>
      <c r="G154" s="136">
        <v>1008.4</v>
      </c>
      <c r="H154" s="136">
        <v>0</v>
      </c>
      <c r="I154" s="136">
        <v>0</v>
      </c>
      <c r="J154" s="136">
        <v>0</v>
      </c>
      <c r="K154" s="136">
        <v>0</v>
      </c>
      <c r="L154" s="136">
        <v>0</v>
      </c>
      <c r="M154" s="136">
        <v>0</v>
      </c>
      <c r="N154" s="136">
        <f t="shared" si="86"/>
        <v>1008.4</v>
      </c>
      <c r="O154" s="23">
        <v>1008.4</v>
      </c>
      <c r="P154" s="23">
        <v>0</v>
      </c>
      <c r="Q154" s="23">
        <v>0</v>
      </c>
      <c r="R154" s="23">
        <v>0</v>
      </c>
      <c r="S154" s="23">
        <v>0</v>
      </c>
      <c r="T154" s="23">
        <v>0</v>
      </c>
      <c r="U154" s="23">
        <v>0</v>
      </c>
      <c r="V154" s="136">
        <f t="shared" si="88"/>
        <v>1008.4</v>
      </c>
      <c r="W154" s="23">
        <v>1008.4</v>
      </c>
      <c r="X154" s="23">
        <v>0</v>
      </c>
      <c r="Y154" s="23">
        <v>0</v>
      </c>
      <c r="Z154" s="23">
        <v>0</v>
      </c>
      <c r="AA154" s="23">
        <v>0</v>
      </c>
      <c r="AB154" s="23">
        <v>0</v>
      </c>
      <c r="AC154" s="4">
        <v>0</v>
      </c>
      <c r="AD154" s="4">
        <f t="shared" si="101"/>
        <v>0</v>
      </c>
      <c r="AE154" s="4">
        <f t="shared" si="101"/>
        <v>0</v>
      </c>
      <c r="AF154" s="4">
        <f t="shared" si="101"/>
        <v>0</v>
      </c>
      <c r="AG154" s="4">
        <f t="shared" si="101"/>
        <v>0</v>
      </c>
      <c r="AH154" s="4">
        <f t="shared" si="101"/>
        <v>0</v>
      </c>
      <c r="AI154" s="4">
        <f t="shared" si="101"/>
        <v>0</v>
      </c>
      <c r="AJ154" s="4">
        <f t="shared" si="101"/>
        <v>0</v>
      </c>
      <c r="AK154" s="4">
        <f t="shared" si="100"/>
        <v>0</v>
      </c>
      <c r="AL154" s="4">
        <f t="shared" si="97"/>
        <v>100</v>
      </c>
      <c r="AM154" s="4">
        <f t="shared" si="97"/>
        <v>100</v>
      </c>
      <c r="AN154" s="4">
        <f t="shared" si="97"/>
        <v>0</v>
      </c>
      <c r="AO154" s="4">
        <f t="shared" si="97"/>
        <v>0</v>
      </c>
      <c r="AP154" s="4">
        <f t="shared" si="97"/>
        <v>0</v>
      </c>
      <c r="AQ154" s="4">
        <f t="shared" si="99"/>
        <v>0</v>
      </c>
      <c r="AR154" s="4">
        <f t="shared" si="98"/>
        <v>0</v>
      </c>
      <c r="AS154" s="4">
        <f t="shared" si="98"/>
        <v>0</v>
      </c>
    </row>
    <row r="155" spans="1:45" ht="12.75" customHeight="1" x14ac:dyDescent="0.25">
      <c r="A155" s="115">
        <v>21</v>
      </c>
      <c r="B155" s="137">
        <v>221700</v>
      </c>
      <c r="C155" s="138">
        <v>1120</v>
      </c>
      <c r="D155" s="108">
        <v>147</v>
      </c>
      <c r="E155" s="135" t="s">
        <v>1062</v>
      </c>
      <c r="F155" s="136">
        <f t="shared" si="84"/>
        <v>933.1</v>
      </c>
      <c r="G155" s="136">
        <v>933.1</v>
      </c>
      <c r="H155" s="136">
        <v>0</v>
      </c>
      <c r="I155" s="136">
        <v>0</v>
      </c>
      <c r="J155" s="136">
        <v>0</v>
      </c>
      <c r="K155" s="136">
        <v>0</v>
      </c>
      <c r="L155" s="136">
        <v>0</v>
      </c>
      <c r="M155" s="136">
        <v>0</v>
      </c>
      <c r="N155" s="136">
        <f t="shared" si="86"/>
        <v>933.1</v>
      </c>
      <c r="O155" s="23">
        <v>933.1</v>
      </c>
      <c r="P155" s="23">
        <v>0</v>
      </c>
      <c r="Q155" s="23">
        <v>0</v>
      </c>
      <c r="R155" s="23">
        <v>0</v>
      </c>
      <c r="S155" s="23">
        <v>0</v>
      </c>
      <c r="T155" s="23">
        <v>0</v>
      </c>
      <c r="U155" s="23">
        <v>0</v>
      </c>
      <c r="V155" s="136">
        <f t="shared" si="88"/>
        <v>933.1</v>
      </c>
      <c r="W155" s="23">
        <v>933.1</v>
      </c>
      <c r="X155" s="23">
        <v>0</v>
      </c>
      <c r="Y155" s="23">
        <v>0</v>
      </c>
      <c r="Z155" s="23">
        <v>0</v>
      </c>
      <c r="AA155" s="23">
        <v>0</v>
      </c>
      <c r="AB155" s="23">
        <v>0</v>
      </c>
      <c r="AC155" s="4">
        <v>0</v>
      </c>
      <c r="AD155" s="4">
        <f t="shared" si="101"/>
        <v>0</v>
      </c>
      <c r="AE155" s="4">
        <f t="shared" si="101"/>
        <v>0</v>
      </c>
      <c r="AF155" s="4">
        <f t="shared" si="101"/>
        <v>0</v>
      </c>
      <c r="AG155" s="4">
        <f t="shared" si="101"/>
        <v>0</v>
      </c>
      <c r="AH155" s="4">
        <f t="shared" si="101"/>
        <v>0</v>
      </c>
      <c r="AI155" s="4">
        <f t="shared" si="101"/>
        <v>0</v>
      </c>
      <c r="AJ155" s="4">
        <f t="shared" si="101"/>
        <v>0</v>
      </c>
      <c r="AK155" s="4">
        <f t="shared" si="100"/>
        <v>0</v>
      </c>
      <c r="AL155" s="4">
        <f t="shared" si="97"/>
        <v>100</v>
      </c>
      <c r="AM155" s="4">
        <f t="shared" si="97"/>
        <v>100</v>
      </c>
      <c r="AN155" s="4">
        <f t="shared" si="97"/>
        <v>0</v>
      </c>
      <c r="AO155" s="4">
        <f t="shared" si="97"/>
        <v>0</v>
      </c>
      <c r="AP155" s="4">
        <f t="shared" si="97"/>
        <v>0</v>
      </c>
      <c r="AQ155" s="4">
        <f t="shared" si="99"/>
        <v>0</v>
      </c>
      <c r="AR155" s="4">
        <f t="shared" si="98"/>
        <v>0</v>
      </c>
      <c r="AS155" s="4">
        <f t="shared" si="98"/>
        <v>0</v>
      </c>
    </row>
    <row r="156" spans="1:45" ht="12.75" customHeight="1" x14ac:dyDescent="0.25">
      <c r="A156" s="115">
        <v>21</v>
      </c>
      <c r="B156" s="137">
        <v>221700</v>
      </c>
      <c r="C156" s="138">
        <v>1121</v>
      </c>
      <c r="D156" s="108">
        <v>148</v>
      </c>
      <c r="E156" s="135" t="s">
        <v>1063</v>
      </c>
      <c r="F156" s="136">
        <f t="shared" si="84"/>
        <v>0</v>
      </c>
      <c r="G156" s="136">
        <v>0</v>
      </c>
      <c r="H156" s="136">
        <v>0</v>
      </c>
      <c r="I156" s="136">
        <v>0</v>
      </c>
      <c r="J156" s="136">
        <v>0</v>
      </c>
      <c r="K156" s="136">
        <v>0</v>
      </c>
      <c r="L156" s="136">
        <v>0</v>
      </c>
      <c r="M156" s="136">
        <v>0</v>
      </c>
      <c r="N156" s="136">
        <f t="shared" si="86"/>
        <v>0</v>
      </c>
      <c r="O156" s="23">
        <v>0</v>
      </c>
      <c r="P156" s="23">
        <v>0</v>
      </c>
      <c r="Q156" s="23">
        <v>0</v>
      </c>
      <c r="R156" s="23">
        <v>0</v>
      </c>
      <c r="S156" s="23">
        <v>0</v>
      </c>
      <c r="T156" s="23">
        <v>0</v>
      </c>
      <c r="U156" s="23">
        <v>0</v>
      </c>
      <c r="V156" s="136">
        <f t="shared" si="88"/>
        <v>0</v>
      </c>
      <c r="W156" s="23">
        <v>0</v>
      </c>
      <c r="X156" s="23">
        <v>0</v>
      </c>
      <c r="Y156" s="23">
        <v>0</v>
      </c>
      <c r="Z156" s="23">
        <v>0</v>
      </c>
      <c r="AA156" s="23">
        <v>0</v>
      </c>
      <c r="AB156" s="23">
        <v>0</v>
      </c>
      <c r="AC156" s="4">
        <v>0</v>
      </c>
      <c r="AD156" s="4">
        <f t="shared" si="101"/>
        <v>0</v>
      </c>
      <c r="AE156" s="4">
        <f t="shared" si="101"/>
        <v>0</v>
      </c>
      <c r="AF156" s="4">
        <f t="shared" si="101"/>
        <v>0</v>
      </c>
      <c r="AG156" s="4">
        <f t="shared" si="101"/>
        <v>0</v>
      </c>
      <c r="AH156" s="4">
        <f t="shared" si="101"/>
        <v>0</v>
      </c>
      <c r="AI156" s="4">
        <f t="shared" si="101"/>
        <v>0</v>
      </c>
      <c r="AJ156" s="4">
        <f t="shared" si="101"/>
        <v>0</v>
      </c>
      <c r="AK156" s="4">
        <f t="shared" si="100"/>
        <v>0</v>
      </c>
      <c r="AL156" s="4">
        <f t="shared" si="97"/>
        <v>0</v>
      </c>
      <c r="AM156" s="4">
        <f t="shared" si="97"/>
        <v>0</v>
      </c>
      <c r="AN156" s="4">
        <f t="shared" si="97"/>
        <v>0</v>
      </c>
      <c r="AO156" s="4">
        <f t="shared" si="97"/>
        <v>0</v>
      </c>
      <c r="AP156" s="4">
        <f t="shared" si="97"/>
        <v>0</v>
      </c>
      <c r="AQ156" s="4">
        <f t="shared" si="99"/>
        <v>0</v>
      </c>
      <c r="AR156" s="4">
        <f t="shared" si="98"/>
        <v>0</v>
      </c>
      <c r="AS156" s="4">
        <f t="shared" si="98"/>
        <v>0</v>
      </c>
    </row>
    <row r="157" spans="1:45" ht="12.75" customHeight="1" x14ac:dyDescent="0.25">
      <c r="A157" s="115">
        <v>21</v>
      </c>
      <c r="B157" s="137">
        <v>221700</v>
      </c>
      <c r="C157" s="138">
        <v>1122</v>
      </c>
      <c r="D157" s="108">
        <v>149</v>
      </c>
      <c r="E157" s="135" t="s">
        <v>1064</v>
      </c>
      <c r="F157" s="136">
        <f t="shared" si="84"/>
        <v>1202.0999999999999</v>
      </c>
      <c r="G157" s="136">
        <v>1202.0999999999999</v>
      </c>
      <c r="H157" s="136">
        <v>0</v>
      </c>
      <c r="I157" s="136">
        <v>0</v>
      </c>
      <c r="J157" s="136">
        <v>0</v>
      </c>
      <c r="K157" s="136">
        <v>0</v>
      </c>
      <c r="L157" s="136">
        <v>0</v>
      </c>
      <c r="M157" s="136">
        <v>0</v>
      </c>
      <c r="N157" s="136">
        <f t="shared" si="86"/>
        <v>1202.0999999999999</v>
      </c>
      <c r="O157" s="23">
        <v>1202.0999999999999</v>
      </c>
      <c r="P157" s="23">
        <v>0</v>
      </c>
      <c r="Q157" s="23">
        <v>0</v>
      </c>
      <c r="R157" s="23">
        <v>0</v>
      </c>
      <c r="S157" s="23">
        <v>0</v>
      </c>
      <c r="T157" s="23">
        <v>0</v>
      </c>
      <c r="U157" s="23">
        <v>0</v>
      </c>
      <c r="V157" s="136">
        <f t="shared" si="88"/>
        <v>1202.0999999999999</v>
      </c>
      <c r="W157" s="23">
        <v>1202.0999999999999</v>
      </c>
      <c r="X157" s="23">
        <v>0</v>
      </c>
      <c r="Y157" s="23">
        <v>0</v>
      </c>
      <c r="Z157" s="23">
        <v>0</v>
      </c>
      <c r="AA157" s="23">
        <v>0</v>
      </c>
      <c r="AB157" s="23">
        <v>0</v>
      </c>
      <c r="AC157" s="4">
        <v>0</v>
      </c>
      <c r="AD157" s="4">
        <f t="shared" si="101"/>
        <v>0</v>
      </c>
      <c r="AE157" s="4">
        <f t="shared" si="101"/>
        <v>0</v>
      </c>
      <c r="AF157" s="4">
        <f t="shared" si="101"/>
        <v>0</v>
      </c>
      <c r="AG157" s="4">
        <f t="shared" si="101"/>
        <v>0</v>
      </c>
      <c r="AH157" s="4">
        <f t="shared" si="101"/>
        <v>0</v>
      </c>
      <c r="AI157" s="4">
        <f t="shared" si="101"/>
        <v>0</v>
      </c>
      <c r="AJ157" s="4">
        <f t="shared" si="101"/>
        <v>0</v>
      </c>
      <c r="AK157" s="4">
        <f t="shared" si="100"/>
        <v>0</v>
      </c>
      <c r="AL157" s="4">
        <f t="shared" si="97"/>
        <v>100</v>
      </c>
      <c r="AM157" s="4">
        <f t="shared" si="97"/>
        <v>100</v>
      </c>
      <c r="AN157" s="4">
        <f t="shared" si="97"/>
        <v>0</v>
      </c>
      <c r="AO157" s="4">
        <f t="shared" si="97"/>
        <v>0</v>
      </c>
      <c r="AP157" s="4">
        <f t="shared" si="97"/>
        <v>0</v>
      </c>
      <c r="AQ157" s="4">
        <f t="shared" si="99"/>
        <v>0</v>
      </c>
      <c r="AR157" s="4">
        <f t="shared" si="98"/>
        <v>0</v>
      </c>
      <c r="AS157" s="4">
        <f t="shared" si="98"/>
        <v>0</v>
      </c>
    </row>
    <row r="158" spans="1:45" ht="12.75" customHeight="1" x14ac:dyDescent="0.25">
      <c r="A158" s="115">
        <v>21</v>
      </c>
      <c r="B158" s="137">
        <v>221700</v>
      </c>
      <c r="C158" s="138">
        <v>1123</v>
      </c>
      <c r="D158" s="108">
        <v>150</v>
      </c>
      <c r="E158" s="135" t="s">
        <v>1065</v>
      </c>
      <c r="F158" s="136">
        <f t="shared" si="84"/>
        <v>2157.4</v>
      </c>
      <c r="G158" s="136">
        <v>2157.4</v>
      </c>
      <c r="H158" s="136">
        <v>0</v>
      </c>
      <c r="I158" s="136">
        <v>0</v>
      </c>
      <c r="J158" s="136">
        <v>0</v>
      </c>
      <c r="K158" s="136">
        <v>0</v>
      </c>
      <c r="L158" s="136">
        <v>0</v>
      </c>
      <c r="M158" s="136">
        <v>0</v>
      </c>
      <c r="N158" s="136">
        <f t="shared" si="86"/>
        <v>2157.4</v>
      </c>
      <c r="O158" s="23">
        <v>2157.4</v>
      </c>
      <c r="P158" s="23">
        <v>0</v>
      </c>
      <c r="Q158" s="23">
        <v>0</v>
      </c>
      <c r="R158" s="23">
        <v>0</v>
      </c>
      <c r="S158" s="23">
        <v>0</v>
      </c>
      <c r="T158" s="23">
        <v>0</v>
      </c>
      <c r="U158" s="23">
        <v>0</v>
      </c>
      <c r="V158" s="136">
        <f t="shared" si="88"/>
        <v>2157.4</v>
      </c>
      <c r="W158" s="23">
        <v>2157.4</v>
      </c>
      <c r="X158" s="23">
        <v>0</v>
      </c>
      <c r="Y158" s="23">
        <v>0</v>
      </c>
      <c r="Z158" s="23">
        <v>0</v>
      </c>
      <c r="AA158" s="23">
        <v>0</v>
      </c>
      <c r="AB158" s="23">
        <v>0</v>
      </c>
      <c r="AC158" s="4">
        <v>0</v>
      </c>
      <c r="AD158" s="4">
        <f t="shared" si="101"/>
        <v>0</v>
      </c>
      <c r="AE158" s="4">
        <f t="shared" si="101"/>
        <v>0</v>
      </c>
      <c r="AF158" s="4">
        <f t="shared" si="101"/>
        <v>0</v>
      </c>
      <c r="AG158" s="4">
        <f t="shared" si="101"/>
        <v>0</v>
      </c>
      <c r="AH158" s="4">
        <f t="shared" si="101"/>
        <v>0</v>
      </c>
      <c r="AI158" s="4">
        <f t="shared" si="101"/>
        <v>0</v>
      </c>
      <c r="AJ158" s="4">
        <f t="shared" si="101"/>
        <v>0</v>
      </c>
      <c r="AK158" s="4">
        <f t="shared" si="100"/>
        <v>0</v>
      </c>
      <c r="AL158" s="4">
        <f t="shared" si="97"/>
        <v>100</v>
      </c>
      <c r="AM158" s="4">
        <f t="shared" si="97"/>
        <v>100</v>
      </c>
      <c r="AN158" s="4">
        <f t="shared" si="97"/>
        <v>0</v>
      </c>
      <c r="AO158" s="4">
        <f t="shared" si="97"/>
        <v>0</v>
      </c>
      <c r="AP158" s="4">
        <f t="shared" si="97"/>
        <v>0</v>
      </c>
      <c r="AQ158" s="4">
        <f t="shared" si="99"/>
        <v>0</v>
      </c>
      <c r="AR158" s="4">
        <f t="shared" si="98"/>
        <v>0</v>
      </c>
      <c r="AS158" s="4">
        <f t="shared" si="98"/>
        <v>0</v>
      </c>
    </row>
    <row r="159" spans="1:45" ht="12.75" customHeight="1" x14ac:dyDescent="0.25">
      <c r="A159" s="115">
        <v>21</v>
      </c>
      <c r="B159" s="137">
        <v>221700</v>
      </c>
      <c r="C159" s="138">
        <v>1124</v>
      </c>
      <c r="D159" s="108">
        <v>151</v>
      </c>
      <c r="E159" s="135" t="s">
        <v>1066</v>
      </c>
      <c r="F159" s="136">
        <f t="shared" si="84"/>
        <v>1595.8</v>
      </c>
      <c r="G159" s="136">
        <v>1595.8</v>
      </c>
      <c r="H159" s="136">
        <v>0</v>
      </c>
      <c r="I159" s="136">
        <v>0</v>
      </c>
      <c r="J159" s="136">
        <v>0</v>
      </c>
      <c r="K159" s="136">
        <v>0</v>
      </c>
      <c r="L159" s="136">
        <v>0</v>
      </c>
      <c r="M159" s="136">
        <v>0</v>
      </c>
      <c r="N159" s="136">
        <f t="shared" si="86"/>
        <v>1595.8</v>
      </c>
      <c r="O159" s="23">
        <v>1595.8</v>
      </c>
      <c r="P159" s="23">
        <v>0</v>
      </c>
      <c r="Q159" s="23">
        <v>0</v>
      </c>
      <c r="R159" s="23">
        <v>0</v>
      </c>
      <c r="S159" s="23">
        <v>0</v>
      </c>
      <c r="T159" s="23">
        <v>0</v>
      </c>
      <c r="U159" s="23">
        <v>0</v>
      </c>
      <c r="V159" s="136">
        <f t="shared" si="88"/>
        <v>1595.8</v>
      </c>
      <c r="W159" s="23">
        <v>1595.8</v>
      </c>
      <c r="X159" s="23">
        <v>0</v>
      </c>
      <c r="Y159" s="23">
        <v>0</v>
      </c>
      <c r="Z159" s="23">
        <v>0</v>
      </c>
      <c r="AA159" s="23">
        <v>0</v>
      </c>
      <c r="AB159" s="23">
        <v>0</v>
      </c>
      <c r="AC159" s="4">
        <v>0</v>
      </c>
      <c r="AD159" s="4">
        <f t="shared" si="101"/>
        <v>0</v>
      </c>
      <c r="AE159" s="4">
        <f t="shared" si="101"/>
        <v>0</v>
      </c>
      <c r="AF159" s="4">
        <f t="shared" si="101"/>
        <v>0</v>
      </c>
      <c r="AG159" s="4">
        <f t="shared" si="101"/>
        <v>0</v>
      </c>
      <c r="AH159" s="4">
        <f t="shared" si="101"/>
        <v>0</v>
      </c>
      <c r="AI159" s="4">
        <f t="shared" si="101"/>
        <v>0</v>
      </c>
      <c r="AJ159" s="4">
        <f t="shared" si="101"/>
        <v>0</v>
      </c>
      <c r="AK159" s="4">
        <f t="shared" si="100"/>
        <v>0</v>
      </c>
      <c r="AL159" s="4">
        <f t="shared" si="97"/>
        <v>100</v>
      </c>
      <c r="AM159" s="4">
        <f t="shared" si="97"/>
        <v>100</v>
      </c>
      <c r="AN159" s="4">
        <f t="shared" si="97"/>
        <v>0</v>
      </c>
      <c r="AO159" s="4">
        <f t="shared" si="97"/>
        <v>0</v>
      </c>
      <c r="AP159" s="4">
        <f t="shared" si="97"/>
        <v>0</v>
      </c>
      <c r="AQ159" s="4">
        <f t="shared" si="99"/>
        <v>0</v>
      </c>
      <c r="AR159" s="4">
        <f t="shared" si="98"/>
        <v>0</v>
      </c>
      <c r="AS159" s="4">
        <f t="shared" si="98"/>
        <v>0</v>
      </c>
    </row>
    <row r="160" spans="1:45" ht="12.75" customHeight="1" x14ac:dyDescent="0.25">
      <c r="A160" s="115">
        <v>0</v>
      </c>
      <c r="B160" s="115"/>
      <c r="C160" s="115"/>
      <c r="D160" s="108">
        <v>152</v>
      </c>
      <c r="E160" s="135"/>
      <c r="F160" s="136"/>
      <c r="G160" s="136"/>
      <c r="H160" s="136"/>
      <c r="I160" s="136"/>
      <c r="J160" s="136"/>
      <c r="K160" s="136"/>
      <c r="L160" s="136"/>
      <c r="M160" s="136"/>
      <c r="N160" s="136"/>
      <c r="O160" s="23"/>
      <c r="P160" s="23"/>
      <c r="Q160" s="23"/>
      <c r="R160" s="23"/>
      <c r="S160" s="23"/>
      <c r="T160" s="23"/>
      <c r="U160" s="23"/>
      <c r="V160" s="23"/>
      <c r="W160" s="23"/>
      <c r="X160" s="23"/>
      <c r="Y160" s="23"/>
      <c r="Z160" s="23"/>
      <c r="AA160" s="23"/>
      <c r="AB160" s="23"/>
      <c r="AC160" s="4"/>
      <c r="AD160" s="4"/>
      <c r="AE160" s="4"/>
      <c r="AF160" s="4"/>
      <c r="AG160" s="4"/>
      <c r="AH160" s="4"/>
      <c r="AI160" s="4"/>
      <c r="AJ160" s="4"/>
      <c r="AK160" s="4"/>
      <c r="AL160" s="4"/>
      <c r="AM160" s="4"/>
      <c r="AN160" s="4"/>
      <c r="AO160" s="4"/>
      <c r="AP160" s="4"/>
      <c r="AQ160" s="4"/>
      <c r="AR160" s="4"/>
      <c r="AS160" s="4"/>
    </row>
    <row r="161" spans="1:45" ht="12.75" customHeight="1" x14ac:dyDescent="0.25">
      <c r="A161" s="115">
        <v>20</v>
      </c>
      <c r="B161" s="137">
        <v>222100</v>
      </c>
      <c r="C161" s="115"/>
      <c r="D161" s="108">
        <v>153</v>
      </c>
      <c r="E161" s="130" t="s">
        <v>1067</v>
      </c>
      <c r="F161" s="131">
        <f t="shared" ref="F161:F191" si="102">SUM(G161:M161)</f>
        <v>128549.10000000002</v>
      </c>
      <c r="G161" s="131">
        <f t="shared" ref="G161:M161" si="103">G162+G163</f>
        <v>123150.40000000001</v>
      </c>
      <c r="H161" s="131">
        <f t="shared" si="103"/>
        <v>2336.8000000000002</v>
      </c>
      <c r="I161" s="131">
        <f t="shared" si="103"/>
        <v>2155.3000000000002</v>
      </c>
      <c r="J161" s="131">
        <f t="shared" si="103"/>
        <v>0</v>
      </c>
      <c r="K161" s="131">
        <f t="shared" si="103"/>
        <v>0</v>
      </c>
      <c r="L161" s="131">
        <f t="shared" si="103"/>
        <v>0</v>
      </c>
      <c r="M161" s="131">
        <f t="shared" si="103"/>
        <v>906.6</v>
      </c>
      <c r="N161" s="131">
        <f t="shared" ref="N161:N191" si="104">SUM(O161:U161)</f>
        <v>128427.1</v>
      </c>
      <c r="O161" s="131">
        <f t="shared" ref="O161:U161" si="105">O162+O163</f>
        <v>123150.39999999999</v>
      </c>
      <c r="P161" s="131">
        <f t="shared" si="105"/>
        <v>2336.8000000000002</v>
      </c>
      <c r="Q161" s="131">
        <f t="shared" si="105"/>
        <v>2033.3</v>
      </c>
      <c r="R161" s="131">
        <f t="shared" si="105"/>
        <v>0</v>
      </c>
      <c r="S161" s="131">
        <f t="shared" si="105"/>
        <v>0</v>
      </c>
      <c r="T161" s="131">
        <f t="shared" si="105"/>
        <v>0</v>
      </c>
      <c r="U161" s="131">
        <f t="shared" si="105"/>
        <v>906.6</v>
      </c>
      <c r="V161" s="131">
        <f t="shared" ref="V161:V191" si="106">SUM(W161:AC161)</f>
        <v>128104.9</v>
      </c>
      <c r="W161" s="131">
        <f t="shared" ref="W161:AC161" si="107">W162+W163</f>
        <v>123150.39999999999</v>
      </c>
      <c r="X161" s="131">
        <f t="shared" si="107"/>
        <v>2336.8000000000002</v>
      </c>
      <c r="Y161" s="131">
        <f t="shared" si="107"/>
        <v>1711.2</v>
      </c>
      <c r="Z161" s="131">
        <f t="shared" si="107"/>
        <v>0</v>
      </c>
      <c r="AA161" s="131">
        <f t="shared" si="107"/>
        <v>0</v>
      </c>
      <c r="AB161" s="131">
        <f t="shared" si="107"/>
        <v>0</v>
      </c>
      <c r="AC161" s="131">
        <f t="shared" si="107"/>
        <v>906.5</v>
      </c>
      <c r="AD161" s="133">
        <f t="shared" ref="AD161:AK191" si="108">V161-N161</f>
        <v>-322.20000000001164</v>
      </c>
      <c r="AE161" s="133">
        <f t="shared" si="108"/>
        <v>0</v>
      </c>
      <c r="AF161" s="133">
        <f t="shared" si="108"/>
        <v>0</v>
      </c>
      <c r="AG161" s="133">
        <f t="shared" si="108"/>
        <v>-322.09999999999991</v>
      </c>
      <c r="AH161" s="133">
        <f t="shared" si="108"/>
        <v>0</v>
      </c>
      <c r="AI161" s="133">
        <f t="shared" si="108"/>
        <v>0</v>
      </c>
      <c r="AJ161" s="133">
        <f t="shared" si="108"/>
        <v>0</v>
      </c>
      <c r="AK161" s="133">
        <f t="shared" si="108"/>
        <v>-0.10000000000002274</v>
      </c>
      <c r="AL161" s="133">
        <f t="shared" si="97"/>
        <v>99.749118371434051</v>
      </c>
      <c r="AM161" s="133">
        <f t="shared" si="97"/>
        <v>100</v>
      </c>
      <c r="AN161" s="133">
        <f t="shared" si="97"/>
        <v>100</v>
      </c>
      <c r="AO161" s="133">
        <f t="shared" si="97"/>
        <v>84.15875670092953</v>
      </c>
      <c r="AP161" s="133">
        <f t="shared" si="97"/>
        <v>0</v>
      </c>
      <c r="AQ161" s="133">
        <f t="shared" si="99"/>
        <v>100</v>
      </c>
      <c r="AR161" s="133">
        <f t="shared" si="98"/>
        <v>0</v>
      </c>
      <c r="AS161" s="133">
        <f t="shared" si="98"/>
        <v>99.988969777189496</v>
      </c>
    </row>
    <row r="162" spans="1:45" s="134" customFormat="1" ht="12.75" customHeight="1" x14ac:dyDescent="0.25">
      <c r="A162" s="115">
        <v>22</v>
      </c>
      <c r="B162" s="137">
        <v>222100</v>
      </c>
      <c r="C162" s="115"/>
      <c r="D162" s="108">
        <v>154</v>
      </c>
      <c r="E162" s="130" t="s">
        <v>944</v>
      </c>
      <c r="F162" s="131">
        <f t="shared" si="102"/>
        <v>87878.700000000012</v>
      </c>
      <c r="G162" s="131">
        <f t="shared" ref="G162:M162" si="109">G164</f>
        <v>83386.600000000006</v>
      </c>
      <c r="H162" s="131">
        <f t="shared" si="109"/>
        <v>2336.8000000000002</v>
      </c>
      <c r="I162" s="131">
        <f t="shared" si="109"/>
        <v>2155.3000000000002</v>
      </c>
      <c r="J162" s="131">
        <f t="shared" si="109"/>
        <v>0</v>
      </c>
      <c r="K162" s="131">
        <f t="shared" si="109"/>
        <v>0</v>
      </c>
      <c r="L162" s="131">
        <f t="shared" si="109"/>
        <v>0</v>
      </c>
      <c r="M162" s="131">
        <f t="shared" si="109"/>
        <v>0</v>
      </c>
      <c r="N162" s="131">
        <f t="shared" si="104"/>
        <v>87389.6</v>
      </c>
      <c r="O162" s="131">
        <f t="shared" ref="O162:U162" si="110">O164</f>
        <v>83019.5</v>
      </c>
      <c r="P162" s="131">
        <f t="shared" si="110"/>
        <v>2336.8000000000002</v>
      </c>
      <c r="Q162" s="131">
        <f t="shared" si="110"/>
        <v>2033.3</v>
      </c>
      <c r="R162" s="131">
        <f t="shared" si="110"/>
        <v>0</v>
      </c>
      <c r="S162" s="131">
        <f t="shared" si="110"/>
        <v>0</v>
      </c>
      <c r="T162" s="131">
        <f t="shared" si="110"/>
        <v>0</v>
      </c>
      <c r="U162" s="131">
        <f t="shared" si="110"/>
        <v>0</v>
      </c>
      <c r="V162" s="131">
        <f t="shared" si="106"/>
        <v>87067.5</v>
      </c>
      <c r="W162" s="131">
        <f t="shared" ref="W162:AC162" si="111">W164</f>
        <v>83019.5</v>
      </c>
      <c r="X162" s="131">
        <f t="shared" si="111"/>
        <v>2336.8000000000002</v>
      </c>
      <c r="Y162" s="131">
        <f t="shared" si="111"/>
        <v>1711.2</v>
      </c>
      <c r="Z162" s="131">
        <f t="shared" si="111"/>
        <v>0</v>
      </c>
      <c r="AA162" s="131">
        <f t="shared" si="111"/>
        <v>0</v>
      </c>
      <c r="AB162" s="131">
        <f t="shared" si="111"/>
        <v>0</v>
      </c>
      <c r="AC162" s="131">
        <f t="shared" si="111"/>
        <v>0</v>
      </c>
      <c r="AD162" s="133">
        <f t="shared" si="108"/>
        <v>-322.10000000000582</v>
      </c>
      <c r="AE162" s="133">
        <f t="shared" si="108"/>
        <v>0</v>
      </c>
      <c r="AF162" s="133">
        <f t="shared" si="108"/>
        <v>0</v>
      </c>
      <c r="AG162" s="133">
        <f t="shared" si="108"/>
        <v>-322.09999999999991</v>
      </c>
      <c r="AH162" s="133">
        <f t="shared" si="108"/>
        <v>0</v>
      </c>
      <c r="AI162" s="133">
        <f t="shared" si="108"/>
        <v>0</v>
      </c>
      <c r="AJ162" s="133">
        <f t="shared" si="108"/>
        <v>0</v>
      </c>
      <c r="AK162" s="133">
        <f t="shared" si="108"/>
        <v>0</v>
      </c>
      <c r="AL162" s="133">
        <f t="shared" si="97"/>
        <v>99.631420672482761</v>
      </c>
      <c r="AM162" s="133">
        <f t="shared" si="97"/>
        <v>100</v>
      </c>
      <c r="AN162" s="133">
        <f t="shared" si="97"/>
        <v>100</v>
      </c>
      <c r="AO162" s="133">
        <f t="shared" si="97"/>
        <v>84.15875670092953</v>
      </c>
      <c r="AP162" s="133">
        <f t="shared" si="97"/>
        <v>0</v>
      </c>
      <c r="AQ162" s="133">
        <f t="shared" si="99"/>
        <v>100</v>
      </c>
      <c r="AR162" s="133">
        <f t="shared" si="98"/>
        <v>0</v>
      </c>
      <c r="AS162" s="133">
        <f t="shared" si="98"/>
        <v>0</v>
      </c>
    </row>
    <row r="163" spans="1:45" s="134" customFormat="1" ht="12.75" customHeight="1" x14ac:dyDescent="0.25">
      <c r="A163" s="115">
        <v>21</v>
      </c>
      <c r="B163" s="137">
        <v>222100</v>
      </c>
      <c r="C163" s="115"/>
      <c r="D163" s="108">
        <v>155</v>
      </c>
      <c r="E163" s="130" t="s">
        <v>945</v>
      </c>
      <c r="F163" s="131">
        <f t="shared" si="102"/>
        <v>40670.400000000001</v>
      </c>
      <c r="G163" s="131">
        <f t="shared" ref="G163:M163" si="112">SUBTOTAL(9,G165:G191)</f>
        <v>39763.800000000003</v>
      </c>
      <c r="H163" s="131">
        <f t="shared" si="112"/>
        <v>0</v>
      </c>
      <c r="I163" s="131">
        <f t="shared" si="112"/>
        <v>0</v>
      </c>
      <c r="J163" s="131">
        <f t="shared" si="112"/>
        <v>0</v>
      </c>
      <c r="K163" s="131">
        <f t="shared" si="112"/>
        <v>0</v>
      </c>
      <c r="L163" s="131">
        <f t="shared" si="112"/>
        <v>0</v>
      </c>
      <c r="M163" s="131">
        <f t="shared" si="112"/>
        <v>906.6</v>
      </c>
      <c r="N163" s="131">
        <f t="shared" si="104"/>
        <v>41037.5</v>
      </c>
      <c r="O163" s="131">
        <f t="shared" ref="O163:U163" si="113">SUBTOTAL(9,O165:O191)</f>
        <v>40130.9</v>
      </c>
      <c r="P163" s="131">
        <f t="shared" si="113"/>
        <v>0</v>
      </c>
      <c r="Q163" s="131">
        <f t="shared" si="113"/>
        <v>0</v>
      </c>
      <c r="R163" s="131">
        <f t="shared" si="113"/>
        <v>0</v>
      </c>
      <c r="S163" s="131">
        <f t="shared" si="113"/>
        <v>0</v>
      </c>
      <c r="T163" s="131">
        <f t="shared" si="113"/>
        <v>0</v>
      </c>
      <c r="U163" s="131">
        <f t="shared" si="113"/>
        <v>906.6</v>
      </c>
      <c r="V163" s="131">
        <f t="shared" si="106"/>
        <v>41037.4</v>
      </c>
      <c r="W163" s="131">
        <f t="shared" ref="W163:AC163" si="114">SUBTOTAL(9,W165:W191)</f>
        <v>40130.9</v>
      </c>
      <c r="X163" s="131">
        <f t="shared" si="114"/>
        <v>0</v>
      </c>
      <c r="Y163" s="131">
        <f t="shared" si="114"/>
        <v>0</v>
      </c>
      <c r="Z163" s="131">
        <f t="shared" si="114"/>
        <v>0</v>
      </c>
      <c r="AA163" s="131">
        <f t="shared" si="114"/>
        <v>0</v>
      </c>
      <c r="AB163" s="131">
        <f t="shared" si="114"/>
        <v>0</v>
      </c>
      <c r="AC163" s="131">
        <f t="shared" si="114"/>
        <v>906.5</v>
      </c>
      <c r="AD163" s="133">
        <f t="shared" si="108"/>
        <v>-9.9999999998544808E-2</v>
      </c>
      <c r="AE163" s="133">
        <f t="shared" si="108"/>
        <v>0</v>
      </c>
      <c r="AF163" s="133">
        <f t="shared" si="108"/>
        <v>0</v>
      </c>
      <c r="AG163" s="133">
        <f t="shared" si="108"/>
        <v>0</v>
      </c>
      <c r="AH163" s="133">
        <f t="shared" si="108"/>
        <v>0</v>
      </c>
      <c r="AI163" s="133">
        <f t="shared" si="108"/>
        <v>0</v>
      </c>
      <c r="AJ163" s="133">
        <f t="shared" si="108"/>
        <v>0</v>
      </c>
      <c r="AK163" s="133">
        <f t="shared" si="108"/>
        <v>-0.10000000000002274</v>
      </c>
      <c r="AL163" s="133">
        <f t="shared" si="97"/>
        <v>99.999756320438621</v>
      </c>
      <c r="AM163" s="133">
        <f t="shared" si="97"/>
        <v>100</v>
      </c>
      <c r="AN163" s="133">
        <f t="shared" si="97"/>
        <v>0</v>
      </c>
      <c r="AO163" s="133">
        <f t="shared" si="97"/>
        <v>0</v>
      </c>
      <c r="AP163" s="133">
        <f t="shared" si="97"/>
        <v>0</v>
      </c>
      <c r="AQ163" s="133">
        <f t="shared" si="99"/>
        <v>0</v>
      </c>
      <c r="AR163" s="133">
        <f t="shared" si="98"/>
        <v>0</v>
      </c>
      <c r="AS163" s="133">
        <f t="shared" si="98"/>
        <v>99.988969777189496</v>
      </c>
    </row>
    <row r="164" spans="1:45" ht="12.75" customHeight="1" x14ac:dyDescent="0.25">
      <c r="A164" s="115">
        <v>22</v>
      </c>
      <c r="B164" s="137">
        <v>222100</v>
      </c>
      <c r="C164" s="138">
        <v>1125</v>
      </c>
      <c r="D164" s="108">
        <v>156</v>
      </c>
      <c r="E164" s="135" t="s">
        <v>970</v>
      </c>
      <c r="F164" s="136">
        <f t="shared" si="102"/>
        <v>87878.700000000012</v>
      </c>
      <c r="G164" s="136">
        <v>83386.600000000006</v>
      </c>
      <c r="H164" s="136">
        <v>2336.8000000000002</v>
      </c>
      <c r="I164" s="136">
        <v>2155.3000000000002</v>
      </c>
      <c r="J164" s="136">
        <v>0</v>
      </c>
      <c r="K164" s="136">
        <v>0</v>
      </c>
      <c r="L164" s="136">
        <v>0</v>
      </c>
      <c r="M164" s="136">
        <v>0</v>
      </c>
      <c r="N164" s="136">
        <f t="shared" si="104"/>
        <v>87389.6</v>
      </c>
      <c r="O164" s="23">
        <v>83019.5</v>
      </c>
      <c r="P164" s="23">
        <v>2336.8000000000002</v>
      </c>
      <c r="Q164" s="23">
        <v>2033.3</v>
      </c>
      <c r="R164" s="23">
        <v>0</v>
      </c>
      <c r="S164" s="23">
        <v>0</v>
      </c>
      <c r="T164" s="23">
        <v>0</v>
      </c>
      <c r="U164" s="23">
        <v>0</v>
      </c>
      <c r="V164" s="136">
        <f t="shared" si="106"/>
        <v>87067.5</v>
      </c>
      <c r="W164" s="23">
        <v>83019.5</v>
      </c>
      <c r="X164" s="23">
        <v>2336.8000000000002</v>
      </c>
      <c r="Y164" s="23">
        <v>1711.2</v>
      </c>
      <c r="Z164" s="23">
        <v>0</v>
      </c>
      <c r="AA164" s="23">
        <v>0</v>
      </c>
      <c r="AB164" s="23">
        <v>0</v>
      </c>
      <c r="AC164" s="4">
        <v>0</v>
      </c>
      <c r="AD164" s="4">
        <f t="shared" si="108"/>
        <v>-322.10000000000582</v>
      </c>
      <c r="AE164" s="4">
        <f t="shared" si="108"/>
        <v>0</v>
      </c>
      <c r="AF164" s="4">
        <f t="shared" si="108"/>
        <v>0</v>
      </c>
      <c r="AG164" s="4">
        <f t="shared" si="108"/>
        <v>-322.09999999999991</v>
      </c>
      <c r="AH164" s="4">
        <f t="shared" si="108"/>
        <v>0</v>
      </c>
      <c r="AI164" s="4">
        <f t="shared" si="108"/>
        <v>0</v>
      </c>
      <c r="AJ164" s="4">
        <f t="shared" si="108"/>
        <v>0</v>
      </c>
      <c r="AK164" s="4">
        <f t="shared" si="108"/>
        <v>0</v>
      </c>
      <c r="AL164" s="4">
        <f t="shared" si="97"/>
        <v>99.631420672482761</v>
      </c>
      <c r="AM164" s="4">
        <f t="shared" si="97"/>
        <v>100</v>
      </c>
      <c r="AN164" s="4">
        <f t="shared" si="97"/>
        <v>100</v>
      </c>
      <c r="AO164" s="4">
        <f t="shared" si="97"/>
        <v>84.15875670092953</v>
      </c>
      <c r="AP164" s="4">
        <f t="shared" si="97"/>
        <v>0</v>
      </c>
      <c r="AQ164" s="4">
        <f t="shared" si="99"/>
        <v>100</v>
      </c>
      <c r="AR164" s="4">
        <f t="shared" si="98"/>
        <v>0</v>
      </c>
      <c r="AS164" s="4">
        <f t="shared" si="98"/>
        <v>0</v>
      </c>
    </row>
    <row r="165" spans="1:45" ht="12.75" customHeight="1" x14ac:dyDescent="0.25">
      <c r="A165" s="115">
        <v>21</v>
      </c>
      <c r="B165" s="137">
        <v>222100</v>
      </c>
      <c r="C165" s="138">
        <v>1126</v>
      </c>
      <c r="D165" s="108">
        <v>157</v>
      </c>
      <c r="E165" s="135" t="s">
        <v>1068</v>
      </c>
      <c r="F165" s="136">
        <f t="shared" si="102"/>
        <v>1048.5999999999999</v>
      </c>
      <c r="G165" s="136">
        <v>1048.5999999999999</v>
      </c>
      <c r="H165" s="136">
        <v>0</v>
      </c>
      <c r="I165" s="136">
        <v>0</v>
      </c>
      <c r="J165" s="136">
        <v>0</v>
      </c>
      <c r="K165" s="136">
        <v>0</v>
      </c>
      <c r="L165" s="136">
        <v>0</v>
      </c>
      <c r="M165" s="136">
        <v>0</v>
      </c>
      <c r="N165" s="136">
        <f t="shared" si="104"/>
        <v>1048.5999999999999</v>
      </c>
      <c r="O165" s="23">
        <v>1048.5999999999999</v>
      </c>
      <c r="P165" s="23">
        <v>0</v>
      </c>
      <c r="Q165" s="23">
        <v>0</v>
      </c>
      <c r="R165" s="23">
        <v>0</v>
      </c>
      <c r="S165" s="23">
        <v>0</v>
      </c>
      <c r="T165" s="23">
        <v>0</v>
      </c>
      <c r="U165" s="23">
        <v>0</v>
      </c>
      <c r="V165" s="136">
        <f t="shared" si="106"/>
        <v>1048.5999999999999</v>
      </c>
      <c r="W165" s="23">
        <v>1048.5999999999999</v>
      </c>
      <c r="X165" s="23">
        <v>0</v>
      </c>
      <c r="Y165" s="23">
        <v>0</v>
      </c>
      <c r="Z165" s="23">
        <v>0</v>
      </c>
      <c r="AA165" s="23">
        <v>0</v>
      </c>
      <c r="AB165" s="23">
        <v>0</v>
      </c>
      <c r="AC165" s="4">
        <v>0</v>
      </c>
      <c r="AD165" s="4">
        <f t="shared" si="108"/>
        <v>0</v>
      </c>
      <c r="AE165" s="4">
        <f t="shared" si="108"/>
        <v>0</v>
      </c>
      <c r="AF165" s="4">
        <f t="shared" si="108"/>
        <v>0</v>
      </c>
      <c r="AG165" s="4">
        <f t="shared" si="108"/>
        <v>0</v>
      </c>
      <c r="AH165" s="4">
        <f t="shared" si="108"/>
        <v>0</v>
      </c>
      <c r="AI165" s="4">
        <f t="shared" si="108"/>
        <v>0</v>
      </c>
      <c r="AJ165" s="4">
        <f t="shared" si="108"/>
        <v>0</v>
      </c>
      <c r="AK165" s="4">
        <f t="shared" si="108"/>
        <v>0</v>
      </c>
      <c r="AL165" s="4">
        <f t="shared" si="97"/>
        <v>100</v>
      </c>
      <c r="AM165" s="4">
        <f t="shared" si="97"/>
        <v>100</v>
      </c>
      <c r="AN165" s="4">
        <f t="shared" si="97"/>
        <v>0</v>
      </c>
      <c r="AO165" s="4">
        <f t="shared" si="97"/>
        <v>0</v>
      </c>
      <c r="AP165" s="4">
        <f t="shared" si="97"/>
        <v>0</v>
      </c>
      <c r="AQ165" s="4">
        <f t="shared" si="99"/>
        <v>0</v>
      </c>
      <c r="AR165" s="4">
        <f t="shared" si="98"/>
        <v>0</v>
      </c>
      <c r="AS165" s="4">
        <f t="shared" si="98"/>
        <v>0</v>
      </c>
    </row>
    <row r="166" spans="1:45" ht="12.75" customHeight="1" x14ac:dyDescent="0.25">
      <c r="A166" s="115">
        <v>21</v>
      </c>
      <c r="B166" s="137">
        <v>222100</v>
      </c>
      <c r="C166" s="138">
        <v>1127</v>
      </c>
      <c r="D166" s="108">
        <v>158</v>
      </c>
      <c r="E166" s="135" t="s">
        <v>1069</v>
      </c>
      <c r="F166" s="136">
        <f t="shared" si="102"/>
        <v>2721.9</v>
      </c>
      <c r="G166" s="136">
        <v>2721.9</v>
      </c>
      <c r="H166" s="136">
        <v>0</v>
      </c>
      <c r="I166" s="136">
        <v>0</v>
      </c>
      <c r="J166" s="136">
        <v>0</v>
      </c>
      <c r="K166" s="136">
        <v>0</v>
      </c>
      <c r="L166" s="136">
        <v>0</v>
      </c>
      <c r="M166" s="136">
        <v>0</v>
      </c>
      <c r="N166" s="136">
        <f t="shared" si="104"/>
        <v>2976.4</v>
      </c>
      <c r="O166" s="23">
        <v>2976.4</v>
      </c>
      <c r="P166" s="23">
        <v>0</v>
      </c>
      <c r="Q166" s="23">
        <v>0</v>
      </c>
      <c r="R166" s="23">
        <v>0</v>
      </c>
      <c r="S166" s="23">
        <v>0</v>
      </c>
      <c r="T166" s="23">
        <v>0</v>
      </c>
      <c r="U166" s="23">
        <v>0</v>
      </c>
      <c r="V166" s="136">
        <f t="shared" si="106"/>
        <v>2976.4</v>
      </c>
      <c r="W166" s="23">
        <v>2976.4</v>
      </c>
      <c r="X166" s="23">
        <v>0</v>
      </c>
      <c r="Y166" s="23">
        <v>0</v>
      </c>
      <c r="Z166" s="23">
        <v>0</v>
      </c>
      <c r="AA166" s="23">
        <v>0</v>
      </c>
      <c r="AB166" s="23">
        <v>0</v>
      </c>
      <c r="AC166" s="4">
        <v>0</v>
      </c>
      <c r="AD166" s="4">
        <f t="shared" si="108"/>
        <v>0</v>
      </c>
      <c r="AE166" s="4">
        <f t="shared" si="108"/>
        <v>0</v>
      </c>
      <c r="AF166" s="4">
        <f t="shared" si="108"/>
        <v>0</v>
      </c>
      <c r="AG166" s="4">
        <f t="shared" si="108"/>
        <v>0</v>
      </c>
      <c r="AH166" s="4">
        <f t="shared" si="108"/>
        <v>0</v>
      </c>
      <c r="AI166" s="4">
        <f t="shared" si="108"/>
        <v>0</v>
      </c>
      <c r="AJ166" s="4">
        <f t="shared" si="108"/>
        <v>0</v>
      </c>
      <c r="AK166" s="4">
        <f t="shared" si="108"/>
        <v>0</v>
      </c>
      <c r="AL166" s="4">
        <f t="shared" si="97"/>
        <v>100</v>
      </c>
      <c r="AM166" s="4">
        <f t="shared" si="97"/>
        <v>100</v>
      </c>
      <c r="AN166" s="4">
        <f t="shared" si="97"/>
        <v>0</v>
      </c>
      <c r="AO166" s="4">
        <f t="shared" si="97"/>
        <v>0</v>
      </c>
      <c r="AP166" s="4">
        <f t="shared" si="97"/>
        <v>0</v>
      </c>
      <c r="AQ166" s="4">
        <f t="shared" si="99"/>
        <v>0</v>
      </c>
      <c r="AR166" s="4">
        <f t="shared" si="98"/>
        <v>0</v>
      </c>
      <c r="AS166" s="4">
        <f t="shared" si="98"/>
        <v>0</v>
      </c>
    </row>
    <row r="167" spans="1:45" ht="12.75" customHeight="1" x14ac:dyDescent="0.25">
      <c r="A167" s="115">
        <v>21</v>
      </c>
      <c r="B167" s="137">
        <v>222100</v>
      </c>
      <c r="C167" s="138">
        <v>1128</v>
      </c>
      <c r="D167" s="108">
        <v>159</v>
      </c>
      <c r="E167" s="135" t="s">
        <v>1070</v>
      </c>
      <c r="F167" s="136">
        <f t="shared" si="102"/>
        <v>1446.5</v>
      </c>
      <c r="G167" s="136">
        <v>1446.5</v>
      </c>
      <c r="H167" s="136">
        <v>0</v>
      </c>
      <c r="I167" s="136">
        <v>0</v>
      </c>
      <c r="J167" s="136">
        <v>0</v>
      </c>
      <c r="K167" s="136">
        <v>0</v>
      </c>
      <c r="L167" s="136">
        <v>0</v>
      </c>
      <c r="M167" s="136">
        <v>0</v>
      </c>
      <c r="N167" s="136">
        <f t="shared" si="104"/>
        <v>1446.5</v>
      </c>
      <c r="O167" s="23">
        <v>1446.5</v>
      </c>
      <c r="P167" s="23">
        <v>0</v>
      </c>
      <c r="Q167" s="23">
        <v>0</v>
      </c>
      <c r="R167" s="23">
        <v>0</v>
      </c>
      <c r="S167" s="23">
        <v>0</v>
      </c>
      <c r="T167" s="23">
        <v>0</v>
      </c>
      <c r="U167" s="23">
        <v>0</v>
      </c>
      <c r="V167" s="136">
        <f t="shared" si="106"/>
        <v>1446.5</v>
      </c>
      <c r="W167" s="23">
        <v>1446.5</v>
      </c>
      <c r="X167" s="23">
        <v>0</v>
      </c>
      <c r="Y167" s="23">
        <v>0</v>
      </c>
      <c r="Z167" s="23">
        <v>0</v>
      </c>
      <c r="AA167" s="23">
        <v>0</v>
      </c>
      <c r="AB167" s="23">
        <v>0</v>
      </c>
      <c r="AC167" s="4">
        <v>0</v>
      </c>
      <c r="AD167" s="4">
        <f t="shared" si="108"/>
        <v>0</v>
      </c>
      <c r="AE167" s="4">
        <f t="shared" si="108"/>
        <v>0</v>
      </c>
      <c r="AF167" s="4">
        <f t="shared" si="108"/>
        <v>0</v>
      </c>
      <c r="AG167" s="4">
        <f t="shared" si="108"/>
        <v>0</v>
      </c>
      <c r="AH167" s="4">
        <f t="shared" si="108"/>
        <v>0</v>
      </c>
      <c r="AI167" s="4">
        <f t="shared" si="108"/>
        <v>0</v>
      </c>
      <c r="AJ167" s="4">
        <f t="shared" si="108"/>
        <v>0</v>
      </c>
      <c r="AK167" s="4">
        <f t="shared" si="108"/>
        <v>0</v>
      </c>
      <c r="AL167" s="4">
        <f t="shared" si="97"/>
        <v>100</v>
      </c>
      <c r="AM167" s="4">
        <f t="shared" si="97"/>
        <v>100</v>
      </c>
      <c r="AN167" s="4">
        <f t="shared" si="97"/>
        <v>0</v>
      </c>
      <c r="AO167" s="4">
        <f t="shared" si="97"/>
        <v>0</v>
      </c>
      <c r="AP167" s="4">
        <f t="shared" si="97"/>
        <v>0</v>
      </c>
      <c r="AQ167" s="4">
        <f t="shared" si="99"/>
        <v>0</v>
      </c>
      <c r="AR167" s="4">
        <f t="shared" si="98"/>
        <v>0</v>
      </c>
      <c r="AS167" s="4">
        <f t="shared" si="98"/>
        <v>0</v>
      </c>
    </row>
    <row r="168" spans="1:45" ht="12.75" customHeight="1" x14ac:dyDescent="0.25">
      <c r="A168" s="115">
        <v>21</v>
      </c>
      <c r="B168" s="137">
        <v>222100</v>
      </c>
      <c r="C168" s="138">
        <v>1142</v>
      </c>
      <c r="D168" s="108">
        <v>160</v>
      </c>
      <c r="E168" s="135" t="s">
        <v>1067</v>
      </c>
      <c r="F168" s="136">
        <f t="shared" si="102"/>
        <v>4433.6000000000004</v>
      </c>
      <c r="G168" s="136">
        <v>4433.6000000000004</v>
      </c>
      <c r="H168" s="136">
        <v>0</v>
      </c>
      <c r="I168" s="136">
        <v>0</v>
      </c>
      <c r="J168" s="136">
        <v>0</v>
      </c>
      <c r="K168" s="136">
        <v>0</v>
      </c>
      <c r="L168" s="136">
        <v>0</v>
      </c>
      <c r="M168" s="136">
        <v>0</v>
      </c>
      <c r="N168" s="136">
        <f t="shared" si="104"/>
        <v>4433.6000000000004</v>
      </c>
      <c r="O168" s="23">
        <v>4433.6000000000004</v>
      </c>
      <c r="P168" s="23">
        <v>0</v>
      </c>
      <c r="Q168" s="23">
        <v>0</v>
      </c>
      <c r="R168" s="23">
        <v>0</v>
      </c>
      <c r="S168" s="23">
        <v>0</v>
      </c>
      <c r="T168" s="23">
        <v>0</v>
      </c>
      <c r="U168" s="23">
        <v>0</v>
      </c>
      <c r="V168" s="136">
        <f t="shared" si="106"/>
        <v>4433.6000000000004</v>
      </c>
      <c r="W168" s="23">
        <v>4433.6000000000004</v>
      </c>
      <c r="X168" s="23">
        <v>0</v>
      </c>
      <c r="Y168" s="23">
        <v>0</v>
      </c>
      <c r="Z168" s="23">
        <v>0</v>
      </c>
      <c r="AA168" s="23">
        <v>0</v>
      </c>
      <c r="AB168" s="23">
        <v>0</v>
      </c>
      <c r="AC168" s="4">
        <v>0</v>
      </c>
      <c r="AD168" s="4">
        <f t="shared" si="108"/>
        <v>0</v>
      </c>
      <c r="AE168" s="4">
        <f t="shared" si="108"/>
        <v>0</v>
      </c>
      <c r="AF168" s="4">
        <f t="shared" si="108"/>
        <v>0</v>
      </c>
      <c r="AG168" s="4">
        <f t="shared" si="108"/>
        <v>0</v>
      </c>
      <c r="AH168" s="4">
        <f t="shared" si="108"/>
        <v>0</v>
      </c>
      <c r="AI168" s="4">
        <f t="shared" si="108"/>
        <v>0</v>
      </c>
      <c r="AJ168" s="4">
        <f t="shared" si="108"/>
        <v>0</v>
      </c>
      <c r="AK168" s="4">
        <f t="shared" si="108"/>
        <v>0</v>
      </c>
      <c r="AL168" s="4">
        <f t="shared" si="97"/>
        <v>100</v>
      </c>
      <c r="AM168" s="4">
        <f t="shared" si="97"/>
        <v>100</v>
      </c>
      <c r="AN168" s="4">
        <f t="shared" si="97"/>
        <v>0</v>
      </c>
      <c r="AO168" s="4">
        <f t="shared" si="97"/>
        <v>0</v>
      </c>
      <c r="AP168" s="4">
        <f t="shared" si="97"/>
        <v>0</v>
      </c>
      <c r="AQ168" s="4">
        <f t="shared" si="99"/>
        <v>0</v>
      </c>
      <c r="AR168" s="4">
        <f t="shared" si="98"/>
        <v>0</v>
      </c>
      <c r="AS168" s="4">
        <f t="shared" si="98"/>
        <v>0</v>
      </c>
    </row>
    <row r="169" spans="1:45" ht="12.75" customHeight="1" x14ac:dyDescent="0.25">
      <c r="A169" s="115">
        <v>21</v>
      </c>
      <c r="B169" s="137">
        <v>222100</v>
      </c>
      <c r="C169" s="138">
        <v>1129</v>
      </c>
      <c r="D169" s="108">
        <v>161</v>
      </c>
      <c r="E169" s="135" t="s">
        <v>1071</v>
      </c>
      <c r="F169" s="136">
        <f t="shared" si="102"/>
        <v>1184.9000000000001</v>
      </c>
      <c r="G169" s="136">
        <v>1184.9000000000001</v>
      </c>
      <c r="H169" s="136">
        <v>0</v>
      </c>
      <c r="I169" s="136">
        <v>0</v>
      </c>
      <c r="J169" s="136">
        <v>0</v>
      </c>
      <c r="K169" s="136">
        <v>0</v>
      </c>
      <c r="L169" s="136">
        <v>0</v>
      </c>
      <c r="M169" s="136">
        <v>0</v>
      </c>
      <c r="N169" s="136">
        <f t="shared" si="104"/>
        <v>1184.9000000000001</v>
      </c>
      <c r="O169" s="23">
        <v>1184.9000000000001</v>
      </c>
      <c r="P169" s="23">
        <v>0</v>
      </c>
      <c r="Q169" s="23">
        <v>0</v>
      </c>
      <c r="R169" s="23">
        <v>0</v>
      </c>
      <c r="S169" s="23">
        <v>0</v>
      </c>
      <c r="T169" s="23">
        <v>0</v>
      </c>
      <c r="U169" s="23">
        <v>0</v>
      </c>
      <c r="V169" s="136">
        <f t="shared" si="106"/>
        <v>1184.9000000000001</v>
      </c>
      <c r="W169" s="23">
        <v>1184.9000000000001</v>
      </c>
      <c r="X169" s="23">
        <v>0</v>
      </c>
      <c r="Y169" s="23">
        <v>0</v>
      </c>
      <c r="Z169" s="23">
        <v>0</v>
      </c>
      <c r="AA169" s="23">
        <v>0</v>
      </c>
      <c r="AB169" s="23">
        <v>0</v>
      </c>
      <c r="AC169" s="4">
        <v>0</v>
      </c>
      <c r="AD169" s="4">
        <f t="shared" si="108"/>
        <v>0</v>
      </c>
      <c r="AE169" s="4">
        <f t="shared" si="108"/>
        <v>0</v>
      </c>
      <c r="AF169" s="4">
        <f t="shared" si="108"/>
        <v>0</v>
      </c>
      <c r="AG169" s="4">
        <f t="shared" si="108"/>
        <v>0</v>
      </c>
      <c r="AH169" s="4">
        <f t="shared" si="108"/>
        <v>0</v>
      </c>
      <c r="AI169" s="4">
        <f t="shared" si="108"/>
        <v>0</v>
      </c>
      <c r="AJ169" s="4">
        <f t="shared" si="108"/>
        <v>0</v>
      </c>
      <c r="AK169" s="4">
        <f t="shared" si="108"/>
        <v>0</v>
      </c>
      <c r="AL169" s="4">
        <f t="shared" si="97"/>
        <v>100</v>
      </c>
      <c r="AM169" s="4">
        <f t="shared" si="97"/>
        <v>100</v>
      </c>
      <c r="AN169" s="4">
        <f t="shared" si="97"/>
        <v>0</v>
      </c>
      <c r="AO169" s="4">
        <f t="shared" si="97"/>
        <v>0</v>
      </c>
      <c r="AP169" s="4">
        <f t="shared" si="97"/>
        <v>0</v>
      </c>
      <c r="AQ169" s="4">
        <f t="shared" si="99"/>
        <v>0</v>
      </c>
      <c r="AR169" s="4">
        <f t="shared" si="98"/>
        <v>0</v>
      </c>
      <c r="AS169" s="4">
        <f t="shared" si="98"/>
        <v>0</v>
      </c>
    </row>
    <row r="170" spans="1:45" ht="12.75" customHeight="1" x14ac:dyDescent="0.25">
      <c r="A170" s="115">
        <v>21</v>
      </c>
      <c r="B170" s="137">
        <v>222100</v>
      </c>
      <c r="C170" s="138">
        <v>1130</v>
      </c>
      <c r="D170" s="108">
        <v>162</v>
      </c>
      <c r="E170" s="135" t="s">
        <v>1072</v>
      </c>
      <c r="F170" s="136">
        <f t="shared" si="102"/>
        <v>1043.5</v>
      </c>
      <c r="G170" s="136">
        <v>1043.5</v>
      </c>
      <c r="H170" s="136">
        <v>0</v>
      </c>
      <c r="I170" s="136">
        <v>0</v>
      </c>
      <c r="J170" s="136">
        <v>0</v>
      </c>
      <c r="K170" s="136">
        <v>0</v>
      </c>
      <c r="L170" s="136">
        <v>0</v>
      </c>
      <c r="M170" s="136">
        <v>0</v>
      </c>
      <c r="N170" s="136">
        <f t="shared" si="104"/>
        <v>1043.5</v>
      </c>
      <c r="O170" s="23">
        <v>1043.5</v>
      </c>
      <c r="P170" s="23">
        <v>0</v>
      </c>
      <c r="Q170" s="23">
        <v>0</v>
      </c>
      <c r="R170" s="23">
        <v>0</v>
      </c>
      <c r="S170" s="23">
        <v>0</v>
      </c>
      <c r="T170" s="23">
        <v>0</v>
      </c>
      <c r="U170" s="23">
        <v>0</v>
      </c>
      <c r="V170" s="136">
        <f t="shared" si="106"/>
        <v>1043.5</v>
      </c>
      <c r="W170" s="23">
        <v>1043.5</v>
      </c>
      <c r="X170" s="23">
        <v>0</v>
      </c>
      <c r="Y170" s="23">
        <v>0</v>
      </c>
      <c r="Z170" s="23">
        <v>0</v>
      </c>
      <c r="AA170" s="23">
        <v>0</v>
      </c>
      <c r="AB170" s="23">
        <v>0</v>
      </c>
      <c r="AC170" s="4">
        <v>0</v>
      </c>
      <c r="AD170" s="4">
        <f t="shared" si="108"/>
        <v>0</v>
      </c>
      <c r="AE170" s="4">
        <f t="shared" si="108"/>
        <v>0</v>
      </c>
      <c r="AF170" s="4">
        <f t="shared" si="108"/>
        <v>0</v>
      </c>
      <c r="AG170" s="4">
        <f t="shared" si="108"/>
        <v>0</v>
      </c>
      <c r="AH170" s="4">
        <f t="shared" si="108"/>
        <v>0</v>
      </c>
      <c r="AI170" s="4">
        <f t="shared" si="108"/>
        <v>0</v>
      </c>
      <c r="AJ170" s="4">
        <f t="shared" si="108"/>
        <v>0</v>
      </c>
      <c r="AK170" s="4">
        <f t="shared" si="108"/>
        <v>0</v>
      </c>
      <c r="AL170" s="4">
        <f t="shared" si="97"/>
        <v>100</v>
      </c>
      <c r="AM170" s="4">
        <f t="shared" si="97"/>
        <v>100</v>
      </c>
      <c r="AN170" s="4">
        <f t="shared" si="97"/>
        <v>0</v>
      </c>
      <c r="AO170" s="4">
        <f t="shared" si="97"/>
        <v>0</v>
      </c>
      <c r="AP170" s="4">
        <f t="shared" si="97"/>
        <v>0</v>
      </c>
      <c r="AQ170" s="4">
        <f t="shared" si="99"/>
        <v>0</v>
      </c>
      <c r="AR170" s="4">
        <f t="shared" si="98"/>
        <v>0</v>
      </c>
      <c r="AS170" s="4">
        <f t="shared" si="98"/>
        <v>0</v>
      </c>
    </row>
    <row r="171" spans="1:45" ht="12.75" customHeight="1" x14ac:dyDescent="0.25">
      <c r="A171" s="115">
        <v>21</v>
      </c>
      <c r="B171" s="137">
        <v>222100</v>
      </c>
      <c r="C171" s="138">
        <v>1131</v>
      </c>
      <c r="D171" s="108">
        <v>163</v>
      </c>
      <c r="E171" s="135" t="s">
        <v>1073</v>
      </c>
      <c r="F171" s="136">
        <f t="shared" si="102"/>
        <v>1962.4</v>
      </c>
      <c r="G171" s="136">
        <v>1962.4</v>
      </c>
      <c r="H171" s="136">
        <v>0</v>
      </c>
      <c r="I171" s="136">
        <v>0</v>
      </c>
      <c r="J171" s="136">
        <v>0</v>
      </c>
      <c r="K171" s="136">
        <v>0</v>
      </c>
      <c r="L171" s="136">
        <v>0</v>
      </c>
      <c r="M171" s="136">
        <v>0</v>
      </c>
      <c r="N171" s="136">
        <f t="shared" si="104"/>
        <v>1962.4</v>
      </c>
      <c r="O171" s="23">
        <v>1962.4</v>
      </c>
      <c r="P171" s="23">
        <v>0</v>
      </c>
      <c r="Q171" s="23">
        <v>0</v>
      </c>
      <c r="R171" s="23">
        <v>0</v>
      </c>
      <c r="S171" s="23">
        <v>0</v>
      </c>
      <c r="T171" s="23">
        <v>0</v>
      </c>
      <c r="U171" s="23">
        <v>0</v>
      </c>
      <c r="V171" s="136">
        <f t="shared" si="106"/>
        <v>1962.4</v>
      </c>
      <c r="W171" s="23">
        <v>1962.4</v>
      </c>
      <c r="X171" s="23">
        <v>0</v>
      </c>
      <c r="Y171" s="23">
        <v>0</v>
      </c>
      <c r="Z171" s="23">
        <v>0</v>
      </c>
      <c r="AA171" s="23">
        <v>0</v>
      </c>
      <c r="AB171" s="23">
        <v>0</v>
      </c>
      <c r="AC171" s="4">
        <v>0</v>
      </c>
      <c r="AD171" s="4">
        <f t="shared" si="108"/>
        <v>0</v>
      </c>
      <c r="AE171" s="4">
        <f t="shared" si="108"/>
        <v>0</v>
      </c>
      <c r="AF171" s="4">
        <f t="shared" si="108"/>
        <v>0</v>
      </c>
      <c r="AG171" s="4">
        <f t="shared" si="108"/>
        <v>0</v>
      </c>
      <c r="AH171" s="4">
        <f t="shared" si="108"/>
        <v>0</v>
      </c>
      <c r="AI171" s="4">
        <f t="shared" si="108"/>
        <v>0</v>
      </c>
      <c r="AJ171" s="4">
        <f t="shared" si="108"/>
        <v>0</v>
      </c>
      <c r="AK171" s="4">
        <f t="shared" si="108"/>
        <v>0</v>
      </c>
      <c r="AL171" s="4">
        <f t="shared" si="97"/>
        <v>100</v>
      </c>
      <c r="AM171" s="4">
        <f t="shared" si="97"/>
        <v>100</v>
      </c>
      <c r="AN171" s="4">
        <f t="shared" si="97"/>
        <v>0</v>
      </c>
      <c r="AO171" s="4">
        <f t="shared" si="97"/>
        <v>0</v>
      </c>
      <c r="AP171" s="4">
        <f t="shared" si="97"/>
        <v>0</v>
      </c>
      <c r="AQ171" s="4">
        <f t="shared" si="99"/>
        <v>0</v>
      </c>
      <c r="AR171" s="4">
        <f t="shared" si="98"/>
        <v>0</v>
      </c>
      <c r="AS171" s="4">
        <f t="shared" si="98"/>
        <v>0</v>
      </c>
    </row>
    <row r="172" spans="1:45" ht="12.75" customHeight="1" x14ac:dyDescent="0.25">
      <c r="A172" s="115">
        <v>21</v>
      </c>
      <c r="B172" s="137">
        <v>222100</v>
      </c>
      <c r="C172" s="138">
        <v>1132</v>
      </c>
      <c r="D172" s="108">
        <v>164</v>
      </c>
      <c r="E172" s="135" t="s">
        <v>1074</v>
      </c>
      <c r="F172" s="136">
        <f t="shared" si="102"/>
        <v>578.9</v>
      </c>
      <c r="G172" s="136">
        <v>578.9</v>
      </c>
      <c r="H172" s="136">
        <v>0</v>
      </c>
      <c r="I172" s="136">
        <v>0</v>
      </c>
      <c r="J172" s="136">
        <v>0</v>
      </c>
      <c r="K172" s="136">
        <v>0</v>
      </c>
      <c r="L172" s="136">
        <v>0</v>
      </c>
      <c r="M172" s="136">
        <v>0</v>
      </c>
      <c r="N172" s="136">
        <f t="shared" si="104"/>
        <v>578.9</v>
      </c>
      <c r="O172" s="23">
        <v>578.9</v>
      </c>
      <c r="P172" s="23">
        <v>0</v>
      </c>
      <c r="Q172" s="23">
        <v>0</v>
      </c>
      <c r="R172" s="23">
        <v>0</v>
      </c>
      <c r="S172" s="23">
        <v>0</v>
      </c>
      <c r="T172" s="23">
        <v>0</v>
      </c>
      <c r="U172" s="23">
        <v>0</v>
      </c>
      <c r="V172" s="136">
        <f t="shared" si="106"/>
        <v>578.9</v>
      </c>
      <c r="W172" s="23">
        <v>578.9</v>
      </c>
      <c r="X172" s="23">
        <v>0</v>
      </c>
      <c r="Y172" s="23">
        <v>0</v>
      </c>
      <c r="Z172" s="23">
        <v>0</v>
      </c>
      <c r="AA172" s="23">
        <v>0</v>
      </c>
      <c r="AB172" s="23">
        <v>0</v>
      </c>
      <c r="AC172" s="4">
        <v>0</v>
      </c>
      <c r="AD172" s="4">
        <f t="shared" si="108"/>
        <v>0</v>
      </c>
      <c r="AE172" s="4">
        <f t="shared" si="108"/>
        <v>0</v>
      </c>
      <c r="AF172" s="4">
        <f t="shared" si="108"/>
        <v>0</v>
      </c>
      <c r="AG172" s="4">
        <f t="shared" si="108"/>
        <v>0</v>
      </c>
      <c r="AH172" s="4">
        <f t="shared" si="108"/>
        <v>0</v>
      </c>
      <c r="AI172" s="4">
        <f t="shared" si="108"/>
        <v>0</v>
      </c>
      <c r="AJ172" s="4">
        <f t="shared" si="108"/>
        <v>0</v>
      </c>
      <c r="AK172" s="4">
        <f t="shared" si="108"/>
        <v>0</v>
      </c>
      <c r="AL172" s="4">
        <f t="shared" si="97"/>
        <v>100</v>
      </c>
      <c r="AM172" s="4">
        <f t="shared" si="97"/>
        <v>100</v>
      </c>
      <c r="AN172" s="4">
        <f t="shared" si="97"/>
        <v>0</v>
      </c>
      <c r="AO172" s="4">
        <f t="shared" si="97"/>
        <v>0</v>
      </c>
      <c r="AP172" s="4">
        <f t="shared" si="97"/>
        <v>0</v>
      </c>
      <c r="AQ172" s="4">
        <f t="shared" si="99"/>
        <v>0</v>
      </c>
      <c r="AR172" s="4">
        <f t="shared" si="98"/>
        <v>0</v>
      </c>
      <c r="AS172" s="4">
        <f t="shared" si="98"/>
        <v>0</v>
      </c>
    </row>
    <row r="173" spans="1:45" ht="12.75" customHeight="1" x14ac:dyDescent="0.25">
      <c r="A173" s="115">
        <v>21</v>
      </c>
      <c r="B173" s="137">
        <v>222100</v>
      </c>
      <c r="C173" s="138">
        <v>1133</v>
      </c>
      <c r="D173" s="108">
        <v>165</v>
      </c>
      <c r="E173" s="135" t="s">
        <v>1075</v>
      </c>
      <c r="F173" s="136">
        <f t="shared" si="102"/>
        <v>1612.6</v>
      </c>
      <c r="G173" s="136">
        <v>1612.6</v>
      </c>
      <c r="H173" s="136">
        <v>0</v>
      </c>
      <c r="I173" s="136">
        <v>0</v>
      </c>
      <c r="J173" s="136">
        <v>0</v>
      </c>
      <c r="K173" s="136">
        <v>0</v>
      </c>
      <c r="L173" s="136">
        <v>0</v>
      </c>
      <c r="M173" s="136">
        <v>0</v>
      </c>
      <c r="N173" s="136">
        <f t="shared" si="104"/>
        <v>1612.6</v>
      </c>
      <c r="O173" s="23">
        <v>1612.6</v>
      </c>
      <c r="P173" s="23">
        <v>0</v>
      </c>
      <c r="Q173" s="23">
        <v>0</v>
      </c>
      <c r="R173" s="23">
        <v>0</v>
      </c>
      <c r="S173" s="23">
        <v>0</v>
      </c>
      <c r="T173" s="23">
        <v>0</v>
      </c>
      <c r="U173" s="23">
        <v>0</v>
      </c>
      <c r="V173" s="136">
        <f t="shared" si="106"/>
        <v>1612.6</v>
      </c>
      <c r="W173" s="23">
        <v>1612.6</v>
      </c>
      <c r="X173" s="23">
        <v>0</v>
      </c>
      <c r="Y173" s="23">
        <v>0</v>
      </c>
      <c r="Z173" s="23">
        <v>0</v>
      </c>
      <c r="AA173" s="23">
        <v>0</v>
      </c>
      <c r="AB173" s="23">
        <v>0</v>
      </c>
      <c r="AC173" s="4">
        <v>0</v>
      </c>
      <c r="AD173" s="4">
        <f t="shared" si="108"/>
        <v>0</v>
      </c>
      <c r="AE173" s="4">
        <f t="shared" si="108"/>
        <v>0</v>
      </c>
      <c r="AF173" s="4">
        <f t="shared" si="108"/>
        <v>0</v>
      </c>
      <c r="AG173" s="4">
        <f t="shared" si="108"/>
        <v>0</v>
      </c>
      <c r="AH173" s="4">
        <f t="shared" si="108"/>
        <v>0</v>
      </c>
      <c r="AI173" s="4">
        <f t="shared" si="108"/>
        <v>0</v>
      </c>
      <c r="AJ173" s="4">
        <f t="shared" si="108"/>
        <v>0</v>
      </c>
      <c r="AK173" s="4">
        <f t="shared" si="108"/>
        <v>0</v>
      </c>
      <c r="AL173" s="4">
        <f t="shared" si="97"/>
        <v>100</v>
      </c>
      <c r="AM173" s="4">
        <f t="shared" si="97"/>
        <v>100</v>
      </c>
      <c r="AN173" s="4">
        <f t="shared" si="97"/>
        <v>0</v>
      </c>
      <c r="AO173" s="4">
        <f t="shared" si="97"/>
        <v>0</v>
      </c>
      <c r="AP173" s="4">
        <f t="shared" si="97"/>
        <v>0</v>
      </c>
      <c r="AQ173" s="4">
        <f t="shared" si="99"/>
        <v>0</v>
      </c>
      <c r="AR173" s="4">
        <f t="shared" si="98"/>
        <v>0</v>
      </c>
      <c r="AS173" s="4">
        <f t="shared" si="98"/>
        <v>0</v>
      </c>
    </row>
    <row r="174" spans="1:45" ht="12.75" customHeight="1" x14ac:dyDescent="0.25">
      <c r="A174" s="115">
        <v>21</v>
      </c>
      <c r="B174" s="137">
        <v>222100</v>
      </c>
      <c r="C174" s="138">
        <v>1134</v>
      </c>
      <c r="D174" s="108">
        <v>166</v>
      </c>
      <c r="E174" s="135" t="s">
        <v>1076</v>
      </c>
      <c r="F174" s="136">
        <f t="shared" si="102"/>
        <v>1138.0999999999999</v>
      </c>
      <c r="G174" s="136">
        <v>1138.0999999999999</v>
      </c>
      <c r="H174" s="136">
        <v>0</v>
      </c>
      <c r="I174" s="136">
        <v>0</v>
      </c>
      <c r="J174" s="136">
        <v>0</v>
      </c>
      <c r="K174" s="136">
        <v>0</v>
      </c>
      <c r="L174" s="136">
        <v>0</v>
      </c>
      <c r="M174" s="136">
        <v>0</v>
      </c>
      <c r="N174" s="136">
        <f t="shared" si="104"/>
        <v>1138.0999999999999</v>
      </c>
      <c r="O174" s="23">
        <v>1138.0999999999999</v>
      </c>
      <c r="P174" s="23">
        <v>0</v>
      </c>
      <c r="Q174" s="23">
        <v>0</v>
      </c>
      <c r="R174" s="23">
        <v>0</v>
      </c>
      <c r="S174" s="23">
        <v>0</v>
      </c>
      <c r="T174" s="23">
        <v>0</v>
      </c>
      <c r="U174" s="23">
        <v>0</v>
      </c>
      <c r="V174" s="136">
        <f t="shared" si="106"/>
        <v>1138.0999999999999</v>
      </c>
      <c r="W174" s="23">
        <v>1138.0999999999999</v>
      </c>
      <c r="X174" s="23">
        <v>0</v>
      </c>
      <c r="Y174" s="23">
        <v>0</v>
      </c>
      <c r="Z174" s="23">
        <v>0</v>
      </c>
      <c r="AA174" s="23">
        <v>0</v>
      </c>
      <c r="AB174" s="23">
        <v>0</v>
      </c>
      <c r="AC174" s="4">
        <v>0</v>
      </c>
      <c r="AD174" s="4">
        <f t="shared" si="108"/>
        <v>0</v>
      </c>
      <c r="AE174" s="4">
        <f t="shared" si="108"/>
        <v>0</v>
      </c>
      <c r="AF174" s="4">
        <f t="shared" si="108"/>
        <v>0</v>
      </c>
      <c r="AG174" s="4">
        <f t="shared" si="108"/>
        <v>0</v>
      </c>
      <c r="AH174" s="4">
        <f t="shared" si="108"/>
        <v>0</v>
      </c>
      <c r="AI174" s="4">
        <f t="shared" si="108"/>
        <v>0</v>
      </c>
      <c r="AJ174" s="4">
        <f t="shared" si="108"/>
        <v>0</v>
      </c>
      <c r="AK174" s="4">
        <f t="shared" si="108"/>
        <v>0</v>
      </c>
      <c r="AL174" s="4">
        <f t="shared" si="97"/>
        <v>100</v>
      </c>
      <c r="AM174" s="4">
        <f t="shared" si="97"/>
        <v>100</v>
      </c>
      <c r="AN174" s="4">
        <f t="shared" si="97"/>
        <v>0</v>
      </c>
      <c r="AO174" s="4">
        <f t="shared" si="97"/>
        <v>0</v>
      </c>
      <c r="AP174" s="4">
        <f t="shared" si="97"/>
        <v>0</v>
      </c>
      <c r="AQ174" s="4">
        <f t="shared" si="99"/>
        <v>0</v>
      </c>
      <c r="AR174" s="4">
        <f t="shared" si="98"/>
        <v>0</v>
      </c>
      <c r="AS174" s="4">
        <f t="shared" si="98"/>
        <v>0</v>
      </c>
    </row>
    <row r="175" spans="1:45" ht="12.75" customHeight="1" x14ac:dyDescent="0.25">
      <c r="A175" s="115">
        <v>21</v>
      </c>
      <c r="B175" s="137">
        <v>222100</v>
      </c>
      <c r="C175" s="138">
        <v>1135</v>
      </c>
      <c r="D175" s="108">
        <v>167</v>
      </c>
      <c r="E175" s="135" t="s">
        <v>1077</v>
      </c>
      <c r="F175" s="136">
        <f t="shared" si="102"/>
        <v>2045.5</v>
      </c>
      <c r="G175" s="136">
        <v>2045.5</v>
      </c>
      <c r="H175" s="136">
        <v>0</v>
      </c>
      <c r="I175" s="136">
        <v>0</v>
      </c>
      <c r="J175" s="136">
        <v>0</v>
      </c>
      <c r="K175" s="136">
        <v>0</v>
      </c>
      <c r="L175" s="136">
        <v>0</v>
      </c>
      <c r="M175" s="136">
        <v>0</v>
      </c>
      <c r="N175" s="136">
        <f t="shared" si="104"/>
        <v>2045.5</v>
      </c>
      <c r="O175" s="23">
        <v>2045.5</v>
      </c>
      <c r="P175" s="23">
        <v>0</v>
      </c>
      <c r="Q175" s="23">
        <v>0</v>
      </c>
      <c r="R175" s="23">
        <v>0</v>
      </c>
      <c r="S175" s="23">
        <v>0</v>
      </c>
      <c r="T175" s="23">
        <v>0</v>
      </c>
      <c r="U175" s="23">
        <v>0</v>
      </c>
      <c r="V175" s="136">
        <f t="shared" si="106"/>
        <v>2045.5</v>
      </c>
      <c r="W175" s="23">
        <v>2045.5</v>
      </c>
      <c r="X175" s="23">
        <v>0</v>
      </c>
      <c r="Y175" s="23">
        <v>0</v>
      </c>
      <c r="Z175" s="23">
        <v>0</v>
      </c>
      <c r="AA175" s="23">
        <v>0</v>
      </c>
      <c r="AB175" s="23">
        <v>0</v>
      </c>
      <c r="AC175" s="4">
        <v>0</v>
      </c>
      <c r="AD175" s="4">
        <f t="shared" si="108"/>
        <v>0</v>
      </c>
      <c r="AE175" s="4">
        <f t="shared" si="108"/>
        <v>0</v>
      </c>
      <c r="AF175" s="4">
        <f t="shared" si="108"/>
        <v>0</v>
      </c>
      <c r="AG175" s="4">
        <f t="shared" si="108"/>
        <v>0</v>
      </c>
      <c r="AH175" s="4">
        <f t="shared" si="108"/>
        <v>0</v>
      </c>
      <c r="AI175" s="4">
        <f t="shared" si="108"/>
        <v>0</v>
      </c>
      <c r="AJ175" s="4">
        <f t="shared" si="108"/>
        <v>0</v>
      </c>
      <c r="AK175" s="4">
        <f t="shared" si="108"/>
        <v>0</v>
      </c>
      <c r="AL175" s="4">
        <f t="shared" si="97"/>
        <v>100</v>
      </c>
      <c r="AM175" s="4">
        <f t="shared" si="97"/>
        <v>100</v>
      </c>
      <c r="AN175" s="4">
        <f t="shared" si="97"/>
        <v>0</v>
      </c>
      <c r="AO175" s="4">
        <f t="shared" si="97"/>
        <v>0</v>
      </c>
      <c r="AP175" s="4">
        <f t="shared" si="97"/>
        <v>0</v>
      </c>
      <c r="AQ175" s="4">
        <f t="shared" si="99"/>
        <v>0</v>
      </c>
      <c r="AR175" s="4">
        <f t="shared" si="98"/>
        <v>0</v>
      </c>
      <c r="AS175" s="4">
        <f t="shared" si="98"/>
        <v>0</v>
      </c>
    </row>
    <row r="176" spans="1:45" ht="12.75" customHeight="1" x14ac:dyDescent="0.25">
      <c r="A176" s="115">
        <v>21</v>
      </c>
      <c r="B176" s="137">
        <v>222100</v>
      </c>
      <c r="C176" s="138">
        <v>1136</v>
      </c>
      <c r="D176" s="108">
        <v>168</v>
      </c>
      <c r="E176" s="135" t="s">
        <v>1078</v>
      </c>
      <c r="F176" s="136">
        <f t="shared" si="102"/>
        <v>1255</v>
      </c>
      <c r="G176" s="136">
        <v>1255</v>
      </c>
      <c r="H176" s="136">
        <v>0</v>
      </c>
      <c r="I176" s="136">
        <v>0</v>
      </c>
      <c r="J176" s="136">
        <v>0</v>
      </c>
      <c r="K176" s="136">
        <v>0</v>
      </c>
      <c r="L176" s="136">
        <v>0</v>
      </c>
      <c r="M176" s="136">
        <v>0</v>
      </c>
      <c r="N176" s="136">
        <f t="shared" si="104"/>
        <v>1255</v>
      </c>
      <c r="O176" s="23">
        <v>1255</v>
      </c>
      <c r="P176" s="23">
        <v>0</v>
      </c>
      <c r="Q176" s="23">
        <v>0</v>
      </c>
      <c r="R176" s="23">
        <v>0</v>
      </c>
      <c r="S176" s="23">
        <v>0</v>
      </c>
      <c r="T176" s="23">
        <v>0</v>
      </c>
      <c r="U176" s="23">
        <v>0</v>
      </c>
      <c r="V176" s="136">
        <f t="shared" si="106"/>
        <v>1255</v>
      </c>
      <c r="W176" s="23">
        <v>1255</v>
      </c>
      <c r="X176" s="23">
        <v>0</v>
      </c>
      <c r="Y176" s="23">
        <v>0</v>
      </c>
      <c r="Z176" s="23">
        <v>0</v>
      </c>
      <c r="AA176" s="23">
        <v>0</v>
      </c>
      <c r="AB176" s="23">
        <v>0</v>
      </c>
      <c r="AC176" s="4">
        <v>0</v>
      </c>
      <c r="AD176" s="4">
        <f t="shared" si="108"/>
        <v>0</v>
      </c>
      <c r="AE176" s="4">
        <f t="shared" si="108"/>
        <v>0</v>
      </c>
      <c r="AF176" s="4">
        <f t="shared" si="108"/>
        <v>0</v>
      </c>
      <c r="AG176" s="4">
        <f t="shared" si="108"/>
        <v>0</v>
      </c>
      <c r="AH176" s="4">
        <f t="shared" si="108"/>
        <v>0</v>
      </c>
      <c r="AI176" s="4">
        <f t="shared" si="108"/>
        <v>0</v>
      </c>
      <c r="AJ176" s="4">
        <f t="shared" si="108"/>
        <v>0</v>
      </c>
      <c r="AK176" s="4">
        <f t="shared" si="108"/>
        <v>0</v>
      </c>
      <c r="AL176" s="4">
        <f t="shared" si="97"/>
        <v>100</v>
      </c>
      <c r="AM176" s="4">
        <f t="shared" si="97"/>
        <v>100</v>
      </c>
      <c r="AN176" s="4">
        <f t="shared" si="97"/>
        <v>0</v>
      </c>
      <c r="AO176" s="4">
        <f t="shared" si="97"/>
        <v>0</v>
      </c>
      <c r="AP176" s="4">
        <f t="shared" si="97"/>
        <v>0</v>
      </c>
      <c r="AQ176" s="4">
        <f t="shared" si="99"/>
        <v>0</v>
      </c>
      <c r="AR176" s="4">
        <f t="shared" si="98"/>
        <v>0</v>
      </c>
      <c r="AS176" s="4">
        <f t="shared" si="98"/>
        <v>0</v>
      </c>
    </row>
    <row r="177" spans="1:45" ht="12.75" customHeight="1" x14ac:dyDescent="0.25">
      <c r="A177" s="115">
        <v>21</v>
      </c>
      <c r="B177" s="137">
        <v>222100</v>
      </c>
      <c r="C177" s="138">
        <v>1137</v>
      </c>
      <c r="D177" s="108">
        <v>169</v>
      </c>
      <c r="E177" s="135" t="s">
        <v>1079</v>
      </c>
      <c r="F177" s="136">
        <f t="shared" si="102"/>
        <v>1261.7</v>
      </c>
      <c r="G177" s="136">
        <v>1261.7</v>
      </c>
      <c r="H177" s="136">
        <v>0</v>
      </c>
      <c r="I177" s="136">
        <v>0</v>
      </c>
      <c r="J177" s="136">
        <v>0</v>
      </c>
      <c r="K177" s="136">
        <v>0</v>
      </c>
      <c r="L177" s="136">
        <v>0</v>
      </c>
      <c r="M177" s="136">
        <v>0</v>
      </c>
      <c r="N177" s="136">
        <f t="shared" si="104"/>
        <v>1374.3</v>
      </c>
      <c r="O177" s="23">
        <v>1374.3</v>
      </c>
      <c r="P177" s="23">
        <v>0</v>
      </c>
      <c r="Q177" s="23">
        <v>0</v>
      </c>
      <c r="R177" s="23">
        <v>0</v>
      </c>
      <c r="S177" s="23">
        <v>0</v>
      </c>
      <c r="T177" s="23">
        <v>0</v>
      </c>
      <c r="U177" s="23">
        <v>0</v>
      </c>
      <c r="V177" s="136">
        <f t="shared" si="106"/>
        <v>1374.3</v>
      </c>
      <c r="W177" s="23">
        <v>1374.3</v>
      </c>
      <c r="X177" s="23">
        <v>0</v>
      </c>
      <c r="Y177" s="23">
        <v>0</v>
      </c>
      <c r="Z177" s="23">
        <v>0</v>
      </c>
      <c r="AA177" s="23">
        <v>0</v>
      </c>
      <c r="AB177" s="23">
        <v>0</v>
      </c>
      <c r="AC177" s="4">
        <v>0</v>
      </c>
      <c r="AD177" s="4">
        <f t="shared" si="108"/>
        <v>0</v>
      </c>
      <c r="AE177" s="4">
        <f t="shared" si="108"/>
        <v>0</v>
      </c>
      <c r="AF177" s="4">
        <f t="shared" si="108"/>
        <v>0</v>
      </c>
      <c r="AG177" s="4">
        <f t="shared" si="108"/>
        <v>0</v>
      </c>
      <c r="AH177" s="4">
        <f t="shared" si="108"/>
        <v>0</v>
      </c>
      <c r="AI177" s="4">
        <f t="shared" si="108"/>
        <v>0</v>
      </c>
      <c r="AJ177" s="4">
        <f t="shared" si="108"/>
        <v>0</v>
      </c>
      <c r="AK177" s="4">
        <f t="shared" si="108"/>
        <v>0</v>
      </c>
      <c r="AL177" s="4">
        <f t="shared" si="97"/>
        <v>100</v>
      </c>
      <c r="AM177" s="4">
        <f t="shared" si="97"/>
        <v>100</v>
      </c>
      <c r="AN177" s="4">
        <f t="shared" si="97"/>
        <v>0</v>
      </c>
      <c r="AO177" s="4">
        <f t="shared" si="97"/>
        <v>0</v>
      </c>
      <c r="AP177" s="4">
        <f t="shared" si="97"/>
        <v>0</v>
      </c>
      <c r="AQ177" s="4">
        <f t="shared" si="99"/>
        <v>0</v>
      </c>
      <c r="AR177" s="4">
        <f t="shared" si="98"/>
        <v>0</v>
      </c>
      <c r="AS177" s="4">
        <f t="shared" si="98"/>
        <v>0</v>
      </c>
    </row>
    <row r="178" spans="1:45" ht="12.75" customHeight="1" x14ac:dyDescent="0.25">
      <c r="A178" s="115">
        <v>21</v>
      </c>
      <c r="B178" s="137">
        <v>222100</v>
      </c>
      <c r="C178" s="138">
        <v>1138</v>
      </c>
      <c r="D178" s="108">
        <v>170</v>
      </c>
      <c r="E178" s="135" t="s">
        <v>1080</v>
      </c>
      <c r="F178" s="136">
        <f t="shared" si="102"/>
        <v>2620.6</v>
      </c>
      <c r="G178" s="136">
        <v>2620.6</v>
      </c>
      <c r="H178" s="136">
        <v>0</v>
      </c>
      <c r="I178" s="136">
        <v>0</v>
      </c>
      <c r="J178" s="136">
        <v>0</v>
      </c>
      <c r="K178" s="136">
        <v>0</v>
      </c>
      <c r="L178" s="136">
        <v>0</v>
      </c>
      <c r="M178" s="136">
        <v>0</v>
      </c>
      <c r="N178" s="136">
        <f t="shared" si="104"/>
        <v>2620.6</v>
      </c>
      <c r="O178" s="23">
        <v>2620.6</v>
      </c>
      <c r="P178" s="23">
        <v>0</v>
      </c>
      <c r="Q178" s="23">
        <v>0</v>
      </c>
      <c r="R178" s="23">
        <v>0</v>
      </c>
      <c r="S178" s="23">
        <v>0</v>
      </c>
      <c r="T178" s="23">
        <v>0</v>
      </c>
      <c r="U178" s="23">
        <v>0</v>
      </c>
      <c r="V178" s="136">
        <f t="shared" si="106"/>
        <v>2620.6</v>
      </c>
      <c r="W178" s="23">
        <v>2620.6</v>
      </c>
      <c r="X178" s="23">
        <v>0</v>
      </c>
      <c r="Y178" s="23">
        <v>0</v>
      </c>
      <c r="Z178" s="23">
        <v>0</v>
      </c>
      <c r="AA178" s="23">
        <v>0</v>
      </c>
      <c r="AB178" s="23">
        <v>0</v>
      </c>
      <c r="AC178" s="4">
        <v>0</v>
      </c>
      <c r="AD178" s="4">
        <f t="shared" si="108"/>
        <v>0</v>
      </c>
      <c r="AE178" s="4">
        <f t="shared" si="108"/>
        <v>0</v>
      </c>
      <c r="AF178" s="4">
        <f t="shared" si="108"/>
        <v>0</v>
      </c>
      <c r="AG178" s="4">
        <f t="shared" si="108"/>
        <v>0</v>
      </c>
      <c r="AH178" s="4">
        <f t="shared" si="108"/>
        <v>0</v>
      </c>
      <c r="AI178" s="4">
        <f t="shared" si="108"/>
        <v>0</v>
      </c>
      <c r="AJ178" s="4">
        <f t="shared" si="108"/>
        <v>0</v>
      </c>
      <c r="AK178" s="4">
        <f t="shared" si="108"/>
        <v>0</v>
      </c>
      <c r="AL178" s="4">
        <f t="shared" ref="AL178:AP241" si="115">IF(N178=0,0,V178/N178*100)</f>
        <v>100</v>
      </c>
      <c r="AM178" s="4">
        <f t="shared" si="115"/>
        <v>100</v>
      </c>
      <c r="AN178" s="4">
        <f t="shared" si="115"/>
        <v>0</v>
      </c>
      <c r="AO178" s="4">
        <f t="shared" si="115"/>
        <v>0</v>
      </c>
      <c r="AP178" s="4">
        <f t="shared" si="115"/>
        <v>0</v>
      </c>
      <c r="AQ178" s="4">
        <f t="shared" si="99"/>
        <v>0</v>
      </c>
      <c r="AR178" s="4">
        <f t="shared" si="98"/>
        <v>0</v>
      </c>
      <c r="AS178" s="4">
        <f t="shared" si="98"/>
        <v>0</v>
      </c>
    </row>
    <row r="179" spans="1:45" ht="12.75" customHeight="1" x14ac:dyDescent="0.25">
      <c r="A179" s="115">
        <v>21</v>
      </c>
      <c r="B179" s="137">
        <v>222100</v>
      </c>
      <c r="C179" s="138">
        <v>1139</v>
      </c>
      <c r="D179" s="108">
        <v>171</v>
      </c>
      <c r="E179" s="135" t="s">
        <v>1081</v>
      </c>
      <c r="F179" s="136">
        <f t="shared" si="102"/>
        <v>904.3</v>
      </c>
      <c r="G179" s="136">
        <v>904.3</v>
      </c>
      <c r="H179" s="136">
        <v>0</v>
      </c>
      <c r="I179" s="136">
        <v>0</v>
      </c>
      <c r="J179" s="136">
        <v>0</v>
      </c>
      <c r="K179" s="136">
        <v>0</v>
      </c>
      <c r="L179" s="136">
        <v>0</v>
      </c>
      <c r="M179" s="136">
        <v>0</v>
      </c>
      <c r="N179" s="136">
        <f t="shared" si="104"/>
        <v>904.3</v>
      </c>
      <c r="O179" s="23">
        <v>904.3</v>
      </c>
      <c r="P179" s="23">
        <v>0</v>
      </c>
      <c r="Q179" s="23">
        <v>0</v>
      </c>
      <c r="R179" s="23">
        <v>0</v>
      </c>
      <c r="S179" s="23">
        <v>0</v>
      </c>
      <c r="T179" s="23">
        <v>0</v>
      </c>
      <c r="U179" s="23">
        <v>0</v>
      </c>
      <c r="V179" s="136">
        <f t="shared" si="106"/>
        <v>904.3</v>
      </c>
      <c r="W179" s="23">
        <v>904.3</v>
      </c>
      <c r="X179" s="23">
        <v>0</v>
      </c>
      <c r="Y179" s="23">
        <v>0</v>
      </c>
      <c r="Z179" s="23">
        <v>0</v>
      </c>
      <c r="AA179" s="23">
        <v>0</v>
      </c>
      <c r="AB179" s="23">
        <v>0</v>
      </c>
      <c r="AC179" s="4">
        <v>0</v>
      </c>
      <c r="AD179" s="4">
        <f t="shared" si="108"/>
        <v>0</v>
      </c>
      <c r="AE179" s="4">
        <f t="shared" si="108"/>
        <v>0</v>
      </c>
      <c r="AF179" s="4">
        <f t="shared" si="108"/>
        <v>0</v>
      </c>
      <c r="AG179" s="4">
        <f t="shared" si="108"/>
        <v>0</v>
      </c>
      <c r="AH179" s="4">
        <f t="shared" si="108"/>
        <v>0</v>
      </c>
      <c r="AI179" s="4">
        <f t="shared" si="108"/>
        <v>0</v>
      </c>
      <c r="AJ179" s="4">
        <f t="shared" si="108"/>
        <v>0</v>
      </c>
      <c r="AK179" s="4">
        <f t="shared" si="108"/>
        <v>0</v>
      </c>
      <c r="AL179" s="4">
        <f t="shared" si="115"/>
        <v>100</v>
      </c>
      <c r="AM179" s="4">
        <f t="shared" si="115"/>
        <v>100</v>
      </c>
      <c r="AN179" s="4">
        <f t="shared" si="115"/>
        <v>0</v>
      </c>
      <c r="AO179" s="4">
        <f t="shared" si="115"/>
        <v>0</v>
      </c>
      <c r="AP179" s="4">
        <f t="shared" si="115"/>
        <v>0</v>
      </c>
      <c r="AQ179" s="4">
        <f t="shared" si="99"/>
        <v>0</v>
      </c>
      <c r="AR179" s="4">
        <f t="shared" si="98"/>
        <v>0</v>
      </c>
      <c r="AS179" s="4">
        <f t="shared" si="98"/>
        <v>0</v>
      </c>
    </row>
    <row r="180" spans="1:45" ht="12.75" customHeight="1" x14ac:dyDescent="0.25">
      <c r="A180" s="115">
        <v>21</v>
      </c>
      <c r="B180" s="137">
        <v>222100</v>
      </c>
      <c r="C180" s="138">
        <v>1140</v>
      </c>
      <c r="D180" s="108">
        <v>172</v>
      </c>
      <c r="E180" s="135" t="s">
        <v>1082</v>
      </c>
      <c r="F180" s="136">
        <f t="shared" si="102"/>
        <v>1547.7</v>
      </c>
      <c r="G180" s="136">
        <v>1547.7</v>
      </c>
      <c r="H180" s="136">
        <v>0</v>
      </c>
      <c r="I180" s="136">
        <v>0</v>
      </c>
      <c r="J180" s="136">
        <v>0</v>
      </c>
      <c r="K180" s="136">
        <v>0</v>
      </c>
      <c r="L180" s="136">
        <v>0</v>
      </c>
      <c r="M180" s="136">
        <v>0</v>
      </c>
      <c r="N180" s="136">
        <f t="shared" si="104"/>
        <v>1547.7</v>
      </c>
      <c r="O180" s="23">
        <v>1547.7</v>
      </c>
      <c r="P180" s="23">
        <v>0</v>
      </c>
      <c r="Q180" s="23">
        <v>0</v>
      </c>
      <c r="R180" s="23">
        <v>0</v>
      </c>
      <c r="S180" s="23">
        <v>0</v>
      </c>
      <c r="T180" s="23">
        <v>0</v>
      </c>
      <c r="U180" s="23">
        <v>0</v>
      </c>
      <c r="V180" s="136">
        <f t="shared" si="106"/>
        <v>1547.7</v>
      </c>
      <c r="W180" s="23">
        <v>1547.7</v>
      </c>
      <c r="X180" s="23">
        <v>0</v>
      </c>
      <c r="Y180" s="23">
        <v>0</v>
      </c>
      <c r="Z180" s="23">
        <v>0</v>
      </c>
      <c r="AA180" s="23">
        <v>0</v>
      </c>
      <c r="AB180" s="23">
        <v>0</v>
      </c>
      <c r="AC180" s="4">
        <v>0</v>
      </c>
      <c r="AD180" s="4">
        <f t="shared" si="108"/>
        <v>0</v>
      </c>
      <c r="AE180" s="4">
        <f t="shared" si="108"/>
        <v>0</v>
      </c>
      <c r="AF180" s="4">
        <f t="shared" si="108"/>
        <v>0</v>
      </c>
      <c r="AG180" s="4">
        <f t="shared" si="108"/>
        <v>0</v>
      </c>
      <c r="AH180" s="4">
        <f t="shared" si="108"/>
        <v>0</v>
      </c>
      <c r="AI180" s="4">
        <f t="shared" si="108"/>
        <v>0</v>
      </c>
      <c r="AJ180" s="4">
        <f t="shared" si="108"/>
        <v>0</v>
      </c>
      <c r="AK180" s="4">
        <f t="shared" si="108"/>
        <v>0</v>
      </c>
      <c r="AL180" s="4">
        <f t="shared" si="115"/>
        <v>100</v>
      </c>
      <c r="AM180" s="4">
        <f t="shared" si="115"/>
        <v>100</v>
      </c>
      <c r="AN180" s="4">
        <f t="shared" si="115"/>
        <v>0</v>
      </c>
      <c r="AO180" s="4">
        <f t="shared" si="115"/>
        <v>0</v>
      </c>
      <c r="AP180" s="4">
        <f t="shared" si="115"/>
        <v>0</v>
      </c>
      <c r="AQ180" s="4">
        <f t="shared" si="99"/>
        <v>0</v>
      </c>
      <c r="AR180" s="4">
        <f t="shared" si="98"/>
        <v>0</v>
      </c>
      <c r="AS180" s="4">
        <f t="shared" si="98"/>
        <v>0</v>
      </c>
    </row>
    <row r="181" spans="1:45" ht="12.75" customHeight="1" x14ac:dyDescent="0.25">
      <c r="A181" s="115">
        <v>21</v>
      </c>
      <c r="B181" s="137">
        <v>222100</v>
      </c>
      <c r="C181" s="138">
        <v>1141</v>
      </c>
      <c r="D181" s="108">
        <v>173</v>
      </c>
      <c r="E181" s="135" t="s">
        <v>1083</v>
      </c>
      <c r="F181" s="136">
        <f t="shared" si="102"/>
        <v>1340.6</v>
      </c>
      <c r="G181" s="136">
        <v>1264</v>
      </c>
      <c r="H181" s="136">
        <v>0</v>
      </c>
      <c r="I181" s="136">
        <v>0</v>
      </c>
      <c r="J181" s="136">
        <v>0</v>
      </c>
      <c r="K181" s="136">
        <v>0</v>
      </c>
      <c r="L181" s="136">
        <v>0</v>
      </c>
      <c r="M181" s="136">
        <v>76.599999999999994</v>
      </c>
      <c r="N181" s="136">
        <f t="shared" si="104"/>
        <v>1340.6</v>
      </c>
      <c r="O181" s="23">
        <v>1264</v>
      </c>
      <c r="P181" s="23">
        <v>0</v>
      </c>
      <c r="Q181" s="23">
        <v>0</v>
      </c>
      <c r="R181" s="23">
        <v>0</v>
      </c>
      <c r="S181" s="23">
        <v>0</v>
      </c>
      <c r="T181" s="23">
        <v>0</v>
      </c>
      <c r="U181" s="23">
        <v>76.599999999999994</v>
      </c>
      <c r="V181" s="136">
        <f t="shared" si="106"/>
        <v>1340.5</v>
      </c>
      <c r="W181" s="23">
        <v>1264</v>
      </c>
      <c r="X181" s="23">
        <v>0</v>
      </c>
      <c r="Y181" s="23">
        <v>0</v>
      </c>
      <c r="Z181" s="23">
        <v>0</v>
      </c>
      <c r="AA181" s="23">
        <v>0</v>
      </c>
      <c r="AB181" s="23">
        <v>0</v>
      </c>
      <c r="AC181" s="4">
        <v>76.5</v>
      </c>
      <c r="AD181" s="4">
        <f t="shared" si="108"/>
        <v>-9.9999999999909051E-2</v>
      </c>
      <c r="AE181" s="4">
        <f t="shared" si="108"/>
        <v>0</v>
      </c>
      <c r="AF181" s="4">
        <f t="shared" si="108"/>
        <v>0</v>
      </c>
      <c r="AG181" s="4">
        <f t="shared" si="108"/>
        <v>0</v>
      </c>
      <c r="AH181" s="4">
        <f t="shared" si="108"/>
        <v>0</v>
      </c>
      <c r="AI181" s="4">
        <f t="shared" si="108"/>
        <v>0</v>
      </c>
      <c r="AJ181" s="4">
        <f t="shared" si="108"/>
        <v>0</v>
      </c>
      <c r="AK181" s="4">
        <f t="shared" si="108"/>
        <v>-9.9999999999994316E-2</v>
      </c>
      <c r="AL181" s="4">
        <f t="shared" si="115"/>
        <v>99.992540653438766</v>
      </c>
      <c r="AM181" s="4">
        <f t="shared" si="115"/>
        <v>100</v>
      </c>
      <c r="AN181" s="4">
        <f t="shared" si="115"/>
        <v>0</v>
      </c>
      <c r="AO181" s="4">
        <f t="shared" si="115"/>
        <v>0</v>
      </c>
      <c r="AP181" s="4">
        <f t="shared" si="115"/>
        <v>0</v>
      </c>
      <c r="AQ181" s="4">
        <f t="shared" si="99"/>
        <v>0</v>
      </c>
      <c r="AR181" s="4">
        <f t="shared" si="98"/>
        <v>0</v>
      </c>
      <c r="AS181" s="4">
        <f t="shared" si="98"/>
        <v>99.869451697127943</v>
      </c>
    </row>
    <row r="182" spans="1:45" ht="12.75" customHeight="1" x14ac:dyDescent="0.25">
      <c r="A182" s="115">
        <v>21</v>
      </c>
      <c r="B182" s="137">
        <v>222100</v>
      </c>
      <c r="C182" s="138">
        <v>1143</v>
      </c>
      <c r="D182" s="108">
        <v>174</v>
      </c>
      <c r="E182" s="135" t="s">
        <v>1084</v>
      </c>
      <c r="F182" s="136">
        <f t="shared" si="102"/>
        <v>2312.3000000000002</v>
      </c>
      <c r="G182" s="136">
        <v>2312.3000000000002</v>
      </c>
      <c r="H182" s="136">
        <v>0</v>
      </c>
      <c r="I182" s="136">
        <v>0</v>
      </c>
      <c r="J182" s="136">
        <v>0</v>
      </c>
      <c r="K182" s="136">
        <v>0</v>
      </c>
      <c r="L182" s="136">
        <v>0</v>
      </c>
      <c r="M182" s="136">
        <v>0</v>
      </c>
      <c r="N182" s="136">
        <f t="shared" si="104"/>
        <v>2312.3000000000002</v>
      </c>
      <c r="O182" s="23">
        <v>2312.3000000000002</v>
      </c>
      <c r="P182" s="23">
        <v>0</v>
      </c>
      <c r="Q182" s="23">
        <v>0</v>
      </c>
      <c r="R182" s="23">
        <v>0</v>
      </c>
      <c r="S182" s="23">
        <v>0</v>
      </c>
      <c r="T182" s="23">
        <v>0</v>
      </c>
      <c r="U182" s="23">
        <v>0</v>
      </c>
      <c r="V182" s="136">
        <f t="shared" si="106"/>
        <v>2312.3000000000002</v>
      </c>
      <c r="W182" s="23">
        <v>2312.3000000000002</v>
      </c>
      <c r="X182" s="23">
        <v>0</v>
      </c>
      <c r="Y182" s="23">
        <v>0</v>
      </c>
      <c r="Z182" s="23">
        <v>0</v>
      </c>
      <c r="AA182" s="23">
        <v>0</v>
      </c>
      <c r="AB182" s="23">
        <v>0</v>
      </c>
      <c r="AC182" s="4">
        <v>0</v>
      </c>
      <c r="AD182" s="4">
        <f t="shared" si="108"/>
        <v>0</v>
      </c>
      <c r="AE182" s="4">
        <f t="shared" si="108"/>
        <v>0</v>
      </c>
      <c r="AF182" s="4">
        <f t="shared" si="108"/>
        <v>0</v>
      </c>
      <c r="AG182" s="4">
        <f t="shared" si="108"/>
        <v>0</v>
      </c>
      <c r="AH182" s="4">
        <f t="shared" si="108"/>
        <v>0</v>
      </c>
      <c r="AI182" s="4">
        <f t="shared" si="108"/>
        <v>0</v>
      </c>
      <c r="AJ182" s="4">
        <f t="shared" si="108"/>
        <v>0</v>
      </c>
      <c r="AK182" s="4">
        <f t="shared" si="108"/>
        <v>0</v>
      </c>
      <c r="AL182" s="4">
        <f t="shared" si="115"/>
        <v>100</v>
      </c>
      <c r="AM182" s="4">
        <f t="shared" si="115"/>
        <v>100</v>
      </c>
      <c r="AN182" s="4">
        <f t="shared" si="115"/>
        <v>0</v>
      </c>
      <c r="AO182" s="4">
        <f t="shared" si="115"/>
        <v>0</v>
      </c>
      <c r="AP182" s="4">
        <f t="shared" si="115"/>
        <v>0</v>
      </c>
      <c r="AQ182" s="4">
        <f t="shared" si="99"/>
        <v>0</v>
      </c>
      <c r="AR182" s="4">
        <f t="shared" si="98"/>
        <v>0</v>
      </c>
      <c r="AS182" s="4">
        <f t="shared" si="98"/>
        <v>0</v>
      </c>
    </row>
    <row r="183" spans="1:45" ht="12.75" customHeight="1" x14ac:dyDescent="0.25">
      <c r="A183" s="115">
        <v>21</v>
      </c>
      <c r="B183" s="137">
        <v>222100</v>
      </c>
      <c r="C183" s="138">
        <v>1144</v>
      </c>
      <c r="D183" s="108">
        <v>175</v>
      </c>
      <c r="E183" s="135" t="s">
        <v>1085</v>
      </c>
      <c r="F183" s="136">
        <f t="shared" si="102"/>
        <v>1374.2</v>
      </c>
      <c r="G183" s="136">
        <v>1374.2</v>
      </c>
      <c r="H183" s="136">
        <v>0</v>
      </c>
      <c r="I183" s="136">
        <v>0</v>
      </c>
      <c r="J183" s="136">
        <v>0</v>
      </c>
      <c r="K183" s="136">
        <v>0</v>
      </c>
      <c r="L183" s="136">
        <v>0</v>
      </c>
      <c r="M183" s="136">
        <v>0</v>
      </c>
      <c r="N183" s="136">
        <f t="shared" si="104"/>
        <v>1374.2</v>
      </c>
      <c r="O183" s="23">
        <v>1374.2</v>
      </c>
      <c r="P183" s="23">
        <v>0</v>
      </c>
      <c r="Q183" s="23">
        <v>0</v>
      </c>
      <c r="R183" s="23">
        <v>0</v>
      </c>
      <c r="S183" s="23">
        <v>0</v>
      </c>
      <c r="T183" s="23">
        <v>0</v>
      </c>
      <c r="U183" s="23">
        <v>0</v>
      </c>
      <c r="V183" s="136">
        <f t="shared" si="106"/>
        <v>1374.2</v>
      </c>
      <c r="W183" s="23">
        <v>1374.2</v>
      </c>
      <c r="X183" s="23">
        <v>0</v>
      </c>
      <c r="Y183" s="23">
        <v>0</v>
      </c>
      <c r="Z183" s="23">
        <v>0</v>
      </c>
      <c r="AA183" s="23">
        <v>0</v>
      </c>
      <c r="AB183" s="23">
        <v>0</v>
      </c>
      <c r="AC183" s="4">
        <v>0</v>
      </c>
      <c r="AD183" s="4">
        <f t="shared" si="108"/>
        <v>0</v>
      </c>
      <c r="AE183" s="4">
        <f t="shared" si="108"/>
        <v>0</v>
      </c>
      <c r="AF183" s="4">
        <f t="shared" si="108"/>
        <v>0</v>
      </c>
      <c r="AG183" s="4">
        <f t="shared" si="108"/>
        <v>0</v>
      </c>
      <c r="AH183" s="4">
        <f t="shared" si="108"/>
        <v>0</v>
      </c>
      <c r="AI183" s="4">
        <f t="shared" si="108"/>
        <v>0</v>
      </c>
      <c r="AJ183" s="4">
        <f t="shared" si="108"/>
        <v>0</v>
      </c>
      <c r="AK183" s="4">
        <f t="shared" si="108"/>
        <v>0</v>
      </c>
      <c r="AL183" s="4">
        <f t="shared" si="115"/>
        <v>100</v>
      </c>
      <c r="AM183" s="4">
        <f t="shared" si="115"/>
        <v>100</v>
      </c>
      <c r="AN183" s="4">
        <f t="shared" si="115"/>
        <v>0</v>
      </c>
      <c r="AO183" s="4">
        <f t="shared" si="115"/>
        <v>0</v>
      </c>
      <c r="AP183" s="4">
        <f t="shared" si="115"/>
        <v>0</v>
      </c>
      <c r="AQ183" s="4">
        <f t="shared" si="99"/>
        <v>0</v>
      </c>
      <c r="AR183" s="4">
        <f t="shared" si="98"/>
        <v>0</v>
      </c>
      <c r="AS183" s="4">
        <f t="shared" si="98"/>
        <v>0</v>
      </c>
    </row>
    <row r="184" spans="1:45" ht="12.75" customHeight="1" x14ac:dyDescent="0.25">
      <c r="A184" s="115">
        <v>21</v>
      </c>
      <c r="B184" s="137">
        <v>222100</v>
      </c>
      <c r="C184" s="138">
        <v>1145</v>
      </c>
      <c r="D184" s="108">
        <v>176</v>
      </c>
      <c r="E184" s="135" t="s">
        <v>1086</v>
      </c>
      <c r="F184" s="136">
        <f t="shared" si="102"/>
        <v>1892.6</v>
      </c>
      <c r="G184" s="136">
        <v>1062.5999999999999</v>
      </c>
      <c r="H184" s="136">
        <v>0</v>
      </c>
      <c r="I184" s="136">
        <v>0</v>
      </c>
      <c r="J184" s="136">
        <v>0</v>
      </c>
      <c r="K184" s="136">
        <v>0</v>
      </c>
      <c r="L184" s="136">
        <v>0</v>
      </c>
      <c r="M184" s="136">
        <v>830</v>
      </c>
      <c r="N184" s="136">
        <f t="shared" si="104"/>
        <v>1892.6</v>
      </c>
      <c r="O184" s="23">
        <v>1062.5999999999999</v>
      </c>
      <c r="P184" s="23">
        <v>0</v>
      </c>
      <c r="Q184" s="23">
        <v>0</v>
      </c>
      <c r="R184" s="23">
        <v>0</v>
      </c>
      <c r="S184" s="23">
        <v>0</v>
      </c>
      <c r="T184" s="23">
        <v>0</v>
      </c>
      <c r="U184" s="23">
        <v>830</v>
      </c>
      <c r="V184" s="136">
        <f t="shared" si="106"/>
        <v>1892.6</v>
      </c>
      <c r="W184" s="23">
        <v>1062.5999999999999</v>
      </c>
      <c r="X184" s="23">
        <v>0</v>
      </c>
      <c r="Y184" s="23">
        <v>0</v>
      </c>
      <c r="Z184" s="23">
        <v>0</v>
      </c>
      <c r="AA184" s="23">
        <v>0</v>
      </c>
      <c r="AB184" s="23">
        <v>0</v>
      </c>
      <c r="AC184" s="4">
        <v>830</v>
      </c>
      <c r="AD184" s="4">
        <f t="shared" si="108"/>
        <v>0</v>
      </c>
      <c r="AE184" s="4">
        <f t="shared" si="108"/>
        <v>0</v>
      </c>
      <c r="AF184" s="4">
        <f t="shared" si="108"/>
        <v>0</v>
      </c>
      <c r="AG184" s="4">
        <f t="shared" si="108"/>
        <v>0</v>
      </c>
      <c r="AH184" s="4">
        <f t="shared" si="108"/>
        <v>0</v>
      </c>
      <c r="AI184" s="4">
        <f t="shared" si="108"/>
        <v>0</v>
      </c>
      <c r="AJ184" s="4">
        <f t="shared" si="108"/>
        <v>0</v>
      </c>
      <c r="AK184" s="4">
        <f t="shared" si="108"/>
        <v>0</v>
      </c>
      <c r="AL184" s="4">
        <f t="shared" si="115"/>
        <v>100</v>
      </c>
      <c r="AM184" s="4">
        <f t="shared" si="115"/>
        <v>100</v>
      </c>
      <c r="AN184" s="4">
        <f t="shared" si="115"/>
        <v>0</v>
      </c>
      <c r="AO184" s="4">
        <f t="shared" si="115"/>
        <v>0</v>
      </c>
      <c r="AP184" s="4">
        <f t="shared" si="115"/>
        <v>0</v>
      </c>
      <c r="AQ184" s="4">
        <f t="shared" si="99"/>
        <v>0</v>
      </c>
      <c r="AR184" s="4">
        <f t="shared" si="98"/>
        <v>0</v>
      </c>
      <c r="AS184" s="4">
        <f t="shared" si="98"/>
        <v>100</v>
      </c>
    </row>
    <row r="185" spans="1:45" ht="12.75" customHeight="1" x14ac:dyDescent="0.25">
      <c r="A185" s="115">
        <v>21</v>
      </c>
      <c r="B185" s="137">
        <v>222100</v>
      </c>
      <c r="C185" s="138">
        <v>1146</v>
      </c>
      <c r="D185" s="108">
        <v>177</v>
      </c>
      <c r="E185" s="135" t="s">
        <v>1087</v>
      </c>
      <c r="F185" s="136">
        <f t="shared" si="102"/>
        <v>1270.4000000000001</v>
      </c>
      <c r="G185" s="136">
        <v>1270.4000000000001</v>
      </c>
      <c r="H185" s="136">
        <v>0</v>
      </c>
      <c r="I185" s="136">
        <v>0</v>
      </c>
      <c r="J185" s="136">
        <v>0</v>
      </c>
      <c r="K185" s="136">
        <v>0</v>
      </c>
      <c r="L185" s="136">
        <v>0</v>
      </c>
      <c r="M185" s="136">
        <v>0</v>
      </c>
      <c r="N185" s="136">
        <f t="shared" si="104"/>
        <v>1270.4000000000001</v>
      </c>
      <c r="O185" s="23">
        <v>1270.4000000000001</v>
      </c>
      <c r="P185" s="23">
        <v>0</v>
      </c>
      <c r="Q185" s="23">
        <v>0</v>
      </c>
      <c r="R185" s="23">
        <v>0</v>
      </c>
      <c r="S185" s="23">
        <v>0</v>
      </c>
      <c r="T185" s="23">
        <v>0</v>
      </c>
      <c r="U185" s="23">
        <v>0</v>
      </c>
      <c r="V185" s="136">
        <f t="shared" si="106"/>
        <v>1270.4000000000001</v>
      </c>
      <c r="W185" s="23">
        <v>1270.4000000000001</v>
      </c>
      <c r="X185" s="23">
        <v>0</v>
      </c>
      <c r="Y185" s="23">
        <v>0</v>
      </c>
      <c r="Z185" s="23">
        <v>0</v>
      </c>
      <c r="AA185" s="23">
        <v>0</v>
      </c>
      <c r="AB185" s="23">
        <v>0</v>
      </c>
      <c r="AC185" s="4">
        <v>0</v>
      </c>
      <c r="AD185" s="4">
        <f t="shared" si="108"/>
        <v>0</v>
      </c>
      <c r="AE185" s="4">
        <f t="shared" si="108"/>
        <v>0</v>
      </c>
      <c r="AF185" s="4">
        <f t="shared" si="108"/>
        <v>0</v>
      </c>
      <c r="AG185" s="4">
        <f t="shared" si="108"/>
        <v>0</v>
      </c>
      <c r="AH185" s="4">
        <f t="shared" si="108"/>
        <v>0</v>
      </c>
      <c r="AI185" s="4">
        <f t="shared" si="108"/>
        <v>0</v>
      </c>
      <c r="AJ185" s="4">
        <f t="shared" si="108"/>
        <v>0</v>
      </c>
      <c r="AK185" s="4">
        <f t="shared" si="108"/>
        <v>0</v>
      </c>
      <c r="AL185" s="4">
        <f t="shared" si="115"/>
        <v>100</v>
      </c>
      <c r="AM185" s="4">
        <f t="shared" si="115"/>
        <v>100</v>
      </c>
      <c r="AN185" s="4">
        <f t="shared" si="115"/>
        <v>0</v>
      </c>
      <c r="AO185" s="4">
        <f t="shared" si="115"/>
        <v>0</v>
      </c>
      <c r="AP185" s="4">
        <f t="shared" si="115"/>
        <v>0</v>
      </c>
      <c r="AQ185" s="4">
        <f t="shared" si="99"/>
        <v>0</v>
      </c>
      <c r="AR185" s="4">
        <f t="shared" si="98"/>
        <v>0</v>
      </c>
      <c r="AS185" s="4">
        <f t="shared" si="98"/>
        <v>0</v>
      </c>
    </row>
    <row r="186" spans="1:45" ht="12.75" customHeight="1" x14ac:dyDescent="0.25">
      <c r="A186" s="115">
        <v>21</v>
      </c>
      <c r="B186" s="137">
        <v>222100</v>
      </c>
      <c r="C186" s="138">
        <v>1147</v>
      </c>
      <c r="D186" s="108">
        <v>178</v>
      </c>
      <c r="E186" s="135" t="s">
        <v>1088</v>
      </c>
      <c r="F186" s="136">
        <f t="shared" si="102"/>
        <v>416.5</v>
      </c>
      <c r="G186" s="136">
        <v>416.5</v>
      </c>
      <c r="H186" s="136">
        <v>0</v>
      </c>
      <c r="I186" s="136">
        <v>0</v>
      </c>
      <c r="J186" s="136">
        <v>0</v>
      </c>
      <c r="K186" s="136">
        <v>0</v>
      </c>
      <c r="L186" s="136">
        <v>0</v>
      </c>
      <c r="M186" s="136">
        <v>0</v>
      </c>
      <c r="N186" s="136">
        <f t="shared" si="104"/>
        <v>416.5</v>
      </c>
      <c r="O186" s="23">
        <v>416.5</v>
      </c>
      <c r="P186" s="23">
        <v>0</v>
      </c>
      <c r="Q186" s="23">
        <v>0</v>
      </c>
      <c r="R186" s="23">
        <v>0</v>
      </c>
      <c r="S186" s="23">
        <v>0</v>
      </c>
      <c r="T186" s="23">
        <v>0</v>
      </c>
      <c r="U186" s="23">
        <v>0</v>
      </c>
      <c r="V186" s="136">
        <f t="shared" si="106"/>
        <v>416.5</v>
      </c>
      <c r="W186" s="23">
        <v>416.5</v>
      </c>
      <c r="X186" s="23">
        <v>0</v>
      </c>
      <c r="Y186" s="23">
        <v>0</v>
      </c>
      <c r="Z186" s="23">
        <v>0</v>
      </c>
      <c r="AA186" s="23">
        <v>0</v>
      </c>
      <c r="AB186" s="23">
        <v>0</v>
      </c>
      <c r="AC186" s="4">
        <v>0</v>
      </c>
      <c r="AD186" s="4">
        <f t="shared" si="108"/>
        <v>0</v>
      </c>
      <c r="AE186" s="4">
        <f t="shared" si="108"/>
        <v>0</v>
      </c>
      <c r="AF186" s="4">
        <f t="shared" si="108"/>
        <v>0</v>
      </c>
      <c r="AG186" s="4">
        <f t="shared" si="108"/>
        <v>0</v>
      </c>
      <c r="AH186" s="4">
        <f t="shared" si="108"/>
        <v>0</v>
      </c>
      <c r="AI186" s="4">
        <f t="shared" si="108"/>
        <v>0</v>
      </c>
      <c r="AJ186" s="4">
        <f t="shared" si="108"/>
        <v>0</v>
      </c>
      <c r="AK186" s="4">
        <f t="shared" si="108"/>
        <v>0</v>
      </c>
      <c r="AL186" s="4">
        <f t="shared" si="115"/>
        <v>100</v>
      </c>
      <c r="AM186" s="4">
        <f t="shared" si="115"/>
        <v>100</v>
      </c>
      <c r="AN186" s="4">
        <f t="shared" si="115"/>
        <v>0</v>
      </c>
      <c r="AO186" s="4">
        <f t="shared" si="115"/>
        <v>0</v>
      </c>
      <c r="AP186" s="4">
        <f t="shared" si="115"/>
        <v>0</v>
      </c>
      <c r="AQ186" s="4">
        <f t="shared" si="99"/>
        <v>0</v>
      </c>
      <c r="AR186" s="4">
        <f t="shared" si="98"/>
        <v>0</v>
      </c>
      <c r="AS186" s="4">
        <f t="shared" si="98"/>
        <v>0</v>
      </c>
    </row>
    <row r="187" spans="1:45" ht="12.75" customHeight="1" x14ac:dyDescent="0.25">
      <c r="A187" s="115">
        <v>21</v>
      </c>
      <c r="B187" s="137">
        <v>222100</v>
      </c>
      <c r="C187" s="138">
        <v>1148</v>
      </c>
      <c r="D187" s="108">
        <v>179</v>
      </c>
      <c r="E187" s="135" t="s">
        <v>1089</v>
      </c>
      <c r="F187" s="136">
        <f t="shared" si="102"/>
        <v>496.2</v>
      </c>
      <c r="G187" s="136">
        <v>496.2</v>
      </c>
      <c r="H187" s="136">
        <v>0</v>
      </c>
      <c r="I187" s="136">
        <v>0</v>
      </c>
      <c r="J187" s="136">
        <v>0</v>
      </c>
      <c r="K187" s="136">
        <v>0</v>
      </c>
      <c r="L187" s="136">
        <v>0</v>
      </c>
      <c r="M187" s="136">
        <v>0</v>
      </c>
      <c r="N187" s="136">
        <f t="shared" si="104"/>
        <v>496.2</v>
      </c>
      <c r="O187" s="23">
        <v>496.2</v>
      </c>
      <c r="P187" s="23">
        <v>0</v>
      </c>
      <c r="Q187" s="23">
        <v>0</v>
      </c>
      <c r="R187" s="23">
        <v>0</v>
      </c>
      <c r="S187" s="23">
        <v>0</v>
      </c>
      <c r="T187" s="23">
        <v>0</v>
      </c>
      <c r="U187" s="23">
        <v>0</v>
      </c>
      <c r="V187" s="136">
        <f t="shared" si="106"/>
        <v>496.2</v>
      </c>
      <c r="W187" s="23">
        <v>496.2</v>
      </c>
      <c r="X187" s="23">
        <v>0</v>
      </c>
      <c r="Y187" s="23">
        <v>0</v>
      </c>
      <c r="Z187" s="23">
        <v>0</v>
      </c>
      <c r="AA187" s="23">
        <v>0</v>
      </c>
      <c r="AB187" s="23">
        <v>0</v>
      </c>
      <c r="AC187" s="4">
        <v>0</v>
      </c>
      <c r="AD187" s="4">
        <f t="shared" si="108"/>
        <v>0</v>
      </c>
      <c r="AE187" s="4">
        <f t="shared" si="108"/>
        <v>0</v>
      </c>
      <c r="AF187" s="4">
        <f t="shared" si="108"/>
        <v>0</v>
      </c>
      <c r="AG187" s="4">
        <f t="shared" si="108"/>
        <v>0</v>
      </c>
      <c r="AH187" s="4">
        <f t="shared" si="108"/>
        <v>0</v>
      </c>
      <c r="AI187" s="4">
        <f t="shared" si="108"/>
        <v>0</v>
      </c>
      <c r="AJ187" s="4">
        <f t="shared" si="108"/>
        <v>0</v>
      </c>
      <c r="AK187" s="4">
        <f t="shared" si="108"/>
        <v>0</v>
      </c>
      <c r="AL187" s="4">
        <f t="shared" si="115"/>
        <v>100</v>
      </c>
      <c r="AM187" s="4">
        <f t="shared" si="115"/>
        <v>100</v>
      </c>
      <c r="AN187" s="4">
        <f t="shared" si="115"/>
        <v>0</v>
      </c>
      <c r="AO187" s="4">
        <f t="shared" si="115"/>
        <v>0</v>
      </c>
      <c r="AP187" s="4">
        <f t="shared" si="115"/>
        <v>0</v>
      </c>
      <c r="AQ187" s="4">
        <f t="shared" si="99"/>
        <v>0</v>
      </c>
      <c r="AR187" s="4">
        <f t="shared" si="98"/>
        <v>0</v>
      </c>
      <c r="AS187" s="4">
        <f t="shared" si="98"/>
        <v>0</v>
      </c>
    </row>
    <row r="188" spans="1:45" ht="12.75" customHeight="1" x14ac:dyDescent="0.25">
      <c r="A188" s="115">
        <v>21</v>
      </c>
      <c r="B188" s="137">
        <v>222100</v>
      </c>
      <c r="C188" s="138">
        <v>1149</v>
      </c>
      <c r="D188" s="108">
        <v>180</v>
      </c>
      <c r="E188" s="135" t="s">
        <v>1090</v>
      </c>
      <c r="F188" s="136">
        <f t="shared" si="102"/>
        <v>1278</v>
      </c>
      <c r="G188" s="136">
        <v>1278</v>
      </c>
      <c r="H188" s="136">
        <v>0</v>
      </c>
      <c r="I188" s="136">
        <v>0</v>
      </c>
      <c r="J188" s="136">
        <v>0</v>
      </c>
      <c r="K188" s="136">
        <v>0</v>
      </c>
      <c r="L188" s="136">
        <v>0</v>
      </c>
      <c r="M188" s="136">
        <v>0</v>
      </c>
      <c r="N188" s="136">
        <f t="shared" si="104"/>
        <v>1278</v>
      </c>
      <c r="O188" s="23">
        <v>1278</v>
      </c>
      <c r="P188" s="23">
        <v>0</v>
      </c>
      <c r="Q188" s="23">
        <v>0</v>
      </c>
      <c r="R188" s="23">
        <v>0</v>
      </c>
      <c r="S188" s="23">
        <v>0</v>
      </c>
      <c r="T188" s="23">
        <v>0</v>
      </c>
      <c r="U188" s="23">
        <v>0</v>
      </c>
      <c r="V188" s="136">
        <f t="shared" si="106"/>
        <v>1278</v>
      </c>
      <c r="W188" s="23">
        <v>1278</v>
      </c>
      <c r="X188" s="23">
        <v>0</v>
      </c>
      <c r="Y188" s="23">
        <v>0</v>
      </c>
      <c r="Z188" s="23">
        <v>0</v>
      </c>
      <c r="AA188" s="23">
        <v>0</v>
      </c>
      <c r="AB188" s="23">
        <v>0</v>
      </c>
      <c r="AC188" s="4">
        <v>0</v>
      </c>
      <c r="AD188" s="4">
        <f t="shared" si="108"/>
        <v>0</v>
      </c>
      <c r="AE188" s="4">
        <f t="shared" si="108"/>
        <v>0</v>
      </c>
      <c r="AF188" s="4">
        <f t="shared" si="108"/>
        <v>0</v>
      </c>
      <c r="AG188" s="4">
        <f t="shared" si="108"/>
        <v>0</v>
      </c>
      <c r="AH188" s="4">
        <f t="shared" si="108"/>
        <v>0</v>
      </c>
      <c r="AI188" s="4">
        <f t="shared" si="108"/>
        <v>0</v>
      </c>
      <c r="AJ188" s="4">
        <f t="shared" si="108"/>
        <v>0</v>
      </c>
      <c r="AK188" s="4">
        <f t="shared" si="108"/>
        <v>0</v>
      </c>
      <c r="AL188" s="4">
        <f t="shared" si="115"/>
        <v>100</v>
      </c>
      <c r="AM188" s="4">
        <f t="shared" si="115"/>
        <v>100</v>
      </c>
      <c r="AN188" s="4">
        <f t="shared" si="115"/>
        <v>0</v>
      </c>
      <c r="AO188" s="4">
        <f t="shared" si="115"/>
        <v>0</v>
      </c>
      <c r="AP188" s="4">
        <f t="shared" si="115"/>
        <v>0</v>
      </c>
      <c r="AQ188" s="4">
        <f t="shared" si="99"/>
        <v>0</v>
      </c>
      <c r="AR188" s="4">
        <f t="shared" si="98"/>
        <v>0</v>
      </c>
      <c r="AS188" s="4">
        <f t="shared" si="98"/>
        <v>0</v>
      </c>
    </row>
    <row r="189" spans="1:45" ht="12.75" customHeight="1" x14ac:dyDescent="0.25">
      <c r="A189" s="115">
        <v>21</v>
      </c>
      <c r="B189" s="137">
        <v>222100</v>
      </c>
      <c r="C189" s="138">
        <v>1150</v>
      </c>
      <c r="D189" s="108">
        <v>181</v>
      </c>
      <c r="E189" s="135" t="s">
        <v>1091</v>
      </c>
      <c r="F189" s="136">
        <f t="shared" si="102"/>
        <v>1661</v>
      </c>
      <c r="G189" s="136">
        <v>1661</v>
      </c>
      <c r="H189" s="136">
        <v>0</v>
      </c>
      <c r="I189" s="136">
        <v>0</v>
      </c>
      <c r="J189" s="136">
        <v>0</v>
      </c>
      <c r="K189" s="136">
        <v>0</v>
      </c>
      <c r="L189" s="136">
        <v>0</v>
      </c>
      <c r="M189" s="136">
        <v>0</v>
      </c>
      <c r="N189" s="136">
        <f t="shared" si="104"/>
        <v>1661</v>
      </c>
      <c r="O189" s="23">
        <v>1661</v>
      </c>
      <c r="P189" s="23">
        <v>0</v>
      </c>
      <c r="Q189" s="23">
        <v>0</v>
      </c>
      <c r="R189" s="23">
        <v>0</v>
      </c>
      <c r="S189" s="23">
        <v>0</v>
      </c>
      <c r="T189" s="23">
        <v>0</v>
      </c>
      <c r="U189" s="23">
        <v>0</v>
      </c>
      <c r="V189" s="136">
        <f t="shared" si="106"/>
        <v>1661</v>
      </c>
      <c r="W189" s="23">
        <v>1661</v>
      </c>
      <c r="X189" s="23">
        <v>0</v>
      </c>
      <c r="Y189" s="23">
        <v>0</v>
      </c>
      <c r="Z189" s="23">
        <v>0</v>
      </c>
      <c r="AA189" s="23">
        <v>0</v>
      </c>
      <c r="AB189" s="23">
        <v>0</v>
      </c>
      <c r="AC189" s="4">
        <v>0</v>
      </c>
      <c r="AD189" s="4">
        <f t="shared" si="108"/>
        <v>0</v>
      </c>
      <c r="AE189" s="4">
        <f t="shared" si="108"/>
        <v>0</v>
      </c>
      <c r="AF189" s="4">
        <f t="shared" si="108"/>
        <v>0</v>
      </c>
      <c r="AG189" s="4">
        <f t="shared" si="108"/>
        <v>0</v>
      </c>
      <c r="AH189" s="4">
        <f t="shared" si="108"/>
        <v>0</v>
      </c>
      <c r="AI189" s="4">
        <f t="shared" si="108"/>
        <v>0</v>
      </c>
      <c r="AJ189" s="4">
        <f t="shared" si="108"/>
        <v>0</v>
      </c>
      <c r="AK189" s="4">
        <f t="shared" si="108"/>
        <v>0</v>
      </c>
      <c r="AL189" s="4">
        <f t="shared" si="115"/>
        <v>100</v>
      </c>
      <c r="AM189" s="4">
        <f t="shared" si="115"/>
        <v>100</v>
      </c>
      <c r="AN189" s="4">
        <f t="shared" si="115"/>
        <v>0</v>
      </c>
      <c r="AO189" s="4">
        <f t="shared" si="115"/>
        <v>0</v>
      </c>
      <c r="AP189" s="4">
        <f t="shared" si="115"/>
        <v>0</v>
      </c>
      <c r="AQ189" s="4">
        <f t="shared" si="99"/>
        <v>0</v>
      </c>
      <c r="AR189" s="4">
        <f t="shared" si="98"/>
        <v>0</v>
      </c>
      <c r="AS189" s="4">
        <f t="shared" si="98"/>
        <v>0</v>
      </c>
    </row>
    <row r="190" spans="1:45" ht="12.75" customHeight="1" x14ac:dyDescent="0.25">
      <c r="A190" s="115">
        <v>21</v>
      </c>
      <c r="B190" s="137">
        <v>222100</v>
      </c>
      <c r="C190" s="138">
        <v>1151</v>
      </c>
      <c r="D190" s="108">
        <v>182</v>
      </c>
      <c r="E190" s="135" t="s">
        <v>1092</v>
      </c>
      <c r="F190" s="136">
        <f t="shared" si="102"/>
        <v>889.3</v>
      </c>
      <c r="G190" s="136">
        <v>889.3</v>
      </c>
      <c r="H190" s="136">
        <v>0</v>
      </c>
      <c r="I190" s="136">
        <v>0</v>
      </c>
      <c r="J190" s="136">
        <v>0</v>
      </c>
      <c r="K190" s="136">
        <v>0</v>
      </c>
      <c r="L190" s="136">
        <v>0</v>
      </c>
      <c r="M190" s="136">
        <v>0</v>
      </c>
      <c r="N190" s="136">
        <f t="shared" si="104"/>
        <v>889.3</v>
      </c>
      <c r="O190" s="23">
        <v>889.3</v>
      </c>
      <c r="P190" s="23">
        <v>0</v>
      </c>
      <c r="Q190" s="23">
        <v>0</v>
      </c>
      <c r="R190" s="23">
        <v>0</v>
      </c>
      <c r="S190" s="23">
        <v>0</v>
      </c>
      <c r="T190" s="23">
        <v>0</v>
      </c>
      <c r="U190" s="23">
        <v>0</v>
      </c>
      <c r="V190" s="136">
        <f t="shared" si="106"/>
        <v>889.3</v>
      </c>
      <c r="W190" s="23">
        <v>889.3</v>
      </c>
      <c r="X190" s="23">
        <v>0</v>
      </c>
      <c r="Y190" s="23">
        <v>0</v>
      </c>
      <c r="Z190" s="23">
        <v>0</v>
      </c>
      <c r="AA190" s="23">
        <v>0</v>
      </c>
      <c r="AB190" s="23">
        <v>0</v>
      </c>
      <c r="AC190" s="4">
        <v>0</v>
      </c>
      <c r="AD190" s="4">
        <f t="shared" si="108"/>
        <v>0</v>
      </c>
      <c r="AE190" s="4">
        <f t="shared" si="108"/>
        <v>0</v>
      </c>
      <c r="AF190" s="4">
        <f t="shared" si="108"/>
        <v>0</v>
      </c>
      <c r="AG190" s="4">
        <f t="shared" si="108"/>
        <v>0</v>
      </c>
      <c r="AH190" s="4">
        <f t="shared" si="108"/>
        <v>0</v>
      </c>
      <c r="AI190" s="4">
        <f t="shared" si="108"/>
        <v>0</v>
      </c>
      <c r="AJ190" s="4">
        <f t="shared" si="108"/>
        <v>0</v>
      </c>
      <c r="AK190" s="4">
        <f t="shared" si="108"/>
        <v>0</v>
      </c>
      <c r="AL190" s="4">
        <f t="shared" si="115"/>
        <v>100</v>
      </c>
      <c r="AM190" s="4">
        <f t="shared" si="115"/>
        <v>100</v>
      </c>
      <c r="AN190" s="4">
        <f t="shared" si="115"/>
        <v>0</v>
      </c>
      <c r="AO190" s="4">
        <f t="shared" si="115"/>
        <v>0</v>
      </c>
      <c r="AP190" s="4">
        <f t="shared" si="115"/>
        <v>0</v>
      </c>
      <c r="AQ190" s="4">
        <f t="shared" si="99"/>
        <v>0</v>
      </c>
      <c r="AR190" s="4">
        <f t="shared" si="98"/>
        <v>0</v>
      </c>
      <c r="AS190" s="4">
        <f t="shared" si="98"/>
        <v>0</v>
      </c>
    </row>
    <row r="191" spans="1:45" ht="12.75" customHeight="1" x14ac:dyDescent="0.25">
      <c r="A191" s="115">
        <v>21</v>
      </c>
      <c r="B191" s="137">
        <v>222100</v>
      </c>
      <c r="C191" s="138">
        <v>1152</v>
      </c>
      <c r="D191" s="108">
        <v>183</v>
      </c>
      <c r="E191" s="135" t="s">
        <v>1093</v>
      </c>
      <c r="F191" s="136">
        <f t="shared" si="102"/>
        <v>933.5</v>
      </c>
      <c r="G191" s="136">
        <v>933.5</v>
      </c>
      <c r="H191" s="136">
        <v>0</v>
      </c>
      <c r="I191" s="136">
        <v>0</v>
      </c>
      <c r="J191" s="136">
        <v>0</v>
      </c>
      <c r="K191" s="136">
        <v>0</v>
      </c>
      <c r="L191" s="136">
        <v>0</v>
      </c>
      <c r="M191" s="136">
        <v>0</v>
      </c>
      <c r="N191" s="136">
        <f t="shared" si="104"/>
        <v>933.5</v>
      </c>
      <c r="O191" s="23">
        <v>933.5</v>
      </c>
      <c r="P191" s="23">
        <v>0</v>
      </c>
      <c r="Q191" s="23">
        <v>0</v>
      </c>
      <c r="R191" s="23">
        <v>0</v>
      </c>
      <c r="S191" s="23">
        <v>0</v>
      </c>
      <c r="T191" s="23">
        <v>0</v>
      </c>
      <c r="U191" s="23">
        <v>0</v>
      </c>
      <c r="V191" s="136">
        <f t="shared" si="106"/>
        <v>933.5</v>
      </c>
      <c r="W191" s="23">
        <v>933.5</v>
      </c>
      <c r="X191" s="23">
        <v>0</v>
      </c>
      <c r="Y191" s="23">
        <v>0</v>
      </c>
      <c r="Z191" s="23">
        <v>0</v>
      </c>
      <c r="AA191" s="23">
        <v>0</v>
      </c>
      <c r="AB191" s="23">
        <v>0</v>
      </c>
      <c r="AC191" s="4">
        <v>0</v>
      </c>
      <c r="AD191" s="4">
        <f t="shared" si="108"/>
        <v>0</v>
      </c>
      <c r="AE191" s="4">
        <f t="shared" si="108"/>
        <v>0</v>
      </c>
      <c r="AF191" s="4">
        <f t="shared" si="108"/>
        <v>0</v>
      </c>
      <c r="AG191" s="4">
        <f t="shared" si="108"/>
        <v>0</v>
      </c>
      <c r="AH191" s="4">
        <f t="shared" si="108"/>
        <v>0</v>
      </c>
      <c r="AI191" s="4">
        <f t="shared" si="108"/>
        <v>0</v>
      </c>
      <c r="AJ191" s="4">
        <f t="shared" si="108"/>
        <v>0</v>
      </c>
      <c r="AK191" s="4">
        <f t="shared" si="108"/>
        <v>0</v>
      </c>
      <c r="AL191" s="4">
        <f t="shared" si="115"/>
        <v>100</v>
      </c>
      <c r="AM191" s="4">
        <f t="shared" si="115"/>
        <v>100</v>
      </c>
      <c r="AN191" s="4">
        <f t="shared" si="115"/>
        <v>0</v>
      </c>
      <c r="AO191" s="4">
        <f t="shared" si="115"/>
        <v>0</v>
      </c>
      <c r="AP191" s="4">
        <f t="shared" si="115"/>
        <v>0</v>
      </c>
      <c r="AQ191" s="4">
        <f t="shared" si="99"/>
        <v>0</v>
      </c>
      <c r="AR191" s="4">
        <f t="shared" si="98"/>
        <v>0</v>
      </c>
      <c r="AS191" s="4">
        <f t="shared" si="98"/>
        <v>0</v>
      </c>
    </row>
    <row r="192" spans="1:45" ht="12.75" customHeight="1" x14ac:dyDescent="0.25">
      <c r="A192" s="115">
        <v>0</v>
      </c>
      <c r="B192" s="115"/>
      <c r="C192" s="115"/>
      <c r="D192" s="108">
        <v>184</v>
      </c>
      <c r="E192" s="135"/>
      <c r="F192" s="136"/>
      <c r="G192" s="136"/>
      <c r="H192" s="136"/>
      <c r="I192" s="136"/>
      <c r="J192" s="136"/>
      <c r="K192" s="136"/>
      <c r="L192" s="136"/>
      <c r="M192" s="136"/>
      <c r="N192" s="136"/>
      <c r="O192" s="23"/>
      <c r="P192" s="23"/>
      <c r="Q192" s="23"/>
      <c r="R192" s="23"/>
      <c r="S192" s="23"/>
      <c r="T192" s="23"/>
      <c r="U192" s="23"/>
      <c r="V192" s="23"/>
      <c r="W192" s="23"/>
      <c r="X192" s="23"/>
      <c r="Y192" s="23"/>
      <c r="Z192" s="23"/>
      <c r="AA192" s="23"/>
      <c r="AB192" s="23"/>
      <c r="AC192" s="4"/>
      <c r="AD192" s="4"/>
      <c r="AE192" s="4"/>
      <c r="AF192" s="4"/>
      <c r="AG192" s="4"/>
      <c r="AH192" s="4"/>
      <c r="AI192" s="4"/>
      <c r="AJ192" s="4"/>
      <c r="AK192" s="4"/>
      <c r="AL192" s="4"/>
      <c r="AM192" s="4"/>
      <c r="AN192" s="4"/>
      <c r="AO192" s="4"/>
      <c r="AP192" s="4"/>
      <c r="AQ192" s="4"/>
      <c r="AR192" s="4"/>
      <c r="AS192" s="4"/>
    </row>
    <row r="193" spans="1:45" ht="12.75" customHeight="1" x14ac:dyDescent="0.25">
      <c r="A193" s="115">
        <v>20</v>
      </c>
      <c r="B193" s="137">
        <v>222500</v>
      </c>
      <c r="C193" s="115"/>
      <c r="D193" s="108">
        <v>185</v>
      </c>
      <c r="E193" s="130" t="s">
        <v>1094</v>
      </c>
      <c r="F193" s="131">
        <f t="shared" ref="F193:F224" si="116">SUM(G193:M193)</f>
        <v>136112.1</v>
      </c>
      <c r="G193" s="131">
        <f t="shared" ref="G193:M193" si="117">G194+G195</f>
        <v>127804.3</v>
      </c>
      <c r="H193" s="131">
        <f t="shared" si="117"/>
        <v>4030.7</v>
      </c>
      <c r="I193" s="131">
        <f t="shared" si="117"/>
        <v>4277.1000000000004</v>
      </c>
      <c r="J193" s="131">
        <f t="shared" si="117"/>
        <v>0</v>
      </c>
      <c r="K193" s="131">
        <f t="shared" si="117"/>
        <v>0</v>
      </c>
      <c r="L193" s="131">
        <f t="shared" si="117"/>
        <v>0</v>
      </c>
      <c r="M193" s="131">
        <f t="shared" si="117"/>
        <v>0</v>
      </c>
      <c r="N193" s="131">
        <f t="shared" ref="N193:N224" si="118">SUM(O193:U193)</f>
        <v>134949.20000000001</v>
      </c>
      <c r="O193" s="131">
        <f t="shared" ref="O193:U193" si="119">O194+O195</f>
        <v>127804.3</v>
      </c>
      <c r="P193" s="131">
        <f t="shared" si="119"/>
        <v>4030.7</v>
      </c>
      <c r="Q193" s="131">
        <f t="shared" si="119"/>
        <v>3114.2</v>
      </c>
      <c r="R193" s="131">
        <f t="shared" si="119"/>
        <v>0</v>
      </c>
      <c r="S193" s="131">
        <f t="shared" si="119"/>
        <v>0</v>
      </c>
      <c r="T193" s="131">
        <f t="shared" si="119"/>
        <v>0</v>
      </c>
      <c r="U193" s="131">
        <f t="shared" si="119"/>
        <v>0</v>
      </c>
      <c r="V193" s="131">
        <f t="shared" ref="V193:V224" si="120">SUM(W193:AC193)</f>
        <v>134675.70000000001</v>
      </c>
      <c r="W193" s="131">
        <f t="shared" ref="W193:AC193" si="121">W194+W195</f>
        <v>127804.3</v>
      </c>
      <c r="X193" s="131">
        <f t="shared" si="121"/>
        <v>4030.7</v>
      </c>
      <c r="Y193" s="131">
        <f t="shared" si="121"/>
        <v>2840.7</v>
      </c>
      <c r="Z193" s="131">
        <f t="shared" si="121"/>
        <v>0</v>
      </c>
      <c r="AA193" s="131">
        <f t="shared" si="121"/>
        <v>0</v>
      </c>
      <c r="AB193" s="131">
        <f t="shared" si="121"/>
        <v>0</v>
      </c>
      <c r="AC193" s="131">
        <f t="shared" si="121"/>
        <v>0</v>
      </c>
      <c r="AD193" s="133">
        <f t="shared" ref="AD193:AK224" si="122">V193-N193</f>
        <v>-273.5</v>
      </c>
      <c r="AE193" s="133">
        <f t="shared" si="122"/>
        <v>0</v>
      </c>
      <c r="AF193" s="133">
        <f t="shared" si="122"/>
        <v>0</v>
      </c>
      <c r="AG193" s="133">
        <f t="shared" si="122"/>
        <v>-273.5</v>
      </c>
      <c r="AH193" s="133">
        <f t="shared" si="122"/>
        <v>0</v>
      </c>
      <c r="AI193" s="133">
        <f t="shared" si="122"/>
        <v>0</v>
      </c>
      <c r="AJ193" s="133">
        <f t="shared" si="122"/>
        <v>0</v>
      </c>
      <c r="AK193" s="133">
        <f t="shared" si="122"/>
        <v>0</v>
      </c>
      <c r="AL193" s="133">
        <f t="shared" si="115"/>
        <v>99.797331143867467</v>
      </c>
      <c r="AM193" s="133">
        <f t="shared" si="115"/>
        <v>100</v>
      </c>
      <c r="AN193" s="133">
        <f t="shared" si="115"/>
        <v>100</v>
      </c>
      <c r="AO193" s="133">
        <f t="shared" si="115"/>
        <v>91.217648192152083</v>
      </c>
      <c r="AP193" s="133">
        <f t="shared" si="115"/>
        <v>0</v>
      </c>
      <c r="AQ193" s="133">
        <f t="shared" si="99"/>
        <v>100</v>
      </c>
      <c r="AR193" s="133">
        <f t="shared" si="98"/>
        <v>0</v>
      </c>
      <c r="AS193" s="133">
        <f t="shared" si="98"/>
        <v>0</v>
      </c>
    </row>
    <row r="194" spans="1:45" s="134" customFormat="1" ht="12.75" customHeight="1" x14ac:dyDescent="0.25">
      <c r="A194" s="115">
        <v>22</v>
      </c>
      <c r="B194" s="137">
        <v>222500</v>
      </c>
      <c r="C194" s="115"/>
      <c r="D194" s="108">
        <v>186</v>
      </c>
      <c r="E194" s="130" t="s">
        <v>944</v>
      </c>
      <c r="F194" s="131">
        <f t="shared" si="116"/>
        <v>92564.400000000009</v>
      </c>
      <c r="G194" s="131">
        <f t="shared" ref="G194:M194" si="123">G196</f>
        <v>88287.3</v>
      </c>
      <c r="H194" s="131">
        <f t="shared" si="123"/>
        <v>0</v>
      </c>
      <c r="I194" s="131">
        <f t="shared" si="123"/>
        <v>4277.1000000000004</v>
      </c>
      <c r="J194" s="131">
        <f t="shared" si="123"/>
        <v>0</v>
      </c>
      <c r="K194" s="131">
        <f t="shared" si="123"/>
        <v>0</v>
      </c>
      <c r="L194" s="131">
        <f t="shared" si="123"/>
        <v>0</v>
      </c>
      <c r="M194" s="131">
        <f t="shared" si="123"/>
        <v>0</v>
      </c>
      <c r="N194" s="131">
        <f t="shared" si="118"/>
        <v>91401.5</v>
      </c>
      <c r="O194" s="131">
        <f t="shared" ref="O194:U194" si="124">O196</f>
        <v>88287.3</v>
      </c>
      <c r="P194" s="131">
        <f t="shared" si="124"/>
        <v>0</v>
      </c>
      <c r="Q194" s="131">
        <f t="shared" si="124"/>
        <v>3114.2</v>
      </c>
      <c r="R194" s="131">
        <f t="shared" si="124"/>
        <v>0</v>
      </c>
      <c r="S194" s="131">
        <f t="shared" si="124"/>
        <v>0</v>
      </c>
      <c r="T194" s="131">
        <f t="shared" si="124"/>
        <v>0</v>
      </c>
      <c r="U194" s="131">
        <f t="shared" si="124"/>
        <v>0</v>
      </c>
      <c r="V194" s="131">
        <f t="shared" si="120"/>
        <v>91128</v>
      </c>
      <c r="W194" s="131">
        <f t="shared" ref="W194:AC194" si="125">W196</f>
        <v>88287.3</v>
      </c>
      <c r="X194" s="131">
        <f t="shared" si="125"/>
        <v>0</v>
      </c>
      <c r="Y194" s="131">
        <f t="shared" si="125"/>
        <v>2840.7</v>
      </c>
      <c r="Z194" s="131">
        <f t="shared" si="125"/>
        <v>0</v>
      </c>
      <c r="AA194" s="131">
        <f t="shared" si="125"/>
        <v>0</v>
      </c>
      <c r="AB194" s="131">
        <f t="shared" si="125"/>
        <v>0</v>
      </c>
      <c r="AC194" s="131">
        <f t="shared" si="125"/>
        <v>0</v>
      </c>
      <c r="AD194" s="133">
        <f t="shared" si="122"/>
        <v>-273.5</v>
      </c>
      <c r="AE194" s="133">
        <f t="shared" si="122"/>
        <v>0</v>
      </c>
      <c r="AF194" s="133">
        <f t="shared" si="122"/>
        <v>0</v>
      </c>
      <c r="AG194" s="133">
        <f t="shared" si="122"/>
        <v>-273.5</v>
      </c>
      <c r="AH194" s="133">
        <f t="shared" si="122"/>
        <v>0</v>
      </c>
      <c r="AI194" s="133">
        <f t="shared" si="122"/>
        <v>0</v>
      </c>
      <c r="AJ194" s="133">
        <f t="shared" si="122"/>
        <v>0</v>
      </c>
      <c r="AK194" s="133">
        <f t="shared" si="122"/>
        <v>0</v>
      </c>
      <c r="AL194" s="133">
        <f t="shared" si="115"/>
        <v>99.700770775096686</v>
      </c>
      <c r="AM194" s="133">
        <f t="shared" si="115"/>
        <v>100</v>
      </c>
      <c r="AN194" s="133">
        <f t="shared" si="115"/>
        <v>0</v>
      </c>
      <c r="AO194" s="133">
        <f t="shared" si="115"/>
        <v>91.217648192152083</v>
      </c>
      <c r="AP194" s="133">
        <f t="shared" si="115"/>
        <v>0</v>
      </c>
      <c r="AQ194" s="133">
        <f t="shared" si="99"/>
        <v>0</v>
      </c>
      <c r="AR194" s="133">
        <f t="shared" si="98"/>
        <v>0</v>
      </c>
      <c r="AS194" s="133">
        <f t="shared" si="98"/>
        <v>0</v>
      </c>
    </row>
    <row r="195" spans="1:45" s="134" customFormat="1" ht="12.75" customHeight="1" x14ac:dyDescent="0.25">
      <c r="A195" s="115">
        <v>21</v>
      </c>
      <c r="B195" s="137">
        <v>222500</v>
      </c>
      <c r="C195" s="115"/>
      <c r="D195" s="108">
        <v>187</v>
      </c>
      <c r="E195" s="130" t="s">
        <v>945</v>
      </c>
      <c r="F195" s="131">
        <f t="shared" si="116"/>
        <v>43547.7</v>
      </c>
      <c r="G195" s="131">
        <f t="shared" ref="G195:M195" si="126">SUBTOTAL(9,G197:G224)</f>
        <v>39517</v>
      </c>
      <c r="H195" s="131">
        <f t="shared" si="126"/>
        <v>4030.7</v>
      </c>
      <c r="I195" s="131">
        <f t="shared" si="126"/>
        <v>0</v>
      </c>
      <c r="J195" s="131">
        <f t="shared" si="126"/>
        <v>0</v>
      </c>
      <c r="K195" s="131">
        <f t="shared" si="126"/>
        <v>0</v>
      </c>
      <c r="L195" s="131">
        <f t="shared" si="126"/>
        <v>0</v>
      </c>
      <c r="M195" s="131">
        <f t="shared" si="126"/>
        <v>0</v>
      </c>
      <c r="N195" s="131">
        <f t="shared" si="118"/>
        <v>43547.7</v>
      </c>
      <c r="O195" s="131">
        <f t="shared" ref="O195:U195" si="127">SUBTOTAL(9,O197:O224)</f>
        <v>39517</v>
      </c>
      <c r="P195" s="131">
        <f t="shared" si="127"/>
        <v>4030.7</v>
      </c>
      <c r="Q195" s="131">
        <f t="shared" si="127"/>
        <v>0</v>
      </c>
      <c r="R195" s="131">
        <f t="shared" si="127"/>
        <v>0</v>
      </c>
      <c r="S195" s="131">
        <f t="shared" si="127"/>
        <v>0</v>
      </c>
      <c r="T195" s="131">
        <f t="shared" si="127"/>
        <v>0</v>
      </c>
      <c r="U195" s="131">
        <f t="shared" si="127"/>
        <v>0</v>
      </c>
      <c r="V195" s="131">
        <f t="shared" si="120"/>
        <v>43547.7</v>
      </c>
      <c r="W195" s="131">
        <f t="shared" ref="W195:AC195" si="128">SUBTOTAL(9,W197:W224)</f>
        <v>39517</v>
      </c>
      <c r="X195" s="131">
        <f t="shared" si="128"/>
        <v>4030.7</v>
      </c>
      <c r="Y195" s="131">
        <f t="shared" si="128"/>
        <v>0</v>
      </c>
      <c r="Z195" s="131">
        <f t="shared" si="128"/>
        <v>0</v>
      </c>
      <c r="AA195" s="131">
        <f t="shared" si="128"/>
        <v>0</v>
      </c>
      <c r="AB195" s="131">
        <f t="shared" si="128"/>
        <v>0</v>
      </c>
      <c r="AC195" s="131">
        <f t="shared" si="128"/>
        <v>0</v>
      </c>
      <c r="AD195" s="133">
        <f t="shared" si="122"/>
        <v>0</v>
      </c>
      <c r="AE195" s="133">
        <f t="shared" si="122"/>
        <v>0</v>
      </c>
      <c r="AF195" s="133">
        <f t="shared" si="122"/>
        <v>0</v>
      </c>
      <c r="AG195" s="133">
        <f t="shared" si="122"/>
        <v>0</v>
      </c>
      <c r="AH195" s="133">
        <f t="shared" si="122"/>
        <v>0</v>
      </c>
      <c r="AI195" s="133">
        <f t="shared" si="122"/>
        <v>0</v>
      </c>
      <c r="AJ195" s="133">
        <f t="shared" si="122"/>
        <v>0</v>
      </c>
      <c r="AK195" s="133">
        <f t="shared" si="122"/>
        <v>0</v>
      </c>
      <c r="AL195" s="133">
        <f t="shared" si="115"/>
        <v>100</v>
      </c>
      <c r="AM195" s="133">
        <f t="shared" si="115"/>
        <v>100</v>
      </c>
      <c r="AN195" s="133">
        <f t="shared" si="115"/>
        <v>100</v>
      </c>
      <c r="AO195" s="133">
        <f t="shared" si="115"/>
        <v>0</v>
      </c>
      <c r="AP195" s="133">
        <f t="shared" si="115"/>
        <v>0</v>
      </c>
      <c r="AQ195" s="133">
        <f t="shared" si="99"/>
        <v>100</v>
      </c>
      <c r="AR195" s="133">
        <f t="shared" si="98"/>
        <v>0</v>
      </c>
      <c r="AS195" s="133">
        <f t="shared" si="98"/>
        <v>0</v>
      </c>
    </row>
    <row r="196" spans="1:45" ht="12.75" customHeight="1" x14ac:dyDescent="0.25">
      <c r="A196" s="115">
        <v>22</v>
      </c>
      <c r="B196" s="137">
        <v>222500</v>
      </c>
      <c r="C196" s="138">
        <v>1153</v>
      </c>
      <c r="D196" s="108">
        <v>188</v>
      </c>
      <c r="E196" s="135" t="s">
        <v>970</v>
      </c>
      <c r="F196" s="136">
        <f t="shared" si="116"/>
        <v>92564.400000000009</v>
      </c>
      <c r="G196" s="136">
        <v>88287.3</v>
      </c>
      <c r="H196" s="136">
        <v>0</v>
      </c>
      <c r="I196" s="136">
        <v>4277.1000000000004</v>
      </c>
      <c r="J196" s="136">
        <v>0</v>
      </c>
      <c r="K196" s="136">
        <v>0</v>
      </c>
      <c r="L196" s="136">
        <v>0</v>
      </c>
      <c r="M196" s="136">
        <v>0</v>
      </c>
      <c r="N196" s="136">
        <f t="shared" si="118"/>
        <v>91401.5</v>
      </c>
      <c r="O196" s="23">
        <v>88287.3</v>
      </c>
      <c r="P196" s="23">
        <v>0</v>
      </c>
      <c r="Q196" s="23">
        <v>3114.2</v>
      </c>
      <c r="R196" s="23">
        <v>0</v>
      </c>
      <c r="S196" s="23">
        <v>0</v>
      </c>
      <c r="T196" s="23">
        <v>0</v>
      </c>
      <c r="U196" s="23">
        <v>0</v>
      </c>
      <c r="V196" s="136">
        <f t="shared" si="120"/>
        <v>91128</v>
      </c>
      <c r="W196" s="23">
        <v>88287.3</v>
      </c>
      <c r="X196" s="23">
        <v>0</v>
      </c>
      <c r="Y196" s="23">
        <v>2840.7</v>
      </c>
      <c r="Z196" s="23">
        <v>0</v>
      </c>
      <c r="AA196" s="23">
        <v>0</v>
      </c>
      <c r="AB196" s="23">
        <v>0</v>
      </c>
      <c r="AC196" s="4">
        <v>0</v>
      </c>
      <c r="AD196" s="4">
        <f t="shared" si="122"/>
        <v>-273.5</v>
      </c>
      <c r="AE196" s="4">
        <f t="shared" si="122"/>
        <v>0</v>
      </c>
      <c r="AF196" s="4">
        <f t="shared" si="122"/>
        <v>0</v>
      </c>
      <c r="AG196" s="4">
        <f t="shared" si="122"/>
        <v>-273.5</v>
      </c>
      <c r="AH196" s="4">
        <f t="shared" si="122"/>
        <v>0</v>
      </c>
      <c r="AI196" s="4">
        <f t="shared" si="122"/>
        <v>0</v>
      </c>
      <c r="AJ196" s="4">
        <f t="shared" si="122"/>
        <v>0</v>
      </c>
      <c r="AK196" s="4">
        <f t="shared" si="122"/>
        <v>0</v>
      </c>
      <c r="AL196" s="4">
        <f t="shared" si="115"/>
        <v>99.700770775096686</v>
      </c>
      <c r="AM196" s="4">
        <f t="shared" si="115"/>
        <v>100</v>
      </c>
      <c r="AN196" s="4">
        <f t="shared" si="115"/>
        <v>0</v>
      </c>
      <c r="AO196" s="4">
        <f t="shared" si="115"/>
        <v>91.217648192152083</v>
      </c>
      <c r="AP196" s="4">
        <f t="shared" si="115"/>
        <v>0</v>
      </c>
      <c r="AQ196" s="4">
        <f t="shared" si="99"/>
        <v>0</v>
      </c>
      <c r="AR196" s="4">
        <f t="shared" si="98"/>
        <v>0</v>
      </c>
      <c r="AS196" s="4">
        <f t="shared" si="98"/>
        <v>0</v>
      </c>
    </row>
    <row r="197" spans="1:45" ht="12.75" customHeight="1" x14ac:dyDescent="0.25">
      <c r="A197" s="115">
        <v>21</v>
      </c>
      <c r="B197" s="137">
        <v>222500</v>
      </c>
      <c r="C197" s="138">
        <v>1154</v>
      </c>
      <c r="D197" s="108">
        <v>189</v>
      </c>
      <c r="E197" s="135" t="s">
        <v>1095</v>
      </c>
      <c r="F197" s="136">
        <f t="shared" si="116"/>
        <v>929.8</v>
      </c>
      <c r="G197" s="136">
        <v>929.8</v>
      </c>
      <c r="H197" s="136">
        <v>0</v>
      </c>
      <c r="I197" s="136">
        <v>0</v>
      </c>
      <c r="J197" s="136">
        <v>0</v>
      </c>
      <c r="K197" s="136">
        <v>0</v>
      </c>
      <c r="L197" s="136">
        <v>0</v>
      </c>
      <c r="M197" s="136">
        <v>0</v>
      </c>
      <c r="N197" s="136">
        <f t="shared" si="118"/>
        <v>929.8</v>
      </c>
      <c r="O197" s="23">
        <v>929.8</v>
      </c>
      <c r="P197" s="23">
        <v>0</v>
      </c>
      <c r="Q197" s="23">
        <v>0</v>
      </c>
      <c r="R197" s="23">
        <v>0</v>
      </c>
      <c r="S197" s="23">
        <v>0</v>
      </c>
      <c r="T197" s="23">
        <v>0</v>
      </c>
      <c r="U197" s="23">
        <v>0</v>
      </c>
      <c r="V197" s="136">
        <f t="shared" si="120"/>
        <v>929.8</v>
      </c>
      <c r="W197" s="23">
        <v>929.8</v>
      </c>
      <c r="X197" s="23">
        <v>0</v>
      </c>
      <c r="Y197" s="23">
        <v>0</v>
      </c>
      <c r="Z197" s="23">
        <v>0</v>
      </c>
      <c r="AA197" s="23">
        <v>0</v>
      </c>
      <c r="AB197" s="23">
        <v>0</v>
      </c>
      <c r="AC197" s="4">
        <v>0</v>
      </c>
      <c r="AD197" s="4">
        <f t="shared" si="122"/>
        <v>0</v>
      </c>
      <c r="AE197" s="4">
        <f t="shared" si="122"/>
        <v>0</v>
      </c>
      <c r="AF197" s="4">
        <f t="shared" si="122"/>
        <v>0</v>
      </c>
      <c r="AG197" s="4">
        <f t="shared" si="122"/>
        <v>0</v>
      </c>
      <c r="AH197" s="4">
        <f t="shared" si="122"/>
        <v>0</v>
      </c>
      <c r="AI197" s="4">
        <f t="shared" si="122"/>
        <v>0</v>
      </c>
      <c r="AJ197" s="4">
        <f t="shared" si="122"/>
        <v>0</v>
      </c>
      <c r="AK197" s="4">
        <f t="shared" si="122"/>
        <v>0</v>
      </c>
      <c r="AL197" s="4">
        <f t="shared" si="115"/>
        <v>100</v>
      </c>
      <c r="AM197" s="4">
        <f t="shared" si="115"/>
        <v>100</v>
      </c>
      <c r="AN197" s="4">
        <f t="shared" si="115"/>
        <v>0</v>
      </c>
      <c r="AO197" s="4">
        <f t="shared" si="115"/>
        <v>0</v>
      </c>
      <c r="AP197" s="4">
        <f t="shared" si="115"/>
        <v>0</v>
      </c>
      <c r="AQ197" s="4">
        <f t="shared" si="99"/>
        <v>0</v>
      </c>
      <c r="AR197" s="4">
        <f t="shared" si="98"/>
        <v>0</v>
      </c>
      <c r="AS197" s="4">
        <f t="shared" si="98"/>
        <v>0</v>
      </c>
    </row>
    <row r="198" spans="1:45" ht="12.75" customHeight="1" x14ac:dyDescent="0.25">
      <c r="A198" s="115">
        <v>21</v>
      </c>
      <c r="B198" s="137">
        <v>222500</v>
      </c>
      <c r="C198" s="138">
        <v>1155</v>
      </c>
      <c r="D198" s="108">
        <v>190</v>
      </c>
      <c r="E198" s="135" t="s">
        <v>1096</v>
      </c>
      <c r="F198" s="136">
        <f t="shared" si="116"/>
        <v>2566.4</v>
      </c>
      <c r="G198" s="136">
        <v>2566.4</v>
      </c>
      <c r="H198" s="136">
        <v>0</v>
      </c>
      <c r="I198" s="136">
        <v>0</v>
      </c>
      <c r="J198" s="136">
        <v>0</v>
      </c>
      <c r="K198" s="136">
        <v>0</v>
      </c>
      <c r="L198" s="136">
        <v>0</v>
      </c>
      <c r="M198" s="136">
        <v>0</v>
      </c>
      <c r="N198" s="136">
        <f t="shared" si="118"/>
        <v>2566.4</v>
      </c>
      <c r="O198" s="23">
        <v>2566.4</v>
      </c>
      <c r="P198" s="23">
        <v>0</v>
      </c>
      <c r="Q198" s="23">
        <v>0</v>
      </c>
      <c r="R198" s="23">
        <v>0</v>
      </c>
      <c r="S198" s="23">
        <v>0</v>
      </c>
      <c r="T198" s="23">
        <v>0</v>
      </c>
      <c r="U198" s="23">
        <v>0</v>
      </c>
      <c r="V198" s="136">
        <f t="shared" si="120"/>
        <v>2566.4</v>
      </c>
      <c r="W198" s="23">
        <v>2566.4</v>
      </c>
      <c r="X198" s="23">
        <v>0</v>
      </c>
      <c r="Y198" s="23">
        <v>0</v>
      </c>
      <c r="Z198" s="23">
        <v>0</v>
      </c>
      <c r="AA198" s="23">
        <v>0</v>
      </c>
      <c r="AB198" s="23">
        <v>0</v>
      </c>
      <c r="AC198" s="4">
        <v>0</v>
      </c>
      <c r="AD198" s="4">
        <f t="shared" si="122"/>
        <v>0</v>
      </c>
      <c r="AE198" s="4">
        <f t="shared" si="122"/>
        <v>0</v>
      </c>
      <c r="AF198" s="4">
        <f t="shared" si="122"/>
        <v>0</v>
      </c>
      <c r="AG198" s="4">
        <f t="shared" si="122"/>
        <v>0</v>
      </c>
      <c r="AH198" s="4">
        <f t="shared" si="122"/>
        <v>0</v>
      </c>
      <c r="AI198" s="4">
        <f t="shared" si="122"/>
        <v>0</v>
      </c>
      <c r="AJ198" s="4">
        <f t="shared" si="122"/>
        <v>0</v>
      </c>
      <c r="AK198" s="4">
        <f t="shared" si="122"/>
        <v>0</v>
      </c>
      <c r="AL198" s="4">
        <f t="shared" si="115"/>
        <v>100</v>
      </c>
      <c r="AM198" s="4">
        <f t="shared" si="115"/>
        <v>100</v>
      </c>
      <c r="AN198" s="4">
        <f t="shared" si="115"/>
        <v>0</v>
      </c>
      <c r="AO198" s="4">
        <f t="shared" si="115"/>
        <v>0</v>
      </c>
      <c r="AP198" s="4">
        <f t="shared" si="115"/>
        <v>0</v>
      </c>
      <c r="AQ198" s="4">
        <f t="shared" si="99"/>
        <v>0</v>
      </c>
      <c r="AR198" s="4">
        <f t="shared" si="98"/>
        <v>0</v>
      </c>
      <c r="AS198" s="4">
        <f t="shared" si="98"/>
        <v>0</v>
      </c>
    </row>
    <row r="199" spans="1:45" ht="12.75" customHeight="1" x14ac:dyDescent="0.25">
      <c r="A199" s="115">
        <v>21</v>
      </c>
      <c r="B199" s="137">
        <v>222500</v>
      </c>
      <c r="C199" s="138">
        <v>1156</v>
      </c>
      <c r="D199" s="108">
        <v>191</v>
      </c>
      <c r="E199" s="135" t="s">
        <v>1097</v>
      </c>
      <c r="F199" s="136">
        <f t="shared" si="116"/>
        <v>648</v>
      </c>
      <c r="G199" s="136">
        <v>648</v>
      </c>
      <c r="H199" s="136">
        <v>0</v>
      </c>
      <c r="I199" s="136">
        <v>0</v>
      </c>
      <c r="J199" s="136">
        <v>0</v>
      </c>
      <c r="K199" s="136">
        <v>0</v>
      </c>
      <c r="L199" s="136">
        <v>0</v>
      </c>
      <c r="M199" s="136">
        <v>0</v>
      </c>
      <c r="N199" s="136">
        <f t="shared" si="118"/>
        <v>648</v>
      </c>
      <c r="O199" s="23">
        <v>648</v>
      </c>
      <c r="P199" s="23">
        <v>0</v>
      </c>
      <c r="Q199" s="23">
        <v>0</v>
      </c>
      <c r="R199" s="23">
        <v>0</v>
      </c>
      <c r="S199" s="23">
        <v>0</v>
      </c>
      <c r="T199" s="23">
        <v>0</v>
      </c>
      <c r="U199" s="23">
        <v>0</v>
      </c>
      <c r="V199" s="136">
        <f t="shared" si="120"/>
        <v>648</v>
      </c>
      <c r="W199" s="23">
        <v>648</v>
      </c>
      <c r="X199" s="23">
        <v>0</v>
      </c>
      <c r="Y199" s="23">
        <v>0</v>
      </c>
      <c r="Z199" s="23">
        <v>0</v>
      </c>
      <c r="AA199" s="23">
        <v>0</v>
      </c>
      <c r="AB199" s="23">
        <v>0</v>
      </c>
      <c r="AC199" s="4">
        <v>0</v>
      </c>
      <c r="AD199" s="4">
        <f t="shared" si="122"/>
        <v>0</v>
      </c>
      <c r="AE199" s="4">
        <f t="shared" si="122"/>
        <v>0</v>
      </c>
      <c r="AF199" s="4">
        <f t="shared" si="122"/>
        <v>0</v>
      </c>
      <c r="AG199" s="4">
        <f t="shared" si="122"/>
        <v>0</v>
      </c>
      <c r="AH199" s="4">
        <f t="shared" si="122"/>
        <v>0</v>
      </c>
      <c r="AI199" s="4">
        <f t="shared" si="122"/>
        <v>0</v>
      </c>
      <c r="AJ199" s="4">
        <f t="shared" si="122"/>
        <v>0</v>
      </c>
      <c r="AK199" s="4">
        <f t="shared" si="122"/>
        <v>0</v>
      </c>
      <c r="AL199" s="4">
        <f t="shared" si="115"/>
        <v>100</v>
      </c>
      <c r="AM199" s="4">
        <f t="shared" si="115"/>
        <v>100</v>
      </c>
      <c r="AN199" s="4">
        <f t="shared" si="115"/>
        <v>0</v>
      </c>
      <c r="AO199" s="4">
        <f t="shared" si="115"/>
        <v>0</v>
      </c>
      <c r="AP199" s="4">
        <f t="shared" si="115"/>
        <v>0</v>
      </c>
      <c r="AQ199" s="4">
        <f t="shared" si="99"/>
        <v>0</v>
      </c>
      <c r="AR199" s="4">
        <f t="shared" si="98"/>
        <v>0</v>
      </c>
      <c r="AS199" s="4">
        <f t="shared" si="98"/>
        <v>0</v>
      </c>
    </row>
    <row r="200" spans="1:45" ht="12.75" customHeight="1" x14ac:dyDescent="0.25">
      <c r="A200" s="115">
        <v>21</v>
      </c>
      <c r="B200" s="137">
        <v>222500</v>
      </c>
      <c r="C200" s="138">
        <v>1157</v>
      </c>
      <c r="D200" s="108">
        <v>192</v>
      </c>
      <c r="E200" s="135" t="s">
        <v>1098</v>
      </c>
      <c r="F200" s="136">
        <f t="shared" si="116"/>
        <v>761.4</v>
      </c>
      <c r="G200" s="136">
        <v>761.4</v>
      </c>
      <c r="H200" s="136">
        <v>0</v>
      </c>
      <c r="I200" s="136">
        <v>0</v>
      </c>
      <c r="J200" s="136">
        <v>0</v>
      </c>
      <c r="K200" s="136">
        <v>0</v>
      </c>
      <c r="L200" s="136">
        <v>0</v>
      </c>
      <c r="M200" s="136">
        <v>0</v>
      </c>
      <c r="N200" s="136">
        <f t="shared" si="118"/>
        <v>761.4</v>
      </c>
      <c r="O200" s="23">
        <v>761.4</v>
      </c>
      <c r="P200" s="23">
        <v>0</v>
      </c>
      <c r="Q200" s="23">
        <v>0</v>
      </c>
      <c r="R200" s="23">
        <v>0</v>
      </c>
      <c r="S200" s="23">
        <v>0</v>
      </c>
      <c r="T200" s="23">
        <v>0</v>
      </c>
      <c r="U200" s="23">
        <v>0</v>
      </c>
      <c r="V200" s="136">
        <f t="shared" si="120"/>
        <v>761.4</v>
      </c>
      <c r="W200" s="23">
        <v>761.4</v>
      </c>
      <c r="X200" s="23">
        <v>0</v>
      </c>
      <c r="Y200" s="23">
        <v>0</v>
      </c>
      <c r="Z200" s="23">
        <v>0</v>
      </c>
      <c r="AA200" s="23">
        <v>0</v>
      </c>
      <c r="AB200" s="23">
        <v>0</v>
      </c>
      <c r="AC200" s="4">
        <v>0</v>
      </c>
      <c r="AD200" s="4">
        <f t="shared" si="122"/>
        <v>0</v>
      </c>
      <c r="AE200" s="4">
        <f t="shared" si="122"/>
        <v>0</v>
      </c>
      <c r="AF200" s="4">
        <f t="shared" si="122"/>
        <v>0</v>
      </c>
      <c r="AG200" s="4">
        <f t="shared" si="122"/>
        <v>0</v>
      </c>
      <c r="AH200" s="4">
        <f t="shared" si="122"/>
        <v>0</v>
      </c>
      <c r="AI200" s="4">
        <f t="shared" si="122"/>
        <v>0</v>
      </c>
      <c r="AJ200" s="4">
        <f t="shared" si="122"/>
        <v>0</v>
      </c>
      <c r="AK200" s="4">
        <f t="shared" si="122"/>
        <v>0</v>
      </c>
      <c r="AL200" s="4">
        <f t="shared" si="115"/>
        <v>100</v>
      </c>
      <c r="AM200" s="4">
        <f t="shared" si="115"/>
        <v>100</v>
      </c>
      <c r="AN200" s="4">
        <f t="shared" si="115"/>
        <v>0</v>
      </c>
      <c r="AO200" s="4">
        <f t="shared" si="115"/>
        <v>0</v>
      </c>
      <c r="AP200" s="4">
        <f t="shared" si="115"/>
        <v>0</v>
      </c>
      <c r="AQ200" s="4">
        <f t="shared" si="99"/>
        <v>0</v>
      </c>
      <c r="AR200" s="4">
        <f t="shared" si="98"/>
        <v>0</v>
      </c>
      <c r="AS200" s="4">
        <f t="shared" si="98"/>
        <v>0</v>
      </c>
    </row>
    <row r="201" spans="1:45" ht="12.75" customHeight="1" x14ac:dyDescent="0.25">
      <c r="A201" s="115">
        <v>21</v>
      </c>
      <c r="B201" s="137">
        <v>222500</v>
      </c>
      <c r="C201" s="138">
        <v>1167</v>
      </c>
      <c r="D201" s="108">
        <v>193</v>
      </c>
      <c r="E201" s="135" t="s">
        <v>1094</v>
      </c>
      <c r="F201" s="136">
        <f t="shared" si="116"/>
        <v>10440.299999999999</v>
      </c>
      <c r="G201" s="136">
        <v>6409.6</v>
      </c>
      <c r="H201" s="136">
        <v>4030.7</v>
      </c>
      <c r="I201" s="136">
        <v>0</v>
      </c>
      <c r="J201" s="136">
        <v>0</v>
      </c>
      <c r="K201" s="136">
        <v>0</v>
      </c>
      <c r="L201" s="136">
        <v>0</v>
      </c>
      <c r="M201" s="136">
        <v>0</v>
      </c>
      <c r="N201" s="136">
        <f t="shared" si="118"/>
        <v>10440.299999999999</v>
      </c>
      <c r="O201" s="23">
        <v>6409.6</v>
      </c>
      <c r="P201" s="23">
        <v>4030.7</v>
      </c>
      <c r="Q201" s="23">
        <v>0</v>
      </c>
      <c r="R201" s="23">
        <v>0</v>
      </c>
      <c r="S201" s="23">
        <v>0</v>
      </c>
      <c r="T201" s="23">
        <v>0</v>
      </c>
      <c r="U201" s="23">
        <v>0</v>
      </c>
      <c r="V201" s="136">
        <f t="shared" si="120"/>
        <v>10440.299999999999</v>
      </c>
      <c r="W201" s="23">
        <v>6409.6</v>
      </c>
      <c r="X201" s="23">
        <v>4030.7</v>
      </c>
      <c r="Y201" s="23">
        <v>0</v>
      </c>
      <c r="Z201" s="23">
        <v>0</v>
      </c>
      <c r="AA201" s="23">
        <v>0</v>
      </c>
      <c r="AB201" s="23">
        <v>0</v>
      </c>
      <c r="AC201" s="4">
        <v>0</v>
      </c>
      <c r="AD201" s="4">
        <f t="shared" si="122"/>
        <v>0</v>
      </c>
      <c r="AE201" s="4">
        <f t="shared" si="122"/>
        <v>0</v>
      </c>
      <c r="AF201" s="4">
        <f t="shared" si="122"/>
        <v>0</v>
      </c>
      <c r="AG201" s="4">
        <f t="shared" si="122"/>
        <v>0</v>
      </c>
      <c r="AH201" s="4">
        <f t="shared" si="122"/>
        <v>0</v>
      </c>
      <c r="AI201" s="4">
        <f t="shared" si="122"/>
        <v>0</v>
      </c>
      <c r="AJ201" s="4">
        <f t="shared" si="122"/>
        <v>0</v>
      </c>
      <c r="AK201" s="4">
        <f t="shared" si="122"/>
        <v>0</v>
      </c>
      <c r="AL201" s="4">
        <f t="shared" si="115"/>
        <v>100</v>
      </c>
      <c r="AM201" s="4">
        <f t="shared" si="115"/>
        <v>100</v>
      </c>
      <c r="AN201" s="4">
        <f t="shared" si="115"/>
        <v>100</v>
      </c>
      <c r="AO201" s="4">
        <f t="shared" si="115"/>
        <v>0</v>
      </c>
      <c r="AP201" s="4">
        <f t="shared" si="115"/>
        <v>0</v>
      </c>
      <c r="AQ201" s="4">
        <f t="shared" si="99"/>
        <v>100</v>
      </c>
      <c r="AR201" s="4">
        <f t="shared" si="98"/>
        <v>0</v>
      </c>
      <c r="AS201" s="4">
        <f t="shared" si="98"/>
        <v>0</v>
      </c>
    </row>
    <row r="202" spans="1:45" ht="12.75" customHeight="1" x14ac:dyDescent="0.25">
      <c r="A202" s="115">
        <v>21</v>
      </c>
      <c r="B202" s="137">
        <v>222500</v>
      </c>
      <c r="C202" s="138">
        <v>1158</v>
      </c>
      <c r="D202" s="108">
        <v>194</v>
      </c>
      <c r="E202" s="135" t="s">
        <v>1099</v>
      </c>
      <c r="F202" s="136">
        <f t="shared" si="116"/>
        <v>797.5</v>
      </c>
      <c r="G202" s="136">
        <v>797.5</v>
      </c>
      <c r="H202" s="136">
        <v>0</v>
      </c>
      <c r="I202" s="136">
        <v>0</v>
      </c>
      <c r="J202" s="136">
        <v>0</v>
      </c>
      <c r="K202" s="136">
        <v>0</v>
      </c>
      <c r="L202" s="136">
        <v>0</v>
      </c>
      <c r="M202" s="136">
        <v>0</v>
      </c>
      <c r="N202" s="136">
        <f t="shared" si="118"/>
        <v>797.5</v>
      </c>
      <c r="O202" s="23">
        <v>797.5</v>
      </c>
      <c r="P202" s="23">
        <v>0</v>
      </c>
      <c r="Q202" s="23">
        <v>0</v>
      </c>
      <c r="R202" s="23">
        <v>0</v>
      </c>
      <c r="S202" s="23">
        <v>0</v>
      </c>
      <c r="T202" s="23">
        <v>0</v>
      </c>
      <c r="U202" s="23">
        <v>0</v>
      </c>
      <c r="V202" s="136">
        <f t="shared" si="120"/>
        <v>797.5</v>
      </c>
      <c r="W202" s="23">
        <v>797.5</v>
      </c>
      <c r="X202" s="23">
        <v>0</v>
      </c>
      <c r="Y202" s="23">
        <v>0</v>
      </c>
      <c r="Z202" s="23">
        <v>0</v>
      </c>
      <c r="AA202" s="23">
        <v>0</v>
      </c>
      <c r="AB202" s="23">
        <v>0</v>
      </c>
      <c r="AC202" s="4">
        <v>0</v>
      </c>
      <c r="AD202" s="4">
        <f t="shared" si="122"/>
        <v>0</v>
      </c>
      <c r="AE202" s="4">
        <f t="shared" si="122"/>
        <v>0</v>
      </c>
      <c r="AF202" s="4">
        <f t="shared" si="122"/>
        <v>0</v>
      </c>
      <c r="AG202" s="4">
        <f t="shared" si="122"/>
        <v>0</v>
      </c>
      <c r="AH202" s="4">
        <f t="shared" si="122"/>
        <v>0</v>
      </c>
      <c r="AI202" s="4">
        <f t="shared" si="122"/>
        <v>0</v>
      </c>
      <c r="AJ202" s="4">
        <f t="shared" si="122"/>
        <v>0</v>
      </c>
      <c r="AK202" s="4">
        <f t="shared" si="122"/>
        <v>0</v>
      </c>
      <c r="AL202" s="4">
        <f t="shared" si="115"/>
        <v>100</v>
      </c>
      <c r="AM202" s="4">
        <f t="shared" si="115"/>
        <v>100</v>
      </c>
      <c r="AN202" s="4">
        <f t="shared" si="115"/>
        <v>0</v>
      </c>
      <c r="AO202" s="4">
        <f t="shared" si="115"/>
        <v>0</v>
      </c>
      <c r="AP202" s="4">
        <f t="shared" si="115"/>
        <v>0</v>
      </c>
      <c r="AQ202" s="4">
        <f t="shared" si="99"/>
        <v>0</v>
      </c>
      <c r="AR202" s="4">
        <f t="shared" si="98"/>
        <v>0</v>
      </c>
      <c r="AS202" s="4">
        <f t="shared" si="98"/>
        <v>0</v>
      </c>
    </row>
    <row r="203" spans="1:45" ht="12.75" customHeight="1" x14ac:dyDescent="0.25">
      <c r="A203" s="115">
        <v>21</v>
      </c>
      <c r="B203" s="137">
        <v>222500</v>
      </c>
      <c r="C203" s="138">
        <v>1159</v>
      </c>
      <c r="D203" s="108">
        <v>195</v>
      </c>
      <c r="E203" s="135" t="s">
        <v>1100</v>
      </c>
      <c r="F203" s="136">
        <f t="shared" si="116"/>
        <v>432.7</v>
      </c>
      <c r="G203" s="136">
        <v>432.7</v>
      </c>
      <c r="H203" s="136">
        <v>0</v>
      </c>
      <c r="I203" s="136">
        <v>0</v>
      </c>
      <c r="J203" s="136">
        <v>0</v>
      </c>
      <c r="K203" s="136">
        <v>0</v>
      </c>
      <c r="L203" s="136">
        <v>0</v>
      </c>
      <c r="M203" s="136">
        <v>0</v>
      </c>
      <c r="N203" s="136">
        <f t="shared" si="118"/>
        <v>432.7</v>
      </c>
      <c r="O203" s="23">
        <v>432.7</v>
      </c>
      <c r="P203" s="23">
        <v>0</v>
      </c>
      <c r="Q203" s="23">
        <v>0</v>
      </c>
      <c r="R203" s="23">
        <v>0</v>
      </c>
      <c r="S203" s="23">
        <v>0</v>
      </c>
      <c r="T203" s="23">
        <v>0</v>
      </c>
      <c r="U203" s="23">
        <v>0</v>
      </c>
      <c r="V203" s="136">
        <f t="shared" si="120"/>
        <v>432.7</v>
      </c>
      <c r="W203" s="23">
        <v>432.7</v>
      </c>
      <c r="X203" s="23">
        <v>0</v>
      </c>
      <c r="Y203" s="23">
        <v>0</v>
      </c>
      <c r="Z203" s="23">
        <v>0</v>
      </c>
      <c r="AA203" s="23">
        <v>0</v>
      </c>
      <c r="AB203" s="23">
        <v>0</v>
      </c>
      <c r="AC203" s="4">
        <v>0</v>
      </c>
      <c r="AD203" s="4">
        <f t="shared" si="122"/>
        <v>0</v>
      </c>
      <c r="AE203" s="4">
        <f t="shared" si="122"/>
        <v>0</v>
      </c>
      <c r="AF203" s="4">
        <f t="shared" si="122"/>
        <v>0</v>
      </c>
      <c r="AG203" s="4">
        <f t="shared" si="122"/>
        <v>0</v>
      </c>
      <c r="AH203" s="4">
        <f t="shared" si="122"/>
        <v>0</v>
      </c>
      <c r="AI203" s="4">
        <f t="shared" si="122"/>
        <v>0</v>
      </c>
      <c r="AJ203" s="4">
        <f t="shared" si="122"/>
        <v>0</v>
      </c>
      <c r="AK203" s="4">
        <f t="shared" si="122"/>
        <v>0</v>
      </c>
      <c r="AL203" s="4">
        <f t="shared" si="115"/>
        <v>100</v>
      </c>
      <c r="AM203" s="4">
        <f t="shared" si="115"/>
        <v>100</v>
      </c>
      <c r="AN203" s="4">
        <f t="shared" si="115"/>
        <v>0</v>
      </c>
      <c r="AO203" s="4">
        <f t="shared" si="115"/>
        <v>0</v>
      </c>
      <c r="AP203" s="4">
        <f t="shared" si="115"/>
        <v>0</v>
      </c>
      <c r="AQ203" s="4">
        <f t="shared" si="99"/>
        <v>0</v>
      </c>
      <c r="AR203" s="4">
        <f t="shared" si="98"/>
        <v>0</v>
      </c>
      <c r="AS203" s="4">
        <f t="shared" si="98"/>
        <v>0</v>
      </c>
    </row>
    <row r="204" spans="1:45" ht="12.75" customHeight="1" x14ac:dyDescent="0.25">
      <c r="A204" s="115">
        <v>21</v>
      </c>
      <c r="B204" s="137">
        <v>222500</v>
      </c>
      <c r="C204" s="138">
        <v>1160</v>
      </c>
      <c r="D204" s="108">
        <v>196</v>
      </c>
      <c r="E204" s="135" t="s">
        <v>1101</v>
      </c>
      <c r="F204" s="136">
        <f t="shared" si="116"/>
        <v>1330.9</v>
      </c>
      <c r="G204" s="136">
        <v>1330.9</v>
      </c>
      <c r="H204" s="136">
        <v>0</v>
      </c>
      <c r="I204" s="136">
        <v>0</v>
      </c>
      <c r="J204" s="136">
        <v>0</v>
      </c>
      <c r="K204" s="136">
        <v>0</v>
      </c>
      <c r="L204" s="136">
        <v>0</v>
      </c>
      <c r="M204" s="136">
        <v>0</v>
      </c>
      <c r="N204" s="136">
        <f t="shared" si="118"/>
        <v>1330.9</v>
      </c>
      <c r="O204" s="23">
        <v>1330.9</v>
      </c>
      <c r="P204" s="23">
        <v>0</v>
      </c>
      <c r="Q204" s="23">
        <v>0</v>
      </c>
      <c r="R204" s="23">
        <v>0</v>
      </c>
      <c r="S204" s="23">
        <v>0</v>
      </c>
      <c r="T204" s="23">
        <v>0</v>
      </c>
      <c r="U204" s="23">
        <v>0</v>
      </c>
      <c r="V204" s="136">
        <f t="shared" si="120"/>
        <v>1330.9</v>
      </c>
      <c r="W204" s="23">
        <v>1330.9</v>
      </c>
      <c r="X204" s="23">
        <v>0</v>
      </c>
      <c r="Y204" s="23">
        <v>0</v>
      </c>
      <c r="Z204" s="23">
        <v>0</v>
      </c>
      <c r="AA204" s="23">
        <v>0</v>
      </c>
      <c r="AB204" s="23">
        <v>0</v>
      </c>
      <c r="AC204" s="4">
        <v>0</v>
      </c>
      <c r="AD204" s="4">
        <f t="shared" si="122"/>
        <v>0</v>
      </c>
      <c r="AE204" s="4">
        <f t="shared" si="122"/>
        <v>0</v>
      </c>
      <c r="AF204" s="4">
        <f t="shared" si="122"/>
        <v>0</v>
      </c>
      <c r="AG204" s="4">
        <f t="shared" si="122"/>
        <v>0</v>
      </c>
      <c r="AH204" s="4">
        <f t="shared" si="122"/>
        <v>0</v>
      </c>
      <c r="AI204" s="4">
        <f t="shared" si="122"/>
        <v>0</v>
      </c>
      <c r="AJ204" s="4">
        <f t="shared" si="122"/>
        <v>0</v>
      </c>
      <c r="AK204" s="4">
        <f t="shared" si="122"/>
        <v>0</v>
      </c>
      <c r="AL204" s="4">
        <f t="shared" si="115"/>
        <v>100</v>
      </c>
      <c r="AM204" s="4">
        <f t="shared" si="115"/>
        <v>100</v>
      </c>
      <c r="AN204" s="4">
        <f t="shared" si="115"/>
        <v>0</v>
      </c>
      <c r="AO204" s="4">
        <f t="shared" si="115"/>
        <v>0</v>
      </c>
      <c r="AP204" s="4">
        <f t="shared" si="115"/>
        <v>0</v>
      </c>
      <c r="AQ204" s="4">
        <f t="shared" si="99"/>
        <v>0</v>
      </c>
      <c r="AR204" s="4">
        <f t="shared" si="98"/>
        <v>0</v>
      </c>
      <c r="AS204" s="4">
        <f t="shared" si="98"/>
        <v>0</v>
      </c>
    </row>
    <row r="205" spans="1:45" ht="12.75" customHeight="1" x14ac:dyDescent="0.25">
      <c r="A205" s="115">
        <v>21</v>
      </c>
      <c r="B205" s="137">
        <v>222500</v>
      </c>
      <c r="C205" s="138">
        <v>1161</v>
      </c>
      <c r="D205" s="108">
        <v>197</v>
      </c>
      <c r="E205" s="135" t="s">
        <v>1102</v>
      </c>
      <c r="F205" s="136">
        <f t="shared" si="116"/>
        <v>992.5</v>
      </c>
      <c r="G205" s="136">
        <v>992.5</v>
      </c>
      <c r="H205" s="136">
        <v>0</v>
      </c>
      <c r="I205" s="136">
        <v>0</v>
      </c>
      <c r="J205" s="136">
        <v>0</v>
      </c>
      <c r="K205" s="136">
        <v>0</v>
      </c>
      <c r="L205" s="136">
        <v>0</v>
      </c>
      <c r="M205" s="136">
        <v>0</v>
      </c>
      <c r="N205" s="136">
        <f t="shared" si="118"/>
        <v>992.5</v>
      </c>
      <c r="O205" s="23">
        <v>992.5</v>
      </c>
      <c r="P205" s="23">
        <v>0</v>
      </c>
      <c r="Q205" s="23">
        <v>0</v>
      </c>
      <c r="R205" s="23">
        <v>0</v>
      </c>
      <c r="S205" s="23">
        <v>0</v>
      </c>
      <c r="T205" s="23">
        <v>0</v>
      </c>
      <c r="U205" s="23">
        <v>0</v>
      </c>
      <c r="V205" s="136">
        <f t="shared" si="120"/>
        <v>992.5</v>
      </c>
      <c r="W205" s="23">
        <v>992.5</v>
      </c>
      <c r="X205" s="23">
        <v>0</v>
      </c>
      <c r="Y205" s="23">
        <v>0</v>
      </c>
      <c r="Z205" s="23">
        <v>0</v>
      </c>
      <c r="AA205" s="23">
        <v>0</v>
      </c>
      <c r="AB205" s="23">
        <v>0</v>
      </c>
      <c r="AC205" s="4">
        <v>0</v>
      </c>
      <c r="AD205" s="4">
        <f t="shared" si="122"/>
        <v>0</v>
      </c>
      <c r="AE205" s="4">
        <f t="shared" si="122"/>
        <v>0</v>
      </c>
      <c r="AF205" s="4">
        <f t="shared" si="122"/>
        <v>0</v>
      </c>
      <c r="AG205" s="4">
        <f t="shared" si="122"/>
        <v>0</v>
      </c>
      <c r="AH205" s="4">
        <f t="shared" si="122"/>
        <v>0</v>
      </c>
      <c r="AI205" s="4">
        <f t="shared" si="122"/>
        <v>0</v>
      </c>
      <c r="AJ205" s="4">
        <f t="shared" si="122"/>
        <v>0</v>
      </c>
      <c r="AK205" s="4">
        <f t="shared" si="122"/>
        <v>0</v>
      </c>
      <c r="AL205" s="4">
        <f t="shared" si="115"/>
        <v>100</v>
      </c>
      <c r="AM205" s="4">
        <f t="shared" si="115"/>
        <v>100</v>
      </c>
      <c r="AN205" s="4">
        <f t="shared" si="115"/>
        <v>0</v>
      </c>
      <c r="AO205" s="4">
        <f t="shared" si="115"/>
        <v>0</v>
      </c>
      <c r="AP205" s="4">
        <f t="shared" si="115"/>
        <v>0</v>
      </c>
      <c r="AQ205" s="4">
        <f t="shared" si="99"/>
        <v>0</v>
      </c>
      <c r="AR205" s="4">
        <f t="shared" si="98"/>
        <v>0</v>
      </c>
      <c r="AS205" s="4">
        <f t="shared" si="98"/>
        <v>0</v>
      </c>
    </row>
    <row r="206" spans="1:45" ht="12.75" customHeight="1" x14ac:dyDescent="0.25">
      <c r="A206" s="115">
        <v>21</v>
      </c>
      <c r="B206" s="137">
        <v>222500</v>
      </c>
      <c r="C206" s="138">
        <v>1162</v>
      </c>
      <c r="D206" s="108">
        <v>198</v>
      </c>
      <c r="E206" s="135" t="s">
        <v>1103</v>
      </c>
      <c r="F206" s="136">
        <f t="shared" si="116"/>
        <v>1232.8</v>
      </c>
      <c r="G206" s="136">
        <v>1232.8</v>
      </c>
      <c r="H206" s="136">
        <v>0</v>
      </c>
      <c r="I206" s="136">
        <v>0</v>
      </c>
      <c r="J206" s="136">
        <v>0</v>
      </c>
      <c r="K206" s="136">
        <v>0</v>
      </c>
      <c r="L206" s="136">
        <v>0</v>
      </c>
      <c r="M206" s="136">
        <v>0</v>
      </c>
      <c r="N206" s="136">
        <f t="shared" si="118"/>
        <v>1232.8</v>
      </c>
      <c r="O206" s="23">
        <v>1232.8</v>
      </c>
      <c r="P206" s="23">
        <v>0</v>
      </c>
      <c r="Q206" s="23">
        <v>0</v>
      </c>
      <c r="R206" s="23">
        <v>0</v>
      </c>
      <c r="S206" s="23">
        <v>0</v>
      </c>
      <c r="T206" s="23">
        <v>0</v>
      </c>
      <c r="U206" s="23">
        <v>0</v>
      </c>
      <c r="V206" s="136">
        <f t="shared" si="120"/>
        <v>1232.8</v>
      </c>
      <c r="W206" s="23">
        <v>1232.8</v>
      </c>
      <c r="X206" s="23">
        <v>0</v>
      </c>
      <c r="Y206" s="23">
        <v>0</v>
      </c>
      <c r="Z206" s="23">
        <v>0</v>
      </c>
      <c r="AA206" s="23">
        <v>0</v>
      </c>
      <c r="AB206" s="23">
        <v>0</v>
      </c>
      <c r="AC206" s="4">
        <v>0</v>
      </c>
      <c r="AD206" s="4">
        <f t="shared" si="122"/>
        <v>0</v>
      </c>
      <c r="AE206" s="4">
        <f t="shared" si="122"/>
        <v>0</v>
      </c>
      <c r="AF206" s="4">
        <f t="shared" si="122"/>
        <v>0</v>
      </c>
      <c r="AG206" s="4">
        <f t="shared" si="122"/>
        <v>0</v>
      </c>
      <c r="AH206" s="4">
        <f t="shared" si="122"/>
        <v>0</v>
      </c>
      <c r="AI206" s="4">
        <f t="shared" si="122"/>
        <v>0</v>
      </c>
      <c r="AJ206" s="4">
        <f t="shared" si="122"/>
        <v>0</v>
      </c>
      <c r="AK206" s="4">
        <f t="shared" si="122"/>
        <v>0</v>
      </c>
      <c r="AL206" s="4">
        <f t="shared" si="115"/>
        <v>100</v>
      </c>
      <c r="AM206" s="4">
        <f t="shared" si="115"/>
        <v>100</v>
      </c>
      <c r="AN206" s="4">
        <f t="shared" si="115"/>
        <v>0</v>
      </c>
      <c r="AO206" s="4">
        <f t="shared" si="115"/>
        <v>0</v>
      </c>
      <c r="AP206" s="4">
        <f t="shared" si="115"/>
        <v>0</v>
      </c>
      <c r="AQ206" s="4">
        <f t="shared" si="99"/>
        <v>0</v>
      </c>
      <c r="AR206" s="4">
        <f t="shared" si="98"/>
        <v>0</v>
      </c>
      <c r="AS206" s="4">
        <f t="shared" si="98"/>
        <v>0</v>
      </c>
    </row>
    <row r="207" spans="1:45" ht="12.75" customHeight="1" x14ac:dyDescent="0.25">
      <c r="A207" s="115">
        <v>21</v>
      </c>
      <c r="B207" s="137">
        <v>222500</v>
      </c>
      <c r="C207" s="138">
        <v>1163</v>
      </c>
      <c r="D207" s="108">
        <v>199</v>
      </c>
      <c r="E207" s="135" t="s">
        <v>1104</v>
      </c>
      <c r="F207" s="136">
        <f t="shared" si="116"/>
        <v>1032</v>
      </c>
      <c r="G207" s="136">
        <v>1032</v>
      </c>
      <c r="H207" s="136">
        <v>0</v>
      </c>
      <c r="I207" s="136">
        <v>0</v>
      </c>
      <c r="J207" s="136">
        <v>0</v>
      </c>
      <c r="K207" s="136">
        <v>0</v>
      </c>
      <c r="L207" s="136">
        <v>0</v>
      </c>
      <c r="M207" s="136">
        <v>0</v>
      </c>
      <c r="N207" s="136">
        <f t="shared" si="118"/>
        <v>1032</v>
      </c>
      <c r="O207" s="23">
        <v>1032</v>
      </c>
      <c r="P207" s="23">
        <v>0</v>
      </c>
      <c r="Q207" s="23">
        <v>0</v>
      </c>
      <c r="R207" s="23">
        <v>0</v>
      </c>
      <c r="S207" s="23">
        <v>0</v>
      </c>
      <c r="T207" s="23">
        <v>0</v>
      </c>
      <c r="U207" s="23">
        <v>0</v>
      </c>
      <c r="V207" s="136">
        <f t="shared" si="120"/>
        <v>1032</v>
      </c>
      <c r="W207" s="23">
        <v>1032</v>
      </c>
      <c r="X207" s="23">
        <v>0</v>
      </c>
      <c r="Y207" s="23">
        <v>0</v>
      </c>
      <c r="Z207" s="23">
        <v>0</v>
      </c>
      <c r="AA207" s="23">
        <v>0</v>
      </c>
      <c r="AB207" s="23">
        <v>0</v>
      </c>
      <c r="AC207" s="4">
        <v>0</v>
      </c>
      <c r="AD207" s="4">
        <f t="shared" si="122"/>
        <v>0</v>
      </c>
      <c r="AE207" s="4">
        <f t="shared" si="122"/>
        <v>0</v>
      </c>
      <c r="AF207" s="4">
        <f t="shared" si="122"/>
        <v>0</v>
      </c>
      <c r="AG207" s="4">
        <f t="shared" si="122"/>
        <v>0</v>
      </c>
      <c r="AH207" s="4">
        <f t="shared" si="122"/>
        <v>0</v>
      </c>
      <c r="AI207" s="4">
        <f t="shared" si="122"/>
        <v>0</v>
      </c>
      <c r="AJ207" s="4">
        <f t="shared" si="122"/>
        <v>0</v>
      </c>
      <c r="AK207" s="4">
        <f t="shared" si="122"/>
        <v>0</v>
      </c>
      <c r="AL207" s="4">
        <f t="shared" si="115"/>
        <v>100</v>
      </c>
      <c r="AM207" s="4">
        <f t="shared" si="115"/>
        <v>100</v>
      </c>
      <c r="AN207" s="4">
        <f t="shared" si="115"/>
        <v>0</v>
      </c>
      <c r="AO207" s="4">
        <f t="shared" si="115"/>
        <v>0</v>
      </c>
      <c r="AP207" s="4">
        <f t="shared" si="115"/>
        <v>0</v>
      </c>
      <c r="AQ207" s="4">
        <f t="shared" si="99"/>
        <v>0</v>
      </c>
      <c r="AR207" s="4">
        <f t="shared" si="98"/>
        <v>0</v>
      </c>
      <c r="AS207" s="4">
        <f t="shared" si="98"/>
        <v>0</v>
      </c>
    </row>
    <row r="208" spans="1:45" ht="12.75" customHeight="1" x14ac:dyDescent="0.25">
      <c r="A208" s="115">
        <v>21</v>
      </c>
      <c r="B208" s="137">
        <v>222500</v>
      </c>
      <c r="C208" s="138">
        <v>1164</v>
      </c>
      <c r="D208" s="108">
        <v>200</v>
      </c>
      <c r="E208" s="135" t="s">
        <v>1105</v>
      </c>
      <c r="F208" s="136">
        <f t="shared" si="116"/>
        <v>854.3</v>
      </c>
      <c r="G208" s="136">
        <v>854.3</v>
      </c>
      <c r="H208" s="136">
        <v>0</v>
      </c>
      <c r="I208" s="136">
        <v>0</v>
      </c>
      <c r="J208" s="136">
        <v>0</v>
      </c>
      <c r="K208" s="136">
        <v>0</v>
      </c>
      <c r="L208" s="136">
        <v>0</v>
      </c>
      <c r="M208" s="136">
        <v>0</v>
      </c>
      <c r="N208" s="136">
        <f t="shared" si="118"/>
        <v>854.3</v>
      </c>
      <c r="O208" s="23">
        <v>854.3</v>
      </c>
      <c r="P208" s="23">
        <v>0</v>
      </c>
      <c r="Q208" s="23">
        <v>0</v>
      </c>
      <c r="R208" s="23">
        <v>0</v>
      </c>
      <c r="S208" s="23">
        <v>0</v>
      </c>
      <c r="T208" s="23">
        <v>0</v>
      </c>
      <c r="U208" s="23">
        <v>0</v>
      </c>
      <c r="V208" s="136">
        <f t="shared" si="120"/>
        <v>854.3</v>
      </c>
      <c r="W208" s="23">
        <v>854.3</v>
      </c>
      <c r="X208" s="23">
        <v>0</v>
      </c>
      <c r="Y208" s="23">
        <v>0</v>
      </c>
      <c r="Z208" s="23">
        <v>0</v>
      </c>
      <c r="AA208" s="23">
        <v>0</v>
      </c>
      <c r="AB208" s="23">
        <v>0</v>
      </c>
      <c r="AC208" s="4">
        <v>0</v>
      </c>
      <c r="AD208" s="4">
        <f t="shared" si="122"/>
        <v>0</v>
      </c>
      <c r="AE208" s="4">
        <f t="shared" si="122"/>
        <v>0</v>
      </c>
      <c r="AF208" s="4">
        <f t="shared" si="122"/>
        <v>0</v>
      </c>
      <c r="AG208" s="4">
        <f t="shared" si="122"/>
        <v>0</v>
      </c>
      <c r="AH208" s="4">
        <f t="shared" si="122"/>
        <v>0</v>
      </c>
      <c r="AI208" s="4">
        <f t="shared" si="122"/>
        <v>0</v>
      </c>
      <c r="AJ208" s="4">
        <f t="shared" si="122"/>
        <v>0</v>
      </c>
      <c r="AK208" s="4">
        <f t="shared" si="122"/>
        <v>0</v>
      </c>
      <c r="AL208" s="4">
        <f t="shared" si="115"/>
        <v>100</v>
      </c>
      <c r="AM208" s="4">
        <f t="shared" si="115"/>
        <v>100</v>
      </c>
      <c r="AN208" s="4">
        <f t="shared" si="115"/>
        <v>0</v>
      </c>
      <c r="AO208" s="4">
        <f t="shared" si="115"/>
        <v>0</v>
      </c>
      <c r="AP208" s="4">
        <f t="shared" si="115"/>
        <v>0</v>
      </c>
      <c r="AQ208" s="4">
        <f t="shared" si="99"/>
        <v>0</v>
      </c>
      <c r="AR208" s="4">
        <f t="shared" si="98"/>
        <v>0</v>
      </c>
      <c r="AS208" s="4">
        <f t="shared" si="98"/>
        <v>0</v>
      </c>
    </row>
    <row r="209" spans="1:45" ht="12.75" customHeight="1" x14ac:dyDescent="0.25">
      <c r="A209" s="115">
        <v>21</v>
      </c>
      <c r="B209" s="137">
        <v>222500</v>
      </c>
      <c r="C209" s="138">
        <v>1165</v>
      </c>
      <c r="D209" s="108">
        <v>201</v>
      </c>
      <c r="E209" s="135" t="s">
        <v>1106</v>
      </c>
      <c r="F209" s="136">
        <f t="shared" si="116"/>
        <v>771.3</v>
      </c>
      <c r="G209" s="136">
        <v>771.3</v>
      </c>
      <c r="H209" s="136">
        <v>0</v>
      </c>
      <c r="I209" s="136">
        <v>0</v>
      </c>
      <c r="J209" s="136">
        <v>0</v>
      </c>
      <c r="K209" s="136">
        <v>0</v>
      </c>
      <c r="L209" s="136">
        <v>0</v>
      </c>
      <c r="M209" s="136">
        <v>0</v>
      </c>
      <c r="N209" s="136">
        <f t="shared" si="118"/>
        <v>771.3</v>
      </c>
      <c r="O209" s="23">
        <v>771.3</v>
      </c>
      <c r="P209" s="23">
        <v>0</v>
      </c>
      <c r="Q209" s="23">
        <v>0</v>
      </c>
      <c r="R209" s="23">
        <v>0</v>
      </c>
      <c r="S209" s="23">
        <v>0</v>
      </c>
      <c r="T209" s="23">
        <v>0</v>
      </c>
      <c r="U209" s="23">
        <v>0</v>
      </c>
      <c r="V209" s="136">
        <f t="shared" si="120"/>
        <v>771.3</v>
      </c>
      <c r="W209" s="23">
        <v>771.3</v>
      </c>
      <c r="X209" s="23">
        <v>0</v>
      </c>
      <c r="Y209" s="23">
        <v>0</v>
      </c>
      <c r="Z209" s="23">
        <v>0</v>
      </c>
      <c r="AA209" s="23">
        <v>0</v>
      </c>
      <c r="AB209" s="23">
        <v>0</v>
      </c>
      <c r="AC209" s="4">
        <v>0</v>
      </c>
      <c r="AD209" s="4">
        <f t="shared" si="122"/>
        <v>0</v>
      </c>
      <c r="AE209" s="4">
        <f t="shared" si="122"/>
        <v>0</v>
      </c>
      <c r="AF209" s="4">
        <f t="shared" si="122"/>
        <v>0</v>
      </c>
      <c r="AG209" s="4">
        <f t="shared" si="122"/>
        <v>0</v>
      </c>
      <c r="AH209" s="4">
        <f t="shared" si="122"/>
        <v>0</v>
      </c>
      <c r="AI209" s="4">
        <f t="shared" si="122"/>
        <v>0</v>
      </c>
      <c r="AJ209" s="4">
        <f t="shared" si="122"/>
        <v>0</v>
      </c>
      <c r="AK209" s="4">
        <f t="shared" si="122"/>
        <v>0</v>
      </c>
      <c r="AL209" s="4">
        <f t="shared" si="115"/>
        <v>100</v>
      </c>
      <c r="AM209" s="4">
        <f t="shared" si="115"/>
        <v>100</v>
      </c>
      <c r="AN209" s="4">
        <f t="shared" si="115"/>
        <v>0</v>
      </c>
      <c r="AO209" s="4">
        <f t="shared" si="115"/>
        <v>0</v>
      </c>
      <c r="AP209" s="4">
        <f t="shared" si="115"/>
        <v>0</v>
      </c>
      <c r="AQ209" s="4">
        <f t="shared" si="99"/>
        <v>0</v>
      </c>
      <c r="AR209" s="4">
        <f t="shared" si="98"/>
        <v>0</v>
      </c>
      <c r="AS209" s="4">
        <f t="shared" si="98"/>
        <v>0</v>
      </c>
    </row>
    <row r="210" spans="1:45" ht="12.75" customHeight="1" x14ac:dyDescent="0.25">
      <c r="A210" s="115">
        <v>21</v>
      </c>
      <c r="B210" s="137">
        <v>222500</v>
      </c>
      <c r="C210" s="138">
        <v>1166</v>
      </c>
      <c r="D210" s="108">
        <v>202</v>
      </c>
      <c r="E210" s="135" t="s">
        <v>1107</v>
      </c>
      <c r="F210" s="136">
        <f t="shared" si="116"/>
        <v>1113.5999999999999</v>
      </c>
      <c r="G210" s="136">
        <v>1113.5999999999999</v>
      </c>
      <c r="H210" s="136">
        <v>0</v>
      </c>
      <c r="I210" s="136">
        <v>0</v>
      </c>
      <c r="J210" s="136">
        <v>0</v>
      </c>
      <c r="K210" s="136">
        <v>0</v>
      </c>
      <c r="L210" s="136">
        <v>0</v>
      </c>
      <c r="M210" s="136">
        <v>0</v>
      </c>
      <c r="N210" s="136">
        <f t="shared" si="118"/>
        <v>1113.5999999999999</v>
      </c>
      <c r="O210" s="23">
        <v>1113.5999999999999</v>
      </c>
      <c r="P210" s="23">
        <v>0</v>
      </c>
      <c r="Q210" s="23">
        <v>0</v>
      </c>
      <c r="R210" s="23">
        <v>0</v>
      </c>
      <c r="S210" s="23">
        <v>0</v>
      </c>
      <c r="T210" s="23">
        <v>0</v>
      </c>
      <c r="U210" s="23">
        <v>0</v>
      </c>
      <c r="V210" s="136">
        <f t="shared" si="120"/>
        <v>1113.5999999999999</v>
      </c>
      <c r="W210" s="23">
        <v>1113.5999999999999</v>
      </c>
      <c r="X210" s="23">
        <v>0</v>
      </c>
      <c r="Y210" s="23">
        <v>0</v>
      </c>
      <c r="Z210" s="23">
        <v>0</v>
      </c>
      <c r="AA210" s="23">
        <v>0</v>
      </c>
      <c r="AB210" s="23">
        <v>0</v>
      </c>
      <c r="AC210" s="4">
        <v>0</v>
      </c>
      <c r="AD210" s="4">
        <f t="shared" si="122"/>
        <v>0</v>
      </c>
      <c r="AE210" s="4">
        <f t="shared" si="122"/>
        <v>0</v>
      </c>
      <c r="AF210" s="4">
        <f t="shared" si="122"/>
        <v>0</v>
      </c>
      <c r="AG210" s="4">
        <f t="shared" si="122"/>
        <v>0</v>
      </c>
      <c r="AH210" s="4">
        <f t="shared" si="122"/>
        <v>0</v>
      </c>
      <c r="AI210" s="4">
        <f t="shared" si="122"/>
        <v>0</v>
      </c>
      <c r="AJ210" s="4">
        <f t="shared" si="122"/>
        <v>0</v>
      </c>
      <c r="AK210" s="4">
        <f t="shared" si="122"/>
        <v>0</v>
      </c>
      <c r="AL210" s="4">
        <f t="shared" si="115"/>
        <v>100</v>
      </c>
      <c r="AM210" s="4">
        <f t="shared" si="115"/>
        <v>100</v>
      </c>
      <c r="AN210" s="4">
        <f t="shared" si="115"/>
        <v>0</v>
      </c>
      <c r="AO210" s="4">
        <f t="shared" si="115"/>
        <v>0</v>
      </c>
      <c r="AP210" s="4">
        <f t="shared" si="115"/>
        <v>0</v>
      </c>
      <c r="AQ210" s="4">
        <f t="shared" si="99"/>
        <v>0</v>
      </c>
      <c r="AR210" s="4">
        <f t="shared" si="98"/>
        <v>0</v>
      </c>
      <c r="AS210" s="4">
        <f t="shared" si="98"/>
        <v>0</v>
      </c>
    </row>
    <row r="211" spans="1:45" ht="12.75" customHeight="1" x14ac:dyDescent="0.25">
      <c r="A211" s="115">
        <v>21</v>
      </c>
      <c r="B211" s="137">
        <v>222500</v>
      </c>
      <c r="C211" s="138">
        <v>1168</v>
      </c>
      <c r="D211" s="108">
        <v>203</v>
      </c>
      <c r="E211" s="135" t="s">
        <v>1108</v>
      </c>
      <c r="F211" s="136">
        <f t="shared" si="116"/>
        <v>485.2</v>
      </c>
      <c r="G211" s="136">
        <v>485.2</v>
      </c>
      <c r="H211" s="136">
        <v>0</v>
      </c>
      <c r="I211" s="136">
        <v>0</v>
      </c>
      <c r="J211" s="136">
        <v>0</v>
      </c>
      <c r="K211" s="136">
        <v>0</v>
      </c>
      <c r="L211" s="136">
        <v>0</v>
      </c>
      <c r="M211" s="136">
        <v>0</v>
      </c>
      <c r="N211" s="136">
        <f t="shared" si="118"/>
        <v>485.2</v>
      </c>
      <c r="O211" s="23">
        <v>485.2</v>
      </c>
      <c r="P211" s="23">
        <v>0</v>
      </c>
      <c r="Q211" s="23">
        <v>0</v>
      </c>
      <c r="R211" s="23">
        <v>0</v>
      </c>
      <c r="S211" s="23">
        <v>0</v>
      </c>
      <c r="T211" s="23">
        <v>0</v>
      </c>
      <c r="U211" s="23">
        <v>0</v>
      </c>
      <c r="V211" s="136">
        <f t="shared" si="120"/>
        <v>485.2</v>
      </c>
      <c r="W211" s="23">
        <v>485.2</v>
      </c>
      <c r="X211" s="23">
        <v>0</v>
      </c>
      <c r="Y211" s="23">
        <v>0</v>
      </c>
      <c r="Z211" s="23">
        <v>0</v>
      </c>
      <c r="AA211" s="23">
        <v>0</v>
      </c>
      <c r="AB211" s="23">
        <v>0</v>
      </c>
      <c r="AC211" s="4">
        <v>0</v>
      </c>
      <c r="AD211" s="4">
        <f t="shared" si="122"/>
        <v>0</v>
      </c>
      <c r="AE211" s="4">
        <f t="shared" si="122"/>
        <v>0</v>
      </c>
      <c r="AF211" s="4">
        <f t="shared" si="122"/>
        <v>0</v>
      </c>
      <c r="AG211" s="4">
        <f t="shared" si="122"/>
        <v>0</v>
      </c>
      <c r="AH211" s="4">
        <f t="shared" si="122"/>
        <v>0</v>
      </c>
      <c r="AI211" s="4">
        <f t="shared" si="122"/>
        <v>0</v>
      </c>
      <c r="AJ211" s="4">
        <f t="shared" si="122"/>
        <v>0</v>
      </c>
      <c r="AK211" s="4">
        <f t="shared" si="122"/>
        <v>0</v>
      </c>
      <c r="AL211" s="4">
        <f t="shared" si="115"/>
        <v>100</v>
      </c>
      <c r="AM211" s="4">
        <f t="shared" si="115"/>
        <v>100</v>
      </c>
      <c r="AN211" s="4">
        <f t="shared" si="115"/>
        <v>0</v>
      </c>
      <c r="AO211" s="4">
        <f t="shared" si="115"/>
        <v>0</v>
      </c>
      <c r="AP211" s="4">
        <f t="shared" si="115"/>
        <v>0</v>
      </c>
      <c r="AQ211" s="4">
        <f t="shared" si="99"/>
        <v>0</v>
      </c>
      <c r="AR211" s="4">
        <f t="shared" ref="AR211:AS274" si="129">IF(T211=0,0,AB211/T211*100)</f>
        <v>0</v>
      </c>
      <c r="AS211" s="4">
        <f t="shared" si="129"/>
        <v>0</v>
      </c>
    </row>
    <row r="212" spans="1:45" ht="12.75" customHeight="1" x14ac:dyDescent="0.25">
      <c r="A212" s="115">
        <v>21</v>
      </c>
      <c r="B212" s="137">
        <v>222500</v>
      </c>
      <c r="C212" s="138">
        <v>1169</v>
      </c>
      <c r="D212" s="108">
        <v>204</v>
      </c>
      <c r="E212" s="135" t="s">
        <v>1109</v>
      </c>
      <c r="F212" s="136">
        <f t="shared" si="116"/>
        <v>1108.8</v>
      </c>
      <c r="G212" s="136">
        <v>1108.8</v>
      </c>
      <c r="H212" s="136">
        <v>0</v>
      </c>
      <c r="I212" s="136">
        <v>0</v>
      </c>
      <c r="J212" s="136">
        <v>0</v>
      </c>
      <c r="K212" s="136">
        <v>0</v>
      </c>
      <c r="L212" s="136">
        <v>0</v>
      </c>
      <c r="M212" s="136">
        <v>0</v>
      </c>
      <c r="N212" s="136">
        <f t="shared" si="118"/>
        <v>1108.8</v>
      </c>
      <c r="O212" s="23">
        <v>1108.8</v>
      </c>
      <c r="P212" s="23">
        <v>0</v>
      </c>
      <c r="Q212" s="23">
        <v>0</v>
      </c>
      <c r="R212" s="23">
        <v>0</v>
      </c>
      <c r="S212" s="23">
        <v>0</v>
      </c>
      <c r="T212" s="23">
        <v>0</v>
      </c>
      <c r="U212" s="23">
        <v>0</v>
      </c>
      <c r="V212" s="136">
        <f t="shared" si="120"/>
        <v>1108.8</v>
      </c>
      <c r="W212" s="23">
        <v>1108.8</v>
      </c>
      <c r="X212" s="23">
        <v>0</v>
      </c>
      <c r="Y212" s="23">
        <v>0</v>
      </c>
      <c r="Z212" s="23">
        <v>0</v>
      </c>
      <c r="AA212" s="23">
        <v>0</v>
      </c>
      <c r="AB212" s="23">
        <v>0</v>
      </c>
      <c r="AC212" s="4">
        <v>0</v>
      </c>
      <c r="AD212" s="4">
        <f t="shared" si="122"/>
        <v>0</v>
      </c>
      <c r="AE212" s="4">
        <f t="shared" si="122"/>
        <v>0</v>
      </c>
      <c r="AF212" s="4">
        <f t="shared" si="122"/>
        <v>0</v>
      </c>
      <c r="AG212" s="4">
        <f t="shared" si="122"/>
        <v>0</v>
      </c>
      <c r="AH212" s="4">
        <f t="shared" si="122"/>
        <v>0</v>
      </c>
      <c r="AI212" s="4">
        <f t="shared" si="122"/>
        <v>0</v>
      </c>
      <c r="AJ212" s="4">
        <f t="shared" si="122"/>
        <v>0</v>
      </c>
      <c r="AK212" s="4">
        <f t="shared" si="122"/>
        <v>0</v>
      </c>
      <c r="AL212" s="4">
        <f t="shared" si="115"/>
        <v>100</v>
      </c>
      <c r="AM212" s="4">
        <f t="shared" si="115"/>
        <v>100</v>
      </c>
      <c r="AN212" s="4">
        <f t="shared" si="115"/>
        <v>0</v>
      </c>
      <c r="AO212" s="4">
        <f t="shared" si="115"/>
        <v>0</v>
      </c>
      <c r="AP212" s="4">
        <f t="shared" si="115"/>
        <v>0</v>
      </c>
      <c r="AQ212" s="4">
        <f t="shared" ref="AQ212:AQ275" si="130">IF(P212=0,0,X212/P212*100)</f>
        <v>0</v>
      </c>
      <c r="AR212" s="4">
        <f t="shared" si="129"/>
        <v>0</v>
      </c>
      <c r="AS212" s="4">
        <f t="shared" si="129"/>
        <v>0</v>
      </c>
    </row>
    <row r="213" spans="1:45" ht="12.75" customHeight="1" x14ac:dyDescent="0.25">
      <c r="A213" s="115">
        <v>21</v>
      </c>
      <c r="B213" s="137">
        <v>222500</v>
      </c>
      <c r="C213" s="138">
        <v>1171</v>
      </c>
      <c r="D213" s="108">
        <v>205</v>
      </c>
      <c r="E213" s="135" t="s">
        <v>1110</v>
      </c>
      <c r="F213" s="136">
        <f t="shared" si="116"/>
        <v>2583.4</v>
      </c>
      <c r="G213" s="136">
        <v>2583.4</v>
      </c>
      <c r="H213" s="136">
        <v>0</v>
      </c>
      <c r="I213" s="136">
        <v>0</v>
      </c>
      <c r="J213" s="136">
        <v>0</v>
      </c>
      <c r="K213" s="136">
        <v>0</v>
      </c>
      <c r="L213" s="136">
        <v>0</v>
      </c>
      <c r="M213" s="136">
        <v>0</v>
      </c>
      <c r="N213" s="136">
        <f t="shared" si="118"/>
        <v>2583.4</v>
      </c>
      <c r="O213" s="23">
        <v>2583.4</v>
      </c>
      <c r="P213" s="23">
        <v>0</v>
      </c>
      <c r="Q213" s="23">
        <v>0</v>
      </c>
      <c r="R213" s="23">
        <v>0</v>
      </c>
      <c r="S213" s="23">
        <v>0</v>
      </c>
      <c r="T213" s="23">
        <v>0</v>
      </c>
      <c r="U213" s="23">
        <v>0</v>
      </c>
      <c r="V213" s="136">
        <f t="shared" si="120"/>
        <v>2583.4</v>
      </c>
      <c r="W213" s="23">
        <v>2583.4</v>
      </c>
      <c r="X213" s="23">
        <v>0</v>
      </c>
      <c r="Y213" s="23">
        <v>0</v>
      </c>
      <c r="Z213" s="23">
        <v>0</v>
      </c>
      <c r="AA213" s="23">
        <v>0</v>
      </c>
      <c r="AB213" s="23">
        <v>0</v>
      </c>
      <c r="AC213" s="4">
        <v>0</v>
      </c>
      <c r="AD213" s="4">
        <f t="shared" si="122"/>
        <v>0</v>
      </c>
      <c r="AE213" s="4">
        <f t="shared" si="122"/>
        <v>0</v>
      </c>
      <c r="AF213" s="4">
        <f t="shared" si="122"/>
        <v>0</v>
      </c>
      <c r="AG213" s="4">
        <f t="shared" si="122"/>
        <v>0</v>
      </c>
      <c r="AH213" s="4">
        <f t="shared" si="122"/>
        <v>0</v>
      </c>
      <c r="AI213" s="4">
        <f t="shared" si="122"/>
        <v>0</v>
      </c>
      <c r="AJ213" s="4">
        <f t="shared" si="122"/>
        <v>0</v>
      </c>
      <c r="AK213" s="4">
        <f t="shared" si="122"/>
        <v>0</v>
      </c>
      <c r="AL213" s="4">
        <f t="shared" si="115"/>
        <v>100</v>
      </c>
      <c r="AM213" s="4">
        <f t="shared" si="115"/>
        <v>100</v>
      </c>
      <c r="AN213" s="4">
        <f t="shared" si="115"/>
        <v>0</v>
      </c>
      <c r="AO213" s="4">
        <f t="shared" si="115"/>
        <v>0</v>
      </c>
      <c r="AP213" s="4">
        <f t="shared" si="115"/>
        <v>0</v>
      </c>
      <c r="AQ213" s="4">
        <f t="shared" si="130"/>
        <v>0</v>
      </c>
      <c r="AR213" s="4">
        <f t="shared" si="129"/>
        <v>0</v>
      </c>
      <c r="AS213" s="4">
        <f t="shared" si="129"/>
        <v>0</v>
      </c>
    </row>
    <row r="214" spans="1:45" ht="12.75" customHeight="1" x14ac:dyDescent="0.25">
      <c r="A214" s="115">
        <v>21</v>
      </c>
      <c r="B214" s="137">
        <v>222500</v>
      </c>
      <c r="C214" s="138">
        <v>1170</v>
      </c>
      <c r="D214" s="108">
        <v>206</v>
      </c>
      <c r="E214" s="135" t="s">
        <v>1111</v>
      </c>
      <c r="F214" s="136">
        <f t="shared" si="116"/>
        <v>1167.0999999999999</v>
      </c>
      <c r="G214" s="136">
        <v>1167.0999999999999</v>
      </c>
      <c r="H214" s="136">
        <v>0</v>
      </c>
      <c r="I214" s="136">
        <v>0</v>
      </c>
      <c r="J214" s="136">
        <v>0</v>
      </c>
      <c r="K214" s="136">
        <v>0</v>
      </c>
      <c r="L214" s="136">
        <v>0</v>
      </c>
      <c r="M214" s="136">
        <v>0</v>
      </c>
      <c r="N214" s="136">
        <f t="shared" si="118"/>
        <v>1167.0999999999999</v>
      </c>
      <c r="O214" s="23">
        <v>1167.0999999999999</v>
      </c>
      <c r="P214" s="23">
        <v>0</v>
      </c>
      <c r="Q214" s="23">
        <v>0</v>
      </c>
      <c r="R214" s="23">
        <v>0</v>
      </c>
      <c r="S214" s="23">
        <v>0</v>
      </c>
      <c r="T214" s="23">
        <v>0</v>
      </c>
      <c r="U214" s="23">
        <v>0</v>
      </c>
      <c r="V214" s="136">
        <f t="shared" si="120"/>
        <v>1167.0999999999999</v>
      </c>
      <c r="W214" s="23">
        <v>1167.0999999999999</v>
      </c>
      <c r="X214" s="23">
        <v>0</v>
      </c>
      <c r="Y214" s="23">
        <v>0</v>
      </c>
      <c r="Z214" s="23">
        <v>0</v>
      </c>
      <c r="AA214" s="23">
        <v>0</v>
      </c>
      <c r="AB214" s="23">
        <v>0</v>
      </c>
      <c r="AC214" s="4">
        <v>0</v>
      </c>
      <c r="AD214" s="4">
        <f t="shared" si="122"/>
        <v>0</v>
      </c>
      <c r="AE214" s="4">
        <f t="shared" si="122"/>
        <v>0</v>
      </c>
      <c r="AF214" s="4">
        <f t="shared" si="122"/>
        <v>0</v>
      </c>
      <c r="AG214" s="4">
        <f t="shared" si="122"/>
        <v>0</v>
      </c>
      <c r="AH214" s="4">
        <f t="shared" si="122"/>
        <v>0</v>
      </c>
      <c r="AI214" s="4">
        <f t="shared" si="122"/>
        <v>0</v>
      </c>
      <c r="AJ214" s="4">
        <f t="shared" si="122"/>
        <v>0</v>
      </c>
      <c r="AK214" s="4">
        <f t="shared" si="122"/>
        <v>0</v>
      </c>
      <c r="AL214" s="4">
        <f t="shared" si="115"/>
        <v>100</v>
      </c>
      <c r="AM214" s="4">
        <f t="shared" si="115"/>
        <v>100</v>
      </c>
      <c r="AN214" s="4">
        <f t="shared" si="115"/>
        <v>0</v>
      </c>
      <c r="AO214" s="4">
        <f t="shared" si="115"/>
        <v>0</v>
      </c>
      <c r="AP214" s="4">
        <f t="shared" si="115"/>
        <v>0</v>
      </c>
      <c r="AQ214" s="4">
        <f t="shared" si="130"/>
        <v>0</v>
      </c>
      <c r="AR214" s="4">
        <f t="shared" si="129"/>
        <v>0</v>
      </c>
      <c r="AS214" s="4">
        <f t="shared" si="129"/>
        <v>0</v>
      </c>
    </row>
    <row r="215" spans="1:45" ht="12.75" customHeight="1" x14ac:dyDescent="0.25">
      <c r="A215" s="115">
        <v>21</v>
      </c>
      <c r="B215" s="137">
        <v>222500</v>
      </c>
      <c r="C215" s="138">
        <v>1172</v>
      </c>
      <c r="D215" s="108">
        <v>207</v>
      </c>
      <c r="E215" s="135" t="s">
        <v>1112</v>
      </c>
      <c r="F215" s="136">
        <f t="shared" si="116"/>
        <v>1832.1</v>
      </c>
      <c r="G215" s="136">
        <v>1832.1</v>
      </c>
      <c r="H215" s="136">
        <v>0</v>
      </c>
      <c r="I215" s="136">
        <v>0</v>
      </c>
      <c r="J215" s="136">
        <v>0</v>
      </c>
      <c r="K215" s="136">
        <v>0</v>
      </c>
      <c r="L215" s="136">
        <v>0</v>
      </c>
      <c r="M215" s="136">
        <v>0</v>
      </c>
      <c r="N215" s="136">
        <f t="shared" si="118"/>
        <v>1832.1</v>
      </c>
      <c r="O215" s="23">
        <v>1832.1</v>
      </c>
      <c r="P215" s="23">
        <v>0</v>
      </c>
      <c r="Q215" s="23">
        <v>0</v>
      </c>
      <c r="R215" s="23">
        <v>0</v>
      </c>
      <c r="S215" s="23">
        <v>0</v>
      </c>
      <c r="T215" s="23">
        <v>0</v>
      </c>
      <c r="U215" s="23">
        <v>0</v>
      </c>
      <c r="V215" s="136">
        <f t="shared" si="120"/>
        <v>1832.1</v>
      </c>
      <c r="W215" s="23">
        <v>1832.1</v>
      </c>
      <c r="X215" s="23">
        <v>0</v>
      </c>
      <c r="Y215" s="23">
        <v>0</v>
      </c>
      <c r="Z215" s="23">
        <v>0</v>
      </c>
      <c r="AA215" s="23">
        <v>0</v>
      </c>
      <c r="AB215" s="23">
        <v>0</v>
      </c>
      <c r="AC215" s="4">
        <v>0</v>
      </c>
      <c r="AD215" s="4">
        <f t="shared" si="122"/>
        <v>0</v>
      </c>
      <c r="AE215" s="4">
        <f t="shared" si="122"/>
        <v>0</v>
      </c>
      <c r="AF215" s="4">
        <f t="shared" si="122"/>
        <v>0</v>
      </c>
      <c r="AG215" s="4">
        <f t="shared" si="122"/>
        <v>0</v>
      </c>
      <c r="AH215" s="4">
        <f t="shared" si="122"/>
        <v>0</v>
      </c>
      <c r="AI215" s="4">
        <f t="shared" si="122"/>
        <v>0</v>
      </c>
      <c r="AJ215" s="4">
        <f t="shared" si="122"/>
        <v>0</v>
      </c>
      <c r="AK215" s="4">
        <f t="shared" si="122"/>
        <v>0</v>
      </c>
      <c r="AL215" s="4">
        <f t="shared" si="115"/>
        <v>100</v>
      </c>
      <c r="AM215" s="4">
        <f t="shared" si="115"/>
        <v>100</v>
      </c>
      <c r="AN215" s="4">
        <f t="shared" si="115"/>
        <v>0</v>
      </c>
      <c r="AO215" s="4">
        <f t="shared" si="115"/>
        <v>0</v>
      </c>
      <c r="AP215" s="4">
        <f t="shared" si="115"/>
        <v>0</v>
      </c>
      <c r="AQ215" s="4">
        <f t="shared" si="130"/>
        <v>0</v>
      </c>
      <c r="AR215" s="4">
        <f t="shared" si="129"/>
        <v>0</v>
      </c>
      <c r="AS215" s="4">
        <f t="shared" si="129"/>
        <v>0</v>
      </c>
    </row>
    <row r="216" spans="1:45" ht="12.75" customHeight="1" x14ac:dyDescent="0.25">
      <c r="A216" s="115">
        <v>21</v>
      </c>
      <c r="B216" s="137">
        <v>222500</v>
      </c>
      <c r="C216" s="138">
        <v>1173</v>
      </c>
      <c r="D216" s="108">
        <v>208</v>
      </c>
      <c r="E216" s="135" t="s">
        <v>1113</v>
      </c>
      <c r="F216" s="136">
        <f t="shared" si="116"/>
        <v>751.2</v>
      </c>
      <c r="G216" s="136">
        <v>751.2</v>
      </c>
      <c r="H216" s="136">
        <v>0</v>
      </c>
      <c r="I216" s="136">
        <v>0</v>
      </c>
      <c r="J216" s="136">
        <v>0</v>
      </c>
      <c r="K216" s="136">
        <v>0</v>
      </c>
      <c r="L216" s="136">
        <v>0</v>
      </c>
      <c r="M216" s="136">
        <v>0</v>
      </c>
      <c r="N216" s="136">
        <f t="shared" si="118"/>
        <v>751.2</v>
      </c>
      <c r="O216" s="23">
        <v>751.2</v>
      </c>
      <c r="P216" s="23">
        <v>0</v>
      </c>
      <c r="Q216" s="23">
        <v>0</v>
      </c>
      <c r="R216" s="23">
        <v>0</v>
      </c>
      <c r="S216" s="23">
        <v>0</v>
      </c>
      <c r="T216" s="23">
        <v>0</v>
      </c>
      <c r="U216" s="23">
        <v>0</v>
      </c>
      <c r="V216" s="136">
        <f t="shared" si="120"/>
        <v>751.2</v>
      </c>
      <c r="W216" s="23">
        <v>751.2</v>
      </c>
      <c r="X216" s="23">
        <v>0</v>
      </c>
      <c r="Y216" s="23">
        <v>0</v>
      </c>
      <c r="Z216" s="23">
        <v>0</v>
      </c>
      <c r="AA216" s="23">
        <v>0</v>
      </c>
      <c r="AB216" s="23">
        <v>0</v>
      </c>
      <c r="AC216" s="4">
        <v>0</v>
      </c>
      <c r="AD216" s="4">
        <f t="shared" si="122"/>
        <v>0</v>
      </c>
      <c r="AE216" s="4">
        <f t="shared" si="122"/>
        <v>0</v>
      </c>
      <c r="AF216" s="4">
        <f t="shared" si="122"/>
        <v>0</v>
      </c>
      <c r="AG216" s="4">
        <f t="shared" si="122"/>
        <v>0</v>
      </c>
      <c r="AH216" s="4">
        <f t="shared" si="122"/>
        <v>0</v>
      </c>
      <c r="AI216" s="4">
        <f t="shared" si="122"/>
        <v>0</v>
      </c>
      <c r="AJ216" s="4">
        <f t="shared" si="122"/>
        <v>0</v>
      </c>
      <c r="AK216" s="4">
        <f t="shared" si="122"/>
        <v>0</v>
      </c>
      <c r="AL216" s="4">
        <f t="shared" si="115"/>
        <v>100</v>
      </c>
      <c r="AM216" s="4">
        <f t="shared" si="115"/>
        <v>100</v>
      </c>
      <c r="AN216" s="4">
        <f t="shared" si="115"/>
        <v>0</v>
      </c>
      <c r="AO216" s="4">
        <f t="shared" si="115"/>
        <v>0</v>
      </c>
      <c r="AP216" s="4">
        <f t="shared" si="115"/>
        <v>0</v>
      </c>
      <c r="AQ216" s="4">
        <f t="shared" si="130"/>
        <v>0</v>
      </c>
      <c r="AR216" s="4">
        <f t="shared" si="129"/>
        <v>0</v>
      </c>
      <c r="AS216" s="4">
        <f t="shared" si="129"/>
        <v>0</v>
      </c>
    </row>
    <row r="217" spans="1:45" ht="12.75" customHeight="1" x14ac:dyDescent="0.25">
      <c r="A217" s="115">
        <v>21</v>
      </c>
      <c r="B217" s="137">
        <v>222500</v>
      </c>
      <c r="C217" s="138">
        <v>1174</v>
      </c>
      <c r="D217" s="108">
        <v>209</v>
      </c>
      <c r="E217" s="135" t="s">
        <v>1114</v>
      </c>
      <c r="F217" s="136">
        <f t="shared" si="116"/>
        <v>1254.9000000000001</v>
      </c>
      <c r="G217" s="136">
        <v>1254.9000000000001</v>
      </c>
      <c r="H217" s="136">
        <v>0</v>
      </c>
      <c r="I217" s="136">
        <v>0</v>
      </c>
      <c r="J217" s="136">
        <v>0</v>
      </c>
      <c r="K217" s="136">
        <v>0</v>
      </c>
      <c r="L217" s="136">
        <v>0</v>
      </c>
      <c r="M217" s="136">
        <v>0</v>
      </c>
      <c r="N217" s="136">
        <f t="shared" si="118"/>
        <v>1254.9000000000001</v>
      </c>
      <c r="O217" s="23">
        <v>1254.9000000000001</v>
      </c>
      <c r="P217" s="23">
        <v>0</v>
      </c>
      <c r="Q217" s="23">
        <v>0</v>
      </c>
      <c r="R217" s="23">
        <v>0</v>
      </c>
      <c r="S217" s="23">
        <v>0</v>
      </c>
      <c r="T217" s="23">
        <v>0</v>
      </c>
      <c r="U217" s="23">
        <v>0</v>
      </c>
      <c r="V217" s="136">
        <f t="shared" si="120"/>
        <v>1254.9000000000001</v>
      </c>
      <c r="W217" s="23">
        <v>1254.9000000000001</v>
      </c>
      <c r="X217" s="23">
        <v>0</v>
      </c>
      <c r="Y217" s="23">
        <v>0</v>
      </c>
      <c r="Z217" s="23">
        <v>0</v>
      </c>
      <c r="AA217" s="23">
        <v>0</v>
      </c>
      <c r="AB217" s="23">
        <v>0</v>
      </c>
      <c r="AC217" s="4">
        <v>0</v>
      </c>
      <c r="AD217" s="4">
        <f t="shared" si="122"/>
        <v>0</v>
      </c>
      <c r="AE217" s="4">
        <f t="shared" si="122"/>
        <v>0</v>
      </c>
      <c r="AF217" s="4">
        <f t="shared" si="122"/>
        <v>0</v>
      </c>
      <c r="AG217" s="4">
        <f t="shared" si="122"/>
        <v>0</v>
      </c>
      <c r="AH217" s="4">
        <f t="shared" si="122"/>
        <v>0</v>
      </c>
      <c r="AI217" s="4">
        <f t="shared" si="122"/>
        <v>0</v>
      </c>
      <c r="AJ217" s="4">
        <f t="shared" si="122"/>
        <v>0</v>
      </c>
      <c r="AK217" s="4">
        <f t="shared" si="122"/>
        <v>0</v>
      </c>
      <c r="AL217" s="4">
        <f t="shared" si="115"/>
        <v>100</v>
      </c>
      <c r="AM217" s="4">
        <f t="shared" si="115"/>
        <v>100</v>
      </c>
      <c r="AN217" s="4">
        <f t="shared" si="115"/>
        <v>0</v>
      </c>
      <c r="AO217" s="4">
        <f t="shared" si="115"/>
        <v>0</v>
      </c>
      <c r="AP217" s="4">
        <f t="shared" si="115"/>
        <v>0</v>
      </c>
      <c r="AQ217" s="4">
        <f t="shared" si="130"/>
        <v>0</v>
      </c>
      <c r="AR217" s="4">
        <f t="shared" si="129"/>
        <v>0</v>
      </c>
      <c r="AS217" s="4">
        <f t="shared" si="129"/>
        <v>0</v>
      </c>
    </row>
    <row r="218" spans="1:45" ht="12.75" customHeight="1" x14ac:dyDescent="0.25">
      <c r="A218" s="115">
        <v>21</v>
      </c>
      <c r="B218" s="137">
        <v>222500</v>
      </c>
      <c r="C218" s="138">
        <v>1175</v>
      </c>
      <c r="D218" s="108">
        <v>210</v>
      </c>
      <c r="E218" s="135" t="s">
        <v>1115</v>
      </c>
      <c r="F218" s="136">
        <f t="shared" si="116"/>
        <v>879.2</v>
      </c>
      <c r="G218" s="136">
        <v>879.2</v>
      </c>
      <c r="H218" s="136">
        <v>0</v>
      </c>
      <c r="I218" s="136">
        <v>0</v>
      </c>
      <c r="J218" s="136">
        <v>0</v>
      </c>
      <c r="K218" s="136">
        <v>0</v>
      </c>
      <c r="L218" s="136">
        <v>0</v>
      </c>
      <c r="M218" s="136">
        <v>0</v>
      </c>
      <c r="N218" s="136">
        <f t="shared" si="118"/>
        <v>879.2</v>
      </c>
      <c r="O218" s="23">
        <v>879.2</v>
      </c>
      <c r="P218" s="23">
        <v>0</v>
      </c>
      <c r="Q218" s="23">
        <v>0</v>
      </c>
      <c r="R218" s="23">
        <v>0</v>
      </c>
      <c r="S218" s="23">
        <v>0</v>
      </c>
      <c r="T218" s="23">
        <v>0</v>
      </c>
      <c r="U218" s="23">
        <v>0</v>
      </c>
      <c r="V218" s="136">
        <f t="shared" si="120"/>
        <v>879.2</v>
      </c>
      <c r="W218" s="23">
        <v>879.2</v>
      </c>
      <c r="X218" s="23">
        <v>0</v>
      </c>
      <c r="Y218" s="23">
        <v>0</v>
      </c>
      <c r="Z218" s="23">
        <v>0</v>
      </c>
      <c r="AA218" s="23">
        <v>0</v>
      </c>
      <c r="AB218" s="23">
        <v>0</v>
      </c>
      <c r="AC218" s="4">
        <v>0</v>
      </c>
      <c r="AD218" s="4">
        <f t="shared" si="122"/>
        <v>0</v>
      </c>
      <c r="AE218" s="4">
        <f t="shared" si="122"/>
        <v>0</v>
      </c>
      <c r="AF218" s="4">
        <f t="shared" si="122"/>
        <v>0</v>
      </c>
      <c r="AG218" s="4">
        <f t="shared" si="122"/>
        <v>0</v>
      </c>
      <c r="AH218" s="4">
        <f t="shared" si="122"/>
        <v>0</v>
      </c>
      <c r="AI218" s="4">
        <f t="shared" si="122"/>
        <v>0</v>
      </c>
      <c r="AJ218" s="4">
        <f t="shared" si="122"/>
        <v>0</v>
      </c>
      <c r="AK218" s="4">
        <f t="shared" si="122"/>
        <v>0</v>
      </c>
      <c r="AL218" s="4">
        <f t="shared" si="115"/>
        <v>100</v>
      </c>
      <c r="AM218" s="4">
        <f t="shared" si="115"/>
        <v>100</v>
      </c>
      <c r="AN218" s="4">
        <f t="shared" si="115"/>
        <v>0</v>
      </c>
      <c r="AO218" s="4">
        <f t="shared" si="115"/>
        <v>0</v>
      </c>
      <c r="AP218" s="4">
        <f t="shared" si="115"/>
        <v>0</v>
      </c>
      <c r="AQ218" s="4">
        <f t="shared" si="130"/>
        <v>0</v>
      </c>
      <c r="AR218" s="4">
        <f t="shared" si="129"/>
        <v>0</v>
      </c>
      <c r="AS218" s="4">
        <f t="shared" si="129"/>
        <v>0</v>
      </c>
    </row>
    <row r="219" spans="1:45" ht="12.75" customHeight="1" x14ac:dyDescent="0.25">
      <c r="A219" s="115">
        <v>21</v>
      </c>
      <c r="B219" s="137">
        <v>222500</v>
      </c>
      <c r="C219" s="138">
        <v>1176</v>
      </c>
      <c r="D219" s="108">
        <v>211</v>
      </c>
      <c r="E219" s="135" t="s">
        <v>1116</v>
      </c>
      <c r="F219" s="136">
        <f t="shared" si="116"/>
        <v>4433.8</v>
      </c>
      <c r="G219" s="136">
        <v>4433.8</v>
      </c>
      <c r="H219" s="136">
        <v>0</v>
      </c>
      <c r="I219" s="136">
        <v>0</v>
      </c>
      <c r="J219" s="136">
        <v>0</v>
      </c>
      <c r="K219" s="136">
        <v>0</v>
      </c>
      <c r="L219" s="136">
        <v>0</v>
      </c>
      <c r="M219" s="136">
        <v>0</v>
      </c>
      <c r="N219" s="136">
        <f t="shared" si="118"/>
        <v>4433.8</v>
      </c>
      <c r="O219" s="23">
        <v>4433.8</v>
      </c>
      <c r="P219" s="23">
        <v>0</v>
      </c>
      <c r="Q219" s="23">
        <v>0</v>
      </c>
      <c r="R219" s="23">
        <v>0</v>
      </c>
      <c r="S219" s="23">
        <v>0</v>
      </c>
      <c r="T219" s="23">
        <v>0</v>
      </c>
      <c r="U219" s="23">
        <v>0</v>
      </c>
      <c r="V219" s="136">
        <f t="shared" si="120"/>
        <v>4433.8</v>
      </c>
      <c r="W219" s="23">
        <v>4433.8</v>
      </c>
      <c r="X219" s="23">
        <v>0</v>
      </c>
      <c r="Y219" s="23">
        <v>0</v>
      </c>
      <c r="Z219" s="23">
        <v>0</v>
      </c>
      <c r="AA219" s="23">
        <v>0</v>
      </c>
      <c r="AB219" s="23">
        <v>0</v>
      </c>
      <c r="AC219" s="4">
        <v>0</v>
      </c>
      <c r="AD219" s="4">
        <f t="shared" si="122"/>
        <v>0</v>
      </c>
      <c r="AE219" s="4">
        <f t="shared" si="122"/>
        <v>0</v>
      </c>
      <c r="AF219" s="4">
        <f t="shared" si="122"/>
        <v>0</v>
      </c>
      <c r="AG219" s="4">
        <f t="shared" si="122"/>
        <v>0</v>
      </c>
      <c r="AH219" s="4">
        <f t="shared" si="122"/>
        <v>0</v>
      </c>
      <c r="AI219" s="4">
        <f t="shared" si="122"/>
        <v>0</v>
      </c>
      <c r="AJ219" s="4">
        <f t="shared" si="122"/>
        <v>0</v>
      </c>
      <c r="AK219" s="4">
        <f t="shared" si="122"/>
        <v>0</v>
      </c>
      <c r="AL219" s="4">
        <f t="shared" si="115"/>
        <v>100</v>
      </c>
      <c r="AM219" s="4">
        <f t="shared" si="115"/>
        <v>100</v>
      </c>
      <c r="AN219" s="4">
        <f t="shared" si="115"/>
        <v>0</v>
      </c>
      <c r="AO219" s="4">
        <f t="shared" si="115"/>
        <v>0</v>
      </c>
      <c r="AP219" s="4">
        <f t="shared" si="115"/>
        <v>0</v>
      </c>
      <c r="AQ219" s="4">
        <f t="shared" si="130"/>
        <v>0</v>
      </c>
      <c r="AR219" s="4">
        <f t="shared" si="129"/>
        <v>0</v>
      </c>
      <c r="AS219" s="4">
        <f t="shared" si="129"/>
        <v>0</v>
      </c>
    </row>
    <row r="220" spans="1:45" ht="12.75" customHeight="1" x14ac:dyDescent="0.25">
      <c r="A220" s="115">
        <v>21</v>
      </c>
      <c r="B220" s="137">
        <v>222500</v>
      </c>
      <c r="C220" s="138">
        <v>1177</v>
      </c>
      <c r="D220" s="108">
        <v>212</v>
      </c>
      <c r="E220" s="135" t="s">
        <v>1117</v>
      </c>
      <c r="F220" s="136">
        <f t="shared" si="116"/>
        <v>1040.5</v>
      </c>
      <c r="G220" s="136">
        <v>1040.5</v>
      </c>
      <c r="H220" s="136">
        <v>0</v>
      </c>
      <c r="I220" s="136">
        <v>0</v>
      </c>
      <c r="J220" s="136">
        <v>0</v>
      </c>
      <c r="K220" s="136">
        <v>0</v>
      </c>
      <c r="L220" s="136">
        <v>0</v>
      </c>
      <c r="M220" s="136">
        <v>0</v>
      </c>
      <c r="N220" s="136">
        <f t="shared" si="118"/>
        <v>1040.5</v>
      </c>
      <c r="O220" s="23">
        <v>1040.5</v>
      </c>
      <c r="P220" s="23">
        <v>0</v>
      </c>
      <c r="Q220" s="23">
        <v>0</v>
      </c>
      <c r="R220" s="23">
        <v>0</v>
      </c>
      <c r="S220" s="23">
        <v>0</v>
      </c>
      <c r="T220" s="23">
        <v>0</v>
      </c>
      <c r="U220" s="23">
        <v>0</v>
      </c>
      <c r="V220" s="136">
        <f t="shared" si="120"/>
        <v>1040.5</v>
      </c>
      <c r="W220" s="23">
        <v>1040.5</v>
      </c>
      <c r="X220" s="23">
        <v>0</v>
      </c>
      <c r="Y220" s="23">
        <v>0</v>
      </c>
      <c r="Z220" s="23">
        <v>0</v>
      </c>
      <c r="AA220" s="23">
        <v>0</v>
      </c>
      <c r="AB220" s="23">
        <v>0</v>
      </c>
      <c r="AC220" s="4">
        <v>0</v>
      </c>
      <c r="AD220" s="4">
        <f t="shared" si="122"/>
        <v>0</v>
      </c>
      <c r="AE220" s="4">
        <f t="shared" si="122"/>
        <v>0</v>
      </c>
      <c r="AF220" s="4">
        <f t="shared" si="122"/>
        <v>0</v>
      </c>
      <c r="AG220" s="4">
        <f t="shared" si="122"/>
        <v>0</v>
      </c>
      <c r="AH220" s="4">
        <f t="shared" si="122"/>
        <v>0</v>
      </c>
      <c r="AI220" s="4">
        <f t="shared" si="122"/>
        <v>0</v>
      </c>
      <c r="AJ220" s="4">
        <f t="shared" si="122"/>
        <v>0</v>
      </c>
      <c r="AK220" s="4">
        <f t="shared" si="122"/>
        <v>0</v>
      </c>
      <c r="AL220" s="4">
        <f t="shared" si="115"/>
        <v>100</v>
      </c>
      <c r="AM220" s="4">
        <f t="shared" si="115"/>
        <v>100</v>
      </c>
      <c r="AN220" s="4">
        <f t="shared" si="115"/>
        <v>0</v>
      </c>
      <c r="AO220" s="4">
        <f t="shared" si="115"/>
        <v>0</v>
      </c>
      <c r="AP220" s="4">
        <f t="shared" si="115"/>
        <v>0</v>
      </c>
      <c r="AQ220" s="4">
        <f t="shared" si="130"/>
        <v>0</v>
      </c>
      <c r="AR220" s="4">
        <f t="shared" si="129"/>
        <v>0</v>
      </c>
      <c r="AS220" s="4">
        <f t="shared" si="129"/>
        <v>0</v>
      </c>
    </row>
    <row r="221" spans="1:45" ht="12.75" customHeight="1" x14ac:dyDescent="0.25">
      <c r="A221" s="115">
        <v>21</v>
      </c>
      <c r="B221" s="137">
        <v>222500</v>
      </c>
      <c r="C221" s="138">
        <v>1178</v>
      </c>
      <c r="D221" s="108">
        <v>213</v>
      </c>
      <c r="E221" s="135" t="s">
        <v>1118</v>
      </c>
      <c r="F221" s="136">
        <f t="shared" si="116"/>
        <v>1494.1</v>
      </c>
      <c r="G221" s="136">
        <v>1494.1</v>
      </c>
      <c r="H221" s="136">
        <v>0</v>
      </c>
      <c r="I221" s="136">
        <v>0</v>
      </c>
      <c r="J221" s="136">
        <v>0</v>
      </c>
      <c r="K221" s="136">
        <v>0</v>
      </c>
      <c r="L221" s="136">
        <v>0</v>
      </c>
      <c r="M221" s="136">
        <v>0</v>
      </c>
      <c r="N221" s="136">
        <f t="shared" si="118"/>
        <v>1494.1</v>
      </c>
      <c r="O221" s="23">
        <v>1494.1</v>
      </c>
      <c r="P221" s="23">
        <v>0</v>
      </c>
      <c r="Q221" s="23">
        <v>0</v>
      </c>
      <c r="R221" s="23">
        <v>0</v>
      </c>
      <c r="S221" s="23">
        <v>0</v>
      </c>
      <c r="T221" s="23">
        <v>0</v>
      </c>
      <c r="U221" s="23">
        <v>0</v>
      </c>
      <c r="V221" s="136">
        <f t="shared" si="120"/>
        <v>1494.1</v>
      </c>
      <c r="W221" s="23">
        <v>1494.1</v>
      </c>
      <c r="X221" s="23">
        <v>0</v>
      </c>
      <c r="Y221" s="23">
        <v>0</v>
      </c>
      <c r="Z221" s="23">
        <v>0</v>
      </c>
      <c r="AA221" s="23">
        <v>0</v>
      </c>
      <c r="AB221" s="23">
        <v>0</v>
      </c>
      <c r="AC221" s="4">
        <v>0</v>
      </c>
      <c r="AD221" s="4">
        <f t="shared" si="122"/>
        <v>0</v>
      </c>
      <c r="AE221" s="4">
        <f t="shared" si="122"/>
        <v>0</v>
      </c>
      <c r="AF221" s="4">
        <f t="shared" si="122"/>
        <v>0</v>
      </c>
      <c r="AG221" s="4">
        <f t="shared" si="122"/>
        <v>0</v>
      </c>
      <c r="AH221" s="4">
        <f t="shared" si="122"/>
        <v>0</v>
      </c>
      <c r="AI221" s="4">
        <f t="shared" si="122"/>
        <v>0</v>
      </c>
      <c r="AJ221" s="4">
        <f t="shared" si="122"/>
        <v>0</v>
      </c>
      <c r="AK221" s="4">
        <f t="shared" si="122"/>
        <v>0</v>
      </c>
      <c r="AL221" s="4">
        <f t="shared" si="115"/>
        <v>100</v>
      </c>
      <c r="AM221" s="4">
        <f t="shared" si="115"/>
        <v>100</v>
      </c>
      <c r="AN221" s="4">
        <f t="shared" si="115"/>
        <v>0</v>
      </c>
      <c r="AO221" s="4">
        <f t="shared" si="115"/>
        <v>0</v>
      </c>
      <c r="AP221" s="4">
        <f t="shared" si="115"/>
        <v>0</v>
      </c>
      <c r="AQ221" s="4">
        <f t="shared" si="130"/>
        <v>0</v>
      </c>
      <c r="AR221" s="4">
        <f t="shared" si="129"/>
        <v>0</v>
      </c>
      <c r="AS221" s="4">
        <f t="shared" si="129"/>
        <v>0</v>
      </c>
    </row>
    <row r="222" spans="1:45" ht="12.75" customHeight="1" x14ac:dyDescent="0.25">
      <c r="A222" s="115">
        <v>21</v>
      </c>
      <c r="B222" s="137">
        <v>222500</v>
      </c>
      <c r="C222" s="138">
        <v>1179</v>
      </c>
      <c r="D222" s="108">
        <v>214</v>
      </c>
      <c r="E222" s="135" t="s">
        <v>1119</v>
      </c>
      <c r="F222" s="136">
        <f t="shared" si="116"/>
        <v>2009</v>
      </c>
      <c r="G222" s="136">
        <v>2009</v>
      </c>
      <c r="H222" s="136">
        <v>0</v>
      </c>
      <c r="I222" s="136">
        <v>0</v>
      </c>
      <c r="J222" s="136">
        <v>0</v>
      </c>
      <c r="K222" s="136">
        <v>0</v>
      </c>
      <c r="L222" s="136">
        <v>0</v>
      </c>
      <c r="M222" s="136">
        <v>0</v>
      </c>
      <c r="N222" s="136">
        <f t="shared" si="118"/>
        <v>2009</v>
      </c>
      <c r="O222" s="23">
        <v>2009</v>
      </c>
      <c r="P222" s="23">
        <v>0</v>
      </c>
      <c r="Q222" s="23">
        <v>0</v>
      </c>
      <c r="R222" s="23">
        <v>0</v>
      </c>
      <c r="S222" s="23">
        <v>0</v>
      </c>
      <c r="T222" s="23">
        <v>0</v>
      </c>
      <c r="U222" s="23">
        <v>0</v>
      </c>
      <c r="V222" s="136">
        <f t="shared" si="120"/>
        <v>2009</v>
      </c>
      <c r="W222" s="23">
        <v>2009</v>
      </c>
      <c r="X222" s="23">
        <v>0</v>
      </c>
      <c r="Y222" s="23">
        <v>0</v>
      </c>
      <c r="Z222" s="23">
        <v>0</v>
      </c>
      <c r="AA222" s="23">
        <v>0</v>
      </c>
      <c r="AB222" s="23">
        <v>0</v>
      </c>
      <c r="AC222" s="4">
        <v>0</v>
      </c>
      <c r="AD222" s="4">
        <f t="shared" si="122"/>
        <v>0</v>
      </c>
      <c r="AE222" s="4">
        <f t="shared" si="122"/>
        <v>0</v>
      </c>
      <c r="AF222" s="4">
        <f t="shared" si="122"/>
        <v>0</v>
      </c>
      <c r="AG222" s="4">
        <f t="shared" si="122"/>
        <v>0</v>
      </c>
      <c r="AH222" s="4">
        <f t="shared" si="122"/>
        <v>0</v>
      </c>
      <c r="AI222" s="4">
        <f t="shared" si="122"/>
        <v>0</v>
      </c>
      <c r="AJ222" s="4">
        <f t="shared" si="122"/>
        <v>0</v>
      </c>
      <c r="AK222" s="4">
        <f t="shared" si="122"/>
        <v>0</v>
      </c>
      <c r="AL222" s="4">
        <f t="shared" si="115"/>
        <v>100</v>
      </c>
      <c r="AM222" s="4">
        <f t="shared" si="115"/>
        <v>100</v>
      </c>
      <c r="AN222" s="4">
        <f t="shared" si="115"/>
        <v>0</v>
      </c>
      <c r="AO222" s="4">
        <f t="shared" si="115"/>
        <v>0</v>
      </c>
      <c r="AP222" s="4">
        <f t="shared" si="115"/>
        <v>0</v>
      </c>
      <c r="AQ222" s="4">
        <f t="shared" si="130"/>
        <v>0</v>
      </c>
      <c r="AR222" s="4">
        <f t="shared" si="129"/>
        <v>0</v>
      </c>
      <c r="AS222" s="4">
        <f t="shared" si="129"/>
        <v>0</v>
      </c>
    </row>
    <row r="223" spans="1:45" ht="12.75" customHeight="1" x14ac:dyDescent="0.25">
      <c r="A223" s="115">
        <v>21</v>
      </c>
      <c r="B223" s="137">
        <v>222500</v>
      </c>
      <c r="C223" s="138">
        <v>1180</v>
      </c>
      <c r="D223" s="108">
        <v>215</v>
      </c>
      <c r="E223" s="135" t="s">
        <v>1120</v>
      </c>
      <c r="F223" s="136">
        <f t="shared" si="116"/>
        <v>0</v>
      </c>
      <c r="G223" s="136">
        <v>0</v>
      </c>
      <c r="H223" s="136">
        <v>0</v>
      </c>
      <c r="I223" s="136">
        <v>0</v>
      </c>
      <c r="J223" s="136">
        <v>0</v>
      </c>
      <c r="K223" s="136">
        <v>0</v>
      </c>
      <c r="L223" s="136">
        <v>0</v>
      </c>
      <c r="M223" s="136">
        <v>0</v>
      </c>
      <c r="N223" s="136">
        <f t="shared" si="118"/>
        <v>0</v>
      </c>
      <c r="O223" s="23">
        <v>0</v>
      </c>
      <c r="P223" s="23">
        <v>0</v>
      </c>
      <c r="Q223" s="23">
        <v>0</v>
      </c>
      <c r="R223" s="23">
        <v>0</v>
      </c>
      <c r="S223" s="23">
        <v>0</v>
      </c>
      <c r="T223" s="23">
        <v>0</v>
      </c>
      <c r="U223" s="23">
        <v>0</v>
      </c>
      <c r="V223" s="136">
        <f t="shared" si="120"/>
        <v>0</v>
      </c>
      <c r="W223" s="23">
        <v>0</v>
      </c>
      <c r="X223" s="23">
        <v>0</v>
      </c>
      <c r="Y223" s="23">
        <v>0</v>
      </c>
      <c r="Z223" s="23">
        <v>0</v>
      </c>
      <c r="AA223" s="23">
        <v>0</v>
      </c>
      <c r="AB223" s="23">
        <v>0</v>
      </c>
      <c r="AC223" s="4">
        <v>0</v>
      </c>
      <c r="AD223" s="4">
        <f t="shared" si="122"/>
        <v>0</v>
      </c>
      <c r="AE223" s="4">
        <f t="shared" si="122"/>
        <v>0</v>
      </c>
      <c r="AF223" s="4">
        <f t="shared" si="122"/>
        <v>0</v>
      </c>
      <c r="AG223" s="4">
        <f t="shared" si="122"/>
        <v>0</v>
      </c>
      <c r="AH223" s="4">
        <f t="shared" si="122"/>
        <v>0</v>
      </c>
      <c r="AI223" s="4">
        <f t="shared" si="122"/>
        <v>0</v>
      </c>
      <c r="AJ223" s="4">
        <f t="shared" si="122"/>
        <v>0</v>
      </c>
      <c r="AK223" s="4">
        <f t="shared" si="122"/>
        <v>0</v>
      </c>
      <c r="AL223" s="4">
        <f t="shared" si="115"/>
        <v>0</v>
      </c>
      <c r="AM223" s="4">
        <f t="shared" si="115"/>
        <v>0</v>
      </c>
      <c r="AN223" s="4">
        <f t="shared" si="115"/>
        <v>0</v>
      </c>
      <c r="AO223" s="4">
        <f t="shared" si="115"/>
        <v>0</v>
      </c>
      <c r="AP223" s="4">
        <f t="shared" si="115"/>
        <v>0</v>
      </c>
      <c r="AQ223" s="4">
        <f t="shared" si="130"/>
        <v>0</v>
      </c>
      <c r="AR223" s="4">
        <f t="shared" si="129"/>
        <v>0</v>
      </c>
      <c r="AS223" s="4">
        <f t="shared" si="129"/>
        <v>0</v>
      </c>
    </row>
    <row r="224" spans="1:45" ht="12.75" customHeight="1" x14ac:dyDescent="0.25">
      <c r="A224" s="115">
        <v>21</v>
      </c>
      <c r="B224" s="137">
        <v>222500</v>
      </c>
      <c r="C224" s="138">
        <v>1181</v>
      </c>
      <c r="D224" s="108">
        <v>216</v>
      </c>
      <c r="E224" s="135" t="s">
        <v>1121</v>
      </c>
      <c r="F224" s="136">
        <f t="shared" si="116"/>
        <v>604.9</v>
      </c>
      <c r="G224" s="136">
        <v>604.9</v>
      </c>
      <c r="H224" s="136">
        <v>0</v>
      </c>
      <c r="I224" s="136">
        <v>0</v>
      </c>
      <c r="J224" s="136">
        <v>0</v>
      </c>
      <c r="K224" s="136">
        <v>0</v>
      </c>
      <c r="L224" s="136">
        <v>0</v>
      </c>
      <c r="M224" s="136">
        <v>0</v>
      </c>
      <c r="N224" s="136">
        <f t="shared" si="118"/>
        <v>604.9</v>
      </c>
      <c r="O224" s="23">
        <v>604.9</v>
      </c>
      <c r="P224" s="23">
        <v>0</v>
      </c>
      <c r="Q224" s="23">
        <v>0</v>
      </c>
      <c r="R224" s="23">
        <v>0</v>
      </c>
      <c r="S224" s="23">
        <v>0</v>
      </c>
      <c r="T224" s="23">
        <v>0</v>
      </c>
      <c r="U224" s="23">
        <v>0</v>
      </c>
      <c r="V224" s="136">
        <f t="shared" si="120"/>
        <v>604.9</v>
      </c>
      <c r="W224" s="23">
        <v>604.9</v>
      </c>
      <c r="X224" s="23">
        <v>0</v>
      </c>
      <c r="Y224" s="23">
        <v>0</v>
      </c>
      <c r="Z224" s="23">
        <v>0</v>
      </c>
      <c r="AA224" s="23">
        <v>0</v>
      </c>
      <c r="AB224" s="23">
        <v>0</v>
      </c>
      <c r="AC224" s="4">
        <v>0</v>
      </c>
      <c r="AD224" s="4">
        <f t="shared" si="122"/>
        <v>0</v>
      </c>
      <c r="AE224" s="4">
        <f t="shared" si="122"/>
        <v>0</v>
      </c>
      <c r="AF224" s="4">
        <f t="shared" si="122"/>
        <v>0</v>
      </c>
      <c r="AG224" s="4">
        <f t="shared" si="122"/>
        <v>0</v>
      </c>
      <c r="AH224" s="4">
        <f t="shared" si="122"/>
        <v>0</v>
      </c>
      <c r="AI224" s="4">
        <f t="shared" si="122"/>
        <v>0</v>
      </c>
      <c r="AJ224" s="4">
        <f t="shared" si="122"/>
        <v>0</v>
      </c>
      <c r="AK224" s="4">
        <f t="shared" ref="AK224:AK255" si="131">AC224-U224</f>
        <v>0</v>
      </c>
      <c r="AL224" s="4">
        <f t="shared" si="115"/>
        <v>100</v>
      </c>
      <c r="AM224" s="4">
        <f t="shared" si="115"/>
        <v>100</v>
      </c>
      <c r="AN224" s="4">
        <f t="shared" si="115"/>
        <v>0</v>
      </c>
      <c r="AO224" s="4">
        <f t="shared" si="115"/>
        <v>0</v>
      </c>
      <c r="AP224" s="4">
        <f t="shared" si="115"/>
        <v>0</v>
      </c>
      <c r="AQ224" s="4">
        <f t="shared" si="130"/>
        <v>0</v>
      </c>
      <c r="AR224" s="4">
        <f t="shared" si="129"/>
        <v>0</v>
      </c>
      <c r="AS224" s="4">
        <f t="shared" si="129"/>
        <v>0</v>
      </c>
    </row>
    <row r="225" spans="1:45" ht="12.75" customHeight="1" x14ac:dyDescent="0.25">
      <c r="A225" s="115">
        <v>0</v>
      </c>
      <c r="B225" s="115"/>
      <c r="C225" s="115"/>
      <c r="D225" s="108">
        <v>217</v>
      </c>
      <c r="E225" s="135"/>
      <c r="F225" s="136"/>
      <c r="G225" s="136"/>
      <c r="H225" s="136"/>
      <c r="I225" s="136"/>
      <c r="J225" s="136"/>
      <c r="K225" s="136"/>
      <c r="L225" s="136"/>
      <c r="M225" s="136"/>
      <c r="N225" s="136"/>
      <c r="O225" s="23"/>
      <c r="P225" s="23"/>
      <c r="Q225" s="23"/>
      <c r="R225" s="23"/>
      <c r="S225" s="23"/>
      <c r="T225" s="23"/>
      <c r="U225" s="23"/>
      <c r="V225" s="23"/>
      <c r="W225" s="23"/>
      <c r="X225" s="23"/>
      <c r="Y225" s="23"/>
      <c r="Z225" s="23"/>
      <c r="AA225" s="23"/>
      <c r="AB225" s="23"/>
      <c r="AC225" s="4"/>
      <c r="AD225" s="4"/>
      <c r="AE225" s="4"/>
      <c r="AF225" s="4"/>
      <c r="AG225" s="4"/>
      <c r="AH225" s="4"/>
      <c r="AI225" s="4"/>
      <c r="AJ225" s="4"/>
      <c r="AK225" s="4"/>
      <c r="AL225" s="4"/>
      <c r="AM225" s="4"/>
      <c r="AN225" s="4"/>
      <c r="AO225" s="4"/>
      <c r="AP225" s="4"/>
      <c r="AQ225" s="4"/>
      <c r="AR225" s="4"/>
      <c r="AS225" s="4"/>
    </row>
    <row r="226" spans="1:45" ht="12.75" customHeight="1" x14ac:dyDescent="0.25">
      <c r="A226" s="115">
        <v>20</v>
      </c>
      <c r="B226" s="137">
        <v>222700</v>
      </c>
      <c r="C226" s="115"/>
      <c r="D226" s="108">
        <v>218</v>
      </c>
      <c r="E226" s="130" t="s">
        <v>1122</v>
      </c>
      <c r="F226" s="131">
        <f t="shared" ref="F226:F256" si="132">SUM(G226:M226)</f>
        <v>182461.1</v>
      </c>
      <c r="G226" s="131">
        <f t="shared" ref="G226:M226" si="133">G227+G228</f>
        <v>165622.70000000001</v>
      </c>
      <c r="H226" s="131">
        <f t="shared" si="133"/>
        <v>4342.2</v>
      </c>
      <c r="I226" s="131">
        <f t="shared" si="133"/>
        <v>12073.3</v>
      </c>
      <c r="J226" s="131">
        <f t="shared" si="133"/>
        <v>422.90000000000003</v>
      </c>
      <c r="K226" s="131">
        <f t="shared" si="133"/>
        <v>0</v>
      </c>
      <c r="L226" s="131">
        <f t="shared" si="133"/>
        <v>0</v>
      </c>
      <c r="M226" s="131">
        <f t="shared" si="133"/>
        <v>0</v>
      </c>
      <c r="N226" s="131">
        <f t="shared" ref="N226:N256" si="134">SUM(O226:U226)</f>
        <v>177424.2</v>
      </c>
      <c r="O226" s="131">
        <f t="shared" ref="O226:U226" si="135">O227+O228</f>
        <v>164162.1</v>
      </c>
      <c r="P226" s="131">
        <f t="shared" si="135"/>
        <v>4342.2</v>
      </c>
      <c r="Q226" s="131">
        <f t="shared" si="135"/>
        <v>8497</v>
      </c>
      <c r="R226" s="131">
        <f t="shared" si="135"/>
        <v>422.90000000000003</v>
      </c>
      <c r="S226" s="131">
        <f t="shared" si="135"/>
        <v>0</v>
      </c>
      <c r="T226" s="131">
        <f t="shared" si="135"/>
        <v>0</v>
      </c>
      <c r="U226" s="131">
        <f t="shared" si="135"/>
        <v>0</v>
      </c>
      <c r="V226" s="131">
        <f t="shared" ref="V226:V256" si="136">SUM(W226:AC226)</f>
        <v>174247.1</v>
      </c>
      <c r="W226" s="131">
        <f t="shared" ref="W226:AC226" si="137">W227+W228</f>
        <v>164162.1</v>
      </c>
      <c r="X226" s="131">
        <f t="shared" si="137"/>
        <v>4342.2</v>
      </c>
      <c r="Y226" s="131">
        <f t="shared" si="137"/>
        <v>5319.9</v>
      </c>
      <c r="Z226" s="131">
        <f t="shared" si="137"/>
        <v>422.90000000000003</v>
      </c>
      <c r="AA226" s="131">
        <f t="shared" si="137"/>
        <v>0</v>
      </c>
      <c r="AB226" s="131">
        <f t="shared" si="137"/>
        <v>0</v>
      </c>
      <c r="AC226" s="131">
        <f t="shared" si="137"/>
        <v>0</v>
      </c>
      <c r="AD226" s="133">
        <f t="shared" ref="AD226:AK256" si="138">V226-N226</f>
        <v>-3177.1000000000058</v>
      </c>
      <c r="AE226" s="133">
        <f t="shared" si="138"/>
        <v>0</v>
      </c>
      <c r="AF226" s="133">
        <f t="shared" si="138"/>
        <v>0</v>
      </c>
      <c r="AG226" s="133">
        <f t="shared" si="138"/>
        <v>-3177.1000000000004</v>
      </c>
      <c r="AH226" s="133">
        <f t="shared" si="138"/>
        <v>0</v>
      </c>
      <c r="AI226" s="133">
        <f t="shared" si="138"/>
        <v>0</v>
      </c>
      <c r="AJ226" s="133">
        <f t="shared" si="138"/>
        <v>0</v>
      </c>
      <c r="AK226" s="133">
        <f t="shared" si="138"/>
        <v>0</v>
      </c>
      <c r="AL226" s="133">
        <f t="shared" si="115"/>
        <v>98.209319810938979</v>
      </c>
      <c r="AM226" s="133">
        <f t="shared" si="115"/>
        <v>100</v>
      </c>
      <c r="AN226" s="133">
        <f t="shared" si="115"/>
        <v>100</v>
      </c>
      <c r="AO226" s="133">
        <f t="shared" si="115"/>
        <v>62.609156172766859</v>
      </c>
      <c r="AP226" s="133">
        <f t="shared" si="115"/>
        <v>100</v>
      </c>
      <c r="AQ226" s="133">
        <f t="shared" si="130"/>
        <v>100</v>
      </c>
      <c r="AR226" s="133">
        <f t="shared" si="129"/>
        <v>0</v>
      </c>
      <c r="AS226" s="133">
        <f t="shared" si="129"/>
        <v>0</v>
      </c>
    </row>
    <row r="227" spans="1:45" s="134" customFormat="1" ht="12.75" customHeight="1" x14ac:dyDescent="0.25">
      <c r="A227" s="115">
        <v>22</v>
      </c>
      <c r="B227" s="137">
        <v>222700</v>
      </c>
      <c r="C227" s="115"/>
      <c r="D227" s="108">
        <v>219</v>
      </c>
      <c r="E227" s="130" t="s">
        <v>944</v>
      </c>
      <c r="F227" s="131">
        <f t="shared" si="132"/>
        <v>130755.5</v>
      </c>
      <c r="G227" s="131">
        <f t="shared" ref="G227:M227" si="139">G229</f>
        <v>114178.3</v>
      </c>
      <c r="H227" s="131">
        <f t="shared" si="139"/>
        <v>4342.2</v>
      </c>
      <c r="I227" s="131">
        <f t="shared" si="139"/>
        <v>12073.3</v>
      </c>
      <c r="J227" s="131">
        <f t="shared" si="139"/>
        <v>161.69999999999999</v>
      </c>
      <c r="K227" s="131">
        <f t="shared" si="139"/>
        <v>0</v>
      </c>
      <c r="L227" s="131">
        <f t="shared" si="139"/>
        <v>0</v>
      </c>
      <c r="M227" s="131">
        <f t="shared" si="139"/>
        <v>0</v>
      </c>
      <c r="N227" s="131">
        <f t="shared" si="134"/>
        <v>127179.2</v>
      </c>
      <c r="O227" s="131">
        <f t="shared" ref="O227:U227" si="140">O229</f>
        <v>114178.3</v>
      </c>
      <c r="P227" s="131">
        <f t="shared" si="140"/>
        <v>4342.2</v>
      </c>
      <c r="Q227" s="131">
        <f t="shared" si="140"/>
        <v>8497</v>
      </c>
      <c r="R227" s="131">
        <f t="shared" si="140"/>
        <v>161.69999999999999</v>
      </c>
      <c r="S227" s="131">
        <f t="shared" si="140"/>
        <v>0</v>
      </c>
      <c r="T227" s="131">
        <f t="shared" si="140"/>
        <v>0</v>
      </c>
      <c r="U227" s="131">
        <f t="shared" si="140"/>
        <v>0</v>
      </c>
      <c r="V227" s="131">
        <f t="shared" si="136"/>
        <v>124002.09999999999</v>
      </c>
      <c r="W227" s="131">
        <f t="shared" ref="W227:AC227" si="141">W229</f>
        <v>114178.3</v>
      </c>
      <c r="X227" s="131">
        <f t="shared" si="141"/>
        <v>4342.2</v>
      </c>
      <c r="Y227" s="131">
        <f t="shared" si="141"/>
        <v>5319.9</v>
      </c>
      <c r="Z227" s="131">
        <f t="shared" si="141"/>
        <v>161.69999999999999</v>
      </c>
      <c r="AA227" s="131">
        <f t="shared" si="141"/>
        <v>0</v>
      </c>
      <c r="AB227" s="131">
        <f t="shared" si="141"/>
        <v>0</v>
      </c>
      <c r="AC227" s="131">
        <f t="shared" si="141"/>
        <v>0</v>
      </c>
      <c r="AD227" s="133">
        <f t="shared" si="138"/>
        <v>-3177.1000000000058</v>
      </c>
      <c r="AE227" s="133">
        <f t="shared" si="138"/>
        <v>0</v>
      </c>
      <c r="AF227" s="133">
        <f t="shared" si="138"/>
        <v>0</v>
      </c>
      <c r="AG227" s="133">
        <f t="shared" si="138"/>
        <v>-3177.1000000000004</v>
      </c>
      <c r="AH227" s="133">
        <f t="shared" si="138"/>
        <v>0</v>
      </c>
      <c r="AI227" s="133">
        <f t="shared" si="138"/>
        <v>0</v>
      </c>
      <c r="AJ227" s="133">
        <f t="shared" si="138"/>
        <v>0</v>
      </c>
      <c r="AK227" s="133">
        <f t="shared" si="138"/>
        <v>0</v>
      </c>
      <c r="AL227" s="133">
        <f t="shared" si="115"/>
        <v>97.501871375193431</v>
      </c>
      <c r="AM227" s="133">
        <f t="shared" si="115"/>
        <v>100</v>
      </c>
      <c r="AN227" s="133">
        <f t="shared" si="115"/>
        <v>100</v>
      </c>
      <c r="AO227" s="133">
        <f t="shared" si="115"/>
        <v>62.609156172766859</v>
      </c>
      <c r="AP227" s="133">
        <f t="shared" si="115"/>
        <v>100</v>
      </c>
      <c r="AQ227" s="133">
        <f t="shared" si="130"/>
        <v>100</v>
      </c>
      <c r="AR227" s="133">
        <f t="shared" si="129"/>
        <v>0</v>
      </c>
      <c r="AS227" s="133">
        <f t="shared" si="129"/>
        <v>0</v>
      </c>
    </row>
    <row r="228" spans="1:45" s="134" customFormat="1" ht="12.75" customHeight="1" x14ac:dyDescent="0.25">
      <c r="A228" s="115">
        <v>21</v>
      </c>
      <c r="B228" s="137">
        <v>222700</v>
      </c>
      <c r="C228" s="115"/>
      <c r="D228" s="108">
        <v>220</v>
      </c>
      <c r="E228" s="130" t="s">
        <v>945</v>
      </c>
      <c r="F228" s="131">
        <f t="shared" si="132"/>
        <v>51705.599999999999</v>
      </c>
      <c r="G228" s="131">
        <f t="shared" ref="G228:M228" si="142">SUBTOTAL(9,G230:G256)</f>
        <v>51444.4</v>
      </c>
      <c r="H228" s="131">
        <f t="shared" si="142"/>
        <v>0</v>
      </c>
      <c r="I228" s="131">
        <f t="shared" si="142"/>
        <v>0</v>
      </c>
      <c r="J228" s="131">
        <f t="shared" si="142"/>
        <v>261.20000000000005</v>
      </c>
      <c r="K228" s="131">
        <f t="shared" si="142"/>
        <v>0</v>
      </c>
      <c r="L228" s="131">
        <f t="shared" si="142"/>
        <v>0</v>
      </c>
      <c r="M228" s="131">
        <f t="shared" si="142"/>
        <v>0</v>
      </c>
      <c r="N228" s="131">
        <f t="shared" si="134"/>
        <v>50245</v>
      </c>
      <c r="O228" s="131">
        <f t="shared" ref="O228:U228" si="143">SUBTOTAL(9,O230:O256)</f>
        <v>49983.8</v>
      </c>
      <c r="P228" s="131">
        <f t="shared" si="143"/>
        <v>0</v>
      </c>
      <c r="Q228" s="131">
        <f t="shared" si="143"/>
        <v>0</v>
      </c>
      <c r="R228" s="131">
        <f t="shared" si="143"/>
        <v>261.20000000000005</v>
      </c>
      <c r="S228" s="131">
        <f t="shared" si="143"/>
        <v>0</v>
      </c>
      <c r="T228" s="131">
        <f t="shared" si="143"/>
        <v>0</v>
      </c>
      <c r="U228" s="131">
        <f t="shared" si="143"/>
        <v>0</v>
      </c>
      <c r="V228" s="131">
        <f t="shared" si="136"/>
        <v>50245</v>
      </c>
      <c r="W228" s="131">
        <f t="shared" ref="W228:AC228" si="144">SUBTOTAL(9,W230:W256)</f>
        <v>49983.8</v>
      </c>
      <c r="X228" s="131">
        <f t="shared" si="144"/>
        <v>0</v>
      </c>
      <c r="Y228" s="131">
        <f t="shared" si="144"/>
        <v>0</v>
      </c>
      <c r="Z228" s="131">
        <f t="shared" si="144"/>
        <v>261.20000000000005</v>
      </c>
      <c r="AA228" s="131">
        <f t="shared" si="144"/>
        <v>0</v>
      </c>
      <c r="AB228" s="131">
        <f t="shared" si="144"/>
        <v>0</v>
      </c>
      <c r="AC228" s="131">
        <f t="shared" si="144"/>
        <v>0</v>
      </c>
      <c r="AD228" s="133">
        <f t="shared" si="138"/>
        <v>0</v>
      </c>
      <c r="AE228" s="133">
        <f t="shared" si="138"/>
        <v>0</v>
      </c>
      <c r="AF228" s="133">
        <f t="shared" si="138"/>
        <v>0</v>
      </c>
      <c r="AG228" s="133">
        <f t="shared" si="138"/>
        <v>0</v>
      </c>
      <c r="AH228" s="133">
        <f t="shared" si="138"/>
        <v>0</v>
      </c>
      <c r="AI228" s="133">
        <f t="shared" si="138"/>
        <v>0</v>
      </c>
      <c r="AJ228" s="133">
        <f t="shared" si="138"/>
        <v>0</v>
      </c>
      <c r="AK228" s="133">
        <f t="shared" si="138"/>
        <v>0</v>
      </c>
      <c r="AL228" s="133">
        <f t="shared" si="115"/>
        <v>100</v>
      </c>
      <c r="AM228" s="133">
        <f t="shared" si="115"/>
        <v>100</v>
      </c>
      <c r="AN228" s="133">
        <f t="shared" si="115"/>
        <v>0</v>
      </c>
      <c r="AO228" s="133">
        <f t="shared" si="115"/>
        <v>0</v>
      </c>
      <c r="AP228" s="133">
        <f t="shared" si="115"/>
        <v>100</v>
      </c>
      <c r="AQ228" s="133">
        <f t="shared" si="130"/>
        <v>0</v>
      </c>
      <c r="AR228" s="133">
        <f t="shared" si="129"/>
        <v>0</v>
      </c>
      <c r="AS228" s="133">
        <f t="shared" si="129"/>
        <v>0</v>
      </c>
    </row>
    <row r="229" spans="1:45" ht="12.75" customHeight="1" x14ac:dyDescent="0.25">
      <c r="A229" s="115">
        <v>22</v>
      </c>
      <c r="B229" s="137">
        <v>222700</v>
      </c>
      <c r="C229" s="138">
        <v>1182</v>
      </c>
      <c r="D229" s="108">
        <v>221</v>
      </c>
      <c r="E229" s="135" t="s">
        <v>970</v>
      </c>
      <c r="F229" s="136">
        <f t="shared" si="132"/>
        <v>130755.5</v>
      </c>
      <c r="G229" s="136">
        <v>114178.3</v>
      </c>
      <c r="H229" s="136">
        <v>4342.2</v>
      </c>
      <c r="I229" s="136">
        <v>12073.3</v>
      </c>
      <c r="J229" s="136">
        <v>161.69999999999999</v>
      </c>
      <c r="K229" s="136">
        <v>0</v>
      </c>
      <c r="L229" s="136">
        <v>0</v>
      </c>
      <c r="M229" s="136">
        <v>0</v>
      </c>
      <c r="N229" s="136">
        <f t="shared" si="134"/>
        <v>127179.2</v>
      </c>
      <c r="O229" s="23">
        <v>114178.3</v>
      </c>
      <c r="P229" s="23">
        <v>4342.2</v>
      </c>
      <c r="Q229" s="23">
        <v>8497</v>
      </c>
      <c r="R229" s="23">
        <v>161.69999999999999</v>
      </c>
      <c r="S229" s="23">
        <v>0</v>
      </c>
      <c r="T229" s="23">
        <v>0</v>
      </c>
      <c r="U229" s="23">
        <v>0</v>
      </c>
      <c r="V229" s="136">
        <f t="shared" si="136"/>
        <v>124002.09999999999</v>
      </c>
      <c r="W229" s="23">
        <v>114178.3</v>
      </c>
      <c r="X229" s="23">
        <v>4342.2</v>
      </c>
      <c r="Y229" s="23">
        <v>5319.9</v>
      </c>
      <c r="Z229" s="23">
        <v>161.69999999999999</v>
      </c>
      <c r="AA229" s="23">
        <v>0</v>
      </c>
      <c r="AB229" s="23">
        <v>0</v>
      </c>
      <c r="AC229" s="4">
        <v>0</v>
      </c>
      <c r="AD229" s="4">
        <f t="shared" si="138"/>
        <v>-3177.1000000000058</v>
      </c>
      <c r="AE229" s="4">
        <f t="shared" si="138"/>
        <v>0</v>
      </c>
      <c r="AF229" s="4">
        <f t="shared" si="138"/>
        <v>0</v>
      </c>
      <c r="AG229" s="4">
        <f t="shared" si="138"/>
        <v>-3177.1000000000004</v>
      </c>
      <c r="AH229" s="4">
        <f t="shared" si="138"/>
        <v>0</v>
      </c>
      <c r="AI229" s="4">
        <f t="shared" si="138"/>
        <v>0</v>
      </c>
      <c r="AJ229" s="4">
        <f t="shared" si="138"/>
        <v>0</v>
      </c>
      <c r="AK229" s="4">
        <f t="shared" si="138"/>
        <v>0</v>
      </c>
      <c r="AL229" s="4">
        <f t="shared" si="115"/>
        <v>97.501871375193431</v>
      </c>
      <c r="AM229" s="4">
        <f t="shared" si="115"/>
        <v>100</v>
      </c>
      <c r="AN229" s="4">
        <f t="shared" si="115"/>
        <v>100</v>
      </c>
      <c r="AO229" s="4">
        <f t="shared" si="115"/>
        <v>62.609156172766859</v>
      </c>
      <c r="AP229" s="4">
        <f t="shared" si="115"/>
        <v>100</v>
      </c>
      <c r="AQ229" s="4">
        <f t="shared" si="130"/>
        <v>100</v>
      </c>
      <c r="AR229" s="4">
        <f t="shared" si="129"/>
        <v>0</v>
      </c>
      <c r="AS229" s="4">
        <f t="shared" si="129"/>
        <v>0</v>
      </c>
    </row>
    <row r="230" spans="1:45" ht="12.75" customHeight="1" x14ac:dyDescent="0.25">
      <c r="A230" s="115">
        <v>21</v>
      </c>
      <c r="B230" s="137">
        <v>222700</v>
      </c>
      <c r="C230" s="138">
        <v>1183</v>
      </c>
      <c r="D230" s="108">
        <v>222</v>
      </c>
      <c r="E230" s="135" t="s">
        <v>1123</v>
      </c>
      <c r="F230" s="136">
        <f t="shared" si="132"/>
        <v>1293.2</v>
      </c>
      <c r="G230" s="136">
        <v>1293.2</v>
      </c>
      <c r="H230" s="136">
        <v>0</v>
      </c>
      <c r="I230" s="136">
        <v>0</v>
      </c>
      <c r="J230" s="136">
        <v>0</v>
      </c>
      <c r="K230" s="136">
        <v>0</v>
      </c>
      <c r="L230" s="136">
        <v>0</v>
      </c>
      <c r="M230" s="136">
        <v>0</v>
      </c>
      <c r="N230" s="136">
        <f t="shared" si="134"/>
        <v>1293.2</v>
      </c>
      <c r="O230" s="23">
        <v>1293.2</v>
      </c>
      <c r="P230" s="23">
        <v>0</v>
      </c>
      <c r="Q230" s="23">
        <v>0</v>
      </c>
      <c r="R230" s="23">
        <v>0</v>
      </c>
      <c r="S230" s="23">
        <v>0</v>
      </c>
      <c r="T230" s="23">
        <v>0</v>
      </c>
      <c r="U230" s="23">
        <v>0</v>
      </c>
      <c r="V230" s="136">
        <f t="shared" si="136"/>
        <v>1293.2</v>
      </c>
      <c r="W230" s="23">
        <v>1293.2</v>
      </c>
      <c r="X230" s="23">
        <v>0</v>
      </c>
      <c r="Y230" s="23">
        <v>0</v>
      </c>
      <c r="Z230" s="23">
        <v>0</v>
      </c>
      <c r="AA230" s="23">
        <v>0</v>
      </c>
      <c r="AB230" s="23">
        <v>0</v>
      </c>
      <c r="AC230" s="4">
        <v>0</v>
      </c>
      <c r="AD230" s="4">
        <f t="shared" si="138"/>
        <v>0</v>
      </c>
      <c r="AE230" s="4">
        <f t="shared" si="138"/>
        <v>0</v>
      </c>
      <c r="AF230" s="4">
        <f t="shared" si="138"/>
        <v>0</v>
      </c>
      <c r="AG230" s="4">
        <f t="shared" si="138"/>
        <v>0</v>
      </c>
      <c r="AH230" s="4">
        <f t="shared" si="138"/>
        <v>0</v>
      </c>
      <c r="AI230" s="4">
        <f t="shared" si="138"/>
        <v>0</v>
      </c>
      <c r="AJ230" s="4">
        <f t="shared" si="138"/>
        <v>0</v>
      </c>
      <c r="AK230" s="4">
        <f t="shared" si="138"/>
        <v>0</v>
      </c>
      <c r="AL230" s="4">
        <f t="shared" si="115"/>
        <v>100</v>
      </c>
      <c r="AM230" s="4">
        <f t="shared" si="115"/>
        <v>100</v>
      </c>
      <c r="AN230" s="4">
        <f t="shared" si="115"/>
        <v>0</v>
      </c>
      <c r="AO230" s="4">
        <f t="shared" si="115"/>
        <v>0</v>
      </c>
      <c r="AP230" s="4">
        <f t="shared" si="115"/>
        <v>0</v>
      </c>
      <c r="AQ230" s="4">
        <f t="shared" si="130"/>
        <v>0</v>
      </c>
      <c r="AR230" s="4">
        <f t="shared" si="129"/>
        <v>0</v>
      </c>
      <c r="AS230" s="4">
        <f t="shared" si="129"/>
        <v>0</v>
      </c>
    </row>
    <row r="231" spans="1:45" ht="12.75" customHeight="1" x14ac:dyDescent="0.25">
      <c r="A231" s="115">
        <v>21</v>
      </c>
      <c r="B231" s="137">
        <v>222700</v>
      </c>
      <c r="C231" s="138">
        <v>1184</v>
      </c>
      <c r="D231" s="108">
        <v>223</v>
      </c>
      <c r="E231" s="135" t="s">
        <v>1069</v>
      </c>
      <c r="F231" s="136">
        <f t="shared" si="132"/>
        <v>0</v>
      </c>
      <c r="G231" s="136">
        <v>0</v>
      </c>
      <c r="H231" s="136">
        <v>0</v>
      </c>
      <c r="I231" s="136">
        <v>0</v>
      </c>
      <c r="J231" s="136">
        <v>0</v>
      </c>
      <c r="K231" s="136">
        <v>0</v>
      </c>
      <c r="L231" s="136">
        <v>0</v>
      </c>
      <c r="M231" s="136">
        <v>0</v>
      </c>
      <c r="N231" s="136">
        <f t="shared" si="134"/>
        <v>0</v>
      </c>
      <c r="O231" s="23">
        <v>0</v>
      </c>
      <c r="P231" s="23">
        <v>0</v>
      </c>
      <c r="Q231" s="23">
        <v>0</v>
      </c>
      <c r="R231" s="23">
        <v>0</v>
      </c>
      <c r="S231" s="23">
        <v>0</v>
      </c>
      <c r="T231" s="23">
        <v>0</v>
      </c>
      <c r="U231" s="23">
        <v>0</v>
      </c>
      <c r="V231" s="136">
        <f t="shared" si="136"/>
        <v>0</v>
      </c>
      <c r="W231" s="23">
        <v>0</v>
      </c>
      <c r="X231" s="23">
        <v>0</v>
      </c>
      <c r="Y231" s="23">
        <v>0</v>
      </c>
      <c r="Z231" s="23">
        <v>0</v>
      </c>
      <c r="AA231" s="23">
        <v>0</v>
      </c>
      <c r="AB231" s="23">
        <v>0</v>
      </c>
      <c r="AC231" s="4">
        <v>0</v>
      </c>
      <c r="AD231" s="4">
        <f t="shared" si="138"/>
        <v>0</v>
      </c>
      <c r="AE231" s="4">
        <f t="shared" si="138"/>
        <v>0</v>
      </c>
      <c r="AF231" s="4">
        <f t="shared" si="138"/>
        <v>0</v>
      </c>
      <c r="AG231" s="4">
        <f t="shared" si="138"/>
        <v>0</v>
      </c>
      <c r="AH231" s="4">
        <f t="shared" si="138"/>
        <v>0</v>
      </c>
      <c r="AI231" s="4">
        <f t="shared" si="138"/>
        <v>0</v>
      </c>
      <c r="AJ231" s="4">
        <f t="shared" si="138"/>
        <v>0</v>
      </c>
      <c r="AK231" s="4">
        <f t="shared" si="138"/>
        <v>0</v>
      </c>
      <c r="AL231" s="4">
        <f t="shared" ref="AL231:AP294" si="145">IF(N231=0,0,V231/N231*100)</f>
        <v>0</v>
      </c>
      <c r="AM231" s="4">
        <f t="shared" si="145"/>
        <v>0</v>
      </c>
      <c r="AN231" s="4">
        <f t="shared" si="145"/>
        <v>0</v>
      </c>
      <c r="AO231" s="4">
        <f t="shared" si="145"/>
        <v>0</v>
      </c>
      <c r="AP231" s="4">
        <f t="shared" si="145"/>
        <v>0</v>
      </c>
      <c r="AQ231" s="4">
        <f t="shared" si="130"/>
        <v>0</v>
      </c>
      <c r="AR231" s="4">
        <f t="shared" si="129"/>
        <v>0</v>
      </c>
      <c r="AS231" s="4">
        <f t="shared" si="129"/>
        <v>0</v>
      </c>
    </row>
    <row r="232" spans="1:45" ht="12.75" customHeight="1" x14ac:dyDescent="0.25">
      <c r="A232" s="115">
        <v>21</v>
      </c>
      <c r="B232" s="137">
        <v>222700</v>
      </c>
      <c r="C232" s="138">
        <v>1197</v>
      </c>
      <c r="D232" s="108">
        <v>224</v>
      </c>
      <c r="E232" s="135" t="s">
        <v>1124</v>
      </c>
      <c r="F232" s="136">
        <f t="shared" si="132"/>
        <v>2193.5</v>
      </c>
      <c r="G232" s="136">
        <v>2193.5</v>
      </c>
      <c r="H232" s="136">
        <v>0</v>
      </c>
      <c r="I232" s="136">
        <v>0</v>
      </c>
      <c r="J232" s="136">
        <v>0</v>
      </c>
      <c r="K232" s="136">
        <v>0</v>
      </c>
      <c r="L232" s="136">
        <v>0</v>
      </c>
      <c r="M232" s="136">
        <v>0</v>
      </c>
      <c r="N232" s="136">
        <f t="shared" si="134"/>
        <v>2193.5</v>
      </c>
      <c r="O232" s="23">
        <v>2193.5</v>
      </c>
      <c r="P232" s="23">
        <v>0</v>
      </c>
      <c r="Q232" s="23">
        <v>0</v>
      </c>
      <c r="R232" s="23">
        <v>0</v>
      </c>
      <c r="S232" s="23">
        <v>0</v>
      </c>
      <c r="T232" s="23">
        <v>0</v>
      </c>
      <c r="U232" s="23">
        <v>0</v>
      </c>
      <c r="V232" s="136">
        <f t="shared" si="136"/>
        <v>2193.5</v>
      </c>
      <c r="W232" s="23">
        <v>2193.5</v>
      </c>
      <c r="X232" s="23">
        <v>0</v>
      </c>
      <c r="Y232" s="23">
        <v>0</v>
      </c>
      <c r="Z232" s="23">
        <v>0</v>
      </c>
      <c r="AA232" s="23">
        <v>0</v>
      </c>
      <c r="AB232" s="23">
        <v>0</v>
      </c>
      <c r="AC232" s="4">
        <v>0</v>
      </c>
      <c r="AD232" s="4">
        <f t="shared" si="138"/>
        <v>0</v>
      </c>
      <c r="AE232" s="4">
        <f t="shared" si="138"/>
        <v>0</v>
      </c>
      <c r="AF232" s="4">
        <f t="shared" si="138"/>
        <v>0</v>
      </c>
      <c r="AG232" s="4">
        <f t="shared" si="138"/>
        <v>0</v>
      </c>
      <c r="AH232" s="4">
        <f t="shared" si="138"/>
        <v>0</v>
      </c>
      <c r="AI232" s="4">
        <f t="shared" si="138"/>
        <v>0</v>
      </c>
      <c r="AJ232" s="4">
        <f t="shared" si="138"/>
        <v>0</v>
      </c>
      <c r="AK232" s="4">
        <f t="shared" si="138"/>
        <v>0</v>
      </c>
      <c r="AL232" s="4">
        <f t="shared" si="145"/>
        <v>100</v>
      </c>
      <c r="AM232" s="4">
        <f t="shared" si="145"/>
        <v>100</v>
      </c>
      <c r="AN232" s="4">
        <f t="shared" si="145"/>
        <v>0</v>
      </c>
      <c r="AO232" s="4">
        <f t="shared" si="145"/>
        <v>0</v>
      </c>
      <c r="AP232" s="4">
        <f t="shared" si="145"/>
        <v>0</v>
      </c>
      <c r="AQ232" s="4">
        <f t="shared" si="130"/>
        <v>0</v>
      </c>
      <c r="AR232" s="4">
        <f t="shared" si="129"/>
        <v>0</v>
      </c>
      <c r="AS232" s="4">
        <f t="shared" si="129"/>
        <v>0</v>
      </c>
    </row>
    <row r="233" spans="1:45" ht="12.75" customHeight="1" x14ac:dyDescent="0.25">
      <c r="A233" s="115">
        <v>21</v>
      </c>
      <c r="B233" s="137">
        <v>222700</v>
      </c>
      <c r="C233" s="138">
        <v>1198</v>
      </c>
      <c r="D233" s="108">
        <v>225</v>
      </c>
      <c r="E233" s="135" t="s">
        <v>1122</v>
      </c>
      <c r="F233" s="136">
        <f t="shared" si="132"/>
        <v>13754.3</v>
      </c>
      <c r="G233" s="136">
        <v>13754.3</v>
      </c>
      <c r="H233" s="136">
        <v>0</v>
      </c>
      <c r="I233" s="136">
        <v>0</v>
      </c>
      <c r="J233" s="136">
        <v>0</v>
      </c>
      <c r="K233" s="136">
        <v>0</v>
      </c>
      <c r="L233" s="136">
        <v>0</v>
      </c>
      <c r="M233" s="136">
        <v>0</v>
      </c>
      <c r="N233" s="136">
        <f t="shared" si="134"/>
        <v>13754.3</v>
      </c>
      <c r="O233" s="23">
        <v>13754.3</v>
      </c>
      <c r="P233" s="23">
        <v>0</v>
      </c>
      <c r="Q233" s="23">
        <v>0</v>
      </c>
      <c r="R233" s="23">
        <v>0</v>
      </c>
      <c r="S233" s="23">
        <v>0</v>
      </c>
      <c r="T233" s="23">
        <v>0</v>
      </c>
      <c r="U233" s="23">
        <v>0</v>
      </c>
      <c r="V233" s="136">
        <f t="shared" si="136"/>
        <v>13754.3</v>
      </c>
      <c r="W233" s="23">
        <v>13754.3</v>
      </c>
      <c r="X233" s="23">
        <v>0</v>
      </c>
      <c r="Y233" s="23">
        <v>0</v>
      </c>
      <c r="Z233" s="23">
        <v>0</v>
      </c>
      <c r="AA233" s="23">
        <v>0</v>
      </c>
      <c r="AB233" s="23">
        <v>0</v>
      </c>
      <c r="AC233" s="4">
        <v>0</v>
      </c>
      <c r="AD233" s="4">
        <f t="shared" si="138"/>
        <v>0</v>
      </c>
      <c r="AE233" s="4">
        <f t="shared" si="138"/>
        <v>0</v>
      </c>
      <c r="AF233" s="4">
        <f t="shared" si="138"/>
        <v>0</v>
      </c>
      <c r="AG233" s="4">
        <f t="shared" si="138"/>
        <v>0</v>
      </c>
      <c r="AH233" s="4">
        <f t="shared" si="138"/>
        <v>0</v>
      </c>
      <c r="AI233" s="4">
        <f t="shared" si="138"/>
        <v>0</v>
      </c>
      <c r="AJ233" s="4">
        <f t="shared" si="138"/>
        <v>0</v>
      </c>
      <c r="AK233" s="4">
        <f t="shared" si="138"/>
        <v>0</v>
      </c>
      <c r="AL233" s="4">
        <f t="shared" si="145"/>
        <v>100</v>
      </c>
      <c r="AM233" s="4">
        <f t="shared" si="145"/>
        <v>100</v>
      </c>
      <c r="AN233" s="4">
        <f t="shared" si="145"/>
        <v>0</v>
      </c>
      <c r="AO233" s="4">
        <f t="shared" si="145"/>
        <v>0</v>
      </c>
      <c r="AP233" s="4">
        <f t="shared" si="145"/>
        <v>0</v>
      </c>
      <c r="AQ233" s="4">
        <f t="shared" si="130"/>
        <v>0</v>
      </c>
      <c r="AR233" s="4">
        <f t="shared" si="129"/>
        <v>0</v>
      </c>
      <c r="AS233" s="4">
        <f t="shared" si="129"/>
        <v>0</v>
      </c>
    </row>
    <row r="234" spans="1:45" ht="12.75" customHeight="1" x14ac:dyDescent="0.25">
      <c r="A234" s="115">
        <v>21</v>
      </c>
      <c r="B234" s="137">
        <v>222700</v>
      </c>
      <c r="C234" s="138">
        <v>1185</v>
      </c>
      <c r="D234" s="108">
        <v>226</v>
      </c>
      <c r="E234" s="135" t="s">
        <v>1125</v>
      </c>
      <c r="F234" s="136">
        <f t="shared" si="132"/>
        <v>2112.3000000000002</v>
      </c>
      <c r="G234" s="136">
        <v>2112.3000000000002</v>
      </c>
      <c r="H234" s="136">
        <v>0</v>
      </c>
      <c r="I234" s="136">
        <v>0</v>
      </c>
      <c r="J234" s="136">
        <v>0</v>
      </c>
      <c r="K234" s="136">
        <v>0</v>
      </c>
      <c r="L234" s="136">
        <v>0</v>
      </c>
      <c r="M234" s="136">
        <v>0</v>
      </c>
      <c r="N234" s="136">
        <f t="shared" si="134"/>
        <v>2112.3000000000002</v>
      </c>
      <c r="O234" s="23">
        <v>2112.3000000000002</v>
      </c>
      <c r="P234" s="23">
        <v>0</v>
      </c>
      <c r="Q234" s="23">
        <v>0</v>
      </c>
      <c r="R234" s="23">
        <v>0</v>
      </c>
      <c r="S234" s="23">
        <v>0</v>
      </c>
      <c r="T234" s="23">
        <v>0</v>
      </c>
      <c r="U234" s="23">
        <v>0</v>
      </c>
      <c r="V234" s="136">
        <f t="shared" si="136"/>
        <v>2112.3000000000002</v>
      </c>
      <c r="W234" s="23">
        <v>2112.3000000000002</v>
      </c>
      <c r="X234" s="23">
        <v>0</v>
      </c>
      <c r="Y234" s="23">
        <v>0</v>
      </c>
      <c r="Z234" s="23">
        <v>0</v>
      </c>
      <c r="AA234" s="23">
        <v>0</v>
      </c>
      <c r="AB234" s="23">
        <v>0</v>
      </c>
      <c r="AC234" s="4">
        <v>0</v>
      </c>
      <c r="AD234" s="4">
        <f t="shared" si="138"/>
        <v>0</v>
      </c>
      <c r="AE234" s="4">
        <f t="shared" si="138"/>
        <v>0</v>
      </c>
      <c r="AF234" s="4">
        <f t="shared" si="138"/>
        <v>0</v>
      </c>
      <c r="AG234" s="4">
        <f t="shared" si="138"/>
        <v>0</v>
      </c>
      <c r="AH234" s="4">
        <f t="shared" si="138"/>
        <v>0</v>
      </c>
      <c r="AI234" s="4">
        <f t="shared" si="138"/>
        <v>0</v>
      </c>
      <c r="AJ234" s="4">
        <f t="shared" si="138"/>
        <v>0</v>
      </c>
      <c r="AK234" s="4">
        <f t="shared" si="138"/>
        <v>0</v>
      </c>
      <c r="AL234" s="4">
        <f t="shared" si="145"/>
        <v>100</v>
      </c>
      <c r="AM234" s="4">
        <f t="shared" si="145"/>
        <v>100</v>
      </c>
      <c r="AN234" s="4">
        <f t="shared" si="145"/>
        <v>0</v>
      </c>
      <c r="AO234" s="4">
        <f t="shared" si="145"/>
        <v>0</v>
      </c>
      <c r="AP234" s="4">
        <f t="shared" si="145"/>
        <v>0</v>
      </c>
      <c r="AQ234" s="4">
        <f t="shared" si="130"/>
        <v>0</v>
      </c>
      <c r="AR234" s="4">
        <f t="shared" si="129"/>
        <v>0</v>
      </c>
      <c r="AS234" s="4">
        <f t="shared" si="129"/>
        <v>0</v>
      </c>
    </row>
    <row r="235" spans="1:45" ht="12.75" customHeight="1" x14ac:dyDescent="0.25">
      <c r="A235" s="115">
        <v>21</v>
      </c>
      <c r="B235" s="137">
        <v>222700</v>
      </c>
      <c r="C235" s="138">
        <v>1186</v>
      </c>
      <c r="D235" s="108">
        <v>227</v>
      </c>
      <c r="E235" s="135" t="s">
        <v>1126</v>
      </c>
      <c r="F235" s="136">
        <f t="shared" si="132"/>
        <v>975.4</v>
      </c>
      <c r="G235" s="136">
        <v>975.4</v>
      </c>
      <c r="H235" s="136">
        <v>0</v>
      </c>
      <c r="I235" s="136">
        <v>0</v>
      </c>
      <c r="J235" s="136">
        <v>0</v>
      </c>
      <c r="K235" s="136">
        <v>0</v>
      </c>
      <c r="L235" s="136">
        <v>0</v>
      </c>
      <c r="M235" s="136">
        <v>0</v>
      </c>
      <c r="N235" s="136">
        <f t="shared" si="134"/>
        <v>975.4</v>
      </c>
      <c r="O235" s="23">
        <v>975.4</v>
      </c>
      <c r="P235" s="23">
        <v>0</v>
      </c>
      <c r="Q235" s="23">
        <v>0</v>
      </c>
      <c r="R235" s="23">
        <v>0</v>
      </c>
      <c r="S235" s="23">
        <v>0</v>
      </c>
      <c r="T235" s="23">
        <v>0</v>
      </c>
      <c r="U235" s="23">
        <v>0</v>
      </c>
      <c r="V235" s="136">
        <f t="shared" si="136"/>
        <v>975.4</v>
      </c>
      <c r="W235" s="23">
        <v>975.4</v>
      </c>
      <c r="X235" s="23">
        <v>0</v>
      </c>
      <c r="Y235" s="23">
        <v>0</v>
      </c>
      <c r="Z235" s="23">
        <v>0</v>
      </c>
      <c r="AA235" s="23">
        <v>0</v>
      </c>
      <c r="AB235" s="23">
        <v>0</v>
      </c>
      <c r="AC235" s="4">
        <v>0</v>
      </c>
      <c r="AD235" s="4">
        <f t="shared" si="138"/>
        <v>0</v>
      </c>
      <c r="AE235" s="4">
        <f t="shared" si="138"/>
        <v>0</v>
      </c>
      <c r="AF235" s="4">
        <f t="shared" si="138"/>
        <v>0</v>
      </c>
      <c r="AG235" s="4">
        <f t="shared" si="138"/>
        <v>0</v>
      </c>
      <c r="AH235" s="4">
        <f t="shared" si="138"/>
        <v>0</v>
      </c>
      <c r="AI235" s="4">
        <f t="shared" si="138"/>
        <v>0</v>
      </c>
      <c r="AJ235" s="4">
        <f t="shared" si="138"/>
        <v>0</v>
      </c>
      <c r="AK235" s="4">
        <f t="shared" si="138"/>
        <v>0</v>
      </c>
      <c r="AL235" s="4">
        <f t="shared" si="145"/>
        <v>100</v>
      </c>
      <c r="AM235" s="4">
        <f t="shared" si="145"/>
        <v>100</v>
      </c>
      <c r="AN235" s="4">
        <f t="shared" si="145"/>
        <v>0</v>
      </c>
      <c r="AO235" s="4">
        <f t="shared" si="145"/>
        <v>0</v>
      </c>
      <c r="AP235" s="4">
        <f t="shared" si="145"/>
        <v>0</v>
      </c>
      <c r="AQ235" s="4">
        <f t="shared" si="130"/>
        <v>0</v>
      </c>
      <c r="AR235" s="4">
        <f t="shared" si="129"/>
        <v>0</v>
      </c>
      <c r="AS235" s="4">
        <f t="shared" si="129"/>
        <v>0</v>
      </c>
    </row>
    <row r="236" spans="1:45" ht="12.75" customHeight="1" x14ac:dyDescent="0.25">
      <c r="A236" s="115">
        <v>21</v>
      </c>
      <c r="B236" s="137">
        <v>222700</v>
      </c>
      <c r="C236" s="138">
        <v>1189</v>
      </c>
      <c r="D236" s="108">
        <v>228</v>
      </c>
      <c r="E236" s="135" t="s">
        <v>1127</v>
      </c>
      <c r="F236" s="136">
        <f t="shared" si="132"/>
        <v>682.4</v>
      </c>
      <c r="G236" s="136">
        <v>682.4</v>
      </c>
      <c r="H236" s="136">
        <v>0</v>
      </c>
      <c r="I236" s="136">
        <v>0</v>
      </c>
      <c r="J236" s="136">
        <v>0</v>
      </c>
      <c r="K236" s="136">
        <v>0</v>
      </c>
      <c r="L236" s="136">
        <v>0</v>
      </c>
      <c r="M236" s="136">
        <v>0</v>
      </c>
      <c r="N236" s="136">
        <f t="shared" si="134"/>
        <v>682.4</v>
      </c>
      <c r="O236" s="23">
        <v>682.4</v>
      </c>
      <c r="P236" s="23">
        <v>0</v>
      </c>
      <c r="Q236" s="23">
        <v>0</v>
      </c>
      <c r="R236" s="23">
        <v>0</v>
      </c>
      <c r="S236" s="23">
        <v>0</v>
      </c>
      <c r="T236" s="23">
        <v>0</v>
      </c>
      <c r="U236" s="23">
        <v>0</v>
      </c>
      <c r="V236" s="136">
        <f t="shared" si="136"/>
        <v>682.4</v>
      </c>
      <c r="W236" s="23">
        <v>682.4</v>
      </c>
      <c r="X236" s="23">
        <v>0</v>
      </c>
      <c r="Y236" s="23">
        <v>0</v>
      </c>
      <c r="Z236" s="23">
        <v>0</v>
      </c>
      <c r="AA236" s="23">
        <v>0</v>
      </c>
      <c r="AB236" s="23">
        <v>0</v>
      </c>
      <c r="AC236" s="4">
        <v>0</v>
      </c>
      <c r="AD236" s="4">
        <f t="shared" si="138"/>
        <v>0</v>
      </c>
      <c r="AE236" s="4">
        <f t="shared" si="138"/>
        <v>0</v>
      </c>
      <c r="AF236" s="4">
        <f t="shared" si="138"/>
        <v>0</v>
      </c>
      <c r="AG236" s="4">
        <f t="shared" si="138"/>
        <v>0</v>
      </c>
      <c r="AH236" s="4">
        <f t="shared" si="138"/>
        <v>0</v>
      </c>
      <c r="AI236" s="4">
        <f t="shared" si="138"/>
        <v>0</v>
      </c>
      <c r="AJ236" s="4">
        <f t="shared" si="138"/>
        <v>0</v>
      </c>
      <c r="AK236" s="4">
        <f t="shared" si="138"/>
        <v>0</v>
      </c>
      <c r="AL236" s="4">
        <f t="shared" si="145"/>
        <v>100</v>
      </c>
      <c r="AM236" s="4">
        <f t="shared" si="145"/>
        <v>100</v>
      </c>
      <c r="AN236" s="4">
        <f t="shared" si="145"/>
        <v>0</v>
      </c>
      <c r="AO236" s="4">
        <f t="shared" si="145"/>
        <v>0</v>
      </c>
      <c r="AP236" s="4">
        <f t="shared" si="145"/>
        <v>0</v>
      </c>
      <c r="AQ236" s="4">
        <f t="shared" si="130"/>
        <v>0</v>
      </c>
      <c r="AR236" s="4">
        <f t="shared" si="129"/>
        <v>0</v>
      </c>
      <c r="AS236" s="4">
        <f t="shared" si="129"/>
        <v>0</v>
      </c>
    </row>
    <row r="237" spans="1:45" ht="12.75" customHeight="1" x14ac:dyDescent="0.25">
      <c r="A237" s="115">
        <v>21</v>
      </c>
      <c r="B237" s="137">
        <v>222700</v>
      </c>
      <c r="C237" s="138">
        <v>1187</v>
      </c>
      <c r="D237" s="108">
        <v>229</v>
      </c>
      <c r="E237" s="135" t="s">
        <v>1128</v>
      </c>
      <c r="F237" s="136">
        <f t="shared" si="132"/>
        <v>1856.2</v>
      </c>
      <c r="G237" s="136">
        <v>1856.2</v>
      </c>
      <c r="H237" s="136">
        <v>0</v>
      </c>
      <c r="I237" s="136">
        <v>0</v>
      </c>
      <c r="J237" s="136">
        <v>0</v>
      </c>
      <c r="K237" s="136">
        <v>0</v>
      </c>
      <c r="L237" s="136">
        <v>0</v>
      </c>
      <c r="M237" s="136">
        <v>0</v>
      </c>
      <c r="N237" s="136">
        <f t="shared" si="134"/>
        <v>1856.2</v>
      </c>
      <c r="O237" s="23">
        <v>1856.2</v>
      </c>
      <c r="P237" s="23">
        <v>0</v>
      </c>
      <c r="Q237" s="23">
        <v>0</v>
      </c>
      <c r="R237" s="23">
        <v>0</v>
      </c>
      <c r="S237" s="23">
        <v>0</v>
      </c>
      <c r="T237" s="23">
        <v>0</v>
      </c>
      <c r="U237" s="23">
        <v>0</v>
      </c>
      <c r="V237" s="136">
        <f t="shared" si="136"/>
        <v>1856.2</v>
      </c>
      <c r="W237" s="23">
        <v>1856.2</v>
      </c>
      <c r="X237" s="23">
        <v>0</v>
      </c>
      <c r="Y237" s="23">
        <v>0</v>
      </c>
      <c r="Z237" s="23">
        <v>0</v>
      </c>
      <c r="AA237" s="23">
        <v>0</v>
      </c>
      <c r="AB237" s="23">
        <v>0</v>
      </c>
      <c r="AC237" s="4">
        <v>0</v>
      </c>
      <c r="AD237" s="4">
        <f t="shared" si="138"/>
        <v>0</v>
      </c>
      <c r="AE237" s="4">
        <f t="shared" si="138"/>
        <v>0</v>
      </c>
      <c r="AF237" s="4">
        <f t="shared" si="138"/>
        <v>0</v>
      </c>
      <c r="AG237" s="4">
        <f t="shared" si="138"/>
        <v>0</v>
      </c>
      <c r="AH237" s="4">
        <f t="shared" si="138"/>
        <v>0</v>
      </c>
      <c r="AI237" s="4">
        <f t="shared" si="138"/>
        <v>0</v>
      </c>
      <c r="AJ237" s="4">
        <f t="shared" si="138"/>
        <v>0</v>
      </c>
      <c r="AK237" s="4">
        <f t="shared" si="138"/>
        <v>0</v>
      </c>
      <c r="AL237" s="4">
        <f t="shared" si="145"/>
        <v>100</v>
      </c>
      <c r="AM237" s="4">
        <f t="shared" si="145"/>
        <v>100</v>
      </c>
      <c r="AN237" s="4">
        <f t="shared" si="145"/>
        <v>0</v>
      </c>
      <c r="AO237" s="4">
        <f t="shared" si="145"/>
        <v>0</v>
      </c>
      <c r="AP237" s="4">
        <f t="shared" si="145"/>
        <v>0</v>
      </c>
      <c r="AQ237" s="4">
        <f t="shared" si="130"/>
        <v>0</v>
      </c>
      <c r="AR237" s="4">
        <f t="shared" si="129"/>
        <v>0</v>
      </c>
      <c r="AS237" s="4">
        <f t="shared" si="129"/>
        <v>0</v>
      </c>
    </row>
    <row r="238" spans="1:45" ht="12.75" customHeight="1" x14ac:dyDescent="0.25">
      <c r="A238" s="115">
        <v>21</v>
      </c>
      <c r="B238" s="137">
        <v>222700</v>
      </c>
      <c r="C238" s="138">
        <v>1188</v>
      </c>
      <c r="D238" s="108">
        <v>230</v>
      </c>
      <c r="E238" s="135" t="s">
        <v>1129</v>
      </c>
      <c r="F238" s="136">
        <f t="shared" si="132"/>
        <v>1072.5</v>
      </c>
      <c r="G238" s="136">
        <v>1072.5</v>
      </c>
      <c r="H238" s="136">
        <v>0</v>
      </c>
      <c r="I238" s="136">
        <v>0</v>
      </c>
      <c r="J238" s="136">
        <v>0</v>
      </c>
      <c r="K238" s="136">
        <v>0</v>
      </c>
      <c r="L238" s="136">
        <v>0</v>
      </c>
      <c r="M238" s="136">
        <v>0</v>
      </c>
      <c r="N238" s="136">
        <f t="shared" si="134"/>
        <v>1072.5</v>
      </c>
      <c r="O238" s="23">
        <v>1072.5</v>
      </c>
      <c r="P238" s="23">
        <v>0</v>
      </c>
      <c r="Q238" s="23">
        <v>0</v>
      </c>
      <c r="R238" s="23">
        <v>0</v>
      </c>
      <c r="S238" s="23">
        <v>0</v>
      </c>
      <c r="T238" s="23">
        <v>0</v>
      </c>
      <c r="U238" s="23">
        <v>0</v>
      </c>
      <c r="V238" s="136">
        <f t="shared" si="136"/>
        <v>1072.5</v>
      </c>
      <c r="W238" s="23">
        <v>1072.5</v>
      </c>
      <c r="X238" s="23">
        <v>0</v>
      </c>
      <c r="Y238" s="23">
        <v>0</v>
      </c>
      <c r="Z238" s="23">
        <v>0</v>
      </c>
      <c r="AA238" s="23">
        <v>0</v>
      </c>
      <c r="AB238" s="23">
        <v>0</v>
      </c>
      <c r="AC238" s="4">
        <v>0</v>
      </c>
      <c r="AD238" s="4">
        <f t="shared" si="138"/>
        <v>0</v>
      </c>
      <c r="AE238" s="4">
        <f t="shared" si="138"/>
        <v>0</v>
      </c>
      <c r="AF238" s="4">
        <f t="shared" si="138"/>
        <v>0</v>
      </c>
      <c r="AG238" s="4">
        <f t="shared" si="138"/>
        <v>0</v>
      </c>
      <c r="AH238" s="4">
        <f t="shared" si="138"/>
        <v>0</v>
      </c>
      <c r="AI238" s="4">
        <f t="shared" si="138"/>
        <v>0</v>
      </c>
      <c r="AJ238" s="4">
        <f t="shared" si="138"/>
        <v>0</v>
      </c>
      <c r="AK238" s="4">
        <f t="shared" si="138"/>
        <v>0</v>
      </c>
      <c r="AL238" s="4">
        <f t="shared" si="145"/>
        <v>100</v>
      </c>
      <c r="AM238" s="4">
        <f t="shared" si="145"/>
        <v>100</v>
      </c>
      <c r="AN238" s="4">
        <f t="shared" si="145"/>
        <v>0</v>
      </c>
      <c r="AO238" s="4">
        <f t="shared" si="145"/>
        <v>0</v>
      </c>
      <c r="AP238" s="4">
        <f t="shared" si="145"/>
        <v>0</v>
      </c>
      <c r="AQ238" s="4">
        <f t="shared" si="130"/>
        <v>0</v>
      </c>
      <c r="AR238" s="4">
        <f t="shared" si="129"/>
        <v>0</v>
      </c>
      <c r="AS238" s="4">
        <f t="shared" si="129"/>
        <v>0</v>
      </c>
    </row>
    <row r="239" spans="1:45" ht="12.75" customHeight="1" x14ac:dyDescent="0.25">
      <c r="A239" s="115">
        <v>21</v>
      </c>
      <c r="B239" s="137">
        <v>222700</v>
      </c>
      <c r="C239" s="138">
        <v>1191</v>
      </c>
      <c r="D239" s="108">
        <v>231</v>
      </c>
      <c r="E239" s="135" t="s">
        <v>1130</v>
      </c>
      <c r="F239" s="136">
        <f t="shared" si="132"/>
        <v>1171.9000000000001</v>
      </c>
      <c r="G239" s="136">
        <v>1171.9000000000001</v>
      </c>
      <c r="H239" s="136">
        <v>0</v>
      </c>
      <c r="I239" s="136">
        <v>0</v>
      </c>
      <c r="J239" s="136">
        <v>0</v>
      </c>
      <c r="K239" s="136">
        <v>0</v>
      </c>
      <c r="L239" s="136">
        <v>0</v>
      </c>
      <c r="M239" s="136">
        <v>0</v>
      </c>
      <c r="N239" s="136">
        <f t="shared" si="134"/>
        <v>1171.9000000000001</v>
      </c>
      <c r="O239" s="23">
        <v>1171.9000000000001</v>
      </c>
      <c r="P239" s="23">
        <v>0</v>
      </c>
      <c r="Q239" s="23">
        <v>0</v>
      </c>
      <c r="R239" s="23">
        <v>0</v>
      </c>
      <c r="S239" s="23">
        <v>0</v>
      </c>
      <c r="T239" s="23">
        <v>0</v>
      </c>
      <c r="U239" s="23">
        <v>0</v>
      </c>
      <c r="V239" s="136">
        <f t="shared" si="136"/>
        <v>1171.9000000000001</v>
      </c>
      <c r="W239" s="23">
        <v>1171.9000000000001</v>
      </c>
      <c r="X239" s="23">
        <v>0</v>
      </c>
      <c r="Y239" s="23">
        <v>0</v>
      </c>
      <c r="Z239" s="23">
        <v>0</v>
      </c>
      <c r="AA239" s="23">
        <v>0</v>
      </c>
      <c r="AB239" s="23">
        <v>0</v>
      </c>
      <c r="AC239" s="4">
        <v>0</v>
      </c>
      <c r="AD239" s="4">
        <f t="shared" si="138"/>
        <v>0</v>
      </c>
      <c r="AE239" s="4">
        <f t="shared" si="138"/>
        <v>0</v>
      </c>
      <c r="AF239" s="4">
        <f t="shared" si="138"/>
        <v>0</v>
      </c>
      <c r="AG239" s="4">
        <f t="shared" si="138"/>
        <v>0</v>
      </c>
      <c r="AH239" s="4">
        <f t="shared" si="138"/>
        <v>0</v>
      </c>
      <c r="AI239" s="4">
        <f t="shared" si="138"/>
        <v>0</v>
      </c>
      <c r="AJ239" s="4">
        <f t="shared" si="138"/>
        <v>0</v>
      </c>
      <c r="AK239" s="4">
        <f t="shared" si="138"/>
        <v>0</v>
      </c>
      <c r="AL239" s="4">
        <f t="shared" si="145"/>
        <v>100</v>
      </c>
      <c r="AM239" s="4">
        <f t="shared" si="145"/>
        <v>100</v>
      </c>
      <c r="AN239" s="4">
        <f t="shared" si="145"/>
        <v>0</v>
      </c>
      <c r="AO239" s="4">
        <f t="shared" si="145"/>
        <v>0</v>
      </c>
      <c r="AP239" s="4">
        <f t="shared" si="145"/>
        <v>0</v>
      </c>
      <c r="AQ239" s="4">
        <f t="shared" si="130"/>
        <v>0</v>
      </c>
      <c r="AR239" s="4">
        <f t="shared" si="129"/>
        <v>0</v>
      </c>
      <c r="AS239" s="4">
        <f t="shared" si="129"/>
        <v>0</v>
      </c>
    </row>
    <row r="240" spans="1:45" ht="12.75" customHeight="1" x14ac:dyDescent="0.25">
      <c r="A240" s="115">
        <v>21</v>
      </c>
      <c r="B240" s="137">
        <v>222700</v>
      </c>
      <c r="C240" s="138">
        <v>1190</v>
      </c>
      <c r="D240" s="108">
        <v>232</v>
      </c>
      <c r="E240" s="135" t="s">
        <v>1131</v>
      </c>
      <c r="F240" s="136">
        <f t="shared" si="132"/>
        <v>2801.9</v>
      </c>
      <c r="G240" s="136">
        <v>2656.6</v>
      </c>
      <c r="H240" s="136">
        <v>0</v>
      </c>
      <c r="I240" s="136">
        <v>0</v>
      </c>
      <c r="J240" s="136">
        <v>145.30000000000001</v>
      </c>
      <c r="K240" s="136">
        <v>0</v>
      </c>
      <c r="L240" s="136">
        <v>0</v>
      </c>
      <c r="M240" s="136">
        <v>0</v>
      </c>
      <c r="N240" s="136">
        <f t="shared" si="134"/>
        <v>2801.9</v>
      </c>
      <c r="O240" s="23">
        <v>2656.6</v>
      </c>
      <c r="P240" s="23">
        <v>0</v>
      </c>
      <c r="Q240" s="23">
        <v>0</v>
      </c>
      <c r="R240" s="23">
        <v>145.30000000000001</v>
      </c>
      <c r="S240" s="23">
        <v>0</v>
      </c>
      <c r="T240" s="23">
        <v>0</v>
      </c>
      <c r="U240" s="23">
        <v>0</v>
      </c>
      <c r="V240" s="136">
        <f t="shared" si="136"/>
        <v>2801.9</v>
      </c>
      <c r="W240" s="23">
        <v>2656.6</v>
      </c>
      <c r="X240" s="23">
        <v>0</v>
      </c>
      <c r="Y240" s="23">
        <v>0</v>
      </c>
      <c r="Z240" s="23">
        <v>145.30000000000001</v>
      </c>
      <c r="AA240" s="23">
        <v>0</v>
      </c>
      <c r="AB240" s="23">
        <v>0</v>
      </c>
      <c r="AC240" s="4">
        <v>0</v>
      </c>
      <c r="AD240" s="4">
        <f t="shared" si="138"/>
        <v>0</v>
      </c>
      <c r="AE240" s="4">
        <f t="shared" si="138"/>
        <v>0</v>
      </c>
      <c r="AF240" s="4">
        <f t="shared" si="138"/>
        <v>0</v>
      </c>
      <c r="AG240" s="4">
        <f t="shared" si="138"/>
        <v>0</v>
      </c>
      <c r="AH240" s="4">
        <f t="shared" si="138"/>
        <v>0</v>
      </c>
      <c r="AI240" s="4">
        <f t="shared" si="138"/>
        <v>0</v>
      </c>
      <c r="AJ240" s="4">
        <f t="shared" si="138"/>
        <v>0</v>
      </c>
      <c r="AK240" s="4">
        <f t="shared" si="138"/>
        <v>0</v>
      </c>
      <c r="AL240" s="4">
        <f t="shared" si="145"/>
        <v>100</v>
      </c>
      <c r="AM240" s="4">
        <f t="shared" si="145"/>
        <v>100</v>
      </c>
      <c r="AN240" s="4">
        <f t="shared" si="145"/>
        <v>0</v>
      </c>
      <c r="AO240" s="4">
        <f t="shared" si="145"/>
        <v>0</v>
      </c>
      <c r="AP240" s="4">
        <f t="shared" si="145"/>
        <v>100</v>
      </c>
      <c r="AQ240" s="4">
        <f t="shared" si="130"/>
        <v>0</v>
      </c>
      <c r="AR240" s="4">
        <f t="shared" si="129"/>
        <v>0</v>
      </c>
      <c r="AS240" s="4">
        <f t="shared" si="129"/>
        <v>0</v>
      </c>
    </row>
    <row r="241" spans="1:45" ht="12.75" customHeight="1" x14ac:dyDescent="0.25">
      <c r="A241" s="115">
        <v>21</v>
      </c>
      <c r="B241" s="137">
        <v>222700</v>
      </c>
      <c r="C241" s="138">
        <v>1192</v>
      </c>
      <c r="D241" s="108">
        <v>233</v>
      </c>
      <c r="E241" s="135" t="s">
        <v>1132</v>
      </c>
      <c r="F241" s="136">
        <f t="shared" si="132"/>
        <v>1771.7</v>
      </c>
      <c r="G241" s="136">
        <v>1771.7</v>
      </c>
      <c r="H241" s="136">
        <v>0</v>
      </c>
      <c r="I241" s="136">
        <v>0</v>
      </c>
      <c r="J241" s="136">
        <v>0</v>
      </c>
      <c r="K241" s="136">
        <v>0</v>
      </c>
      <c r="L241" s="136">
        <v>0</v>
      </c>
      <c r="M241" s="136">
        <v>0</v>
      </c>
      <c r="N241" s="136">
        <f t="shared" si="134"/>
        <v>1771.7</v>
      </c>
      <c r="O241" s="23">
        <v>1771.7</v>
      </c>
      <c r="P241" s="23">
        <v>0</v>
      </c>
      <c r="Q241" s="23">
        <v>0</v>
      </c>
      <c r="R241" s="23">
        <v>0</v>
      </c>
      <c r="S241" s="23">
        <v>0</v>
      </c>
      <c r="T241" s="23">
        <v>0</v>
      </c>
      <c r="U241" s="23">
        <v>0</v>
      </c>
      <c r="V241" s="136">
        <f t="shared" si="136"/>
        <v>1771.7</v>
      </c>
      <c r="W241" s="23">
        <v>1771.7</v>
      </c>
      <c r="X241" s="23">
        <v>0</v>
      </c>
      <c r="Y241" s="23">
        <v>0</v>
      </c>
      <c r="Z241" s="23">
        <v>0</v>
      </c>
      <c r="AA241" s="23">
        <v>0</v>
      </c>
      <c r="AB241" s="23">
        <v>0</v>
      </c>
      <c r="AC241" s="4">
        <v>0</v>
      </c>
      <c r="AD241" s="4">
        <f t="shared" si="138"/>
        <v>0</v>
      </c>
      <c r="AE241" s="4">
        <f t="shared" si="138"/>
        <v>0</v>
      </c>
      <c r="AF241" s="4">
        <f t="shared" si="138"/>
        <v>0</v>
      </c>
      <c r="AG241" s="4">
        <f t="shared" si="138"/>
        <v>0</v>
      </c>
      <c r="AH241" s="4">
        <f t="shared" si="138"/>
        <v>0</v>
      </c>
      <c r="AI241" s="4">
        <f t="shared" si="138"/>
        <v>0</v>
      </c>
      <c r="AJ241" s="4">
        <f t="shared" si="138"/>
        <v>0</v>
      </c>
      <c r="AK241" s="4">
        <f t="shared" si="138"/>
        <v>0</v>
      </c>
      <c r="AL241" s="4">
        <f t="shared" si="145"/>
        <v>100</v>
      </c>
      <c r="AM241" s="4">
        <f t="shared" si="145"/>
        <v>100</v>
      </c>
      <c r="AN241" s="4">
        <f t="shared" si="145"/>
        <v>0</v>
      </c>
      <c r="AO241" s="4">
        <f t="shared" si="145"/>
        <v>0</v>
      </c>
      <c r="AP241" s="4">
        <f t="shared" si="145"/>
        <v>0</v>
      </c>
      <c r="AQ241" s="4">
        <f t="shared" si="130"/>
        <v>0</v>
      </c>
      <c r="AR241" s="4">
        <f t="shared" si="129"/>
        <v>0</v>
      </c>
      <c r="AS241" s="4">
        <f t="shared" si="129"/>
        <v>0</v>
      </c>
    </row>
    <row r="242" spans="1:45" ht="12.75" customHeight="1" x14ac:dyDescent="0.25">
      <c r="A242" s="115">
        <v>21</v>
      </c>
      <c r="B242" s="137">
        <v>222700</v>
      </c>
      <c r="C242" s="138">
        <v>1193</v>
      </c>
      <c r="D242" s="108">
        <v>234</v>
      </c>
      <c r="E242" s="135" t="s">
        <v>1133</v>
      </c>
      <c r="F242" s="136">
        <f t="shared" si="132"/>
        <v>539.20000000000005</v>
      </c>
      <c r="G242" s="136">
        <v>539.20000000000005</v>
      </c>
      <c r="H242" s="136">
        <v>0</v>
      </c>
      <c r="I242" s="136">
        <v>0</v>
      </c>
      <c r="J242" s="136">
        <v>0</v>
      </c>
      <c r="K242" s="136">
        <v>0</v>
      </c>
      <c r="L242" s="136">
        <v>0</v>
      </c>
      <c r="M242" s="136">
        <v>0</v>
      </c>
      <c r="N242" s="136">
        <f t="shared" si="134"/>
        <v>539.20000000000005</v>
      </c>
      <c r="O242" s="23">
        <v>539.20000000000005</v>
      </c>
      <c r="P242" s="23">
        <v>0</v>
      </c>
      <c r="Q242" s="23">
        <v>0</v>
      </c>
      <c r="R242" s="23">
        <v>0</v>
      </c>
      <c r="S242" s="23">
        <v>0</v>
      </c>
      <c r="T242" s="23">
        <v>0</v>
      </c>
      <c r="U242" s="23">
        <v>0</v>
      </c>
      <c r="V242" s="136">
        <f t="shared" si="136"/>
        <v>539.20000000000005</v>
      </c>
      <c r="W242" s="23">
        <v>539.20000000000005</v>
      </c>
      <c r="X242" s="23">
        <v>0</v>
      </c>
      <c r="Y242" s="23">
        <v>0</v>
      </c>
      <c r="Z242" s="23">
        <v>0</v>
      </c>
      <c r="AA242" s="23">
        <v>0</v>
      </c>
      <c r="AB242" s="23">
        <v>0</v>
      </c>
      <c r="AC242" s="4">
        <v>0</v>
      </c>
      <c r="AD242" s="4">
        <f t="shared" si="138"/>
        <v>0</v>
      </c>
      <c r="AE242" s="4">
        <f t="shared" si="138"/>
        <v>0</v>
      </c>
      <c r="AF242" s="4">
        <f t="shared" si="138"/>
        <v>0</v>
      </c>
      <c r="AG242" s="4">
        <f t="shared" si="138"/>
        <v>0</v>
      </c>
      <c r="AH242" s="4">
        <f t="shared" si="138"/>
        <v>0</v>
      </c>
      <c r="AI242" s="4">
        <f t="shared" si="138"/>
        <v>0</v>
      </c>
      <c r="AJ242" s="4">
        <f t="shared" si="138"/>
        <v>0</v>
      </c>
      <c r="AK242" s="4">
        <f t="shared" si="138"/>
        <v>0</v>
      </c>
      <c r="AL242" s="4">
        <f t="shared" si="145"/>
        <v>100</v>
      </c>
      <c r="AM242" s="4">
        <f t="shared" si="145"/>
        <v>100</v>
      </c>
      <c r="AN242" s="4">
        <f t="shared" si="145"/>
        <v>0</v>
      </c>
      <c r="AO242" s="4">
        <f t="shared" si="145"/>
        <v>0</v>
      </c>
      <c r="AP242" s="4">
        <f t="shared" si="145"/>
        <v>0</v>
      </c>
      <c r="AQ242" s="4">
        <f t="shared" si="130"/>
        <v>0</v>
      </c>
      <c r="AR242" s="4">
        <f t="shared" si="129"/>
        <v>0</v>
      </c>
      <c r="AS242" s="4">
        <f t="shared" si="129"/>
        <v>0</v>
      </c>
    </row>
    <row r="243" spans="1:45" ht="12.75" customHeight="1" x14ac:dyDescent="0.25">
      <c r="A243" s="115">
        <v>21</v>
      </c>
      <c r="B243" s="137">
        <v>222700</v>
      </c>
      <c r="C243" s="138">
        <v>1194</v>
      </c>
      <c r="D243" s="108">
        <v>235</v>
      </c>
      <c r="E243" s="135" t="s">
        <v>1134</v>
      </c>
      <c r="F243" s="136">
        <f t="shared" si="132"/>
        <v>606.70000000000005</v>
      </c>
      <c r="G243" s="136">
        <v>606.70000000000005</v>
      </c>
      <c r="H243" s="136">
        <v>0</v>
      </c>
      <c r="I243" s="136">
        <v>0</v>
      </c>
      <c r="J243" s="136">
        <v>0</v>
      </c>
      <c r="K243" s="136">
        <v>0</v>
      </c>
      <c r="L243" s="136">
        <v>0</v>
      </c>
      <c r="M243" s="136">
        <v>0</v>
      </c>
      <c r="N243" s="136">
        <f t="shared" si="134"/>
        <v>606.70000000000005</v>
      </c>
      <c r="O243" s="23">
        <v>606.70000000000005</v>
      </c>
      <c r="P243" s="23">
        <v>0</v>
      </c>
      <c r="Q243" s="23">
        <v>0</v>
      </c>
      <c r="R243" s="23">
        <v>0</v>
      </c>
      <c r="S243" s="23">
        <v>0</v>
      </c>
      <c r="T243" s="23">
        <v>0</v>
      </c>
      <c r="U243" s="23">
        <v>0</v>
      </c>
      <c r="V243" s="136">
        <f t="shared" si="136"/>
        <v>606.70000000000005</v>
      </c>
      <c r="W243" s="23">
        <v>606.70000000000005</v>
      </c>
      <c r="X243" s="23">
        <v>0</v>
      </c>
      <c r="Y243" s="23">
        <v>0</v>
      </c>
      <c r="Z243" s="23">
        <v>0</v>
      </c>
      <c r="AA243" s="23">
        <v>0</v>
      </c>
      <c r="AB243" s="23">
        <v>0</v>
      </c>
      <c r="AC243" s="4">
        <v>0</v>
      </c>
      <c r="AD243" s="4">
        <f t="shared" si="138"/>
        <v>0</v>
      </c>
      <c r="AE243" s="4">
        <f t="shared" si="138"/>
        <v>0</v>
      </c>
      <c r="AF243" s="4">
        <f t="shared" si="138"/>
        <v>0</v>
      </c>
      <c r="AG243" s="4">
        <f t="shared" si="138"/>
        <v>0</v>
      </c>
      <c r="AH243" s="4">
        <f t="shared" si="138"/>
        <v>0</v>
      </c>
      <c r="AI243" s="4">
        <f t="shared" si="138"/>
        <v>0</v>
      </c>
      <c r="AJ243" s="4">
        <f t="shared" si="138"/>
        <v>0</v>
      </c>
      <c r="AK243" s="4">
        <f t="shared" si="138"/>
        <v>0</v>
      </c>
      <c r="AL243" s="4">
        <f t="shared" si="145"/>
        <v>100</v>
      </c>
      <c r="AM243" s="4">
        <f t="shared" si="145"/>
        <v>100</v>
      </c>
      <c r="AN243" s="4">
        <f t="shared" si="145"/>
        <v>0</v>
      </c>
      <c r="AO243" s="4">
        <f t="shared" si="145"/>
        <v>0</v>
      </c>
      <c r="AP243" s="4">
        <f t="shared" si="145"/>
        <v>0</v>
      </c>
      <c r="AQ243" s="4">
        <f t="shared" si="130"/>
        <v>0</v>
      </c>
      <c r="AR243" s="4">
        <f t="shared" si="129"/>
        <v>0</v>
      </c>
      <c r="AS243" s="4">
        <f t="shared" si="129"/>
        <v>0</v>
      </c>
    </row>
    <row r="244" spans="1:45" ht="12.75" customHeight="1" x14ac:dyDescent="0.25">
      <c r="A244" s="115">
        <v>21</v>
      </c>
      <c r="B244" s="137">
        <v>222700</v>
      </c>
      <c r="C244" s="138">
        <v>1195</v>
      </c>
      <c r="D244" s="108">
        <v>236</v>
      </c>
      <c r="E244" s="135" t="s">
        <v>1135</v>
      </c>
      <c r="F244" s="136">
        <f t="shared" si="132"/>
        <v>1604.7</v>
      </c>
      <c r="G244" s="136">
        <v>1488.8</v>
      </c>
      <c r="H244" s="136">
        <v>0</v>
      </c>
      <c r="I244" s="136">
        <v>0</v>
      </c>
      <c r="J244" s="136">
        <v>115.9</v>
      </c>
      <c r="K244" s="136">
        <v>0</v>
      </c>
      <c r="L244" s="136">
        <v>0</v>
      </c>
      <c r="M244" s="136">
        <v>0</v>
      </c>
      <c r="N244" s="136">
        <f t="shared" si="134"/>
        <v>1604.7</v>
      </c>
      <c r="O244" s="23">
        <v>1488.8</v>
      </c>
      <c r="P244" s="23">
        <v>0</v>
      </c>
      <c r="Q244" s="23">
        <v>0</v>
      </c>
      <c r="R244" s="23">
        <v>115.9</v>
      </c>
      <c r="S244" s="23">
        <v>0</v>
      </c>
      <c r="T244" s="23">
        <v>0</v>
      </c>
      <c r="U244" s="23">
        <v>0</v>
      </c>
      <c r="V244" s="136">
        <f t="shared" si="136"/>
        <v>1604.7</v>
      </c>
      <c r="W244" s="23">
        <v>1488.8</v>
      </c>
      <c r="X244" s="23">
        <v>0</v>
      </c>
      <c r="Y244" s="23">
        <v>0</v>
      </c>
      <c r="Z244" s="23">
        <v>115.9</v>
      </c>
      <c r="AA244" s="23">
        <v>0</v>
      </c>
      <c r="AB244" s="23">
        <v>0</v>
      </c>
      <c r="AC244" s="4">
        <v>0</v>
      </c>
      <c r="AD244" s="4">
        <f t="shared" si="138"/>
        <v>0</v>
      </c>
      <c r="AE244" s="4">
        <f t="shared" si="138"/>
        <v>0</v>
      </c>
      <c r="AF244" s="4">
        <f t="shared" si="138"/>
        <v>0</v>
      </c>
      <c r="AG244" s="4">
        <f t="shared" si="138"/>
        <v>0</v>
      </c>
      <c r="AH244" s="4">
        <f t="shared" si="138"/>
        <v>0</v>
      </c>
      <c r="AI244" s="4">
        <f t="shared" si="138"/>
        <v>0</v>
      </c>
      <c r="AJ244" s="4">
        <f t="shared" si="138"/>
        <v>0</v>
      </c>
      <c r="AK244" s="4">
        <f t="shared" si="138"/>
        <v>0</v>
      </c>
      <c r="AL244" s="4">
        <f t="shared" si="145"/>
        <v>100</v>
      </c>
      <c r="AM244" s="4">
        <f t="shared" si="145"/>
        <v>100</v>
      </c>
      <c r="AN244" s="4">
        <f t="shared" si="145"/>
        <v>0</v>
      </c>
      <c r="AO244" s="4">
        <f t="shared" si="145"/>
        <v>0</v>
      </c>
      <c r="AP244" s="4">
        <f t="shared" si="145"/>
        <v>100</v>
      </c>
      <c r="AQ244" s="4">
        <f t="shared" si="130"/>
        <v>0</v>
      </c>
      <c r="AR244" s="4">
        <f t="shared" si="129"/>
        <v>0</v>
      </c>
      <c r="AS244" s="4">
        <f t="shared" si="129"/>
        <v>0</v>
      </c>
    </row>
    <row r="245" spans="1:45" ht="12.75" customHeight="1" x14ac:dyDescent="0.25">
      <c r="A245" s="115">
        <v>21</v>
      </c>
      <c r="B245" s="137">
        <v>222700</v>
      </c>
      <c r="C245" s="138">
        <v>1196</v>
      </c>
      <c r="D245" s="108">
        <v>237</v>
      </c>
      <c r="E245" s="135" t="s">
        <v>1136</v>
      </c>
      <c r="F245" s="136">
        <f t="shared" si="132"/>
        <v>2378.5</v>
      </c>
      <c r="G245" s="136">
        <v>2378.5</v>
      </c>
      <c r="H245" s="136">
        <v>0</v>
      </c>
      <c r="I245" s="136">
        <v>0</v>
      </c>
      <c r="J245" s="136">
        <v>0</v>
      </c>
      <c r="K245" s="136">
        <v>0</v>
      </c>
      <c r="L245" s="136">
        <v>0</v>
      </c>
      <c r="M245" s="136">
        <v>0</v>
      </c>
      <c r="N245" s="136">
        <f t="shared" si="134"/>
        <v>2378.5</v>
      </c>
      <c r="O245" s="23">
        <v>2378.5</v>
      </c>
      <c r="P245" s="23">
        <v>0</v>
      </c>
      <c r="Q245" s="23">
        <v>0</v>
      </c>
      <c r="R245" s="23">
        <v>0</v>
      </c>
      <c r="S245" s="23">
        <v>0</v>
      </c>
      <c r="T245" s="23">
        <v>0</v>
      </c>
      <c r="U245" s="23">
        <v>0</v>
      </c>
      <c r="V245" s="136">
        <f t="shared" si="136"/>
        <v>2378.5</v>
      </c>
      <c r="W245" s="23">
        <v>2378.5</v>
      </c>
      <c r="X245" s="23">
        <v>0</v>
      </c>
      <c r="Y245" s="23">
        <v>0</v>
      </c>
      <c r="Z245" s="23">
        <v>0</v>
      </c>
      <c r="AA245" s="23">
        <v>0</v>
      </c>
      <c r="AB245" s="23">
        <v>0</v>
      </c>
      <c r="AC245" s="4">
        <v>0</v>
      </c>
      <c r="AD245" s="4">
        <f t="shared" si="138"/>
        <v>0</v>
      </c>
      <c r="AE245" s="4">
        <f t="shared" si="138"/>
        <v>0</v>
      </c>
      <c r="AF245" s="4">
        <f t="shared" si="138"/>
        <v>0</v>
      </c>
      <c r="AG245" s="4">
        <f t="shared" si="138"/>
        <v>0</v>
      </c>
      <c r="AH245" s="4">
        <f t="shared" si="138"/>
        <v>0</v>
      </c>
      <c r="AI245" s="4">
        <f t="shared" si="138"/>
        <v>0</v>
      </c>
      <c r="AJ245" s="4">
        <f t="shared" si="138"/>
        <v>0</v>
      </c>
      <c r="AK245" s="4">
        <f t="shared" si="138"/>
        <v>0</v>
      </c>
      <c r="AL245" s="4">
        <f t="shared" si="145"/>
        <v>100</v>
      </c>
      <c r="AM245" s="4">
        <f t="shared" si="145"/>
        <v>100</v>
      </c>
      <c r="AN245" s="4">
        <f t="shared" si="145"/>
        <v>0</v>
      </c>
      <c r="AO245" s="4">
        <f t="shared" si="145"/>
        <v>0</v>
      </c>
      <c r="AP245" s="4">
        <f t="shared" si="145"/>
        <v>0</v>
      </c>
      <c r="AQ245" s="4">
        <f t="shared" si="130"/>
        <v>0</v>
      </c>
      <c r="AR245" s="4">
        <f t="shared" si="129"/>
        <v>0</v>
      </c>
      <c r="AS245" s="4">
        <f t="shared" si="129"/>
        <v>0</v>
      </c>
    </row>
    <row r="246" spans="1:45" ht="12.75" customHeight="1" x14ac:dyDescent="0.25">
      <c r="A246" s="115">
        <v>21</v>
      </c>
      <c r="B246" s="137">
        <v>222700</v>
      </c>
      <c r="C246" s="138">
        <v>1199</v>
      </c>
      <c r="D246" s="108">
        <v>238</v>
      </c>
      <c r="E246" s="135" t="s">
        <v>1137</v>
      </c>
      <c r="F246" s="136">
        <f t="shared" si="132"/>
        <v>1079.2</v>
      </c>
      <c r="G246" s="136">
        <v>1079.2</v>
      </c>
      <c r="H246" s="136">
        <v>0</v>
      </c>
      <c r="I246" s="136">
        <v>0</v>
      </c>
      <c r="J246" s="136">
        <v>0</v>
      </c>
      <c r="K246" s="136">
        <v>0</v>
      </c>
      <c r="L246" s="136">
        <v>0</v>
      </c>
      <c r="M246" s="136">
        <v>0</v>
      </c>
      <c r="N246" s="136">
        <f t="shared" si="134"/>
        <v>1079.2</v>
      </c>
      <c r="O246" s="23">
        <v>1079.2</v>
      </c>
      <c r="P246" s="23">
        <v>0</v>
      </c>
      <c r="Q246" s="23">
        <v>0</v>
      </c>
      <c r="R246" s="23">
        <v>0</v>
      </c>
      <c r="S246" s="23">
        <v>0</v>
      </c>
      <c r="T246" s="23">
        <v>0</v>
      </c>
      <c r="U246" s="23">
        <v>0</v>
      </c>
      <c r="V246" s="136">
        <f t="shared" si="136"/>
        <v>1079.2</v>
      </c>
      <c r="W246" s="23">
        <v>1079.2</v>
      </c>
      <c r="X246" s="23">
        <v>0</v>
      </c>
      <c r="Y246" s="23">
        <v>0</v>
      </c>
      <c r="Z246" s="23">
        <v>0</v>
      </c>
      <c r="AA246" s="23">
        <v>0</v>
      </c>
      <c r="AB246" s="23">
        <v>0</v>
      </c>
      <c r="AC246" s="4">
        <v>0</v>
      </c>
      <c r="AD246" s="4">
        <f t="shared" si="138"/>
        <v>0</v>
      </c>
      <c r="AE246" s="4">
        <f t="shared" si="138"/>
        <v>0</v>
      </c>
      <c r="AF246" s="4">
        <f t="shared" si="138"/>
        <v>0</v>
      </c>
      <c r="AG246" s="4">
        <f t="shared" si="138"/>
        <v>0</v>
      </c>
      <c r="AH246" s="4">
        <f t="shared" si="138"/>
        <v>0</v>
      </c>
      <c r="AI246" s="4">
        <f t="shared" si="138"/>
        <v>0</v>
      </c>
      <c r="AJ246" s="4">
        <f t="shared" si="138"/>
        <v>0</v>
      </c>
      <c r="AK246" s="4">
        <f t="shared" si="138"/>
        <v>0</v>
      </c>
      <c r="AL246" s="4">
        <f t="shared" si="145"/>
        <v>100</v>
      </c>
      <c r="AM246" s="4">
        <f t="shared" si="145"/>
        <v>100</v>
      </c>
      <c r="AN246" s="4">
        <f t="shared" si="145"/>
        <v>0</v>
      </c>
      <c r="AO246" s="4">
        <f t="shared" si="145"/>
        <v>0</v>
      </c>
      <c r="AP246" s="4">
        <f t="shared" si="145"/>
        <v>0</v>
      </c>
      <c r="AQ246" s="4">
        <f t="shared" si="130"/>
        <v>0</v>
      </c>
      <c r="AR246" s="4">
        <f t="shared" si="129"/>
        <v>0</v>
      </c>
      <c r="AS246" s="4">
        <f t="shared" si="129"/>
        <v>0</v>
      </c>
    </row>
    <row r="247" spans="1:45" ht="12.75" customHeight="1" x14ac:dyDescent="0.25">
      <c r="A247" s="115">
        <v>21</v>
      </c>
      <c r="B247" s="137">
        <v>222700</v>
      </c>
      <c r="C247" s="138">
        <v>1200</v>
      </c>
      <c r="D247" s="108">
        <v>239</v>
      </c>
      <c r="E247" s="135" t="s">
        <v>1138</v>
      </c>
      <c r="F247" s="136">
        <f t="shared" si="132"/>
        <v>1405.1</v>
      </c>
      <c r="G247" s="136">
        <v>1405.1</v>
      </c>
      <c r="H247" s="136">
        <v>0</v>
      </c>
      <c r="I247" s="136">
        <v>0</v>
      </c>
      <c r="J247" s="136">
        <v>0</v>
      </c>
      <c r="K247" s="136">
        <v>0</v>
      </c>
      <c r="L247" s="136">
        <v>0</v>
      </c>
      <c r="M247" s="136">
        <v>0</v>
      </c>
      <c r="N247" s="136">
        <f t="shared" si="134"/>
        <v>1405.1</v>
      </c>
      <c r="O247" s="23">
        <v>1405.1</v>
      </c>
      <c r="P247" s="23">
        <v>0</v>
      </c>
      <c r="Q247" s="23">
        <v>0</v>
      </c>
      <c r="R247" s="23">
        <v>0</v>
      </c>
      <c r="S247" s="23">
        <v>0</v>
      </c>
      <c r="T247" s="23">
        <v>0</v>
      </c>
      <c r="U247" s="23">
        <v>0</v>
      </c>
      <c r="V247" s="136">
        <f t="shared" si="136"/>
        <v>1405.1</v>
      </c>
      <c r="W247" s="23">
        <v>1405.1</v>
      </c>
      <c r="X247" s="23">
        <v>0</v>
      </c>
      <c r="Y247" s="23">
        <v>0</v>
      </c>
      <c r="Z247" s="23">
        <v>0</v>
      </c>
      <c r="AA247" s="23">
        <v>0</v>
      </c>
      <c r="AB247" s="23">
        <v>0</v>
      </c>
      <c r="AC247" s="4">
        <v>0</v>
      </c>
      <c r="AD247" s="4">
        <f t="shared" si="138"/>
        <v>0</v>
      </c>
      <c r="AE247" s="4">
        <f t="shared" si="138"/>
        <v>0</v>
      </c>
      <c r="AF247" s="4">
        <f t="shared" si="138"/>
        <v>0</v>
      </c>
      <c r="AG247" s="4">
        <f t="shared" si="138"/>
        <v>0</v>
      </c>
      <c r="AH247" s="4">
        <f t="shared" si="138"/>
        <v>0</v>
      </c>
      <c r="AI247" s="4">
        <f t="shared" si="138"/>
        <v>0</v>
      </c>
      <c r="AJ247" s="4">
        <f t="shared" si="138"/>
        <v>0</v>
      </c>
      <c r="AK247" s="4">
        <f t="shared" si="138"/>
        <v>0</v>
      </c>
      <c r="AL247" s="4">
        <f t="shared" si="145"/>
        <v>100</v>
      </c>
      <c r="AM247" s="4">
        <f t="shared" si="145"/>
        <v>100</v>
      </c>
      <c r="AN247" s="4">
        <f t="shared" si="145"/>
        <v>0</v>
      </c>
      <c r="AO247" s="4">
        <f t="shared" si="145"/>
        <v>0</v>
      </c>
      <c r="AP247" s="4">
        <f t="shared" si="145"/>
        <v>0</v>
      </c>
      <c r="AQ247" s="4">
        <f t="shared" si="130"/>
        <v>0</v>
      </c>
      <c r="AR247" s="4">
        <f t="shared" si="129"/>
        <v>0</v>
      </c>
      <c r="AS247" s="4">
        <f t="shared" si="129"/>
        <v>0</v>
      </c>
    </row>
    <row r="248" spans="1:45" ht="12.75" customHeight="1" x14ac:dyDescent="0.25">
      <c r="A248" s="115">
        <v>21</v>
      </c>
      <c r="B248" s="137">
        <v>222700</v>
      </c>
      <c r="C248" s="138">
        <v>1201</v>
      </c>
      <c r="D248" s="108">
        <v>240</v>
      </c>
      <c r="E248" s="135" t="s">
        <v>1139</v>
      </c>
      <c r="F248" s="136">
        <f t="shared" si="132"/>
        <v>1635</v>
      </c>
      <c r="G248" s="136">
        <v>1635</v>
      </c>
      <c r="H248" s="136">
        <v>0</v>
      </c>
      <c r="I248" s="136">
        <v>0</v>
      </c>
      <c r="J248" s="136">
        <v>0</v>
      </c>
      <c r="K248" s="136">
        <v>0</v>
      </c>
      <c r="L248" s="136">
        <v>0</v>
      </c>
      <c r="M248" s="136">
        <v>0</v>
      </c>
      <c r="N248" s="136">
        <f t="shared" si="134"/>
        <v>1635</v>
      </c>
      <c r="O248" s="23">
        <v>1635</v>
      </c>
      <c r="P248" s="23">
        <v>0</v>
      </c>
      <c r="Q248" s="23">
        <v>0</v>
      </c>
      <c r="R248" s="23">
        <v>0</v>
      </c>
      <c r="S248" s="23">
        <v>0</v>
      </c>
      <c r="T248" s="23">
        <v>0</v>
      </c>
      <c r="U248" s="23">
        <v>0</v>
      </c>
      <c r="V248" s="136">
        <f t="shared" si="136"/>
        <v>1635</v>
      </c>
      <c r="W248" s="23">
        <v>1635</v>
      </c>
      <c r="X248" s="23">
        <v>0</v>
      </c>
      <c r="Y248" s="23">
        <v>0</v>
      </c>
      <c r="Z248" s="23">
        <v>0</v>
      </c>
      <c r="AA248" s="23">
        <v>0</v>
      </c>
      <c r="AB248" s="23">
        <v>0</v>
      </c>
      <c r="AC248" s="4">
        <v>0</v>
      </c>
      <c r="AD248" s="4">
        <f t="shared" si="138"/>
        <v>0</v>
      </c>
      <c r="AE248" s="4">
        <f t="shared" si="138"/>
        <v>0</v>
      </c>
      <c r="AF248" s="4">
        <f t="shared" si="138"/>
        <v>0</v>
      </c>
      <c r="AG248" s="4">
        <f t="shared" si="138"/>
        <v>0</v>
      </c>
      <c r="AH248" s="4">
        <f t="shared" si="138"/>
        <v>0</v>
      </c>
      <c r="AI248" s="4">
        <f t="shared" si="138"/>
        <v>0</v>
      </c>
      <c r="AJ248" s="4">
        <f t="shared" si="138"/>
        <v>0</v>
      </c>
      <c r="AK248" s="4">
        <f t="shared" si="138"/>
        <v>0</v>
      </c>
      <c r="AL248" s="4">
        <f t="shared" si="145"/>
        <v>100</v>
      </c>
      <c r="AM248" s="4">
        <f t="shared" si="145"/>
        <v>100</v>
      </c>
      <c r="AN248" s="4">
        <f t="shared" si="145"/>
        <v>0</v>
      </c>
      <c r="AO248" s="4">
        <f t="shared" si="145"/>
        <v>0</v>
      </c>
      <c r="AP248" s="4">
        <f t="shared" si="145"/>
        <v>0</v>
      </c>
      <c r="AQ248" s="4">
        <f t="shared" si="130"/>
        <v>0</v>
      </c>
      <c r="AR248" s="4">
        <f t="shared" si="129"/>
        <v>0</v>
      </c>
      <c r="AS248" s="4">
        <f t="shared" si="129"/>
        <v>0</v>
      </c>
    </row>
    <row r="249" spans="1:45" ht="12.75" customHeight="1" x14ac:dyDescent="0.25">
      <c r="A249" s="115">
        <v>21</v>
      </c>
      <c r="B249" s="137">
        <v>222700</v>
      </c>
      <c r="C249" s="138">
        <v>1202</v>
      </c>
      <c r="D249" s="108">
        <v>241</v>
      </c>
      <c r="E249" s="135" t="s">
        <v>1140</v>
      </c>
      <c r="F249" s="136">
        <f t="shared" si="132"/>
        <v>2259.8000000000002</v>
      </c>
      <c r="G249" s="136">
        <v>2259.8000000000002</v>
      </c>
      <c r="H249" s="136">
        <v>0</v>
      </c>
      <c r="I249" s="136">
        <v>0</v>
      </c>
      <c r="J249" s="136">
        <v>0</v>
      </c>
      <c r="K249" s="136">
        <v>0</v>
      </c>
      <c r="L249" s="136">
        <v>0</v>
      </c>
      <c r="M249" s="136">
        <v>0</v>
      </c>
      <c r="N249" s="136">
        <f t="shared" si="134"/>
        <v>2259.8000000000002</v>
      </c>
      <c r="O249" s="23">
        <v>2259.8000000000002</v>
      </c>
      <c r="P249" s="23">
        <v>0</v>
      </c>
      <c r="Q249" s="23">
        <v>0</v>
      </c>
      <c r="R249" s="23">
        <v>0</v>
      </c>
      <c r="S249" s="23">
        <v>0</v>
      </c>
      <c r="T249" s="23">
        <v>0</v>
      </c>
      <c r="U249" s="23">
        <v>0</v>
      </c>
      <c r="V249" s="136">
        <f t="shared" si="136"/>
        <v>2259.8000000000002</v>
      </c>
      <c r="W249" s="23">
        <v>2259.8000000000002</v>
      </c>
      <c r="X249" s="23">
        <v>0</v>
      </c>
      <c r="Y249" s="23">
        <v>0</v>
      </c>
      <c r="Z249" s="23">
        <v>0</v>
      </c>
      <c r="AA249" s="23">
        <v>0</v>
      </c>
      <c r="AB249" s="23">
        <v>0</v>
      </c>
      <c r="AC249" s="4">
        <v>0</v>
      </c>
      <c r="AD249" s="4">
        <f t="shared" si="138"/>
        <v>0</v>
      </c>
      <c r="AE249" s="4">
        <f t="shared" si="138"/>
        <v>0</v>
      </c>
      <c r="AF249" s="4">
        <f t="shared" si="138"/>
        <v>0</v>
      </c>
      <c r="AG249" s="4">
        <f t="shared" si="138"/>
        <v>0</v>
      </c>
      <c r="AH249" s="4">
        <f t="shared" si="138"/>
        <v>0</v>
      </c>
      <c r="AI249" s="4">
        <f t="shared" si="138"/>
        <v>0</v>
      </c>
      <c r="AJ249" s="4">
        <f t="shared" si="138"/>
        <v>0</v>
      </c>
      <c r="AK249" s="4">
        <f t="shared" si="138"/>
        <v>0</v>
      </c>
      <c r="AL249" s="4">
        <f t="shared" si="145"/>
        <v>100</v>
      </c>
      <c r="AM249" s="4">
        <f t="shared" si="145"/>
        <v>100</v>
      </c>
      <c r="AN249" s="4">
        <f t="shared" si="145"/>
        <v>0</v>
      </c>
      <c r="AO249" s="4">
        <f t="shared" si="145"/>
        <v>0</v>
      </c>
      <c r="AP249" s="4">
        <f t="shared" si="145"/>
        <v>0</v>
      </c>
      <c r="AQ249" s="4">
        <f t="shared" si="130"/>
        <v>0</v>
      </c>
      <c r="AR249" s="4">
        <f t="shared" si="129"/>
        <v>0</v>
      </c>
      <c r="AS249" s="4">
        <f t="shared" si="129"/>
        <v>0</v>
      </c>
    </row>
    <row r="250" spans="1:45" ht="12.75" customHeight="1" x14ac:dyDescent="0.25">
      <c r="A250" s="115">
        <v>21</v>
      </c>
      <c r="B250" s="137">
        <v>222700</v>
      </c>
      <c r="C250" s="138">
        <v>1203</v>
      </c>
      <c r="D250" s="108">
        <v>242</v>
      </c>
      <c r="E250" s="135" t="s">
        <v>1141</v>
      </c>
      <c r="F250" s="136">
        <f t="shared" si="132"/>
        <v>1328.9</v>
      </c>
      <c r="G250" s="136">
        <v>1328.9</v>
      </c>
      <c r="H250" s="136">
        <v>0</v>
      </c>
      <c r="I250" s="136">
        <v>0</v>
      </c>
      <c r="J250" s="136">
        <v>0</v>
      </c>
      <c r="K250" s="136">
        <v>0</v>
      </c>
      <c r="L250" s="136">
        <v>0</v>
      </c>
      <c r="M250" s="136">
        <v>0</v>
      </c>
      <c r="N250" s="136">
        <f t="shared" si="134"/>
        <v>1328.9</v>
      </c>
      <c r="O250" s="23">
        <v>1328.9</v>
      </c>
      <c r="P250" s="23">
        <v>0</v>
      </c>
      <c r="Q250" s="23">
        <v>0</v>
      </c>
      <c r="R250" s="23">
        <v>0</v>
      </c>
      <c r="S250" s="23">
        <v>0</v>
      </c>
      <c r="T250" s="23">
        <v>0</v>
      </c>
      <c r="U250" s="23">
        <v>0</v>
      </c>
      <c r="V250" s="136">
        <f t="shared" si="136"/>
        <v>1328.9</v>
      </c>
      <c r="W250" s="23">
        <v>1328.9</v>
      </c>
      <c r="X250" s="23">
        <v>0</v>
      </c>
      <c r="Y250" s="23">
        <v>0</v>
      </c>
      <c r="Z250" s="23">
        <v>0</v>
      </c>
      <c r="AA250" s="23">
        <v>0</v>
      </c>
      <c r="AB250" s="23">
        <v>0</v>
      </c>
      <c r="AC250" s="4">
        <v>0</v>
      </c>
      <c r="AD250" s="4">
        <f t="shared" si="138"/>
        <v>0</v>
      </c>
      <c r="AE250" s="4">
        <f t="shared" si="138"/>
        <v>0</v>
      </c>
      <c r="AF250" s="4">
        <f t="shared" si="138"/>
        <v>0</v>
      </c>
      <c r="AG250" s="4">
        <f t="shared" si="138"/>
        <v>0</v>
      </c>
      <c r="AH250" s="4">
        <f t="shared" si="138"/>
        <v>0</v>
      </c>
      <c r="AI250" s="4">
        <f t="shared" si="138"/>
        <v>0</v>
      </c>
      <c r="AJ250" s="4">
        <f t="shared" si="138"/>
        <v>0</v>
      </c>
      <c r="AK250" s="4">
        <f t="shared" si="138"/>
        <v>0</v>
      </c>
      <c r="AL250" s="4">
        <f t="shared" si="145"/>
        <v>100</v>
      </c>
      <c r="AM250" s="4">
        <f t="shared" si="145"/>
        <v>100</v>
      </c>
      <c r="AN250" s="4">
        <f t="shared" si="145"/>
        <v>0</v>
      </c>
      <c r="AO250" s="4">
        <f t="shared" si="145"/>
        <v>0</v>
      </c>
      <c r="AP250" s="4">
        <f t="shared" si="145"/>
        <v>0</v>
      </c>
      <c r="AQ250" s="4">
        <f t="shared" si="130"/>
        <v>0</v>
      </c>
      <c r="AR250" s="4">
        <f t="shared" si="129"/>
        <v>0</v>
      </c>
      <c r="AS250" s="4">
        <f t="shared" si="129"/>
        <v>0</v>
      </c>
    </row>
    <row r="251" spans="1:45" ht="12.75" customHeight="1" x14ac:dyDescent="0.25">
      <c r="A251" s="115">
        <v>21</v>
      </c>
      <c r="B251" s="137">
        <v>222700</v>
      </c>
      <c r="C251" s="138">
        <v>1204</v>
      </c>
      <c r="D251" s="108">
        <v>243</v>
      </c>
      <c r="E251" s="135" t="s">
        <v>1142</v>
      </c>
      <c r="F251" s="136">
        <f t="shared" si="132"/>
        <v>0</v>
      </c>
      <c r="G251" s="136">
        <v>0</v>
      </c>
      <c r="H251" s="136">
        <v>0</v>
      </c>
      <c r="I251" s="136">
        <v>0</v>
      </c>
      <c r="J251" s="136">
        <v>0</v>
      </c>
      <c r="K251" s="136">
        <v>0</v>
      </c>
      <c r="L251" s="136">
        <v>0</v>
      </c>
      <c r="M251" s="136">
        <v>0</v>
      </c>
      <c r="N251" s="136">
        <f t="shared" si="134"/>
        <v>0</v>
      </c>
      <c r="O251" s="23">
        <v>0</v>
      </c>
      <c r="P251" s="23">
        <v>0</v>
      </c>
      <c r="Q251" s="23">
        <v>0</v>
      </c>
      <c r="R251" s="23">
        <v>0</v>
      </c>
      <c r="S251" s="23">
        <v>0</v>
      </c>
      <c r="T251" s="23">
        <v>0</v>
      </c>
      <c r="U251" s="23">
        <v>0</v>
      </c>
      <c r="V251" s="136">
        <f t="shared" si="136"/>
        <v>0</v>
      </c>
      <c r="W251" s="23">
        <v>0</v>
      </c>
      <c r="X251" s="23">
        <v>0</v>
      </c>
      <c r="Y251" s="23">
        <v>0</v>
      </c>
      <c r="Z251" s="23">
        <v>0</v>
      </c>
      <c r="AA251" s="23">
        <v>0</v>
      </c>
      <c r="AB251" s="23">
        <v>0</v>
      </c>
      <c r="AC251" s="4">
        <v>0</v>
      </c>
      <c r="AD251" s="4">
        <f t="shared" si="138"/>
        <v>0</v>
      </c>
      <c r="AE251" s="4">
        <f t="shared" si="138"/>
        <v>0</v>
      </c>
      <c r="AF251" s="4">
        <f t="shared" si="138"/>
        <v>0</v>
      </c>
      <c r="AG251" s="4">
        <f t="shared" si="138"/>
        <v>0</v>
      </c>
      <c r="AH251" s="4">
        <f t="shared" si="138"/>
        <v>0</v>
      </c>
      <c r="AI251" s="4">
        <f t="shared" si="138"/>
        <v>0</v>
      </c>
      <c r="AJ251" s="4">
        <f t="shared" si="138"/>
        <v>0</v>
      </c>
      <c r="AK251" s="4">
        <f t="shared" si="138"/>
        <v>0</v>
      </c>
      <c r="AL251" s="4">
        <f t="shared" si="145"/>
        <v>0</v>
      </c>
      <c r="AM251" s="4">
        <f t="shared" si="145"/>
        <v>0</v>
      </c>
      <c r="AN251" s="4">
        <f t="shared" si="145"/>
        <v>0</v>
      </c>
      <c r="AO251" s="4">
        <f t="shared" si="145"/>
        <v>0</v>
      </c>
      <c r="AP251" s="4">
        <f t="shared" si="145"/>
        <v>0</v>
      </c>
      <c r="AQ251" s="4">
        <f t="shared" si="130"/>
        <v>0</v>
      </c>
      <c r="AR251" s="4">
        <f t="shared" si="129"/>
        <v>0</v>
      </c>
      <c r="AS251" s="4">
        <f t="shared" si="129"/>
        <v>0</v>
      </c>
    </row>
    <row r="252" spans="1:45" ht="12.75" customHeight="1" x14ac:dyDescent="0.25">
      <c r="A252" s="115">
        <v>21</v>
      </c>
      <c r="B252" s="137">
        <v>222700</v>
      </c>
      <c r="C252" s="138">
        <v>1205</v>
      </c>
      <c r="D252" s="108">
        <v>244</v>
      </c>
      <c r="E252" s="135" t="s">
        <v>1143</v>
      </c>
      <c r="F252" s="136">
        <f t="shared" si="132"/>
        <v>1982.4</v>
      </c>
      <c r="G252" s="136">
        <v>1982.4</v>
      </c>
      <c r="H252" s="136">
        <v>0</v>
      </c>
      <c r="I252" s="136">
        <v>0</v>
      </c>
      <c r="J252" s="136">
        <v>0</v>
      </c>
      <c r="K252" s="136">
        <v>0</v>
      </c>
      <c r="L252" s="136">
        <v>0</v>
      </c>
      <c r="M252" s="136">
        <v>0</v>
      </c>
      <c r="N252" s="136">
        <f t="shared" si="134"/>
        <v>1982.4</v>
      </c>
      <c r="O252" s="23">
        <v>1982.4</v>
      </c>
      <c r="P252" s="23">
        <v>0</v>
      </c>
      <c r="Q252" s="23">
        <v>0</v>
      </c>
      <c r="R252" s="23">
        <v>0</v>
      </c>
      <c r="S252" s="23">
        <v>0</v>
      </c>
      <c r="T252" s="23">
        <v>0</v>
      </c>
      <c r="U252" s="23">
        <v>0</v>
      </c>
      <c r="V252" s="136">
        <f t="shared" si="136"/>
        <v>1982.4</v>
      </c>
      <c r="W252" s="23">
        <v>1982.4</v>
      </c>
      <c r="X252" s="23">
        <v>0</v>
      </c>
      <c r="Y252" s="23">
        <v>0</v>
      </c>
      <c r="Z252" s="23">
        <v>0</v>
      </c>
      <c r="AA252" s="23">
        <v>0</v>
      </c>
      <c r="AB252" s="23">
        <v>0</v>
      </c>
      <c r="AC252" s="4">
        <v>0</v>
      </c>
      <c r="AD252" s="4">
        <f t="shared" si="138"/>
        <v>0</v>
      </c>
      <c r="AE252" s="4">
        <f t="shared" si="138"/>
        <v>0</v>
      </c>
      <c r="AF252" s="4">
        <f t="shared" si="138"/>
        <v>0</v>
      </c>
      <c r="AG252" s="4">
        <f t="shared" si="138"/>
        <v>0</v>
      </c>
      <c r="AH252" s="4">
        <f t="shared" si="138"/>
        <v>0</v>
      </c>
      <c r="AI252" s="4">
        <f t="shared" si="138"/>
        <v>0</v>
      </c>
      <c r="AJ252" s="4">
        <f t="shared" si="138"/>
        <v>0</v>
      </c>
      <c r="AK252" s="4">
        <f t="shared" si="138"/>
        <v>0</v>
      </c>
      <c r="AL252" s="4">
        <f t="shared" si="145"/>
        <v>100</v>
      </c>
      <c r="AM252" s="4">
        <f t="shared" si="145"/>
        <v>100</v>
      </c>
      <c r="AN252" s="4">
        <f t="shared" si="145"/>
        <v>0</v>
      </c>
      <c r="AO252" s="4">
        <f t="shared" si="145"/>
        <v>0</v>
      </c>
      <c r="AP252" s="4">
        <f t="shared" si="145"/>
        <v>0</v>
      </c>
      <c r="AQ252" s="4">
        <f t="shared" si="130"/>
        <v>0</v>
      </c>
      <c r="AR252" s="4">
        <f t="shared" si="129"/>
        <v>0</v>
      </c>
      <c r="AS252" s="4">
        <f t="shared" si="129"/>
        <v>0</v>
      </c>
    </row>
    <row r="253" spans="1:45" ht="12.75" customHeight="1" x14ac:dyDescent="0.25">
      <c r="A253" s="115">
        <v>21</v>
      </c>
      <c r="B253" s="137">
        <v>222700</v>
      </c>
      <c r="C253" s="138">
        <v>1206</v>
      </c>
      <c r="D253" s="108">
        <v>245</v>
      </c>
      <c r="E253" s="135" t="s">
        <v>1144</v>
      </c>
      <c r="F253" s="136">
        <f t="shared" si="132"/>
        <v>2856.6</v>
      </c>
      <c r="G253" s="136">
        <v>2856.6</v>
      </c>
      <c r="H253" s="136">
        <v>0</v>
      </c>
      <c r="I253" s="136">
        <v>0</v>
      </c>
      <c r="J253" s="136">
        <v>0</v>
      </c>
      <c r="K253" s="136">
        <v>0</v>
      </c>
      <c r="L253" s="136">
        <v>0</v>
      </c>
      <c r="M253" s="136">
        <v>0</v>
      </c>
      <c r="N253" s="136">
        <f t="shared" si="134"/>
        <v>1396</v>
      </c>
      <c r="O253" s="23">
        <v>1396</v>
      </c>
      <c r="P253" s="23">
        <v>0</v>
      </c>
      <c r="Q253" s="23">
        <v>0</v>
      </c>
      <c r="R253" s="23">
        <v>0</v>
      </c>
      <c r="S253" s="23">
        <v>0</v>
      </c>
      <c r="T253" s="23">
        <v>0</v>
      </c>
      <c r="U253" s="23">
        <v>0</v>
      </c>
      <c r="V253" s="136">
        <f t="shared" si="136"/>
        <v>1396</v>
      </c>
      <c r="W253" s="23">
        <v>1396</v>
      </c>
      <c r="X253" s="23">
        <v>0</v>
      </c>
      <c r="Y253" s="23">
        <v>0</v>
      </c>
      <c r="Z253" s="23">
        <v>0</v>
      </c>
      <c r="AA253" s="23">
        <v>0</v>
      </c>
      <c r="AB253" s="23">
        <v>0</v>
      </c>
      <c r="AC253" s="4">
        <v>0</v>
      </c>
      <c r="AD253" s="4">
        <f t="shared" si="138"/>
        <v>0</v>
      </c>
      <c r="AE253" s="4">
        <f t="shared" si="138"/>
        <v>0</v>
      </c>
      <c r="AF253" s="4">
        <f t="shared" si="138"/>
        <v>0</v>
      </c>
      <c r="AG253" s="4">
        <f t="shared" si="138"/>
        <v>0</v>
      </c>
      <c r="AH253" s="4">
        <f t="shared" si="138"/>
        <v>0</v>
      </c>
      <c r="AI253" s="4">
        <f t="shared" si="138"/>
        <v>0</v>
      </c>
      <c r="AJ253" s="4">
        <f t="shared" si="138"/>
        <v>0</v>
      </c>
      <c r="AK253" s="4">
        <f t="shared" si="138"/>
        <v>0</v>
      </c>
      <c r="AL253" s="4">
        <f t="shared" si="145"/>
        <v>100</v>
      </c>
      <c r="AM253" s="4">
        <f t="shared" si="145"/>
        <v>100</v>
      </c>
      <c r="AN253" s="4">
        <f t="shared" si="145"/>
        <v>0</v>
      </c>
      <c r="AO253" s="4">
        <f t="shared" si="145"/>
        <v>0</v>
      </c>
      <c r="AP253" s="4">
        <f t="shared" si="145"/>
        <v>0</v>
      </c>
      <c r="AQ253" s="4">
        <f t="shared" si="130"/>
        <v>0</v>
      </c>
      <c r="AR253" s="4">
        <f t="shared" si="129"/>
        <v>0</v>
      </c>
      <c r="AS253" s="4">
        <f t="shared" si="129"/>
        <v>0</v>
      </c>
    </row>
    <row r="254" spans="1:45" ht="12.75" customHeight="1" x14ac:dyDescent="0.25">
      <c r="A254" s="115">
        <v>21</v>
      </c>
      <c r="B254" s="137">
        <v>222700</v>
      </c>
      <c r="C254" s="138">
        <v>1207</v>
      </c>
      <c r="D254" s="108">
        <v>246</v>
      </c>
      <c r="E254" s="135" t="s">
        <v>1145</v>
      </c>
      <c r="F254" s="136">
        <f t="shared" si="132"/>
        <v>968.5</v>
      </c>
      <c r="G254" s="136">
        <v>968.5</v>
      </c>
      <c r="H254" s="136">
        <v>0</v>
      </c>
      <c r="I254" s="136">
        <v>0</v>
      </c>
      <c r="J254" s="136">
        <v>0</v>
      </c>
      <c r="K254" s="136">
        <v>0</v>
      </c>
      <c r="L254" s="136">
        <v>0</v>
      </c>
      <c r="M254" s="136">
        <v>0</v>
      </c>
      <c r="N254" s="136">
        <f t="shared" si="134"/>
        <v>968.5</v>
      </c>
      <c r="O254" s="23">
        <v>968.5</v>
      </c>
      <c r="P254" s="23">
        <v>0</v>
      </c>
      <c r="Q254" s="23">
        <v>0</v>
      </c>
      <c r="R254" s="23">
        <v>0</v>
      </c>
      <c r="S254" s="23">
        <v>0</v>
      </c>
      <c r="T254" s="23">
        <v>0</v>
      </c>
      <c r="U254" s="23">
        <v>0</v>
      </c>
      <c r="V254" s="136">
        <f t="shared" si="136"/>
        <v>968.5</v>
      </c>
      <c r="W254" s="23">
        <v>968.5</v>
      </c>
      <c r="X254" s="23">
        <v>0</v>
      </c>
      <c r="Y254" s="23">
        <v>0</v>
      </c>
      <c r="Z254" s="23">
        <v>0</v>
      </c>
      <c r="AA254" s="23">
        <v>0</v>
      </c>
      <c r="AB254" s="23">
        <v>0</v>
      </c>
      <c r="AC254" s="4">
        <v>0</v>
      </c>
      <c r="AD254" s="4">
        <f t="shared" si="138"/>
        <v>0</v>
      </c>
      <c r="AE254" s="4">
        <f t="shared" si="138"/>
        <v>0</v>
      </c>
      <c r="AF254" s="4">
        <f t="shared" si="138"/>
        <v>0</v>
      </c>
      <c r="AG254" s="4">
        <f t="shared" si="138"/>
        <v>0</v>
      </c>
      <c r="AH254" s="4">
        <f t="shared" si="138"/>
        <v>0</v>
      </c>
      <c r="AI254" s="4">
        <f t="shared" si="138"/>
        <v>0</v>
      </c>
      <c r="AJ254" s="4">
        <f t="shared" si="138"/>
        <v>0</v>
      </c>
      <c r="AK254" s="4">
        <f t="shared" si="138"/>
        <v>0</v>
      </c>
      <c r="AL254" s="4">
        <f t="shared" si="145"/>
        <v>100</v>
      </c>
      <c r="AM254" s="4">
        <f t="shared" si="145"/>
        <v>100</v>
      </c>
      <c r="AN254" s="4">
        <f t="shared" si="145"/>
        <v>0</v>
      </c>
      <c r="AO254" s="4">
        <f t="shared" si="145"/>
        <v>0</v>
      </c>
      <c r="AP254" s="4">
        <f t="shared" si="145"/>
        <v>0</v>
      </c>
      <c r="AQ254" s="4">
        <f t="shared" si="130"/>
        <v>0</v>
      </c>
      <c r="AR254" s="4">
        <f t="shared" si="129"/>
        <v>0</v>
      </c>
      <c r="AS254" s="4">
        <f t="shared" si="129"/>
        <v>0</v>
      </c>
    </row>
    <row r="255" spans="1:45" ht="12.75" customHeight="1" x14ac:dyDescent="0.25">
      <c r="A255" s="115">
        <v>21</v>
      </c>
      <c r="B255" s="137">
        <v>222700</v>
      </c>
      <c r="C255" s="138">
        <v>1208</v>
      </c>
      <c r="D255" s="108">
        <v>247</v>
      </c>
      <c r="E255" s="135" t="s">
        <v>1146</v>
      </c>
      <c r="F255" s="136">
        <f t="shared" si="132"/>
        <v>1461.5</v>
      </c>
      <c r="G255" s="136">
        <v>1461.5</v>
      </c>
      <c r="H255" s="136">
        <v>0</v>
      </c>
      <c r="I255" s="136">
        <v>0</v>
      </c>
      <c r="J255" s="136">
        <v>0</v>
      </c>
      <c r="K255" s="136">
        <v>0</v>
      </c>
      <c r="L255" s="136">
        <v>0</v>
      </c>
      <c r="M255" s="136">
        <v>0</v>
      </c>
      <c r="N255" s="136">
        <f t="shared" si="134"/>
        <v>1461.5</v>
      </c>
      <c r="O255" s="23">
        <v>1461.5</v>
      </c>
      <c r="P255" s="23">
        <v>0</v>
      </c>
      <c r="Q255" s="23">
        <v>0</v>
      </c>
      <c r="R255" s="23">
        <v>0</v>
      </c>
      <c r="S255" s="23">
        <v>0</v>
      </c>
      <c r="T255" s="23">
        <v>0</v>
      </c>
      <c r="U255" s="23">
        <v>0</v>
      </c>
      <c r="V255" s="136">
        <f t="shared" si="136"/>
        <v>1461.5</v>
      </c>
      <c r="W255" s="23">
        <v>1461.5</v>
      </c>
      <c r="X255" s="23">
        <v>0</v>
      </c>
      <c r="Y255" s="23">
        <v>0</v>
      </c>
      <c r="Z255" s="23">
        <v>0</v>
      </c>
      <c r="AA255" s="23">
        <v>0</v>
      </c>
      <c r="AB255" s="23">
        <v>0</v>
      </c>
      <c r="AC255" s="4">
        <v>0</v>
      </c>
      <c r="AD255" s="4">
        <f t="shared" si="138"/>
        <v>0</v>
      </c>
      <c r="AE255" s="4">
        <f t="shared" si="138"/>
        <v>0</v>
      </c>
      <c r="AF255" s="4">
        <f t="shared" si="138"/>
        <v>0</v>
      </c>
      <c r="AG255" s="4">
        <f t="shared" si="138"/>
        <v>0</v>
      </c>
      <c r="AH255" s="4">
        <f t="shared" si="138"/>
        <v>0</v>
      </c>
      <c r="AI255" s="4">
        <f t="shared" si="138"/>
        <v>0</v>
      </c>
      <c r="AJ255" s="4">
        <f t="shared" si="138"/>
        <v>0</v>
      </c>
      <c r="AK255" s="4">
        <f t="shared" si="138"/>
        <v>0</v>
      </c>
      <c r="AL255" s="4">
        <f t="shared" si="145"/>
        <v>100</v>
      </c>
      <c r="AM255" s="4">
        <f t="shared" si="145"/>
        <v>100</v>
      </c>
      <c r="AN255" s="4">
        <f t="shared" si="145"/>
        <v>0</v>
      </c>
      <c r="AO255" s="4">
        <f t="shared" si="145"/>
        <v>0</v>
      </c>
      <c r="AP255" s="4">
        <f t="shared" si="145"/>
        <v>0</v>
      </c>
      <c r="AQ255" s="4">
        <f t="shared" si="130"/>
        <v>0</v>
      </c>
      <c r="AR255" s="4">
        <f t="shared" si="129"/>
        <v>0</v>
      </c>
      <c r="AS255" s="4">
        <f t="shared" si="129"/>
        <v>0</v>
      </c>
    </row>
    <row r="256" spans="1:45" ht="12.75" customHeight="1" x14ac:dyDescent="0.25">
      <c r="A256" s="115">
        <v>21</v>
      </c>
      <c r="B256" s="137">
        <v>222700</v>
      </c>
      <c r="C256" s="138">
        <v>1209</v>
      </c>
      <c r="D256" s="108">
        <v>248</v>
      </c>
      <c r="E256" s="135" t="s">
        <v>1147</v>
      </c>
      <c r="F256" s="136">
        <f t="shared" si="132"/>
        <v>1914.2</v>
      </c>
      <c r="G256" s="136">
        <v>1914.2</v>
      </c>
      <c r="H256" s="136">
        <v>0</v>
      </c>
      <c r="I256" s="136">
        <v>0</v>
      </c>
      <c r="J256" s="136">
        <v>0</v>
      </c>
      <c r="K256" s="136">
        <v>0</v>
      </c>
      <c r="L256" s="136">
        <v>0</v>
      </c>
      <c r="M256" s="136">
        <v>0</v>
      </c>
      <c r="N256" s="136">
        <f t="shared" si="134"/>
        <v>1914.2</v>
      </c>
      <c r="O256" s="23">
        <v>1914.2</v>
      </c>
      <c r="P256" s="23">
        <v>0</v>
      </c>
      <c r="Q256" s="23">
        <v>0</v>
      </c>
      <c r="R256" s="23">
        <v>0</v>
      </c>
      <c r="S256" s="23">
        <v>0</v>
      </c>
      <c r="T256" s="23">
        <v>0</v>
      </c>
      <c r="U256" s="23">
        <v>0</v>
      </c>
      <c r="V256" s="136">
        <f t="shared" si="136"/>
        <v>1914.2</v>
      </c>
      <c r="W256" s="23">
        <v>1914.2</v>
      </c>
      <c r="X256" s="23">
        <v>0</v>
      </c>
      <c r="Y256" s="23">
        <v>0</v>
      </c>
      <c r="Z256" s="23">
        <v>0</v>
      </c>
      <c r="AA256" s="23">
        <v>0</v>
      </c>
      <c r="AB256" s="23">
        <v>0</v>
      </c>
      <c r="AC256" s="4">
        <v>0</v>
      </c>
      <c r="AD256" s="4">
        <f t="shared" si="138"/>
        <v>0</v>
      </c>
      <c r="AE256" s="4">
        <f t="shared" si="138"/>
        <v>0</v>
      </c>
      <c r="AF256" s="4">
        <f t="shared" si="138"/>
        <v>0</v>
      </c>
      <c r="AG256" s="4">
        <f t="shared" si="138"/>
        <v>0</v>
      </c>
      <c r="AH256" s="4">
        <f t="shared" si="138"/>
        <v>0</v>
      </c>
      <c r="AI256" s="4">
        <f t="shared" si="138"/>
        <v>0</v>
      </c>
      <c r="AJ256" s="4">
        <f t="shared" si="138"/>
        <v>0</v>
      </c>
      <c r="AK256" s="4">
        <f t="shared" si="138"/>
        <v>0</v>
      </c>
      <c r="AL256" s="4">
        <f t="shared" si="145"/>
        <v>100</v>
      </c>
      <c r="AM256" s="4">
        <f t="shared" si="145"/>
        <v>100</v>
      </c>
      <c r="AN256" s="4">
        <f t="shared" si="145"/>
        <v>0</v>
      </c>
      <c r="AO256" s="4">
        <f t="shared" si="145"/>
        <v>0</v>
      </c>
      <c r="AP256" s="4">
        <f t="shared" si="145"/>
        <v>0</v>
      </c>
      <c r="AQ256" s="4">
        <f t="shared" si="130"/>
        <v>0</v>
      </c>
      <c r="AR256" s="4">
        <f t="shared" si="129"/>
        <v>0</v>
      </c>
      <c r="AS256" s="4">
        <f t="shared" si="129"/>
        <v>0</v>
      </c>
    </row>
    <row r="257" spans="1:45" ht="12.75" customHeight="1" x14ac:dyDescent="0.25">
      <c r="A257" s="115">
        <v>0</v>
      </c>
      <c r="B257" s="115"/>
      <c r="C257" s="115"/>
      <c r="D257" s="108">
        <v>249</v>
      </c>
      <c r="E257" s="135"/>
      <c r="F257" s="136"/>
      <c r="G257" s="136"/>
      <c r="H257" s="136"/>
      <c r="I257" s="136"/>
      <c r="J257" s="136"/>
      <c r="K257" s="136"/>
      <c r="L257" s="136"/>
      <c r="M257" s="136"/>
      <c r="N257" s="136"/>
      <c r="O257" s="23"/>
      <c r="P257" s="23"/>
      <c r="Q257" s="23"/>
      <c r="R257" s="23"/>
      <c r="S257" s="23"/>
      <c r="T257" s="23"/>
      <c r="U257" s="23"/>
      <c r="V257" s="23"/>
      <c r="W257" s="23"/>
      <c r="X257" s="23"/>
      <c r="Y257" s="23"/>
      <c r="Z257" s="23"/>
      <c r="AA257" s="23"/>
      <c r="AB257" s="23"/>
      <c r="AC257" s="4"/>
      <c r="AD257" s="4"/>
      <c r="AE257" s="4"/>
      <c r="AF257" s="4"/>
      <c r="AG257" s="4"/>
      <c r="AH257" s="4"/>
      <c r="AI257" s="4"/>
      <c r="AJ257" s="4"/>
      <c r="AK257" s="4"/>
      <c r="AL257" s="4"/>
      <c r="AM257" s="4"/>
      <c r="AN257" s="4"/>
      <c r="AO257" s="4"/>
      <c r="AP257" s="4"/>
      <c r="AQ257" s="4"/>
      <c r="AR257" s="4"/>
      <c r="AS257" s="4"/>
    </row>
    <row r="258" spans="1:45" ht="12.75" customHeight="1" x14ac:dyDescent="0.25">
      <c r="A258" s="115">
        <v>20</v>
      </c>
      <c r="B258" s="137">
        <v>222900</v>
      </c>
      <c r="C258" s="115"/>
      <c r="D258" s="108">
        <v>250</v>
      </c>
      <c r="E258" s="130" t="s">
        <v>1148</v>
      </c>
      <c r="F258" s="131">
        <f t="shared" ref="F258:F284" si="146">SUM(G258:M258)</f>
        <v>103654.8</v>
      </c>
      <c r="G258" s="131">
        <f t="shared" ref="G258:M258" si="147">G259+G260</f>
        <v>98621.3</v>
      </c>
      <c r="H258" s="131">
        <f t="shared" si="147"/>
        <v>2244.5</v>
      </c>
      <c r="I258" s="131">
        <f t="shared" si="147"/>
        <v>2465.8000000000002</v>
      </c>
      <c r="J258" s="131">
        <f t="shared" si="147"/>
        <v>0</v>
      </c>
      <c r="K258" s="131">
        <f t="shared" si="147"/>
        <v>0</v>
      </c>
      <c r="L258" s="131">
        <f t="shared" si="147"/>
        <v>0</v>
      </c>
      <c r="M258" s="131">
        <f t="shared" si="147"/>
        <v>323.2</v>
      </c>
      <c r="N258" s="131">
        <f t="shared" ref="N258:N284" si="148">SUM(O258:U258)</f>
        <v>103190.2</v>
      </c>
      <c r="O258" s="131">
        <f t="shared" ref="O258:U258" si="149">O259+O260</f>
        <v>98621.3</v>
      </c>
      <c r="P258" s="131">
        <f t="shared" si="149"/>
        <v>2244.5</v>
      </c>
      <c r="Q258" s="131">
        <f t="shared" si="149"/>
        <v>2001.2</v>
      </c>
      <c r="R258" s="131">
        <f t="shared" si="149"/>
        <v>0</v>
      </c>
      <c r="S258" s="131">
        <f t="shared" si="149"/>
        <v>0</v>
      </c>
      <c r="T258" s="131">
        <f t="shared" si="149"/>
        <v>0</v>
      </c>
      <c r="U258" s="131">
        <f t="shared" si="149"/>
        <v>323.2</v>
      </c>
      <c r="V258" s="131">
        <f t="shared" ref="V258:V284" si="150">SUM(W258:AC258)</f>
        <v>102898.9</v>
      </c>
      <c r="W258" s="131">
        <f t="shared" ref="W258:AC258" si="151">W259+W260</f>
        <v>98621.3</v>
      </c>
      <c r="X258" s="131">
        <f t="shared" si="151"/>
        <v>2244.5</v>
      </c>
      <c r="Y258" s="131">
        <f t="shared" si="151"/>
        <v>1709.9</v>
      </c>
      <c r="Z258" s="131">
        <f t="shared" si="151"/>
        <v>0</v>
      </c>
      <c r="AA258" s="131">
        <f t="shared" si="151"/>
        <v>0</v>
      </c>
      <c r="AB258" s="131">
        <f t="shared" si="151"/>
        <v>0</v>
      </c>
      <c r="AC258" s="131">
        <f t="shared" si="151"/>
        <v>323.2</v>
      </c>
      <c r="AD258" s="133">
        <f t="shared" ref="AD258:AK284" si="152">V258-N258</f>
        <v>-291.30000000000291</v>
      </c>
      <c r="AE258" s="133">
        <f t="shared" si="152"/>
        <v>0</v>
      </c>
      <c r="AF258" s="133">
        <f t="shared" si="152"/>
        <v>0</v>
      </c>
      <c r="AG258" s="133">
        <f t="shared" si="152"/>
        <v>-291.29999999999995</v>
      </c>
      <c r="AH258" s="133">
        <f t="shared" si="152"/>
        <v>0</v>
      </c>
      <c r="AI258" s="133">
        <f t="shared" si="152"/>
        <v>0</v>
      </c>
      <c r="AJ258" s="133">
        <f t="shared" si="152"/>
        <v>0</v>
      </c>
      <c r="AK258" s="133">
        <f t="shared" si="152"/>
        <v>0</v>
      </c>
      <c r="AL258" s="133">
        <f t="shared" si="145"/>
        <v>99.717705751127525</v>
      </c>
      <c r="AM258" s="133">
        <f t="shared" si="145"/>
        <v>100</v>
      </c>
      <c r="AN258" s="133">
        <f t="shared" si="145"/>
        <v>100</v>
      </c>
      <c r="AO258" s="133">
        <f t="shared" si="145"/>
        <v>85.443733759744163</v>
      </c>
      <c r="AP258" s="133">
        <f t="shared" si="145"/>
        <v>0</v>
      </c>
      <c r="AQ258" s="133">
        <f t="shared" si="130"/>
        <v>100</v>
      </c>
      <c r="AR258" s="133">
        <f t="shared" si="129"/>
        <v>0</v>
      </c>
      <c r="AS258" s="133">
        <f t="shared" si="129"/>
        <v>100</v>
      </c>
    </row>
    <row r="259" spans="1:45" s="134" customFormat="1" ht="12.75" customHeight="1" x14ac:dyDescent="0.25">
      <c r="A259" s="115">
        <v>22</v>
      </c>
      <c r="B259" s="137">
        <v>222900</v>
      </c>
      <c r="C259" s="115"/>
      <c r="D259" s="108">
        <v>251</v>
      </c>
      <c r="E259" s="130" t="s">
        <v>944</v>
      </c>
      <c r="F259" s="131">
        <f t="shared" si="146"/>
        <v>79524.100000000006</v>
      </c>
      <c r="G259" s="131">
        <f t="shared" ref="G259:M259" si="153">G261</f>
        <v>74813.8</v>
      </c>
      <c r="H259" s="131">
        <f t="shared" si="153"/>
        <v>2244.5</v>
      </c>
      <c r="I259" s="131">
        <f t="shared" si="153"/>
        <v>2465.8000000000002</v>
      </c>
      <c r="J259" s="131">
        <f t="shared" si="153"/>
        <v>0</v>
      </c>
      <c r="K259" s="131">
        <f t="shared" si="153"/>
        <v>0</v>
      </c>
      <c r="L259" s="131">
        <f t="shared" si="153"/>
        <v>0</v>
      </c>
      <c r="M259" s="131">
        <f t="shared" si="153"/>
        <v>0</v>
      </c>
      <c r="N259" s="131">
        <f t="shared" si="148"/>
        <v>79059.5</v>
      </c>
      <c r="O259" s="131">
        <f t="shared" ref="O259:U259" si="154">O261</f>
        <v>74813.8</v>
      </c>
      <c r="P259" s="131">
        <f t="shared" si="154"/>
        <v>2244.5</v>
      </c>
      <c r="Q259" s="131">
        <f t="shared" si="154"/>
        <v>2001.2</v>
      </c>
      <c r="R259" s="131">
        <f t="shared" si="154"/>
        <v>0</v>
      </c>
      <c r="S259" s="131">
        <f t="shared" si="154"/>
        <v>0</v>
      </c>
      <c r="T259" s="131">
        <f t="shared" si="154"/>
        <v>0</v>
      </c>
      <c r="U259" s="131">
        <f t="shared" si="154"/>
        <v>0</v>
      </c>
      <c r="V259" s="131">
        <f t="shared" si="150"/>
        <v>78768.2</v>
      </c>
      <c r="W259" s="131">
        <f t="shared" ref="W259:AC259" si="155">W261</f>
        <v>74813.8</v>
      </c>
      <c r="X259" s="131">
        <f t="shared" si="155"/>
        <v>2244.5</v>
      </c>
      <c r="Y259" s="131">
        <f t="shared" si="155"/>
        <v>1709.9</v>
      </c>
      <c r="Z259" s="131">
        <f t="shared" si="155"/>
        <v>0</v>
      </c>
      <c r="AA259" s="131">
        <f t="shared" si="155"/>
        <v>0</v>
      </c>
      <c r="AB259" s="131">
        <f t="shared" si="155"/>
        <v>0</v>
      </c>
      <c r="AC259" s="131">
        <f t="shared" si="155"/>
        <v>0</v>
      </c>
      <c r="AD259" s="133">
        <f t="shared" si="152"/>
        <v>-291.30000000000291</v>
      </c>
      <c r="AE259" s="133">
        <f t="shared" si="152"/>
        <v>0</v>
      </c>
      <c r="AF259" s="133">
        <f t="shared" si="152"/>
        <v>0</v>
      </c>
      <c r="AG259" s="133">
        <f t="shared" si="152"/>
        <v>-291.29999999999995</v>
      </c>
      <c r="AH259" s="133">
        <f t="shared" si="152"/>
        <v>0</v>
      </c>
      <c r="AI259" s="133">
        <f t="shared" si="152"/>
        <v>0</v>
      </c>
      <c r="AJ259" s="133">
        <f t="shared" si="152"/>
        <v>0</v>
      </c>
      <c r="AK259" s="133">
        <f t="shared" si="152"/>
        <v>0</v>
      </c>
      <c r="AL259" s="133">
        <f t="shared" si="145"/>
        <v>99.631543331288455</v>
      </c>
      <c r="AM259" s="133">
        <f t="shared" si="145"/>
        <v>100</v>
      </c>
      <c r="AN259" s="133">
        <f t="shared" si="145"/>
        <v>100</v>
      </c>
      <c r="AO259" s="133">
        <f t="shared" si="145"/>
        <v>85.443733759744163</v>
      </c>
      <c r="AP259" s="133">
        <f t="shared" si="145"/>
        <v>0</v>
      </c>
      <c r="AQ259" s="133">
        <f t="shared" si="130"/>
        <v>100</v>
      </c>
      <c r="AR259" s="133">
        <f t="shared" si="129"/>
        <v>0</v>
      </c>
      <c r="AS259" s="133">
        <f t="shared" si="129"/>
        <v>0</v>
      </c>
    </row>
    <row r="260" spans="1:45" s="134" customFormat="1" ht="12.75" customHeight="1" x14ac:dyDescent="0.25">
      <c r="A260" s="115">
        <v>21</v>
      </c>
      <c r="B260" s="137">
        <v>222900</v>
      </c>
      <c r="C260" s="115"/>
      <c r="D260" s="108">
        <v>252</v>
      </c>
      <c r="E260" s="130" t="s">
        <v>945</v>
      </c>
      <c r="F260" s="131">
        <f t="shared" si="146"/>
        <v>24130.700000000004</v>
      </c>
      <c r="G260" s="131">
        <f t="shared" ref="G260:M260" si="156">SUBTOTAL(9,G262:G284)</f>
        <v>23807.500000000004</v>
      </c>
      <c r="H260" s="131">
        <f t="shared" si="156"/>
        <v>0</v>
      </c>
      <c r="I260" s="131">
        <f t="shared" si="156"/>
        <v>0</v>
      </c>
      <c r="J260" s="131">
        <f t="shared" si="156"/>
        <v>0</v>
      </c>
      <c r="K260" s="131">
        <f t="shared" si="156"/>
        <v>0</v>
      </c>
      <c r="L260" s="131">
        <f t="shared" si="156"/>
        <v>0</v>
      </c>
      <c r="M260" s="131">
        <f t="shared" si="156"/>
        <v>323.2</v>
      </c>
      <c r="N260" s="131">
        <f t="shared" si="148"/>
        <v>24130.700000000004</v>
      </c>
      <c r="O260" s="131">
        <f t="shared" ref="O260:U260" si="157">SUBTOTAL(9,O262:O284)</f>
        <v>23807.500000000004</v>
      </c>
      <c r="P260" s="131">
        <f t="shared" si="157"/>
        <v>0</v>
      </c>
      <c r="Q260" s="131">
        <f t="shared" si="157"/>
        <v>0</v>
      </c>
      <c r="R260" s="131">
        <f t="shared" si="157"/>
        <v>0</v>
      </c>
      <c r="S260" s="131">
        <f t="shared" si="157"/>
        <v>0</v>
      </c>
      <c r="T260" s="131">
        <f t="shared" si="157"/>
        <v>0</v>
      </c>
      <c r="U260" s="131">
        <f t="shared" si="157"/>
        <v>323.2</v>
      </c>
      <c r="V260" s="131">
        <f t="shared" si="150"/>
        <v>24130.700000000004</v>
      </c>
      <c r="W260" s="131">
        <f t="shared" ref="W260:AC260" si="158">SUBTOTAL(9,W262:W284)</f>
        <v>23807.500000000004</v>
      </c>
      <c r="X260" s="131">
        <f t="shared" si="158"/>
        <v>0</v>
      </c>
      <c r="Y260" s="131">
        <f t="shared" si="158"/>
        <v>0</v>
      </c>
      <c r="Z260" s="131">
        <f t="shared" si="158"/>
        <v>0</v>
      </c>
      <c r="AA260" s="131">
        <f t="shared" si="158"/>
        <v>0</v>
      </c>
      <c r="AB260" s="131">
        <f t="shared" si="158"/>
        <v>0</v>
      </c>
      <c r="AC260" s="131">
        <f t="shared" si="158"/>
        <v>323.2</v>
      </c>
      <c r="AD260" s="133">
        <f t="shared" si="152"/>
        <v>0</v>
      </c>
      <c r="AE260" s="133">
        <f t="shared" si="152"/>
        <v>0</v>
      </c>
      <c r="AF260" s="133">
        <f t="shared" si="152"/>
        <v>0</v>
      </c>
      <c r="AG260" s="133">
        <f t="shared" si="152"/>
        <v>0</v>
      </c>
      <c r="AH260" s="133">
        <f t="shared" si="152"/>
        <v>0</v>
      </c>
      <c r="AI260" s="133">
        <f t="shared" si="152"/>
        <v>0</v>
      </c>
      <c r="AJ260" s="133">
        <f t="shared" si="152"/>
        <v>0</v>
      </c>
      <c r="AK260" s="133">
        <f t="shared" si="152"/>
        <v>0</v>
      </c>
      <c r="AL260" s="133">
        <f t="shared" si="145"/>
        <v>100</v>
      </c>
      <c r="AM260" s="133">
        <f t="shared" si="145"/>
        <v>100</v>
      </c>
      <c r="AN260" s="133">
        <f t="shared" si="145"/>
        <v>0</v>
      </c>
      <c r="AO260" s="133">
        <f t="shared" si="145"/>
        <v>0</v>
      </c>
      <c r="AP260" s="133">
        <f t="shared" si="145"/>
        <v>0</v>
      </c>
      <c r="AQ260" s="133">
        <f t="shared" si="130"/>
        <v>0</v>
      </c>
      <c r="AR260" s="133">
        <f t="shared" si="129"/>
        <v>0</v>
      </c>
      <c r="AS260" s="133">
        <f t="shared" si="129"/>
        <v>100</v>
      </c>
    </row>
    <row r="261" spans="1:45" ht="12.75" customHeight="1" x14ac:dyDescent="0.25">
      <c r="A261" s="115">
        <v>22</v>
      </c>
      <c r="B261" s="137">
        <v>222900</v>
      </c>
      <c r="C261" s="138">
        <v>1240</v>
      </c>
      <c r="D261" s="108">
        <v>253</v>
      </c>
      <c r="E261" s="135" t="s">
        <v>970</v>
      </c>
      <c r="F261" s="136">
        <f t="shared" si="146"/>
        <v>79524.100000000006</v>
      </c>
      <c r="G261" s="136">
        <v>74813.8</v>
      </c>
      <c r="H261" s="136">
        <v>2244.5</v>
      </c>
      <c r="I261" s="136">
        <v>2465.8000000000002</v>
      </c>
      <c r="J261" s="136">
        <v>0</v>
      </c>
      <c r="K261" s="136">
        <v>0</v>
      </c>
      <c r="L261" s="136">
        <v>0</v>
      </c>
      <c r="M261" s="136">
        <v>0</v>
      </c>
      <c r="N261" s="136">
        <f t="shared" si="148"/>
        <v>79059.5</v>
      </c>
      <c r="O261" s="23">
        <v>74813.8</v>
      </c>
      <c r="P261" s="23">
        <v>2244.5</v>
      </c>
      <c r="Q261" s="23">
        <v>2001.2</v>
      </c>
      <c r="R261" s="23">
        <v>0</v>
      </c>
      <c r="S261" s="23">
        <v>0</v>
      </c>
      <c r="T261" s="23">
        <v>0</v>
      </c>
      <c r="U261" s="23">
        <v>0</v>
      </c>
      <c r="V261" s="136">
        <f t="shared" si="150"/>
        <v>78768.2</v>
      </c>
      <c r="W261" s="23">
        <v>74813.8</v>
      </c>
      <c r="X261" s="23">
        <v>2244.5</v>
      </c>
      <c r="Y261" s="23">
        <v>1709.9</v>
      </c>
      <c r="Z261" s="23">
        <v>0</v>
      </c>
      <c r="AA261" s="23">
        <v>0</v>
      </c>
      <c r="AB261" s="23">
        <v>0</v>
      </c>
      <c r="AC261" s="4">
        <v>0</v>
      </c>
      <c r="AD261" s="4">
        <f t="shared" si="152"/>
        <v>-291.30000000000291</v>
      </c>
      <c r="AE261" s="4">
        <f t="shared" si="152"/>
        <v>0</v>
      </c>
      <c r="AF261" s="4">
        <f t="shared" si="152"/>
        <v>0</v>
      </c>
      <c r="AG261" s="4">
        <f t="shared" si="152"/>
        <v>-291.29999999999995</v>
      </c>
      <c r="AH261" s="4">
        <f t="shared" si="152"/>
        <v>0</v>
      </c>
      <c r="AI261" s="4">
        <f t="shared" si="152"/>
        <v>0</v>
      </c>
      <c r="AJ261" s="4">
        <f t="shared" si="152"/>
        <v>0</v>
      </c>
      <c r="AK261" s="4">
        <f t="shared" si="152"/>
        <v>0</v>
      </c>
      <c r="AL261" s="4">
        <f t="shared" si="145"/>
        <v>99.631543331288455</v>
      </c>
      <c r="AM261" s="4">
        <f t="shared" si="145"/>
        <v>100</v>
      </c>
      <c r="AN261" s="4">
        <f t="shared" si="145"/>
        <v>100</v>
      </c>
      <c r="AO261" s="4">
        <f t="shared" si="145"/>
        <v>85.443733759744163</v>
      </c>
      <c r="AP261" s="4">
        <f t="shared" si="145"/>
        <v>0</v>
      </c>
      <c r="AQ261" s="4">
        <f t="shared" si="130"/>
        <v>100</v>
      </c>
      <c r="AR261" s="4">
        <f t="shared" si="129"/>
        <v>0</v>
      </c>
      <c r="AS261" s="4">
        <f t="shared" si="129"/>
        <v>0</v>
      </c>
    </row>
    <row r="262" spans="1:45" ht="12.75" customHeight="1" x14ac:dyDescent="0.25">
      <c r="A262" s="115">
        <v>21</v>
      </c>
      <c r="B262" s="137">
        <v>222900</v>
      </c>
      <c r="C262" s="138">
        <v>1241</v>
      </c>
      <c r="D262" s="108">
        <v>254</v>
      </c>
      <c r="E262" s="135" t="s">
        <v>1149</v>
      </c>
      <c r="F262" s="136">
        <f t="shared" si="146"/>
        <v>339.4</v>
      </c>
      <c r="G262" s="136">
        <v>339.4</v>
      </c>
      <c r="H262" s="136">
        <v>0</v>
      </c>
      <c r="I262" s="136">
        <v>0</v>
      </c>
      <c r="J262" s="136">
        <v>0</v>
      </c>
      <c r="K262" s="136">
        <v>0</v>
      </c>
      <c r="L262" s="136">
        <v>0</v>
      </c>
      <c r="M262" s="136">
        <v>0</v>
      </c>
      <c r="N262" s="136">
        <f t="shared" si="148"/>
        <v>339.4</v>
      </c>
      <c r="O262" s="23">
        <v>339.4</v>
      </c>
      <c r="P262" s="23">
        <v>0</v>
      </c>
      <c r="Q262" s="23">
        <v>0</v>
      </c>
      <c r="R262" s="23">
        <v>0</v>
      </c>
      <c r="S262" s="23">
        <v>0</v>
      </c>
      <c r="T262" s="23">
        <v>0</v>
      </c>
      <c r="U262" s="23">
        <v>0</v>
      </c>
      <c r="V262" s="136">
        <f t="shared" si="150"/>
        <v>339.4</v>
      </c>
      <c r="W262" s="23">
        <v>339.4</v>
      </c>
      <c r="X262" s="23">
        <v>0</v>
      </c>
      <c r="Y262" s="23">
        <v>0</v>
      </c>
      <c r="Z262" s="23">
        <v>0</v>
      </c>
      <c r="AA262" s="23">
        <v>0</v>
      </c>
      <c r="AB262" s="23">
        <v>0</v>
      </c>
      <c r="AC262" s="4">
        <v>0</v>
      </c>
      <c r="AD262" s="4">
        <f t="shared" si="152"/>
        <v>0</v>
      </c>
      <c r="AE262" s="4">
        <f t="shared" si="152"/>
        <v>0</v>
      </c>
      <c r="AF262" s="4">
        <f t="shared" si="152"/>
        <v>0</v>
      </c>
      <c r="AG262" s="4">
        <f t="shared" si="152"/>
        <v>0</v>
      </c>
      <c r="AH262" s="4">
        <f t="shared" si="152"/>
        <v>0</v>
      </c>
      <c r="AI262" s="4">
        <f t="shared" si="152"/>
        <v>0</v>
      </c>
      <c r="AJ262" s="4">
        <f t="shared" si="152"/>
        <v>0</v>
      </c>
      <c r="AK262" s="4">
        <f t="shared" si="152"/>
        <v>0</v>
      </c>
      <c r="AL262" s="4">
        <f t="shared" si="145"/>
        <v>100</v>
      </c>
      <c r="AM262" s="4">
        <f t="shared" si="145"/>
        <v>100</v>
      </c>
      <c r="AN262" s="4">
        <f t="shared" si="145"/>
        <v>0</v>
      </c>
      <c r="AO262" s="4">
        <f t="shared" si="145"/>
        <v>0</v>
      </c>
      <c r="AP262" s="4">
        <f t="shared" si="145"/>
        <v>0</v>
      </c>
      <c r="AQ262" s="4">
        <f t="shared" si="130"/>
        <v>0</v>
      </c>
      <c r="AR262" s="4">
        <f t="shared" si="129"/>
        <v>0</v>
      </c>
      <c r="AS262" s="4">
        <f t="shared" si="129"/>
        <v>0</v>
      </c>
    </row>
    <row r="263" spans="1:45" ht="12.75" customHeight="1" x14ac:dyDescent="0.25">
      <c r="A263" s="115">
        <v>21</v>
      </c>
      <c r="B263" s="137">
        <v>222900</v>
      </c>
      <c r="C263" s="138">
        <v>1242</v>
      </c>
      <c r="D263" s="108">
        <v>255</v>
      </c>
      <c r="E263" s="135" t="s">
        <v>1150</v>
      </c>
      <c r="F263" s="136">
        <f t="shared" si="146"/>
        <v>1000.6</v>
      </c>
      <c r="G263" s="136">
        <v>1000.6</v>
      </c>
      <c r="H263" s="136">
        <v>0</v>
      </c>
      <c r="I263" s="136">
        <v>0</v>
      </c>
      <c r="J263" s="136">
        <v>0</v>
      </c>
      <c r="K263" s="136">
        <v>0</v>
      </c>
      <c r="L263" s="136">
        <v>0</v>
      </c>
      <c r="M263" s="136">
        <v>0</v>
      </c>
      <c r="N263" s="136">
        <f t="shared" si="148"/>
        <v>1000.6</v>
      </c>
      <c r="O263" s="23">
        <v>1000.6</v>
      </c>
      <c r="P263" s="23">
        <v>0</v>
      </c>
      <c r="Q263" s="23">
        <v>0</v>
      </c>
      <c r="R263" s="23">
        <v>0</v>
      </c>
      <c r="S263" s="23">
        <v>0</v>
      </c>
      <c r="T263" s="23">
        <v>0</v>
      </c>
      <c r="U263" s="23">
        <v>0</v>
      </c>
      <c r="V263" s="136">
        <f t="shared" si="150"/>
        <v>1000.6</v>
      </c>
      <c r="W263" s="23">
        <v>1000.6</v>
      </c>
      <c r="X263" s="23">
        <v>0</v>
      </c>
      <c r="Y263" s="23">
        <v>0</v>
      </c>
      <c r="Z263" s="23">
        <v>0</v>
      </c>
      <c r="AA263" s="23">
        <v>0</v>
      </c>
      <c r="AB263" s="23">
        <v>0</v>
      </c>
      <c r="AC263" s="4">
        <v>0</v>
      </c>
      <c r="AD263" s="4">
        <f t="shared" si="152"/>
        <v>0</v>
      </c>
      <c r="AE263" s="4">
        <f t="shared" si="152"/>
        <v>0</v>
      </c>
      <c r="AF263" s="4">
        <f t="shared" si="152"/>
        <v>0</v>
      </c>
      <c r="AG263" s="4">
        <f t="shared" si="152"/>
        <v>0</v>
      </c>
      <c r="AH263" s="4">
        <f t="shared" si="152"/>
        <v>0</v>
      </c>
      <c r="AI263" s="4">
        <f t="shared" si="152"/>
        <v>0</v>
      </c>
      <c r="AJ263" s="4">
        <f t="shared" si="152"/>
        <v>0</v>
      </c>
      <c r="AK263" s="4">
        <f t="shared" si="152"/>
        <v>0</v>
      </c>
      <c r="AL263" s="4">
        <f t="shared" si="145"/>
        <v>100</v>
      </c>
      <c r="AM263" s="4">
        <f t="shared" si="145"/>
        <v>100</v>
      </c>
      <c r="AN263" s="4">
        <f t="shared" si="145"/>
        <v>0</v>
      </c>
      <c r="AO263" s="4">
        <f t="shared" si="145"/>
        <v>0</v>
      </c>
      <c r="AP263" s="4">
        <f t="shared" si="145"/>
        <v>0</v>
      </c>
      <c r="AQ263" s="4">
        <f t="shared" si="130"/>
        <v>0</v>
      </c>
      <c r="AR263" s="4">
        <f t="shared" si="129"/>
        <v>0</v>
      </c>
      <c r="AS263" s="4">
        <f t="shared" si="129"/>
        <v>0</v>
      </c>
    </row>
    <row r="264" spans="1:45" ht="12.75" customHeight="1" x14ac:dyDescent="0.25">
      <c r="A264" s="115">
        <v>21</v>
      </c>
      <c r="B264" s="137">
        <v>222900</v>
      </c>
      <c r="C264" s="138">
        <v>1243</v>
      </c>
      <c r="D264" s="108">
        <v>256</v>
      </c>
      <c r="E264" s="135" t="s">
        <v>1151</v>
      </c>
      <c r="F264" s="136">
        <f t="shared" si="146"/>
        <v>760.4</v>
      </c>
      <c r="G264" s="136">
        <v>760.4</v>
      </c>
      <c r="H264" s="136">
        <v>0</v>
      </c>
      <c r="I264" s="136">
        <v>0</v>
      </c>
      <c r="J264" s="136">
        <v>0</v>
      </c>
      <c r="K264" s="136">
        <v>0</v>
      </c>
      <c r="L264" s="136">
        <v>0</v>
      </c>
      <c r="M264" s="136">
        <v>0</v>
      </c>
      <c r="N264" s="136">
        <f t="shared" si="148"/>
        <v>760.4</v>
      </c>
      <c r="O264" s="23">
        <v>760.4</v>
      </c>
      <c r="P264" s="23">
        <v>0</v>
      </c>
      <c r="Q264" s="23">
        <v>0</v>
      </c>
      <c r="R264" s="23">
        <v>0</v>
      </c>
      <c r="S264" s="23">
        <v>0</v>
      </c>
      <c r="T264" s="23">
        <v>0</v>
      </c>
      <c r="U264" s="23">
        <v>0</v>
      </c>
      <c r="V264" s="136">
        <f t="shared" si="150"/>
        <v>760.4</v>
      </c>
      <c r="W264" s="23">
        <v>760.4</v>
      </c>
      <c r="X264" s="23">
        <v>0</v>
      </c>
      <c r="Y264" s="23">
        <v>0</v>
      </c>
      <c r="Z264" s="23">
        <v>0</v>
      </c>
      <c r="AA264" s="23">
        <v>0</v>
      </c>
      <c r="AB264" s="23">
        <v>0</v>
      </c>
      <c r="AC264" s="4">
        <v>0</v>
      </c>
      <c r="AD264" s="4">
        <f t="shared" si="152"/>
        <v>0</v>
      </c>
      <c r="AE264" s="4">
        <f t="shared" si="152"/>
        <v>0</v>
      </c>
      <c r="AF264" s="4">
        <f t="shared" si="152"/>
        <v>0</v>
      </c>
      <c r="AG264" s="4">
        <f t="shared" si="152"/>
        <v>0</v>
      </c>
      <c r="AH264" s="4">
        <f t="shared" si="152"/>
        <v>0</v>
      </c>
      <c r="AI264" s="4">
        <f t="shared" si="152"/>
        <v>0</v>
      </c>
      <c r="AJ264" s="4">
        <f t="shared" si="152"/>
        <v>0</v>
      </c>
      <c r="AK264" s="4">
        <f t="shared" si="152"/>
        <v>0</v>
      </c>
      <c r="AL264" s="4">
        <f t="shared" si="145"/>
        <v>100</v>
      </c>
      <c r="AM264" s="4">
        <f t="shared" si="145"/>
        <v>100</v>
      </c>
      <c r="AN264" s="4">
        <f t="shared" si="145"/>
        <v>0</v>
      </c>
      <c r="AO264" s="4">
        <f t="shared" si="145"/>
        <v>0</v>
      </c>
      <c r="AP264" s="4">
        <f t="shared" si="145"/>
        <v>0</v>
      </c>
      <c r="AQ264" s="4">
        <f t="shared" si="130"/>
        <v>0</v>
      </c>
      <c r="AR264" s="4">
        <f t="shared" si="129"/>
        <v>0</v>
      </c>
      <c r="AS264" s="4">
        <f t="shared" si="129"/>
        <v>0</v>
      </c>
    </row>
    <row r="265" spans="1:45" ht="12.75" customHeight="1" x14ac:dyDescent="0.25">
      <c r="A265" s="115">
        <v>21</v>
      </c>
      <c r="B265" s="137">
        <v>222900</v>
      </c>
      <c r="C265" s="138">
        <v>1255</v>
      </c>
      <c r="D265" s="108">
        <v>257</v>
      </c>
      <c r="E265" s="135" t="s">
        <v>1148</v>
      </c>
      <c r="F265" s="136">
        <f t="shared" si="146"/>
        <v>9148.7000000000007</v>
      </c>
      <c r="G265" s="136">
        <v>9148.7000000000007</v>
      </c>
      <c r="H265" s="136">
        <v>0</v>
      </c>
      <c r="I265" s="136">
        <v>0</v>
      </c>
      <c r="J265" s="136">
        <v>0</v>
      </c>
      <c r="K265" s="136">
        <v>0</v>
      </c>
      <c r="L265" s="136">
        <v>0</v>
      </c>
      <c r="M265" s="136">
        <v>0</v>
      </c>
      <c r="N265" s="136">
        <f t="shared" si="148"/>
        <v>9148.7000000000007</v>
      </c>
      <c r="O265" s="23">
        <v>9148.7000000000007</v>
      </c>
      <c r="P265" s="23">
        <v>0</v>
      </c>
      <c r="Q265" s="23">
        <v>0</v>
      </c>
      <c r="R265" s="23">
        <v>0</v>
      </c>
      <c r="S265" s="23">
        <v>0</v>
      </c>
      <c r="T265" s="23">
        <v>0</v>
      </c>
      <c r="U265" s="23">
        <v>0</v>
      </c>
      <c r="V265" s="136">
        <f t="shared" si="150"/>
        <v>9148.7000000000007</v>
      </c>
      <c r="W265" s="23">
        <v>9148.7000000000007</v>
      </c>
      <c r="X265" s="23">
        <v>0</v>
      </c>
      <c r="Y265" s="23">
        <v>0</v>
      </c>
      <c r="Z265" s="23">
        <v>0</v>
      </c>
      <c r="AA265" s="23">
        <v>0</v>
      </c>
      <c r="AB265" s="23">
        <v>0</v>
      </c>
      <c r="AC265" s="4">
        <v>0</v>
      </c>
      <c r="AD265" s="4">
        <f t="shared" si="152"/>
        <v>0</v>
      </c>
      <c r="AE265" s="4">
        <f t="shared" si="152"/>
        <v>0</v>
      </c>
      <c r="AF265" s="4">
        <f t="shared" si="152"/>
        <v>0</v>
      </c>
      <c r="AG265" s="4">
        <f t="shared" si="152"/>
        <v>0</v>
      </c>
      <c r="AH265" s="4">
        <f t="shared" si="152"/>
        <v>0</v>
      </c>
      <c r="AI265" s="4">
        <f t="shared" si="152"/>
        <v>0</v>
      </c>
      <c r="AJ265" s="4">
        <f t="shared" si="152"/>
        <v>0</v>
      </c>
      <c r="AK265" s="4">
        <f t="shared" si="152"/>
        <v>0</v>
      </c>
      <c r="AL265" s="4">
        <f t="shared" si="145"/>
        <v>100</v>
      </c>
      <c r="AM265" s="4">
        <f t="shared" si="145"/>
        <v>100</v>
      </c>
      <c r="AN265" s="4">
        <f t="shared" si="145"/>
        <v>0</v>
      </c>
      <c r="AO265" s="4">
        <f t="shared" si="145"/>
        <v>0</v>
      </c>
      <c r="AP265" s="4">
        <f t="shared" si="145"/>
        <v>0</v>
      </c>
      <c r="AQ265" s="4">
        <f t="shared" si="130"/>
        <v>0</v>
      </c>
      <c r="AR265" s="4">
        <f t="shared" si="129"/>
        <v>0</v>
      </c>
      <c r="AS265" s="4">
        <f t="shared" si="129"/>
        <v>0</v>
      </c>
    </row>
    <row r="266" spans="1:45" ht="12.75" customHeight="1" x14ac:dyDescent="0.25">
      <c r="A266" s="115">
        <v>21</v>
      </c>
      <c r="B266" s="137">
        <v>222900</v>
      </c>
      <c r="C266" s="138">
        <v>1244</v>
      </c>
      <c r="D266" s="108">
        <v>258</v>
      </c>
      <c r="E266" s="135" t="s">
        <v>1152</v>
      </c>
      <c r="F266" s="136">
        <f t="shared" si="146"/>
        <v>447.6</v>
      </c>
      <c r="G266" s="136">
        <v>447.6</v>
      </c>
      <c r="H266" s="136">
        <v>0</v>
      </c>
      <c r="I266" s="136">
        <v>0</v>
      </c>
      <c r="J266" s="136">
        <v>0</v>
      </c>
      <c r="K266" s="136">
        <v>0</v>
      </c>
      <c r="L266" s="136">
        <v>0</v>
      </c>
      <c r="M266" s="136">
        <v>0</v>
      </c>
      <c r="N266" s="136">
        <f t="shared" si="148"/>
        <v>447.6</v>
      </c>
      <c r="O266" s="23">
        <v>447.6</v>
      </c>
      <c r="P266" s="23">
        <v>0</v>
      </c>
      <c r="Q266" s="23">
        <v>0</v>
      </c>
      <c r="R266" s="23">
        <v>0</v>
      </c>
      <c r="S266" s="23">
        <v>0</v>
      </c>
      <c r="T266" s="23">
        <v>0</v>
      </c>
      <c r="U266" s="23">
        <v>0</v>
      </c>
      <c r="V266" s="136">
        <f t="shared" si="150"/>
        <v>447.6</v>
      </c>
      <c r="W266" s="23">
        <v>447.6</v>
      </c>
      <c r="X266" s="23">
        <v>0</v>
      </c>
      <c r="Y266" s="23">
        <v>0</v>
      </c>
      <c r="Z266" s="23">
        <v>0</v>
      </c>
      <c r="AA266" s="23">
        <v>0</v>
      </c>
      <c r="AB266" s="23">
        <v>0</v>
      </c>
      <c r="AC266" s="4">
        <v>0</v>
      </c>
      <c r="AD266" s="4">
        <f t="shared" si="152"/>
        <v>0</v>
      </c>
      <c r="AE266" s="4">
        <f t="shared" si="152"/>
        <v>0</v>
      </c>
      <c r="AF266" s="4">
        <f t="shared" si="152"/>
        <v>0</v>
      </c>
      <c r="AG266" s="4">
        <f t="shared" si="152"/>
        <v>0</v>
      </c>
      <c r="AH266" s="4">
        <f t="shared" si="152"/>
        <v>0</v>
      </c>
      <c r="AI266" s="4">
        <f t="shared" si="152"/>
        <v>0</v>
      </c>
      <c r="AJ266" s="4">
        <f t="shared" si="152"/>
        <v>0</v>
      </c>
      <c r="AK266" s="4">
        <f t="shared" si="152"/>
        <v>0</v>
      </c>
      <c r="AL266" s="4">
        <f t="shared" si="145"/>
        <v>100</v>
      </c>
      <c r="AM266" s="4">
        <f t="shared" si="145"/>
        <v>100</v>
      </c>
      <c r="AN266" s="4">
        <f t="shared" si="145"/>
        <v>0</v>
      </c>
      <c r="AO266" s="4">
        <f t="shared" si="145"/>
        <v>0</v>
      </c>
      <c r="AP266" s="4">
        <f t="shared" si="145"/>
        <v>0</v>
      </c>
      <c r="AQ266" s="4">
        <f t="shared" si="130"/>
        <v>0</v>
      </c>
      <c r="AR266" s="4">
        <f t="shared" si="129"/>
        <v>0</v>
      </c>
      <c r="AS266" s="4">
        <f t="shared" si="129"/>
        <v>0</v>
      </c>
    </row>
    <row r="267" spans="1:45" ht="12.75" customHeight="1" x14ac:dyDescent="0.25">
      <c r="A267" s="115">
        <v>21</v>
      </c>
      <c r="B267" s="137">
        <v>222900</v>
      </c>
      <c r="C267" s="138">
        <v>1245</v>
      </c>
      <c r="D267" s="108">
        <v>259</v>
      </c>
      <c r="E267" s="135" t="s">
        <v>1153</v>
      </c>
      <c r="F267" s="136">
        <f t="shared" si="146"/>
        <v>0</v>
      </c>
      <c r="G267" s="136">
        <v>0</v>
      </c>
      <c r="H267" s="136">
        <v>0</v>
      </c>
      <c r="I267" s="136">
        <v>0</v>
      </c>
      <c r="J267" s="136">
        <v>0</v>
      </c>
      <c r="K267" s="136">
        <v>0</v>
      </c>
      <c r="L267" s="136">
        <v>0</v>
      </c>
      <c r="M267" s="136">
        <v>0</v>
      </c>
      <c r="N267" s="136">
        <f t="shared" si="148"/>
        <v>0</v>
      </c>
      <c r="O267" s="23">
        <v>0</v>
      </c>
      <c r="P267" s="23">
        <v>0</v>
      </c>
      <c r="Q267" s="23">
        <v>0</v>
      </c>
      <c r="R267" s="23">
        <v>0</v>
      </c>
      <c r="S267" s="23">
        <v>0</v>
      </c>
      <c r="T267" s="23">
        <v>0</v>
      </c>
      <c r="U267" s="23">
        <v>0</v>
      </c>
      <c r="V267" s="136">
        <f t="shared" si="150"/>
        <v>0</v>
      </c>
      <c r="W267" s="23">
        <v>0</v>
      </c>
      <c r="X267" s="23">
        <v>0</v>
      </c>
      <c r="Y267" s="23">
        <v>0</v>
      </c>
      <c r="Z267" s="23">
        <v>0</v>
      </c>
      <c r="AA267" s="23">
        <v>0</v>
      </c>
      <c r="AB267" s="23">
        <v>0</v>
      </c>
      <c r="AC267" s="4">
        <v>0</v>
      </c>
      <c r="AD267" s="4">
        <f t="shared" si="152"/>
        <v>0</v>
      </c>
      <c r="AE267" s="4">
        <f t="shared" si="152"/>
        <v>0</v>
      </c>
      <c r="AF267" s="4">
        <f t="shared" si="152"/>
        <v>0</v>
      </c>
      <c r="AG267" s="4">
        <f t="shared" si="152"/>
        <v>0</v>
      </c>
      <c r="AH267" s="4">
        <f t="shared" si="152"/>
        <v>0</v>
      </c>
      <c r="AI267" s="4">
        <f t="shared" si="152"/>
        <v>0</v>
      </c>
      <c r="AJ267" s="4">
        <f t="shared" si="152"/>
        <v>0</v>
      </c>
      <c r="AK267" s="4">
        <f t="shared" si="152"/>
        <v>0</v>
      </c>
      <c r="AL267" s="4">
        <f t="shared" si="145"/>
        <v>0</v>
      </c>
      <c r="AM267" s="4">
        <f t="shared" si="145"/>
        <v>0</v>
      </c>
      <c r="AN267" s="4">
        <f t="shared" si="145"/>
        <v>0</v>
      </c>
      <c r="AO267" s="4">
        <f t="shared" si="145"/>
        <v>0</v>
      </c>
      <c r="AP267" s="4">
        <f t="shared" si="145"/>
        <v>0</v>
      </c>
      <c r="AQ267" s="4">
        <f t="shared" si="130"/>
        <v>0</v>
      </c>
      <c r="AR267" s="4">
        <f t="shared" si="129"/>
        <v>0</v>
      </c>
      <c r="AS267" s="4">
        <f t="shared" si="129"/>
        <v>0</v>
      </c>
    </row>
    <row r="268" spans="1:45" ht="12.75" customHeight="1" x14ac:dyDescent="0.25">
      <c r="A268" s="115">
        <v>21</v>
      </c>
      <c r="B268" s="137">
        <v>222900</v>
      </c>
      <c r="C268" s="138">
        <v>1246</v>
      </c>
      <c r="D268" s="108">
        <v>260</v>
      </c>
      <c r="E268" s="135" t="s">
        <v>1154</v>
      </c>
      <c r="F268" s="136">
        <f t="shared" si="146"/>
        <v>0</v>
      </c>
      <c r="G268" s="136">
        <v>0</v>
      </c>
      <c r="H268" s="136">
        <v>0</v>
      </c>
      <c r="I268" s="136">
        <v>0</v>
      </c>
      <c r="J268" s="136">
        <v>0</v>
      </c>
      <c r="K268" s="136">
        <v>0</v>
      </c>
      <c r="L268" s="136">
        <v>0</v>
      </c>
      <c r="M268" s="136">
        <v>0</v>
      </c>
      <c r="N268" s="136">
        <f t="shared" si="148"/>
        <v>0</v>
      </c>
      <c r="O268" s="23">
        <v>0</v>
      </c>
      <c r="P268" s="23">
        <v>0</v>
      </c>
      <c r="Q268" s="23">
        <v>0</v>
      </c>
      <c r="R268" s="23">
        <v>0</v>
      </c>
      <c r="S268" s="23">
        <v>0</v>
      </c>
      <c r="T268" s="23">
        <v>0</v>
      </c>
      <c r="U268" s="23">
        <v>0</v>
      </c>
      <c r="V268" s="136">
        <f t="shared" si="150"/>
        <v>0</v>
      </c>
      <c r="W268" s="23">
        <v>0</v>
      </c>
      <c r="X268" s="23">
        <v>0</v>
      </c>
      <c r="Y268" s="23">
        <v>0</v>
      </c>
      <c r="Z268" s="23">
        <v>0</v>
      </c>
      <c r="AA268" s="23">
        <v>0</v>
      </c>
      <c r="AB268" s="23">
        <v>0</v>
      </c>
      <c r="AC268" s="4">
        <v>0</v>
      </c>
      <c r="AD268" s="4">
        <f t="shared" si="152"/>
        <v>0</v>
      </c>
      <c r="AE268" s="4">
        <f t="shared" si="152"/>
        <v>0</v>
      </c>
      <c r="AF268" s="4">
        <f t="shared" si="152"/>
        <v>0</v>
      </c>
      <c r="AG268" s="4">
        <f t="shared" si="152"/>
        <v>0</v>
      </c>
      <c r="AH268" s="4">
        <f t="shared" si="152"/>
        <v>0</v>
      </c>
      <c r="AI268" s="4">
        <f t="shared" si="152"/>
        <v>0</v>
      </c>
      <c r="AJ268" s="4">
        <f t="shared" si="152"/>
        <v>0</v>
      </c>
      <c r="AK268" s="4">
        <f t="shared" si="152"/>
        <v>0</v>
      </c>
      <c r="AL268" s="4">
        <f t="shared" si="145"/>
        <v>0</v>
      </c>
      <c r="AM268" s="4">
        <f t="shared" si="145"/>
        <v>0</v>
      </c>
      <c r="AN268" s="4">
        <f t="shared" si="145"/>
        <v>0</v>
      </c>
      <c r="AO268" s="4">
        <f t="shared" si="145"/>
        <v>0</v>
      </c>
      <c r="AP268" s="4">
        <f t="shared" si="145"/>
        <v>0</v>
      </c>
      <c r="AQ268" s="4">
        <f t="shared" si="130"/>
        <v>0</v>
      </c>
      <c r="AR268" s="4">
        <f t="shared" si="129"/>
        <v>0</v>
      </c>
      <c r="AS268" s="4">
        <f t="shared" si="129"/>
        <v>0</v>
      </c>
    </row>
    <row r="269" spans="1:45" ht="12.75" customHeight="1" x14ac:dyDescent="0.25">
      <c r="A269" s="115">
        <v>21</v>
      </c>
      <c r="B269" s="137">
        <v>222900</v>
      </c>
      <c r="C269" s="138">
        <v>1247</v>
      </c>
      <c r="D269" s="108">
        <v>261</v>
      </c>
      <c r="E269" s="135" t="s">
        <v>1155</v>
      </c>
      <c r="F269" s="136">
        <f t="shared" si="146"/>
        <v>1135.9000000000001</v>
      </c>
      <c r="G269" s="136">
        <v>1135.9000000000001</v>
      </c>
      <c r="H269" s="136">
        <v>0</v>
      </c>
      <c r="I269" s="136">
        <v>0</v>
      </c>
      <c r="J269" s="136">
        <v>0</v>
      </c>
      <c r="K269" s="136">
        <v>0</v>
      </c>
      <c r="L269" s="136">
        <v>0</v>
      </c>
      <c r="M269" s="136">
        <v>0</v>
      </c>
      <c r="N269" s="136">
        <f t="shared" si="148"/>
        <v>1135.9000000000001</v>
      </c>
      <c r="O269" s="23">
        <v>1135.9000000000001</v>
      </c>
      <c r="P269" s="23">
        <v>0</v>
      </c>
      <c r="Q269" s="23">
        <v>0</v>
      </c>
      <c r="R269" s="23">
        <v>0</v>
      </c>
      <c r="S269" s="23">
        <v>0</v>
      </c>
      <c r="T269" s="23">
        <v>0</v>
      </c>
      <c r="U269" s="23">
        <v>0</v>
      </c>
      <c r="V269" s="136">
        <f t="shared" si="150"/>
        <v>1135.9000000000001</v>
      </c>
      <c r="W269" s="23">
        <v>1135.9000000000001</v>
      </c>
      <c r="X269" s="23">
        <v>0</v>
      </c>
      <c r="Y269" s="23">
        <v>0</v>
      </c>
      <c r="Z269" s="23">
        <v>0</v>
      </c>
      <c r="AA269" s="23">
        <v>0</v>
      </c>
      <c r="AB269" s="23">
        <v>0</v>
      </c>
      <c r="AC269" s="4">
        <v>0</v>
      </c>
      <c r="AD269" s="4">
        <f t="shared" si="152"/>
        <v>0</v>
      </c>
      <c r="AE269" s="4">
        <f t="shared" si="152"/>
        <v>0</v>
      </c>
      <c r="AF269" s="4">
        <f t="shared" si="152"/>
        <v>0</v>
      </c>
      <c r="AG269" s="4">
        <f t="shared" si="152"/>
        <v>0</v>
      </c>
      <c r="AH269" s="4">
        <f t="shared" si="152"/>
        <v>0</v>
      </c>
      <c r="AI269" s="4">
        <f t="shared" si="152"/>
        <v>0</v>
      </c>
      <c r="AJ269" s="4">
        <f t="shared" si="152"/>
        <v>0</v>
      </c>
      <c r="AK269" s="4">
        <f t="shared" si="152"/>
        <v>0</v>
      </c>
      <c r="AL269" s="4">
        <f t="shared" si="145"/>
        <v>100</v>
      </c>
      <c r="AM269" s="4">
        <f t="shared" si="145"/>
        <v>100</v>
      </c>
      <c r="AN269" s="4">
        <f t="shared" si="145"/>
        <v>0</v>
      </c>
      <c r="AO269" s="4">
        <f t="shared" si="145"/>
        <v>0</v>
      </c>
      <c r="AP269" s="4">
        <f t="shared" si="145"/>
        <v>0</v>
      </c>
      <c r="AQ269" s="4">
        <f t="shared" si="130"/>
        <v>0</v>
      </c>
      <c r="AR269" s="4">
        <f t="shared" si="129"/>
        <v>0</v>
      </c>
      <c r="AS269" s="4">
        <f t="shared" si="129"/>
        <v>0</v>
      </c>
    </row>
    <row r="270" spans="1:45" ht="12.75" customHeight="1" x14ac:dyDescent="0.25">
      <c r="A270" s="115">
        <v>21</v>
      </c>
      <c r="B270" s="137">
        <v>222900</v>
      </c>
      <c r="C270" s="138">
        <v>1248</v>
      </c>
      <c r="D270" s="108">
        <v>262</v>
      </c>
      <c r="E270" s="135" t="s">
        <v>1156</v>
      </c>
      <c r="F270" s="136">
        <f t="shared" si="146"/>
        <v>1763.4</v>
      </c>
      <c r="G270" s="136">
        <v>1763.4</v>
      </c>
      <c r="H270" s="136">
        <v>0</v>
      </c>
      <c r="I270" s="136">
        <v>0</v>
      </c>
      <c r="J270" s="136">
        <v>0</v>
      </c>
      <c r="K270" s="136">
        <v>0</v>
      </c>
      <c r="L270" s="136">
        <v>0</v>
      </c>
      <c r="M270" s="136">
        <v>0</v>
      </c>
      <c r="N270" s="136">
        <f t="shared" si="148"/>
        <v>1763.4</v>
      </c>
      <c r="O270" s="23">
        <v>1763.4</v>
      </c>
      <c r="P270" s="23">
        <v>0</v>
      </c>
      <c r="Q270" s="23">
        <v>0</v>
      </c>
      <c r="R270" s="23">
        <v>0</v>
      </c>
      <c r="S270" s="23">
        <v>0</v>
      </c>
      <c r="T270" s="23">
        <v>0</v>
      </c>
      <c r="U270" s="23">
        <v>0</v>
      </c>
      <c r="V270" s="136">
        <f t="shared" si="150"/>
        <v>1763.4</v>
      </c>
      <c r="W270" s="23">
        <v>1763.4</v>
      </c>
      <c r="X270" s="23">
        <v>0</v>
      </c>
      <c r="Y270" s="23">
        <v>0</v>
      </c>
      <c r="Z270" s="23">
        <v>0</v>
      </c>
      <c r="AA270" s="23">
        <v>0</v>
      </c>
      <c r="AB270" s="23">
        <v>0</v>
      </c>
      <c r="AC270" s="4">
        <v>0</v>
      </c>
      <c r="AD270" s="4">
        <f t="shared" si="152"/>
        <v>0</v>
      </c>
      <c r="AE270" s="4">
        <f t="shared" si="152"/>
        <v>0</v>
      </c>
      <c r="AF270" s="4">
        <f t="shared" si="152"/>
        <v>0</v>
      </c>
      <c r="AG270" s="4">
        <f t="shared" si="152"/>
        <v>0</v>
      </c>
      <c r="AH270" s="4">
        <f t="shared" si="152"/>
        <v>0</v>
      </c>
      <c r="AI270" s="4">
        <f t="shared" si="152"/>
        <v>0</v>
      </c>
      <c r="AJ270" s="4">
        <f t="shared" si="152"/>
        <v>0</v>
      </c>
      <c r="AK270" s="4">
        <f t="shared" si="152"/>
        <v>0</v>
      </c>
      <c r="AL270" s="4">
        <f t="shared" si="145"/>
        <v>100</v>
      </c>
      <c r="AM270" s="4">
        <f t="shared" si="145"/>
        <v>100</v>
      </c>
      <c r="AN270" s="4">
        <f t="shared" si="145"/>
        <v>0</v>
      </c>
      <c r="AO270" s="4">
        <f t="shared" si="145"/>
        <v>0</v>
      </c>
      <c r="AP270" s="4">
        <f t="shared" si="145"/>
        <v>0</v>
      </c>
      <c r="AQ270" s="4">
        <f t="shared" si="130"/>
        <v>0</v>
      </c>
      <c r="AR270" s="4">
        <f t="shared" si="129"/>
        <v>0</v>
      </c>
      <c r="AS270" s="4">
        <f t="shared" si="129"/>
        <v>0</v>
      </c>
    </row>
    <row r="271" spans="1:45" ht="12.75" customHeight="1" x14ac:dyDescent="0.25">
      <c r="A271" s="115">
        <v>21</v>
      </c>
      <c r="B271" s="137">
        <v>222900</v>
      </c>
      <c r="C271" s="138">
        <v>1249</v>
      </c>
      <c r="D271" s="108">
        <v>263</v>
      </c>
      <c r="E271" s="135" t="s">
        <v>1157</v>
      </c>
      <c r="F271" s="136">
        <f t="shared" si="146"/>
        <v>1298.3</v>
      </c>
      <c r="G271" s="136">
        <v>975.1</v>
      </c>
      <c r="H271" s="136">
        <v>0</v>
      </c>
      <c r="I271" s="136">
        <v>0</v>
      </c>
      <c r="J271" s="136">
        <v>0</v>
      </c>
      <c r="K271" s="136">
        <v>0</v>
      </c>
      <c r="L271" s="136">
        <v>0</v>
      </c>
      <c r="M271" s="136">
        <v>323.2</v>
      </c>
      <c r="N271" s="136">
        <f t="shared" si="148"/>
        <v>1298.3</v>
      </c>
      <c r="O271" s="23">
        <v>975.1</v>
      </c>
      <c r="P271" s="23">
        <v>0</v>
      </c>
      <c r="Q271" s="23">
        <v>0</v>
      </c>
      <c r="R271" s="23">
        <v>0</v>
      </c>
      <c r="S271" s="23">
        <v>0</v>
      </c>
      <c r="T271" s="23">
        <v>0</v>
      </c>
      <c r="U271" s="23">
        <v>323.2</v>
      </c>
      <c r="V271" s="136">
        <f t="shared" si="150"/>
        <v>1298.3</v>
      </c>
      <c r="W271" s="23">
        <v>975.1</v>
      </c>
      <c r="X271" s="23">
        <v>0</v>
      </c>
      <c r="Y271" s="23">
        <v>0</v>
      </c>
      <c r="Z271" s="23">
        <v>0</v>
      </c>
      <c r="AA271" s="23">
        <v>0</v>
      </c>
      <c r="AB271" s="23">
        <v>0</v>
      </c>
      <c r="AC271" s="4">
        <v>323.2</v>
      </c>
      <c r="AD271" s="4">
        <f t="shared" si="152"/>
        <v>0</v>
      </c>
      <c r="AE271" s="4">
        <f t="shared" si="152"/>
        <v>0</v>
      </c>
      <c r="AF271" s="4">
        <f t="shared" si="152"/>
        <v>0</v>
      </c>
      <c r="AG271" s="4">
        <f t="shared" si="152"/>
        <v>0</v>
      </c>
      <c r="AH271" s="4">
        <f t="shared" si="152"/>
        <v>0</v>
      </c>
      <c r="AI271" s="4">
        <f t="shared" si="152"/>
        <v>0</v>
      </c>
      <c r="AJ271" s="4">
        <f t="shared" si="152"/>
        <v>0</v>
      </c>
      <c r="AK271" s="4">
        <f t="shared" si="152"/>
        <v>0</v>
      </c>
      <c r="AL271" s="4">
        <f t="shared" si="145"/>
        <v>100</v>
      </c>
      <c r="AM271" s="4">
        <f t="shared" si="145"/>
        <v>100</v>
      </c>
      <c r="AN271" s="4">
        <f t="shared" si="145"/>
        <v>0</v>
      </c>
      <c r="AO271" s="4">
        <f t="shared" si="145"/>
        <v>0</v>
      </c>
      <c r="AP271" s="4">
        <f t="shared" si="145"/>
        <v>0</v>
      </c>
      <c r="AQ271" s="4">
        <f t="shared" si="130"/>
        <v>0</v>
      </c>
      <c r="AR271" s="4">
        <f t="shared" si="129"/>
        <v>0</v>
      </c>
      <c r="AS271" s="4">
        <f t="shared" si="129"/>
        <v>100</v>
      </c>
    </row>
    <row r="272" spans="1:45" ht="12.75" customHeight="1" x14ac:dyDescent="0.25">
      <c r="A272" s="115">
        <v>21</v>
      </c>
      <c r="B272" s="137">
        <v>222900</v>
      </c>
      <c r="C272" s="138">
        <v>1250</v>
      </c>
      <c r="D272" s="108">
        <v>264</v>
      </c>
      <c r="E272" s="135" t="s">
        <v>1158</v>
      </c>
      <c r="F272" s="136">
        <f t="shared" si="146"/>
        <v>584.5</v>
      </c>
      <c r="G272" s="136">
        <v>584.5</v>
      </c>
      <c r="H272" s="136">
        <v>0</v>
      </c>
      <c r="I272" s="136">
        <v>0</v>
      </c>
      <c r="J272" s="136">
        <v>0</v>
      </c>
      <c r="K272" s="136">
        <v>0</v>
      </c>
      <c r="L272" s="136">
        <v>0</v>
      </c>
      <c r="M272" s="136">
        <v>0</v>
      </c>
      <c r="N272" s="136">
        <f t="shared" si="148"/>
        <v>584.5</v>
      </c>
      <c r="O272" s="23">
        <v>584.5</v>
      </c>
      <c r="P272" s="23">
        <v>0</v>
      </c>
      <c r="Q272" s="23">
        <v>0</v>
      </c>
      <c r="R272" s="23">
        <v>0</v>
      </c>
      <c r="S272" s="23">
        <v>0</v>
      </c>
      <c r="T272" s="23">
        <v>0</v>
      </c>
      <c r="U272" s="23">
        <v>0</v>
      </c>
      <c r="V272" s="136">
        <f t="shared" si="150"/>
        <v>584.5</v>
      </c>
      <c r="W272" s="23">
        <v>584.5</v>
      </c>
      <c r="X272" s="23">
        <v>0</v>
      </c>
      <c r="Y272" s="23">
        <v>0</v>
      </c>
      <c r="Z272" s="23">
        <v>0</v>
      </c>
      <c r="AA272" s="23">
        <v>0</v>
      </c>
      <c r="AB272" s="23">
        <v>0</v>
      </c>
      <c r="AC272" s="4">
        <v>0</v>
      </c>
      <c r="AD272" s="4">
        <f t="shared" si="152"/>
        <v>0</v>
      </c>
      <c r="AE272" s="4">
        <f t="shared" si="152"/>
        <v>0</v>
      </c>
      <c r="AF272" s="4">
        <f t="shared" si="152"/>
        <v>0</v>
      </c>
      <c r="AG272" s="4">
        <f t="shared" si="152"/>
        <v>0</v>
      </c>
      <c r="AH272" s="4">
        <f t="shared" si="152"/>
        <v>0</v>
      </c>
      <c r="AI272" s="4">
        <f t="shared" si="152"/>
        <v>0</v>
      </c>
      <c r="AJ272" s="4">
        <f t="shared" si="152"/>
        <v>0</v>
      </c>
      <c r="AK272" s="4">
        <f t="shared" si="152"/>
        <v>0</v>
      </c>
      <c r="AL272" s="4">
        <f t="shared" si="145"/>
        <v>100</v>
      </c>
      <c r="AM272" s="4">
        <f t="shared" si="145"/>
        <v>100</v>
      </c>
      <c r="AN272" s="4">
        <f t="shared" si="145"/>
        <v>0</v>
      </c>
      <c r="AO272" s="4">
        <f t="shared" si="145"/>
        <v>0</v>
      </c>
      <c r="AP272" s="4">
        <f t="shared" si="145"/>
        <v>0</v>
      </c>
      <c r="AQ272" s="4">
        <f t="shared" si="130"/>
        <v>0</v>
      </c>
      <c r="AR272" s="4">
        <f t="shared" si="129"/>
        <v>0</v>
      </c>
      <c r="AS272" s="4">
        <f t="shared" si="129"/>
        <v>0</v>
      </c>
    </row>
    <row r="273" spans="1:45" ht="12.75" customHeight="1" x14ac:dyDescent="0.25">
      <c r="A273" s="115">
        <v>21</v>
      </c>
      <c r="B273" s="137">
        <v>222900</v>
      </c>
      <c r="C273" s="138">
        <v>1251</v>
      </c>
      <c r="D273" s="108">
        <v>265</v>
      </c>
      <c r="E273" s="135" t="s">
        <v>1159</v>
      </c>
      <c r="F273" s="136">
        <f t="shared" si="146"/>
        <v>0</v>
      </c>
      <c r="G273" s="136">
        <v>0</v>
      </c>
      <c r="H273" s="136">
        <v>0</v>
      </c>
      <c r="I273" s="136">
        <v>0</v>
      </c>
      <c r="J273" s="136">
        <v>0</v>
      </c>
      <c r="K273" s="136">
        <v>0</v>
      </c>
      <c r="L273" s="136">
        <v>0</v>
      </c>
      <c r="M273" s="136">
        <v>0</v>
      </c>
      <c r="N273" s="136">
        <f t="shared" si="148"/>
        <v>0</v>
      </c>
      <c r="O273" s="23">
        <v>0</v>
      </c>
      <c r="P273" s="23">
        <v>0</v>
      </c>
      <c r="Q273" s="23">
        <v>0</v>
      </c>
      <c r="R273" s="23">
        <v>0</v>
      </c>
      <c r="S273" s="23">
        <v>0</v>
      </c>
      <c r="T273" s="23">
        <v>0</v>
      </c>
      <c r="U273" s="23">
        <v>0</v>
      </c>
      <c r="V273" s="136">
        <f t="shared" si="150"/>
        <v>0</v>
      </c>
      <c r="W273" s="23">
        <v>0</v>
      </c>
      <c r="X273" s="23">
        <v>0</v>
      </c>
      <c r="Y273" s="23">
        <v>0</v>
      </c>
      <c r="Z273" s="23">
        <v>0</v>
      </c>
      <c r="AA273" s="23">
        <v>0</v>
      </c>
      <c r="AB273" s="23">
        <v>0</v>
      </c>
      <c r="AC273" s="4">
        <v>0</v>
      </c>
      <c r="AD273" s="4">
        <f t="shared" si="152"/>
        <v>0</v>
      </c>
      <c r="AE273" s="4">
        <f t="shared" si="152"/>
        <v>0</v>
      </c>
      <c r="AF273" s="4">
        <f t="shared" si="152"/>
        <v>0</v>
      </c>
      <c r="AG273" s="4">
        <f t="shared" si="152"/>
        <v>0</v>
      </c>
      <c r="AH273" s="4">
        <f t="shared" si="152"/>
        <v>0</v>
      </c>
      <c r="AI273" s="4">
        <f t="shared" si="152"/>
        <v>0</v>
      </c>
      <c r="AJ273" s="4">
        <f t="shared" si="152"/>
        <v>0</v>
      </c>
      <c r="AK273" s="4">
        <f t="shared" si="152"/>
        <v>0</v>
      </c>
      <c r="AL273" s="4">
        <f t="shared" si="145"/>
        <v>0</v>
      </c>
      <c r="AM273" s="4">
        <f t="shared" si="145"/>
        <v>0</v>
      </c>
      <c r="AN273" s="4">
        <f t="shared" si="145"/>
        <v>0</v>
      </c>
      <c r="AO273" s="4">
        <f t="shared" si="145"/>
        <v>0</v>
      </c>
      <c r="AP273" s="4">
        <f t="shared" si="145"/>
        <v>0</v>
      </c>
      <c r="AQ273" s="4">
        <f t="shared" si="130"/>
        <v>0</v>
      </c>
      <c r="AR273" s="4">
        <f t="shared" si="129"/>
        <v>0</v>
      </c>
      <c r="AS273" s="4">
        <f t="shared" si="129"/>
        <v>0</v>
      </c>
    </row>
    <row r="274" spans="1:45" ht="12.75" customHeight="1" x14ac:dyDescent="0.25">
      <c r="A274" s="115">
        <v>21</v>
      </c>
      <c r="B274" s="137">
        <v>222900</v>
      </c>
      <c r="C274" s="138">
        <v>1252</v>
      </c>
      <c r="D274" s="108">
        <v>266</v>
      </c>
      <c r="E274" s="135" t="s">
        <v>1160</v>
      </c>
      <c r="F274" s="136">
        <f t="shared" si="146"/>
        <v>888.1</v>
      </c>
      <c r="G274" s="136">
        <v>888.1</v>
      </c>
      <c r="H274" s="136">
        <v>0</v>
      </c>
      <c r="I274" s="136">
        <v>0</v>
      </c>
      <c r="J274" s="136">
        <v>0</v>
      </c>
      <c r="K274" s="136">
        <v>0</v>
      </c>
      <c r="L274" s="136">
        <v>0</v>
      </c>
      <c r="M274" s="136">
        <v>0</v>
      </c>
      <c r="N274" s="136">
        <f t="shared" si="148"/>
        <v>888.1</v>
      </c>
      <c r="O274" s="23">
        <v>888.1</v>
      </c>
      <c r="P274" s="23">
        <v>0</v>
      </c>
      <c r="Q274" s="23">
        <v>0</v>
      </c>
      <c r="R274" s="23">
        <v>0</v>
      </c>
      <c r="S274" s="23">
        <v>0</v>
      </c>
      <c r="T274" s="23">
        <v>0</v>
      </c>
      <c r="U274" s="23">
        <v>0</v>
      </c>
      <c r="V274" s="136">
        <f t="shared" si="150"/>
        <v>888.1</v>
      </c>
      <c r="W274" s="23">
        <v>888.1</v>
      </c>
      <c r="X274" s="23">
        <v>0</v>
      </c>
      <c r="Y274" s="23">
        <v>0</v>
      </c>
      <c r="Z274" s="23">
        <v>0</v>
      </c>
      <c r="AA274" s="23">
        <v>0</v>
      </c>
      <c r="AB274" s="23">
        <v>0</v>
      </c>
      <c r="AC274" s="4">
        <v>0</v>
      </c>
      <c r="AD274" s="4">
        <f t="shared" si="152"/>
        <v>0</v>
      </c>
      <c r="AE274" s="4">
        <f t="shared" si="152"/>
        <v>0</v>
      </c>
      <c r="AF274" s="4">
        <f t="shared" si="152"/>
        <v>0</v>
      </c>
      <c r="AG274" s="4">
        <f t="shared" si="152"/>
        <v>0</v>
      </c>
      <c r="AH274" s="4">
        <f t="shared" si="152"/>
        <v>0</v>
      </c>
      <c r="AI274" s="4">
        <f t="shared" si="152"/>
        <v>0</v>
      </c>
      <c r="AJ274" s="4">
        <f t="shared" si="152"/>
        <v>0</v>
      </c>
      <c r="AK274" s="4">
        <f t="shared" si="152"/>
        <v>0</v>
      </c>
      <c r="AL274" s="4">
        <f t="shared" si="145"/>
        <v>100</v>
      </c>
      <c r="AM274" s="4">
        <f t="shared" si="145"/>
        <v>100</v>
      </c>
      <c r="AN274" s="4">
        <f t="shared" si="145"/>
        <v>0</v>
      </c>
      <c r="AO274" s="4">
        <f t="shared" si="145"/>
        <v>0</v>
      </c>
      <c r="AP274" s="4">
        <f t="shared" si="145"/>
        <v>0</v>
      </c>
      <c r="AQ274" s="4">
        <f t="shared" si="130"/>
        <v>0</v>
      </c>
      <c r="AR274" s="4">
        <f t="shared" si="129"/>
        <v>0</v>
      </c>
      <c r="AS274" s="4">
        <f t="shared" si="129"/>
        <v>0</v>
      </c>
    </row>
    <row r="275" spans="1:45" ht="12.75" customHeight="1" x14ac:dyDescent="0.25">
      <c r="A275" s="115">
        <v>21</v>
      </c>
      <c r="B275" s="137">
        <v>222900</v>
      </c>
      <c r="C275" s="138">
        <v>1253</v>
      </c>
      <c r="D275" s="108">
        <v>267</v>
      </c>
      <c r="E275" s="135" t="s">
        <v>1161</v>
      </c>
      <c r="F275" s="136">
        <f t="shared" si="146"/>
        <v>665.4</v>
      </c>
      <c r="G275" s="136">
        <v>665.4</v>
      </c>
      <c r="H275" s="136">
        <v>0</v>
      </c>
      <c r="I275" s="136">
        <v>0</v>
      </c>
      <c r="J275" s="136">
        <v>0</v>
      </c>
      <c r="K275" s="136">
        <v>0</v>
      </c>
      <c r="L275" s="136">
        <v>0</v>
      </c>
      <c r="M275" s="136">
        <v>0</v>
      </c>
      <c r="N275" s="136">
        <f t="shared" si="148"/>
        <v>665.4</v>
      </c>
      <c r="O275" s="23">
        <v>665.4</v>
      </c>
      <c r="P275" s="23">
        <v>0</v>
      </c>
      <c r="Q275" s="23">
        <v>0</v>
      </c>
      <c r="R275" s="23">
        <v>0</v>
      </c>
      <c r="S275" s="23">
        <v>0</v>
      </c>
      <c r="T275" s="23">
        <v>0</v>
      </c>
      <c r="U275" s="23">
        <v>0</v>
      </c>
      <c r="V275" s="136">
        <f t="shared" si="150"/>
        <v>665.4</v>
      </c>
      <c r="W275" s="23">
        <v>665.4</v>
      </c>
      <c r="X275" s="23">
        <v>0</v>
      </c>
      <c r="Y275" s="23">
        <v>0</v>
      </c>
      <c r="Z275" s="23">
        <v>0</v>
      </c>
      <c r="AA275" s="23">
        <v>0</v>
      </c>
      <c r="AB275" s="23">
        <v>0</v>
      </c>
      <c r="AC275" s="4">
        <v>0</v>
      </c>
      <c r="AD275" s="4">
        <f t="shared" si="152"/>
        <v>0</v>
      </c>
      <c r="AE275" s="4">
        <f t="shared" si="152"/>
        <v>0</v>
      </c>
      <c r="AF275" s="4">
        <f t="shared" si="152"/>
        <v>0</v>
      </c>
      <c r="AG275" s="4">
        <f t="shared" si="152"/>
        <v>0</v>
      </c>
      <c r="AH275" s="4">
        <f t="shared" si="152"/>
        <v>0</v>
      </c>
      <c r="AI275" s="4">
        <f t="shared" si="152"/>
        <v>0</v>
      </c>
      <c r="AJ275" s="4">
        <f t="shared" si="152"/>
        <v>0</v>
      </c>
      <c r="AK275" s="4">
        <f t="shared" si="152"/>
        <v>0</v>
      </c>
      <c r="AL275" s="4">
        <f t="shared" si="145"/>
        <v>100</v>
      </c>
      <c r="AM275" s="4">
        <f t="shared" si="145"/>
        <v>100</v>
      </c>
      <c r="AN275" s="4">
        <f t="shared" si="145"/>
        <v>0</v>
      </c>
      <c r="AO275" s="4">
        <f t="shared" si="145"/>
        <v>0</v>
      </c>
      <c r="AP275" s="4">
        <f t="shared" si="145"/>
        <v>0</v>
      </c>
      <c r="AQ275" s="4">
        <f t="shared" si="130"/>
        <v>0</v>
      </c>
      <c r="AR275" s="4">
        <f t="shared" ref="AR275:AS338" si="159">IF(T275=0,0,AB275/T275*100)</f>
        <v>0</v>
      </c>
      <c r="AS275" s="4">
        <f t="shared" si="159"/>
        <v>0</v>
      </c>
    </row>
    <row r="276" spans="1:45" ht="12.75" customHeight="1" x14ac:dyDescent="0.25">
      <c r="A276" s="115">
        <v>21</v>
      </c>
      <c r="B276" s="137">
        <v>222900</v>
      </c>
      <c r="C276" s="138">
        <v>1254</v>
      </c>
      <c r="D276" s="108">
        <v>268</v>
      </c>
      <c r="E276" s="135" t="s">
        <v>1162</v>
      </c>
      <c r="F276" s="136">
        <f t="shared" si="146"/>
        <v>859.4</v>
      </c>
      <c r="G276" s="136">
        <v>859.4</v>
      </c>
      <c r="H276" s="136">
        <v>0</v>
      </c>
      <c r="I276" s="136">
        <v>0</v>
      </c>
      <c r="J276" s="136">
        <v>0</v>
      </c>
      <c r="K276" s="136">
        <v>0</v>
      </c>
      <c r="L276" s="136">
        <v>0</v>
      </c>
      <c r="M276" s="136">
        <v>0</v>
      </c>
      <c r="N276" s="136">
        <f t="shared" si="148"/>
        <v>859.4</v>
      </c>
      <c r="O276" s="23">
        <v>859.4</v>
      </c>
      <c r="P276" s="23">
        <v>0</v>
      </c>
      <c r="Q276" s="23">
        <v>0</v>
      </c>
      <c r="R276" s="23">
        <v>0</v>
      </c>
      <c r="S276" s="23">
        <v>0</v>
      </c>
      <c r="T276" s="23">
        <v>0</v>
      </c>
      <c r="U276" s="23">
        <v>0</v>
      </c>
      <c r="V276" s="136">
        <f t="shared" si="150"/>
        <v>859.4</v>
      </c>
      <c r="W276" s="23">
        <v>859.4</v>
      </c>
      <c r="X276" s="23">
        <v>0</v>
      </c>
      <c r="Y276" s="23">
        <v>0</v>
      </c>
      <c r="Z276" s="23">
        <v>0</v>
      </c>
      <c r="AA276" s="23">
        <v>0</v>
      </c>
      <c r="AB276" s="23">
        <v>0</v>
      </c>
      <c r="AC276" s="4">
        <v>0</v>
      </c>
      <c r="AD276" s="4">
        <f t="shared" si="152"/>
        <v>0</v>
      </c>
      <c r="AE276" s="4">
        <f t="shared" si="152"/>
        <v>0</v>
      </c>
      <c r="AF276" s="4">
        <f t="shared" si="152"/>
        <v>0</v>
      </c>
      <c r="AG276" s="4">
        <f t="shared" si="152"/>
        <v>0</v>
      </c>
      <c r="AH276" s="4">
        <f t="shared" si="152"/>
        <v>0</v>
      </c>
      <c r="AI276" s="4">
        <f t="shared" si="152"/>
        <v>0</v>
      </c>
      <c r="AJ276" s="4">
        <f t="shared" si="152"/>
        <v>0</v>
      </c>
      <c r="AK276" s="4">
        <f t="shared" si="152"/>
        <v>0</v>
      </c>
      <c r="AL276" s="4">
        <f t="shared" si="145"/>
        <v>100</v>
      </c>
      <c r="AM276" s="4">
        <f t="shared" si="145"/>
        <v>100</v>
      </c>
      <c r="AN276" s="4">
        <f t="shared" si="145"/>
        <v>0</v>
      </c>
      <c r="AO276" s="4">
        <f t="shared" si="145"/>
        <v>0</v>
      </c>
      <c r="AP276" s="4">
        <f t="shared" si="145"/>
        <v>0</v>
      </c>
      <c r="AQ276" s="4">
        <f t="shared" ref="AQ276:AQ339" si="160">IF(P276=0,0,X276/P276*100)</f>
        <v>0</v>
      </c>
      <c r="AR276" s="4">
        <f t="shared" si="159"/>
        <v>0</v>
      </c>
      <c r="AS276" s="4">
        <f t="shared" si="159"/>
        <v>0</v>
      </c>
    </row>
    <row r="277" spans="1:45" ht="12.75" customHeight="1" x14ac:dyDescent="0.25">
      <c r="A277" s="115">
        <v>21</v>
      </c>
      <c r="B277" s="137">
        <v>222900</v>
      </c>
      <c r="C277" s="138">
        <v>1256</v>
      </c>
      <c r="D277" s="108">
        <v>269</v>
      </c>
      <c r="E277" s="135" t="s">
        <v>1163</v>
      </c>
      <c r="F277" s="136">
        <f t="shared" si="146"/>
        <v>926.4</v>
      </c>
      <c r="G277" s="136">
        <v>926.4</v>
      </c>
      <c r="H277" s="136">
        <v>0</v>
      </c>
      <c r="I277" s="136">
        <v>0</v>
      </c>
      <c r="J277" s="136">
        <v>0</v>
      </c>
      <c r="K277" s="136">
        <v>0</v>
      </c>
      <c r="L277" s="136">
        <v>0</v>
      </c>
      <c r="M277" s="136">
        <v>0</v>
      </c>
      <c r="N277" s="136">
        <f t="shared" si="148"/>
        <v>926.4</v>
      </c>
      <c r="O277" s="23">
        <v>926.4</v>
      </c>
      <c r="P277" s="23">
        <v>0</v>
      </c>
      <c r="Q277" s="23">
        <v>0</v>
      </c>
      <c r="R277" s="23">
        <v>0</v>
      </c>
      <c r="S277" s="23">
        <v>0</v>
      </c>
      <c r="T277" s="23">
        <v>0</v>
      </c>
      <c r="U277" s="23">
        <v>0</v>
      </c>
      <c r="V277" s="136">
        <f t="shared" si="150"/>
        <v>926.4</v>
      </c>
      <c r="W277" s="23">
        <v>926.4</v>
      </c>
      <c r="X277" s="23">
        <v>0</v>
      </c>
      <c r="Y277" s="23">
        <v>0</v>
      </c>
      <c r="Z277" s="23">
        <v>0</v>
      </c>
      <c r="AA277" s="23">
        <v>0</v>
      </c>
      <c r="AB277" s="23">
        <v>0</v>
      </c>
      <c r="AC277" s="4">
        <v>0</v>
      </c>
      <c r="AD277" s="4">
        <f t="shared" si="152"/>
        <v>0</v>
      </c>
      <c r="AE277" s="4">
        <f t="shared" si="152"/>
        <v>0</v>
      </c>
      <c r="AF277" s="4">
        <f t="shared" si="152"/>
        <v>0</v>
      </c>
      <c r="AG277" s="4">
        <f t="shared" si="152"/>
        <v>0</v>
      </c>
      <c r="AH277" s="4">
        <f t="shared" si="152"/>
        <v>0</v>
      </c>
      <c r="AI277" s="4">
        <f t="shared" si="152"/>
        <v>0</v>
      </c>
      <c r="AJ277" s="4">
        <f t="shared" si="152"/>
        <v>0</v>
      </c>
      <c r="AK277" s="4">
        <f t="shared" si="152"/>
        <v>0</v>
      </c>
      <c r="AL277" s="4">
        <f t="shared" si="145"/>
        <v>100</v>
      </c>
      <c r="AM277" s="4">
        <f t="shared" si="145"/>
        <v>100</v>
      </c>
      <c r="AN277" s="4">
        <f t="shared" si="145"/>
        <v>0</v>
      </c>
      <c r="AO277" s="4">
        <f t="shared" si="145"/>
        <v>0</v>
      </c>
      <c r="AP277" s="4">
        <f t="shared" si="145"/>
        <v>0</v>
      </c>
      <c r="AQ277" s="4">
        <f t="shared" si="160"/>
        <v>0</v>
      </c>
      <c r="AR277" s="4">
        <f t="shared" si="159"/>
        <v>0</v>
      </c>
      <c r="AS277" s="4">
        <f t="shared" si="159"/>
        <v>0</v>
      </c>
    </row>
    <row r="278" spans="1:45" ht="12.75" customHeight="1" x14ac:dyDescent="0.25">
      <c r="A278" s="115">
        <v>21</v>
      </c>
      <c r="B278" s="137">
        <v>222900</v>
      </c>
      <c r="C278" s="138">
        <v>1257</v>
      </c>
      <c r="D278" s="108">
        <v>270</v>
      </c>
      <c r="E278" s="135" t="s">
        <v>1164</v>
      </c>
      <c r="F278" s="136">
        <f t="shared" si="146"/>
        <v>1116.5999999999999</v>
      </c>
      <c r="G278" s="136">
        <v>1116.5999999999999</v>
      </c>
      <c r="H278" s="136">
        <v>0</v>
      </c>
      <c r="I278" s="136">
        <v>0</v>
      </c>
      <c r="J278" s="136">
        <v>0</v>
      </c>
      <c r="K278" s="136">
        <v>0</v>
      </c>
      <c r="L278" s="136">
        <v>0</v>
      </c>
      <c r="M278" s="136">
        <v>0</v>
      </c>
      <c r="N278" s="136">
        <f t="shared" si="148"/>
        <v>1116.5999999999999</v>
      </c>
      <c r="O278" s="23">
        <v>1116.5999999999999</v>
      </c>
      <c r="P278" s="23">
        <v>0</v>
      </c>
      <c r="Q278" s="23">
        <v>0</v>
      </c>
      <c r="R278" s="23">
        <v>0</v>
      </c>
      <c r="S278" s="23">
        <v>0</v>
      </c>
      <c r="T278" s="23">
        <v>0</v>
      </c>
      <c r="U278" s="23">
        <v>0</v>
      </c>
      <c r="V278" s="136">
        <f t="shared" si="150"/>
        <v>1116.5999999999999</v>
      </c>
      <c r="W278" s="23">
        <v>1116.5999999999999</v>
      </c>
      <c r="X278" s="23">
        <v>0</v>
      </c>
      <c r="Y278" s="23">
        <v>0</v>
      </c>
      <c r="Z278" s="23">
        <v>0</v>
      </c>
      <c r="AA278" s="23">
        <v>0</v>
      </c>
      <c r="AB278" s="23">
        <v>0</v>
      </c>
      <c r="AC278" s="4">
        <v>0</v>
      </c>
      <c r="AD278" s="4">
        <f t="shared" si="152"/>
        <v>0</v>
      </c>
      <c r="AE278" s="4">
        <f t="shared" si="152"/>
        <v>0</v>
      </c>
      <c r="AF278" s="4">
        <f t="shared" si="152"/>
        <v>0</v>
      </c>
      <c r="AG278" s="4">
        <f t="shared" si="152"/>
        <v>0</v>
      </c>
      <c r="AH278" s="4">
        <f t="shared" si="152"/>
        <v>0</v>
      </c>
      <c r="AI278" s="4">
        <f t="shared" si="152"/>
        <v>0</v>
      </c>
      <c r="AJ278" s="4">
        <f t="shared" si="152"/>
        <v>0</v>
      </c>
      <c r="AK278" s="4">
        <f t="shared" si="152"/>
        <v>0</v>
      </c>
      <c r="AL278" s="4">
        <f t="shared" si="145"/>
        <v>100</v>
      </c>
      <c r="AM278" s="4">
        <f t="shared" si="145"/>
        <v>100</v>
      </c>
      <c r="AN278" s="4">
        <f t="shared" si="145"/>
        <v>0</v>
      </c>
      <c r="AO278" s="4">
        <f t="shared" si="145"/>
        <v>0</v>
      </c>
      <c r="AP278" s="4">
        <f t="shared" si="145"/>
        <v>0</v>
      </c>
      <c r="AQ278" s="4">
        <f t="shared" si="160"/>
        <v>0</v>
      </c>
      <c r="AR278" s="4">
        <f t="shared" si="159"/>
        <v>0</v>
      </c>
      <c r="AS278" s="4">
        <f t="shared" si="159"/>
        <v>0</v>
      </c>
    </row>
    <row r="279" spans="1:45" ht="12.75" customHeight="1" x14ac:dyDescent="0.25">
      <c r="A279" s="115">
        <v>21</v>
      </c>
      <c r="B279" s="137">
        <v>222900</v>
      </c>
      <c r="C279" s="138">
        <v>1258</v>
      </c>
      <c r="D279" s="108">
        <v>271</v>
      </c>
      <c r="E279" s="135" t="s">
        <v>1165</v>
      </c>
      <c r="F279" s="136">
        <f t="shared" si="146"/>
        <v>954</v>
      </c>
      <c r="G279" s="136">
        <v>954</v>
      </c>
      <c r="H279" s="136">
        <v>0</v>
      </c>
      <c r="I279" s="136">
        <v>0</v>
      </c>
      <c r="J279" s="136">
        <v>0</v>
      </c>
      <c r="K279" s="136">
        <v>0</v>
      </c>
      <c r="L279" s="136">
        <v>0</v>
      </c>
      <c r="M279" s="136">
        <v>0</v>
      </c>
      <c r="N279" s="136">
        <f t="shared" si="148"/>
        <v>954</v>
      </c>
      <c r="O279" s="23">
        <v>954</v>
      </c>
      <c r="P279" s="23">
        <v>0</v>
      </c>
      <c r="Q279" s="23">
        <v>0</v>
      </c>
      <c r="R279" s="23">
        <v>0</v>
      </c>
      <c r="S279" s="23">
        <v>0</v>
      </c>
      <c r="T279" s="23">
        <v>0</v>
      </c>
      <c r="U279" s="23">
        <v>0</v>
      </c>
      <c r="V279" s="136">
        <f t="shared" si="150"/>
        <v>954</v>
      </c>
      <c r="W279" s="23">
        <v>954</v>
      </c>
      <c r="X279" s="23">
        <v>0</v>
      </c>
      <c r="Y279" s="23">
        <v>0</v>
      </c>
      <c r="Z279" s="23">
        <v>0</v>
      </c>
      <c r="AA279" s="23">
        <v>0</v>
      </c>
      <c r="AB279" s="23">
        <v>0</v>
      </c>
      <c r="AC279" s="4">
        <v>0</v>
      </c>
      <c r="AD279" s="4">
        <f t="shared" si="152"/>
        <v>0</v>
      </c>
      <c r="AE279" s="4">
        <f t="shared" si="152"/>
        <v>0</v>
      </c>
      <c r="AF279" s="4">
        <f t="shared" si="152"/>
        <v>0</v>
      </c>
      <c r="AG279" s="4">
        <f t="shared" si="152"/>
        <v>0</v>
      </c>
      <c r="AH279" s="4">
        <f t="shared" si="152"/>
        <v>0</v>
      </c>
      <c r="AI279" s="4">
        <f t="shared" si="152"/>
        <v>0</v>
      </c>
      <c r="AJ279" s="4">
        <f t="shared" si="152"/>
        <v>0</v>
      </c>
      <c r="AK279" s="4">
        <f t="shared" si="152"/>
        <v>0</v>
      </c>
      <c r="AL279" s="4">
        <f t="shared" si="145"/>
        <v>100</v>
      </c>
      <c r="AM279" s="4">
        <f t="shared" si="145"/>
        <v>100</v>
      </c>
      <c r="AN279" s="4">
        <f t="shared" si="145"/>
        <v>0</v>
      </c>
      <c r="AO279" s="4">
        <f t="shared" si="145"/>
        <v>0</v>
      </c>
      <c r="AP279" s="4">
        <f t="shared" si="145"/>
        <v>0</v>
      </c>
      <c r="AQ279" s="4">
        <f t="shared" si="160"/>
        <v>0</v>
      </c>
      <c r="AR279" s="4">
        <f t="shared" si="159"/>
        <v>0</v>
      </c>
      <c r="AS279" s="4">
        <f t="shared" si="159"/>
        <v>0</v>
      </c>
    </row>
    <row r="280" spans="1:45" ht="12.75" customHeight="1" x14ac:dyDescent="0.25">
      <c r="A280" s="115">
        <v>21</v>
      </c>
      <c r="B280" s="137">
        <v>222900</v>
      </c>
      <c r="C280" s="138">
        <v>1259</v>
      </c>
      <c r="D280" s="108">
        <v>272</v>
      </c>
      <c r="E280" s="135" t="s">
        <v>1166</v>
      </c>
      <c r="F280" s="136">
        <f t="shared" si="146"/>
        <v>1698.4</v>
      </c>
      <c r="G280" s="136">
        <v>1698.4</v>
      </c>
      <c r="H280" s="136">
        <v>0</v>
      </c>
      <c r="I280" s="136">
        <v>0</v>
      </c>
      <c r="J280" s="136">
        <v>0</v>
      </c>
      <c r="K280" s="136">
        <v>0</v>
      </c>
      <c r="L280" s="136">
        <v>0</v>
      </c>
      <c r="M280" s="136">
        <v>0</v>
      </c>
      <c r="N280" s="136">
        <f t="shared" si="148"/>
        <v>1698.4</v>
      </c>
      <c r="O280" s="23">
        <v>1698.4</v>
      </c>
      <c r="P280" s="23">
        <v>0</v>
      </c>
      <c r="Q280" s="23">
        <v>0</v>
      </c>
      <c r="R280" s="23">
        <v>0</v>
      </c>
      <c r="S280" s="23">
        <v>0</v>
      </c>
      <c r="T280" s="23">
        <v>0</v>
      </c>
      <c r="U280" s="23">
        <v>0</v>
      </c>
      <c r="V280" s="136">
        <f t="shared" si="150"/>
        <v>1698.4</v>
      </c>
      <c r="W280" s="23">
        <v>1698.4</v>
      </c>
      <c r="X280" s="23">
        <v>0</v>
      </c>
      <c r="Y280" s="23">
        <v>0</v>
      </c>
      <c r="Z280" s="23">
        <v>0</v>
      </c>
      <c r="AA280" s="23">
        <v>0</v>
      </c>
      <c r="AB280" s="23">
        <v>0</v>
      </c>
      <c r="AC280" s="4">
        <v>0</v>
      </c>
      <c r="AD280" s="4">
        <f t="shared" si="152"/>
        <v>0</v>
      </c>
      <c r="AE280" s="4">
        <f t="shared" si="152"/>
        <v>0</v>
      </c>
      <c r="AF280" s="4">
        <f t="shared" si="152"/>
        <v>0</v>
      </c>
      <c r="AG280" s="4">
        <f t="shared" si="152"/>
        <v>0</v>
      </c>
      <c r="AH280" s="4">
        <f t="shared" si="152"/>
        <v>0</v>
      </c>
      <c r="AI280" s="4">
        <f t="shared" si="152"/>
        <v>0</v>
      </c>
      <c r="AJ280" s="4">
        <f t="shared" si="152"/>
        <v>0</v>
      </c>
      <c r="AK280" s="4">
        <f t="shared" si="152"/>
        <v>0</v>
      </c>
      <c r="AL280" s="4">
        <f t="shared" si="145"/>
        <v>100</v>
      </c>
      <c r="AM280" s="4">
        <f t="shared" si="145"/>
        <v>100</v>
      </c>
      <c r="AN280" s="4">
        <f t="shared" si="145"/>
        <v>0</v>
      </c>
      <c r="AO280" s="4">
        <f t="shared" si="145"/>
        <v>0</v>
      </c>
      <c r="AP280" s="4">
        <f t="shared" si="145"/>
        <v>0</v>
      </c>
      <c r="AQ280" s="4">
        <f t="shared" si="160"/>
        <v>0</v>
      </c>
      <c r="AR280" s="4">
        <f t="shared" si="159"/>
        <v>0</v>
      </c>
      <c r="AS280" s="4">
        <f t="shared" si="159"/>
        <v>0</v>
      </c>
    </row>
    <row r="281" spans="1:45" ht="12.75" customHeight="1" x14ac:dyDescent="0.25">
      <c r="A281" s="115">
        <v>21</v>
      </c>
      <c r="B281" s="137">
        <v>222900</v>
      </c>
      <c r="C281" s="138">
        <v>1260</v>
      </c>
      <c r="D281" s="108">
        <v>273</v>
      </c>
      <c r="E281" s="135" t="s">
        <v>1167</v>
      </c>
      <c r="F281" s="136">
        <f t="shared" si="146"/>
        <v>0</v>
      </c>
      <c r="G281" s="136">
        <v>0</v>
      </c>
      <c r="H281" s="136">
        <v>0</v>
      </c>
      <c r="I281" s="136">
        <v>0</v>
      </c>
      <c r="J281" s="136">
        <v>0</v>
      </c>
      <c r="K281" s="136">
        <v>0</v>
      </c>
      <c r="L281" s="136">
        <v>0</v>
      </c>
      <c r="M281" s="136">
        <v>0</v>
      </c>
      <c r="N281" s="136">
        <f t="shared" si="148"/>
        <v>0</v>
      </c>
      <c r="O281" s="23">
        <v>0</v>
      </c>
      <c r="P281" s="23">
        <v>0</v>
      </c>
      <c r="Q281" s="23">
        <v>0</v>
      </c>
      <c r="R281" s="23">
        <v>0</v>
      </c>
      <c r="S281" s="23">
        <v>0</v>
      </c>
      <c r="T281" s="23">
        <v>0</v>
      </c>
      <c r="U281" s="23">
        <v>0</v>
      </c>
      <c r="V281" s="136">
        <f t="shared" si="150"/>
        <v>0</v>
      </c>
      <c r="W281" s="23">
        <v>0</v>
      </c>
      <c r="X281" s="23">
        <v>0</v>
      </c>
      <c r="Y281" s="23">
        <v>0</v>
      </c>
      <c r="Z281" s="23">
        <v>0</v>
      </c>
      <c r="AA281" s="23">
        <v>0</v>
      </c>
      <c r="AB281" s="23">
        <v>0</v>
      </c>
      <c r="AC281" s="4">
        <v>0</v>
      </c>
      <c r="AD281" s="4">
        <f t="shared" si="152"/>
        <v>0</v>
      </c>
      <c r="AE281" s="4">
        <f t="shared" si="152"/>
        <v>0</v>
      </c>
      <c r="AF281" s="4">
        <f t="shared" si="152"/>
        <v>0</v>
      </c>
      <c r="AG281" s="4">
        <f t="shared" si="152"/>
        <v>0</v>
      </c>
      <c r="AH281" s="4">
        <f t="shared" si="152"/>
        <v>0</v>
      </c>
      <c r="AI281" s="4">
        <f t="shared" si="152"/>
        <v>0</v>
      </c>
      <c r="AJ281" s="4">
        <f t="shared" si="152"/>
        <v>0</v>
      </c>
      <c r="AK281" s="4">
        <f t="shared" si="152"/>
        <v>0</v>
      </c>
      <c r="AL281" s="4">
        <f t="shared" si="145"/>
        <v>0</v>
      </c>
      <c r="AM281" s="4">
        <f t="shared" si="145"/>
        <v>0</v>
      </c>
      <c r="AN281" s="4">
        <f t="shared" si="145"/>
        <v>0</v>
      </c>
      <c r="AO281" s="4">
        <f t="shared" si="145"/>
        <v>0</v>
      </c>
      <c r="AP281" s="4">
        <f t="shared" si="145"/>
        <v>0</v>
      </c>
      <c r="AQ281" s="4">
        <f t="shared" si="160"/>
        <v>0</v>
      </c>
      <c r="AR281" s="4">
        <f t="shared" si="159"/>
        <v>0</v>
      </c>
      <c r="AS281" s="4">
        <f t="shared" si="159"/>
        <v>0</v>
      </c>
    </row>
    <row r="282" spans="1:45" ht="12.75" customHeight="1" x14ac:dyDescent="0.25">
      <c r="A282" s="115">
        <v>21</v>
      </c>
      <c r="B282" s="137">
        <v>222900</v>
      </c>
      <c r="C282" s="138">
        <v>1261</v>
      </c>
      <c r="D282" s="108">
        <v>274</v>
      </c>
      <c r="E282" s="135" t="s">
        <v>1168</v>
      </c>
      <c r="F282" s="136">
        <f t="shared" si="146"/>
        <v>0</v>
      </c>
      <c r="G282" s="136">
        <v>0</v>
      </c>
      <c r="H282" s="136">
        <v>0</v>
      </c>
      <c r="I282" s="136">
        <v>0</v>
      </c>
      <c r="J282" s="136">
        <v>0</v>
      </c>
      <c r="K282" s="136">
        <v>0</v>
      </c>
      <c r="L282" s="136">
        <v>0</v>
      </c>
      <c r="M282" s="136">
        <v>0</v>
      </c>
      <c r="N282" s="136">
        <f t="shared" si="148"/>
        <v>0</v>
      </c>
      <c r="O282" s="23">
        <v>0</v>
      </c>
      <c r="P282" s="23">
        <v>0</v>
      </c>
      <c r="Q282" s="23">
        <v>0</v>
      </c>
      <c r="R282" s="23">
        <v>0</v>
      </c>
      <c r="S282" s="23">
        <v>0</v>
      </c>
      <c r="T282" s="23">
        <v>0</v>
      </c>
      <c r="U282" s="23">
        <v>0</v>
      </c>
      <c r="V282" s="136">
        <f t="shared" si="150"/>
        <v>0</v>
      </c>
      <c r="W282" s="23">
        <v>0</v>
      </c>
      <c r="X282" s="23">
        <v>0</v>
      </c>
      <c r="Y282" s="23">
        <v>0</v>
      </c>
      <c r="Z282" s="23">
        <v>0</v>
      </c>
      <c r="AA282" s="23">
        <v>0</v>
      </c>
      <c r="AB282" s="23">
        <v>0</v>
      </c>
      <c r="AC282" s="4">
        <v>0</v>
      </c>
      <c r="AD282" s="4">
        <f t="shared" si="152"/>
        <v>0</v>
      </c>
      <c r="AE282" s="4">
        <f t="shared" si="152"/>
        <v>0</v>
      </c>
      <c r="AF282" s="4">
        <f t="shared" si="152"/>
        <v>0</v>
      </c>
      <c r="AG282" s="4">
        <f t="shared" si="152"/>
        <v>0</v>
      </c>
      <c r="AH282" s="4">
        <f t="shared" si="152"/>
        <v>0</v>
      </c>
      <c r="AI282" s="4">
        <f t="shared" si="152"/>
        <v>0</v>
      </c>
      <c r="AJ282" s="4">
        <f t="shared" si="152"/>
        <v>0</v>
      </c>
      <c r="AK282" s="4">
        <f t="shared" si="152"/>
        <v>0</v>
      </c>
      <c r="AL282" s="4">
        <f t="shared" si="145"/>
        <v>0</v>
      </c>
      <c r="AM282" s="4">
        <f t="shared" si="145"/>
        <v>0</v>
      </c>
      <c r="AN282" s="4">
        <f t="shared" si="145"/>
        <v>0</v>
      </c>
      <c r="AO282" s="4">
        <f t="shared" si="145"/>
        <v>0</v>
      </c>
      <c r="AP282" s="4">
        <f t="shared" si="145"/>
        <v>0</v>
      </c>
      <c r="AQ282" s="4">
        <f t="shared" si="160"/>
        <v>0</v>
      </c>
      <c r="AR282" s="4">
        <f t="shared" si="159"/>
        <v>0</v>
      </c>
      <c r="AS282" s="4">
        <f t="shared" si="159"/>
        <v>0</v>
      </c>
    </row>
    <row r="283" spans="1:45" ht="12.75" customHeight="1" x14ac:dyDescent="0.25">
      <c r="A283" s="115">
        <v>21</v>
      </c>
      <c r="B283" s="137">
        <v>222900</v>
      </c>
      <c r="C283" s="138">
        <v>1262</v>
      </c>
      <c r="D283" s="108">
        <v>275</v>
      </c>
      <c r="E283" s="135" t="s">
        <v>1169</v>
      </c>
      <c r="F283" s="136">
        <f t="shared" si="146"/>
        <v>543.6</v>
      </c>
      <c r="G283" s="136">
        <v>543.6</v>
      </c>
      <c r="H283" s="136">
        <v>0</v>
      </c>
      <c r="I283" s="136">
        <v>0</v>
      </c>
      <c r="J283" s="136">
        <v>0</v>
      </c>
      <c r="K283" s="136">
        <v>0</v>
      </c>
      <c r="L283" s="136">
        <v>0</v>
      </c>
      <c r="M283" s="136">
        <v>0</v>
      </c>
      <c r="N283" s="136">
        <f t="shared" si="148"/>
        <v>543.6</v>
      </c>
      <c r="O283" s="23">
        <v>543.6</v>
      </c>
      <c r="P283" s="23">
        <v>0</v>
      </c>
      <c r="Q283" s="23">
        <v>0</v>
      </c>
      <c r="R283" s="23">
        <v>0</v>
      </c>
      <c r="S283" s="23">
        <v>0</v>
      </c>
      <c r="T283" s="23">
        <v>0</v>
      </c>
      <c r="U283" s="23">
        <v>0</v>
      </c>
      <c r="V283" s="136">
        <f t="shared" si="150"/>
        <v>543.6</v>
      </c>
      <c r="W283" s="23">
        <v>543.6</v>
      </c>
      <c r="X283" s="23">
        <v>0</v>
      </c>
      <c r="Y283" s="23">
        <v>0</v>
      </c>
      <c r="Z283" s="23">
        <v>0</v>
      </c>
      <c r="AA283" s="23">
        <v>0</v>
      </c>
      <c r="AB283" s="23">
        <v>0</v>
      </c>
      <c r="AC283" s="4">
        <v>0</v>
      </c>
      <c r="AD283" s="4">
        <f t="shared" si="152"/>
        <v>0</v>
      </c>
      <c r="AE283" s="4">
        <f t="shared" si="152"/>
        <v>0</v>
      </c>
      <c r="AF283" s="4">
        <f t="shared" si="152"/>
        <v>0</v>
      </c>
      <c r="AG283" s="4">
        <f t="shared" si="152"/>
        <v>0</v>
      </c>
      <c r="AH283" s="4">
        <f t="shared" si="152"/>
        <v>0</v>
      </c>
      <c r="AI283" s="4">
        <f t="shared" si="152"/>
        <v>0</v>
      </c>
      <c r="AJ283" s="4">
        <f t="shared" si="152"/>
        <v>0</v>
      </c>
      <c r="AK283" s="4">
        <f t="shared" si="152"/>
        <v>0</v>
      </c>
      <c r="AL283" s="4">
        <f t="shared" ref="AL283:AP346" si="161">IF(N283=0,0,V283/N283*100)</f>
        <v>100</v>
      </c>
      <c r="AM283" s="4">
        <f t="shared" si="161"/>
        <v>100</v>
      </c>
      <c r="AN283" s="4">
        <f t="shared" si="161"/>
        <v>0</v>
      </c>
      <c r="AO283" s="4">
        <f t="shared" si="161"/>
        <v>0</v>
      </c>
      <c r="AP283" s="4">
        <f t="shared" si="161"/>
        <v>0</v>
      </c>
      <c r="AQ283" s="4">
        <f t="shared" si="160"/>
        <v>0</v>
      </c>
      <c r="AR283" s="4">
        <f t="shared" si="159"/>
        <v>0</v>
      </c>
      <c r="AS283" s="4">
        <f t="shared" si="159"/>
        <v>0</v>
      </c>
    </row>
    <row r="284" spans="1:45" ht="12.75" customHeight="1" x14ac:dyDescent="0.25">
      <c r="A284" s="115">
        <v>21</v>
      </c>
      <c r="B284" s="137">
        <v>222900</v>
      </c>
      <c r="C284" s="138">
        <v>1263</v>
      </c>
      <c r="D284" s="108">
        <v>276</v>
      </c>
      <c r="E284" s="135" t="s">
        <v>1170</v>
      </c>
      <c r="F284" s="136">
        <f t="shared" si="146"/>
        <v>0</v>
      </c>
      <c r="G284" s="136">
        <v>0</v>
      </c>
      <c r="H284" s="136">
        <v>0</v>
      </c>
      <c r="I284" s="136">
        <v>0</v>
      </c>
      <c r="J284" s="136">
        <v>0</v>
      </c>
      <c r="K284" s="136">
        <v>0</v>
      </c>
      <c r="L284" s="136">
        <v>0</v>
      </c>
      <c r="M284" s="136">
        <v>0</v>
      </c>
      <c r="N284" s="136">
        <f t="shared" si="148"/>
        <v>0</v>
      </c>
      <c r="O284" s="23">
        <v>0</v>
      </c>
      <c r="P284" s="23">
        <v>0</v>
      </c>
      <c r="Q284" s="23">
        <v>0</v>
      </c>
      <c r="R284" s="23">
        <v>0</v>
      </c>
      <c r="S284" s="23">
        <v>0</v>
      </c>
      <c r="T284" s="23">
        <v>0</v>
      </c>
      <c r="U284" s="23">
        <v>0</v>
      </c>
      <c r="V284" s="136">
        <f t="shared" si="150"/>
        <v>0</v>
      </c>
      <c r="W284" s="23">
        <v>0</v>
      </c>
      <c r="X284" s="23">
        <v>0</v>
      </c>
      <c r="Y284" s="23">
        <v>0</v>
      </c>
      <c r="Z284" s="23">
        <v>0</v>
      </c>
      <c r="AA284" s="23">
        <v>0</v>
      </c>
      <c r="AB284" s="23">
        <v>0</v>
      </c>
      <c r="AC284" s="4">
        <v>0</v>
      </c>
      <c r="AD284" s="4">
        <f t="shared" si="152"/>
        <v>0</v>
      </c>
      <c r="AE284" s="4">
        <f t="shared" si="152"/>
        <v>0</v>
      </c>
      <c r="AF284" s="4">
        <f t="shared" si="152"/>
        <v>0</v>
      </c>
      <c r="AG284" s="4">
        <f t="shared" si="152"/>
        <v>0</v>
      </c>
      <c r="AH284" s="4">
        <f t="shared" si="152"/>
        <v>0</v>
      </c>
      <c r="AI284" s="4">
        <f t="shared" si="152"/>
        <v>0</v>
      </c>
      <c r="AJ284" s="4">
        <f t="shared" si="152"/>
        <v>0</v>
      </c>
      <c r="AK284" s="4">
        <f t="shared" si="152"/>
        <v>0</v>
      </c>
      <c r="AL284" s="4">
        <f t="shared" si="161"/>
        <v>0</v>
      </c>
      <c r="AM284" s="4">
        <f t="shared" si="161"/>
        <v>0</v>
      </c>
      <c r="AN284" s="4">
        <f t="shared" si="161"/>
        <v>0</v>
      </c>
      <c r="AO284" s="4">
        <f t="shared" si="161"/>
        <v>0</v>
      </c>
      <c r="AP284" s="4">
        <f t="shared" si="161"/>
        <v>0</v>
      </c>
      <c r="AQ284" s="4">
        <f t="shared" si="160"/>
        <v>0</v>
      </c>
      <c r="AR284" s="4">
        <f t="shared" si="159"/>
        <v>0</v>
      </c>
      <c r="AS284" s="4">
        <f t="shared" si="159"/>
        <v>0</v>
      </c>
    </row>
    <row r="285" spans="1:45" ht="12.75" customHeight="1" x14ac:dyDescent="0.25">
      <c r="A285" s="115">
        <v>0</v>
      </c>
      <c r="B285" s="115"/>
      <c r="C285" s="115"/>
      <c r="D285" s="108">
        <v>277</v>
      </c>
      <c r="E285" s="135"/>
      <c r="F285" s="136"/>
      <c r="G285" s="136"/>
      <c r="H285" s="136"/>
      <c r="I285" s="136"/>
      <c r="J285" s="136"/>
      <c r="K285" s="136"/>
      <c r="L285" s="136"/>
      <c r="M285" s="136"/>
      <c r="N285" s="136"/>
      <c r="O285" s="23"/>
      <c r="P285" s="23"/>
      <c r="Q285" s="23"/>
      <c r="R285" s="23"/>
      <c r="S285" s="23"/>
      <c r="T285" s="23"/>
      <c r="U285" s="23"/>
      <c r="V285" s="23"/>
      <c r="W285" s="23"/>
      <c r="X285" s="23"/>
      <c r="Y285" s="23"/>
      <c r="Z285" s="23"/>
      <c r="AA285" s="23"/>
      <c r="AB285" s="23"/>
      <c r="AC285" s="4"/>
      <c r="AD285" s="4"/>
      <c r="AE285" s="4"/>
      <c r="AF285" s="4"/>
      <c r="AG285" s="4"/>
      <c r="AH285" s="4"/>
      <c r="AI285" s="4"/>
      <c r="AJ285" s="4"/>
      <c r="AK285" s="4"/>
      <c r="AL285" s="4"/>
      <c r="AM285" s="4"/>
      <c r="AN285" s="4"/>
      <c r="AO285" s="4"/>
      <c r="AP285" s="4"/>
      <c r="AQ285" s="4"/>
      <c r="AR285" s="4"/>
      <c r="AS285" s="4"/>
    </row>
    <row r="286" spans="1:45" ht="12.75" customHeight="1" x14ac:dyDescent="0.25">
      <c r="A286" s="115">
        <v>20</v>
      </c>
      <c r="B286" s="137">
        <v>223100</v>
      </c>
      <c r="C286" s="115"/>
      <c r="D286" s="108">
        <v>278</v>
      </c>
      <c r="E286" s="130" t="s">
        <v>1171</v>
      </c>
      <c r="F286" s="131">
        <f t="shared" ref="F286:F314" si="162">SUM(G286:M286)</f>
        <v>148136</v>
      </c>
      <c r="G286" s="131">
        <f t="shared" ref="G286:M286" si="163">G287+G288</f>
        <v>139410.20000000001</v>
      </c>
      <c r="H286" s="131">
        <f t="shared" si="163"/>
        <v>5099.3999999999996</v>
      </c>
      <c r="I286" s="131">
        <f t="shared" si="163"/>
        <v>3363.5</v>
      </c>
      <c r="J286" s="131">
        <f t="shared" si="163"/>
        <v>0</v>
      </c>
      <c r="K286" s="131">
        <f t="shared" si="163"/>
        <v>0</v>
      </c>
      <c r="L286" s="131">
        <f t="shared" si="163"/>
        <v>262.89999999999998</v>
      </c>
      <c r="M286" s="131">
        <f t="shared" si="163"/>
        <v>0</v>
      </c>
      <c r="N286" s="131">
        <f t="shared" ref="N286:N314" si="164">SUM(O286:U286)</f>
        <v>147510</v>
      </c>
      <c r="O286" s="131">
        <f t="shared" ref="O286:U286" si="165">O287+O288</f>
        <v>139410.20000000001</v>
      </c>
      <c r="P286" s="131">
        <f t="shared" si="165"/>
        <v>5099.3999999999996</v>
      </c>
      <c r="Q286" s="131">
        <f t="shared" si="165"/>
        <v>2737.5</v>
      </c>
      <c r="R286" s="131">
        <f t="shared" si="165"/>
        <v>0</v>
      </c>
      <c r="S286" s="131">
        <f t="shared" si="165"/>
        <v>0</v>
      </c>
      <c r="T286" s="131">
        <f t="shared" si="165"/>
        <v>262.89999999999998</v>
      </c>
      <c r="U286" s="131">
        <f t="shared" si="165"/>
        <v>0</v>
      </c>
      <c r="V286" s="131">
        <f t="shared" ref="V286:V314" si="166">SUM(W286:AC286)</f>
        <v>147226.80000000002</v>
      </c>
      <c r="W286" s="131">
        <f t="shared" ref="W286:AC286" si="167">W287+W288</f>
        <v>139410.20000000001</v>
      </c>
      <c r="X286" s="131">
        <f t="shared" si="167"/>
        <v>5099.3999999999996</v>
      </c>
      <c r="Y286" s="131">
        <f t="shared" si="167"/>
        <v>2717.2</v>
      </c>
      <c r="Z286" s="131">
        <f t="shared" si="167"/>
        <v>0</v>
      </c>
      <c r="AA286" s="131">
        <f t="shared" si="167"/>
        <v>0</v>
      </c>
      <c r="AB286" s="131">
        <f t="shared" si="167"/>
        <v>0</v>
      </c>
      <c r="AC286" s="131">
        <f t="shared" si="167"/>
        <v>0</v>
      </c>
      <c r="AD286" s="133">
        <f t="shared" ref="AD286:AK314" si="168">V286-N286</f>
        <v>-283.19999999998254</v>
      </c>
      <c r="AE286" s="133">
        <f t="shared" si="168"/>
        <v>0</v>
      </c>
      <c r="AF286" s="133">
        <f t="shared" si="168"/>
        <v>0</v>
      </c>
      <c r="AG286" s="133">
        <f t="shared" si="168"/>
        <v>-20.300000000000182</v>
      </c>
      <c r="AH286" s="133">
        <f t="shared" si="168"/>
        <v>0</v>
      </c>
      <c r="AI286" s="133">
        <f t="shared" si="168"/>
        <v>0</v>
      </c>
      <c r="AJ286" s="133">
        <f t="shared" si="168"/>
        <v>-262.89999999999998</v>
      </c>
      <c r="AK286" s="133">
        <f t="shared" si="168"/>
        <v>0</v>
      </c>
      <c r="AL286" s="133">
        <f t="shared" si="161"/>
        <v>99.808013016066724</v>
      </c>
      <c r="AM286" s="133">
        <f t="shared" si="161"/>
        <v>100</v>
      </c>
      <c r="AN286" s="133">
        <f t="shared" si="161"/>
        <v>100</v>
      </c>
      <c r="AO286" s="133">
        <f t="shared" si="161"/>
        <v>99.258447488584466</v>
      </c>
      <c r="AP286" s="133">
        <f t="shared" si="161"/>
        <v>0</v>
      </c>
      <c r="AQ286" s="133">
        <f t="shared" si="160"/>
        <v>100</v>
      </c>
      <c r="AR286" s="133">
        <f t="shared" si="159"/>
        <v>0</v>
      </c>
      <c r="AS286" s="133">
        <f t="shared" si="159"/>
        <v>0</v>
      </c>
    </row>
    <row r="287" spans="1:45" s="134" customFormat="1" ht="12.75" customHeight="1" x14ac:dyDescent="0.25">
      <c r="A287" s="115">
        <v>22</v>
      </c>
      <c r="B287" s="137">
        <v>223100</v>
      </c>
      <c r="C287" s="115"/>
      <c r="D287" s="108">
        <v>279</v>
      </c>
      <c r="E287" s="130" t="s">
        <v>944</v>
      </c>
      <c r="F287" s="131">
        <f t="shared" si="162"/>
        <v>96193.299999999988</v>
      </c>
      <c r="G287" s="131">
        <f t="shared" ref="G287:M287" si="169">G289</f>
        <v>90413</v>
      </c>
      <c r="H287" s="131">
        <f t="shared" si="169"/>
        <v>2153.9</v>
      </c>
      <c r="I287" s="131">
        <f t="shared" si="169"/>
        <v>3363.5</v>
      </c>
      <c r="J287" s="131">
        <f t="shared" si="169"/>
        <v>0</v>
      </c>
      <c r="K287" s="131">
        <f t="shared" si="169"/>
        <v>0</v>
      </c>
      <c r="L287" s="131">
        <f t="shared" si="169"/>
        <v>262.89999999999998</v>
      </c>
      <c r="M287" s="131">
        <f t="shared" si="169"/>
        <v>0</v>
      </c>
      <c r="N287" s="131">
        <f t="shared" si="164"/>
        <v>95567.299999999988</v>
      </c>
      <c r="O287" s="131">
        <f t="shared" ref="O287:U287" si="170">O289</f>
        <v>90413</v>
      </c>
      <c r="P287" s="131">
        <f t="shared" si="170"/>
        <v>2153.9</v>
      </c>
      <c r="Q287" s="131">
        <f t="shared" si="170"/>
        <v>2737.5</v>
      </c>
      <c r="R287" s="131">
        <f t="shared" si="170"/>
        <v>0</v>
      </c>
      <c r="S287" s="131">
        <f t="shared" si="170"/>
        <v>0</v>
      </c>
      <c r="T287" s="131">
        <f t="shared" si="170"/>
        <v>262.89999999999998</v>
      </c>
      <c r="U287" s="131">
        <f t="shared" si="170"/>
        <v>0</v>
      </c>
      <c r="V287" s="131">
        <f t="shared" si="166"/>
        <v>95284.099999999991</v>
      </c>
      <c r="W287" s="131">
        <f t="shared" ref="W287:AC287" si="171">W289</f>
        <v>90413</v>
      </c>
      <c r="X287" s="131">
        <f t="shared" si="171"/>
        <v>2153.9</v>
      </c>
      <c r="Y287" s="131">
        <f t="shared" si="171"/>
        <v>2717.2</v>
      </c>
      <c r="Z287" s="131">
        <f t="shared" si="171"/>
        <v>0</v>
      </c>
      <c r="AA287" s="131">
        <f t="shared" si="171"/>
        <v>0</v>
      </c>
      <c r="AB287" s="131">
        <f t="shared" si="171"/>
        <v>0</v>
      </c>
      <c r="AC287" s="131">
        <f t="shared" si="171"/>
        <v>0</v>
      </c>
      <c r="AD287" s="133">
        <f t="shared" si="168"/>
        <v>-283.19999999999709</v>
      </c>
      <c r="AE287" s="133">
        <f t="shared" si="168"/>
        <v>0</v>
      </c>
      <c r="AF287" s="133">
        <f t="shared" si="168"/>
        <v>0</v>
      </c>
      <c r="AG287" s="133">
        <f t="shared" si="168"/>
        <v>-20.300000000000182</v>
      </c>
      <c r="AH287" s="133">
        <f t="shared" si="168"/>
        <v>0</v>
      </c>
      <c r="AI287" s="133">
        <f t="shared" si="168"/>
        <v>0</v>
      </c>
      <c r="AJ287" s="133">
        <f t="shared" si="168"/>
        <v>-262.89999999999998</v>
      </c>
      <c r="AK287" s="133">
        <f t="shared" si="168"/>
        <v>0</v>
      </c>
      <c r="AL287" s="133">
        <f t="shared" si="161"/>
        <v>99.70366432869821</v>
      </c>
      <c r="AM287" s="133">
        <f t="shared" si="161"/>
        <v>100</v>
      </c>
      <c r="AN287" s="133">
        <f t="shared" si="161"/>
        <v>100</v>
      </c>
      <c r="AO287" s="133">
        <f t="shared" si="161"/>
        <v>99.258447488584466</v>
      </c>
      <c r="AP287" s="133">
        <f t="shared" si="161"/>
        <v>0</v>
      </c>
      <c r="AQ287" s="133">
        <f t="shared" si="160"/>
        <v>100</v>
      </c>
      <c r="AR287" s="133">
        <f t="shared" si="159"/>
        <v>0</v>
      </c>
      <c r="AS287" s="133">
        <f t="shared" si="159"/>
        <v>0</v>
      </c>
    </row>
    <row r="288" spans="1:45" s="134" customFormat="1" ht="12.75" customHeight="1" x14ac:dyDescent="0.25">
      <c r="A288" s="115">
        <v>21</v>
      </c>
      <c r="B288" s="137">
        <v>223100</v>
      </c>
      <c r="C288" s="115"/>
      <c r="D288" s="108">
        <v>280</v>
      </c>
      <c r="E288" s="130" t="s">
        <v>945</v>
      </c>
      <c r="F288" s="131">
        <f t="shared" si="162"/>
        <v>51942.700000000004</v>
      </c>
      <c r="G288" s="131">
        <f t="shared" ref="G288:M288" si="172">SUBTOTAL(9,G290:G314)</f>
        <v>48997.200000000004</v>
      </c>
      <c r="H288" s="131">
        <f t="shared" si="172"/>
        <v>2945.5</v>
      </c>
      <c r="I288" s="131">
        <f t="shared" si="172"/>
        <v>0</v>
      </c>
      <c r="J288" s="131">
        <f t="shared" si="172"/>
        <v>0</v>
      </c>
      <c r="K288" s="131">
        <f t="shared" si="172"/>
        <v>0</v>
      </c>
      <c r="L288" s="131">
        <f t="shared" si="172"/>
        <v>0</v>
      </c>
      <c r="M288" s="131">
        <f t="shared" si="172"/>
        <v>0</v>
      </c>
      <c r="N288" s="131">
        <f t="shared" si="164"/>
        <v>51942.700000000004</v>
      </c>
      <c r="O288" s="131">
        <f t="shared" ref="O288:U288" si="173">SUBTOTAL(9,O290:O314)</f>
        <v>48997.200000000004</v>
      </c>
      <c r="P288" s="131">
        <f t="shared" si="173"/>
        <v>2945.5</v>
      </c>
      <c r="Q288" s="131">
        <f t="shared" si="173"/>
        <v>0</v>
      </c>
      <c r="R288" s="131">
        <f t="shared" si="173"/>
        <v>0</v>
      </c>
      <c r="S288" s="131">
        <f t="shared" si="173"/>
        <v>0</v>
      </c>
      <c r="T288" s="131">
        <f t="shared" si="173"/>
        <v>0</v>
      </c>
      <c r="U288" s="131">
        <f t="shared" si="173"/>
        <v>0</v>
      </c>
      <c r="V288" s="131">
        <f t="shared" si="166"/>
        <v>51942.700000000004</v>
      </c>
      <c r="W288" s="131">
        <f t="shared" ref="W288:AC288" si="174">SUBTOTAL(9,W290:W314)</f>
        <v>48997.200000000004</v>
      </c>
      <c r="X288" s="131">
        <f t="shared" si="174"/>
        <v>2945.5</v>
      </c>
      <c r="Y288" s="131">
        <f t="shared" si="174"/>
        <v>0</v>
      </c>
      <c r="Z288" s="131">
        <f t="shared" si="174"/>
        <v>0</v>
      </c>
      <c r="AA288" s="131">
        <f t="shared" si="174"/>
        <v>0</v>
      </c>
      <c r="AB288" s="131">
        <f t="shared" si="174"/>
        <v>0</v>
      </c>
      <c r="AC288" s="131">
        <f t="shared" si="174"/>
        <v>0</v>
      </c>
      <c r="AD288" s="133">
        <f t="shared" si="168"/>
        <v>0</v>
      </c>
      <c r="AE288" s="133">
        <f t="shared" si="168"/>
        <v>0</v>
      </c>
      <c r="AF288" s="133">
        <f t="shared" si="168"/>
        <v>0</v>
      </c>
      <c r="AG288" s="133">
        <f t="shared" si="168"/>
        <v>0</v>
      </c>
      <c r="AH288" s="133">
        <f t="shared" si="168"/>
        <v>0</v>
      </c>
      <c r="AI288" s="133">
        <f t="shared" si="168"/>
        <v>0</v>
      </c>
      <c r="AJ288" s="133">
        <f t="shared" si="168"/>
        <v>0</v>
      </c>
      <c r="AK288" s="133">
        <f t="shared" si="168"/>
        <v>0</v>
      </c>
      <c r="AL288" s="133">
        <f t="shared" si="161"/>
        <v>100</v>
      </c>
      <c r="AM288" s="133">
        <f t="shared" si="161"/>
        <v>100</v>
      </c>
      <c r="AN288" s="133">
        <f t="shared" si="161"/>
        <v>100</v>
      </c>
      <c r="AO288" s="133">
        <f t="shared" si="161"/>
        <v>0</v>
      </c>
      <c r="AP288" s="133">
        <f t="shared" si="161"/>
        <v>0</v>
      </c>
      <c r="AQ288" s="133">
        <f t="shared" si="160"/>
        <v>100</v>
      </c>
      <c r="AR288" s="133">
        <f t="shared" si="159"/>
        <v>0</v>
      </c>
      <c r="AS288" s="133">
        <f t="shared" si="159"/>
        <v>0</v>
      </c>
    </row>
    <row r="289" spans="1:45" ht="12.75" customHeight="1" x14ac:dyDescent="0.25">
      <c r="A289" s="115">
        <v>22</v>
      </c>
      <c r="B289" s="137">
        <v>223100</v>
      </c>
      <c r="C289" s="138">
        <v>1264</v>
      </c>
      <c r="D289" s="108">
        <v>281</v>
      </c>
      <c r="E289" s="135" t="s">
        <v>970</v>
      </c>
      <c r="F289" s="136">
        <f t="shared" si="162"/>
        <v>96193.299999999988</v>
      </c>
      <c r="G289" s="136">
        <v>90413</v>
      </c>
      <c r="H289" s="136">
        <v>2153.9</v>
      </c>
      <c r="I289" s="136">
        <v>3363.5</v>
      </c>
      <c r="J289" s="136">
        <v>0</v>
      </c>
      <c r="K289" s="136">
        <v>0</v>
      </c>
      <c r="L289" s="136">
        <v>262.89999999999998</v>
      </c>
      <c r="M289" s="136">
        <v>0</v>
      </c>
      <c r="N289" s="136">
        <f t="shared" si="164"/>
        <v>95567.299999999988</v>
      </c>
      <c r="O289" s="23">
        <v>90413</v>
      </c>
      <c r="P289" s="23">
        <v>2153.9</v>
      </c>
      <c r="Q289" s="23">
        <v>2737.5</v>
      </c>
      <c r="R289" s="23">
        <v>0</v>
      </c>
      <c r="S289" s="23">
        <v>0</v>
      </c>
      <c r="T289" s="23">
        <v>262.89999999999998</v>
      </c>
      <c r="U289" s="23">
        <v>0</v>
      </c>
      <c r="V289" s="136">
        <f t="shared" si="166"/>
        <v>95284.099999999991</v>
      </c>
      <c r="W289" s="23">
        <v>90413</v>
      </c>
      <c r="X289" s="23">
        <v>2153.9</v>
      </c>
      <c r="Y289" s="23">
        <v>2717.2</v>
      </c>
      <c r="Z289" s="23">
        <v>0</v>
      </c>
      <c r="AA289" s="23">
        <v>0</v>
      </c>
      <c r="AB289" s="23">
        <v>0</v>
      </c>
      <c r="AC289" s="4">
        <v>0</v>
      </c>
      <c r="AD289" s="4">
        <f t="shared" si="168"/>
        <v>-283.19999999999709</v>
      </c>
      <c r="AE289" s="4">
        <f t="shared" si="168"/>
        <v>0</v>
      </c>
      <c r="AF289" s="4">
        <f t="shared" si="168"/>
        <v>0</v>
      </c>
      <c r="AG289" s="4">
        <f t="shared" si="168"/>
        <v>-20.300000000000182</v>
      </c>
      <c r="AH289" s="4">
        <f t="shared" si="168"/>
        <v>0</v>
      </c>
      <c r="AI289" s="4">
        <f t="shared" si="168"/>
        <v>0</v>
      </c>
      <c r="AJ289" s="4">
        <f t="shared" si="168"/>
        <v>-262.89999999999998</v>
      </c>
      <c r="AK289" s="4">
        <f t="shared" si="168"/>
        <v>0</v>
      </c>
      <c r="AL289" s="4">
        <f t="shared" si="161"/>
        <v>99.70366432869821</v>
      </c>
      <c r="AM289" s="4">
        <f t="shared" si="161"/>
        <v>100</v>
      </c>
      <c r="AN289" s="4">
        <f t="shared" si="161"/>
        <v>100</v>
      </c>
      <c r="AO289" s="4">
        <f t="shared" si="161"/>
        <v>99.258447488584466</v>
      </c>
      <c r="AP289" s="4">
        <f t="shared" si="161"/>
        <v>0</v>
      </c>
      <c r="AQ289" s="4">
        <f t="shared" si="160"/>
        <v>100</v>
      </c>
      <c r="AR289" s="4">
        <f t="shared" si="159"/>
        <v>0</v>
      </c>
      <c r="AS289" s="4">
        <f t="shared" si="159"/>
        <v>0</v>
      </c>
    </row>
    <row r="290" spans="1:45" ht="12.75" customHeight="1" x14ac:dyDescent="0.25">
      <c r="A290" s="115">
        <v>21</v>
      </c>
      <c r="B290" s="137">
        <v>223100</v>
      </c>
      <c r="C290" s="138">
        <v>1265</v>
      </c>
      <c r="D290" s="108">
        <v>282</v>
      </c>
      <c r="E290" s="135" t="s">
        <v>1172</v>
      </c>
      <c r="F290" s="136">
        <f t="shared" si="162"/>
        <v>2714</v>
      </c>
      <c r="G290" s="136">
        <v>2714</v>
      </c>
      <c r="H290" s="136">
        <v>0</v>
      </c>
      <c r="I290" s="136">
        <v>0</v>
      </c>
      <c r="J290" s="136">
        <v>0</v>
      </c>
      <c r="K290" s="136">
        <v>0</v>
      </c>
      <c r="L290" s="136">
        <v>0</v>
      </c>
      <c r="M290" s="136">
        <v>0</v>
      </c>
      <c r="N290" s="136">
        <f t="shared" si="164"/>
        <v>2714</v>
      </c>
      <c r="O290" s="23">
        <v>2714</v>
      </c>
      <c r="P290" s="23">
        <v>0</v>
      </c>
      <c r="Q290" s="23">
        <v>0</v>
      </c>
      <c r="R290" s="23">
        <v>0</v>
      </c>
      <c r="S290" s="23">
        <v>0</v>
      </c>
      <c r="T290" s="23">
        <v>0</v>
      </c>
      <c r="U290" s="23">
        <v>0</v>
      </c>
      <c r="V290" s="136">
        <f t="shared" si="166"/>
        <v>2714</v>
      </c>
      <c r="W290" s="23">
        <v>2714</v>
      </c>
      <c r="X290" s="23">
        <v>0</v>
      </c>
      <c r="Y290" s="23">
        <v>0</v>
      </c>
      <c r="Z290" s="23">
        <v>0</v>
      </c>
      <c r="AA290" s="23">
        <v>0</v>
      </c>
      <c r="AB290" s="23">
        <v>0</v>
      </c>
      <c r="AC290" s="4">
        <v>0</v>
      </c>
      <c r="AD290" s="4">
        <f t="shared" si="168"/>
        <v>0</v>
      </c>
      <c r="AE290" s="4">
        <f t="shared" si="168"/>
        <v>0</v>
      </c>
      <c r="AF290" s="4">
        <f t="shared" si="168"/>
        <v>0</v>
      </c>
      <c r="AG290" s="4">
        <f t="shared" si="168"/>
        <v>0</v>
      </c>
      <c r="AH290" s="4">
        <f t="shared" si="168"/>
        <v>0</v>
      </c>
      <c r="AI290" s="4">
        <f t="shared" si="168"/>
        <v>0</v>
      </c>
      <c r="AJ290" s="4">
        <f t="shared" si="168"/>
        <v>0</v>
      </c>
      <c r="AK290" s="4">
        <f t="shared" si="168"/>
        <v>0</v>
      </c>
      <c r="AL290" s="4">
        <f t="shared" si="161"/>
        <v>100</v>
      </c>
      <c r="AM290" s="4">
        <f t="shared" si="161"/>
        <v>100</v>
      </c>
      <c r="AN290" s="4">
        <f t="shared" si="161"/>
        <v>0</v>
      </c>
      <c r="AO290" s="4">
        <f t="shared" si="161"/>
        <v>0</v>
      </c>
      <c r="AP290" s="4">
        <f t="shared" si="161"/>
        <v>0</v>
      </c>
      <c r="AQ290" s="4">
        <f t="shared" si="160"/>
        <v>0</v>
      </c>
      <c r="AR290" s="4">
        <f t="shared" si="159"/>
        <v>0</v>
      </c>
      <c r="AS290" s="4">
        <f t="shared" si="159"/>
        <v>0</v>
      </c>
    </row>
    <row r="291" spans="1:45" ht="12.75" customHeight="1" x14ac:dyDescent="0.25">
      <c r="A291" s="115">
        <v>21</v>
      </c>
      <c r="B291" s="137">
        <v>223100</v>
      </c>
      <c r="C291" s="138">
        <v>1266</v>
      </c>
      <c r="D291" s="108">
        <v>283</v>
      </c>
      <c r="E291" s="135" t="s">
        <v>1173</v>
      </c>
      <c r="F291" s="136">
        <f t="shared" si="162"/>
        <v>962.3</v>
      </c>
      <c r="G291" s="136">
        <v>962.3</v>
      </c>
      <c r="H291" s="136">
        <v>0</v>
      </c>
      <c r="I291" s="136">
        <v>0</v>
      </c>
      <c r="J291" s="136">
        <v>0</v>
      </c>
      <c r="K291" s="136">
        <v>0</v>
      </c>
      <c r="L291" s="136">
        <v>0</v>
      </c>
      <c r="M291" s="136">
        <v>0</v>
      </c>
      <c r="N291" s="136">
        <f t="shared" si="164"/>
        <v>962.3</v>
      </c>
      <c r="O291" s="23">
        <v>962.3</v>
      </c>
      <c r="P291" s="23">
        <v>0</v>
      </c>
      <c r="Q291" s="23">
        <v>0</v>
      </c>
      <c r="R291" s="23">
        <v>0</v>
      </c>
      <c r="S291" s="23">
        <v>0</v>
      </c>
      <c r="T291" s="23">
        <v>0</v>
      </c>
      <c r="U291" s="23">
        <v>0</v>
      </c>
      <c r="V291" s="136">
        <f t="shared" si="166"/>
        <v>962.3</v>
      </c>
      <c r="W291" s="23">
        <v>962.3</v>
      </c>
      <c r="X291" s="23">
        <v>0</v>
      </c>
      <c r="Y291" s="23">
        <v>0</v>
      </c>
      <c r="Z291" s="23">
        <v>0</v>
      </c>
      <c r="AA291" s="23">
        <v>0</v>
      </c>
      <c r="AB291" s="23">
        <v>0</v>
      </c>
      <c r="AC291" s="4">
        <v>0</v>
      </c>
      <c r="AD291" s="4">
        <f t="shared" si="168"/>
        <v>0</v>
      </c>
      <c r="AE291" s="4">
        <f t="shared" si="168"/>
        <v>0</v>
      </c>
      <c r="AF291" s="4">
        <f t="shared" si="168"/>
        <v>0</v>
      </c>
      <c r="AG291" s="4">
        <f t="shared" si="168"/>
        <v>0</v>
      </c>
      <c r="AH291" s="4">
        <f t="shared" si="168"/>
        <v>0</v>
      </c>
      <c r="AI291" s="4">
        <f t="shared" si="168"/>
        <v>0</v>
      </c>
      <c r="AJ291" s="4">
        <f t="shared" si="168"/>
        <v>0</v>
      </c>
      <c r="AK291" s="4">
        <f t="shared" si="168"/>
        <v>0</v>
      </c>
      <c r="AL291" s="4">
        <f t="shared" si="161"/>
        <v>100</v>
      </c>
      <c r="AM291" s="4">
        <f t="shared" si="161"/>
        <v>100</v>
      </c>
      <c r="AN291" s="4">
        <f t="shared" si="161"/>
        <v>0</v>
      </c>
      <c r="AO291" s="4">
        <f t="shared" si="161"/>
        <v>0</v>
      </c>
      <c r="AP291" s="4">
        <f t="shared" si="161"/>
        <v>0</v>
      </c>
      <c r="AQ291" s="4">
        <f t="shared" si="160"/>
        <v>0</v>
      </c>
      <c r="AR291" s="4">
        <f t="shared" si="159"/>
        <v>0</v>
      </c>
      <c r="AS291" s="4">
        <f t="shared" si="159"/>
        <v>0</v>
      </c>
    </row>
    <row r="292" spans="1:45" ht="12.75" customHeight="1" x14ac:dyDescent="0.25">
      <c r="A292" s="115">
        <v>21</v>
      </c>
      <c r="B292" s="137">
        <v>223100</v>
      </c>
      <c r="C292" s="138">
        <v>1267</v>
      </c>
      <c r="D292" s="108">
        <v>284</v>
      </c>
      <c r="E292" s="135" t="s">
        <v>1174</v>
      </c>
      <c r="F292" s="136">
        <f t="shared" si="162"/>
        <v>2431.6999999999998</v>
      </c>
      <c r="G292" s="136">
        <v>2431.6999999999998</v>
      </c>
      <c r="H292" s="136">
        <v>0</v>
      </c>
      <c r="I292" s="136">
        <v>0</v>
      </c>
      <c r="J292" s="136">
        <v>0</v>
      </c>
      <c r="K292" s="136">
        <v>0</v>
      </c>
      <c r="L292" s="136">
        <v>0</v>
      </c>
      <c r="M292" s="136">
        <v>0</v>
      </c>
      <c r="N292" s="136">
        <f t="shared" si="164"/>
        <v>2431.6999999999998</v>
      </c>
      <c r="O292" s="23">
        <v>2431.6999999999998</v>
      </c>
      <c r="P292" s="23">
        <v>0</v>
      </c>
      <c r="Q292" s="23">
        <v>0</v>
      </c>
      <c r="R292" s="23">
        <v>0</v>
      </c>
      <c r="S292" s="23">
        <v>0</v>
      </c>
      <c r="T292" s="23">
        <v>0</v>
      </c>
      <c r="U292" s="23">
        <v>0</v>
      </c>
      <c r="V292" s="136">
        <f t="shared" si="166"/>
        <v>2431.6999999999998</v>
      </c>
      <c r="W292" s="23">
        <v>2431.6999999999998</v>
      </c>
      <c r="X292" s="23">
        <v>0</v>
      </c>
      <c r="Y292" s="23">
        <v>0</v>
      </c>
      <c r="Z292" s="23">
        <v>0</v>
      </c>
      <c r="AA292" s="23">
        <v>0</v>
      </c>
      <c r="AB292" s="23">
        <v>0</v>
      </c>
      <c r="AC292" s="4">
        <v>0</v>
      </c>
      <c r="AD292" s="4">
        <f t="shared" si="168"/>
        <v>0</v>
      </c>
      <c r="AE292" s="4">
        <f t="shared" si="168"/>
        <v>0</v>
      </c>
      <c r="AF292" s="4">
        <f t="shared" si="168"/>
        <v>0</v>
      </c>
      <c r="AG292" s="4">
        <f t="shared" si="168"/>
        <v>0</v>
      </c>
      <c r="AH292" s="4">
        <f t="shared" si="168"/>
        <v>0</v>
      </c>
      <c r="AI292" s="4">
        <f t="shared" si="168"/>
        <v>0</v>
      </c>
      <c r="AJ292" s="4">
        <f t="shared" si="168"/>
        <v>0</v>
      </c>
      <c r="AK292" s="4">
        <f t="shared" si="168"/>
        <v>0</v>
      </c>
      <c r="AL292" s="4">
        <f t="shared" si="161"/>
        <v>100</v>
      </c>
      <c r="AM292" s="4">
        <f t="shared" si="161"/>
        <v>100</v>
      </c>
      <c r="AN292" s="4">
        <f t="shared" si="161"/>
        <v>0</v>
      </c>
      <c r="AO292" s="4">
        <f t="shared" si="161"/>
        <v>0</v>
      </c>
      <c r="AP292" s="4">
        <f t="shared" si="161"/>
        <v>0</v>
      </c>
      <c r="AQ292" s="4">
        <f t="shared" si="160"/>
        <v>0</v>
      </c>
      <c r="AR292" s="4">
        <f t="shared" si="159"/>
        <v>0</v>
      </c>
      <c r="AS292" s="4">
        <f t="shared" si="159"/>
        <v>0</v>
      </c>
    </row>
    <row r="293" spans="1:45" ht="12.75" customHeight="1" x14ac:dyDescent="0.25">
      <c r="A293" s="115">
        <v>21</v>
      </c>
      <c r="B293" s="137">
        <v>223100</v>
      </c>
      <c r="C293" s="138">
        <v>1268</v>
      </c>
      <c r="D293" s="108">
        <v>285</v>
      </c>
      <c r="E293" s="135" t="s">
        <v>1175</v>
      </c>
      <c r="F293" s="136">
        <f t="shared" si="162"/>
        <v>1556.4</v>
      </c>
      <c r="G293" s="136">
        <v>1556.4</v>
      </c>
      <c r="H293" s="136">
        <v>0</v>
      </c>
      <c r="I293" s="136">
        <v>0</v>
      </c>
      <c r="J293" s="136">
        <v>0</v>
      </c>
      <c r="K293" s="136">
        <v>0</v>
      </c>
      <c r="L293" s="136">
        <v>0</v>
      </c>
      <c r="M293" s="136">
        <v>0</v>
      </c>
      <c r="N293" s="136">
        <f t="shared" si="164"/>
        <v>1556.4</v>
      </c>
      <c r="O293" s="23">
        <v>1556.4</v>
      </c>
      <c r="P293" s="23">
        <v>0</v>
      </c>
      <c r="Q293" s="23">
        <v>0</v>
      </c>
      <c r="R293" s="23">
        <v>0</v>
      </c>
      <c r="S293" s="23">
        <v>0</v>
      </c>
      <c r="T293" s="23">
        <v>0</v>
      </c>
      <c r="U293" s="23">
        <v>0</v>
      </c>
      <c r="V293" s="136">
        <f t="shared" si="166"/>
        <v>1556.4</v>
      </c>
      <c r="W293" s="23">
        <v>1556.4</v>
      </c>
      <c r="X293" s="23">
        <v>0</v>
      </c>
      <c r="Y293" s="23">
        <v>0</v>
      </c>
      <c r="Z293" s="23">
        <v>0</v>
      </c>
      <c r="AA293" s="23">
        <v>0</v>
      </c>
      <c r="AB293" s="23">
        <v>0</v>
      </c>
      <c r="AC293" s="4">
        <v>0</v>
      </c>
      <c r="AD293" s="4">
        <f t="shared" si="168"/>
        <v>0</v>
      </c>
      <c r="AE293" s="4">
        <f t="shared" si="168"/>
        <v>0</v>
      </c>
      <c r="AF293" s="4">
        <f t="shared" si="168"/>
        <v>0</v>
      </c>
      <c r="AG293" s="4">
        <f t="shared" si="168"/>
        <v>0</v>
      </c>
      <c r="AH293" s="4">
        <f t="shared" si="168"/>
        <v>0</v>
      </c>
      <c r="AI293" s="4">
        <f t="shared" si="168"/>
        <v>0</v>
      </c>
      <c r="AJ293" s="4">
        <f t="shared" si="168"/>
        <v>0</v>
      </c>
      <c r="AK293" s="4">
        <f t="shared" si="168"/>
        <v>0</v>
      </c>
      <c r="AL293" s="4">
        <f t="shared" si="161"/>
        <v>100</v>
      </c>
      <c r="AM293" s="4">
        <f t="shared" si="161"/>
        <v>100</v>
      </c>
      <c r="AN293" s="4">
        <f t="shared" si="161"/>
        <v>0</v>
      </c>
      <c r="AO293" s="4">
        <f t="shared" si="161"/>
        <v>0</v>
      </c>
      <c r="AP293" s="4">
        <f t="shared" si="161"/>
        <v>0</v>
      </c>
      <c r="AQ293" s="4">
        <f t="shared" si="160"/>
        <v>0</v>
      </c>
      <c r="AR293" s="4">
        <f t="shared" si="159"/>
        <v>0</v>
      </c>
      <c r="AS293" s="4">
        <f t="shared" si="159"/>
        <v>0</v>
      </c>
    </row>
    <row r="294" spans="1:45" ht="12.75" customHeight="1" x14ac:dyDescent="0.25">
      <c r="A294" s="115">
        <v>21</v>
      </c>
      <c r="B294" s="137">
        <v>223100</v>
      </c>
      <c r="C294" s="138">
        <v>1269</v>
      </c>
      <c r="D294" s="108">
        <v>286</v>
      </c>
      <c r="E294" s="135" t="s">
        <v>1176</v>
      </c>
      <c r="F294" s="136">
        <f t="shared" si="162"/>
        <v>1506.3</v>
      </c>
      <c r="G294" s="136">
        <v>1506.3</v>
      </c>
      <c r="H294" s="136">
        <v>0</v>
      </c>
      <c r="I294" s="136">
        <v>0</v>
      </c>
      <c r="J294" s="136">
        <v>0</v>
      </c>
      <c r="K294" s="136">
        <v>0</v>
      </c>
      <c r="L294" s="136">
        <v>0</v>
      </c>
      <c r="M294" s="136">
        <v>0</v>
      </c>
      <c r="N294" s="136">
        <f t="shared" si="164"/>
        <v>1506.3</v>
      </c>
      <c r="O294" s="23">
        <v>1506.3</v>
      </c>
      <c r="P294" s="23">
        <v>0</v>
      </c>
      <c r="Q294" s="23">
        <v>0</v>
      </c>
      <c r="R294" s="23">
        <v>0</v>
      </c>
      <c r="S294" s="23">
        <v>0</v>
      </c>
      <c r="T294" s="23">
        <v>0</v>
      </c>
      <c r="U294" s="23">
        <v>0</v>
      </c>
      <c r="V294" s="136">
        <f t="shared" si="166"/>
        <v>1506.3</v>
      </c>
      <c r="W294" s="23">
        <v>1506.3</v>
      </c>
      <c r="X294" s="23">
        <v>0</v>
      </c>
      <c r="Y294" s="23">
        <v>0</v>
      </c>
      <c r="Z294" s="23">
        <v>0</v>
      </c>
      <c r="AA294" s="23">
        <v>0</v>
      </c>
      <c r="AB294" s="23">
        <v>0</v>
      </c>
      <c r="AC294" s="4">
        <v>0</v>
      </c>
      <c r="AD294" s="4">
        <f t="shared" si="168"/>
        <v>0</v>
      </c>
      <c r="AE294" s="4">
        <f t="shared" si="168"/>
        <v>0</v>
      </c>
      <c r="AF294" s="4">
        <f t="shared" si="168"/>
        <v>0</v>
      </c>
      <c r="AG294" s="4">
        <f t="shared" si="168"/>
        <v>0</v>
      </c>
      <c r="AH294" s="4">
        <f t="shared" si="168"/>
        <v>0</v>
      </c>
      <c r="AI294" s="4">
        <f t="shared" si="168"/>
        <v>0</v>
      </c>
      <c r="AJ294" s="4">
        <f t="shared" si="168"/>
        <v>0</v>
      </c>
      <c r="AK294" s="4">
        <f t="shared" si="168"/>
        <v>0</v>
      </c>
      <c r="AL294" s="4">
        <f t="shared" si="161"/>
        <v>100</v>
      </c>
      <c r="AM294" s="4">
        <f t="shared" si="161"/>
        <v>100</v>
      </c>
      <c r="AN294" s="4">
        <f t="shared" si="161"/>
        <v>0</v>
      </c>
      <c r="AO294" s="4">
        <f t="shared" si="161"/>
        <v>0</v>
      </c>
      <c r="AP294" s="4">
        <f t="shared" si="161"/>
        <v>0</v>
      </c>
      <c r="AQ294" s="4">
        <f t="shared" si="160"/>
        <v>0</v>
      </c>
      <c r="AR294" s="4">
        <f t="shared" si="159"/>
        <v>0</v>
      </c>
      <c r="AS294" s="4">
        <f t="shared" si="159"/>
        <v>0</v>
      </c>
    </row>
    <row r="295" spans="1:45" ht="12.75" customHeight="1" x14ac:dyDescent="0.25">
      <c r="A295" s="115">
        <v>21</v>
      </c>
      <c r="B295" s="137">
        <v>223100</v>
      </c>
      <c r="C295" s="138">
        <v>1270</v>
      </c>
      <c r="D295" s="108">
        <v>287</v>
      </c>
      <c r="E295" s="135" t="s">
        <v>1177</v>
      </c>
      <c r="F295" s="136">
        <f t="shared" si="162"/>
        <v>737.7</v>
      </c>
      <c r="G295" s="136">
        <v>737.7</v>
      </c>
      <c r="H295" s="136">
        <v>0</v>
      </c>
      <c r="I295" s="136">
        <v>0</v>
      </c>
      <c r="J295" s="136">
        <v>0</v>
      </c>
      <c r="K295" s="136">
        <v>0</v>
      </c>
      <c r="L295" s="136">
        <v>0</v>
      </c>
      <c r="M295" s="136">
        <v>0</v>
      </c>
      <c r="N295" s="136">
        <f t="shared" si="164"/>
        <v>737.7</v>
      </c>
      <c r="O295" s="23">
        <v>737.7</v>
      </c>
      <c r="P295" s="23">
        <v>0</v>
      </c>
      <c r="Q295" s="23">
        <v>0</v>
      </c>
      <c r="R295" s="23">
        <v>0</v>
      </c>
      <c r="S295" s="23">
        <v>0</v>
      </c>
      <c r="T295" s="23">
        <v>0</v>
      </c>
      <c r="U295" s="23">
        <v>0</v>
      </c>
      <c r="V295" s="136">
        <f t="shared" si="166"/>
        <v>737.7</v>
      </c>
      <c r="W295" s="23">
        <v>737.7</v>
      </c>
      <c r="X295" s="23">
        <v>0</v>
      </c>
      <c r="Y295" s="23">
        <v>0</v>
      </c>
      <c r="Z295" s="23">
        <v>0</v>
      </c>
      <c r="AA295" s="23">
        <v>0</v>
      </c>
      <c r="AB295" s="23">
        <v>0</v>
      </c>
      <c r="AC295" s="4">
        <v>0</v>
      </c>
      <c r="AD295" s="4">
        <f t="shared" si="168"/>
        <v>0</v>
      </c>
      <c r="AE295" s="4">
        <f t="shared" si="168"/>
        <v>0</v>
      </c>
      <c r="AF295" s="4">
        <f t="shared" si="168"/>
        <v>0</v>
      </c>
      <c r="AG295" s="4">
        <f t="shared" si="168"/>
        <v>0</v>
      </c>
      <c r="AH295" s="4">
        <f t="shared" si="168"/>
        <v>0</v>
      </c>
      <c r="AI295" s="4">
        <f t="shared" si="168"/>
        <v>0</v>
      </c>
      <c r="AJ295" s="4">
        <f t="shared" si="168"/>
        <v>0</v>
      </c>
      <c r="AK295" s="4">
        <f t="shared" si="168"/>
        <v>0</v>
      </c>
      <c r="AL295" s="4">
        <f t="shared" si="161"/>
        <v>100</v>
      </c>
      <c r="AM295" s="4">
        <f t="shared" si="161"/>
        <v>100</v>
      </c>
      <c r="AN295" s="4">
        <f t="shared" si="161"/>
        <v>0</v>
      </c>
      <c r="AO295" s="4">
        <f t="shared" si="161"/>
        <v>0</v>
      </c>
      <c r="AP295" s="4">
        <f t="shared" si="161"/>
        <v>0</v>
      </c>
      <c r="AQ295" s="4">
        <f t="shared" si="160"/>
        <v>0</v>
      </c>
      <c r="AR295" s="4">
        <f t="shared" si="159"/>
        <v>0</v>
      </c>
      <c r="AS295" s="4">
        <f t="shared" si="159"/>
        <v>0</v>
      </c>
    </row>
    <row r="296" spans="1:45" ht="12.75" customHeight="1" x14ac:dyDescent="0.25">
      <c r="A296" s="115">
        <v>21</v>
      </c>
      <c r="B296" s="137">
        <v>223100</v>
      </c>
      <c r="C296" s="138">
        <v>1284</v>
      </c>
      <c r="D296" s="108">
        <v>288</v>
      </c>
      <c r="E296" s="135" t="s">
        <v>1171</v>
      </c>
      <c r="F296" s="136">
        <f t="shared" si="162"/>
        <v>6438.1</v>
      </c>
      <c r="G296" s="136">
        <v>6438.1</v>
      </c>
      <c r="H296" s="136">
        <v>0</v>
      </c>
      <c r="I296" s="136">
        <v>0</v>
      </c>
      <c r="J296" s="136">
        <v>0</v>
      </c>
      <c r="K296" s="136">
        <v>0</v>
      </c>
      <c r="L296" s="136">
        <v>0</v>
      </c>
      <c r="M296" s="136">
        <v>0</v>
      </c>
      <c r="N296" s="136">
        <f t="shared" si="164"/>
        <v>6438.1</v>
      </c>
      <c r="O296" s="23">
        <v>6438.1</v>
      </c>
      <c r="P296" s="23">
        <v>0</v>
      </c>
      <c r="Q296" s="23">
        <v>0</v>
      </c>
      <c r="R296" s="23">
        <v>0</v>
      </c>
      <c r="S296" s="23">
        <v>0</v>
      </c>
      <c r="T296" s="23">
        <v>0</v>
      </c>
      <c r="U296" s="23">
        <v>0</v>
      </c>
      <c r="V296" s="136">
        <f t="shared" si="166"/>
        <v>6438.1</v>
      </c>
      <c r="W296" s="23">
        <v>6438.1</v>
      </c>
      <c r="X296" s="23">
        <v>0</v>
      </c>
      <c r="Y296" s="23">
        <v>0</v>
      </c>
      <c r="Z296" s="23">
        <v>0</v>
      </c>
      <c r="AA296" s="23">
        <v>0</v>
      </c>
      <c r="AB296" s="23">
        <v>0</v>
      </c>
      <c r="AC296" s="4">
        <v>0</v>
      </c>
      <c r="AD296" s="4">
        <f t="shared" si="168"/>
        <v>0</v>
      </c>
      <c r="AE296" s="4">
        <f t="shared" si="168"/>
        <v>0</v>
      </c>
      <c r="AF296" s="4">
        <f t="shared" si="168"/>
        <v>0</v>
      </c>
      <c r="AG296" s="4">
        <f t="shared" si="168"/>
        <v>0</v>
      </c>
      <c r="AH296" s="4">
        <f t="shared" si="168"/>
        <v>0</v>
      </c>
      <c r="AI296" s="4">
        <f t="shared" si="168"/>
        <v>0</v>
      </c>
      <c r="AJ296" s="4">
        <f t="shared" si="168"/>
        <v>0</v>
      </c>
      <c r="AK296" s="4">
        <f t="shared" si="168"/>
        <v>0</v>
      </c>
      <c r="AL296" s="4">
        <f t="shared" si="161"/>
        <v>100</v>
      </c>
      <c r="AM296" s="4">
        <f t="shared" si="161"/>
        <v>100</v>
      </c>
      <c r="AN296" s="4">
        <f t="shared" si="161"/>
        <v>0</v>
      </c>
      <c r="AO296" s="4">
        <f t="shared" si="161"/>
        <v>0</v>
      </c>
      <c r="AP296" s="4">
        <f t="shared" si="161"/>
        <v>0</v>
      </c>
      <c r="AQ296" s="4">
        <f t="shared" si="160"/>
        <v>0</v>
      </c>
      <c r="AR296" s="4">
        <f t="shared" si="159"/>
        <v>0</v>
      </c>
      <c r="AS296" s="4">
        <f t="shared" si="159"/>
        <v>0</v>
      </c>
    </row>
    <row r="297" spans="1:45" ht="12.75" customHeight="1" x14ac:dyDescent="0.25">
      <c r="A297" s="115">
        <v>21</v>
      </c>
      <c r="B297" s="137">
        <v>223100</v>
      </c>
      <c r="C297" s="138">
        <v>1271</v>
      </c>
      <c r="D297" s="108">
        <v>289</v>
      </c>
      <c r="E297" s="135" t="s">
        <v>1178</v>
      </c>
      <c r="F297" s="136">
        <f t="shared" si="162"/>
        <v>1533.1</v>
      </c>
      <c r="G297" s="136">
        <v>1533.1</v>
      </c>
      <c r="H297" s="136">
        <v>0</v>
      </c>
      <c r="I297" s="136">
        <v>0</v>
      </c>
      <c r="J297" s="136">
        <v>0</v>
      </c>
      <c r="K297" s="136">
        <v>0</v>
      </c>
      <c r="L297" s="136">
        <v>0</v>
      </c>
      <c r="M297" s="136">
        <v>0</v>
      </c>
      <c r="N297" s="136">
        <f t="shared" si="164"/>
        <v>1533.1</v>
      </c>
      <c r="O297" s="23">
        <v>1533.1</v>
      </c>
      <c r="P297" s="23">
        <v>0</v>
      </c>
      <c r="Q297" s="23">
        <v>0</v>
      </c>
      <c r="R297" s="23">
        <v>0</v>
      </c>
      <c r="S297" s="23">
        <v>0</v>
      </c>
      <c r="T297" s="23">
        <v>0</v>
      </c>
      <c r="U297" s="23">
        <v>0</v>
      </c>
      <c r="V297" s="136">
        <f t="shared" si="166"/>
        <v>1533.1</v>
      </c>
      <c r="W297" s="23">
        <v>1533.1</v>
      </c>
      <c r="X297" s="23">
        <v>0</v>
      </c>
      <c r="Y297" s="23">
        <v>0</v>
      </c>
      <c r="Z297" s="23">
        <v>0</v>
      </c>
      <c r="AA297" s="23">
        <v>0</v>
      </c>
      <c r="AB297" s="23">
        <v>0</v>
      </c>
      <c r="AC297" s="4">
        <v>0</v>
      </c>
      <c r="AD297" s="4">
        <f t="shared" si="168"/>
        <v>0</v>
      </c>
      <c r="AE297" s="4">
        <f t="shared" si="168"/>
        <v>0</v>
      </c>
      <c r="AF297" s="4">
        <f t="shared" si="168"/>
        <v>0</v>
      </c>
      <c r="AG297" s="4">
        <f t="shared" si="168"/>
        <v>0</v>
      </c>
      <c r="AH297" s="4">
        <f t="shared" si="168"/>
        <v>0</v>
      </c>
      <c r="AI297" s="4">
        <f t="shared" si="168"/>
        <v>0</v>
      </c>
      <c r="AJ297" s="4">
        <f t="shared" si="168"/>
        <v>0</v>
      </c>
      <c r="AK297" s="4">
        <f t="shared" si="168"/>
        <v>0</v>
      </c>
      <c r="AL297" s="4">
        <f t="shared" si="161"/>
        <v>100</v>
      </c>
      <c r="AM297" s="4">
        <f t="shared" si="161"/>
        <v>100</v>
      </c>
      <c r="AN297" s="4">
        <f t="shared" si="161"/>
        <v>0</v>
      </c>
      <c r="AO297" s="4">
        <f t="shared" si="161"/>
        <v>0</v>
      </c>
      <c r="AP297" s="4">
        <f t="shared" si="161"/>
        <v>0</v>
      </c>
      <c r="AQ297" s="4">
        <f t="shared" si="160"/>
        <v>0</v>
      </c>
      <c r="AR297" s="4">
        <f t="shared" si="159"/>
        <v>0</v>
      </c>
      <c r="AS297" s="4">
        <f t="shared" si="159"/>
        <v>0</v>
      </c>
    </row>
    <row r="298" spans="1:45" ht="12.75" customHeight="1" x14ac:dyDescent="0.25">
      <c r="A298" s="115">
        <v>21</v>
      </c>
      <c r="B298" s="137">
        <v>223100</v>
      </c>
      <c r="C298" s="138">
        <v>1272</v>
      </c>
      <c r="D298" s="108">
        <v>290</v>
      </c>
      <c r="E298" s="135" t="s">
        <v>1179</v>
      </c>
      <c r="F298" s="136">
        <f t="shared" si="162"/>
        <v>876</v>
      </c>
      <c r="G298" s="136">
        <v>876</v>
      </c>
      <c r="H298" s="136">
        <v>0</v>
      </c>
      <c r="I298" s="136">
        <v>0</v>
      </c>
      <c r="J298" s="136">
        <v>0</v>
      </c>
      <c r="K298" s="136">
        <v>0</v>
      </c>
      <c r="L298" s="136">
        <v>0</v>
      </c>
      <c r="M298" s="136">
        <v>0</v>
      </c>
      <c r="N298" s="136">
        <f t="shared" si="164"/>
        <v>876</v>
      </c>
      <c r="O298" s="23">
        <v>876</v>
      </c>
      <c r="P298" s="23">
        <v>0</v>
      </c>
      <c r="Q298" s="23">
        <v>0</v>
      </c>
      <c r="R298" s="23">
        <v>0</v>
      </c>
      <c r="S298" s="23">
        <v>0</v>
      </c>
      <c r="T298" s="23">
        <v>0</v>
      </c>
      <c r="U298" s="23">
        <v>0</v>
      </c>
      <c r="V298" s="136">
        <f t="shared" si="166"/>
        <v>876</v>
      </c>
      <c r="W298" s="23">
        <v>876</v>
      </c>
      <c r="X298" s="23">
        <v>0</v>
      </c>
      <c r="Y298" s="23">
        <v>0</v>
      </c>
      <c r="Z298" s="23">
        <v>0</v>
      </c>
      <c r="AA298" s="23">
        <v>0</v>
      </c>
      <c r="AB298" s="23">
        <v>0</v>
      </c>
      <c r="AC298" s="4">
        <v>0</v>
      </c>
      <c r="AD298" s="4">
        <f t="shared" si="168"/>
        <v>0</v>
      </c>
      <c r="AE298" s="4">
        <f t="shared" si="168"/>
        <v>0</v>
      </c>
      <c r="AF298" s="4">
        <f t="shared" si="168"/>
        <v>0</v>
      </c>
      <c r="AG298" s="4">
        <f t="shared" si="168"/>
        <v>0</v>
      </c>
      <c r="AH298" s="4">
        <f t="shared" si="168"/>
        <v>0</v>
      </c>
      <c r="AI298" s="4">
        <f t="shared" si="168"/>
        <v>0</v>
      </c>
      <c r="AJ298" s="4">
        <f t="shared" si="168"/>
        <v>0</v>
      </c>
      <c r="AK298" s="4">
        <f t="shared" si="168"/>
        <v>0</v>
      </c>
      <c r="AL298" s="4">
        <f t="shared" si="161"/>
        <v>100</v>
      </c>
      <c r="AM298" s="4">
        <f t="shared" si="161"/>
        <v>100</v>
      </c>
      <c r="AN298" s="4">
        <f t="shared" si="161"/>
        <v>0</v>
      </c>
      <c r="AO298" s="4">
        <f t="shared" si="161"/>
        <v>0</v>
      </c>
      <c r="AP298" s="4">
        <f t="shared" si="161"/>
        <v>0</v>
      </c>
      <c r="AQ298" s="4">
        <f t="shared" si="160"/>
        <v>0</v>
      </c>
      <c r="AR298" s="4">
        <f t="shared" si="159"/>
        <v>0</v>
      </c>
      <c r="AS298" s="4">
        <f t="shared" si="159"/>
        <v>0</v>
      </c>
    </row>
    <row r="299" spans="1:45" ht="12.75" customHeight="1" x14ac:dyDescent="0.25">
      <c r="A299" s="115">
        <v>21</v>
      </c>
      <c r="B299" s="137">
        <v>223100</v>
      </c>
      <c r="C299" s="138">
        <v>1273</v>
      </c>
      <c r="D299" s="108">
        <v>291</v>
      </c>
      <c r="E299" s="135" t="s">
        <v>1180</v>
      </c>
      <c r="F299" s="136">
        <f t="shared" si="162"/>
        <v>3526.8</v>
      </c>
      <c r="G299" s="136">
        <v>2090.3000000000002</v>
      </c>
      <c r="H299" s="136">
        <v>1436.5</v>
      </c>
      <c r="I299" s="136">
        <v>0</v>
      </c>
      <c r="J299" s="136">
        <v>0</v>
      </c>
      <c r="K299" s="136">
        <v>0</v>
      </c>
      <c r="L299" s="136">
        <v>0</v>
      </c>
      <c r="M299" s="136">
        <v>0</v>
      </c>
      <c r="N299" s="136">
        <f t="shared" si="164"/>
        <v>3526.8</v>
      </c>
      <c r="O299" s="23">
        <v>2090.3000000000002</v>
      </c>
      <c r="P299" s="23">
        <v>1436.5</v>
      </c>
      <c r="Q299" s="23">
        <v>0</v>
      </c>
      <c r="R299" s="23">
        <v>0</v>
      </c>
      <c r="S299" s="23">
        <v>0</v>
      </c>
      <c r="T299" s="23">
        <v>0</v>
      </c>
      <c r="U299" s="23">
        <v>0</v>
      </c>
      <c r="V299" s="136">
        <f t="shared" si="166"/>
        <v>3526.8</v>
      </c>
      <c r="W299" s="23">
        <v>2090.3000000000002</v>
      </c>
      <c r="X299" s="23">
        <v>1436.5</v>
      </c>
      <c r="Y299" s="23">
        <v>0</v>
      </c>
      <c r="Z299" s="23">
        <v>0</v>
      </c>
      <c r="AA299" s="23">
        <v>0</v>
      </c>
      <c r="AB299" s="23">
        <v>0</v>
      </c>
      <c r="AC299" s="4">
        <v>0</v>
      </c>
      <c r="AD299" s="4">
        <f t="shared" si="168"/>
        <v>0</v>
      </c>
      <c r="AE299" s="4">
        <f t="shared" si="168"/>
        <v>0</v>
      </c>
      <c r="AF299" s="4">
        <f t="shared" si="168"/>
        <v>0</v>
      </c>
      <c r="AG299" s="4">
        <f t="shared" si="168"/>
        <v>0</v>
      </c>
      <c r="AH299" s="4">
        <f t="shared" si="168"/>
        <v>0</v>
      </c>
      <c r="AI299" s="4">
        <f t="shared" si="168"/>
        <v>0</v>
      </c>
      <c r="AJ299" s="4">
        <f t="shared" si="168"/>
        <v>0</v>
      </c>
      <c r="AK299" s="4">
        <f t="shared" si="168"/>
        <v>0</v>
      </c>
      <c r="AL299" s="4">
        <f t="shared" si="161"/>
        <v>100</v>
      </c>
      <c r="AM299" s="4">
        <f t="shared" si="161"/>
        <v>100</v>
      </c>
      <c r="AN299" s="4">
        <f t="shared" si="161"/>
        <v>100</v>
      </c>
      <c r="AO299" s="4">
        <f t="shared" si="161"/>
        <v>0</v>
      </c>
      <c r="AP299" s="4">
        <f t="shared" si="161"/>
        <v>0</v>
      </c>
      <c r="AQ299" s="4">
        <f t="shared" si="160"/>
        <v>100</v>
      </c>
      <c r="AR299" s="4">
        <f t="shared" si="159"/>
        <v>0</v>
      </c>
      <c r="AS299" s="4">
        <f t="shared" si="159"/>
        <v>0</v>
      </c>
    </row>
    <row r="300" spans="1:45" ht="12.75" customHeight="1" x14ac:dyDescent="0.25">
      <c r="A300" s="115">
        <v>21</v>
      </c>
      <c r="B300" s="137">
        <v>223100</v>
      </c>
      <c r="C300" s="138">
        <v>1274</v>
      </c>
      <c r="D300" s="108">
        <v>292</v>
      </c>
      <c r="E300" s="135" t="s">
        <v>1181</v>
      </c>
      <c r="F300" s="136">
        <f t="shared" si="162"/>
        <v>3185.4</v>
      </c>
      <c r="G300" s="136">
        <v>3185.4</v>
      </c>
      <c r="H300" s="136">
        <v>0</v>
      </c>
      <c r="I300" s="136">
        <v>0</v>
      </c>
      <c r="J300" s="136">
        <v>0</v>
      </c>
      <c r="K300" s="136">
        <v>0</v>
      </c>
      <c r="L300" s="136">
        <v>0</v>
      </c>
      <c r="M300" s="136">
        <v>0</v>
      </c>
      <c r="N300" s="136">
        <f t="shared" si="164"/>
        <v>3185.4</v>
      </c>
      <c r="O300" s="23">
        <v>3185.4</v>
      </c>
      <c r="P300" s="23">
        <v>0</v>
      </c>
      <c r="Q300" s="23">
        <v>0</v>
      </c>
      <c r="R300" s="23">
        <v>0</v>
      </c>
      <c r="S300" s="23">
        <v>0</v>
      </c>
      <c r="T300" s="23">
        <v>0</v>
      </c>
      <c r="U300" s="23">
        <v>0</v>
      </c>
      <c r="V300" s="136">
        <f t="shared" si="166"/>
        <v>3185.4</v>
      </c>
      <c r="W300" s="23">
        <v>3185.4</v>
      </c>
      <c r="X300" s="23">
        <v>0</v>
      </c>
      <c r="Y300" s="23">
        <v>0</v>
      </c>
      <c r="Z300" s="23">
        <v>0</v>
      </c>
      <c r="AA300" s="23">
        <v>0</v>
      </c>
      <c r="AB300" s="23">
        <v>0</v>
      </c>
      <c r="AC300" s="4">
        <v>0</v>
      </c>
      <c r="AD300" s="4">
        <f t="shared" si="168"/>
        <v>0</v>
      </c>
      <c r="AE300" s="4">
        <f t="shared" si="168"/>
        <v>0</v>
      </c>
      <c r="AF300" s="4">
        <f t="shared" si="168"/>
        <v>0</v>
      </c>
      <c r="AG300" s="4">
        <f t="shared" si="168"/>
        <v>0</v>
      </c>
      <c r="AH300" s="4">
        <f t="shared" si="168"/>
        <v>0</v>
      </c>
      <c r="AI300" s="4">
        <f t="shared" si="168"/>
        <v>0</v>
      </c>
      <c r="AJ300" s="4">
        <f t="shared" si="168"/>
        <v>0</v>
      </c>
      <c r="AK300" s="4">
        <f t="shared" si="168"/>
        <v>0</v>
      </c>
      <c r="AL300" s="4">
        <f t="shared" si="161"/>
        <v>100</v>
      </c>
      <c r="AM300" s="4">
        <f t="shared" si="161"/>
        <v>100</v>
      </c>
      <c r="AN300" s="4">
        <f t="shared" si="161"/>
        <v>0</v>
      </c>
      <c r="AO300" s="4">
        <f t="shared" si="161"/>
        <v>0</v>
      </c>
      <c r="AP300" s="4">
        <f t="shared" si="161"/>
        <v>0</v>
      </c>
      <c r="AQ300" s="4">
        <f t="shared" si="160"/>
        <v>0</v>
      </c>
      <c r="AR300" s="4">
        <f t="shared" si="159"/>
        <v>0</v>
      </c>
      <c r="AS300" s="4">
        <f t="shared" si="159"/>
        <v>0</v>
      </c>
    </row>
    <row r="301" spans="1:45" ht="12.75" customHeight="1" x14ac:dyDescent="0.25">
      <c r="A301" s="115">
        <v>21</v>
      </c>
      <c r="B301" s="137">
        <v>223100</v>
      </c>
      <c r="C301" s="138">
        <v>1275</v>
      </c>
      <c r="D301" s="108">
        <v>293</v>
      </c>
      <c r="E301" s="135" t="s">
        <v>1182</v>
      </c>
      <c r="F301" s="136">
        <f t="shared" si="162"/>
        <v>2020.3</v>
      </c>
      <c r="G301" s="136">
        <v>2020.3</v>
      </c>
      <c r="H301" s="136">
        <v>0</v>
      </c>
      <c r="I301" s="136">
        <v>0</v>
      </c>
      <c r="J301" s="136">
        <v>0</v>
      </c>
      <c r="K301" s="136">
        <v>0</v>
      </c>
      <c r="L301" s="136">
        <v>0</v>
      </c>
      <c r="M301" s="136">
        <v>0</v>
      </c>
      <c r="N301" s="136">
        <f t="shared" si="164"/>
        <v>2020.3</v>
      </c>
      <c r="O301" s="23">
        <v>2020.3</v>
      </c>
      <c r="P301" s="23">
        <v>0</v>
      </c>
      <c r="Q301" s="23">
        <v>0</v>
      </c>
      <c r="R301" s="23">
        <v>0</v>
      </c>
      <c r="S301" s="23">
        <v>0</v>
      </c>
      <c r="T301" s="23">
        <v>0</v>
      </c>
      <c r="U301" s="23">
        <v>0</v>
      </c>
      <c r="V301" s="136">
        <f t="shared" si="166"/>
        <v>2020.3</v>
      </c>
      <c r="W301" s="23">
        <v>2020.3</v>
      </c>
      <c r="X301" s="23">
        <v>0</v>
      </c>
      <c r="Y301" s="23">
        <v>0</v>
      </c>
      <c r="Z301" s="23">
        <v>0</v>
      </c>
      <c r="AA301" s="23">
        <v>0</v>
      </c>
      <c r="AB301" s="23">
        <v>0</v>
      </c>
      <c r="AC301" s="4">
        <v>0</v>
      </c>
      <c r="AD301" s="4">
        <f t="shared" si="168"/>
        <v>0</v>
      </c>
      <c r="AE301" s="4">
        <f t="shared" si="168"/>
        <v>0</v>
      </c>
      <c r="AF301" s="4">
        <f t="shared" si="168"/>
        <v>0</v>
      </c>
      <c r="AG301" s="4">
        <f t="shared" si="168"/>
        <v>0</v>
      </c>
      <c r="AH301" s="4">
        <f t="shared" si="168"/>
        <v>0</v>
      </c>
      <c r="AI301" s="4">
        <f t="shared" si="168"/>
        <v>0</v>
      </c>
      <c r="AJ301" s="4">
        <f t="shared" si="168"/>
        <v>0</v>
      </c>
      <c r="AK301" s="4">
        <f t="shared" si="168"/>
        <v>0</v>
      </c>
      <c r="AL301" s="4">
        <f t="shared" si="161"/>
        <v>100</v>
      </c>
      <c r="AM301" s="4">
        <f t="shared" si="161"/>
        <v>100</v>
      </c>
      <c r="AN301" s="4">
        <f t="shared" si="161"/>
        <v>0</v>
      </c>
      <c r="AO301" s="4">
        <f t="shared" si="161"/>
        <v>0</v>
      </c>
      <c r="AP301" s="4">
        <f t="shared" si="161"/>
        <v>0</v>
      </c>
      <c r="AQ301" s="4">
        <f t="shared" si="160"/>
        <v>0</v>
      </c>
      <c r="AR301" s="4">
        <f t="shared" si="159"/>
        <v>0</v>
      </c>
      <c r="AS301" s="4">
        <f t="shared" si="159"/>
        <v>0</v>
      </c>
    </row>
    <row r="302" spans="1:45" ht="12.75" customHeight="1" x14ac:dyDescent="0.25">
      <c r="A302" s="115">
        <v>21</v>
      </c>
      <c r="B302" s="137">
        <v>223100</v>
      </c>
      <c r="C302" s="138">
        <v>1276</v>
      </c>
      <c r="D302" s="108">
        <v>294</v>
      </c>
      <c r="E302" s="135" t="s">
        <v>1183</v>
      </c>
      <c r="F302" s="136">
        <f t="shared" si="162"/>
        <v>1422.3</v>
      </c>
      <c r="G302" s="136">
        <v>1422.3</v>
      </c>
      <c r="H302" s="136">
        <v>0</v>
      </c>
      <c r="I302" s="136">
        <v>0</v>
      </c>
      <c r="J302" s="136">
        <v>0</v>
      </c>
      <c r="K302" s="136">
        <v>0</v>
      </c>
      <c r="L302" s="136">
        <v>0</v>
      </c>
      <c r="M302" s="136">
        <v>0</v>
      </c>
      <c r="N302" s="136">
        <f t="shared" si="164"/>
        <v>1422.3</v>
      </c>
      <c r="O302" s="23">
        <v>1422.3</v>
      </c>
      <c r="P302" s="23">
        <v>0</v>
      </c>
      <c r="Q302" s="23">
        <v>0</v>
      </c>
      <c r="R302" s="23">
        <v>0</v>
      </c>
      <c r="S302" s="23">
        <v>0</v>
      </c>
      <c r="T302" s="23">
        <v>0</v>
      </c>
      <c r="U302" s="23">
        <v>0</v>
      </c>
      <c r="V302" s="136">
        <f t="shared" si="166"/>
        <v>1422.3</v>
      </c>
      <c r="W302" s="23">
        <v>1422.3</v>
      </c>
      <c r="X302" s="23">
        <v>0</v>
      </c>
      <c r="Y302" s="23">
        <v>0</v>
      </c>
      <c r="Z302" s="23">
        <v>0</v>
      </c>
      <c r="AA302" s="23">
        <v>0</v>
      </c>
      <c r="AB302" s="23">
        <v>0</v>
      </c>
      <c r="AC302" s="4">
        <v>0</v>
      </c>
      <c r="AD302" s="4">
        <f t="shared" si="168"/>
        <v>0</v>
      </c>
      <c r="AE302" s="4">
        <f t="shared" si="168"/>
        <v>0</v>
      </c>
      <c r="AF302" s="4">
        <f t="shared" si="168"/>
        <v>0</v>
      </c>
      <c r="AG302" s="4">
        <f t="shared" si="168"/>
        <v>0</v>
      </c>
      <c r="AH302" s="4">
        <f t="shared" si="168"/>
        <v>0</v>
      </c>
      <c r="AI302" s="4">
        <f t="shared" si="168"/>
        <v>0</v>
      </c>
      <c r="AJ302" s="4">
        <f t="shared" si="168"/>
        <v>0</v>
      </c>
      <c r="AK302" s="4">
        <f t="shared" si="168"/>
        <v>0</v>
      </c>
      <c r="AL302" s="4">
        <f t="shared" si="161"/>
        <v>100</v>
      </c>
      <c r="AM302" s="4">
        <f t="shared" si="161"/>
        <v>100</v>
      </c>
      <c r="AN302" s="4">
        <f t="shared" si="161"/>
        <v>0</v>
      </c>
      <c r="AO302" s="4">
        <f t="shared" si="161"/>
        <v>0</v>
      </c>
      <c r="AP302" s="4">
        <f t="shared" si="161"/>
        <v>0</v>
      </c>
      <c r="AQ302" s="4">
        <f t="shared" si="160"/>
        <v>0</v>
      </c>
      <c r="AR302" s="4">
        <f t="shared" si="159"/>
        <v>0</v>
      </c>
      <c r="AS302" s="4">
        <f t="shared" si="159"/>
        <v>0</v>
      </c>
    </row>
    <row r="303" spans="1:45" ht="12.75" customHeight="1" x14ac:dyDescent="0.25">
      <c r="A303" s="115">
        <v>21</v>
      </c>
      <c r="B303" s="137">
        <v>223100</v>
      </c>
      <c r="C303" s="138">
        <v>1277</v>
      </c>
      <c r="D303" s="108">
        <v>295</v>
      </c>
      <c r="E303" s="135" t="s">
        <v>1184</v>
      </c>
      <c r="F303" s="136">
        <f t="shared" si="162"/>
        <v>947.2</v>
      </c>
      <c r="G303" s="136">
        <v>947.2</v>
      </c>
      <c r="H303" s="136">
        <v>0</v>
      </c>
      <c r="I303" s="136">
        <v>0</v>
      </c>
      <c r="J303" s="136">
        <v>0</v>
      </c>
      <c r="K303" s="136">
        <v>0</v>
      </c>
      <c r="L303" s="136">
        <v>0</v>
      </c>
      <c r="M303" s="136">
        <v>0</v>
      </c>
      <c r="N303" s="136">
        <f t="shared" si="164"/>
        <v>947.2</v>
      </c>
      <c r="O303" s="23">
        <v>947.2</v>
      </c>
      <c r="P303" s="23">
        <v>0</v>
      </c>
      <c r="Q303" s="23">
        <v>0</v>
      </c>
      <c r="R303" s="23">
        <v>0</v>
      </c>
      <c r="S303" s="23">
        <v>0</v>
      </c>
      <c r="T303" s="23">
        <v>0</v>
      </c>
      <c r="U303" s="23">
        <v>0</v>
      </c>
      <c r="V303" s="136">
        <f t="shared" si="166"/>
        <v>947.2</v>
      </c>
      <c r="W303" s="23">
        <v>947.2</v>
      </c>
      <c r="X303" s="23">
        <v>0</v>
      </c>
      <c r="Y303" s="23">
        <v>0</v>
      </c>
      <c r="Z303" s="23">
        <v>0</v>
      </c>
      <c r="AA303" s="23">
        <v>0</v>
      </c>
      <c r="AB303" s="23">
        <v>0</v>
      </c>
      <c r="AC303" s="4">
        <v>0</v>
      </c>
      <c r="AD303" s="4">
        <f t="shared" si="168"/>
        <v>0</v>
      </c>
      <c r="AE303" s="4">
        <f t="shared" si="168"/>
        <v>0</v>
      </c>
      <c r="AF303" s="4">
        <f t="shared" si="168"/>
        <v>0</v>
      </c>
      <c r="AG303" s="4">
        <f t="shared" si="168"/>
        <v>0</v>
      </c>
      <c r="AH303" s="4">
        <f t="shared" si="168"/>
        <v>0</v>
      </c>
      <c r="AI303" s="4">
        <f t="shared" si="168"/>
        <v>0</v>
      </c>
      <c r="AJ303" s="4">
        <f t="shared" si="168"/>
        <v>0</v>
      </c>
      <c r="AK303" s="4">
        <f t="shared" si="168"/>
        <v>0</v>
      </c>
      <c r="AL303" s="4">
        <f t="shared" si="161"/>
        <v>100</v>
      </c>
      <c r="AM303" s="4">
        <f t="shared" si="161"/>
        <v>100</v>
      </c>
      <c r="AN303" s="4">
        <f t="shared" si="161"/>
        <v>0</v>
      </c>
      <c r="AO303" s="4">
        <f t="shared" si="161"/>
        <v>0</v>
      </c>
      <c r="AP303" s="4">
        <f t="shared" si="161"/>
        <v>0</v>
      </c>
      <c r="AQ303" s="4">
        <f t="shared" si="160"/>
        <v>0</v>
      </c>
      <c r="AR303" s="4">
        <f t="shared" si="159"/>
        <v>0</v>
      </c>
      <c r="AS303" s="4">
        <f t="shared" si="159"/>
        <v>0</v>
      </c>
    </row>
    <row r="304" spans="1:45" ht="12.75" customHeight="1" x14ac:dyDescent="0.25">
      <c r="A304" s="115">
        <v>21</v>
      </c>
      <c r="B304" s="137">
        <v>223100</v>
      </c>
      <c r="C304" s="138">
        <v>1278</v>
      </c>
      <c r="D304" s="108">
        <v>296</v>
      </c>
      <c r="E304" s="135" t="s">
        <v>1185</v>
      </c>
      <c r="F304" s="136">
        <f t="shared" si="162"/>
        <v>2318.8000000000002</v>
      </c>
      <c r="G304" s="136">
        <v>2318.8000000000002</v>
      </c>
      <c r="H304" s="136">
        <v>0</v>
      </c>
      <c r="I304" s="136">
        <v>0</v>
      </c>
      <c r="J304" s="136">
        <v>0</v>
      </c>
      <c r="K304" s="136">
        <v>0</v>
      </c>
      <c r="L304" s="136">
        <v>0</v>
      </c>
      <c r="M304" s="136">
        <v>0</v>
      </c>
      <c r="N304" s="136">
        <f t="shared" si="164"/>
        <v>2318.8000000000002</v>
      </c>
      <c r="O304" s="23">
        <v>2318.8000000000002</v>
      </c>
      <c r="P304" s="23">
        <v>0</v>
      </c>
      <c r="Q304" s="23">
        <v>0</v>
      </c>
      <c r="R304" s="23">
        <v>0</v>
      </c>
      <c r="S304" s="23">
        <v>0</v>
      </c>
      <c r="T304" s="23">
        <v>0</v>
      </c>
      <c r="U304" s="23">
        <v>0</v>
      </c>
      <c r="V304" s="136">
        <f t="shared" si="166"/>
        <v>2318.8000000000002</v>
      </c>
      <c r="W304" s="23">
        <v>2318.8000000000002</v>
      </c>
      <c r="X304" s="23">
        <v>0</v>
      </c>
      <c r="Y304" s="23">
        <v>0</v>
      </c>
      <c r="Z304" s="23">
        <v>0</v>
      </c>
      <c r="AA304" s="23">
        <v>0</v>
      </c>
      <c r="AB304" s="23">
        <v>0</v>
      </c>
      <c r="AC304" s="4">
        <v>0</v>
      </c>
      <c r="AD304" s="4">
        <f t="shared" si="168"/>
        <v>0</v>
      </c>
      <c r="AE304" s="4">
        <f t="shared" si="168"/>
        <v>0</v>
      </c>
      <c r="AF304" s="4">
        <f t="shared" si="168"/>
        <v>0</v>
      </c>
      <c r="AG304" s="4">
        <f t="shared" si="168"/>
        <v>0</v>
      </c>
      <c r="AH304" s="4">
        <f t="shared" si="168"/>
        <v>0</v>
      </c>
      <c r="AI304" s="4">
        <f t="shared" si="168"/>
        <v>0</v>
      </c>
      <c r="AJ304" s="4">
        <f t="shared" si="168"/>
        <v>0</v>
      </c>
      <c r="AK304" s="4">
        <f t="shared" si="168"/>
        <v>0</v>
      </c>
      <c r="AL304" s="4">
        <f t="shared" si="161"/>
        <v>100</v>
      </c>
      <c r="AM304" s="4">
        <f t="shared" si="161"/>
        <v>100</v>
      </c>
      <c r="AN304" s="4">
        <f t="shared" si="161"/>
        <v>0</v>
      </c>
      <c r="AO304" s="4">
        <f t="shared" si="161"/>
        <v>0</v>
      </c>
      <c r="AP304" s="4">
        <f t="shared" si="161"/>
        <v>0</v>
      </c>
      <c r="AQ304" s="4">
        <f t="shared" si="160"/>
        <v>0</v>
      </c>
      <c r="AR304" s="4">
        <f t="shared" si="159"/>
        <v>0</v>
      </c>
      <c r="AS304" s="4">
        <f t="shared" si="159"/>
        <v>0</v>
      </c>
    </row>
    <row r="305" spans="1:45" ht="12.75" customHeight="1" x14ac:dyDescent="0.25">
      <c r="A305" s="115">
        <v>21</v>
      </c>
      <c r="B305" s="137">
        <v>223100</v>
      </c>
      <c r="C305" s="138">
        <v>1279</v>
      </c>
      <c r="D305" s="108">
        <v>297</v>
      </c>
      <c r="E305" s="135" t="s">
        <v>1186</v>
      </c>
      <c r="F305" s="136">
        <f t="shared" si="162"/>
        <v>919.2</v>
      </c>
      <c r="G305" s="136">
        <v>919.2</v>
      </c>
      <c r="H305" s="136">
        <v>0</v>
      </c>
      <c r="I305" s="136">
        <v>0</v>
      </c>
      <c r="J305" s="136">
        <v>0</v>
      </c>
      <c r="K305" s="136">
        <v>0</v>
      </c>
      <c r="L305" s="136">
        <v>0</v>
      </c>
      <c r="M305" s="136">
        <v>0</v>
      </c>
      <c r="N305" s="136">
        <f t="shared" si="164"/>
        <v>919.2</v>
      </c>
      <c r="O305" s="23">
        <v>919.2</v>
      </c>
      <c r="P305" s="23">
        <v>0</v>
      </c>
      <c r="Q305" s="23">
        <v>0</v>
      </c>
      <c r="R305" s="23">
        <v>0</v>
      </c>
      <c r="S305" s="23">
        <v>0</v>
      </c>
      <c r="T305" s="23">
        <v>0</v>
      </c>
      <c r="U305" s="23">
        <v>0</v>
      </c>
      <c r="V305" s="136">
        <f t="shared" si="166"/>
        <v>919.2</v>
      </c>
      <c r="W305" s="23">
        <v>919.2</v>
      </c>
      <c r="X305" s="23">
        <v>0</v>
      </c>
      <c r="Y305" s="23">
        <v>0</v>
      </c>
      <c r="Z305" s="23">
        <v>0</v>
      </c>
      <c r="AA305" s="23">
        <v>0</v>
      </c>
      <c r="AB305" s="23">
        <v>0</v>
      </c>
      <c r="AC305" s="4">
        <v>0</v>
      </c>
      <c r="AD305" s="4">
        <f t="shared" si="168"/>
        <v>0</v>
      </c>
      <c r="AE305" s="4">
        <f t="shared" si="168"/>
        <v>0</v>
      </c>
      <c r="AF305" s="4">
        <f t="shared" si="168"/>
        <v>0</v>
      </c>
      <c r="AG305" s="4">
        <f t="shared" si="168"/>
        <v>0</v>
      </c>
      <c r="AH305" s="4">
        <f t="shared" si="168"/>
        <v>0</v>
      </c>
      <c r="AI305" s="4">
        <f t="shared" si="168"/>
        <v>0</v>
      </c>
      <c r="AJ305" s="4">
        <f t="shared" si="168"/>
        <v>0</v>
      </c>
      <c r="AK305" s="4">
        <f t="shared" si="168"/>
        <v>0</v>
      </c>
      <c r="AL305" s="4">
        <f t="shared" si="161"/>
        <v>100</v>
      </c>
      <c r="AM305" s="4">
        <f t="shared" si="161"/>
        <v>100</v>
      </c>
      <c r="AN305" s="4">
        <f t="shared" si="161"/>
        <v>0</v>
      </c>
      <c r="AO305" s="4">
        <f t="shared" si="161"/>
        <v>0</v>
      </c>
      <c r="AP305" s="4">
        <f t="shared" si="161"/>
        <v>0</v>
      </c>
      <c r="AQ305" s="4">
        <f t="shared" si="160"/>
        <v>0</v>
      </c>
      <c r="AR305" s="4">
        <f t="shared" si="159"/>
        <v>0</v>
      </c>
      <c r="AS305" s="4">
        <f t="shared" si="159"/>
        <v>0</v>
      </c>
    </row>
    <row r="306" spans="1:45" ht="12.75" customHeight="1" x14ac:dyDescent="0.25">
      <c r="A306" s="115">
        <v>21</v>
      </c>
      <c r="B306" s="137">
        <v>223100</v>
      </c>
      <c r="C306" s="138">
        <v>1281</v>
      </c>
      <c r="D306" s="108">
        <v>298</v>
      </c>
      <c r="E306" s="135" t="s">
        <v>1187</v>
      </c>
      <c r="F306" s="136">
        <f t="shared" si="162"/>
        <v>1596</v>
      </c>
      <c r="G306" s="136">
        <v>1596</v>
      </c>
      <c r="H306" s="136">
        <v>0</v>
      </c>
      <c r="I306" s="136">
        <v>0</v>
      </c>
      <c r="J306" s="136">
        <v>0</v>
      </c>
      <c r="K306" s="136">
        <v>0</v>
      </c>
      <c r="L306" s="136">
        <v>0</v>
      </c>
      <c r="M306" s="136">
        <v>0</v>
      </c>
      <c r="N306" s="136">
        <f t="shared" si="164"/>
        <v>1596</v>
      </c>
      <c r="O306" s="23">
        <v>1596</v>
      </c>
      <c r="P306" s="23">
        <v>0</v>
      </c>
      <c r="Q306" s="23">
        <v>0</v>
      </c>
      <c r="R306" s="23">
        <v>0</v>
      </c>
      <c r="S306" s="23">
        <v>0</v>
      </c>
      <c r="T306" s="23">
        <v>0</v>
      </c>
      <c r="U306" s="23">
        <v>0</v>
      </c>
      <c r="V306" s="136">
        <f t="shared" si="166"/>
        <v>1596</v>
      </c>
      <c r="W306" s="23">
        <v>1596</v>
      </c>
      <c r="X306" s="23">
        <v>0</v>
      </c>
      <c r="Y306" s="23">
        <v>0</v>
      </c>
      <c r="Z306" s="23">
        <v>0</v>
      </c>
      <c r="AA306" s="23">
        <v>0</v>
      </c>
      <c r="AB306" s="23">
        <v>0</v>
      </c>
      <c r="AC306" s="4">
        <v>0</v>
      </c>
      <c r="AD306" s="4">
        <f t="shared" si="168"/>
        <v>0</v>
      </c>
      <c r="AE306" s="4">
        <f t="shared" si="168"/>
        <v>0</v>
      </c>
      <c r="AF306" s="4">
        <f t="shared" si="168"/>
        <v>0</v>
      </c>
      <c r="AG306" s="4">
        <f t="shared" si="168"/>
        <v>0</v>
      </c>
      <c r="AH306" s="4">
        <f t="shared" si="168"/>
        <v>0</v>
      </c>
      <c r="AI306" s="4">
        <f t="shared" si="168"/>
        <v>0</v>
      </c>
      <c r="AJ306" s="4">
        <f t="shared" si="168"/>
        <v>0</v>
      </c>
      <c r="AK306" s="4">
        <f t="shared" si="168"/>
        <v>0</v>
      </c>
      <c r="AL306" s="4">
        <f t="shared" si="161"/>
        <v>100</v>
      </c>
      <c r="AM306" s="4">
        <f t="shared" si="161"/>
        <v>100</v>
      </c>
      <c r="AN306" s="4">
        <f t="shared" si="161"/>
        <v>0</v>
      </c>
      <c r="AO306" s="4">
        <f t="shared" si="161"/>
        <v>0</v>
      </c>
      <c r="AP306" s="4">
        <f t="shared" si="161"/>
        <v>0</v>
      </c>
      <c r="AQ306" s="4">
        <f t="shared" si="160"/>
        <v>0</v>
      </c>
      <c r="AR306" s="4">
        <f t="shared" si="159"/>
        <v>0</v>
      </c>
      <c r="AS306" s="4">
        <f t="shared" si="159"/>
        <v>0</v>
      </c>
    </row>
    <row r="307" spans="1:45" ht="12.75" customHeight="1" x14ac:dyDescent="0.25">
      <c r="A307" s="115">
        <v>21</v>
      </c>
      <c r="B307" s="137">
        <v>223100</v>
      </c>
      <c r="C307" s="138">
        <v>1280</v>
      </c>
      <c r="D307" s="108">
        <v>299</v>
      </c>
      <c r="E307" s="135" t="s">
        <v>1188</v>
      </c>
      <c r="F307" s="136">
        <f t="shared" si="162"/>
        <v>5154.3999999999996</v>
      </c>
      <c r="G307" s="136">
        <v>3645.4</v>
      </c>
      <c r="H307" s="136">
        <v>1509</v>
      </c>
      <c r="I307" s="136">
        <v>0</v>
      </c>
      <c r="J307" s="136">
        <v>0</v>
      </c>
      <c r="K307" s="136">
        <v>0</v>
      </c>
      <c r="L307" s="136">
        <v>0</v>
      </c>
      <c r="M307" s="136">
        <v>0</v>
      </c>
      <c r="N307" s="136">
        <f t="shared" si="164"/>
        <v>5154.3999999999996</v>
      </c>
      <c r="O307" s="23">
        <v>3645.4</v>
      </c>
      <c r="P307" s="23">
        <v>1509</v>
      </c>
      <c r="Q307" s="23">
        <v>0</v>
      </c>
      <c r="R307" s="23">
        <v>0</v>
      </c>
      <c r="S307" s="23">
        <v>0</v>
      </c>
      <c r="T307" s="23">
        <v>0</v>
      </c>
      <c r="U307" s="23">
        <v>0</v>
      </c>
      <c r="V307" s="136">
        <f t="shared" si="166"/>
        <v>5154.3999999999996</v>
      </c>
      <c r="W307" s="23">
        <v>3645.4</v>
      </c>
      <c r="X307" s="23">
        <v>1509</v>
      </c>
      <c r="Y307" s="23">
        <v>0</v>
      </c>
      <c r="Z307" s="23">
        <v>0</v>
      </c>
      <c r="AA307" s="23">
        <v>0</v>
      </c>
      <c r="AB307" s="23">
        <v>0</v>
      </c>
      <c r="AC307" s="4">
        <v>0</v>
      </c>
      <c r="AD307" s="4">
        <f t="shared" si="168"/>
        <v>0</v>
      </c>
      <c r="AE307" s="4">
        <f t="shared" si="168"/>
        <v>0</v>
      </c>
      <c r="AF307" s="4">
        <f t="shared" si="168"/>
        <v>0</v>
      </c>
      <c r="AG307" s="4">
        <f t="shared" si="168"/>
        <v>0</v>
      </c>
      <c r="AH307" s="4">
        <f t="shared" si="168"/>
        <v>0</v>
      </c>
      <c r="AI307" s="4">
        <f t="shared" si="168"/>
        <v>0</v>
      </c>
      <c r="AJ307" s="4">
        <f t="shared" si="168"/>
        <v>0</v>
      </c>
      <c r="AK307" s="4">
        <f t="shared" si="168"/>
        <v>0</v>
      </c>
      <c r="AL307" s="4">
        <f t="shared" si="161"/>
        <v>100</v>
      </c>
      <c r="AM307" s="4">
        <f t="shared" si="161"/>
        <v>100</v>
      </c>
      <c r="AN307" s="4">
        <f t="shared" si="161"/>
        <v>100</v>
      </c>
      <c r="AO307" s="4">
        <f t="shared" si="161"/>
        <v>0</v>
      </c>
      <c r="AP307" s="4">
        <f t="shared" si="161"/>
        <v>0</v>
      </c>
      <c r="AQ307" s="4">
        <f t="shared" si="160"/>
        <v>100</v>
      </c>
      <c r="AR307" s="4">
        <f t="shared" si="159"/>
        <v>0</v>
      </c>
      <c r="AS307" s="4">
        <f t="shared" si="159"/>
        <v>0</v>
      </c>
    </row>
    <row r="308" spans="1:45" ht="12.75" customHeight="1" x14ac:dyDescent="0.25">
      <c r="A308" s="115">
        <v>21</v>
      </c>
      <c r="B308" s="137">
        <v>223100</v>
      </c>
      <c r="C308" s="138">
        <v>1282</v>
      </c>
      <c r="D308" s="108">
        <v>300</v>
      </c>
      <c r="E308" s="135" t="s">
        <v>1189</v>
      </c>
      <c r="F308" s="136">
        <f t="shared" si="162"/>
        <v>1505.4</v>
      </c>
      <c r="G308" s="136">
        <v>1505.4</v>
      </c>
      <c r="H308" s="136">
        <v>0</v>
      </c>
      <c r="I308" s="136">
        <v>0</v>
      </c>
      <c r="J308" s="136">
        <v>0</v>
      </c>
      <c r="K308" s="136">
        <v>0</v>
      </c>
      <c r="L308" s="136">
        <v>0</v>
      </c>
      <c r="M308" s="136">
        <v>0</v>
      </c>
      <c r="N308" s="136">
        <f t="shared" si="164"/>
        <v>1505.4</v>
      </c>
      <c r="O308" s="23">
        <v>1505.4</v>
      </c>
      <c r="P308" s="23">
        <v>0</v>
      </c>
      <c r="Q308" s="23">
        <v>0</v>
      </c>
      <c r="R308" s="23">
        <v>0</v>
      </c>
      <c r="S308" s="23">
        <v>0</v>
      </c>
      <c r="T308" s="23">
        <v>0</v>
      </c>
      <c r="U308" s="23">
        <v>0</v>
      </c>
      <c r="V308" s="136">
        <f t="shared" si="166"/>
        <v>1505.4</v>
      </c>
      <c r="W308" s="23">
        <v>1505.4</v>
      </c>
      <c r="X308" s="23">
        <v>0</v>
      </c>
      <c r="Y308" s="23">
        <v>0</v>
      </c>
      <c r="Z308" s="23">
        <v>0</v>
      </c>
      <c r="AA308" s="23">
        <v>0</v>
      </c>
      <c r="AB308" s="23">
        <v>0</v>
      </c>
      <c r="AC308" s="4">
        <v>0</v>
      </c>
      <c r="AD308" s="4">
        <f t="shared" si="168"/>
        <v>0</v>
      </c>
      <c r="AE308" s="4">
        <f t="shared" si="168"/>
        <v>0</v>
      </c>
      <c r="AF308" s="4">
        <f t="shared" si="168"/>
        <v>0</v>
      </c>
      <c r="AG308" s="4">
        <f t="shared" si="168"/>
        <v>0</v>
      </c>
      <c r="AH308" s="4">
        <f t="shared" si="168"/>
        <v>0</v>
      </c>
      <c r="AI308" s="4">
        <f t="shared" si="168"/>
        <v>0</v>
      </c>
      <c r="AJ308" s="4">
        <f t="shared" si="168"/>
        <v>0</v>
      </c>
      <c r="AK308" s="4">
        <f t="shared" si="168"/>
        <v>0</v>
      </c>
      <c r="AL308" s="4">
        <f t="shared" si="161"/>
        <v>100</v>
      </c>
      <c r="AM308" s="4">
        <f t="shared" si="161"/>
        <v>100</v>
      </c>
      <c r="AN308" s="4">
        <f t="shared" si="161"/>
        <v>0</v>
      </c>
      <c r="AO308" s="4">
        <f t="shared" si="161"/>
        <v>0</v>
      </c>
      <c r="AP308" s="4">
        <f t="shared" si="161"/>
        <v>0</v>
      </c>
      <c r="AQ308" s="4">
        <f t="shared" si="160"/>
        <v>0</v>
      </c>
      <c r="AR308" s="4">
        <f t="shared" si="159"/>
        <v>0</v>
      </c>
      <c r="AS308" s="4">
        <f t="shared" si="159"/>
        <v>0</v>
      </c>
    </row>
    <row r="309" spans="1:45" ht="12.75" customHeight="1" x14ac:dyDescent="0.25">
      <c r="A309" s="115">
        <v>21</v>
      </c>
      <c r="B309" s="137">
        <v>223100</v>
      </c>
      <c r="C309" s="138">
        <v>1283</v>
      </c>
      <c r="D309" s="108">
        <v>301</v>
      </c>
      <c r="E309" s="135" t="s">
        <v>1190</v>
      </c>
      <c r="F309" s="136">
        <f t="shared" si="162"/>
        <v>1829.8</v>
      </c>
      <c r="G309" s="136">
        <v>1829.8</v>
      </c>
      <c r="H309" s="136">
        <v>0</v>
      </c>
      <c r="I309" s="136">
        <v>0</v>
      </c>
      <c r="J309" s="136">
        <v>0</v>
      </c>
      <c r="K309" s="136">
        <v>0</v>
      </c>
      <c r="L309" s="136">
        <v>0</v>
      </c>
      <c r="M309" s="136">
        <v>0</v>
      </c>
      <c r="N309" s="136">
        <f t="shared" si="164"/>
        <v>1829.8</v>
      </c>
      <c r="O309" s="23">
        <v>1829.8</v>
      </c>
      <c r="P309" s="23">
        <v>0</v>
      </c>
      <c r="Q309" s="23">
        <v>0</v>
      </c>
      <c r="R309" s="23">
        <v>0</v>
      </c>
      <c r="S309" s="23">
        <v>0</v>
      </c>
      <c r="T309" s="23">
        <v>0</v>
      </c>
      <c r="U309" s="23">
        <v>0</v>
      </c>
      <c r="V309" s="136">
        <f t="shared" si="166"/>
        <v>1829.8</v>
      </c>
      <c r="W309" s="23">
        <v>1829.8</v>
      </c>
      <c r="X309" s="23">
        <v>0</v>
      </c>
      <c r="Y309" s="23">
        <v>0</v>
      </c>
      <c r="Z309" s="23">
        <v>0</v>
      </c>
      <c r="AA309" s="23">
        <v>0</v>
      </c>
      <c r="AB309" s="23">
        <v>0</v>
      </c>
      <c r="AC309" s="4">
        <v>0</v>
      </c>
      <c r="AD309" s="4">
        <f t="shared" si="168"/>
        <v>0</v>
      </c>
      <c r="AE309" s="4">
        <f t="shared" si="168"/>
        <v>0</v>
      </c>
      <c r="AF309" s="4">
        <f t="shared" si="168"/>
        <v>0</v>
      </c>
      <c r="AG309" s="4">
        <f t="shared" si="168"/>
        <v>0</v>
      </c>
      <c r="AH309" s="4">
        <f t="shared" si="168"/>
        <v>0</v>
      </c>
      <c r="AI309" s="4">
        <f t="shared" si="168"/>
        <v>0</v>
      </c>
      <c r="AJ309" s="4">
        <f t="shared" si="168"/>
        <v>0</v>
      </c>
      <c r="AK309" s="4">
        <f t="shared" si="168"/>
        <v>0</v>
      </c>
      <c r="AL309" s="4">
        <f t="shared" si="161"/>
        <v>100</v>
      </c>
      <c r="AM309" s="4">
        <f t="shared" si="161"/>
        <v>100</v>
      </c>
      <c r="AN309" s="4">
        <f t="shared" si="161"/>
        <v>0</v>
      </c>
      <c r="AO309" s="4">
        <f t="shared" si="161"/>
        <v>0</v>
      </c>
      <c r="AP309" s="4">
        <f t="shared" si="161"/>
        <v>0</v>
      </c>
      <c r="AQ309" s="4">
        <f t="shared" si="160"/>
        <v>0</v>
      </c>
      <c r="AR309" s="4">
        <f t="shared" si="159"/>
        <v>0</v>
      </c>
      <c r="AS309" s="4">
        <f t="shared" si="159"/>
        <v>0</v>
      </c>
    </row>
    <row r="310" spans="1:45" ht="12.75" customHeight="1" x14ac:dyDescent="0.25">
      <c r="A310" s="115">
        <v>21</v>
      </c>
      <c r="B310" s="137">
        <v>223100</v>
      </c>
      <c r="C310" s="138">
        <v>1285</v>
      </c>
      <c r="D310" s="108">
        <v>302</v>
      </c>
      <c r="E310" s="135" t="s">
        <v>1191</v>
      </c>
      <c r="F310" s="136">
        <f t="shared" si="162"/>
        <v>3150.5</v>
      </c>
      <c r="G310" s="136">
        <v>3150.5</v>
      </c>
      <c r="H310" s="136">
        <v>0</v>
      </c>
      <c r="I310" s="136">
        <v>0</v>
      </c>
      <c r="J310" s="136">
        <v>0</v>
      </c>
      <c r="K310" s="136">
        <v>0</v>
      </c>
      <c r="L310" s="136">
        <v>0</v>
      </c>
      <c r="M310" s="136">
        <v>0</v>
      </c>
      <c r="N310" s="136">
        <f t="shared" si="164"/>
        <v>3150.5</v>
      </c>
      <c r="O310" s="23">
        <v>3150.5</v>
      </c>
      <c r="P310" s="23">
        <v>0</v>
      </c>
      <c r="Q310" s="23">
        <v>0</v>
      </c>
      <c r="R310" s="23">
        <v>0</v>
      </c>
      <c r="S310" s="23">
        <v>0</v>
      </c>
      <c r="T310" s="23">
        <v>0</v>
      </c>
      <c r="U310" s="23">
        <v>0</v>
      </c>
      <c r="V310" s="136">
        <f t="shared" si="166"/>
        <v>3150.5</v>
      </c>
      <c r="W310" s="23">
        <v>3150.5</v>
      </c>
      <c r="X310" s="23">
        <v>0</v>
      </c>
      <c r="Y310" s="23">
        <v>0</v>
      </c>
      <c r="Z310" s="23">
        <v>0</v>
      </c>
      <c r="AA310" s="23">
        <v>0</v>
      </c>
      <c r="AB310" s="23">
        <v>0</v>
      </c>
      <c r="AC310" s="4">
        <v>0</v>
      </c>
      <c r="AD310" s="4">
        <f t="shared" si="168"/>
        <v>0</v>
      </c>
      <c r="AE310" s="4">
        <f t="shared" si="168"/>
        <v>0</v>
      </c>
      <c r="AF310" s="4">
        <f t="shared" si="168"/>
        <v>0</v>
      </c>
      <c r="AG310" s="4">
        <f t="shared" si="168"/>
        <v>0</v>
      </c>
      <c r="AH310" s="4">
        <f t="shared" si="168"/>
        <v>0</v>
      </c>
      <c r="AI310" s="4">
        <f t="shared" si="168"/>
        <v>0</v>
      </c>
      <c r="AJ310" s="4">
        <f t="shared" si="168"/>
        <v>0</v>
      </c>
      <c r="AK310" s="4">
        <f t="shared" si="168"/>
        <v>0</v>
      </c>
      <c r="AL310" s="4">
        <f t="shared" si="161"/>
        <v>100</v>
      </c>
      <c r="AM310" s="4">
        <f t="shared" si="161"/>
        <v>100</v>
      </c>
      <c r="AN310" s="4">
        <f t="shared" si="161"/>
        <v>0</v>
      </c>
      <c r="AO310" s="4">
        <f t="shared" si="161"/>
        <v>0</v>
      </c>
      <c r="AP310" s="4">
        <f t="shared" si="161"/>
        <v>0</v>
      </c>
      <c r="AQ310" s="4">
        <f t="shared" si="160"/>
        <v>0</v>
      </c>
      <c r="AR310" s="4">
        <f t="shared" si="159"/>
        <v>0</v>
      </c>
      <c r="AS310" s="4">
        <f t="shared" si="159"/>
        <v>0</v>
      </c>
    </row>
    <row r="311" spans="1:45" ht="12.75" customHeight="1" x14ac:dyDescent="0.25">
      <c r="A311" s="115">
        <v>21</v>
      </c>
      <c r="B311" s="137">
        <v>223100</v>
      </c>
      <c r="C311" s="138">
        <v>1286</v>
      </c>
      <c r="D311" s="108">
        <v>303</v>
      </c>
      <c r="E311" s="135" t="s">
        <v>1192</v>
      </c>
      <c r="F311" s="136">
        <f t="shared" si="162"/>
        <v>1505.6</v>
      </c>
      <c r="G311" s="136">
        <v>1505.6</v>
      </c>
      <c r="H311" s="136">
        <v>0</v>
      </c>
      <c r="I311" s="136">
        <v>0</v>
      </c>
      <c r="J311" s="136">
        <v>0</v>
      </c>
      <c r="K311" s="136">
        <v>0</v>
      </c>
      <c r="L311" s="136">
        <v>0</v>
      </c>
      <c r="M311" s="136">
        <v>0</v>
      </c>
      <c r="N311" s="136">
        <f t="shared" si="164"/>
        <v>1505.6</v>
      </c>
      <c r="O311" s="23">
        <v>1505.6</v>
      </c>
      <c r="P311" s="23">
        <v>0</v>
      </c>
      <c r="Q311" s="23">
        <v>0</v>
      </c>
      <c r="R311" s="23">
        <v>0</v>
      </c>
      <c r="S311" s="23">
        <v>0</v>
      </c>
      <c r="T311" s="23">
        <v>0</v>
      </c>
      <c r="U311" s="23">
        <v>0</v>
      </c>
      <c r="V311" s="136">
        <f t="shared" si="166"/>
        <v>1505.6</v>
      </c>
      <c r="W311" s="23">
        <v>1505.6</v>
      </c>
      <c r="X311" s="23">
        <v>0</v>
      </c>
      <c r="Y311" s="23">
        <v>0</v>
      </c>
      <c r="Z311" s="23">
        <v>0</v>
      </c>
      <c r="AA311" s="23">
        <v>0</v>
      </c>
      <c r="AB311" s="23">
        <v>0</v>
      </c>
      <c r="AC311" s="4">
        <v>0</v>
      </c>
      <c r="AD311" s="4">
        <f t="shared" si="168"/>
        <v>0</v>
      </c>
      <c r="AE311" s="4">
        <f t="shared" si="168"/>
        <v>0</v>
      </c>
      <c r="AF311" s="4">
        <f t="shared" si="168"/>
        <v>0</v>
      </c>
      <c r="AG311" s="4">
        <f t="shared" si="168"/>
        <v>0</v>
      </c>
      <c r="AH311" s="4">
        <f t="shared" si="168"/>
        <v>0</v>
      </c>
      <c r="AI311" s="4">
        <f t="shared" si="168"/>
        <v>0</v>
      </c>
      <c r="AJ311" s="4">
        <f t="shared" si="168"/>
        <v>0</v>
      </c>
      <c r="AK311" s="4">
        <f t="shared" si="168"/>
        <v>0</v>
      </c>
      <c r="AL311" s="4">
        <f t="shared" si="161"/>
        <v>100</v>
      </c>
      <c r="AM311" s="4">
        <f t="shared" si="161"/>
        <v>100</v>
      </c>
      <c r="AN311" s="4">
        <f t="shared" si="161"/>
        <v>0</v>
      </c>
      <c r="AO311" s="4">
        <f t="shared" si="161"/>
        <v>0</v>
      </c>
      <c r="AP311" s="4">
        <f t="shared" si="161"/>
        <v>0</v>
      </c>
      <c r="AQ311" s="4">
        <f t="shared" si="160"/>
        <v>0</v>
      </c>
      <c r="AR311" s="4">
        <f t="shared" si="159"/>
        <v>0</v>
      </c>
      <c r="AS311" s="4">
        <f t="shared" si="159"/>
        <v>0</v>
      </c>
    </row>
    <row r="312" spans="1:45" ht="12.75" customHeight="1" x14ac:dyDescent="0.25">
      <c r="A312" s="115">
        <v>21</v>
      </c>
      <c r="B312" s="137">
        <v>223100</v>
      </c>
      <c r="C312" s="138">
        <v>1287</v>
      </c>
      <c r="D312" s="108">
        <v>304</v>
      </c>
      <c r="E312" s="135" t="s">
        <v>1193</v>
      </c>
      <c r="F312" s="136">
        <f t="shared" si="162"/>
        <v>707.1</v>
      </c>
      <c r="G312" s="136">
        <v>707.1</v>
      </c>
      <c r="H312" s="136">
        <v>0</v>
      </c>
      <c r="I312" s="136">
        <v>0</v>
      </c>
      <c r="J312" s="136">
        <v>0</v>
      </c>
      <c r="K312" s="136">
        <v>0</v>
      </c>
      <c r="L312" s="136">
        <v>0</v>
      </c>
      <c r="M312" s="136">
        <v>0</v>
      </c>
      <c r="N312" s="136">
        <f t="shared" si="164"/>
        <v>707.1</v>
      </c>
      <c r="O312" s="23">
        <v>707.1</v>
      </c>
      <c r="P312" s="23">
        <v>0</v>
      </c>
      <c r="Q312" s="23">
        <v>0</v>
      </c>
      <c r="R312" s="23">
        <v>0</v>
      </c>
      <c r="S312" s="23">
        <v>0</v>
      </c>
      <c r="T312" s="23">
        <v>0</v>
      </c>
      <c r="U312" s="23">
        <v>0</v>
      </c>
      <c r="V312" s="136">
        <f t="shared" si="166"/>
        <v>707.1</v>
      </c>
      <c r="W312" s="23">
        <v>707.1</v>
      </c>
      <c r="X312" s="23">
        <v>0</v>
      </c>
      <c r="Y312" s="23">
        <v>0</v>
      </c>
      <c r="Z312" s="23">
        <v>0</v>
      </c>
      <c r="AA312" s="23">
        <v>0</v>
      </c>
      <c r="AB312" s="23">
        <v>0</v>
      </c>
      <c r="AC312" s="4">
        <v>0</v>
      </c>
      <c r="AD312" s="4">
        <f t="shared" si="168"/>
        <v>0</v>
      </c>
      <c r="AE312" s="4">
        <f t="shared" si="168"/>
        <v>0</v>
      </c>
      <c r="AF312" s="4">
        <f t="shared" si="168"/>
        <v>0</v>
      </c>
      <c r="AG312" s="4">
        <f t="shared" si="168"/>
        <v>0</v>
      </c>
      <c r="AH312" s="4">
        <f t="shared" si="168"/>
        <v>0</v>
      </c>
      <c r="AI312" s="4">
        <f t="shared" si="168"/>
        <v>0</v>
      </c>
      <c r="AJ312" s="4">
        <f t="shared" si="168"/>
        <v>0</v>
      </c>
      <c r="AK312" s="4">
        <f t="shared" si="168"/>
        <v>0</v>
      </c>
      <c r="AL312" s="4">
        <f t="shared" si="161"/>
        <v>100</v>
      </c>
      <c r="AM312" s="4">
        <f t="shared" si="161"/>
        <v>100</v>
      </c>
      <c r="AN312" s="4">
        <f t="shared" si="161"/>
        <v>0</v>
      </c>
      <c r="AO312" s="4">
        <f t="shared" si="161"/>
        <v>0</v>
      </c>
      <c r="AP312" s="4">
        <f t="shared" si="161"/>
        <v>0</v>
      </c>
      <c r="AQ312" s="4">
        <f t="shared" si="160"/>
        <v>0</v>
      </c>
      <c r="AR312" s="4">
        <f t="shared" si="159"/>
        <v>0</v>
      </c>
      <c r="AS312" s="4">
        <f t="shared" si="159"/>
        <v>0</v>
      </c>
    </row>
    <row r="313" spans="1:45" ht="12.75" customHeight="1" x14ac:dyDescent="0.25">
      <c r="A313" s="115">
        <v>21</v>
      </c>
      <c r="B313" s="137">
        <v>223100</v>
      </c>
      <c r="C313" s="138">
        <v>1288</v>
      </c>
      <c r="D313" s="108">
        <v>305</v>
      </c>
      <c r="E313" s="135" t="s">
        <v>1194</v>
      </c>
      <c r="F313" s="136">
        <f t="shared" si="162"/>
        <v>2078.8000000000002</v>
      </c>
      <c r="G313" s="136">
        <v>2078.8000000000002</v>
      </c>
      <c r="H313" s="136">
        <v>0</v>
      </c>
      <c r="I313" s="136">
        <v>0</v>
      </c>
      <c r="J313" s="136">
        <v>0</v>
      </c>
      <c r="K313" s="136">
        <v>0</v>
      </c>
      <c r="L313" s="136">
        <v>0</v>
      </c>
      <c r="M313" s="136">
        <v>0</v>
      </c>
      <c r="N313" s="136">
        <f t="shared" si="164"/>
        <v>2078.8000000000002</v>
      </c>
      <c r="O313" s="23">
        <v>2078.8000000000002</v>
      </c>
      <c r="P313" s="23">
        <v>0</v>
      </c>
      <c r="Q313" s="23">
        <v>0</v>
      </c>
      <c r="R313" s="23">
        <v>0</v>
      </c>
      <c r="S313" s="23">
        <v>0</v>
      </c>
      <c r="T313" s="23">
        <v>0</v>
      </c>
      <c r="U313" s="23">
        <v>0</v>
      </c>
      <c r="V313" s="136">
        <f t="shared" si="166"/>
        <v>2078.8000000000002</v>
      </c>
      <c r="W313" s="23">
        <v>2078.8000000000002</v>
      </c>
      <c r="X313" s="23">
        <v>0</v>
      </c>
      <c r="Y313" s="23">
        <v>0</v>
      </c>
      <c r="Z313" s="23">
        <v>0</v>
      </c>
      <c r="AA313" s="23">
        <v>0</v>
      </c>
      <c r="AB313" s="23">
        <v>0</v>
      </c>
      <c r="AC313" s="4">
        <v>0</v>
      </c>
      <c r="AD313" s="4">
        <f t="shared" si="168"/>
        <v>0</v>
      </c>
      <c r="AE313" s="4">
        <f t="shared" si="168"/>
        <v>0</v>
      </c>
      <c r="AF313" s="4">
        <f t="shared" si="168"/>
        <v>0</v>
      </c>
      <c r="AG313" s="4">
        <f t="shared" si="168"/>
        <v>0</v>
      </c>
      <c r="AH313" s="4">
        <f t="shared" si="168"/>
        <v>0</v>
      </c>
      <c r="AI313" s="4">
        <f t="shared" si="168"/>
        <v>0</v>
      </c>
      <c r="AJ313" s="4">
        <f t="shared" si="168"/>
        <v>0</v>
      </c>
      <c r="AK313" s="4">
        <f t="shared" si="168"/>
        <v>0</v>
      </c>
      <c r="AL313" s="4">
        <f t="shared" si="161"/>
        <v>100</v>
      </c>
      <c r="AM313" s="4">
        <f t="shared" si="161"/>
        <v>100</v>
      </c>
      <c r="AN313" s="4">
        <f t="shared" si="161"/>
        <v>0</v>
      </c>
      <c r="AO313" s="4">
        <f t="shared" si="161"/>
        <v>0</v>
      </c>
      <c r="AP313" s="4">
        <f t="shared" si="161"/>
        <v>0</v>
      </c>
      <c r="AQ313" s="4">
        <f t="shared" si="160"/>
        <v>0</v>
      </c>
      <c r="AR313" s="4">
        <f t="shared" si="159"/>
        <v>0</v>
      </c>
      <c r="AS313" s="4">
        <f t="shared" si="159"/>
        <v>0</v>
      </c>
    </row>
    <row r="314" spans="1:45" ht="12.75" customHeight="1" x14ac:dyDescent="0.25">
      <c r="A314" s="115">
        <v>21</v>
      </c>
      <c r="B314" s="137">
        <v>223100</v>
      </c>
      <c r="C314" s="138">
        <v>1289</v>
      </c>
      <c r="D314" s="108">
        <v>306</v>
      </c>
      <c r="E314" s="135" t="s">
        <v>1195</v>
      </c>
      <c r="F314" s="136">
        <f t="shared" si="162"/>
        <v>1319.5</v>
      </c>
      <c r="G314" s="136">
        <v>1319.5</v>
      </c>
      <c r="H314" s="136">
        <v>0</v>
      </c>
      <c r="I314" s="136">
        <v>0</v>
      </c>
      <c r="J314" s="136">
        <v>0</v>
      </c>
      <c r="K314" s="136">
        <v>0</v>
      </c>
      <c r="L314" s="136">
        <v>0</v>
      </c>
      <c r="M314" s="136">
        <v>0</v>
      </c>
      <c r="N314" s="136">
        <f t="shared" si="164"/>
        <v>1319.5</v>
      </c>
      <c r="O314" s="23">
        <v>1319.5</v>
      </c>
      <c r="P314" s="23">
        <v>0</v>
      </c>
      <c r="Q314" s="23">
        <v>0</v>
      </c>
      <c r="R314" s="23">
        <v>0</v>
      </c>
      <c r="S314" s="23">
        <v>0</v>
      </c>
      <c r="T314" s="23">
        <v>0</v>
      </c>
      <c r="U314" s="23">
        <v>0</v>
      </c>
      <c r="V314" s="136">
        <f t="shared" si="166"/>
        <v>1319.5</v>
      </c>
      <c r="W314" s="23">
        <v>1319.5</v>
      </c>
      <c r="X314" s="23">
        <v>0</v>
      </c>
      <c r="Y314" s="23">
        <v>0</v>
      </c>
      <c r="Z314" s="23">
        <v>0</v>
      </c>
      <c r="AA314" s="23">
        <v>0</v>
      </c>
      <c r="AB314" s="23">
        <v>0</v>
      </c>
      <c r="AC314" s="4">
        <v>0</v>
      </c>
      <c r="AD314" s="4">
        <f t="shared" si="168"/>
        <v>0</v>
      </c>
      <c r="AE314" s="4">
        <f t="shared" si="168"/>
        <v>0</v>
      </c>
      <c r="AF314" s="4">
        <f t="shared" si="168"/>
        <v>0</v>
      </c>
      <c r="AG314" s="4">
        <f t="shared" si="168"/>
        <v>0</v>
      </c>
      <c r="AH314" s="4">
        <f t="shared" si="168"/>
        <v>0</v>
      </c>
      <c r="AI314" s="4">
        <f t="shared" si="168"/>
        <v>0</v>
      </c>
      <c r="AJ314" s="4">
        <f t="shared" si="168"/>
        <v>0</v>
      </c>
      <c r="AK314" s="4">
        <f t="shared" si="168"/>
        <v>0</v>
      </c>
      <c r="AL314" s="4">
        <f t="shared" si="161"/>
        <v>100</v>
      </c>
      <c r="AM314" s="4">
        <f t="shared" si="161"/>
        <v>100</v>
      </c>
      <c r="AN314" s="4">
        <f t="shared" si="161"/>
        <v>0</v>
      </c>
      <c r="AO314" s="4">
        <f t="shared" si="161"/>
        <v>0</v>
      </c>
      <c r="AP314" s="4">
        <f t="shared" si="161"/>
        <v>0</v>
      </c>
      <c r="AQ314" s="4">
        <f t="shared" si="160"/>
        <v>0</v>
      </c>
      <c r="AR314" s="4">
        <f t="shared" si="159"/>
        <v>0</v>
      </c>
      <c r="AS314" s="4">
        <f t="shared" si="159"/>
        <v>0</v>
      </c>
    </row>
    <row r="315" spans="1:45" ht="12.75" customHeight="1" x14ac:dyDescent="0.25">
      <c r="A315" s="115">
        <v>0</v>
      </c>
      <c r="B315" s="115"/>
      <c r="C315" s="115"/>
      <c r="D315" s="108">
        <v>307</v>
      </c>
      <c r="E315" s="135"/>
      <c r="F315" s="136"/>
      <c r="G315" s="136"/>
      <c r="H315" s="136"/>
      <c r="I315" s="136"/>
      <c r="J315" s="136"/>
      <c r="K315" s="136"/>
      <c r="L315" s="136"/>
      <c r="M315" s="136"/>
      <c r="N315" s="136"/>
      <c r="O315" s="23"/>
      <c r="P315" s="23"/>
      <c r="Q315" s="23"/>
      <c r="R315" s="23"/>
      <c r="S315" s="23"/>
      <c r="T315" s="23"/>
      <c r="U315" s="23"/>
      <c r="V315" s="23"/>
      <c r="W315" s="23"/>
      <c r="X315" s="23"/>
      <c r="Y315" s="23"/>
      <c r="Z315" s="23"/>
      <c r="AA315" s="23"/>
      <c r="AB315" s="23"/>
      <c r="AC315" s="4"/>
      <c r="AD315" s="4"/>
      <c r="AE315" s="4"/>
      <c r="AF315" s="4"/>
      <c r="AG315" s="4"/>
      <c r="AH315" s="4"/>
      <c r="AI315" s="4"/>
      <c r="AJ315" s="4"/>
      <c r="AK315" s="4"/>
      <c r="AL315" s="4"/>
      <c r="AM315" s="4"/>
      <c r="AN315" s="4"/>
      <c r="AO315" s="4"/>
      <c r="AP315" s="4"/>
      <c r="AQ315" s="4"/>
      <c r="AR315" s="4"/>
      <c r="AS315" s="4"/>
    </row>
    <row r="316" spans="1:45" ht="12.75" customHeight="1" x14ac:dyDescent="0.25">
      <c r="A316" s="115">
        <v>20</v>
      </c>
      <c r="B316" s="137">
        <v>223400</v>
      </c>
      <c r="C316" s="115"/>
      <c r="D316" s="108">
        <v>308</v>
      </c>
      <c r="E316" s="130" t="s">
        <v>1196</v>
      </c>
      <c r="F316" s="131">
        <f t="shared" ref="F316:F341" si="175">SUM(G316:M316)</f>
        <v>69976</v>
      </c>
      <c r="G316" s="131">
        <f t="shared" ref="G316:M316" si="176">G317+G318</f>
        <v>66849</v>
      </c>
      <c r="H316" s="131">
        <f t="shared" si="176"/>
        <v>1492.2</v>
      </c>
      <c r="I316" s="131">
        <f t="shared" si="176"/>
        <v>1634.8</v>
      </c>
      <c r="J316" s="131">
        <f t="shared" si="176"/>
        <v>0</v>
      </c>
      <c r="K316" s="131">
        <f t="shared" si="176"/>
        <v>0</v>
      </c>
      <c r="L316" s="131">
        <f t="shared" si="176"/>
        <v>0</v>
      </c>
      <c r="M316" s="131">
        <f t="shared" si="176"/>
        <v>0</v>
      </c>
      <c r="N316" s="131">
        <f t="shared" ref="N316:N341" si="177">SUM(O316:U316)</f>
        <v>69668.800000000003</v>
      </c>
      <c r="O316" s="131">
        <f t="shared" ref="O316:U316" si="178">O317+O318</f>
        <v>66849</v>
      </c>
      <c r="P316" s="131">
        <f t="shared" si="178"/>
        <v>1492.2</v>
      </c>
      <c r="Q316" s="131">
        <f t="shared" si="178"/>
        <v>1327.6</v>
      </c>
      <c r="R316" s="131">
        <f t="shared" si="178"/>
        <v>0</v>
      </c>
      <c r="S316" s="131">
        <f t="shared" si="178"/>
        <v>0</v>
      </c>
      <c r="T316" s="131">
        <f t="shared" si="178"/>
        <v>0</v>
      </c>
      <c r="U316" s="131">
        <f t="shared" si="178"/>
        <v>0</v>
      </c>
      <c r="V316" s="131">
        <f t="shared" ref="V316:V341" si="179">SUM(W316:AC316)</f>
        <v>69608.000000000015</v>
      </c>
      <c r="W316" s="131">
        <f t="shared" ref="W316:AC316" si="180">W317+W318</f>
        <v>66788.200000000012</v>
      </c>
      <c r="X316" s="131">
        <f t="shared" si="180"/>
        <v>1492.2</v>
      </c>
      <c r="Y316" s="131">
        <f t="shared" si="180"/>
        <v>1327.6</v>
      </c>
      <c r="Z316" s="131">
        <f t="shared" si="180"/>
        <v>0</v>
      </c>
      <c r="AA316" s="131">
        <f t="shared" si="180"/>
        <v>0</v>
      </c>
      <c r="AB316" s="131">
        <f t="shared" si="180"/>
        <v>0</v>
      </c>
      <c r="AC316" s="131">
        <f t="shared" si="180"/>
        <v>0</v>
      </c>
      <c r="AD316" s="133">
        <f t="shared" ref="AD316:AK341" si="181">V316-N316</f>
        <v>-60.799999999988358</v>
      </c>
      <c r="AE316" s="133">
        <f t="shared" si="181"/>
        <v>-60.799999999988358</v>
      </c>
      <c r="AF316" s="133">
        <f t="shared" si="181"/>
        <v>0</v>
      </c>
      <c r="AG316" s="133">
        <f t="shared" si="181"/>
        <v>0</v>
      </c>
      <c r="AH316" s="133">
        <f t="shared" si="181"/>
        <v>0</v>
      </c>
      <c r="AI316" s="133">
        <f t="shared" si="181"/>
        <v>0</v>
      </c>
      <c r="AJ316" s="133">
        <f t="shared" si="181"/>
        <v>0</v>
      </c>
      <c r="AK316" s="133">
        <f t="shared" si="181"/>
        <v>0</v>
      </c>
      <c r="AL316" s="133">
        <f t="shared" si="161"/>
        <v>99.912729945111749</v>
      </c>
      <c r="AM316" s="133">
        <f t="shared" si="161"/>
        <v>99.909048751664216</v>
      </c>
      <c r="AN316" s="133">
        <f t="shared" si="161"/>
        <v>100</v>
      </c>
      <c r="AO316" s="133">
        <f t="shared" si="161"/>
        <v>100</v>
      </c>
      <c r="AP316" s="133">
        <f t="shared" si="161"/>
        <v>0</v>
      </c>
      <c r="AQ316" s="133">
        <f t="shared" si="160"/>
        <v>100</v>
      </c>
      <c r="AR316" s="133">
        <f t="shared" si="159"/>
        <v>0</v>
      </c>
      <c r="AS316" s="133">
        <f t="shared" si="159"/>
        <v>0</v>
      </c>
    </row>
    <row r="317" spans="1:45" s="134" customFormat="1" ht="12.75" customHeight="1" x14ac:dyDescent="0.25">
      <c r="A317" s="115">
        <v>22</v>
      </c>
      <c r="B317" s="137">
        <v>223400</v>
      </c>
      <c r="C317" s="115"/>
      <c r="D317" s="108">
        <v>309</v>
      </c>
      <c r="E317" s="130" t="s">
        <v>944</v>
      </c>
      <c r="F317" s="131">
        <f t="shared" si="175"/>
        <v>51406.8</v>
      </c>
      <c r="G317" s="131">
        <f t="shared" ref="G317:M317" si="182">G319</f>
        <v>48279.8</v>
      </c>
      <c r="H317" s="131">
        <f t="shared" si="182"/>
        <v>1492.2</v>
      </c>
      <c r="I317" s="131">
        <f t="shared" si="182"/>
        <v>1634.8</v>
      </c>
      <c r="J317" s="131">
        <f t="shared" si="182"/>
        <v>0</v>
      </c>
      <c r="K317" s="131">
        <f t="shared" si="182"/>
        <v>0</v>
      </c>
      <c r="L317" s="131">
        <f t="shared" si="182"/>
        <v>0</v>
      </c>
      <c r="M317" s="131">
        <f t="shared" si="182"/>
        <v>0</v>
      </c>
      <c r="N317" s="131">
        <f t="shared" si="177"/>
        <v>51099.6</v>
      </c>
      <c r="O317" s="131">
        <f t="shared" ref="O317:U317" si="183">O319</f>
        <v>48279.8</v>
      </c>
      <c r="P317" s="131">
        <f t="shared" si="183"/>
        <v>1492.2</v>
      </c>
      <c r="Q317" s="131">
        <f t="shared" si="183"/>
        <v>1327.6</v>
      </c>
      <c r="R317" s="131">
        <f t="shared" si="183"/>
        <v>0</v>
      </c>
      <c r="S317" s="131">
        <f t="shared" si="183"/>
        <v>0</v>
      </c>
      <c r="T317" s="131">
        <f t="shared" si="183"/>
        <v>0</v>
      </c>
      <c r="U317" s="131">
        <f t="shared" si="183"/>
        <v>0</v>
      </c>
      <c r="V317" s="131">
        <f t="shared" si="179"/>
        <v>51099.6</v>
      </c>
      <c r="W317" s="131">
        <f t="shared" ref="W317:AC317" si="184">W319</f>
        <v>48279.8</v>
      </c>
      <c r="X317" s="131">
        <f t="shared" si="184"/>
        <v>1492.2</v>
      </c>
      <c r="Y317" s="131">
        <f t="shared" si="184"/>
        <v>1327.6</v>
      </c>
      <c r="Z317" s="131">
        <f t="shared" si="184"/>
        <v>0</v>
      </c>
      <c r="AA317" s="131">
        <f t="shared" si="184"/>
        <v>0</v>
      </c>
      <c r="AB317" s="131">
        <f t="shared" si="184"/>
        <v>0</v>
      </c>
      <c r="AC317" s="131">
        <f t="shared" si="184"/>
        <v>0</v>
      </c>
      <c r="AD317" s="133">
        <f t="shared" si="181"/>
        <v>0</v>
      </c>
      <c r="AE317" s="133">
        <f t="shared" si="181"/>
        <v>0</v>
      </c>
      <c r="AF317" s="133">
        <f t="shared" si="181"/>
        <v>0</v>
      </c>
      <c r="AG317" s="133">
        <f t="shared" si="181"/>
        <v>0</v>
      </c>
      <c r="AH317" s="133">
        <f t="shared" si="181"/>
        <v>0</v>
      </c>
      <c r="AI317" s="133">
        <f t="shared" si="181"/>
        <v>0</v>
      </c>
      <c r="AJ317" s="133">
        <f t="shared" si="181"/>
        <v>0</v>
      </c>
      <c r="AK317" s="133">
        <f t="shared" si="181"/>
        <v>0</v>
      </c>
      <c r="AL317" s="133">
        <f t="shared" si="161"/>
        <v>100</v>
      </c>
      <c r="AM317" s="133">
        <f t="shared" si="161"/>
        <v>100</v>
      </c>
      <c r="AN317" s="133">
        <f t="shared" si="161"/>
        <v>100</v>
      </c>
      <c r="AO317" s="133">
        <f t="shared" si="161"/>
        <v>100</v>
      </c>
      <c r="AP317" s="133">
        <f t="shared" si="161"/>
        <v>0</v>
      </c>
      <c r="AQ317" s="133">
        <f t="shared" si="160"/>
        <v>100</v>
      </c>
      <c r="AR317" s="133">
        <f t="shared" si="159"/>
        <v>0</v>
      </c>
      <c r="AS317" s="133">
        <f t="shared" si="159"/>
        <v>0</v>
      </c>
    </row>
    <row r="318" spans="1:45" s="134" customFormat="1" ht="12.75" customHeight="1" x14ac:dyDescent="0.25">
      <c r="A318" s="115">
        <v>21</v>
      </c>
      <c r="B318" s="137">
        <v>223400</v>
      </c>
      <c r="C318" s="115"/>
      <c r="D318" s="108">
        <v>310</v>
      </c>
      <c r="E318" s="130" t="s">
        <v>945</v>
      </c>
      <c r="F318" s="131">
        <f t="shared" si="175"/>
        <v>18569.2</v>
      </c>
      <c r="G318" s="131">
        <f t="shared" ref="G318:M318" si="185">SUBTOTAL(9,G320:G341)</f>
        <v>18569.2</v>
      </c>
      <c r="H318" s="131">
        <f t="shared" si="185"/>
        <v>0</v>
      </c>
      <c r="I318" s="131">
        <f t="shared" si="185"/>
        <v>0</v>
      </c>
      <c r="J318" s="131">
        <f t="shared" si="185"/>
        <v>0</v>
      </c>
      <c r="K318" s="131">
        <f t="shared" si="185"/>
        <v>0</v>
      </c>
      <c r="L318" s="131">
        <f t="shared" si="185"/>
        <v>0</v>
      </c>
      <c r="M318" s="131">
        <f t="shared" si="185"/>
        <v>0</v>
      </c>
      <c r="N318" s="131">
        <f t="shared" si="177"/>
        <v>18569.2</v>
      </c>
      <c r="O318" s="131">
        <f t="shared" ref="O318:U318" si="186">SUBTOTAL(9,O320:O341)</f>
        <v>18569.2</v>
      </c>
      <c r="P318" s="131">
        <f t="shared" si="186"/>
        <v>0</v>
      </c>
      <c r="Q318" s="131">
        <f t="shared" si="186"/>
        <v>0</v>
      </c>
      <c r="R318" s="131">
        <f t="shared" si="186"/>
        <v>0</v>
      </c>
      <c r="S318" s="131">
        <f t="shared" si="186"/>
        <v>0</v>
      </c>
      <c r="T318" s="131">
        <f t="shared" si="186"/>
        <v>0</v>
      </c>
      <c r="U318" s="131">
        <f t="shared" si="186"/>
        <v>0</v>
      </c>
      <c r="V318" s="131">
        <f t="shared" si="179"/>
        <v>18508.400000000001</v>
      </c>
      <c r="W318" s="131">
        <f t="shared" ref="W318:AC318" si="187">SUBTOTAL(9,W320:W341)</f>
        <v>18508.400000000001</v>
      </c>
      <c r="X318" s="131">
        <f t="shared" si="187"/>
        <v>0</v>
      </c>
      <c r="Y318" s="131">
        <f t="shared" si="187"/>
        <v>0</v>
      </c>
      <c r="Z318" s="131">
        <f t="shared" si="187"/>
        <v>0</v>
      </c>
      <c r="AA318" s="131">
        <f t="shared" si="187"/>
        <v>0</v>
      </c>
      <c r="AB318" s="131">
        <f t="shared" si="187"/>
        <v>0</v>
      </c>
      <c r="AC318" s="131">
        <f t="shared" si="187"/>
        <v>0</v>
      </c>
      <c r="AD318" s="133">
        <f t="shared" si="181"/>
        <v>-60.799999999999272</v>
      </c>
      <c r="AE318" s="133">
        <f t="shared" si="181"/>
        <v>-60.799999999999272</v>
      </c>
      <c r="AF318" s="133">
        <f t="shared" si="181"/>
        <v>0</v>
      </c>
      <c r="AG318" s="133">
        <f t="shared" si="181"/>
        <v>0</v>
      </c>
      <c r="AH318" s="133">
        <f t="shared" si="181"/>
        <v>0</v>
      </c>
      <c r="AI318" s="133">
        <f t="shared" si="181"/>
        <v>0</v>
      </c>
      <c r="AJ318" s="133">
        <f t="shared" si="181"/>
        <v>0</v>
      </c>
      <c r="AK318" s="133">
        <f t="shared" si="181"/>
        <v>0</v>
      </c>
      <c r="AL318" s="133">
        <f t="shared" si="161"/>
        <v>99.672576093746628</v>
      </c>
      <c r="AM318" s="133">
        <f t="shared" si="161"/>
        <v>99.672576093746628</v>
      </c>
      <c r="AN318" s="133">
        <f t="shared" si="161"/>
        <v>0</v>
      </c>
      <c r="AO318" s="133">
        <f t="shared" si="161"/>
        <v>0</v>
      </c>
      <c r="AP318" s="133">
        <f t="shared" si="161"/>
        <v>0</v>
      </c>
      <c r="AQ318" s="133">
        <f t="shared" si="160"/>
        <v>0</v>
      </c>
      <c r="AR318" s="133">
        <f t="shared" si="159"/>
        <v>0</v>
      </c>
      <c r="AS318" s="133">
        <f t="shared" si="159"/>
        <v>0</v>
      </c>
    </row>
    <row r="319" spans="1:45" ht="12.75" customHeight="1" x14ac:dyDescent="0.25">
      <c r="A319" s="115">
        <v>22</v>
      </c>
      <c r="B319" s="137">
        <v>223400</v>
      </c>
      <c r="C319" s="138">
        <v>1290</v>
      </c>
      <c r="D319" s="108">
        <v>311</v>
      </c>
      <c r="E319" s="135" t="s">
        <v>970</v>
      </c>
      <c r="F319" s="136">
        <f t="shared" si="175"/>
        <v>51406.8</v>
      </c>
      <c r="G319" s="136">
        <v>48279.8</v>
      </c>
      <c r="H319" s="136">
        <v>1492.2</v>
      </c>
      <c r="I319" s="136">
        <v>1634.8</v>
      </c>
      <c r="J319" s="136">
        <v>0</v>
      </c>
      <c r="K319" s="136">
        <v>0</v>
      </c>
      <c r="L319" s="136">
        <v>0</v>
      </c>
      <c r="M319" s="136">
        <v>0</v>
      </c>
      <c r="N319" s="136">
        <f t="shared" si="177"/>
        <v>51099.6</v>
      </c>
      <c r="O319" s="23">
        <v>48279.8</v>
      </c>
      <c r="P319" s="23">
        <v>1492.2</v>
      </c>
      <c r="Q319" s="23">
        <v>1327.6</v>
      </c>
      <c r="R319" s="23">
        <v>0</v>
      </c>
      <c r="S319" s="23">
        <v>0</v>
      </c>
      <c r="T319" s="23">
        <v>0</v>
      </c>
      <c r="U319" s="23">
        <v>0</v>
      </c>
      <c r="V319" s="136">
        <f t="shared" si="179"/>
        <v>51099.6</v>
      </c>
      <c r="W319" s="23">
        <v>48279.8</v>
      </c>
      <c r="X319" s="23">
        <v>1492.2</v>
      </c>
      <c r="Y319" s="23">
        <v>1327.6</v>
      </c>
      <c r="Z319" s="23">
        <v>0</v>
      </c>
      <c r="AA319" s="23">
        <v>0</v>
      </c>
      <c r="AB319" s="23">
        <v>0</v>
      </c>
      <c r="AC319" s="4">
        <v>0</v>
      </c>
      <c r="AD319" s="4">
        <f t="shared" si="181"/>
        <v>0</v>
      </c>
      <c r="AE319" s="4">
        <f t="shared" si="181"/>
        <v>0</v>
      </c>
      <c r="AF319" s="4">
        <f t="shared" si="181"/>
        <v>0</v>
      </c>
      <c r="AG319" s="4">
        <f t="shared" si="181"/>
        <v>0</v>
      </c>
      <c r="AH319" s="4">
        <f t="shared" si="181"/>
        <v>0</v>
      </c>
      <c r="AI319" s="4">
        <f t="shared" si="181"/>
        <v>0</v>
      </c>
      <c r="AJ319" s="4">
        <f t="shared" si="181"/>
        <v>0</v>
      </c>
      <c r="AK319" s="4">
        <f t="shared" si="181"/>
        <v>0</v>
      </c>
      <c r="AL319" s="4">
        <f t="shared" si="161"/>
        <v>100</v>
      </c>
      <c r="AM319" s="4">
        <f t="shared" si="161"/>
        <v>100</v>
      </c>
      <c r="AN319" s="4">
        <f t="shared" si="161"/>
        <v>100</v>
      </c>
      <c r="AO319" s="4">
        <f t="shared" si="161"/>
        <v>100</v>
      </c>
      <c r="AP319" s="4">
        <f t="shared" si="161"/>
        <v>0</v>
      </c>
      <c r="AQ319" s="4">
        <f t="shared" si="160"/>
        <v>100</v>
      </c>
      <c r="AR319" s="4">
        <f t="shared" si="159"/>
        <v>0</v>
      </c>
      <c r="AS319" s="4">
        <f t="shared" si="159"/>
        <v>0</v>
      </c>
    </row>
    <row r="320" spans="1:45" ht="12.75" customHeight="1" x14ac:dyDescent="0.25">
      <c r="A320" s="115">
        <v>21</v>
      </c>
      <c r="B320" s="137">
        <v>223400</v>
      </c>
      <c r="C320" s="138">
        <v>1291</v>
      </c>
      <c r="D320" s="108">
        <v>312</v>
      </c>
      <c r="E320" s="135" t="s">
        <v>1197</v>
      </c>
      <c r="F320" s="136">
        <f t="shared" si="175"/>
        <v>804.2</v>
      </c>
      <c r="G320" s="136">
        <v>804.2</v>
      </c>
      <c r="H320" s="136">
        <v>0</v>
      </c>
      <c r="I320" s="136">
        <v>0</v>
      </c>
      <c r="J320" s="136">
        <v>0</v>
      </c>
      <c r="K320" s="136">
        <v>0</v>
      </c>
      <c r="L320" s="136">
        <v>0</v>
      </c>
      <c r="M320" s="136">
        <v>0</v>
      </c>
      <c r="N320" s="136">
        <f t="shared" si="177"/>
        <v>804.2</v>
      </c>
      <c r="O320" s="23">
        <v>804.2</v>
      </c>
      <c r="P320" s="23">
        <v>0</v>
      </c>
      <c r="Q320" s="23">
        <v>0</v>
      </c>
      <c r="R320" s="23">
        <v>0</v>
      </c>
      <c r="S320" s="23">
        <v>0</v>
      </c>
      <c r="T320" s="23">
        <v>0</v>
      </c>
      <c r="U320" s="23">
        <v>0</v>
      </c>
      <c r="V320" s="136">
        <f t="shared" si="179"/>
        <v>804.2</v>
      </c>
      <c r="W320" s="23">
        <v>804.2</v>
      </c>
      <c r="X320" s="23">
        <v>0</v>
      </c>
      <c r="Y320" s="23">
        <v>0</v>
      </c>
      <c r="Z320" s="23">
        <v>0</v>
      </c>
      <c r="AA320" s="23">
        <v>0</v>
      </c>
      <c r="AB320" s="23">
        <v>0</v>
      </c>
      <c r="AC320" s="4">
        <v>0</v>
      </c>
      <c r="AD320" s="4">
        <f t="shared" si="181"/>
        <v>0</v>
      </c>
      <c r="AE320" s="4">
        <f t="shared" si="181"/>
        <v>0</v>
      </c>
      <c r="AF320" s="4">
        <f t="shared" si="181"/>
        <v>0</v>
      </c>
      <c r="AG320" s="4">
        <f t="shared" si="181"/>
        <v>0</v>
      </c>
      <c r="AH320" s="4">
        <f t="shared" si="181"/>
        <v>0</v>
      </c>
      <c r="AI320" s="4">
        <f t="shared" si="181"/>
        <v>0</v>
      </c>
      <c r="AJ320" s="4">
        <f t="shared" si="181"/>
        <v>0</v>
      </c>
      <c r="AK320" s="4">
        <f t="shared" si="181"/>
        <v>0</v>
      </c>
      <c r="AL320" s="4">
        <f t="shared" si="161"/>
        <v>100</v>
      </c>
      <c r="AM320" s="4">
        <f t="shared" si="161"/>
        <v>100</v>
      </c>
      <c r="AN320" s="4">
        <f t="shared" si="161"/>
        <v>0</v>
      </c>
      <c r="AO320" s="4">
        <f t="shared" si="161"/>
        <v>0</v>
      </c>
      <c r="AP320" s="4">
        <f t="shared" si="161"/>
        <v>0</v>
      </c>
      <c r="AQ320" s="4">
        <f t="shared" si="160"/>
        <v>0</v>
      </c>
      <c r="AR320" s="4">
        <f t="shared" si="159"/>
        <v>0</v>
      </c>
      <c r="AS320" s="4">
        <f t="shared" si="159"/>
        <v>0</v>
      </c>
    </row>
    <row r="321" spans="1:45" ht="12.75" customHeight="1" x14ac:dyDescent="0.25">
      <c r="A321" s="115">
        <v>21</v>
      </c>
      <c r="B321" s="137">
        <v>223400</v>
      </c>
      <c r="C321" s="138">
        <v>1292</v>
      </c>
      <c r="D321" s="108">
        <v>313</v>
      </c>
      <c r="E321" s="135" t="s">
        <v>1198</v>
      </c>
      <c r="F321" s="136">
        <f t="shared" si="175"/>
        <v>1789.1</v>
      </c>
      <c r="G321" s="136">
        <v>1789.1</v>
      </c>
      <c r="H321" s="136">
        <v>0</v>
      </c>
      <c r="I321" s="136">
        <v>0</v>
      </c>
      <c r="J321" s="136">
        <v>0</v>
      </c>
      <c r="K321" s="136">
        <v>0</v>
      </c>
      <c r="L321" s="136">
        <v>0</v>
      </c>
      <c r="M321" s="136">
        <v>0</v>
      </c>
      <c r="N321" s="136">
        <f t="shared" si="177"/>
        <v>1789.1</v>
      </c>
      <c r="O321" s="23">
        <v>1789.1</v>
      </c>
      <c r="P321" s="23">
        <v>0</v>
      </c>
      <c r="Q321" s="23">
        <v>0</v>
      </c>
      <c r="R321" s="23">
        <v>0</v>
      </c>
      <c r="S321" s="23">
        <v>0</v>
      </c>
      <c r="T321" s="23">
        <v>0</v>
      </c>
      <c r="U321" s="23">
        <v>0</v>
      </c>
      <c r="V321" s="136">
        <f t="shared" si="179"/>
        <v>1789.1</v>
      </c>
      <c r="W321" s="23">
        <v>1789.1</v>
      </c>
      <c r="X321" s="23">
        <v>0</v>
      </c>
      <c r="Y321" s="23">
        <v>0</v>
      </c>
      <c r="Z321" s="23">
        <v>0</v>
      </c>
      <c r="AA321" s="23">
        <v>0</v>
      </c>
      <c r="AB321" s="23">
        <v>0</v>
      </c>
      <c r="AC321" s="4">
        <v>0</v>
      </c>
      <c r="AD321" s="4">
        <f t="shared" si="181"/>
        <v>0</v>
      </c>
      <c r="AE321" s="4">
        <f t="shared" si="181"/>
        <v>0</v>
      </c>
      <c r="AF321" s="4">
        <f t="shared" si="181"/>
        <v>0</v>
      </c>
      <c r="AG321" s="4">
        <f t="shared" si="181"/>
        <v>0</v>
      </c>
      <c r="AH321" s="4">
        <f t="shared" si="181"/>
        <v>0</v>
      </c>
      <c r="AI321" s="4">
        <f t="shared" si="181"/>
        <v>0</v>
      </c>
      <c r="AJ321" s="4">
        <f t="shared" si="181"/>
        <v>0</v>
      </c>
      <c r="AK321" s="4">
        <f t="shared" si="181"/>
        <v>0</v>
      </c>
      <c r="AL321" s="4">
        <f t="shared" si="161"/>
        <v>100</v>
      </c>
      <c r="AM321" s="4">
        <f t="shared" si="161"/>
        <v>100</v>
      </c>
      <c r="AN321" s="4">
        <f t="shared" si="161"/>
        <v>0</v>
      </c>
      <c r="AO321" s="4">
        <f t="shared" si="161"/>
        <v>0</v>
      </c>
      <c r="AP321" s="4">
        <f t="shared" si="161"/>
        <v>0</v>
      </c>
      <c r="AQ321" s="4">
        <f t="shared" si="160"/>
        <v>0</v>
      </c>
      <c r="AR321" s="4">
        <f t="shared" si="159"/>
        <v>0</v>
      </c>
      <c r="AS321" s="4">
        <f t="shared" si="159"/>
        <v>0</v>
      </c>
    </row>
    <row r="322" spans="1:45" ht="12.75" customHeight="1" x14ac:dyDescent="0.25">
      <c r="A322" s="115">
        <v>21</v>
      </c>
      <c r="B322" s="137">
        <v>223400</v>
      </c>
      <c r="C322" s="138">
        <v>1293</v>
      </c>
      <c r="D322" s="108">
        <v>314</v>
      </c>
      <c r="E322" s="135" t="s">
        <v>1003</v>
      </c>
      <c r="F322" s="136">
        <f t="shared" si="175"/>
        <v>0</v>
      </c>
      <c r="G322" s="136">
        <v>0</v>
      </c>
      <c r="H322" s="136">
        <v>0</v>
      </c>
      <c r="I322" s="136">
        <v>0</v>
      </c>
      <c r="J322" s="136">
        <v>0</v>
      </c>
      <c r="K322" s="136">
        <v>0</v>
      </c>
      <c r="L322" s="136">
        <v>0</v>
      </c>
      <c r="M322" s="136">
        <v>0</v>
      </c>
      <c r="N322" s="136">
        <f t="shared" si="177"/>
        <v>0</v>
      </c>
      <c r="O322" s="23">
        <v>0</v>
      </c>
      <c r="P322" s="23">
        <v>0</v>
      </c>
      <c r="Q322" s="23">
        <v>0</v>
      </c>
      <c r="R322" s="23">
        <v>0</v>
      </c>
      <c r="S322" s="23">
        <v>0</v>
      </c>
      <c r="T322" s="23">
        <v>0</v>
      </c>
      <c r="U322" s="23">
        <v>0</v>
      </c>
      <c r="V322" s="136">
        <f t="shared" si="179"/>
        <v>0</v>
      </c>
      <c r="W322" s="23">
        <v>0</v>
      </c>
      <c r="X322" s="23">
        <v>0</v>
      </c>
      <c r="Y322" s="23">
        <v>0</v>
      </c>
      <c r="Z322" s="23">
        <v>0</v>
      </c>
      <c r="AA322" s="23">
        <v>0</v>
      </c>
      <c r="AB322" s="23">
        <v>0</v>
      </c>
      <c r="AC322" s="4">
        <v>0</v>
      </c>
      <c r="AD322" s="4">
        <f t="shared" si="181"/>
        <v>0</v>
      </c>
      <c r="AE322" s="4">
        <f t="shared" si="181"/>
        <v>0</v>
      </c>
      <c r="AF322" s="4">
        <f t="shared" si="181"/>
        <v>0</v>
      </c>
      <c r="AG322" s="4">
        <f t="shared" si="181"/>
        <v>0</v>
      </c>
      <c r="AH322" s="4">
        <f t="shared" si="181"/>
        <v>0</v>
      </c>
      <c r="AI322" s="4">
        <f t="shared" si="181"/>
        <v>0</v>
      </c>
      <c r="AJ322" s="4">
        <f t="shared" si="181"/>
        <v>0</v>
      </c>
      <c r="AK322" s="4">
        <f t="shared" si="181"/>
        <v>0</v>
      </c>
      <c r="AL322" s="4">
        <f t="shared" si="161"/>
        <v>0</v>
      </c>
      <c r="AM322" s="4">
        <f t="shared" si="161"/>
        <v>0</v>
      </c>
      <c r="AN322" s="4">
        <f t="shared" si="161"/>
        <v>0</v>
      </c>
      <c r="AO322" s="4">
        <f t="shared" si="161"/>
        <v>0</v>
      </c>
      <c r="AP322" s="4">
        <f t="shared" si="161"/>
        <v>0</v>
      </c>
      <c r="AQ322" s="4">
        <f t="shared" si="160"/>
        <v>0</v>
      </c>
      <c r="AR322" s="4">
        <f t="shared" si="159"/>
        <v>0</v>
      </c>
      <c r="AS322" s="4">
        <f t="shared" si="159"/>
        <v>0</v>
      </c>
    </row>
    <row r="323" spans="1:45" ht="12.75" customHeight="1" x14ac:dyDescent="0.25">
      <c r="A323" s="115">
        <v>21</v>
      </c>
      <c r="B323" s="137">
        <v>223400</v>
      </c>
      <c r="C323" s="138">
        <v>1294</v>
      </c>
      <c r="D323" s="108">
        <v>315</v>
      </c>
      <c r="E323" s="135" t="s">
        <v>1199</v>
      </c>
      <c r="F323" s="136">
        <f t="shared" si="175"/>
        <v>503.2</v>
      </c>
      <c r="G323" s="136">
        <v>503.2</v>
      </c>
      <c r="H323" s="136">
        <v>0</v>
      </c>
      <c r="I323" s="136">
        <v>0</v>
      </c>
      <c r="J323" s="136">
        <v>0</v>
      </c>
      <c r="K323" s="136">
        <v>0</v>
      </c>
      <c r="L323" s="136">
        <v>0</v>
      </c>
      <c r="M323" s="136">
        <v>0</v>
      </c>
      <c r="N323" s="136">
        <f t="shared" si="177"/>
        <v>503.2</v>
      </c>
      <c r="O323" s="23">
        <v>503.2</v>
      </c>
      <c r="P323" s="23">
        <v>0</v>
      </c>
      <c r="Q323" s="23">
        <v>0</v>
      </c>
      <c r="R323" s="23">
        <v>0</v>
      </c>
      <c r="S323" s="23">
        <v>0</v>
      </c>
      <c r="T323" s="23">
        <v>0</v>
      </c>
      <c r="U323" s="23">
        <v>0</v>
      </c>
      <c r="V323" s="136">
        <f t="shared" si="179"/>
        <v>503.2</v>
      </c>
      <c r="W323" s="23">
        <v>503.2</v>
      </c>
      <c r="X323" s="23">
        <v>0</v>
      </c>
      <c r="Y323" s="23">
        <v>0</v>
      </c>
      <c r="Z323" s="23">
        <v>0</v>
      </c>
      <c r="AA323" s="23">
        <v>0</v>
      </c>
      <c r="AB323" s="23">
        <v>0</v>
      </c>
      <c r="AC323" s="4">
        <v>0</v>
      </c>
      <c r="AD323" s="4">
        <f t="shared" si="181"/>
        <v>0</v>
      </c>
      <c r="AE323" s="4">
        <f t="shared" si="181"/>
        <v>0</v>
      </c>
      <c r="AF323" s="4">
        <f t="shared" si="181"/>
        <v>0</v>
      </c>
      <c r="AG323" s="4">
        <f t="shared" si="181"/>
        <v>0</v>
      </c>
      <c r="AH323" s="4">
        <f t="shared" si="181"/>
        <v>0</v>
      </c>
      <c r="AI323" s="4">
        <f t="shared" si="181"/>
        <v>0</v>
      </c>
      <c r="AJ323" s="4">
        <f t="shared" si="181"/>
        <v>0</v>
      </c>
      <c r="AK323" s="4">
        <f t="shared" si="181"/>
        <v>0</v>
      </c>
      <c r="AL323" s="4">
        <f t="shared" si="161"/>
        <v>100</v>
      </c>
      <c r="AM323" s="4">
        <f t="shared" si="161"/>
        <v>100</v>
      </c>
      <c r="AN323" s="4">
        <f t="shared" si="161"/>
        <v>0</v>
      </c>
      <c r="AO323" s="4">
        <f t="shared" si="161"/>
        <v>0</v>
      </c>
      <c r="AP323" s="4">
        <f t="shared" si="161"/>
        <v>0</v>
      </c>
      <c r="AQ323" s="4">
        <f t="shared" si="160"/>
        <v>0</v>
      </c>
      <c r="AR323" s="4">
        <f t="shared" si="159"/>
        <v>0</v>
      </c>
      <c r="AS323" s="4">
        <f t="shared" si="159"/>
        <v>0</v>
      </c>
    </row>
    <row r="324" spans="1:45" ht="12.75" customHeight="1" x14ac:dyDescent="0.25">
      <c r="A324" s="115">
        <v>21</v>
      </c>
      <c r="B324" s="137">
        <v>223400</v>
      </c>
      <c r="C324" s="138">
        <v>1295</v>
      </c>
      <c r="D324" s="108">
        <v>316</v>
      </c>
      <c r="E324" s="135" t="s">
        <v>1200</v>
      </c>
      <c r="F324" s="136">
        <f t="shared" si="175"/>
        <v>554.9</v>
      </c>
      <c r="G324" s="136">
        <v>554.9</v>
      </c>
      <c r="H324" s="136">
        <v>0</v>
      </c>
      <c r="I324" s="136">
        <v>0</v>
      </c>
      <c r="J324" s="136">
        <v>0</v>
      </c>
      <c r="K324" s="136">
        <v>0</v>
      </c>
      <c r="L324" s="136">
        <v>0</v>
      </c>
      <c r="M324" s="136">
        <v>0</v>
      </c>
      <c r="N324" s="136">
        <f t="shared" si="177"/>
        <v>554.9</v>
      </c>
      <c r="O324" s="23">
        <v>554.9</v>
      </c>
      <c r="P324" s="23">
        <v>0</v>
      </c>
      <c r="Q324" s="23">
        <v>0</v>
      </c>
      <c r="R324" s="23">
        <v>0</v>
      </c>
      <c r="S324" s="23">
        <v>0</v>
      </c>
      <c r="T324" s="23">
        <v>0</v>
      </c>
      <c r="U324" s="23">
        <v>0</v>
      </c>
      <c r="V324" s="136">
        <f t="shared" si="179"/>
        <v>554.9</v>
      </c>
      <c r="W324" s="23">
        <v>554.9</v>
      </c>
      <c r="X324" s="23">
        <v>0</v>
      </c>
      <c r="Y324" s="23">
        <v>0</v>
      </c>
      <c r="Z324" s="23">
        <v>0</v>
      </c>
      <c r="AA324" s="23">
        <v>0</v>
      </c>
      <c r="AB324" s="23">
        <v>0</v>
      </c>
      <c r="AC324" s="4">
        <v>0</v>
      </c>
      <c r="AD324" s="4">
        <f t="shared" si="181"/>
        <v>0</v>
      </c>
      <c r="AE324" s="4">
        <f t="shared" si="181"/>
        <v>0</v>
      </c>
      <c r="AF324" s="4">
        <f t="shared" si="181"/>
        <v>0</v>
      </c>
      <c r="AG324" s="4">
        <f t="shared" si="181"/>
        <v>0</v>
      </c>
      <c r="AH324" s="4">
        <f t="shared" si="181"/>
        <v>0</v>
      </c>
      <c r="AI324" s="4">
        <f t="shared" si="181"/>
        <v>0</v>
      </c>
      <c r="AJ324" s="4">
        <f t="shared" si="181"/>
        <v>0</v>
      </c>
      <c r="AK324" s="4">
        <f t="shared" si="181"/>
        <v>0</v>
      </c>
      <c r="AL324" s="4">
        <f t="shared" si="161"/>
        <v>100</v>
      </c>
      <c r="AM324" s="4">
        <f t="shared" si="161"/>
        <v>100</v>
      </c>
      <c r="AN324" s="4">
        <f t="shared" si="161"/>
        <v>0</v>
      </c>
      <c r="AO324" s="4">
        <f t="shared" si="161"/>
        <v>0</v>
      </c>
      <c r="AP324" s="4">
        <f t="shared" si="161"/>
        <v>0</v>
      </c>
      <c r="AQ324" s="4">
        <f t="shared" si="160"/>
        <v>0</v>
      </c>
      <c r="AR324" s="4">
        <f t="shared" si="159"/>
        <v>0</v>
      </c>
      <c r="AS324" s="4">
        <f t="shared" si="159"/>
        <v>0</v>
      </c>
    </row>
    <row r="325" spans="1:45" ht="12.75" customHeight="1" x14ac:dyDescent="0.25">
      <c r="A325" s="115">
        <v>21</v>
      </c>
      <c r="B325" s="137">
        <v>223400</v>
      </c>
      <c r="C325" s="138">
        <v>1296</v>
      </c>
      <c r="D325" s="108">
        <v>317</v>
      </c>
      <c r="E325" s="135" t="s">
        <v>1201</v>
      </c>
      <c r="F325" s="136">
        <f t="shared" si="175"/>
        <v>579.4</v>
      </c>
      <c r="G325" s="136">
        <v>579.4</v>
      </c>
      <c r="H325" s="136">
        <v>0</v>
      </c>
      <c r="I325" s="136">
        <v>0</v>
      </c>
      <c r="J325" s="136">
        <v>0</v>
      </c>
      <c r="K325" s="136">
        <v>0</v>
      </c>
      <c r="L325" s="136">
        <v>0</v>
      </c>
      <c r="M325" s="136">
        <v>0</v>
      </c>
      <c r="N325" s="136">
        <f t="shared" si="177"/>
        <v>579.4</v>
      </c>
      <c r="O325" s="23">
        <v>579.4</v>
      </c>
      <c r="P325" s="23">
        <v>0</v>
      </c>
      <c r="Q325" s="23">
        <v>0</v>
      </c>
      <c r="R325" s="23">
        <v>0</v>
      </c>
      <c r="S325" s="23">
        <v>0</v>
      </c>
      <c r="T325" s="23">
        <v>0</v>
      </c>
      <c r="U325" s="23">
        <v>0</v>
      </c>
      <c r="V325" s="136">
        <f t="shared" si="179"/>
        <v>579.29999999999995</v>
      </c>
      <c r="W325" s="23">
        <v>579.29999999999995</v>
      </c>
      <c r="X325" s="23">
        <v>0</v>
      </c>
      <c r="Y325" s="23">
        <v>0</v>
      </c>
      <c r="Z325" s="23">
        <v>0</v>
      </c>
      <c r="AA325" s="23">
        <v>0</v>
      </c>
      <c r="AB325" s="23">
        <v>0</v>
      </c>
      <c r="AC325" s="4">
        <v>0</v>
      </c>
      <c r="AD325" s="4">
        <f t="shared" si="181"/>
        <v>-0.10000000000002274</v>
      </c>
      <c r="AE325" s="4">
        <f t="shared" si="181"/>
        <v>-0.10000000000002274</v>
      </c>
      <c r="AF325" s="4">
        <f t="shared" si="181"/>
        <v>0</v>
      </c>
      <c r="AG325" s="4">
        <f t="shared" si="181"/>
        <v>0</v>
      </c>
      <c r="AH325" s="4">
        <f t="shared" si="181"/>
        <v>0</v>
      </c>
      <c r="AI325" s="4">
        <f t="shared" si="181"/>
        <v>0</v>
      </c>
      <c r="AJ325" s="4">
        <f t="shared" si="181"/>
        <v>0</v>
      </c>
      <c r="AK325" s="4">
        <f t="shared" si="181"/>
        <v>0</v>
      </c>
      <c r="AL325" s="4">
        <f t="shared" si="161"/>
        <v>99.982740766309973</v>
      </c>
      <c r="AM325" s="4">
        <f t="shared" si="161"/>
        <v>99.982740766309973</v>
      </c>
      <c r="AN325" s="4">
        <f t="shared" si="161"/>
        <v>0</v>
      </c>
      <c r="AO325" s="4">
        <f t="shared" si="161"/>
        <v>0</v>
      </c>
      <c r="AP325" s="4">
        <f t="shared" si="161"/>
        <v>0</v>
      </c>
      <c r="AQ325" s="4">
        <f t="shared" si="160"/>
        <v>0</v>
      </c>
      <c r="AR325" s="4">
        <f t="shared" si="159"/>
        <v>0</v>
      </c>
      <c r="AS325" s="4">
        <f t="shared" si="159"/>
        <v>0</v>
      </c>
    </row>
    <row r="326" spans="1:45" ht="12.75" customHeight="1" x14ac:dyDescent="0.25">
      <c r="A326" s="115">
        <v>21</v>
      </c>
      <c r="B326" s="137">
        <v>223400</v>
      </c>
      <c r="C326" s="138">
        <v>1297</v>
      </c>
      <c r="D326" s="108">
        <v>318</v>
      </c>
      <c r="E326" s="135" t="s">
        <v>1202</v>
      </c>
      <c r="F326" s="136">
        <f t="shared" si="175"/>
        <v>479.4</v>
      </c>
      <c r="G326" s="136">
        <v>479.4</v>
      </c>
      <c r="H326" s="136">
        <v>0</v>
      </c>
      <c r="I326" s="136">
        <v>0</v>
      </c>
      <c r="J326" s="136">
        <v>0</v>
      </c>
      <c r="K326" s="136">
        <v>0</v>
      </c>
      <c r="L326" s="136">
        <v>0</v>
      </c>
      <c r="M326" s="136">
        <v>0</v>
      </c>
      <c r="N326" s="136">
        <f t="shared" si="177"/>
        <v>479.4</v>
      </c>
      <c r="O326" s="23">
        <v>479.4</v>
      </c>
      <c r="P326" s="23">
        <v>0</v>
      </c>
      <c r="Q326" s="23">
        <v>0</v>
      </c>
      <c r="R326" s="23">
        <v>0</v>
      </c>
      <c r="S326" s="23">
        <v>0</v>
      </c>
      <c r="T326" s="23">
        <v>0</v>
      </c>
      <c r="U326" s="23">
        <v>0</v>
      </c>
      <c r="V326" s="136">
        <f t="shared" si="179"/>
        <v>479.4</v>
      </c>
      <c r="W326" s="23">
        <v>479.4</v>
      </c>
      <c r="X326" s="23">
        <v>0</v>
      </c>
      <c r="Y326" s="23">
        <v>0</v>
      </c>
      <c r="Z326" s="23">
        <v>0</v>
      </c>
      <c r="AA326" s="23">
        <v>0</v>
      </c>
      <c r="AB326" s="23">
        <v>0</v>
      </c>
      <c r="AC326" s="4">
        <v>0</v>
      </c>
      <c r="AD326" s="4">
        <f t="shared" si="181"/>
        <v>0</v>
      </c>
      <c r="AE326" s="4">
        <f t="shared" si="181"/>
        <v>0</v>
      </c>
      <c r="AF326" s="4">
        <f t="shared" si="181"/>
        <v>0</v>
      </c>
      <c r="AG326" s="4">
        <f t="shared" si="181"/>
        <v>0</v>
      </c>
      <c r="AH326" s="4">
        <f t="shared" si="181"/>
        <v>0</v>
      </c>
      <c r="AI326" s="4">
        <f t="shared" si="181"/>
        <v>0</v>
      </c>
      <c r="AJ326" s="4">
        <f t="shared" si="181"/>
        <v>0</v>
      </c>
      <c r="AK326" s="4">
        <f t="shared" si="181"/>
        <v>0</v>
      </c>
      <c r="AL326" s="4">
        <f t="shared" si="161"/>
        <v>100</v>
      </c>
      <c r="AM326" s="4">
        <f t="shared" si="161"/>
        <v>100</v>
      </c>
      <c r="AN326" s="4">
        <f t="shared" si="161"/>
        <v>0</v>
      </c>
      <c r="AO326" s="4">
        <f t="shared" si="161"/>
        <v>0</v>
      </c>
      <c r="AP326" s="4">
        <f t="shared" si="161"/>
        <v>0</v>
      </c>
      <c r="AQ326" s="4">
        <f t="shared" si="160"/>
        <v>0</v>
      </c>
      <c r="AR326" s="4">
        <f t="shared" si="159"/>
        <v>0</v>
      </c>
      <c r="AS326" s="4">
        <f t="shared" si="159"/>
        <v>0</v>
      </c>
    </row>
    <row r="327" spans="1:45" ht="12.75" customHeight="1" x14ac:dyDescent="0.25">
      <c r="A327" s="115">
        <v>21</v>
      </c>
      <c r="B327" s="137">
        <v>223400</v>
      </c>
      <c r="C327" s="138">
        <v>1298</v>
      </c>
      <c r="D327" s="108">
        <v>319</v>
      </c>
      <c r="E327" s="135" t="s">
        <v>1196</v>
      </c>
      <c r="F327" s="136">
        <f t="shared" si="175"/>
        <v>865.9</v>
      </c>
      <c r="G327" s="136">
        <v>865.9</v>
      </c>
      <c r="H327" s="136">
        <v>0</v>
      </c>
      <c r="I327" s="136">
        <v>0</v>
      </c>
      <c r="J327" s="136">
        <v>0</v>
      </c>
      <c r="K327" s="136">
        <v>0</v>
      </c>
      <c r="L327" s="136">
        <v>0</v>
      </c>
      <c r="M327" s="136">
        <v>0</v>
      </c>
      <c r="N327" s="136">
        <f t="shared" si="177"/>
        <v>865.9</v>
      </c>
      <c r="O327" s="23">
        <v>865.9</v>
      </c>
      <c r="P327" s="23">
        <v>0</v>
      </c>
      <c r="Q327" s="23">
        <v>0</v>
      </c>
      <c r="R327" s="23">
        <v>0</v>
      </c>
      <c r="S327" s="23">
        <v>0</v>
      </c>
      <c r="T327" s="23">
        <v>0</v>
      </c>
      <c r="U327" s="23">
        <v>0</v>
      </c>
      <c r="V327" s="136">
        <f t="shared" si="179"/>
        <v>865.9</v>
      </c>
      <c r="W327" s="23">
        <v>865.9</v>
      </c>
      <c r="X327" s="23">
        <v>0</v>
      </c>
      <c r="Y327" s="23">
        <v>0</v>
      </c>
      <c r="Z327" s="23">
        <v>0</v>
      </c>
      <c r="AA327" s="23">
        <v>0</v>
      </c>
      <c r="AB327" s="23">
        <v>0</v>
      </c>
      <c r="AC327" s="4">
        <v>0</v>
      </c>
      <c r="AD327" s="4">
        <f t="shared" si="181"/>
        <v>0</v>
      </c>
      <c r="AE327" s="4">
        <f t="shared" si="181"/>
        <v>0</v>
      </c>
      <c r="AF327" s="4">
        <f t="shared" si="181"/>
        <v>0</v>
      </c>
      <c r="AG327" s="4">
        <f t="shared" si="181"/>
        <v>0</v>
      </c>
      <c r="AH327" s="4">
        <f t="shared" si="181"/>
        <v>0</v>
      </c>
      <c r="AI327" s="4">
        <f t="shared" si="181"/>
        <v>0</v>
      </c>
      <c r="AJ327" s="4">
        <f t="shared" si="181"/>
        <v>0</v>
      </c>
      <c r="AK327" s="4">
        <f t="shared" si="181"/>
        <v>0</v>
      </c>
      <c r="AL327" s="4">
        <f t="shared" si="161"/>
        <v>100</v>
      </c>
      <c r="AM327" s="4">
        <f t="shared" si="161"/>
        <v>100</v>
      </c>
      <c r="AN327" s="4">
        <f t="shared" si="161"/>
        <v>0</v>
      </c>
      <c r="AO327" s="4">
        <f t="shared" si="161"/>
        <v>0</v>
      </c>
      <c r="AP327" s="4">
        <f t="shared" si="161"/>
        <v>0</v>
      </c>
      <c r="AQ327" s="4">
        <f t="shared" si="160"/>
        <v>0</v>
      </c>
      <c r="AR327" s="4">
        <f t="shared" si="159"/>
        <v>0</v>
      </c>
      <c r="AS327" s="4">
        <f t="shared" si="159"/>
        <v>0</v>
      </c>
    </row>
    <row r="328" spans="1:45" ht="12.75" customHeight="1" x14ac:dyDescent="0.25">
      <c r="A328" s="115">
        <v>21</v>
      </c>
      <c r="B328" s="137">
        <v>223400</v>
      </c>
      <c r="C328" s="138">
        <v>1299</v>
      </c>
      <c r="D328" s="108">
        <v>320</v>
      </c>
      <c r="E328" s="135" t="s">
        <v>1203</v>
      </c>
      <c r="F328" s="136">
        <f t="shared" si="175"/>
        <v>251.5</v>
      </c>
      <c r="G328" s="136">
        <v>251.5</v>
      </c>
      <c r="H328" s="136">
        <v>0</v>
      </c>
      <c r="I328" s="136">
        <v>0</v>
      </c>
      <c r="J328" s="136">
        <v>0</v>
      </c>
      <c r="K328" s="136">
        <v>0</v>
      </c>
      <c r="L328" s="136">
        <v>0</v>
      </c>
      <c r="M328" s="136">
        <v>0</v>
      </c>
      <c r="N328" s="136">
        <f t="shared" si="177"/>
        <v>251.5</v>
      </c>
      <c r="O328" s="23">
        <v>251.5</v>
      </c>
      <c r="P328" s="23">
        <v>0</v>
      </c>
      <c r="Q328" s="23">
        <v>0</v>
      </c>
      <c r="R328" s="23">
        <v>0</v>
      </c>
      <c r="S328" s="23">
        <v>0</v>
      </c>
      <c r="T328" s="23">
        <v>0</v>
      </c>
      <c r="U328" s="23">
        <v>0</v>
      </c>
      <c r="V328" s="136">
        <f t="shared" si="179"/>
        <v>251.5</v>
      </c>
      <c r="W328" s="23">
        <v>251.5</v>
      </c>
      <c r="X328" s="23">
        <v>0</v>
      </c>
      <c r="Y328" s="23">
        <v>0</v>
      </c>
      <c r="Z328" s="23">
        <v>0</v>
      </c>
      <c r="AA328" s="23">
        <v>0</v>
      </c>
      <c r="AB328" s="23">
        <v>0</v>
      </c>
      <c r="AC328" s="4">
        <v>0</v>
      </c>
      <c r="AD328" s="4">
        <f t="shared" si="181"/>
        <v>0</v>
      </c>
      <c r="AE328" s="4">
        <f t="shared" si="181"/>
        <v>0</v>
      </c>
      <c r="AF328" s="4">
        <f t="shared" si="181"/>
        <v>0</v>
      </c>
      <c r="AG328" s="4">
        <f t="shared" si="181"/>
        <v>0</v>
      </c>
      <c r="AH328" s="4">
        <f t="shared" si="181"/>
        <v>0</v>
      </c>
      <c r="AI328" s="4">
        <f t="shared" si="181"/>
        <v>0</v>
      </c>
      <c r="AJ328" s="4">
        <f t="shared" si="181"/>
        <v>0</v>
      </c>
      <c r="AK328" s="4">
        <f t="shared" si="181"/>
        <v>0</v>
      </c>
      <c r="AL328" s="4">
        <f t="shared" si="161"/>
        <v>100</v>
      </c>
      <c r="AM328" s="4">
        <f t="shared" si="161"/>
        <v>100</v>
      </c>
      <c r="AN328" s="4">
        <f t="shared" si="161"/>
        <v>0</v>
      </c>
      <c r="AO328" s="4">
        <f t="shared" si="161"/>
        <v>0</v>
      </c>
      <c r="AP328" s="4">
        <f t="shared" si="161"/>
        <v>0</v>
      </c>
      <c r="AQ328" s="4">
        <f t="shared" si="160"/>
        <v>0</v>
      </c>
      <c r="AR328" s="4">
        <f t="shared" si="159"/>
        <v>0</v>
      </c>
      <c r="AS328" s="4">
        <f t="shared" si="159"/>
        <v>0</v>
      </c>
    </row>
    <row r="329" spans="1:45" ht="12.75" customHeight="1" x14ac:dyDescent="0.25">
      <c r="A329" s="115">
        <v>21</v>
      </c>
      <c r="B329" s="137">
        <v>223400</v>
      </c>
      <c r="C329" s="138">
        <v>1300</v>
      </c>
      <c r="D329" s="108">
        <v>321</v>
      </c>
      <c r="E329" s="135" t="s">
        <v>1204</v>
      </c>
      <c r="F329" s="136">
        <f t="shared" si="175"/>
        <v>733.6</v>
      </c>
      <c r="G329" s="136">
        <v>733.6</v>
      </c>
      <c r="H329" s="136">
        <v>0</v>
      </c>
      <c r="I329" s="136">
        <v>0</v>
      </c>
      <c r="J329" s="136">
        <v>0</v>
      </c>
      <c r="K329" s="136">
        <v>0</v>
      </c>
      <c r="L329" s="136">
        <v>0</v>
      </c>
      <c r="M329" s="136">
        <v>0</v>
      </c>
      <c r="N329" s="136">
        <f t="shared" si="177"/>
        <v>733.6</v>
      </c>
      <c r="O329" s="23">
        <v>733.6</v>
      </c>
      <c r="P329" s="23">
        <v>0</v>
      </c>
      <c r="Q329" s="23">
        <v>0</v>
      </c>
      <c r="R329" s="23">
        <v>0</v>
      </c>
      <c r="S329" s="23">
        <v>0</v>
      </c>
      <c r="T329" s="23">
        <v>0</v>
      </c>
      <c r="U329" s="23">
        <v>0</v>
      </c>
      <c r="V329" s="136">
        <f t="shared" si="179"/>
        <v>733.6</v>
      </c>
      <c r="W329" s="23">
        <v>733.6</v>
      </c>
      <c r="X329" s="23">
        <v>0</v>
      </c>
      <c r="Y329" s="23">
        <v>0</v>
      </c>
      <c r="Z329" s="23">
        <v>0</v>
      </c>
      <c r="AA329" s="23">
        <v>0</v>
      </c>
      <c r="AB329" s="23">
        <v>0</v>
      </c>
      <c r="AC329" s="4">
        <v>0</v>
      </c>
      <c r="AD329" s="4">
        <f t="shared" si="181"/>
        <v>0</v>
      </c>
      <c r="AE329" s="4">
        <f t="shared" si="181"/>
        <v>0</v>
      </c>
      <c r="AF329" s="4">
        <f t="shared" si="181"/>
        <v>0</v>
      </c>
      <c r="AG329" s="4">
        <f t="shared" si="181"/>
        <v>0</v>
      </c>
      <c r="AH329" s="4">
        <f t="shared" si="181"/>
        <v>0</v>
      </c>
      <c r="AI329" s="4">
        <f t="shared" si="181"/>
        <v>0</v>
      </c>
      <c r="AJ329" s="4">
        <f t="shared" si="181"/>
        <v>0</v>
      </c>
      <c r="AK329" s="4">
        <f t="shared" si="181"/>
        <v>0</v>
      </c>
      <c r="AL329" s="4">
        <f t="shared" si="161"/>
        <v>100</v>
      </c>
      <c r="AM329" s="4">
        <f t="shared" si="161"/>
        <v>100</v>
      </c>
      <c r="AN329" s="4">
        <f t="shared" si="161"/>
        <v>0</v>
      </c>
      <c r="AO329" s="4">
        <f t="shared" si="161"/>
        <v>0</v>
      </c>
      <c r="AP329" s="4">
        <f t="shared" si="161"/>
        <v>0</v>
      </c>
      <c r="AQ329" s="4">
        <f t="shared" si="160"/>
        <v>0</v>
      </c>
      <c r="AR329" s="4">
        <f t="shared" si="159"/>
        <v>0</v>
      </c>
      <c r="AS329" s="4">
        <f t="shared" si="159"/>
        <v>0</v>
      </c>
    </row>
    <row r="330" spans="1:45" ht="12.75" customHeight="1" x14ac:dyDescent="0.25">
      <c r="A330" s="115">
        <v>21</v>
      </c>
      <c r="B330" s="137">
        <v>223400</v>
      </c>
      <c r="C330" s="138">
        <v>1301</v>
      </c>
      <c r="D330" s="108">
        <v>322</v>
      </c>
      <c r="E330" s="135" t="s">
        <v>1104</v>
      </c>
      <c r="F330" s="136">
        <f t="shared" si="175"/>
        <v>347.8</v>
      </c>
      <c r="G330" s="136">
        <v>347.8</v>
      </c>
      <c r="H330" s="136">
        <v>0</v>
      </c>
      <c r="I330" s="136">
        <v>0</v>
      </c>
      <c r="J330" s="136">
        <v>0</v>
      </c>
      <c r="K330" s="136">
        <v>0</v>
      </c>
      <c r="L330" s="136">
        <v>0</v>
      </c>
      <c r="M330" s="136">
        <v>0</v>
      </c>
      <c r="N330" s="136">
        <f t="shared" si="177"/>
        <v>347.8</v>
      </c>
      <c r="O330" s="23">
        <v>347.8</v>
      </c>
      <c r="P330" s="23">
        <v>0</v>
      </c>
      <c r="Q330" s="23">
        <v>0</v>
      </c>
      <c r="R330" s="23">
        <v>0</v>
      </c>
      <c r="S330" s="23">
        <v>0</v>
      </c>
      <c r="T330" s="23">
        <v>0</v>
      </c>
      <c r="U330" s="23">
        <v>0</v>
      </c>
      <c r="V330" s="136">
        <f t="shared" si="179"/>
        <v>347.8</v>
      </c>
      <c r="W330" s="23">
        <v>347.8</v>
      </c>
      <c r="X330" s="23">
        <v>0</v>
      </c>
      <c r="Y330" s="23">
        <v>0</v>
      </c>
      <c r="Z330" s="23">
        <v>0</v>
      </c>
      <c r="AA330" s="23">
        <v>0</v>
      </c>
      <c r="AB330" s="23">
        <v>0</v>
      </c>
      <c r="AC330" s="4">
        <v>0</v>
      </c>
      <c r="AD330" s="4">
        <f t="shared" si="181"/>
        <v>0</v>
      </c>
      <c r="AE330" s="4">
        <f t="shared" si="181"/>
        <v>0</v>
      </c>
      <c r="AF330" s="4">
        <f t="shared" si="181"/>
        <v>0</v>
      </c>
      <c r="AG330" s="4">
        <f t="shared" si="181"/>
        <v>0</v>
      </c>
      <c r="AH330" s="4">
        <f t="shared" si="181"/>
        <v>0</v>
      </c>
      <c r="AI330" s="4">
        <f t="shared" si="181"/>
        <v>0</v>
      </c>
      <c r="AJ330" s="4">
        <f t="shared" si="181"/>
        <v>0</v>
      </c>
      <c r="AK330" s="4">
        <f t="shared" si="181"/>
        <v>0</v>
      </c>
      <c r="AL330" s="4">
        <f t="shared" si="161"/>
        <v>100</v>
      </c>
      <c r="AM330" s="4">
        <f t="shared" si="161"/>
        <v>100</v>
      </c>
      <c r="AN330" s="4">
        <f t="shared" si="161"/>
        <v>0</v>
      </c>
      <c r="AO330" s="4">
        <f t="shared" si="161"/>
        <v>0</v>
      </c>
      <c r="AP330" s="4">
        <f t="shared" si="161"/>
        <v>0</v>
      </c>
      <c r="AQ330" s="4">
        <f t="shared" si="160"/>
        <v>0</v>
      </c>
      <c r="AR330" s="4">
        <f t="shared" si="159"/>
        <v>0</v>
      </c>
      <c r="AS330" s="4">
        <f t="shared" si="159"/>
        <v>0</v>
      </c>
    </row>
    <row r="331" spans="1:45" ht="12.75" customHeight="1" x14ac:dyDescent="0.25">
      <c r="A331" s="115">
        <v>21</v>
      </c>
      <c r="B331" s="137">
        <v>223400</v>
      </c>
      <c r="C331" s="138">
        <v>1302</v>
      </c>
      <c r="D331" s="108">
        <v>323</v>
      </c>
      <c r="E331" s="135" t="s">
        <v>1205</v>
      </c>
      <c r="F331" s="136">
        <f t="shared" si="175"/>
        <v>1076</v>
      </c>
      <c r="G331" s="136">
        <v>1076</v>
      </c>
      <c r="H331" s="136">
        <v>0</v>
      </c>
      <c r="I331" s="136">
        <v>0</v>
      </c>
      <c r="J331" s="136">
        <v>0</v>
      </c>
      <c r="K331" s="136">
        <v>0</v>
      </c>
      <c r="L331" s="136">
        <v>0</v>
      </c>
      <c r="M331" s="136">
        <v>0</v>
      </c>
      <c r="N331" s="136">
        <f t="shared" si="177"/>
        <v>1076</v>
      </c>
      <c r="O331" s="23">
        <v>1076</v>
      </c>
      <c r="P331" s="23">
        <v>0</v>
      </c>
      <c r="Q331" s="23">
        <v>0</v>
      </c>
      <c r="R331" s="23">
        <v>0</v>
      </c>
      <c r="S331" s="23">
        <v>0</v>
      </c>
      <c r="T331" s="23">
        <v>0</v>
      </c>
      <c r="U331" s="23">
        <v>0</v>
      </c>
      <c r="V331" s="136">
        <f t="shared" si="179"/>
        <v>1076</v>
      </c>
      <c r="W331" s="23">
        <v>1076</v>
      </c>
      <c r="X331" s="23">
        <v>0</v>
      </c>
      <c r="Y331" s="23">
        <v>0</v>
      </c>
      <c r="Z331" s="23">
        <v>0</v>
      </c>
      <c r="AA331" s="23">
        <v>0</v>
      </c>
      <c r="AB331" s="23">
        <v>0</v>
      </c>
      <c r="AC331" s="4">
        <v>0</v>
      </c>
      <c r="AD331" s="4">
        <f t="shared" si="181"/>
        <v>0</v>
      </c>
      <c r="AE331" s="4">
        <f t="shared" si="181"/>
        <v>0</v>
      </c>
      <c r="AF331" s="4">
        <f t="shared" si="181"/>
        <v>0</v>
      </c>
      <c r="AG331" s="4">
        <f t="shared" si="181"/>
        <v>0</v>
      </c>
      <c r="AH331" s="4">
        <f t="shared" si="181"/>
        <v>0</v>
      </c>
      <c r="AI331" s="4">
        <f t="shared" si="181"/>
        <v>0</v>
      </c>
      <c r="AJ331" s="4">
        <f t="shared" si="181"/>
        <v>0</v>
      </c>
      <c r="AK331" s="4">
        <f t="shared" si="181"/>
        <v>0</v>
      </c>
      <c r="AL331" s="4">
        <f t="shared" si="161"/>
        <v>100</v>
      </c>
      <c r="AM331" s="4">
        <f t="shared" si="161"/>
        <v>100</v>
      </c>
      <c r="AN331" s="4">
        <f t="shared" si="161"/>
        <v>0</v>
      </c>
      <c r="AO331" s="4">
        <f t="shared" si="161"/>
        <v>0</v>
      </c>
      <c r="AP331" s="4">
        <f t="shared" si="161"/>
        <v>0</v>
      </c>
      <c r="AQ331" s="4">
        <f t="shared" si="160"/>
        <v>0</v>
      </c>
      <c r="AR331" s="4">
        <f t="shared" si="159"/>
        <v>0</v>
      </c>
      <c r="AS331" s="4">
        <f t="shared" si="159"/>
        <v>0</v>
      </c>
    </row>
    <row r="332" spans="1:45" ht="12.75" customHeight="1" x14ac:dyDescent="0.25">
      <c r="A332" s="115">
        <v>21</v>
      </c>
      <c r="B332" s="137">
        <v>223400</v>
      </c>
      <c r="C332" s="138">
        <v>1303</v>
      </c>
      <c r="D332" s="108">
        <v>324</v>
      </c>
      <c r="E332" s="135" t="s">
        <v>1206</v>
      </c>
      <c r="F332" s="136">
        <f t="shared" si="175"/>
        <v>4466.3</v>
      </c>
      <c r="G332" s="136">
        <v>4466.3</v>
      </c>
      <c r="H332" s="136">
        <v>0</v>
      </c>
      <c r="I332" s="136">
        <v>0</v>
      </c>
      <c r="J332" s="136">
        <v>0</v>
      </c>
      <c r="K332" s="136">
        <v>0</v>
      </c>
      <c r="L332" s="136">
        <v>0</v>
      </c>
      <c r="M332" s="136">
        <v>0</v>
      </c>
      <c r="N332" s="136">
        <f t="shared" si="177"/>
        <v>4466.3</v>
      </c>
      <c r="O332" s="23">
        <v>4466.3</v>
      </c>
      <c r="P332" s="23">
        <v>0</v>
      </c>
      <c r="Q332" s="23">
        <v>0</v>
      </c>
      <c r="R332" s="23">
        <v>0</v>
      </c>
      <c r="S332" s="23">
        <v>0</v>
      </c>
      <c r="T332" s="23">
        <v>0</v>
      </c>
      <c r="U332" s="23">
        <v>0</v>
      </c>
      <c r="V332" s="136">
        <f t="shared" si="179"/>
        <v>4466.3</v>
      </c>
      <c r="W332" s="23">
        <v>4466.3</v>
      </c>
      <c r="X332" s="23">
        <v>0</v>
      </c>
      <c r="Y332" s="23">
        <v>0</v>
      </c>
      <c r="Z332" s="23">
        <v>0</v>
      </c>
      <c r="AA332" s="23">
        <v>0</v>
      </c>
      <c r="AB332" s="23">
        <v>0</v>
      </c>
      <c r="AC332" s="4">
        <v>0</v>
      </c>
      <c r="AD332" s="4">
        <f t="shared" si="181"/>
        <v>0</v>
      </c>
      <c r="AE332" s="4">
        <f t="shared" si="181"/>
        <v>0</v>
      </c>
      <c r="AF332" s="4">
        <f t="shared" si="181"/>
        <v>0</v>
      </c>
      <c r="AG332" s="4">
        <f t="shared" si="181"/>
        <v>0</v>
      </c>
      <c r="AH332" s="4">
        <f t="shared" si="181"/>
        <v>0</v>
      </c>
      <c r="AI332" s="4">
        <f t="shared" si="181"/>
        <v>0</v>
      </c>
      <c r="AJ332" s="4">
        <f t="shared" si="181"/>
        <v>0</v>
      </c>
      <c r="AK332" s="4">
        <f t="shared" si="181"/>
        <v>0</v>
      </c>
      <c r="AL332" s="4">
        <f t="shared" si="161"/>
        <v>100</v>
      </c>
      <c r="AM332" s="4">
        <f t="shared" si="161"/>
        <v>100</v>
      </c>
      <c r="AN332" s="4">
        <f t="shared" si="161"/>
        <v>0</v>
      </c>
      <c r="AO332" s="4">
        <f t="shared" si="161"/>
        <v>0</v>
      </c>
      <c r="AP332" s="4">
        <f t="shared" si="161"/>
        <v>0</v>
      </c>
      <c r="AQ332" s="4">
        <f t="shared" si="160"/>
        <v>0</v>
      </c>
      <c r="AR332" s="4">
        <f t="shared" si="159"/>
        <v>0</v>
      </c>
      <c r="AS332" s="4">
        <f t="shared" si="159"/>
        <v>0</v>
      </c>
    </row>
    <row r="333" spans="1:45" ht="12.75" customHeight="1" x14ac:dyDescent="0.25">
      <c r="A333" s="115">
        <v>21</v>
      </c>
      <c r="B333" s="137">
        <v>223400</v>
      </c>
      <c r="C333" s="138">
        <v>1304</v>
      </c>
      <c r="D333" s="108">
        <v>325</v>
      </c>
      <c r="E333" s="135" t="s">
        <v>1207</v>
      </c>
      <c r="F333" s="136">
        <f t="shared" si="175"/>
        <v>291.8</v>
      </c>
      <c r="G333" s="136">
        <v>291.8</v>
      </c>
      <c r="H333" s="136">
        <v>0</v>
      </c>
      <c r="I333" s="136">
        <v>0</v>
      </c>
      <c r="J333" s="136">
        <v>0</v>
      </c>
      <c r="K333" s="136">
        <v>0</v>
      </c>
      <c r="L333" s="136">
        <v>0</v>
      </c>
      <c r="M333" s="136">
        <v>0</v>
      </c>
      <c r="N333" s="136">
        <f t="shared" si="177"/>
        <v>291.8</v>
      </c>
      <c r="O333" s="23">
        <v>291.8</v>
      </c>
      <c r="P333" s="23">
        <v>0</v>
      </c>
      <c r="Q333" s="23">
        <v>0</v>
      </c>
      <c r="R333" s="23">
        <v>0</v>
      </c>
      <c r="S333" s="23">
        <v>0</v>
      </c>
      <c r="T333" s="23">
        <v>0</v>
      </c>
      <c r="U333" s="23">
        <v>0</v>
      </c>
      <c r="V333" s="136">
        <f t="shared" si="179"/>
        <v>291.8</v>
      </c>
      <c r="W333" s="23">
        <v>291.8</v>
      </c>
      <c r="X333" s="23">
        <v>0</v>
      </c>
      <c r="Y333" s="23">
        <v>0</v>
      </c>
      <c r="Z333" s="23">
        <v>0</v>
      </c>
      <c r="AA333" s="23">
        <v>0</v>
      </c>
      <c r="AB333" s="23">
        <v>0</v>
      </c>
      <c r="AC333" s="4">
        <v>0</v>
      </c>
      <c r="AD333" s="4">
        <f t="shared" si="181"/>
        <v>0</v>
      </c>
      <c r="AE333" s="4">
        <f t="shared" si="181"/>
        <v>0</v>
      </c>
      <c r="AF333" s="4">
        <f t="shared" si="181"/>
        <v>0</v>
      </c>
      <c r="AG333" s="4">
        <f t="shared" si="181"/>
        <v>0</v>
      </c>
      <c r="AH333" s="4">
        <f t="shared" si="181"/>
        <v>0</v>
      </c>
      <c r="AI333" s="4">
        <f t="shared" si="181"/>
        <v>0</v>
      </c>
      <c r="AJ333" s="4">
        <f t="shared" si="181"/>
        <v>0</v>
      </c>
      <c r="AK333" s="4">
        <f t="shared" si="181"/>
        <v>0</v>
      </c>
      <c r="AL333" s="4">
        <f t="shared" si="161"/>
        <v>100</v>
      </c>
      <c r="AM333" s="4">
        <f t="shared" si="161"/>
        <v>100</v>
      </c>
      <c r="AN333" s="4">
        <f t="shared" si="161"/>
        <v>0</v>
      </c>
      <c r="AO333" s="4">
        <f t="shared" si="161"/>
        <v>0</v>
      </c>
      <c r="AP333" s="4">
        <f t="shared" si="161"/>
        <v>0</v>
      </c>
      <c r="AQ333" s="4">
        <f t="shared" si="160"/>
        <v>0</v>
      </c>
      <c r="AR333" s="4">
        <f t="shared" si="159"/>
        <v>0</v>
      </c>
      <c r="AS333" s="4">
        <f t="shared" si="159"/>
        <v>0</v>
      </c>
    </row>
    <row r="334" spans="1:45" ht="12.75" customHeight="1" x14ac:dyDescent="0.25">
      <c r="A334" s="115">
        <v>21</v>
      </c>
      <c r="B334" s="137">
        <v>223400</v>
      </c>
      <c r="C334" s="138">
        <v>1305</v>
      </c>
      <c r="D334" s="108">
        <v>326</v>
      </c>
      <c r="E334" s="135" t="s">
        <v>1208</v>
      </c>
      <c r="F334" s="136">
        <f t="shared" si="175"/>
        <v>187.5</v>
      </c>
      <c r="G334" s="136">
        <v>187.5</v>
      </c>
      <c r="H334" s="136">
        <v>0</v>
      </c>
      <c r="I334" s="136">
        <v>0</v>
      </c>
      <c r="J334" s="136">
        <v>0</v>
      </c>
      <c r="K334" s="136">
        <v>0</v>
      </c>
      <c r="L334" s="136">
        <v>0</v>
      </c>
      <c r="M334" s="136">
        <v>0</v>
      </c>
      <c r="N334" s="136">
        <f t="shared" si="177"/>
        <v>187.5</v>
      </c>
      <c r="O334" s="23">
        <v>187.5</v>
      </c>
      <c r="P334" s="23">
        <v>0</v>
      </c>
      <c r="Q334" s="23">
        <v>0</v>
      </c>
      <c r="R334" s="23">
        <v>0</v>
      </c>
      <c r="S334" s="23">
        <v>0</v>
      </c>
      <c r="T334" s="23">
        <v>0</v>
      </c>
      <c r="U334" s="23">
        <v>0</v>
      </c>
      <c r="V334" s="136">
        <f t="shared" si="179"/>
        <v>187.5</v>
      </c>
      <c r="W334" s="23">
        <v>187.5</v>
      </c>
      <c r="X334" s="23">
        <v>0</v>
      </c>
      <c r="Y334" s="23">
        <v>0</v>
      </c>
      <c r="Z334" s="23">
        <v>0</v>
      </c>
      <c r="AA334" s="23">
        <v>0</v>
      </c>
      <c r="AB334" s="23">
        <v>0</v>
      </c>
      <c r="AC334" s="4">
        <v>0</v>
      </c>
      <c r="AD334" s="4">
        <f t="shared" si="181"/>
        <v>0</v>
      </c>
      <c r="AE334" s="4">
        <f t="shared" si="181"/>
        <v>0</v>
      </c>
      <c r="AF334" s="4">
        <f t="shared" si="181"/>
        <v>0</v>
      </c>
      <c r="AG334" s="4">
        <f t="shared" si="181"/>
        <v>0</v>
      </c>
      <c r="AH334" s="4">
        <f t="shared" si="181"/>
        <v>0</v>
      </c>
      <c r="AI334" s="4">
        <f t="shared" si="181"/>
        <v>0</v>
      </c>
      <c r="AJ334" s="4">
        <f t="shared" si="181"/>
        <v>0</v>
      </c>
      <c r="AK334" s="4">
        <f t="shared" si="181"/>
        <v>0</v>
      </c>
      <c r="AL334" s="4">
        <f t="shared" si="161"/>
        <v>100</v>
      </c>
      <c r="AM334" s="4">
        <f t="shared" si="161"/>
        <v>100</v>
      </c>
      <c r="AN334" s="4">
        <f t="shared" si="161"/>
        <v>0</v>
      </c>
      <c r="AO334" s="4">
        <f t="shared" si="161"/>
        <v>0</v>
      </c>
      <c r="AP334" s="4">
        <f t="shared" si="161"/>
        <v>0</v>
      </c>
      <c r="AQ334" s="4">
        <f t="shared" si="160"/>
        <v>0</v>
      </c>
      <c r="AR334" s="4">
        <f t="shared" si="159"/>
        <v>0</v>
      </c>
      <c r="AS334" s="4">
        <f t="shared" si="159"/>
        <v>0</v>
      </c>
    </row>
    <row r="335" spans="1:45" ht="12.75" customHeight="1" x14ac:dyDescent="0.25">
      <c r="A335" s="115">
        <v>21</v>
      </c>
      <c r="B335" s="137">
        <v>223400</v>
      </c>
      <c r="C335" s="138">
        <v>1306</v>
      </c>
      <c r="D335" s="108">
        <v>327</v>
      </c>
      <c r="E335" s="135" t="s">
        <v>1209</v>
      </c>
      <c r="F335" s="136">
        <f t="shared" si="175"/>
        <v>744</v>
      </c>
      <c r="G335" s="136">
        <v>744</v>
      </c>
      <c r="H335" s="136">
        <v>0</v>
      </c>
      <c r="I335" s="136">
        <v>0</v>
      </c>
      <c r="J335" s="136">
        <v>0</v>
      </c>
      <c r="K335" s="136">
        <v>0</v>
      </c>
      <c r="L335" s="136">
        <v>0</v>
      </c>
      <c r="M335" s="136">
        <v>0</v>
      </c>
      <c r="N335" s="136">
        <f t="shared" si="177"/>
        <v>744</v>
      </c>
      <c r="O335" s="23">
        <v>744</v>
      </c>
      <c r="P335" s="23">
        <v>0</v>
      </c>
      <c r="Q335" s="23">
        <v>0</v>
      </c>
      <c r="R335" s="23">
        <v>0</v>
      </c>
      <c r="S335" s="23">
        <v>0</v>
      </c>
      <c r="T335" s="23">
        <v>0</v>
      </c>
      <c r="U335" s="23">
        <v>0</v>
      </c>
      <c r="V335" s="136">
        <f t="shared" si="179"/>
        <v>683.3</v>
      </c>
      <c r="W335" s="23">
        <v>683.3</v>
      </c>
      <c r="X335" s="23">
        <v>0</v>
      </c>
      <c r="Y335" s="23">
        <v>0</v>
      </c>
      <c r="Z335" s="23">
        <v>0</v>
      </c>
      <c r="AA335" s="23">
        <v>0</v>
      </c>
      <c r="AB335" s="23">
        <v>0</v>
      </c>
      <c r="AC335" s="4">
        <v>0</v>
      </c>
      <c r="AD335" s="4">
        <f t="shared" si="181"/>
        <v>-60.700000000000045</v>
      </c>
      <c r="AE335" s="4">
        <f t="shared" si="181"/>
        <v>-60.700000000000045</v>
      </c>
      <c r="AF335" s="4">
        <f t="shared" si="181"/>
        <v>0</v>
      </c>
      <c r="AG335" s="4">
        <f t="shared" si="181"/>
        <v>0</v>
      </c>
      <c r="AH335" s="4">
        <f t="shared" si="181"/>
        <v>0</v>
      </c>
      <c r="AI335" s="4">
        <f t="shared" si="181"/>
        <v>0</v>
      </c>
      <c r="AJ335" s="4">
        <f t="shared" si="181"/>
        <v>0</v>
      </c>
      <c r="AK335" s="4">
        <f t="shared" si="181"/>
        <v>0</v>
      </c>
      <c r="AL335" s="4">
        <f t="shared" si="161"/>
        <v>91.841397849462354</v>
      </c>
      <c r="AM335" s="4">
        <f t="shared" si="161"/>
        <v>91.841397849462354</v>
      </c>
      <c r="AN335" s="4">
        <f t="shared" si="161"/>
        <v>0</v>
      </c>
      <c r="AO335" s="4">
        <f t="shared" si="161"/>
        <v>0</v>
      </c>
      <c r="AP335" s="4">
        <f t="shared" si="161"/>
        <v>0</v>
      </c>
      <c r="AQ335" s="4">
        <f t="shared" si="160"/>
        <v>0</v>
      </c>
      <c r="AR335" s="4">
        <f t="shared" si="159"/>
        <v>0</v>
      </c>
      <c r="AS335" s="4">
        <f t="shared" si="159"/>
        <v>0</v>
      </c>
    </row>
    <row r="336" spans="1:45" ht="12.75" customHeight="1" x14ac:dyDescent="0.25">
      <c r="A336" s="115">
        <v>21</v>
      </c>
      <c r="B336" s="137">
        <v>223400</v>
      </c>
      <c r="C336" s="138">
        <v>1307</v>
      </c>
      <c r="D336" s="108">
        <v>328</v>
      </c>
      <c r="E336" s="135" t="s">
        <v>1210</v>
      </c>
      <c r="F336" s="136">
        <f t="shared" si="175"/>
        <v>540.1</v>
      </c>
      <c r="G336" s="136">
        <v>540.1</v>
      </c>
      <c r="H336" s="136">
        <v>0</v>
      </c>
      <c r="I336" s="136">
        <v>0</v>
      </c>
      <c r="J336" s="136">
        <v>0</v>
      </c>
      <c r="K336" s="136">
        <v>0</v>
      </c>
      <c r="L336" s="136">
        <v>0</v>
      </c>
      <c r="M336" s="136">
        <v>0</v>
      </c>
      <c r="N336" s="136">
        <f t="shared" si="177"/>
        <v>540.1</v>
      </c>
      <c r="O336" s="23">
        <v>540.1</v>
      </c>
      <c r="P336" s="23">
        <v>0</v>
      </c>
      <c r="Q336" s="23">
        <v>0</v>
      </c>
      <c r="R336" s="23">
        <v>0</v>
      </c>
      <c r="S336" s="23">
        <v>0</v>
      </c>
      <c r="T336" s="23">
        <v>0</v>
      </c>
      <c r="U336" s="23">
        <v>0</v>
      </c>
      <c r="V336" s="136">
        <f t="shared" si="179"/>
        <v>540.1</v>
      </c>
      <c r="W336" s="23">
        <v>540.1</v>
      </c>
      <c r="X336" s="23">
        <v>0</v>
      </c>
      <c r="Y336" s="23">
        <v>0</v>
      </c>
      <c r="Z336" s="23">
        <v>0</v>
      </c>
      <c r="AA336" s="23">
        <v>0</v>
      </c>
      <c r="AB336" s="23">
        <v>0</v>
      </c>
      <c r="AC336" s="4">
        <v>0</v>
      </c>
      <c r="AD336" s="4">
        <f t="shared" si="181"/>
        <v>0</v>
      </c>
      <c r="AE336" s="4">
        <f t="shared" si="181"/>
        <v>0</v>
      </c>
      <c r="AF336" s="4">
        <f t="shared" si="181"/>
        <v>0</v>
      </c>
      <c r="AG336" s="4">
        <f t="shared" si="181"/>
        <v>0</v>
      </c>
      <c r="AH336" s="4">
        <f t="shared" si="181"/>
        <v>0</v>
      </c>
      <c r="AI336" s="4">
        <f t="shared" si="181"/>
        <v>0</v>
      </c>
      <c r="AJ336" s="4">
        <f t="shared" si="181"/>
        <v>0</v>
      </c>
      <c r="AK336" s="4">
        <f t="shared" si="181"/>
        <v>0</v>
      </c>
      <c r="AL336" s="4">
        <f t="shared" ref="AL336:AP399" si="188">IF(N336=0,0,V336/N336*100)</f>
        <v>100</v>
      </c>
      <c r="AM336" s="4">
        <f t="shared" si="188"/>
        <v>100</v>
      </c>
      <c r="AN336" s="4">
        <f t="shared" si="188"/>
        <v>0</v>
      </c>
      <c r="AO336" s="4">
        <f t="shared" si="188"/>
        <v>0</v>
      </c>
      <c r="AP336" s="4">
        <f t="shared" si="188"/>
        <v>0</v>
      </c>
      <c r="AQ336" s="4">
        <f t="shared" si="160"/>
        <v>0</v>
      </c>
      <c r="AR336" s="4">
        <f t="shared" si="159"/>
        <v>0</v>
      </c>
      <c r="AS336" s="4">
        <f t="shared" si="159"/>
        <v>0</v>
      </c>
    </row>
    <row r="337" spans="1:45" ht="12.75" customHeight="1" x14ac:dyDescent="0.25">
      <c r="A337" s="115">
        <v>21</v>
      </c>
      <c r="B337" s="137">
        <v>223400</v>
      </c>
      <c r="C337" s="138">
        <v>1308</v>
      </c>
      <c r="D337" s="108">
        <v>329</v>
      </c>
      <c r="E337" s="135" t="s">
        <v>1211</v>
      </c>
      <c r="F337" s="136">
        <f t="shared" si="175"/>
        <v>277.7</v>
      </c>
      <c r="G337" s="136">
        <v>277.7</v>
      </c>
      <c r="H337" s="136">
        <v>0</v>
      </c>
      <c r="I337" s="136">
        <v>0</v>
      </c>
      <c r="J337" s="136">
        <v>0</v>
      </c>
      <c r="K337" s="136">
        <v>0</v>
      </c>
      <c r="L337" s="136">
        <v>0</v>
      </c>
      <c r="M337" s="136">
        <v>0</v>
      </c>
      <c r="N337" s="136">
        <f t="shared" si="177"/>
        <v>277.7</v>
      </c>
      <c r="O337" s="23">
        <v>277.7</v>
      </c>
      <c r="P337" s="23">
        <v>0</v>
      </c>
      <c r="Q337" s="23">
        <v>0</v>
      </c>
      <c r="R337" s="23">
        <v>0</v>
      </c>
      <c r="S337" s="23">
        <v>0</v>
      </c>
      <c r="T337" s="23">
        <v>0</v>
      </c>
      <c r="U337" s="23">
        <v>0</v>
      </c>
      <c r="V337" s="136">
        <f t="shared" si="179"/>
        <v>277.7</v>
      </c>
      <c r="W337" s="23">
        <v>277.7</v>
      </c>
      <c r="X337" s="23">
        <v>0</v>
      </c>
      <c r="Y337" s="23">
        <v>0</v>
      </c>
      <c r="Z337" s="23">
        <v>0</v>
      </c>
      <c r="AA337" s="23">
        <v>0</v>
      </c>
      <c r="AB337" s="23">
        <v>0</v>
      </c>
      <c r="AC337" s="4">
        <v>0</v>
      </c>
      <c r="AD337" s="4">
        <f t="shared" si="181"/>
        <v>0</v>
      </c>
      <c r="AE337" s="4">
        <f t="shared" si="181"/>
        <v>0</v>
      </c>
      <c r="AF337" s="4">
        <f t="shared" si="181"/>
        <v>0</v>
      </c>
      <c r="AG337" s="4">
        <f t="shared" si="181"/>
        <v>0</v>
      </c>
      <c r="AH337" s="4">
        <f t="shared" si="181"/>
        <v>0</v>
      </c>
      <c r="AI337" s="4">
        <f t="shared" si="181"/>
        <v>0</v>
      </c>
      <c r="AJ337" s="4">
        <f t="shared" si="181"/>
        <v>0</v>
      </c>
      <c r="AK337" s="4">
        <f t="shared" si="181"/>
        <v>0</v>
      </c>
      <c r="AL337" s="4">
        <f t="shared" si="188"/>
        <v>100</v>
      </c>
      <c r="AM337" s="4">
        <f t="shared" si="188"/>
        <v>100</v>
      </c>
      <c r="AN337" s="4">
        <f t="shared" si="188"/>
        <v>0</v>
      </c>
      <c r="AO337" s="4">
        <f t="shared" si="188"/>
        <v>0</v>
      </c>
      <c r="AP337" s="4">
        <f t="shared" si="188"/>
        <v>0</v>
      </c>
      <c r="AQ337" s="4">
        <f t="shared" si="160"/>
        <v>0</v>
      </c>
      <c r="AR337" s="4">
        <f t="shared" si="159"/>
        <v>0</v>
      </c>
      <c r="AS337" s="4">
        <f t="shared" si="159"/>
        <v>0</v>
      </c>
    </row>
    <row r="338" spans="1:45" ht="12.75" customHeight="1" x14ac:dyDescent="0.25">
      <c r="A338" s="115">
        <v>21</v>
      </c>
      <c r="B338" s="137">
        <v>223400</v>
      </c>
      <c r="C338" s="138">
        <v>1309</v>
      </c>
      <c r="D338" s="108">
        <v>330</v>
      </c>
      <c r="E338" s="135" t="s">
        <v>1212</v>
      </c>
      <c r="F338" s="136">
        <f t="shared" si="175"/>
        <v>882.5</v>
      </c>
      <c r="G338" s="136">
        <v>882.5</v>
      </c>
      <c r="H338" s="136">
        <v>0</v>
      </c>
      <c r="I338" s="136">
        <v>0</v>
      </c>
      <c r="J338" s="136">
        <v>0</v>
      </c>
      <c r="K338" s="136">
        <v>0</v>
      </c>
      <c r="L338" s="136">
        <v>0</v>
      </c>
      <c r="M338" s="136">
        <v>0</v>
      </c>
      <c r="N338" s="136">
        <f t="shared" si="177"/>
        <v>882.5</v>
      </c>
      <c r="O338" s="23">
        <v>882.5</v>
      </c>
      <c r="P338" s="23">
        <v>0</v>
      </c>
      <c r="Q338" s="23">
        <v>0</v>
      </c>
      <c r="R338" s="23">
        <v>0</v>
      </c>
      <c r="S338" s="23">
        <v>0</v>
      </c>
      <c r="T338" s="23">
        <v>0</v>
      </c>
      <c r="U338" s="23">
        <v>0</v>
      </c>
      <c r="V338" s="136">
        <f t="shared" si="179"/>
        <v>882.5</v>
      </c>
      <c r="W338" s="23">
        <v>882.5</v>
      </c>
      <c r="X338" s="23">
        <v>0</v>
      </c>
      <c r="Y338" s="23">
        <v>0</v>
      </c>
      <c r="Z338" s="23">
        <v>0</v>
      </c>
      <c r="AA338" s="23">
        <v>0</v>
      </c>
      <c r="AB338" s="23">
        <v>0</v>
      </c>
      <c r="AC338" s="4">
        <v>0</v>
      </c>
      <c r="AD338" s="4">
        <f t="shared" si="181"/>
        <v>0</v>
      </c>
      <c r="AE338" s="4">
        <f t="shared" si="181"/>
        <v>0</v>
      </c>
      <c r="AF338" s="4">
        <f t="shared" si="181"/>
        <v>0</v>
      </c>
      <c r="AG338" s="4">
        <f t="shared" si="181"/>
        <v>0</v>
      </c>
      <c r="AH338" s="4">
        <f t="shared" si="181"/>
        <v>0</v>
      </c>
      <c r="AI338" s="4">
        <f t="shared" si="181"/>
        <v>0</v>
      </c>
      <c r="AJ338" s="4">
        <f t="shared" si="181"/>
        <v>0</v>
      </c>
      <c r="AK338" s="4">
        <f t="shared" si="181"/>
        <v>0</v>
      </c>
      <c r="AL338" s="4">
        <f t="shared" si="188"/>
        <v>100</v>
      </c>
      <c r="AM338" s="4">
        <f t="shared" si="188"/>
        <v>100</v>
      </c>
      <c r="AN338" s="4">
        <f t="shared" si="188"/>
        <v>0</v>
      </c>
      <c r="AO338" s="4">
        <f t="shared" si="188"/>
        <v>0</v>
      </c>
      <c r="AP338" s="4">
        <f t="shared" si="188"/>
        <v>0</v>
      </c>
      <c r="AQ338" s="4">
        <f t="shared" si="160"/>
        <v>0</v>
      </c>
      <c r="AR338" s="4">
        <f t="shared" si="159"/>
        <v>0</v>
      </c>
      <c r="AS338" s="4">
        <f t="shared" si="159"/>
        <v>0</v>
      </c>
    </row>
    <row r="339" spans="1:45" ht="12.75" customHeight="1" x14ac:dyDescent="0.25">
      <c r="A339" s="115">
        <v>21</v>
      </c>
      <c r="B339" s="137">
        <v>223400</v>
      </c>
      <c r="C339" s="138">
        <v>1310</v>
      </c>
      <c r="D339" s="108">
        <v>331</v>
      </c>
      <c r="E339" s="135" t="s">
        <v>1213</v>
      </c>
      <c r="F339" s="136">
        <f t="shared" si="175"/>
        <v>1201.8</v>
      </c>
      <c r="G339" s="136">
        <v>1201.8</v>
      </c>
      <c r="H339" s="136">
        <v>0</v>
      </c>
      <c r="I339" s="136">
        <v>0</v>
      </c>
      <c r="J339" s="136">
        <v>0</v>
      </c>
      <c r="K339" s="136">
        <v>0</v>
      </c>
      <c r="L339" s="136">
        <v>0</v>
      </c>
      <c r="M339" s="136">
        <v>0</v>
      </c>
      <c r="N339" s="136">
        <f t="shared" si="177"/>
        <v>1201.8</v>
      </c>
      <c r="O339" s="23">
        <v>1201.8</v>
      </c>
      <c r="P339" s="23">
        <v>0</v>
      </c>
      <c r="Q339" s="23">
        <v>0</v>
      </c>
      <c r="R339" s="23">
        <v>0</v>
      </c>
      <c r="S339" s="23">
        <v>0</v>
      </c>
      <c r="T339" s="23">
        <v>0</v>
      </c>
      <c r="U339" s="23">
        <v>0</v>
      </c>
      <c r="V339" s="136">
        <f t="shared" si="179"/>
        <v>1201.8</v>
      </c>
      <c r="W339" s="23">
        <v>1201.8</v>
      </c>
      <c r="X339" s="23">
        <v>0</v>
      </c>
      <c r="Y339" s="23">
        <v>0</v>
      </c>
      <c r="Z339" s="23">
        <v>0</v>
      </c>
      <c r="AA339" s="23">
        <v>0</v>
      </c>
      <c r="AB339" s="23">
        <v>0</v>
      </c>
      <c r="AC339" s="4">
        <v>0</v>
      </c>
      <c r="AD339" s="4">
        <f t="shared" si="181"/>
        <v>0</v>
      </c>
      <c r="AE339" s="4">
        <f t="shared" si="181"/>
        <v>0</v>
      </c>
      <c r="AF339" s="4">
        <f t="shared" si="181"/>
        <v>0</v>
      </c>
      <c r="AG339" s="4">
        <f t="shared" si="181"/>
        <v>0</v>
      </c>
      <c r="AH339" s="4">
        <f t="shared" si="181"/>
        <v>0</v>
      </c>
      <c r="AI339" s="4">
        <f t="shared" si="181"/>
        <v>0</v>
      </c>
      <c r="AJ339" s="4">
        <f t="shared" si="181"/>
        <v>0</v>
      </c>
      <c r="AK339" s="4">
        <f t="shared" si="181"/>
        <v>0</v>
      </c>
      <c r="AL339" s="4">
        <f t="shared" si="188"/>
        <v>100</v>
      </c>
      <c r="AM339" s="4">
        <f t="shared" si="188"/>
        <v>100</v>
      </c>
      <c r="AN339" s="4">
        <f t="shared" si="188"/>
        <v>0</v>
      </c>
      <c r="AO339" s="4">
        <f t="shared" si="188"/>
        <v>0</v>
      </c>
      <c r="AP339" s="4">
        <f t="shared" si="188"/>
        <v>0</v>
      </c>
      <c r="AQ339" s="4">
        <f t="shared" si="160"/>
        <v>0</v>
      </c>
      <c r="AR339" s="4">
        <f t="shared" ref="AR339:AS402" si="189">IF(T339=0,0,AB339/T339*100)</f>
        <v>0</v>
      </c>
      <c r="AS339" s="4">
        <f t="shared" si="189"/>
        <v>0</v>
      </c>
    </row>
    <row r="340" spans="1:45" ht="12.75" customHeight="1" x14ac:dyDescent="0.25">
      <c r="A340" s="115">
        <v>21</v>
      </c>
      <c r="B340" s="137">
        <v>223400</v>
      </c>
      <c r="C340" s="138">
        <v>1311</v>
      </c>
      <c r="D340" s="108">
        <v>332</v>
      </c>
      <c r="E340" s="135" t="s">
        <v>1214</v>
      </c>
      <c r="F340" s="136">
        <f t="shared" si="175"/>
        <v>341</v>
      </c>
      <c r="G340" s="136">
        <v>341</v>
      </c>
      <c r="H340" s="136">
        <v>0</v>
      </c>
      <c r="I340" s="136">
        <v>0</v>
      </c>
      <c r="J340" s="136">
        <v>0</v>
      </c>
      <c r="K340" s="136">
        <v>0</v>
      </c>
      <c r="L340" s="136">
        <v>0</v>
      </c>
      <c r="M340" s="136">
        <v>0</v>
      </c>
      <c r="N340" s="136">
        <f t="shared" si="177"/>
        <v>341</v>
      </c>
      <c r="O340" s="23">
        <v>341</v>
      </c>
      <c r="P340" s="23">
        <v>0</v>
      </c>
      <c r="Q340" s="23">
        <v>0</v>
      </c>
      <c r="R340" s="23">
        <v>0</v>
      </c>
      <c r="S340" s="23">
        <v>0</v>
      </c>
      <c r="T340" s="23">
        <v>0</v>
      </c>
      <c r="U340" s="23">
        <v>0</v>
      </c>
      <c r="V340" s="136">
        <f t="shared" si="179"/>
        <v>341</v>
      </c>
      <c r="W340" s="23">
        <v>341</v>
      </c>
      <c r="X340" s="23">
        <v>0</v>
      </c>
      <c r="Y340" s="23">
        <v>0</v>
      </c>
      <c r="Z340" s="23">
        <v>0</v>
      </c>
      <c r="AA340" s="23">
        <v>0</v>
      </c>
      <c r="AB340" s="23">
        <v>0</v>
      </c>
      <c r="AC340" s="4">
        <v>0</v>
      </c>
      <c r="AD340" s="4">
        <f t="shared" si="181"/>
        <v>0</v>
      </c>
      <c r="AE340" s="4">
        <f t="shared" si="181"/>
        <v>0</v>
      </c>
      <c r="AF340" s="4">
        <f t="shared" si="181"/>
        <v>0</v>
      </c>
      <c r="AG340" s="4">
        <f t="shared" si="181"/>
        <v>0</v>
      </c>
      <c r="AH340" s="4">
        <f t="shared" si="181"/>
        <v>0</v>
      </c>
      <c r="AI340" s="4">
        <f t="shared" si="181"/>
        <v>0</v>
      </c>
      <c r="AJ340" s="4">
        <f t="shared" si="181"/>
        <v>0</v>
      </c>
      <c r="AK340" s="4">
        <f t="shared" si="181"/>
        <v>0</v>
      </c>
      <c r="AL340" s="4">
        <f t="shared" si="188"/>
        <v>100</v>
      </c>
      <c r="AM340" s="4">
        <f t="shared" si="188"/>
        <v>100</v>
      </c>
      <c r="AN340" s="4">
        <f t="shared" si="188"/>
        <v>0</v>
      </c>
      <c r="AO340" s="4">
        <f t="shared" si="188"/>
        <v>0</v>
      </c>
      <c r="AP340" s="4">
        <f t="shared" si="188"/>
        <v>0</v>
      </c>
      <c r="AQ340" s="4">
        <f t="shared" ref="AQ340:AQ403" si="190">IF(P340=0,0,X340/P340*100)</f>
        <v>0</v>
      </c>
      <c r="AR340" s="4">
        <f t="shared" si="189"/>
        <v>0</v>
      </c>
      <c r="AS340" s="4">
        <f t="shared" si="189"/>
        <v>0</v>
      </c>
    </row>
    <row r="341" spans="1:45" ht="12.75" customHeight="1" x14ac:dyDescent="0.25">
      <c r="A341" s="115">
        <v>21</v>
      </c>
      <c r="B341" s="137">
        <v>223400</v>
      </c>
      <c r="C341" s="138">
        <v>1312</v>
      </c>
      <c r="D341" s="108">
        <v>333</v>
      </c>
      <c r="E341" s="135" t="s">
        <v>1215</v>
      </c>
      <c r="F341" s="136">
        <f t="shared" si="175"/>
        <v>1651.5</v>
      </c>
      <c r="G341" s="136">
        <v>1651.5</v>
      </c>
      <c r="H341" s="136">
        <v>0</v>
      </c>
      <c r="I341" s="136">
        <v>0</v>
      </c>
      <c r="J341" s="136">
        <v>0</v>
      </c>
      <c r="K341" s="136">
        <v>0</v>
      </c>
      <c r="L341" s="136">
        <v>0</v>
      </c>
      <c r="M341" s="136">
        <v>0</v>
      </c>
      <c r="N341" s="136">
        <f t="shared" si="177"/>
        <v>1651.5</v>
      </c>
      <c r="O341" s="23">
        <v>1651.5</v>
      </c>
      <c r="P341" s="23">
        <v>0</v>
      </c>
      <c r="Q341" s="23">
        <v>0</v>
      </c>
      <c r="R341" s="23">
        <v>0</v>
      </c>
      <c r="S341" s="23">
        <v>0</v>
      </c>
      <c r="T341" s="23">
        <v>0</v>
      </c>
      <c r="U341" s="23">
        <v>0</v>
      </c>
      <c r="V341" s="136">
        <f t="shared" si="179"/>
        <v>1651.5</v>
      </c>
      <c r="W341" s="23">
        <v>1651.5</v>
      </c>
      <c r="X341" s="23">
        <v>0</v>
      </c>
      <c r="Y341" s="23">
        <v>0</v>
      </c>
      <c r="Z341" s="23">
        <v>0</v>
      </c>
      <c r="AA341" s="23">
        <v>0</v>
      </c>
      <c r="AB341" s="23">
        <v>0</v>
      </c>
      <c r="AC341" s="4">
        <v>0</v>
      </c>
      <c r="AD341" s="4">
        <f t="shared" si="181"/>
        <v>0</v>
      </c>
      <c r="AE341" s="4">
        <f t="shared" si="181"/>
        <v>0</v>
      </c>
      <c r="AF341" s="4">
        <f t="shared" si="181"/>
        <v>0</v>
      </c>
      <c r="AG341" s="4">
        <f t="shared" si="181"/>
        <v>0</v>
      </c>
      <c r="AH341" s="4">
        <f t="shared" si="181"/>
        <v>0</v>
      </c>
      <c r="AI341" s="4">
        <f t="shared" si="181"/>
        <v>0</v>
      </c>
      <c r="AJ341" s="4">
        <f t="shared" si="181"/>
        <v>0</v>
      </c>
      <c r="AK341" s="4">
        <f t="shared" si="181"/>
        <v>0</v>
      </c>
      <c r="AL341" s="4">
        <f t="shared" si="188"/>
        <v>100</v>
      </c>
      <c r="AM341" s="4">
        <f t="shared" si="188"/>
        <v>100</v>
      </c>
      <c r="AN341" s="4">
        <f t="shared" si="188"/>
        <v>0</v>
      </c>
      <c r="AO341" s="4">
        <f t="shared" si="188"/>
        <v>0</v>
      </c>
      <c r="AP341" s="4">
        <f t="shared" si="188"/>
        <v>0</v>
      </c>
      <c r="AQ341" s="4">
        <f t="shared" si="190"/>
        <v>0</v>
      </c>
      <c r="AR341" s="4">
        <f t="shared" si="189"/>
        <v>0</v>
      </c>
      <c r="AS341" s="4">
        <f t="shared" si="189"/>
        <v>0</v>
      </c>
    </row>
    <row r="342" spans="1:45" ht="12.75" customHeight="1" x14ac:dyDescent="0.25">
      <c r="A342" s="115">
        <v>0</v>
      </c>
      <c r="B342" s="115"/>
      <c r="C342" s="115"/>
      <c r="D342" s="108">
        <v>334</v>
      </c>
      <c r="E342" s="135"/>
      <c r="F342" s="136"/>
      <c r="G342" s="136"/>
      <c r="H342" s="136"/>
      <c r="I342" s="136"/>
      <c r="J342" s="136"/>
      <c r="K342" s="136"/>
      <c r="L342" s="136"/>
      <c r="M342" s="136"/>
      <c r="N342" s="136"/>
      <c r="O342" s="23"/>
      <c r="P342" s="23"/>
      <c r="Q342" s="23"/>
      <c r="R342" s="23"/>
      <c r="S342" s="23"/>
      <c r="T342" s="23"/>
      <c r="U342" s="23"/>
      <c r="V342" s="23"/>
      <c r="W342" s="23"/>
      <c r="X342" s="23"/>
      <c r="Y342" s="23"/>
      <c r="Z342" s="23"/>
      <c r="AA342" s="23"/>
      <c r="AB342" s="23"/>
      <c r="AC342" s="4"/>
      <c r="AD342" s="4"/>
      <c r="AE342" s="4"/>
      <c r="AF342" s="4"/>
      <c r="AG342" s="4"/>
      <c r="AH342" s="4"/>
      <c r="AI342" s="4"/>
      <c r="AJ342" s="4"/>
      <c r="AK342" s="4"/>
      <c r="AL342" s="4"/>
      <c r="AM342" s="4"/>
      <c r="AN342" s="4"/>
      <c r="AO342" s="4"/>
      <c r="AP342" s="4"/>
      <c r="AQ342" s="4"/>
      <c r="AR342" s="4"/>
      <c r="AS342" s="4"/>
    </row>
    <row r="343" spans="1:45" ht="12.75" customHeight="1" x14ac:dyDescent="0.25">
      <c r="A343" s="115">
        <v>20</v>
      </c>
      <c r="B343" s="137">
        <v>223600</v>
      </c>
      <c r="C343" s="115"/>
      <c r="D343" s="108">
        <v>335</v>
      </c>
      <c r="E343" s="130" t="s">
        <v>1216</v>
      </c>
      <c r="F343" s="131">
        <f t="shared" ref="F343:F374" si="191">SUM(G343:M343)</f>
        <v>151391.30000000002</v>
      </c>
      <c r="G343" s="131">
        <f t="shared" ref="G343:M343" si="192">G344+G345</f>
        <v>145895.20000000001</v>
      </c>
      <c r="H343" s="131">
        <f t="shared" si="192"/>
        <v>2060.6</v>
      </c>
      <c r="I343" s="131">
        <f t="shared" si="192"/>
        <v>3295.5</v>
      </c>
      <c r="J343" s="131">
        <f t="shared" si="192"/>
        <v>0</v>
      </c>
      <c r="K343" s="131">
        <f t="shared" si="192"/>
        <v>0</v>
      </c>
      <c r="L343" s="131">
        <f t="shared" si="192"/>
        <v>0</v>
      </c>
      <c r="M343" s="131">
        <f t="shared" si="192"/>
        <v>140</v>
      </c>
      <c r="N343" s="131">
        <f t="shared" ref="N343:N374" si="193">SUM(O343:U343)</f>
        <v>151412.80000000002</v>
      </c>
      <c r="O343" s="131">
        <f t="shared" ref="O343:U343" si="194">O344+O345</f>
        <v>145895.20000000001</v>
      </c>
      <c r="P343" s="131">
        <f t="shared" si="194"/>
        <v>2060.6</v>
      </c>
      <c r="Q343" s="131">
        <f t="shared" si="194"/>
        <v>3317</v>
      </c>
      <c r="R343" s="131">
        <f t="shared" si="194"/>
        <v>0</v>
      </c>
      <c r="S343" s="131">
        <f t="shared" si="194"/>
        <v>0</v>
      </c>
      <c r="T343" s="131">
        <f t="shared" si="194"/>
        <v>0</v>
      </c>
      <c r="U343" s="131">
        <f t="shared" si="194"/>
        <v>140</v>
      </c>
      <c r="V343" s="131">
        <f t="shared" ref="V343:V374" si="195">SUM(W343:AC343)</f>
        <v>151208</v>
      </c>
      <c r="W343" s="131">
        <f t="shared" ref="W343:AC343" si="196">W344+W345</f>
        <v>145690.4</v>
      </c>
      <c r="X343" s="131">
        <f t="shared" si="196"/>
        <v>2060.6</v>
      </c>
      <c r="Y343" s="131">
        <f t="shared" si="196"/>
        <v>3317</v>
      </c>
      <c r="Z343" s="131">
        <f t="shared" si="196"/>
        <v>0</v>
      </c>
      <c r="AA343" s="131">
        <f t="shared" si="196"/>
        <v>0</v>
      </c>
      <c r="AB343" s="131">
        <f t="shared" si="196"/>
        <v>0</v>
      </c>
      <c r="AC343" s="131">
        <f t="shared" si="196"/>
        <v>140</v>
      </c>
      <c r="AD343" s="133">
        <f t="shared" ref="AD343:AK374" si="197">V343-N343</f>
        <v>-204.80000000001746</v>
      </c>
      <c r="AE343" s="133">
        <f t="shared" si="197"/>
        <v>-204.80000000001746</v>
      </c>
      <c r="AF343" s="133">
        <f t="shared" si="197"/>
        <v>0</v>
      </c>
      <c r="AG343" s="133">
        <f t="shared" si="197"/>
        <v>0</v>
      </c>
      <c r="AH343" s="133">
        <f t="shared" si="197"/>
        <v>0</v>
      </c>
      <c r="AI343" s="133">
        <f t="shared" si="197"/>
        <v>0</v>
      </c>
      <c r="AJ343" s="133">
        <f t="shared" si="197"/>
        <v>0</v>
      </c>
      <c r="AK343" s="133">
        <f t="shared" si="197"/>
        <v>0</v>
      </c>
      <c r="AL343" s="133">
        <f t="shared" si="188"/>
        <v>99.864740629590088</v>
      </c>
      <c r="AM343" s="133">
        <f t="shared" si="188"/>
        <v>99.859625265258884</v>
      </c>
      <c r="AN343" s="133">
        <f t="shared" si="188"/>
        <v>100</v>
      </c>
      <c r="AO343" s="133">
        <f t="shared" si="188"/>
        <v>100</v>
      </c>
      <c r="AP343" s="133">
        <f t="shared" si="188"/>
        <v>0</v>
      </c>
      <c r="AQ343" s="133">
        <f t="shared" si="190"/>
        <v>100</v>
      </c>
      <c r="AR343" s="133">
        <f t="shared" si="189"/>
        <v>0</v>
      </c>
      <c r="AS343" s="133">
        <f t="shared" si="189"/>
        <v>100</v>
      </c>
    </row>
    <row r="344" spans="1:45" s="134" customFormat="1" ht="12.75" customHeight="1" x14ac:dyDescent="0.25">
      <c r="A344" s="115">
        <v>22</v>
      </c>
      <c r="B344" s="137">
        <v>223600</v>
      </c>
      <c r="C344" s="115"/>
      <c r="D344" s="108">
        <v>336</v>
      </c>
      <c r="E344" s="130" t="s">
        <v>944</v>
      </c>
      <c r="F344" s="131">
        <f t="shared" si="191"/>
        <v>103213.90000000001</v>
      </c>
      <c r="G344" s="131">
        <f t="shared" ref="G344:M344" si="198">G346</f>
        <v>97857.8</v>
      </c>
      <c r="H344" s="131">
        <f t="shared" si="198"/>
        <v>2060.6</v>
      </c>
      <c r="I344" s="131">
        <f t="shared" si="198"/>
        <v>3295.5</v>
      </c>
      <c r="J344" s="131">
        <f t="shared" si="198"/>
        <v>0</v>
      </c>
      <c r="K344" s="131">
        <f t="shared" si="198"/>
        <v>0</v>
      </c>
      <c r="L344" s="131">
        <f t="shared" si="198"/>
        <v>0</v>
      </c>
      <c r="M344" s="131">
        <f t="shared" si="198"/>
        <v>0</v>
      </c>
      <c r="N344" s="131">
        <f t="shared" si="193"/>
        <v>103235.40000000001</v>
      </c>
      <c r="O344" s="131">
        <f t="shared" ref="O344:U344" si="199">O346</f>
        <v>97857.8</v>
      </c>
      <c r="P344" s="131">
        <f t="shared" si="199"/>
        <v>2060.6</v>
      </c>
      <c r="Q344" s="131">
        <f t="shared" si="199"/>
        <v>3317</v>
      </c>
      <c r="R344" s="131">
        <f t="shared" si="199"/>
        <v>0</v>
      </c>
      <c r="S344" s="131">
        <f t="shared" si="199"/>
        <v>0</v>
      </c>
      <c r="T344" s="131">
        <f t="shared" si="199"/>
        <v>0</v>
      </c>
      <c r="U344" s="131">
        <f t="shared" si="199"/>
        <v>0</v>
      </c>
      <c r="V344" s="131">
        <f t="shared" si="195"/>
        <v>103235.40000000001</v>
      </c>
      <c r="W344" s="131">
        <f t="shared" ref="W344:AC344" si="200">W346</f>
        <v>97857.8</v>
      </c>
      <c r="X344" s="131">
        <f t="shared" si="200"/>
        <v>2060.6</v>
      </c>
      <c r="Y344" s="131">
        <f t="shared" si="200"/>
        <v>3317</v>
      </c>
      <c r="Z344" s="131">
        <f t="shared" si="200"/>
        <v>0</v>
      </c>
      <c r="AA344" s="131">
        <f t="shared" si="200"/>
        <v>0</v>
      </c>
      <c r="AB344" s="131">
        <f t="shared" si="200"/>
        <v>0</v>
      </c>
      <c r="AC344" s="131">
        <f t="shared" si="200"/>
        <v>0</v>
      </c>
      <c r="AD344" s="133">
        <f t="shared" si="197"/>
        <v>0</v>
      </c>
      <c r="AE344" s="133">
        <f t="shared" si="197"/>
        <v>0</v>
      </c>
      <c r="AF344" s="133">
        <f t="shared" si="197"/>
        <v>0</v>
      </c>
      <c r="AG344" s="133">
        <f t="shared" si="197"/>
        <v>0</v>
      </c>
      <c r="AH344" s="133">
        <f t="shared" si="197"/>
        <v>0</v>
      </c>
      <c r="AI344" s="133">
        <f t="shared" si="197"/>
        <v>0</v>
      </c>
      <c r="AJ344" s="133">
        <f t="shared" si="197"/>
        <v>0</v>
      </c>
      <c r="AK344" s="133">
        <f t="shared" si="197"/>
        <v>0</v>
      </c>
      <c r="AL344" s="133">
        <f t="shared" si="188"/>
        <v>100</v>
      </c>
      <c r="AM344" s="133">
        <f t="shared" si="188"/>
        <v>100</v>
      </c>
      <c r="AN344" s="133">
        <f t="shared" si="188"/>
        <v>100</v>
      </c>
      <c r="AO344" s="133">
        <f t="shared" si="188"/>
        <v>100</v>
      </c>
      <c r="AP344" s="133">
        <f t="shared" si="188"/>
        <v>0</v>
      </c>
      <c r="AQ344" s="133">
        <f t="shared" si="190"/>
        <v>100</v>
      </c>
      <c r="AR344" s="133">
        <f t="shared" si="189"/>
        <v>0</v>
      </c>
      <c r="AS344" s="133">
        <f t="shared" si="189"/>
        <v>0</v>
      </c>
    </row>
    <row r="345" spans="1:45" s="134" customFormat="1" ht="12.75" customHeight="1" x14ac:dyDescent="0.25">
      <c r="A345" s="115">
        <v>21</v>
      </c>
      <c r="B345" s="137">
        <v>223600</v>
      </c>
      <c r="C345" s="115"/>
      <c r="D345" s="108">
        <v>337</v>
      </c>
      <c r="E345" s="130" t="s">
        <v>945</v>
      </c>
      <c r="F345" s="131">
        <f t="shared" si="191"/>
        <v>48177.4</v>
      </c>
      <c r="G345" s="131">
        <f t="shared" ref="G345:M345" si="201">SUBTOTAL(9,G347:G374)</f>
        <v>48037.4</v>
      </c>
      <c r="H345" s="131">
        <f t="shared" si="201"/>
        <v>0</v>
      </c>
      <c r="I345" s="131">
        <f t="shared" si="201"/>
        <v>0</v>
      </c>
      <c r="J345" s="131">
        <f t="shared" si="201"/>
        <v>0</v>
      </c>
      <c r="K345" s="131">
        <f t="shared" si="201"/>
        <v>0</v>
      </c>
      <c r="L345" s="131">
        <f t="shared" si="201"/>
        <v>0</v>
      </c>
      <c r="M345" s="131">
        <f t="shared" si="201"/>
        <v>140</v>
      </c>
      <c r="N345" s="131">
        <f t="shared" si="193"/>
        <v>48177.4</v>
      </c>
      <c r="O345" s="131">
        <f t="shared" ref="O345:U345" si="202">SUBTOTAL(9,O347:O374)</f>
        <v>48037.4</v>
      </c>
      <c r="P345" s="131">
        <f t="shared" si="202"/>
        <v>0</v>
      </c>
      <c r="Q345" s="131">
        <f t="shared" si="202"/>
        <v>0</v>
      </c>
      <c r="R345" s="131">
        <f t="shared" si="202"/>
        <v>0</v>
      </c>
      <c r="S345" s="131">
        <f t="shared" si="202"/>
        <v>0</v>
      </c>
      <c r="T345" s="131">
        <f t="shared" si="202"/>
        <v>0</v>
      </c>
      <c r="U345" s="131">
        <f t="shared" si="202"/>
        <v>140</v>
      </c>
      <c r="V345" s="131">
        <f t="shared" si="195"/>
        <v>47972.6</v>
      </c>
      <c r="W345" s="131">
        <f t="shared" ref="W345:AC345" si="203">SUBTOTAL(9,W347:W374)</f>
        <v>47832.6</v>
      </c>
      <c r="X345" s="131">
        <f t="shared" si="203"/>
        <v>0</v>
      </c>
      <c r="Y345" s="131">
        <f t="shared" si="203"/>
        <v>0</v>
      </c>
      <c r="Z345" s="131">
        <f t="shared" si="203"/>
        <v>0</v>
      </c>
      <c r="AA345" s="131">
        <f t="shared" si="203"/>
        <v>0</v>
      </c>
      <c r="AB345" s="131">
        <f t="shared" si="203"/>
        <v>0</v>
      </c>
      <c r="AC345" s="131">
        <f t="shared" si="203"/>
        <v>140</v>
      </c>
      <c r="AD345" s="133">
        <f t="shared" si="197"/>
        <v>-204.80000000000291</v>
      </c>
      <c r="AE345" s="133">
        <f t="shared" si="197"/>
        <v>-204.80000000000291</v>
      </c>
      <c r="AF345" s="133">
        <f t="shared" si="197"/>
        <v>0</v>
      </c>
      <c r="AG345" s="133">
        <f t="shared" si="197"/>
        <v>0</v>
      </c>
      <c r="AH345" s="133">
        <f t="shared" si="197"/>
        <v>0</v>
      </c>
      <c r="AI345" s="133">
        <f t="shared" si="197"/>
        <v>0</v>
      </c>
      <c r="AJ345" s="133">
        <f t="shared" si="197"/>
        <v>0</v>
      </c>
      <c r="AK345" s="133">
        <f t="shared" si="197"/>
        <v>0</v>
      </c>
      <c r="AL345" s="133">
        <f t="shared" si="188"/>
        <v>99.574904415763399</v>
      </c>
      <c r="AM345" s="133">
        <f t="shared" si="188"/>
        <v>99.573665518949809</v>
      </c>
      <c r="AN345" s="133">
        <f t="shared" si="188"/>
        <v>0</v>
      </c>
      <c r="AO345" s="133">
        <f t="shared" si="188"/>
        <v>0</v>
      </c>
      <c r="AP345" s="133">
        <f t="shared" si="188"/>
        <v>0</v>
      </c>
      <c r="AQ345" s="133">
        <f t="shared" si="190"/>
        <v>0</v>
      </c>
      <c r="AR345" s="133">
        <f t="shared" si="189"/>
        <v>0</v>
      </c>
      <c r="AS345" s="133">
        <f t="shared" si="189"/>
        <v>100</v>
      </c>
    </row>
    <row r="346" spans="1:45" ht="12.75" customHeight="1" x14ac:dyDescent="0.25">
      <c r="A346" s="115">
        <v>22</v>
      </c>
      <c r="B346" s="137">
        <v>223600</v>
      </c>
      <c r="C346" s="138">
        <v>1313</v>
      </c>
      <c r="D346" s="108">
        <v>338</v>
      </c>
      <c r="E346" s="135" t="s">
        <v>970</v>
      </c>
      <c r="F346" s="136">
        <f t="shared" si="191"/>
        <v>103213.90000000001</v>
      </c>
      <c r="G346" s="136">
        <v>97857.8</v>
      </c>
      <c r="H346" s="136">
        <v>2060.6</v>
      </c>
      <c r="I346" s="136">
        <v>3295.5</v>
      </c>
      <c r="J346" s="136">
        <v>0</v>
      </c>
      <c r="K346" s="136">
        <v>0</v>
      </c>
      <c r="L346" s="136">
        <v>0</v>
      </c>
      <c r="M346" s="136">
        <v>0</v>
      </c>
      <c r="N346" s="136">
        <f t="shared" si="193"/>
        <v>103235.40000000001</v>
      </c>
      <c r="O346" s="23">
        <v>97857.8</v>
      </c>
      <c r="P346" s="23">
        <v>2060.6</v>
      </c>
      <c r="Q346" s="23">
        <v>3317</v>
      </c>
      <c r="R346" s="23">
        <v>0</v>
      </c>
      <c r="S346" s="23">
        <v>0</v>
      </c>
      <c r="T346" s="23">
        <v>0</v>
      </c>
      <c r="U346" s="23">
        <v>0</v>
      </c>
      <c r="V346" s="136">
        <f t="shared" si="195"/>
        <v>103235.40000000001</v>
      </c>
      <c r="W346" s="23">
        <v>97857.8</v>
      </c>
      <c r="X346" s="23">
        <v>2060.6</v>
      </c>
      <c r="Y346" s="23">
        <v>3317</v>
      </c>
      <c r="Z346" s="23">
        <v>0</v>
      </c>
      <c r="AA346" s="23">
        <v>0</v>
      </c>
      <c r="AB346" s="23">
        <v>0</v>
      </c>
      <c r="AC346" s="4">
        <v>0</v>
      </c>
      <c r="AD346" s="4">
        <f t="shared" si="197"/>
        <v>0</v>
      </c>
      <c r="AE346" s="4">
        <f t="shared" si="197"/>
        <v>0</v>
      </c>
      <c r="AF346" s="4">
        <f t="shared" si="197"/>
        <v>0</v>
      </c>
      <c r="AG346" s="4">
        <f t="shared" si="197"/>
        <v>0</v>
      </c>
      <c r="AH346" s="4">
        <f t="shared" si="197"/>
        <v>0</v>
      </c>
      <c r="AI346" s="4">
        <f t="shared" si="197"/>
        <v>0</v>
      </c>
      <c r="AJ346" s="4">
        <f t="shared" si="197"/>
        <v>0</v>
      </c>
      <c r="AK346" s="4">
        <f t="shared" si="197"/>
        <v>0</v>
      </c>
      <c r="AL346" s="4">
        <f t="shared" si="188"/>
        <v>100</v>
      </c>
      <c r="AM346" s="4">
        <f t="shared" si="188"/>
        <v>100</v>
      </c>
      <c r="AN346" s="4">
        <f t="shared" si="188"/>
        <v>100</v>
      </c>
      <c r="AO346" s="4">
        <f t="shared" si="188"/>
        <v>100</v>
      </c>
      <c r="AP346" s="4">
        <f t="shared" si="188"/>
        <v>0</v>
      </c>
      <c r="AQ346" s="4">
        <f t="shared" si="190"/>
        <v>100</v>
      </c>
      <c r="AR346" s="4">
        <f t="shared" si="189"/>
        <v>0</v>
      </c>
      <c r="AS346" s="4">
        <f t="shared" si="189"/>
        <v>0</v>
      </c>
    </row>
    <row r="347" spans="1:45" ht="12.75" customHeight="1" x14ac:dyDescent="0.25">
      <c r="A347" s="115">
        <v>21</v>
      </c>
      <c r="B347" s="137">
        <v>223600</v>
      </c>
      <c r="C347" s="138">
        <v>1314</v>
      </c>
      <c r="D347" s="108">
        <v>339</v>
      </c>
      <c r="E347" s="135" t="s">
        <v>1217</v>
      </c>
      <c r="F347" s="136">
        <f t="shared" si="191"/>
        <v>411.7</v>
      </c>
      <c r="G347" s="136">
        <v>411.7</v>
      </c>
      <c r="H347" s="136">
        <v>0</v>
      </c>
      <c r="I347" s="136">
        <v>0</v>
      </c>
      <c r="J347" s="136">
        <v>0</v>
      </c>
      <c r="K347" s="136">
        <v>0</v>
      </c>
      <c r="L347" s="136">
        <v>0</v>
      </c>
      <c r="M347" s="136">
        <v>0</v>
      </c>
      <c r="N347" s="136">
        <f t="shared" si="193"/>
        <v>411.7</v>
      </c>
      <c r="O347" s="23">
        <v>411.7</v>
      </c>
      <c r="P347" s="23">
        <v>0</v>
      </c>
      <c r="Q347" s="23">
        <v>0</v>
      </c>
      <c r="R347" s="23">
        <v>0</v>
      </c>
      <c r="S347" s="23">
        <v>0</v>
      </c>
      <c r="T347" s="23">
        <v>0</v>
      </c>
      <c r="U347" s="23">
        <v>0</v>
      </c>
      <c r="V347" s="136">
        <f t="shared" si="195"/>
        <v>411.7</v>
      </c>
      <c r="W347" s="23">
        <v>411.7</v>
      </c>
      <c r="X347" s="23">
        <v>0</v>
      </c>
      <c r="Y347" s="23">
        <v>0</v>
      </c>
      <c r="Z347" s="23">
        <v>0</v>
      </c>
      <c r="AA347" s="23">
        <v>0</v>
      </c>
      <c r="AB347" s="23">
        <v>0</v>
      </c>
      <c r="AC347" s="4">
        <v>0</v>
      </c>
      <c r="AD347" s="4">
        <f t="shared" si="197"/>
        <v>0</v>
      </c>
      <c r="AE347" s="4">
        <f t="shared" si="197"/>
        <v>0</v>
      </c>
      <c r="AF347" s="4">
        <f t="shared" si="197"/>
        <v>0</v>
      </c>
      <c r="AG347" s="4">
        <f t="shared" si="197"/>
        <v>0</v>
      </c>
      <c r="AH347" s="4">
        <f t="shared" si="197"/>
        <v>0</v>
      </c>
      <c r="AI347" s="4">
        <f t="shared" si="197"/>
        <v>0</v>
      </c>
      <c r="AJ347" s="4">
        <f t="shared" si="197"/>
        <v>0</v>
      </c>
      <c r="AK347" s="4">
        <f t="shared" si="197"/>
        <v>0</v>
      </c>
      <c r="AL347" s="4">
        <f t="shared" si="188"/>
        <v>100</v>
      </c>
      <c r="AM347" s="4">
        <f t="shared" si="188"/>
        <v>100</v>
      </c>
      <c r="AN347" s="4">
        <f t="shared" si="188"/>
        <v>0</v>
      </c>
      <c r="AO347" s="4">
        <f t="shared" si="188"/>
        <v>0</v>
      </c>
      <c r="AP347" s="4">
        <f t="shared" si="188"/>
        <v>0</v>
      </c>
      <c r="AQ347" s="4">
        <f t="shared" si="190"/>
        <v>0</v>
      </c>
      <c r="AR347" s="4">
        <f t="shared" si="189"/>
        <v>0</v>
      </c>
      <c r="AS347" s="4">
        <f t="shared" si="189"/>
        <v>0</v>
      </c>
    </row>
    <row r="348" spans="1:45" ht="12.75" customHeight="1" x14ac:dyDescent="0.25">
      <c r="A348" s="115">
        <v>21</v>
      </c>
      <c r="B348" s="137">
        <v>223600</v>
      </c>
      <c r="C348" s="138">
        <v>1315</v>
      </c>
      <c r="D348" s="108">
        <v>340</v>
      </c>
      <c r="E348" s="135" t="s">
        <v>1218</v>
      </c>
      <c r="F348" s="136">
        <f t="shared" si="191"/>
        <v>796.9</v>
      </c>
      <c r="G348" s="136">
        <v>796.9</v>
      </c>
      <c r="H348" s="136">
        <v>0</v>
      </c>
      <c r="I348" s="136">
        <v>0</v>
      </c>
      <c r="J348" s="136">
        <v>0</v>
      </c>
      <c r="K348" s="136">
        <v>0</v>
      </c>
      <c r="L348" s="136">
        <v>0</v>
      </c>
      <c r="M348" s="136">
        <v>0</v>
      </c>
      <c r="N348" s="136">
        <f t="shared" si="193"/>
        <v>796.9</v>
      </c>
      <c r="O348" s="23">
        <v>796.9</v>
      </c>
      <c r="P348" s="23">
        <v>0</v>
      </c>
      <c r="Q348" s="23">
        <v>0</v>
      </c>
      <c r="R348" s="23">
        <v>0</v>
      </c>
      <c r="S348" s="23">
        <v>0</v>
      </c>
      <c r="T348" s="23">
        <v>0</v>
      </c>
      <c r="U348" s="23">
        <v>0</v>
      </c>
      <c r="V348" s="136">
        <f t="shared" si="195"/>
        <v>796.9</v>
      </c>
      <c r="W348" s="23">
        <v>796.9</v>
      </c>
      <c r="X348" s="23">
        <v>0</v>
      </c>
      <c r="Y348" s="23">
        <v>0</v>
      </c>
      <c r="Z348" s="23">
        <v>0</v>
      </c>
      <c r="AA348" s="23">
        <v>0</v>
      </c>
      <c r="AB348" s="23">
        <v>0</v>
      </c>
      <c r="AC348" s="4">
        <v>0</v>
      </c>
      <c r="AD348" s="4">
        <f t="shared" si="197"/>
        <v>0</v>
      </c>
      <c r="AE348" s="4">
        <f t="shared" si="197"/>
        <v>0</v>
      </c>
      <c r="AF348" s="4">
        <f t="shared" si="197"/>
        <v>0</v>
      </c>
      <c r="AG348" s="4">
        <f t="shared" si="197"/>
        <v>0</v>
      </c>
      <c r="AH348" s="4">
        <f t="shared" si="197"/>
        <v>0</v>
      </c>
      <c r="AI348" s="4">
        <f t="shared" si="197"/>
        <v>0</v>
      </c>
      <c r="AJ348" s="4">
        <f t="shared" si="197"/>
        <v>0</v>
      </c>
      <c r="AK348" s="4">
        <f t="shared" si="197"/>
        <v>0</v>
      </c>
      <c r="AL348" s="4">
        <f t="shared" si="188"/>
        <v>100</v>
      </c>
      <c r="AM348" s="4">
        <f t="shared" si="188"/>
        <v>100</v>
      </c>
      <c r="AN348" s="4">
        <f t="shared" si="188"/>
        <v>0</v>
      </c>
      <c r="AO348" s="4">
        <f t="shared" si="188"/>
        <v>0</v>
      </c>
      <c r="AP348" s="4">
        <f t="shared" si="188"/>
        <v>0</v>
      </c>
      <c r="AQ348" s="4">
        <f t="shared" si="190"/>
        <v>0</v>
      </c>
      <c r="AR348" s="4">
        <f t="shared" si="189"/>
        <v>0</v>
      </c>
      <c r="AS348" s="4">
        <f t="shared" si="189"/>
        <v>0</v>
      </c>
    </row>
    <row r="349" spans="1:45" ht="12.75" customHeight="1" x14ac:dyDescent="0.25">
      <c r="A349" s="115">
        <v>21</v>
      </c>
      <c r="B349" s="137">
        <v>223600</v>
      </c>
      <c r="C349" s="138">
        <v>1316</v>
      </c>
      <c r="D349" s="108">
        <v>341</v>
      </c>
      <c r="E349" s="135" t="s">
        <v>974</v>
      </c>
      <c r="F349" s="136">
        <f t="shared" si="191"/>
        <v>1907.3</v>
      </c>
      <c r="G349" s="136">
        <v>1907.3</v>
      </c>
      <c r="H349" s="136">
        <v>0</v>
      </c>
      <c r="I349" s="136">
        <v>0</v>
      </c>
      <c r="J349" s="136">
        <v>0</v>
      </c>
      <c r="K349" s="136">
        <v>0</v>
      </c>
      <c r="L349" s="136">
        <v>0</v>
      </c>
      <c r="M349" s="136">
        <v>0</v>
      </c>
      <c r="N349" s="136">
        <f t="shared" si="193"/>
        <v>1907.3</v>
      </c>
      <c r="O349" s="23">
        <v>1907.3</v>
      </c>
      <c r="P349" s="23">
        <v>0</v>
      </c>
      <c r="Q349" s="23">
        <v>0</v>
      </c>
      <c r="R349" s="23">
        <v>0</v>
      </c>
      <c r="S349" s="23">
        <v>0</v>
      </c>
      <c r="T349" s="23">
        <v>0</v>
      </c>
      <c r="U349" s="23">
        <v>0</v>
      </c>
      <c r="V349" s="136">
        <f t="shared" si="195"/>
        <v>1907.3</v>
      </c>
      <c r="W349" s="23">
        <v>1907.3</v>
      </c>
      <c r="X349" s="23">
        <v>0</v>
      </c>
      <c r="Y349" s="23">
        <v>0</v>
      </c>
      <c r="Z349" s="23">
        <v>0</v>
      </c>
      <c r="AA349" s="23">
        <v>0</v>
      </c>
      <c r="AB349" s="23">
        <v>0</v>
      </c>
      <c r="AC349" s="4">
        <v>0</v>
      </c>
      <c r="AD349" s="4">
        <f t="shared" si="197"/>
        <v>0</v>
      </c>
      <c r="AE349" s="4">
        <f t="shared" si="197"/>
        <v>0</v>
      </c>
      <c r="AF349" s="4">
        <f t="shared" si="197"/>
        <v>0</v>
      </c>
      <c r="AG349" s="4">
        <f t="shared" si="197"/>
        <v>0</v>
      </c>
      <c r="AH349" s="4">
        <f t="shared" si="197"/>
        <v>0</v>
      </c>
      <c r="AI349" s="4">
        <f t="shared" si="197"/>
        <v>0</v>
      </c>
      <c r="AJ349" s="4">
        <f t="shared" si="197"/>
        <v>0</v>
      </c>
      <c r="AK349" s="4">
        <f t="shared" si="197"/>
        <v>0</v>
      </c>
      <c r="AL349" s="4">
        <f t="shared" si="188"/>
        <v>100</v>
      </c>
      <c r="AM349" s="4">
        <f t="shared" si="188"/>
        <v>100</v>
      </c>
      <c r="AN349" s="4">
        <f t="shared" si="188"/>
        <v>0</v>
      </c>
      <c r="AO349" s="4">
        <f t="shared" si="188"/>
        <v>0</v>
      </c>
      <c r="AP349" s="4">
        <f t="shared" si="188"/>
        <v>0</v>
      </c>
      <c r="AQ349" s="4">
        <f t="shared" si="190"/>
        <v>0</v>
      </c>
      <c r="AR349" s="4">
        <f t="shared" si="189"/>
        <v>0</v>
      </c>
      <c r="AS349" s="4">
        <f t="shared" si="189"/>
        <v>0</v>
      </c>
    </row>
    <row r="350" spans="1:45" ht="12.75" customHeight="1" x14ac:dyDescent="0.25">
      <c r="A350" s="115">
        <v>21</v>
      </c>
      <c r="B350" s="137">
        <v>223600</v>
      </c>
      <c r="C350" s="138">
        <v>1317</v>
      </c>
      <c r="D350" s="108">
        <v>342</v>
      </c>
      <c r="E350" s="135" t="s">
        <v>1219</v>
      </c>
      <c r="F350" s="136">
        <f t="shared" si="191"/>
        <v>921.9</v>
      </c>
      <c r="G350" s="136">
        <v>921.9</v>
      </c>
      <c r="H350" s="136">
        <v>0</v>
      </c>
      <c r="I350" s="136">
        <v>0</v>
      </c>
      <c r="J350" s="136">
        <v>0</v>
      </c>
      <c r="K350" s="136">
        <v>0</v>
      </c>
      <c r="L350" s="136">
        <v>0</v>
      </c>
      <c r="M350" s="136">
        <v>0</v>
      </c>
      <c r="N350" s="136">
        <f t="shared" si="193"/>
        <v>921.9</v>
      </c>
      <c r="O350" s="23">
        <v>921.9</v>
      </c>
      <c r="P350" s="23">
        <v>0</v>
      </c>
      <c r="Q350" s="23">
        <v>0</v>
      </c>
      <c r="R350" s="23">
        <v>0</v>
      </c>
      <c r="S350" s="23">
        <v>0</v>
      </c>
      <c r="T350" s="23">
        <v>0</v>
      </c>
      <c r="U350" s="23">
        <v>0</v>
      </c>
      <c r="V350" s="136">
        <f t="shared" si="195"/>
        <v>921.9</v>
      </c>
      <c r="W350" s="23">
        <v>921.9</v>
      </c>
      <c r="X350" s="23">
        <v>0</v>
      </c>
      <c r="Y350" s="23">
        <v>0</v>
      </c>
      <c r="Z350" s="23">
        <v>0</v>
      </c>
      <c r="AA350" s="23">
        <v>0</v>
      </c>
      <c r="AB350" s="23">
        <v>0</v>
      </c>
      <c r="AC350" s="4">
        <v>0</v>
      </c>
      <c r="AD350" s="4">
        <f t="shared" si="197"/>
        <v>0</v>
      </c>
      <c r="AE350" s="4">
        <f t="shared" si="197"/>
        <v>0</v>
      </c>
      <c r="AF350" s="4">
        <f t="shared" si="197"/>
        <v>0</v>
      </c>
      <c r="AG350" s="4">
        <f t="shared" si="197"/>
        <v>0</v>
      </c>
      <c r="AH350" s="4">
        <f t="shared" si="197"/>
        <v>0</v>
      </c>
      <c r="AI350" s="4">
        <f t="shared" si="197"/>
        <v>0</v>
      </c>
      <c r="AJ350" s="4">
        <f t="shared" si="197"/>
        <v>0</v>
      </c>
      <c r="AK350" s="4">
        <f t="shared" si="197"/>
        <v>0</v>
      </c>
      <c r="AL350" s="4">
        <f t="shared" si="188"/>
        <v>100</v>
      </c>
      <c r="AM350" s="4">
        <f t="shared" si="188"/>
        <v>100</v>
      </c>
      <c r="AN350" s="4">
        <f t="shared" si="188"/>
        <v>0</v>
      </c>
      <c r="AO350" s="4">
        <f t="shared" si="188"/>
        <v>0</v>
      </c>
      <c r="AP350" s="4">
        <f t="shared" si="188"/>
        <v>0</v>
      </c>
      <c r="AQ350" s="4">
        <f t="shared" si="190"/>
        <v>0</v>
      </c>
      <c r="AR350" s="4">
        <f t="shared" si="189"/>
        <v>0</v>
      </c>
      <c r="AS350" s="4">
        <f t="shared" si="189"/>
        <v>0</v>
      </c>
    </row>
    <row r="351" spans="1:45" ht="12.75" customHeight="1" x14ac:dyDescent="0.25">
      <c r="A351" s="115">
        <v>21</v>
      </c>
      <c r="B351" s="137">
        <v>223600</v>
      </c>
      <c r="C351" s="138">
        <v>1318</v>
      </c>
      <c r="D351" s="108">
        <v>343</v>
      </c>
      <c r="E351" s="135" t="s">
        <v>1220</v>
      </c>
      <c r="F351" s="136">
        <f t="shared" si="191"/>
        <v>1027.2</v>
      </c>
      <c r="G351" s="136">
        <v>1027.2</v>
      </c>
      <c r="H351" s="136">
        <v>0</v>
      </c>
      <c r="I351" s="136">
        <v>0</v>
      </c>
      <c r="J351" s="136">
        <v>0</v>
      </c>
      <c r="K351" s="136">
        <v>0</v>
      </c>
      <c r="L351" s="136">
        <v>0</v>
      </c>
      <c r="M351" s="136">
        <v>0</v>
      </c>
      <c r="N351" s="136">
        <f t="shared" si="193"/>
        <v>1027.2</v>
      </c>
      <c r="O351" s="23">
        <v>1027.2</v>
      </c>
      <c r="P351" s="23">
        <v>0</v>
      </c>
      <c r="Q351" s="23">
        <v>0</v>
      </c>
      <c r="R351" s="23">
        <v>0</v>
      </c>
      <c r="S351" s="23">
        <v>0</v>
      </c>
      <c r="T351" s="23">
        <v>0</v>
      </c>
      <c r="U351" s="23">
        <v>0</v>
      </c>
      <c r="V351" s="136">
        <f t="shared" si="195"/>
        <v>1027.2</v>
      </c>
      <c r="W351" s="23">
        <v>1027.2</v>
      </c>
      <c r="X351" s="23">
        <v>0</v>
      </c>
      <c r="Y351" s="23">
        <v>0</v>
      </c>
      <c r="Z351" s="23">
        <v>0</v>
      </c>
      <c r="AA351" s="23">
        <v>0</v>
      </c>
      <c r="AB351" s="23">
        <v>0</v>
      </c>
      <c r="AC351" s="4">
        <v>0</v>
      </c>
      <c r="AD351" s="4">
        <f t="shared" si="197"/>
        <v>0</v>
      </c>
      <c r="AE351" s="4">
        <f t="shared" si="197"/>
        <v>0</v>
      </c>
      <c r="AF351" s="4">
        <f t="shared" si="197"/>
        <v>0</v>
      </c>
      <c r="AG351" s="4">
        <f t="shared" si="197"/>
        <v>0</v>
      </c>
      <c r="AH351" s="4">
        <f t="shared" si="197"/>
        <v>0</v>
      </c>
      <c r="AI351" s="4">
        <f t="shared" si="197"/>
        <v>0</v>
      </c>
      <c r="AJ351" s="4">
        <f t="shared" si="197"/>
        <v>0</v>
      </c>
      <c r="AK351" s="4">
        <f t="shared" si="197"/>
        <v>0</v>
      </c>
      <c r="AL351" s="4">
        <f t="shared" si="188"/>
        <v>100</v>
      </c>
      <c r="AM351" s="4">
        <f t="shared" si="188"/>
        <v>100</v>
      </c>
      <c r="AN351" s="4">
        <f t="shared" si="188"/>
        <v>0</v>
      </c>
      <c r="AO351" s="4">
        <f t="shared" si="188"/>
        <v>0</v>
      </c>
      <c r="AP351" s="4">
        <f t="shared" si="188"/>
        <v>0</v>
      </c>
      <c r="AQ351" s="4">
        <f t="shared" si="190"/>
        <v>0</v>
      </c>
      <c r="AR351" s="4">
        <f t="shared" si="189"/>
        <v>0</v>
      </c>
      <c r="AS351" s="4">
        <f t="shared" si="189"/>
        <v>0</v>
      </c>
    </row>
    <row r="352" spans="1:45" ht="12.75" customHeight="1" x14ac:dyDescent="0.25">
      <c r="A352" s="115">
        <v>21</v>
      </c>
      <c r="B352" s="137">
        <v>223600</v>
      </c>
      <c r="C352" s="138">
        <v>1319</v>
      </c>
      <c r="D352" s="108">
        <v>344</v>
      </c>
      <c r="E352" s="135" t="s">
        <v>1216</v>
      </c>
      <c r="F352" s="136">
        <f t="shared" si="191"/>
        <v>2603.6999999999998</v>
      </c>
      <c r="G352" s="136">
        <v>2603.6999999999998</v>
      </c>
      <c r="H352" s="136">
        <v>0</v>
      </c>
      <c r="I352" s="136">
        <v>0</v>
      </c>
      <c r="J352" s="136">
        <v>0</v>
      </c>
      <c r="K352" s="136">
        <v>0</v>
      </c>
      <c r="L352" s="136">
        <v>0</v>
      </c>
      <c r="M352" s="136">
        <v>0</v>
      </c>
      <c r="N352" s="136">
        <f t="shared" si="193"/>
        <v>851.1</v>
      </c>
      <c r="O352" s="23">
        <v>851.1</v>
      </c>
      <c r="P352" s="23">
        <v>0</v>
      </c>
      <c r="Q352" s="23">
        <v>0</v>
      </c>
      <c r="R352" s="23">
        <v>0</v>
      </c>
      <c r="S352" s="23">
        <v>0</v>
      </c>
      <c r="T352" s="23">
        <v>0</v>
      </c>
      <c r="U352" s="23">
        <v>0</v>
      </c>
      <c r="V352" s="136">
        <f t="shared" si="195"/>
        <v>851.1</v>
      </c>
      <c r="W352" s="23">
        <v>851.1</v>
      </c>
      <c r="X352" s="23">
        <v>0</v>
      </c>
      <c r="Y352" s="23">
        <v>0</v>
      </c>
      <c r="Z352" s="23">
        <v>0</v>
      </c>
      <c r="AA352" s="23">
        <v>0</v>
      </c>
      <c r="AB352" s="23">
        <v>0</v>
      </c>
      <c r="AC352" s="4">
        <v>0</v>
      </c>
      <c r="AD352" s="4">
        <f t="shared" si="197"/>
        <v>0</v>
      </c>
      <c r="AE352" s="4">
        <f t="shared" si="197"/>
        <v>0</v>
      </c>
      <c r="AF352" s="4">
        <f t="shared" si="197"/>
        <v>0</v>
      </c>
      <c r="AG352" s="4">
        <f t="shared" si="197"/>
        <v>0</v>
      </c>
      <c r="AH352" s="4">
        <f t="shared" si="197"/>
        <v>0</v>
      </c>
      <c r="AI352" s="4">
        <f t="shared" si="197"/>
        <v>0</v>
      </c>
      <c r="AJ352" s="4">
        <f t="shared" si="197"/>
        <v>0</v>
      </c>
      <c r="AK352" s="4">
        <f t="shared" si="197"/>
        <v>0</v>
      </c>
      <c r="AL352" s="4">
        <f t="shared" si="188"/>
        <v>100</v>
      </c>
      <c r="AM352" s="4">
        <f t="shared" si="188"/>
        <v>100</v>
      </c>
      <c r="AN352" s="4">
        <f t="shared" si="188"/>
        <v>0</v>
      </c>
      <c r="AO352" s="4">
        <f t="shared" si="188"/>
        <v>0</v>
      </c>
      <c r="AP352" s="4">
        <f t="shared" si="188"/>
        <v>0</v>
      </c>
      <c r="AQ352" s="4">
        <f t="shared" si="190"/>
        <v>0</v>
      </c>
      <c r="AR352" s="4">
        <f t="shared" si="189"/>
        <v>0</v>
      </c>
      <c r="AS352" s="4">
        <f t="shared" si="189"/>
        <v>0</v>
      </c>
    </row>
    <row r="353" spans="1:45" ht="12.75" customHeight="1" x14ac:dyDescent="0.25">
      <c r="A353" s="115">
        <v>21</v>
      </c>
      <c r="B353" s="137">
        <v>223600</v>
      </c>
      <c r="C353" s="138">
        <v>1320</v>
      </c>
      <c r="D353" s="108">
        <v>345</v>
      </c>
      <c r="E353" s="135" t="s">
        <v>1221</v>
      </c>
      <c r="F353" s="136">
        <f t="shared" si="191"/>
        <v>499</v>
      </c>
      <c r="G353" s="136">
        <v>499</v>
      </c>
      <c r="H353" s="136">
        <v>0</v>
      </c>
      <c r="I353" s="136">
        <v>0</v>
      </c>
      <c r="J353" s="136">
        <v>0</v>
      </c>
      <c r="K353" s="136">
        <v>0</v>
      </c>
      <c r="L353" s="136">
        <v>0</v>
      </c>
      <c r="M353" s="136">
        <v>0</v>
      </c>
      <c r="N353" s="136">
        <f t="shared" si="193"/>
        <v>499</v>
      </c>
      <c r="O353" s="23">
        <v>499</v>
      </c>
      <c r="P353" s="23">
        <v>0</v>
      </c>
      <c r="Q353" s="23">
        <v>0</v>
      </c>
      <c r="R353" s="23">
        <v>0</v>
      </c>
      <c r="S353" s="23">
        <v>0</v>
      </c>
      <c r="T353" s="23">
        <v>0</v>
      </c>
      <c r="U353" s="23">
        <v>0</v>
      </c>
      <c r="V353" s="136">
        <f t="shared" si="195"/>
        <v>499</v>
      </c>
      <c r="W353" s="23">
        <v>499</v>
      </c>
      <c r="X353" s="23">
        <v>0</v>
      </c>
      <c r="Y353" s="23">
        <v>0</v>
      </c>
      <c r="Z353" s="23">
        <v>0</v>
      </c>
      <c r="AA353" s="23">
        <v>0</v>
      </c>
      <c r="AB353" s="23">
        <v>0</v>
      </c>
      <c r="AC353" s="4">
        <v>0</v>
      </c>
      <c r="AD353" s="4">
        <f t="shared" si="197"/>
        <v>0</v>
      </c>
      <c r="AE353" s="4">
        <f t="shared" si="197"/>
        <v>0</v>
      </c>
      <c r="AF353" s="4">
        <f t="shared" si="197"/>
        <v>0</v>
      </c>
      <c r="AG353" s="4">
        <f t="shared" si="197"/>
        <v>0</v>
      </c>
      <c r="AH353" s="4">
        <f t="shared" si="197"/>
        <v>0</v>
      </c>
      <c r="AI353" s="4">
        <f t="shared" si="197"/>
        <v>0</v>
      </c>
      <c r="AJ353" s="4">
        <f t="shared" si="197"/>
        <v>0</v>
      </c>
      <c r="AK353" s="4">
        <f t="shared" si="197"/>
        <v>0</v>
      </c>
      <c r="AL353" s="4">
        <f t="shared" si="188"/>
        <v>100</v>
      </c>
      <c r="AM353" s="4">
        <f t="shared" si="188"/>
        <v>100</v>
      </c>
      <c r="AN353" s="4">
        <f t="shared" si="188"/>
        <v>0</v>
      </c>
      <c r="AO353" s="4">
        <f t="shared" si="188"/>
        <v>0</v>
      </c>
      <c r="AP353" s="4">
        <f t="shared" si="188"/>
        <v>0</v>
      </c>
      <c r="AQ353" s="4">
        <f t="shared" si="190"/>
        <v>0</v>
      </c>
      <c r="AR353" s="4">
        <f t="shared" si="189"/>
        <v>0</v>
      </c>
      <c r="AS353" s="4">
        <f t="shared" si="189"/>
        <v>0</v>
      </c>
    </row>
    <row r="354" spans="1:45" ht="12.75" customHeight="1" x14ac:dyDescent="0.25">
      <c r="A354" s="115">
        <v>21</v>
      </c>
      <c r="B354" s="137">
        <v>223600</v>
      </c>
      <c r="C354" s="138">
        <v>1321</v>
      </c>
      <c r="D354" s="108">
        <v>346</v>
      </c>
      <c r="E354" s="135" t="s">
        <v>1222</v>
      </c>
      <c r="F354" s="136">
        <f t="shared" si="191"/>
        <v>1087.0999999999999</v>
      </c>
      <c r="G354" s="136">
        <v>1087.0999999999999</v>
      </c>
      <c r="H354" s="136">
        <v>0</v>
      </c>
      <c r="I354" s="136">
        <v>0</v>
      </c>
      <c r="J354" s="136">
        <v>0</v>
      </c>
      <c r="K354" s="136">
        <v>0</v>
      </c>
      <c r="L354" s="136">
        <v>0</v>
      </c>
      <c r="M354" s="136">
        <v>0</v>
      </c>
      <c r="N354" s="136">
        <f t="shared" si="193"/>
        <v>1087.0999999999999</v>
      </c>
      <c r="O354" s="23">
        <v>1087.0999999999999</v>
      </c>
      <c r="P354" s="23">
        <v>0</v>
      </c>
      <c r="Q354" s="23">
        <v>0</v>
      </c>
      <c r="R354" s="23">
        <v>0</v>
      </c>
      <c r="S354" s="23">
        <v>0</v>
      </c>
      <c r="T354" s="23">
        <v>0</v>
      </c>
      <c r="U354" s="23">
        <v>0</v>
      </c>
      <c r="V354" s="136">
        <f t="shared" si="195"/>
        <v>1087.0999999999999</v>
      </c>
      <c r="W354" s="23">
        <v>1087.0999999999999</v>
      </c>
      <c r="X354" s="23">
        <v>0</v>
      </c>
      <c r="Y354" s="23">
        <v>0</v>
      </c>
      <c r="Z354" s="23">
        <v>0</v>
      </c>
      <c r="AA354" s="23">
        <v>0</v>
      </c>
      <c r="AB354" s="23">
        <v>0</v>
      </c>
      <c r="AC354" s="4">
        <v>0</v>
      </c>
      <c r="AD354" s="4">
        <f t="shared" si="197"/>
        <v>0</v>
      </c>
      <c r="AE354" s="4">
        <f t="shared" si="197"/>
        <v>0</v>
      </c>
      <c r="AF354" s="4">
        <f t="shared" si="197"/>
        <v>0</v>
      </c>
      <c r="AG354" s="4">
        <f t="shared" si="197"/>
        <v>0</v>
      </c>
      <c r="AH354" s="4">
        <f t="shared" si="197"/>
        <v>0</v>
      </c>
      <c r="AI354" s="4">
        <f t="shared" si="197"/>
        <v>0</v>
      </c>
      <c r="AJ354" s="4">
        <f t="shared" si="197"/>
        <v>0</v>
      </c>
      <c r="AK354" s="4">
        <f t="shared" si="197"/>
        <v>0</v>
      </c>
      <c r="AL354" s="4">
        <f t="shared" si="188"/>
        <v>100</v>
      </c>
      <c r="AM354" s="4">
        <f t="shared" si="188"/>
        <v>100</v>
      </c>
      <c r="AN354" s="4">
        <f t="shared" si="188"/>
        <v>0</v>
      </c>
      <c r="AO354" s="4">
        <f t="shared" si="188"/>
        <v>0</v>
      </c>
      <c r="AP354" s="4">
        <f t="shared" si="188"/>
        <v>0</v>
      </c>
      <c r="AQ354" s="4">
        <f t="shared" si="190"/>
        <v>0</v>
      </c>
      <c r="AR354" s="4">
        <f t="shared" si="189"/>
        <v>0</v>
      </c>
      <c r="AS354" s="4">
        <f t="shared" si="189"/>
        <v>0</v>
      </c>
    </row>
    <row r="355" spans="1:45" ht="12.75" customHeight="1" x14ac:dyDescent="0.25">
      <c r="A355" s="115">
        <v>21</v>
      </c>
      <c r="B355" s="137">
        <v>223600</v>
      </c>
      <c r="C355" s="138">
        <v>1322</v>
      </c>
      <c r="D355" s="108">
        <v>347</v>
      </c>
      <c r="E355" s="135" t="s">
        <v>1223</v>
      </c>
      <c r="F355" s="136">
        <f t="shared" si="191"/>
        <v>684.6</v>
      </c>
      <c r="G355" s="136">
        <v>684.6</v>
      </c>
      <c r="H355" s="136">
        <v>0</v>
      </c>
      <c r="I355" s="136">
        <v>0</v>
      </c>
      <c r="J355" s="136">
        <v>0</v>
      </c>
      <c r="K355" s="136">
        <v>0</v>
      </c>
      <c r="L355" s="136">
        <v>0</v>
      </c>
      <c r="M355" s="136">
        <v>0</v>
      </c>
      <c r="N355" s="136">
        <f t="shared" si="193"/>
        <v>684.6</v>
      </c>
      <c r="O355" s="23">
        <v>684.6</v>
      </c>
      <c r="P355" s="23">
        <v>0</v>
      </c>
      <c r="Q355" s="23">
        <v>0</v>
      </c>
      <c r="R355" s="23">
        <v>0</v>
      </c>
      <c r="S355" s="23">
        <v>0</v>
      </c>
      <c r="T355" s="23">
        <v>0</v>
      </c>
      <c r="U355" s="23">
        <v>0</v>
      </c>
      <c r="V355" s="136">
        <f t="shared" si="195"/>
        <v>684.6</v>
      </c>
      <c r="W355" s="23">
        <v>684.6</v>
      </c>
      <c r="X355" s="23">
        <v>0</v>
      </c>
      <c r="Y355" s="23">
        <v>0</v>
      </c>
      <c r="Z355" s="23">
        <v>0</v>
      </c>
      <c r="AA355" s="23">
        <v>0</v>
      </c>
      <c r="AB355" s="23">
        <v>0</v>
      </c>
      <c r="AC355" s="4">
        <v>0</v>
      </c>
      <c r="AD355" s="4">
        <f t="shared" si="197"/>
        <v>0</v>
      </c>
      <c r="AE355" s="4">
        <f t="shared" si="197"/>
        <v>0</v>
      </c>
      <c r="AF355" s="4">
        <f t="shared" si="197"/>
        <v>0</v>
      </c>
      <c r="AG355" s="4">
        <f t="shared" si="197"/>
        <v>0</v>
      </c>
      <c r="AH355" s="4">
        <f t="shared" si="197"/>
        <v>0</v>
      </c>
      <c r="AI355" s="4">
        <f t="shared" si="197"/>
        <v>0</v>
      </c>
      <c r="AJ355" s="4">
        <f t="shared" si="197"/>
        <v>0</v>
      </c>
      <c r="AK355" s="4">
        <f t="shared" si="197"/>
        <v>0</v>
      </c>
      <c r="AL355" s="4">
        <f t="shared" si="188"/>
        <v>100</v>
      </c>
      <c r="AM355" s="4">
        <f t="shared" si="188"/>
        <v>100</v>
      </c>
      <c r="AN355" s="4">
        <f t="shared" si="188"/>
        <v>0</v>
      </c>
      <c r="AO355" s="4">
        <f t="shared" si="188"/>
        <v>0</v>
      </c>
      <c r="AP355" s="4">
        <f t="shared" si="188"/>
        <v>0</v>
      </c>
      <c r="AQ355" s="4">
        <f t="shared" si="190"/>
        <v>0</v>
      </c>
      <c r="AR355" s="4">
        <f t="shared" si="189"/>
        <v>0</v>
      </c>
      <c r="AS355" s="4">
        <f t="shared" si="189"/>
        <v>0</v>
      </c>
    </row>
    <row r="356" spans="1:45" ht="12.75" customHeight="1" x14ac:dyDescent="0.25">
      <c r="A356" s="115">
        <v>21</v>
      </c>
      <c r="B356" s="137">
        <v>223600</v>
      </c>
      <c r="C356" s="138">
        <v>1323</v>
      </c>
      <c r="D356" s="108">
        <v>348</v>
      </c>
      <c r="E356" s="135" t="s">
        <v>1224</v>
      </c>
      <c r="F356" s="136">
        <f t="shared" si="191"/>
        <v>1123.3</v>
      </c>
      <c r="G356" s="136">
        <v>1123.3</v>
      </c>
      <c r="H356" s="136">
        <v>0</v>
      </c>
      <c r="I356" s="136">
        <v>0</v>
      </c>
      <c r="J356" s="136">
        <v>0</v>
      </c>
      <c r="K356" s="136">
        <v>0</v>
      </c>
      <c r="L356" s="136">
        <v>0</v>
      </c>
      <c r="M356" s="136">
        <v>0</v>
      </c>
      <c r="N356" s="136">
        <f t="shared" si="193"/>
        <v>1123.3</v>
      </c>
      <c r="O356" s="23">
        <v>1123.3</v>
      </c>
      <c r="P356" s="23">
        <v>0</v>
      </c>
      <c r="Q356" s="23">
        <v>0</v>
      </c>
      <c r="R356" s="23">
        <v>0</v>
      </c>
      <c r="S356" s="23">
        <v>0</v>
      </c>
      <c r="T356" s="23">
        <v>0</v>
      </c>
      <c r="U356" s="23">
        <v>0</v>
      </c>
      <c r="V356" s="136">
        <f t="shared" si="195"/>
        <v>1123.3</v>
      </c>
      <c r="W356" s="23">
        <v>1123.3</v>
      </c>
      <c r="X356" s="23">
        <v>0</v>
      </c>
      <c r="Y356" s="23">
        <v>0</v>
      </c>
      <c r="Z356" s="23">
        <v>0</v>
      </c>
      <c r="AA356" s="23">
        <v>0</v>
      </c>
      <c r="AB356" s="23">
        <v>0</v>
      </c>
      <c r="AC356" s="4">
        <v>0</v>
      </c>
      <c r="AD356" s="4">
        <f t="shared" si="197"/>
        <v>0</v>
      </c>
      <c r="AE356" s="4">
        <f t="shared" si="197"/>
        <v>0</v>
      </c>
      <c r="AF356" s="4">
        <f t="shared" si="197"/>
        <v>0</v>
      </c>
      <c r="AG356" s="4">
        <f t="shared" si="197"/>
        <v>0</v>
      </c>
      <c r="AH356" s="4">
        <f t="shared" si="197"/>
        <v>0</v>
      </c>
      <c r="AI356" s="4">
        <f t="shared" si="197"/>
        <v>0</v>
      </c>
      <c r="AJ356" s="4">
        <f t="shared" si="197"/>
        <v>0</v>
      </c>
      <c r="AK356" s="4">
        <f t="shared" si="197"/>
        <v>0</v>
      </c>
      <c r="AL356" s="4">
        <f t="shared" si="188"/>
        <v>100</v>
      </c>
      <c r="AM356" s="4">
        <f t="shared" si="188"/>
        <v>100</v>
      </c>
      <c r="AN356" s="4">
        <f t="shared" si="188"/>
        <v>0</v>
      </c>
      <c r="AO356" s="4">
        <f t="shared" si="188"/>
        <v>0</v>
      </c>
      <c r="AP356" s="4">
        <f t="shared" si="188"/>
        <v>0</v>
      </c>
      <c r="AQ356" s="4">
        <f t="shared" si="190"/>
        <v>0</v>
      </c>
      <c r="AR356" s="4">
        <f t="shared" si="189"/>
        <v>0</v>
      </c>
      <c r="AS356" s="4">
        <f t="shared" si="189"/>
        <v>0</v>
      </c>
    </row>
    <row r="357" spans="1:45" ht="12.75" customHeight="1" x14ac:dyDescent="0.25">
      <c r="A357" s="115">
        <v>21</v>
      </c>
      <c r="B357" s="137">
        <v>223600</v>
      </c>
      <c r="C357" s="138">
        <v>1324</v>
      </c>
      <c r="D357" s="108">
        <v>349</v>
      </c>
      <c r="E357" s="135" t="s">
        <v>1225</v>
      </c>
      <c r="F357" s="136">
        <f t="shared" si="191"/>
        <v>950.7</v>
      </c>
      <c r="G357" s="136">
        <v>950.7</v>
      </c>
      <c r="H357" s="136">
        <v>0</v>
      </c>
      <c r="I357" s="136">
        <v>0</v>
      </c>
      <c r="J357" s="136">
        <v>0</v>
      </c>
      <c r="K357" s="136">
        <v>0</v>
      </c>
      <c r="L357" s="136">
        <v>0</v>
      </c>
      <c r="M357" s="136">
        <v>0</v>
      </c>
      <c r="N357" s="136">
        <f t="shared" si="193"/>
        <v>950.7</v>
      </c>
      <c r="O357" s="23">
        <v>950.7</v>
      </c>
      <c r="P357" s="23">
        <v>0</v>
      </c>
      <c r="Q357" s="23">
        <v>0</v>
      </c>
      <c r="R357" s="23">
        <v>0</v>
      </c>
      <c r="S357" s="23">
        <v>0</v>
      </c>
      <c r="T357" s="23">
        <v>0</v>
      </c>
      <c r="U357" s="23">
        <v>0</v>
      </c>
      <c r="V357" s="136">
        <f t="shared" si="195"/>
        <v>950.7</v>
      </c>
      <c r="W357" s="23">
        <v>950.7</v>
      </c>
      <c r="X357" s="23">
        <v>0</v>
      </c>
      <c r="Y357" s="23">
        <v>0</v>
      </c>
      <c r="Z357" s="23">
        <v>0</v>
      </c>
      <c r="AA357" s="23">
        <v>0</v>
      </c>
      <c r="AB357" s="23">
        <v>0</v>
      </c>
      <c r="AC357" s="4">
        <v>0</v>
      </c>
      <c r="AD357" s="4">
        <f t="shared" si="197"/>
        <v>0</v>
      </c>
      <c r="AE357" s="4">
        <f t="shared" si="197"/>
        <v>0</v>
      </c>
      <c r="AF357" s="4">
        <f t="shared" si="197"/>
        <v>0</v>
      </c>
      <c r="AG357" s="4">
        <f t="shared" si="197"/>
        <v>0</v>
      </c>
      <c r="AH357" s="4">
        <f t="shared" si="197"/>
        <v>0</v>
      </c>
      <c r="AI357" s="4">
        <f t="shared" si="197"/>
        <v>0</v>
      </c>
      <c r="AJ357" s="4">
        <f t="shared" si="197"/>
        <v>0</v>
      </c>
      <c r="AK357" s="4">
        <f t="shared" si="197"/>
        <v>0</v>
      </c>
      <c r="AL357" s="4">
        <f t="shared" si="188"/>
        <v>100</v>
      </c>
      <c r="AM357" s="4">
        <f t="shared" si="188"/>
        <v>100</v>
      </c>
      <c r="AN357" s="4">
        <f t="shared" si="188"/>
        <v>0</v>
      </c>
      <c r="AO357" s="4">
        <f t="shared" si="188"/>
        <v>0</v>
      </c>
      <c r="AP357" s="4">
        <f t="shared" si="188"/>
        <v>0</v>
      </c>
      <c r="AQ357" s="4">
        <f t="shared" si="190"/>
        <v>0</v>
      </c>
      <c r="AR357" s="4">
        <f t="shared" si="189"/>
        <v>0</v>
      </c>
      <c r="AS357" s="4">
        <f t="shared" si="189"/>
        <v>0</v>
      </c>
    </row>
    <row r="358" spans="1:45" ht="12.75" customHeight="1" x14ac:dyDescent="0.25">
      <c r="A358" s="115">
        <v>21</v>
      </c>
      <c r="B358" s="137">
        <v>223600</v>
      </c>
      <c r="C358" s="138">
        <v>1325</v>
      </c>
      <c r="D358" s="108">
        <v>350</v>
      </c>
      <c r="E358" s="135" t="s">
        <v>1226</v>
      </c>
      <c r="F358" s="136">
        <f t="shared" si="191"/>
        <v>700.5</v>
      </c>
      <c r="G358" s="136">
        <v>700.5</v>
      </c>
      <c r="H358" s="136">
        <v>0</v>
      </c>
      <c r="I358" s="136">
        <v>0</v>
      </c>
      <c r="J358" s="136">
        <v>0</v>
      </c>
      <c r="K358" s="136">
        <v>0</v>
      </c>
      <c r="L358" s="136">
        <v>0</v>
      </c>
      <c r="M358" s="136">
        <v>0</v>
      </c>
      <c r="N358" s="136">
        <f t="shared" si="193"/>
        <v>700.5</v>
      </c>
      <c r="O358" s="23">
        <v>700.5</v>
      </c>
      <c r="P358" s="23">
        <v>0</v>
      </c>
      <c r="Q358" s="23">
        <v>0</v>
      </c>
      <c r="R358" s="23">
        <v>0</v>
      </c>
      <c r="S358" s="23">
        <v>0</v>
      </c>
      <c r="T358" s="23">
        <v>0</v>
      </c>
      <c r="U358" s="23">
        <v>0</v>
      </c>
      <c r="V358" s="136">
        <f t="shared" si="195"/>
        <v>700.5</v>
      </c>
      <c r="W358" s="23">
        <v>700.5</v>
      </c>
      <c r="X358" s="23">
        <v>0</v>
      </c>
      <c r="Y358" s="23">
        <v>0</v>
      </c>
      <c r="Z358" s="23">
        <v>0</v>
      </c>
      <c r="AA358" s="23">
        <v>0</v>
      </c>
      <c r="AB358" s="23">
        <v>0</v>
      </c>
      <c r="AC358" s="4">
        <v>0</v>
      </c>
      <c r="AD358" s="4">
        <f t="shared" si="197"/>
        <v>0</v>
      </c>
      <c r="AE358" s="4">
        <f t="shared" si="197"/>
        <v>0</v>
      </c>
      <c r="AF358" s="4">
        <f t="shared" si="197"/>
        <v>0</v>
      </c>
      <c r="AG358" s="4">
        <f t="shared" si="197"/>
        <v>0</v>
      </c>
      <c r="AH358" s="4">
        <f t="shared" si="197"/>
        <v>0</v>
      </c>
      <c r="AI358" s="4">
        <f t="shared" si="197"/>
        <v>0</v>
      </c>
      <c r="AJ358" s="4">
        <f t="shared" si="197"/>
        <v>0</v>
      </c>
      <c r="AK358" s="4">
        <f t="shared" si="197"/>
        <v>0</v>
      </c>
      <c r="AL358" s="4">
        <f t="shared" si="188"/>
        <v>100</v>
      </c>
      <c r="AM358" s="4">
        <f t="shared" si="188"/>
        <v>100</v>
      </c>
      <c r="AN358" s="4">
        <f t="shared" si="188"/>
        <v>0</v>
      </c>
      <c r="AO358" s="4">
        <f t="shared" si="188"/>
        <v>0</v>
      </c>
      <c r="AP358" s="4">
        <f t="shared" si="188"/>
        <v>0</v>
      </c>
      <c r="AQ358" s="4">
        <f t="shared" si="190"/>
        <v>0</v>
      </c>
      <c r="AR358" s="4">
        <f t="shared" si="189"/>
        <v>0</v>
      </c>
      <c r="AS358" s="4">
        <f t="shared" si="189"/>
        <v>0</v>
      </c>
    </row>
    <row r="359" spans="1:45" ht="12.75" customHeight="1" x14ac:dyDescent="0.25">
      <c r="A359" s="115">
        <v>21</v>
      </c>
      <c r="B359" s="137">
        <v>223600</v>
      </c>
      <c r="C359" s="138">
        <v>1326</v>
      </c>
      <c r="D359" s="108">
        <v>351</v>
      </c>
      <c r="E359" s="135" t="s">
        <v>1227</v>
      </c>
      <c r="F359" s="136">
        <f t="shared" si="191"/>
        <v>1101.3</v>
      </c>
      <c r="G359" s="136">
        <v>1101.3</v>
      </c>
      <c r="H359" s="136">
        <v>0</v>
      </c>
      <c r="I359" s="136">
        <v>0</v>
      </c>
      <c r="J359" s="136">
        <v>0</v>
      </c>
      <c r="K359" s="136">
        <v>0</v>
      </c>
      <c r="L359" s="136">
        <v>0</v>
      </c>
      <c r="M359" s="136">
        <v>0</v>
      </c>
      <c r="N359" s="136">
        <f t="shared" si="193"/>
        <v>1101.3</v>
      </c>
      <c r="O359" s="23">
        <v>1101.3</v>
      </c>
      <c r="P359" s="23">
        <v>0</v>
      </c>
      <c r="Q359" s="23">
        <v>0</v>
      </c>
      <c r="R359" s="23">
        <v>0</v>
      </c>
      <c r="S359" s="23">
        <v>0</v>
      </c>
      <c r="T359" s="23">
        <v>0</v>
      </c>
      <c r="U359" s="23">
        <v>0</v>
      </c>
      <c r="V359" s="136">
        <f t="shared" si="195"/>
        <v>1101.3</v>
      </c>
      <c r="W359" s="23">
        <v>1101.3</v>
      </c>
      <c r="X359" s="23">
        <v>0</v>
      </c>
      <c r="Y359" s="23">
        <v>0</v>
      </c>
      <c r="Z359" s="23">
        <v>0</v>
      </c>
      <c r="AA359" s="23">
        <v>0</v>
      </c>
      <c r="AB359" s="23">
        <v>0</v>
      </c>
      <c r="AC359" s="4">
        <v>0</v>
      </c>
      <c r="AD359" s="4">
        <f t="shared" si="197"/>
        <v>0</v>
      </c>
      <c r="AE359" s="4">
        <f t="shared" si="197"/>
        <v>0</v>
      </c>
      <c r="AF359" s="4">
        <f t="shared" si="197"/>
        <v>0</v>
      </c>
      <c r="AG359" s="4">
        <f t="shared" si="197"/>
        <v>0</v>
      </c>
      <c r="AH359" s="4">
        <f t="shared" si="197"/>
        <v>0</v>
      </c>
      <c r="AI359" s="4">
        <f t="shared" si="197"/>
        <v>0</v>
      </c>
      <c r="AJ359" s="4">
        <f t="shared" si="197"/>
        <v>0</v>
      </c>
      <c r="AK359" s="4">
        <f t="shared" si="197"/>
        <v>0</v>
      </c>
      <c r="AL359" s="4">
        <f t="shared" si="188"/>
        <v>100</v>
      </c>
      <c r="AM359" s="4">
        <f t="shared" si="188"/>
        <v>100</v>
      </c>
      <c r="AN359" s="4">
        <f t="shared" si="188"/>
        <v>0</v>
      </c>
      <c r="AO359" s="4">
        <f t="shared" si="188"/>
        <v>0</v>
      </c>
      <c r="AP359" s="4">
        <f t="shared" si="188"/>
        <v>0</v>
      </c>
      <c r="AQ359" s="4">
        <f t="shared" si="190"/>
        <v>0</v>
      </c>
      <c r="AR359" s="4">
        <f t="shared" si="189"/>
        <v>0</v>
      </c>
      <c r="AS359" s="4">
        <f t="shared" si="189"/>
        <v>0</v>
      </c>
    </row>
    <row r="360" spans="1:45" ht="12.75" customHeight="1" x14ac:dyDescent="0.25">
      <c r="A360" s="115">
        <v>21</v>
      </c>
      <c r="B360" s="137">
        <v>223600</v>
      </c>
      <c r="C360" s="138">
        <v>1327</v>
      </c>
      <c r="D360" s="108">
        <v>352</v>
      </c>
      <c r="E360" s="135" t="s">
        <v>1228</v>
      </c>
      <c r="F360" s="136">
        <f t="shared" si="191"/>
        <v>542.70000000000005</v>
      </c>
      <c r="G360" s="136">
        <v>542.70000000000005</v>
      </c>
      <c r="H360" s="136">
        <v>0</v>
      </c>
      <c r="I360" s="136">
        <v>0</v>
      </c>
      <c r="J360" s="136">
        <v>0</v>
      </c>
      <c r="K360" s="136">
        <v>0</v>
      </c>
      <c r="L360" s="136">
        <v>0</v>
      </c>
      <c r="M360" s="136">
        <v>0</v>
      </c>
      <c r="N360" s="136">
        <f t="shared" si="193"/>
        <v>542.70000000000005</v>
      </c>
      <c r="O360" s="23">
        <v>542.70000000000005</v>
      </c>
      <c r="P360" s="23">
        <v>0</v>
      </c>
      <c r="Q360" s="23">
        <v>0</v>
      </c>
      <c r="R360" s="23">
        <v>0</v>
      </c>
      <c r="S360" s="23">
        <v>0</v>
      </c>
      <c r="T360" s="23">
        <v>0</v>
      </c>
      <c r="U360" s="23">
        <v>0</v>
      </c>
      <c r="V360" s="136">
        <f t="shared" si="195"/>
        <v>542.70000000000005</v>
      </c>
      <c r="W360" s="23">
        <v>542.70000000000005</v>
      </c>
      <c r="X360" s="23">
        <v>0</v>
      </c>
      <c r="Y360" s="23">
        <v>0</v>
      </c>
      <c r="Z360" s="23">
        <v>0</v>
      </c>
      <c r="AA360" s="23">
        <v>0</v>
      </c>
      <c r="AB360" s="23">
        <v>0</v>
      </c>
      <c r="AC360" s="4">
        <v>0</v>
      </c>
      <c r="AD360" s="4">
        <f t="shared" si="197"/>
        <v>0</v>
      </c>
      <c r="AE360" s="4">
        <f t="shared" si="197"/>
        <v>0</v>
      </c>
      <c r="AF360" s="4">
        <f t="shared" si="197"/>
        <v>0</v>
      </c>
      <c r="AG360" s="4">
        <f t="shared" si="197"/>
        <v>0</v>
      </c>
      <c r="AH360" s="4">
        <f t="shared" si="197"/>
        <v>0</v>
      </c>
      <c r="AI360" s="4">
        <f t="shared" si="197"/>
        <v>0</v>
      </c>
      <c r="AJ360" s="4">
        <f t="shared" si="197"/>
        <v>0</v>
      </c>
      <c r="AK360" s="4">
        <f t="shared" si="197"/>
        <v>0</v>
      </c>
      <c r="AL360" s="4">
        <f t="shared" si="188"/>
        <v>100</v>
      </c>
      <c r="AM360" s="4">
        <f t="shared" si="188"/>
        <v>100</v>
      </c>
      <c r="AN360" s="4">
        <f t="shared" si="188"/>
        <v>0</v>
      </c>
      <c r="AO360" s="4">
        <f t="shared" si="188"/>
        <v>0</v>
      </c>
      <c r="AP360" s="4">
        <f t="shared" si="188"/>
        <v>0</v>
      </c>
      <c r="AQ360" s="4">
        <f t="shared" si="190"/>
        <v>0</v>
      </c>
      <c r="AR360" s="4">
        <f t="shared" si="189"/>
        <v>0</v>
      </c>
      <c r="AS360" s="4">
        <f t="shared" si="189"/>
        <v>0</v>
      </c>
    </row>
    <row r="361" spans="1:45" ht="12.75" customHeight="1" x14ac:dyDescent="0.25">
      <c r="A361" s="115">
        <v>21</v>
      </c>
      <c r="B361" s="137">
        <v>223600</v>
      </c>
      <c r="C361" s="138">
        <v>1328</v>
      </c>
      <c r="D361" s="108">
        <v>353</v>
      </c>
      <c r="E361" s="135" t="s">
        <v>1229</v>
      </c>
      <c r="F361" s="136">
        <f t="shared" si="191"/>
        <v>1066.2</v>
      </c>
      <c r="G361" s="136">
        <v>1066.2</v>
      </c>
      <c r="H361" s="136">
        <v>0</v>
      </c>
      <c r="I361" s="136">
        <v>0</v>
      </c>
      <c r="J361" s="136">
        <v>0</v>
      </c>
      <c r="K361" s="136">
        <v>0</v>
      </c>
      <c r="L361" s="136">
        <v>0</v>
      </c>
      <c r="M361" s="136">
        <v>0</v>
      </c>
      <c r="N361" s="136">
        <f t="shared" si="193"/>
        <v>1066.2</v>
      </c>
      <c r="O361" s="23">
        <v>1066.2</v>
      </c>
      <c r="P361" s="23">
        <v>0</v>
      </c>
      <c r="Q361" s="23">
        <v>0</v>
      </c>
      <c r="R361" s="23">
        <v>0</v>
      </c>
      <c r="S361" s="23">
        <v>0</v>
      </c>
      <c r="T361" s="23">
        <v>0</v>
      </c>
      <c r="U361" s="23">
        <v>0</v>
      </c>
      <c r="V361" s="136">
        <f t="shared" si="195"/>
        <v>1066.2</v>
      </c>
      <c r="W361" s="23">
        <v>1066.2</v>
      </c>
      <c r="X361" s="23">
        <v>0</v>
      </c>
      <c r="Y361" s="23">
        <v>0</v>
      </c>
      <c r="Z361" s="23">
        <v>0</v>
      </c>
      <c r="AA361" s="23">
        <v>0</v>
      </c>
      <c r="AB361" s="23">
        <v>0</v>
      </c>
      <c r="AC361" s="4">
        <v>0</v>
      </c>
      <c r="AD361" s="4">
        <f t="shared" si="197"/>
        <v>0</v>
      </c>
      <c r="AE361" s="4">
        <f t="shared" si="197"/>
        <v>0</v>
      </c>
      <c r="AF361" s="4">
        <f t="shared" si="197"/>
        <v>0</v>
      </c>
      <c r="AG361" s="4">
        <f t="shared" si="197"/>
        <v>0</v>
      </c>
      <c r="AH361" s="4">
        <f t="shared" si="197"/>
        <v>0</v>
      </c>
      <c r="AI361" s="4">
        <f t="shared" si="197"/>
        <v>0</v>
      </c>
      <c r="AJ361" s="4">
        <f t="shared" si="197"/>
        <v>0</v>
      </c>
      <c r="AK361" s="4">
        <f t="shared" si="197"/>
        <v>0</v>
      </c>
      <c r="AL361" s="4">
        <f t="shared" si="188"/>
        <v>100</v>
      </c>
      <c r="AM361" s="4">
        <f t="shared" si="188"/>
        <v>100</v>
      </c>
      <c r="AN361" s="4">
        <f t="shared" si="188"/>
        <v>0</v>
      </c>
      <c r="AO361" s="4">
        <f t="shared" si="188"/>
        <v>0</v>
      </c>
      <c r="AP361" s="4">
        <f t="shared" si="188"/>
        <v>0</v>
      </c>
      <c r="AQ361" s="4">
        <f t="shared" si="190"/>
        <v>0</v>
      </c>
      <c r="AR361" s="4">
        <f t="shared" si="189"/>
        <v>0</v>
      </c>
      <c r="AS361" s="4">
        <f t="shared" si="189"/>
        <v>0</v>
      </c>
    </row>
    <row r="362" spans="1:45" ht="12.75" customHeight="1" x14ac:dyDescent="0.25">
      <c r="A362" s="115">
        <v>21</v>
      </c>
      <c r="B362" s="137">
        <v>223600</v>
      </c>
      <c r="C362" s="138">
        <v>1329</v>
      </c>
      <c r="D362" s="108">
        <v>354</v>
      </c>
      <c r="E362" s="135" t="s">
        <v>1230</v>
      </c>
      <c r="F362" s="136">
        <f t="shared" si="191"/>
        <v>2361.1</v>
      </c>
      <c r="G362" s="136">
        <v>2361.1</v>
      </c>
      <c r="H362" s="136">
        <v>0</v>
      </c>
      <c r="I362" s="136">
        <v>0</v>
      </c>
      <c r="J362" s="136">
        <v>0</v>
      </c>
      <c r="K362" s="136">
        <v>0</v>
      </c>
      <c r="L362" s="136">
        <v>0</v>
      </c>
      <c r="M362" s="136">
        <v>0</v>
      </c>
      <c r="N362" s="136">
        <f t="shared" si="193"/>
        <v>2361.1</v>
      </c>
      <c r="O362" s="23">
        <v>2361.1</v>
      </c>
      <c r="P362" s="23">
        <v>0</v>
      </c>
      <c r="Q362" s="23">
        <v>0</v>
      </c>
      <c r="R362" s="23">
        <v>0</v>
      </c>
      <c r="S362" s="23">
        <v>0</v>
      </c>
      <c r="T362" s="23">
        <v>0</v>
      </c>
      <c r="U362" s="23">
        <v>0</v>
      </c>
      <c r="V362" s="136">
        <f t="shared" si="195"/>
        <v>2361.1</v>
      </c>
      <c r="W362" s="23">
        <v>2361.1</v>
      </c>
      <c r="X362" s="23">
        <v>0</v>
      </c>
      <c r="Y362" s="23">
        <v>0</v>
      </c>
      <c r="Z362" s="23">
        <v>0</v>
      </c>
      <c r="AA362" s="23">
        <v>0</v>
      </c>
      <c r="AB362" s="23">
        <v>0</v>
      </c>
      <c r="AC362" s="4">
        <v>0</v>
      </c>
      <c r="AD362" s="4">
        <f t="shared" si="197"/>
        <v>0</v>
      </c>
      <c r="AE362" s="4">
        <f t="shared" si="197"/>
        <v>0</v>
      </c>
      <c r="AF362" s="4">
        <f t="shared" si="197"/>
        <v>0</v>
      </c>
      <c r="AG362" s="4">
        <f t="shared" si="197"/>
        <v>0</v>
      </c>
      <c r="AH362" s="4">
        <f t="shared" si="197"/>
        <v>0</v>
      </c>
      <c r="AI362" s="4">
        <f t="shared" si="197"/>
        <v>0</v>
      </c>
      <c r="AJ362" s="4">
        <f t="shared" si="197"/>
        <v>0</v>
      </c>
      <c r="AK362" s="4">
        <f t="shared" si="197"/>
        <v>0</v>
      </c>
      <c r="AL362" s="4">
        <f t="shared" si="188"/>
        <v>100</v>
      </c>
      <c r="AM362" s="4">
        <f t="shared" si="188"/>
        <v>100</v>
      </c>
      <c r="AN362" s="4">
        <f t="shared" si="188"/>
        <v>0</v>
      </c>
      <c r="AO362" s="4">
        <f t="shared" si="188"/>
        <v>0</v>
      </c>
      <c r="AP362" s="4">
        <f t="shared" si="188"/>
        <v>0</v>
      </c>
      <c r="AQ362" s="4">
        <f t="shared" si="190"/>
        <v>0</v>
      </c>
      <c r="AR362" s="4">
        <f t="shared" si="189"/>
        <v>0</v>
      </c>
      <c r="AS362" s="4">
        <f t="shared" si="189"/>
        <v>0</v>
      </c>
    </row>
    <row r="363" spans="1:45" ht="12.75" customHeight="1" x14ac:dyDescent="0.25">
      <c r="A363" s="115">
        <v>21</v>
      </c>
      <c r="B363" s="137">
        <v>223600</v>
      </c>
      <c r="C363" s="138">
        <v>1330</v>
      </c>
      <c r="D363" s="108">
        <v>355</v>
      </c>
      <c r="E363" s="135" t="s">
        <v>1231</v>
      </c>
      <c r="F363" s="136">
        <f t="shared" si="191"/>
        <v>13601.2</v>
      </c>
      <c r="G363" s="136">
        <v>13601.2</v>
      </c>
      <c r="H363" s="136">
        <v>0</v>
      </c>
      <c r="I363" s="136">
        <v>0</v>
      </c>
      <c r="J363" s="136">
        <v>0</v>
      </c>
      <c r="K363" s="136">
        <v>0</v>
      </c>
      <c r="L363" s="136">
        <v>0</v>
      </c>
      <c r="M363" s="136">
        <v>0</v>
      </c>
      <c r="N363" s="136">
        <f t="shared" si="193"/>
        <v>15353.8</v>
      </c>
      <c r="O363" s="23">
        <v>15353.8</v>
      </c>
      <c r="P363" s="23">
        <v>0</v>
      </c>
      <c r="Q363" s="23">
        <v>0</v>
      </c>
      <c r="R363" s="23">
        <v>0</v>
      </c>
      <c r="S363" s="23">
        <v>0</v>
      </c>
      <c r="T363" s="23">
        <v>0</v>
      </c>
      <c r="U363" s="23">
        <v>0</v>
      </c>
      <c r="V363" s="136">
        <f t="shared" si="195"/>
        <v>15353.8</v>
      </c>
      <c r="W363" s="23">
        <v>15353.8</v>
      </c>
      <c r="X363" s="23">
        <v>0</v>
      </c>
      <c r="Y363" s="23">
        <v>0</v>
      </c>
      <c r="Z363" s="23">
        <v>0</v>
      </c>
      <c r="AA363" s="23">
        <v>0</v>
      </c>
      <c r="AB363" s="23">
        <v>0</v>
      </c>
      <c r="AC363" s="4">
        <v>0</v>
      </c>
      <c r="AD363" s="4">
        <f t="shared" si="197"/>
        <v>0</v>
      </c>
      <c r="AE363" s="4">
        <f t="shared" si="197"/>
        <v>0</v>
      </c>
      <c r="AF363" s="4">
        <f t="shared" si="197"/>
        <v>0</v>
      </c>
      <c r="AG363" s="4">
        <f t="shared" si="197"/>
        <v>0</v>
      </c>
      <c r="AH363" s="4">
        <f t="shared" si="197"/>
        <v>0</v>
      </c>
      <c r="AI363" s="4">
        <f t="shared" si="197"/>
        <v>0</v>
      </c>
      <c r="AJ363" s="4">
        <f t="shared" si="197"/>
        <v>0</v>
      </c>
      <c r="AK363" s="4">
        <f t="shared" si="197"/>
        <v>0</v>
      </c>
      <c r="AL363" s="4">
        <f t="shared" si="188"/>
        <v>100</v>
      </c>
      <c r="AM363" s="4">
        <f t="shared" si="188"/>
        <v>100</v>
      </c>
      <c r="AN363" s="4">
        <f t="shared" si="188"/>
        <v>0</v>
      </c>
      <c r="AO363" s="4">
        <f t="shared" si="188"/>
        <v>0</v>
      </c>
      <c r="AP363" s="4">
        <f t="shared" si="188"/>
        <v>0</v>
      </c>
      <c r="AQ363" s="4">
        <f t="shared" si="190"/>
        <v>0</v>
      </c>
      <c r="AR363" s="4">
        <f t="shared" si="189"/>
        <v>0</v>
      </c>
      <c r="AS363" s="4">
        <f t="shared" si="189"/>
        <v>0</v>
      </c>
    </row>
    <row r="364" spans="1:45" ht="12.75" customHeight="1" x14ac:dyDescent="0.25">
      <c r="A364" s="115">
        <v>21</v>
      </c>
      <c r="B364" s="137">
        <v>223600</v>
      </c>
      <c r="C364" s="138">
        <v>1331</v>
      </c>
      <c r="D364" s="108">
        <v>356</v>
      </c>
      <c r="E364" s="135" t="s">
        <v>1232</v>
      </c>
      <c r="F364" s="136">
        <f t="shared" si="191"/>
        <v>456.5</v>
      </c>
      <c r="G364" s="136">
        <v>456.5</v>
      </c>
      <c r="H364" s="136">
        <v>0</v>
      </c>
      <c r="I364" s="136">
        <v>0</v>
      </c>
      <c r="J364" s="136">
        <v>0</v>
      </c>
      <c r="K364" s="136">
        <v>0</v>
      </c>
      <c r="L364" s="136">
        <v>0</v>
      </c>
      <c r="M364" s="136">
        <v>0</v>
      </c>
      <c r="N364" s="136">
        <f t="shared" si="193"/>
        <v>456.5</v>
      </c>
      <c r="O364" s="23">
        <v>456.5</v>
      </c>
      <c r="P364" s="23">
        <v>0</v>
      </c>
      <c r="Q364" s="23">
        <v>0</v>
      </c>
      <c r="R364" s="23">
        <v>0</v>
      </c>
      <c r="S364" s="23">
        <v>0</v>
      </c>
      <c r="T364" s="23">
        <v>0</v>
      </c>
      <c r="U364" s="23">
        <v>0</v>
      </c>
      <c r="V364" s="136">
        <f t="shared" si="195"/>
        <v>456.5</v>
      </c>
      <c r="W364" s="23">
        <v>456.5</v>
      </c>
      <c r="X364" s="23">
        <v>0</v>
      </c>
      <c r="Y364" s="23">
        <v>0</v>
      </c>
      <c r="Z364" s="23">
        <v>0</v>
      </c>
      <c r="AA364" s="23">
        <v>0</v>
      </c>
      <c r="AB364" s="23">
        <v>0</v>
      </c>
      <c r="AC364" s="4">
        <v>0</v>
      </c>
      <c r="AD364" s="4">
        <f t="shared" si="197"/>
        <v>0</v>
      </c>
      <c r="AE364" s="4">
        <f t="shared" si="197"/>
        <v>0</v>
      </c>
      <c r="AF364" s="4">
        <f t="shared" si="197"/>
        <v>0</v>
      </c>
      <c r="AG364" s="4">
        <f t="shared" si="197"/>
        <v>0</v>
      </c>
      <c r="AH364" s="4">
        <f t="shared" si="197"/>
        <v>0</v>
      </c>
      <c r="AI364" s="4">
        <f t="shared" si="197"/>
        <v>0</v>
      </c>
      <c r="AJ364" s="4">
        <f t="shared" si="197"/>
        <v>0</v>
      </c>
      <c r="AK364" s="4">
        <f t="shared" si="197"/>
        <v>0</v>
      </c>
      <c r="AL364" s="4">
        <f t="shared" si="188"/>
        <v>100</v>
      </c>
      <c r="AM364" s="4">
        <f t="shared" si="188"/>
        <v>100</v>
      </c>
      <c r="AN364" s="4">
        <f t="shared" si="188"/>
        <v>0</v>
      </c>
      <c r="AO364" s="4">
        <f t="shared" si="188"/>
        <v>0</v>
      </c>
      <c r="AP364" s="4">
        <f t="shared" si="188"/>
        <v>0</v>
      </c>
      <c r="AQ364" s="4">
        <f t="shared" si="190"/>
        <v>0</v>
      </c>
      <c r="AR364" s="4">
        <f t="shared" si="189"/>
        <v>0</v>
      </c>
      <c r="AS364" s="4">
        <f t="shared" si="189"/>
        <v>0</v>
      </c>
    </row>
    <row r="365" spans="1:45" ht="12.75" customHeight="1" x14ac:dyDescent="0.25">
      <c r="A365" s="115">
        <v>21</v>
      </c>
      <c r="B365" s="137">
        <v>223600</v>
      </c>
      <c r="C365" s="138">
        <v>1332</v>
      </c>
      <c r="D365" s="108">
        <v>357</v>
      </c>
      <c r="E365" s="135" t="s">
        <v>1233</v>
      </c>
      <c r="F365" s="136">
        <f t="shared" si="191"/>
        <v>5033.3999999999996</v>
      </c>
      <c r="G365" s="136">
        <v>5033.3999999999996</v>
      </c>
      <c r="H365" s="136">
        <v>0</v>
      </c>
      <c r="I365" s="136">
        <v>0</v>
      </c>
      <c r="J365" s="136">
        <v>0</v>
      </c>
      <c r="K365" s="136">
        <v>0</v>
      </c>
      <c r="L365" s="136">
        <v>0</v>
      </c>
      <c r="M365" s="136">
        <v>0</v>
      </c>
      <c r="N365" s="136">
        <f t="shared" si="193"/>
        <v>5033.3999999999996</v>
      </c>
      <c r="O365" s="23">
        <v>5033.3999999999996</v>
      </c>
      <c r="P365" s="23">
        <v>0</v>
      </c>
      <c r="Q365" s="23">
        <v>0</v>
      </c>
      <c r="R365" s="23">
        <v>0</v>
      </c>
      <c r="S365" s="23">
        <v>0</v>
      </c>
      <c r="T365" s="23">
        <v>0</v>
      </c>
      <c r="U365" s="23">
        <v>0</v>
      </c>
      <c r="V365" s="136">
        <f t="shared" si="195"/>
        <v>5033.3999999999996</v>
      </c>
      <c r="W365" s="23">
        <v>5033.3999999999996</v>
      </c>
      <c r="X365" s="23">
        <v>0</v>
      </c>
      <c r="Y365" s="23">
        <v>0</v>
      </c>
      <c r="Z365" s="23">
        <v>0</v>
      </c>
      <c r="AA365" s="23">
        <v>0</v>
      </c>
      <c r="AB365" s="23">
        <v>0</v>
      </c>
      <c r="AC365" s="4">
        <v>0</v>
      </c>
      <c r="AD365" s="4">
        <f t="shared" si="197"/>
        <v>0</v>
      </c>
      <c r="AE365" s="4">
        <f t="shared" si="197"/>
        <v>0</v>
      </c>
      <c r="AF365" s="4">
        <f t="shared" si="197"/>
        <v>0</v>
      </c>
      <c r="AG365" s="4">
        <f t="shared" si="197"/>
        <v>0</v>
      </c>
      <c r="AH365" s="4">
        <f t="shared" si="197"/>
        <v>0</v>
      </c>
      <c r="AI365" s="4">
        <f t="shared" si="197"/>
        <v>0</v>
      </c>
      <c r="AJ365" s="4">
        <f t="shared" si="197"/>
        <v>0</v>
      </c>
      <c r="AK365" s="4">
        <f t="shared" si="197"/>
        <v>0</v>
      </c>
      <c r="AL365" s="4">
        <f t="shared" si="188"/>
        <v>100</v>
      </c>
      <c r="AM365" s="4">
        <f t="shared" si="188"/>
        <v>100</v>
      </c>
      <c r="AN365" s="4">
        <f t="shared" si="188"/>
        <v>0</v>
      </c>
      <c r="AO365" s="4">
        <f t="shared" si="188"/>
        <v>0</v>
      </c>
      <c r="AP365" s="4">
        <f t="shared" si="188"/>
        <v>0</v>
      </c>
      <c r="AQ365" s="4">
        <f t="shared" si="190"/>
        <v>0</v>
      </c>
      <c r="AR365" s="4">
        <f t="shared" si="189"/>
        <v>0</v>
      </c>
      <c r="AS365" s="4">
        <f t="shared" si="189"/>
        <v>0</v>
      </c>
    </row>
    <row r="366" spans="1:45" ht="12.75" customHeight="1" x14ac:dyDescent="0.25">
      <c r="A366" s="115">
        <v>21</v>
      </c>
      <c r="B366" s="137">
        <v>223600</v>
      </c>
      <c r="C366" s="138">
        <v>1333</v>
      </c>
      <c r="D366" s="108">
        <v>358</v>
      </c>
      <c r="E366" s="135" t="s">
        <v>1234</v>
      </c>
      <c r="F366" s="136">
        <f t="shared" si="191"/>
        <v>623</v>
      </c>
      <c r="G366" s="136">
        <v>623</v>
      </c>
      <c r="H366" s="136">
        <v>0</v>
      </c>
      <c r="I366" s="136">
        <v>0</v>
      </c>
      <c r="J366" s="136">
        <v>0</v>
      </c>
      <c r="K366" s="136">
        <v>0</v>
      </c>
      <c r="L366" s="136">
        <v>0</v>
      </c>
      <c r="M366" s="136">
        <v>0</v>
      </c>
      <c r="N366" s="136">
        <f t="shared" si="193"/>
        <v>623</v>
      </c>
      <c r="O366" s="23">
        <v>623</v>
      </c>
      <c r="P366" s="23">
        <v>0</v>
      </c>
      <c r="Q366" s="23">
        <v>0</v>
      </c>
      <c r="R366" s="23">
        <v>0</v>
      </c>
      <c r="S366" s="23">
        <v>0</v>
      </c>
      <c r="T366" s="23">
        <v>0</v>
      </c>
      <c r="U366" s="23">
        <v>0</v>
      </c>
      <c r="V366" s="136">
        <f t="shared" si="195"/>
        <v>623</v>
      </c>
      <c r="W366" s="23">
        <v>623</v>
      </c>
      <c r="X366" s="23">
        <v>0</v>
      </c>
      <c r="Y366" s="23">
        <v>0</v>
      </c>
      <c r="Z366" s="23">
        <v>0</v>
      </c>
      <c r="AA366" s="23">
        <v>0</v>
      </c>
      <c r="AB366" s="23">
        <v>0</v>
      </c>
      <c r="AC366" s="4">
        <v>0</v>
      </c>
      <c r="AD366" s="4">
        <f t="shared" si="197"/>
        <v>0</v>
      </c>
      <c r="AE366" s="4">
        <f t="shared" si="197"/>
        <v>0</v>
      </c>
      <c r="AF366" s="4">
        <f t="shared" si="197"/>
        <v>0</v>
      </c>
      <c r="AG366" s="4">
        <f t="shared" si="197"/>
        <v>0</v>
      </c>
      <c r="AH366" s="4">
        <f t="shared" si="197"/>
        <v>0</v>
      </c>
      <c r="AI366" s="4">
        <f t="shared" si="197"/>
        <v>0</v>
      </c>
      <c r="AJ366" s="4">
        <f t="shared" si="197"/>
        <v>0</v>
      </c>
      <c r="AK366" s="4">
        <f t="shared" si="197"/>
        <v>0</v>
      </c>
      <c r="AL366" s="4">
        <f t="shared" si="188"/>
        <v>100</v>
      </c>
      <c r="AM366" s="4">
        <f t="shared" si="188"/>
        <v>100</v>
      </c>
      <c r="AN366" s="4">
        <f t="shared" si="188"/>
        <v>0</v>
      </c>
      <c r="AO366" s="4">
        <f t="shared" si="188"/>
        <v>0</v>
      </c>
      <c r="AP366" s="4">
        <f t="shared" si="188"/>
        <v>0</v>
      </c>
      <c r="AQ366" s="4">
        <f t="shared" si="190"/>
        <v>0</v>
      </c>
      <c r="AR366" s="4">
        <f t="shared" si="189"/>
        <v>0</v>
      </c>
      <c r="AS366" s="4">
        <f t="shared" si="189"/>
        <v>0</v>
      </c>
    </row>
    <row r="367" spans="1:45" ht="12.75" customHeight="1" x14ac:dyDescent="0.25">
      <c r="A367" s="115">
        <v>21</v>
      </c>
      <c r="B367" s="137">
        <v>223600</v>
      </c>
      <c r="C367" s="138">
        <v>1334</v>
      </c>
      <c r="D367" s="108">
        <v>359</v>
      </c>
      <c r="E367" s="135" t="s">
        <v>1235</v>
      </c>
      <c r="F367" s="136">
        <f t="shared" si="191"/>
        <v>847</v>
      </c>
      <c r="G367" s="136">
        <v>847</v>
      </c>
      <c r="H367" s="136">
        <v>0</v>
      </c>
      <c r="I367" s="136">
        <v>0</v>
      </c>
      <c r="J367" s="136">
        <v>0</v>
      </c>
      <c r="K367" s="136">
        <v>0</v>
      </c>
      <c r="L367" s="136">
        <v>0</v>
      </c>
      <c r="M367" s="136">
        <v>0</v>
      </c>
      <c r="N367" s="136">
        <f t="shared" si="193"/>
        <v>847</v>
      </c>
      <c r="O367" s="23">
        <v>847</v>
      </c>
      <c r="P367" s="23">
        <v>0</v>
      </c>
      <c r="Q367" s="23">
        <v>0</v>
      </c>
      <c r="R367" s="23">
        <v>0</v>
      </c>
      <c r="S367" s="23">
        <v>0</v>
      </c>
      <c r="T367" s="23">
        <v>0</v>
      </c>
      <c r="U367" s="23">
        <v>0</v>
      </c>
      <c r="V367" s="136">
        <f t="shared" si="195"/>
        <v>642.20000000000005</v>
      </c>
      <c r="W367" s="23">
        <v>642.20000000000005</v>
      </c>
      <c r="X367" s="23">
        <v>0</v>
      </c>
      <c r="Y367" s="23">
        <v>0</v>
      </c>
      <c r="Z367" s="23">
        <v>0</v>
      </c>
      <c r="AA367" s="23">
        <v>0</v>
      </c>
      <c r="AB367" s="23">
        <v>0</v>
      </c>
      <c r="AC367" s="4">
        <v>0</v>
      </c>
      <c r="AD367" s="4">
        <f t="shared" si="197"/>
        <v>-204.79999999999995</v>
      </c>
      <c r="AE367" s="4">
        <f t="shared" si="197"/>
        <v>-204.79999999999995</v>
      </c>
      <c r="AF367" s="4">
        <f t="shared" si="197"/>
        <v>0</v>
      </c>
      <c r="AG367" s="4">
        <f t="shared" si="197"/>
        <v>0</v>
      </c>
      <c r="AH367" s="4">
        <f t="shared" si="197"/>
        <v>0</v>
      </c>
      <c r="AI367" s="4">
        <f t="shared" si="197"/>
        <v>0</v>
      </c>
      <c r="AJ367" s="4">
        <f t="shared" si="197"/>
        <v>0</v>
      </c>
      <c r="AK367" s="4">
        <f t="shared" si="197"/>
        <v>0</v>
      </c>
      <c r="AL367" s="4">
        <f t="shared" si="188"/>
        <v>75.820543093270373</v>
      </c>
      <c r="AM367" s="4">
        <f t="shared" si="188"/>
        <v>75.820543093270373</v>
      </c>
      <c r="AN367" s="4">
        <f t="shared" si="188"/>
        <v>0</v>
      </c>
      <c r="AO367" s="4">
        <f t="shared" si="188"/>
        <v>0</v>
      </c>
      <c r="AP367" s="4">
        <f t="shared" si="188"/>
        <v>0</v>
      </c>
      <c r="AQ367" s="4">
        <f t="shared" si="190"/>
        <v>0</v>
      </c>
      <c r="AR367" s="4">
        <f t="shared" si="189"/>
        <v>0</v>
      </c>
      <c r="AS367" s="4">
        <f t="shared" si="189"/>
        <v>0</v>
      </c>
    </row>
    <row r="368" spans="1:45" ht="12.75" customHeight="1" x14ac:dyDescent="0.25">
      <c r="A368" s="115">
        <v>21</v>
      </c>
      <c r="B368" s="137">
        <v>223600</v>
      </c>
      <c r="C368" s="138">
        <v>1335</v>
      </c>
      <c r="D368" s="108">
        <v>360</v>
      </c>
      <c r="E368" s="135" t="s">
        <v>1236</v>
      </c>
      <c r="F368" s="136">
        <f t="shared" si="191"/>
        <v>718.2</v>
      </c>
      <c r="G368" s="136">
        <v>718.2</v>
      </c>
      <c r="H368" s="136">
        <v>0</v>
      </c>
      <c r="I368" s="136">
        <v>0</v>
      </c>
      <c r="J368" s="136">
        <v>0</v>
      </c>
      <c r="K368" s="136">
        <v>0</v>
      </c>
      <c r="L368" s="136">
        <v>0</v>
      </c>
      <c r="M368" s="136">
        <v>0</v>
      </c>
      <c r="N368" s="136">
        <f t="shared" si="193"/>
        <v>718.2</v>
      </c>
      <c r="O368" s="23">
        <v>718.2</v>
      </c>
      <c r="P368" s="23">
        <v>0</v>
      </c>
      <c r="Q368" s="23">
        <v>0</v>
      </c>
      <c r="R368" s="23">
        <v>0</v>
      </c>
      <c r="S368" s="23">
        <v>0</v>
      </c>
      <c r="T368" s="23">
        <v>0</v>
      </c>
      <c r="U368" s="23">
        <v>0</v>
      </c>
      <c r="V368" s="136">
        <f t="shared" si="195"/>
        <v>718.2</v>
      </c>
      <c r="W368" s="23">
        <v>718.2</v>
      </c>
      <c r="X368" s="23">
        <v>0</v>
      </c>
      <c r="Y368" s="23">
        <v>0</v>
      </c>
      <c r="Z368" s="23">
        <v>0</v>
      </c>
      <c r="AA368" s="23">
        <v>0</v>
      </c>
      <c r="AB368" s="23">
        <v>0</v>
      </c>
      <c r="AC368" s="4">
        <v>0</v>
      </c>
      <c r="AD368" s="4">
        <f t="shared" si="197"/>
        <v>0</v>
      </c>
      <c r="AE368" s="4">
        <f t="shared" si="197"/>
        <v>0</v>
      </c>
      <c r="AF368" s="4">
        <f t="shared" si="197"/>
        <v>0</v>
      </c>
      <c r="AG368" s="4">
        <f t="shared" si="197"/>
        <v>0</v>
      </c>
      <c r="AH368" s="4">
        <f t="shared" si="197"/>
        <v>0</v>
      </c>
      <c r="AI368" s="4">
        <f t="shared" si="197"/>
        <v>0</v>
      </c>
      <c r="AJ368" s="4">
        <f t="shared" si="197"/>
        <v>0</v>
      </c>
      <c r="AK368" s="4">
        <f t="shared" si="197"/>
        <v>0</v>
      </c>
      <c r="AL368" s="4">
        <f t="shared" si="188"/>
        <v>100</v>
      </c>
      <c r="AM368" s="4">
        <f t="shared" si="188"/>
        <v>100</v>
      </c>
      <c r="AN368" s="4">
        <f t="shared" si="188"/>
        <v>0</v>
      </c>
      <c r="AO368" s="4">
        <f t="shared" si="188"/>
        <v>0</v>
      </c>
      <c r="AP368" s="4">
        <f t="shared" si="188"/>
        <v>0</v>
      </c>
      <c r="AQ368" s="4">
        <f t="shared" si="190"/>
        <v>0</v>
      </c>
      <c r="AR368" s="4">
        <f t="shared" si="189"/>
        <v>0</v>
      </c>
      <c r="AS368" s="4">
        <f t="shared" si="189"/>
        <v>0</v>
      </c>
    </row>
    <row r="369" spans="1:45" ht="12.75" customHeight="1" x14ac:dyDescent="0.25">
      <c r="A369" s="115">
        <v>21</v>
      </c>
      <c r="B369" s="137">
        <v>223600</v>
      </c>
      <c r="C369" s="138">
        <v>1336</v>
      </c>
      <c r="D369" s="108">
        <v>361</v>
      </c>
      <c r="E369" s="135" t="s">
        <v>1237</v>
      </c>
      <c r="F369" s="136">
        <f t="shared" si="191"/>
        <v>722.7</v>
      </c>
      <c r="G369" s="136">
        <v>722.7</v>
      </c>
      <c r="H369" s="136">
        <v>0</v>
      </c>
      <c r="I369" s="136">
        <v>0</v>
      </c>
      <c r="J369" s="136">
        <v>0</v>
      </c>
      <c r="K369" s="136">
        <v>0</v>
      </c>
      <c r="L369" s="136">
        <v>0</v>
      </c>
      <c r="M369" s="136">
        <v>0</v>
      </c>
      <c r="N369" s="136">
        <f t="shared" si="193"/>
        <v>722.7</v>
      </c>
      <c r="O369" s="23">
        <v>722.7</v>
      </c>
      <c r="P369" s="23">
        <v>0</v>
      </c>
      <c r="Q369" s="23">
        <v>0</v>
      </c>
      <c r="R369" s="23">
        <v>0</v>
      </c>
      <c r="S369" s="23">
        <v>0</v>
      </c>
      <c r="T369" s="23">
        <v>0</v>
      </c>
      <c r="U369" s="23">
        <v>0</v>
      </c>
      <c r="V369" s="136">
        <f t="shared" si="195"/>
        <v>722.7</v>
      </c>
      <c r="W369" s="23">
        <v>722.7</v>
      </c>
      <c r="X369" s="23">
        <v>0</v>
      </c>
      <c r="Y369" s="23">
        <v>0</v>
      </c>
      <c r="Z369" s="23">
        <v>0</v>
      </c>
      <c r="AA369" s="23">
        <v>0</v>
      </c>
      <c r="AB369" s="23">
        <v>0</v>
      </c>
      <c r="AC369" s="4">
        <v>0</v>
      </c>
      <c r="AD369" s="4">
        <f t="shared" si="197"/>
        <v>0</v>
      </c>
      <c r="AE369" s="4">
        <f t="shared" si="197"/>
        <v>0</v>
      </c>
      <c r="AF369" s="4">
        <f t="shared" si="197"/>
        <v>0</v>
      </c>
      <c r="AG369" s="4">
        <f t="shared" si="197"/>
        <v>0</v>
      </c>
      <c r="AH369" s="4">
        <f t="shared" si="197"/>
        <v>0</v>
      </c>
      <c r="AI369" s="4">
        <f t="shared" si="197"/>
        <v>0</v>
      </c>
      <c r="AJ369" s="4">
        <f t="shared" si="197"/>
        <v>0</v>
      </c>
      <c r="AK369" s="4">
        <f t="shared" si="197"/>
        <v>0</v>
      </c>
      <c r="AL369" s="4">
        <f t="shared" si="188"/>
        <v>100</v>
      </c>
      <c r="AM369" s="4">
        <f t="shared" si="188"/>
        <v>100</v>
      </c>
      <c r="AN369" s="4">
        <f t="shared" si="188"/>
        <v>0</v>
      </c>
      <c r="AO369" s="4">
        <f t="shared" si="188"/>
        <v>0</v>
      </c>
      <c r="AP369" s="4">
        <f t="shared" si="188"/>
        <v>0</v>
      </c>
      <c r="AQ369" s="4">
        <f t="shared" si="190"/>
        <v>0</v>
      </c>
      <c r="AR369" s="4">
        <f t="shared" si="189"/>
        <v>0</v>
      </c>
      <c r="AS369" s="4">
        <f t="shared" si="189"/>
        <v>0</v>
      </c>
    </row>
    <row r="370" spans="1:45" ht="12.75" customHeight="1" x14ac:dyDescent="0.25">
      <c r="A370" s="115">
        <v>21</v>
      </c>
      <c r="B370" s="137">
        <v>223600</v>
      </c>
      <c r="C370" s="138">
        <v>1337</v>
      </c>
      <c r="D370" s="108">
        <v>362</v>
      </c>
      <c r="E370" s="135" t="s">
        <v>1238</v>
      </c>
      <c r="F370" s="136">
        <f t="shared" si="191"/>
        <v>521.4</v>
      </c>
      <c r="G370" s="136">
        <v>521.4</v>
      </c>
      <c r="H370" s="136">
        <v>0</v>
      </c>
      <c r="I370" s="136">
        <v>0</v>
      </c>
      <c r="J370" s="136">
        <v>0</v>
      </c>
      <c r="K370" s="136">
        <v>0</v>
      </c>
      <c r="L370" s="136">
        <v>0</v>
      </c>
      <c r="M370" s="136">
        <v>0</v>
      </c>
      <c r="N370" s="136">
        <f t="shared" si="193"/>
        <v>521.4</v>
      </c>
      <c r="O370" s="23">
        <v>521.4</v>
      </c>
      <c r="P370" s="23">
        <v>0</v>
      </c>
      <c r="Q370" s="23">
        <v>0</v>
      </c>
      <c r="R370" s="23">
        <v>0</v>
      </c>
      <c r="S370" s="23">
        <v>0</v>
      </c>
      <c r="T370" s="23">
        <v>0</v>
      </c>
      <c r="U370" s="23">
        <v>0</v>
      </c>
      <c r="V370" s="136">
        <f t="shared" si="195"/>
        <v>521.4</v>
      </c>
      <c r="W370" s="23">
        <v>521.4</v>
      </c>
      <c r="X370" s="23">
        <v>0</v>
      </c>
      <c r="Y370" s="23">
        <v>0</v>
      </c>
      <c r="Z370" s="23">
        <v>0</v>
      </c>
      <c r="AA370" s="23">
        <v>0</v>
      </c>
      <c r="AB370" s="23">
        <v>0</v>
      </c>
      <c r="AC370" s="4">
        <v>0</v>
      </c>
      <c r="AD370" s="4">
        <f t="shared" si="197"/>
        <v>0</v>
      </c>
      <c r="AE370" s="4">
        <f t="shared" si="197"/>
        <v>0</v>
      </c>
      <c r="AF370" s="4">
        <f t="shared" si="197"/>
        <v>0</v>
      </c>
      <c r="AG370" s="4">
        <f t="shared" si="197"/>
        <v>0</v>
      </c>
      <c r="AH370" s="4">
        <f t="shared" si="197"/>
        <v>0</v>
      </c>
      <c r="AI370" s="4">
        <f t="shared" si="197"/>
        <v>0</v>
      </c>
      <c r="AJ370" s="4">
        <f t="shared" si="197"/>
        <v>0</v>
      </c>
      <c r="AK370" s="4">
        <f t="shared" si="197"/>
        <v>0</v>
      </c>
      <c r="AL370" s="4">
        <f t="shared" si="188"/>
        <v>100</v>
      </c>
      <c r="AM370" s="4">
        <f t="shared" si="188"/>
        <v>100</v>
      </c>
      <c r="AN370" s="4">
        <f t="shared" si="188"/>
        <v>0</v>
      </c>
      <c r="AO370" s="4">
        <f t="shared" si="188"/>
        <v>0</v>
      </c>
      <c r="AP370" s="4">
        <f t="shared" si="188"/>
        <v>0</v>
      </c>
      <c r="AQ370" s="4">
        <f t="shared" si="190"/>
        <v>0</v>
      </c>
      <c r="AR370" s="4">
        <f t="shared" si="189"/>
        <v>0</v>
      </c>
      <c r="AS370" s="4">
        <f t="shared" si="189"/>
        <v>0</v>
      </c>
    </row>
    <row r="371" spans="1:45" ht="12.75" customHeight="1" x14ac:dyDescent="0.25">
      <c r="A371" s="115">
        <v>21</v>
      </c>
      <c r="B371" s="137">
        <v>223600</v>
      </c>
      <c r="C371" s="138">
        <v>1338</v>
      </c>
      <c r="D371" s="108">
        <v>363</v>
      </c>
      <c r="E371" s="135" t="s">
        <v>1239</v>
      </c>
      <c r="F371" s="136">
        <f t="shared" si="191"/>
        <v>2487.8000000000002</v>
      </c>
      <c r="G371" s="136">
        <v>2487.8000000000002</v>
      </c>
      <c r="H371" s="136">
        <v>0</v>
      </c>
      <c r="I371" s="136">
        <v>0</v>
      </c>
      <c r="J371" s="136">
        <v>0</v>
      </c>
      <c r="K371" s="136">
        <v>0</v>
      </c>
      <c r="L371" s="136">
        <v>0</v>
      </c>
      <c r="M371" s="136">
        <v>0</v>
      </c>
      <c r="N371" s="136">
        <f t="shared" si="193"/>
        <v>2487.8000000000002</v>
      </c>
      <c r="O371" s="23">
        <v>2487.8000000000002</v>
      </c>
      <c r="P371" s="23">
        <v>0</v>
      </c>
      <c r="Q371" s="23">
        <v>0</v>
      </c>
      <c r="R371" s="23">
        <v>0</v>
      </c>
      <c r="S371" s="23">
        <v>0</v>
      </c>
      <c r="T371" s="23">
        <v>0</v>
      </c>
      <c r="U371" s="23">
        <v>0</v>
      </c>
      <c r="V371" s="136">
        <f t="shared" si="195"/>
        <v>2487.8000000000002</v>
      </c>
      <c r="W371" s="23">
        <v>2487.8000000000002</v>
      </c>
      <c r="X371" s="23">
        <v>0</v>
      </c>
      <c r="Y371" s="23">
        <v>0</v>
      </c>
      <c r="Z371" s="23">
        <v>0</v>
      </c>
      <c r="AA371" s="23">
        <v>0</v>
      </c>
      <c r="AB371" s="23">
        <v>0</v>
      </c>
      <c r="AC371" s="4">
        <v>0</v>
      </c>
      <c r="AD371" s="4">
        <f t="shared" si="197"/>
        <v>0</v>
      </c>
      <c r="AE371" s="4">
        <f t="shared" si="197"/>
        <v>0</v>
      </c>
      <c r="AF371" s="4">
        <f t="shared" si="197"/>
        <v>0</v>
      </c>
      <c r="AG371" s="4">
        <f t="shared" si="197"/>
        <v>0</v>
      </c>
      <c r="AH371" s="4">
        <f t="shared" si="197"/>
        <v>0</v>
      </c>
      <c r="AI371" s="4">
        <f t="shared" si="197"/>
        <v>0</v>
      </c>
      <c r="AJ371" s="4">
        <f t="shared" si="197"/>
        <v>0</v>
      </c>
      <c r="AK371" s="4">
        <f t="shared" si="197"/>
        <v>0</v>
      </c>
      <c r="AL371" s="4">
        <f t="shared" si="188"/>
        <v>100</v>
      </c>
      <c r="AM371" s="4">
        <f t="shared" si="188"/>
        <v>100</v>
      </c>
      <c r="AN371" s="4">
        <f t="shared" si="188"/>
        <v>0</v>
      </c>
      <c r="AO371" s="4">
        <f t="shared" si="188"/>
        <v>0</v>
      </c>
      <c r="AP371" s="4">
        <f t="shared" si="188"/>
        <v>0</v>
      </c>
      <c r="AQ371" s="4">
        <f t="shared" si="190"/>
        <v>0</v>
      </c>
      <c r="AR371" s="4">
        <f t="shared" si="189"/>
        <v>0</v>
      </c>
      <c r="AS371" s="4">
        <f t="shared" si="189"/>
        <v>0</v>
      </c>
    </row>
    <row r="372" spans="1:45" ht="12.75" customHeight="1" x14ac:dyDescent="0.25">
      <c r="A372" s="115">
        <v>21</v>
      </c>
      <c r="B372" s="137">
        <v>223600</v>
      </c>
      <c r="C372" s="138">
        <v>1339</v>
      </c>
      <c r="D372" s="108">
        <v>364</v>
      </c>
      <c r="E372" s="135" t="s">
        <v>1240</v>
      </c>
      <c r="F372" s="136">
        <f t="shared" si="191"/>
        <v>2472.9</v>
      </c>
      <c r="G372" s="136">
        <v>2472.9</v>
      </c>
      <c r="H372" s="136">
        <v>0</v>
      </c>
      <c r="I372" s="136">
        <v>0</v>
      </c>
      <c r="J372" s="136">
        <v>0</v>
      </c>
      <c r="K372" s="136">
        <v>0</v>
      </c>
      <c r="L372" s="136">
        <v>0</v>
      </c>
      <c r="M372" s="136">
        <v>0</v>
      </c>
      <c r="N372" s="136">
        <f t="shared" si="193"/>
        <v>2472.9</v>
      </c>
      <c r="O372" s="23">
        <v>2472.9</v>
      </c>
      <c r="P372" s="23">
        <v>0</v>
      </c>
      <c r="Q372" s="23">
        <v>0</v>
      </c>
      <c r="R372" s="23">
        <v>0</v>
      </c>
      <c r="S372" s="23">
        <v>0</v>
      </c>
      <c r="T372" s="23">
        <v>0</v>
      </c>
      <c r="U372" s="23">
        <v>0</v>
      </c>
      <c r="V372" s="136">
        <f t="shared" si="195"/>
        <v>2472.9</v>
      </c>
      <c r="W372" s="23">
        <v>2472.9</v>
      </c>
      <c r="X372" s="23">
        <v>0</v>
      </c>
      <c r="Y372" s="23">
        <v>0</v>
      </c>
      <c r="Z372" s="23">
        <v>0</v>
      </c>
      <c r="AA372" s="23">
        <v>0</v>
      </c>
      <c r="AB372" s="23">
        <v>0</v>
      </c>
      <c r="AC372" s="4">
        <v>0</v>
      </c>
      <c r="AD372" s="4">
        <f t="shared" si="197"/>
        <v>0</v>
      </c>
      <c r="AE372" s="4">
        <f t="shared" si="197"/>
        <v>0</v>
      </c>
      <c r="AF372" s="4">
        <f t="shared" si="197"/>
        <v>0</v>
      </c>
      <c r="AG372" s="4">
        <f t="shared" si="197"/>
        <v>0</v>
      </c>
      <c r="AH372" s="4">
        <f t="shared" si="197"/>
        <v>0</v>
      </c>
      <c r="AI372" s="4">
        <f t="shared" si="197"/>
        <v>0</v>
      </c>
      <c r="AJ372" s="4">
        <f t="shared" si="197"/>
        <v>0</v>
      </c>
      <c r="AK372" s="4">
        <f t="shared" si="197"/>
        <v>0</v>
      </c>
      <c r="AL372" s="4">
        <f t="shared" si="188"/>
        <v>100</v>
      </c>
      <c r="AM372" s="4">
        <f t="shared" si="188"/>
        <v>100</v>
      </c>
      <c r="AN372" s="4">
        <f t="shared" si="188"/>
        <v>0</v>
      </c>
      <c r="AO372" s="4">
        <f t="shared" si="188"/>
        <v>0</v>
      </c>
      <c r="AP372" s="4">
        <f t="shared" si="188"/>
        <v>0</v>
      </c>
      <c r="AQ372" s="4">
        <f t="shared" si="190"/>
        <v>0</v>
      </c>
      <c r="AR372" s="4">
        <f t="shared" si="189"/>
        <v>0</v>
      </c>
      <c r="AS372" s="4">
        <f t="shared" si="189"/>
        <v>0</v>
      </c>
    </row>
    <row r="373" spans="1:45" ht="12.75" customHeight="1" x14ac:dyDescent="0.25">
      <c r="A373" s="115">
        <v>21</v>
      </c>
      <c r="B373" s="137">
        <v>223600</v>
      </c>
      <c r="C373" s="138">
        <v>1340</v>
      </c>
      <c r="D373" s="108">
        <v>365</v>
      </c>
      <c r="E373" s="135" t="s">
        <v>1241</v>
      </c>
      <c r="F373" s="136">
        <f t="shared" si="191"/>
        <v>1999.7</v>
      </c>
      <c r="G373" s="136">
        <v>1999.7</v>
      </c>
      <c r="H373" s="136">
        <v>0</v>
      </c>
      <c r="I373" s="136">
        <v>0</v>
      </c>
      <c r="J373" s="136">
        <v>0</v>
      </c>
      <c r="K373" s="136">
        <v>0</v>
      </c>
      <c r="L373" s="136">
        <v>0</v>
      </c>
      <c r="M373" s="136">
        <v>0</v>
      </c>
      <c r="N373" s="136">
        <f t="shared" si="193"/>
        <v>1999.7</v>
      </c>
      <c r="O373" s="23">
        <v>1999.7</v>
      </c>
      <c r="P373" s="23">
        <v>0</v>
      </c>
      <c r="Q373" s="23">
        <v>0</v>
      </c>
      <c r="R373" s="23">
        <v>0</v>
      </c>
      <c r="S373" s="23">
        <v>0</v>
      </c>
      <c r="T373" s="23">
        <v>0</v>
      </c>
      <c r="U373" s="23">
        <v>0</v>
      </c>
      <c r="V373" s="136">
        <f t="shared" si="195"/>
        <v>1999.7</v>
      </c>
      <c r="W373" s="23">
        <v>1999.7</v>
      </c>
      <c r="X373" s="23">
        <v>0</v>
      </c>
      <c r="Y373" s="23">
        <v>0</v>
      </c>
      <c r="Z373" s="23">
        <v>0</v>
      </c>
      <c r="AA373" s="23">
        <v>0</v>
      </c>
      <c r="AB373" s="23">
        <v>0</v>
      </c>
      <c r="AC373" s="4">
        <v>0</v>
      </c>
      <c r="AD373" s="4">
        <f t="shared" si="197"/>
        <v>0</v>
      </c>
      <c r="AE373" s="4">
        <f t="shared" si="197"/>
        <v>0</v>
      </c>
      <c r="AF373" s="4">
        <f t="shared" si="197"/>
        <v>0</v>
      </c>
      <c r="AG373" s="4">
        <f t="shared" si="197"/>
        <v>0</v>
      </c>
      <c r="AH373" s="4">
        <f t="shared" si="197"/>
        <v>0</v>
      </c>
      <c r="AI373" s="4">
        <f t="shared" si="197"/>
        <v>0</v>
      </c>
      <c r="AJ373" s="4">
        <f t="shared" si="197"/>
        <v>0</v>
      </c>
      <c r="AK373" s="4">
        <f t="shared" si="197"/>
        <v>0</v>
      </c>
      <c r="AL373" s="4">
        <f t="shared" si="188"/>
        <v>100</v>
      </c>
      <c r="AM373" s="4">
        <f t="shared" si="188"/>
        <v>100</v>
      </c>
      <c r="AN373" s="4">
        <f t="shared" si="188"/>
        <v>0</v>
      </c>
      <c r="AO373" s="4">
        <f t="shared" si="188"/>
        <v>0</v>
      </c>
      <c r="AP373" s="4">
        <f t="shared" si="188"/>
        <v>0</v>
      </c>
      <c r="AQ373" s="4">
        <f t="shared" si="190"/>
        <v>0</v>
      </c>
      <c r="AR373" s="4">
        <f t="shared" si="189"/>
        <v>0</v>
      </c>
      <c r="AS373" s="4">
        <f t="shared" si="189"/>
        <v>0</v>
      </c>
    </row>
    <row r="374" spans="1:45" ht="12.75" customHeight="1" x14ac:dyDescent="0.25">
      <c r="A374" s="115">
        <v>21</v>
      </c>
      <c r="B374" s="137">
        <v>223600</v>
      </c>
      <c r="C374" s="138">
        <v>1341</v>
      </c>
      <c r="D374" s="108">
        <v>366</v>
      </c>
      <c r="E374" s="135" t="s">
        <v>1242</v>
      </c>
      <c r="F374" s="136">
        <f t="shared" si="191"/>
        <v>908.4</v>
      </c>
      <c r="G374" s="136">
        <v>768.4</v>
      </c>
      <c r="H374" s="136">
        <v>0</v>
      </c>
      <c r="I374" s="136">
        <v>0</v>
      </c>
      <c r="J374" s="136">
        <v>0</v>
      </c>
      <c r="K374" s="136">
        <v>0</v>
      </c>
      <c r="L374" s="136">
        <v>0</v>
      </c>
      <c r="M374" s="136">
        <v>140</v>
      </c>
      <c r="N374" s="136">
        <f t="shared" si="193"/>
        <v>908.4</v>
      </c>
      <c r="O374" s="23">
        <v>768.4</v>
      </c>
      <c r="P374" s="23">
        <v>0</v>
      </c>
      <c r="Q374" s="23">
        <v>0</v>
      </c>
      <c r="R374" s="23">
        <v>0</v>
      </c>
      <c r="S374" s="23">
        <v>0</v>
      </c>
      <c r="T374" s="23">
        <v>0</v>
      </c>
      <c r="U374" s="23">
        <v>140</v>
      </c>
      <c r="V374" s="136">
        <f t="shared" si="195"/>
        <v>908.4</v>
      </c>
      <c r="W374" s="23">
        <v>768.4</v>
      </c>
      <c r="X374" s="23">
        <v>0</v>
      </c>
      <c r="Y374" s="23">
        <v>0</v>
      </c>
      <c r="Z374" s="23">
        <v>0</v>
      </c>
      <c r="AA374" s="23">
        <v>0</v>
      </c>
      <c r="AB374" s="23">
        <v>0</v>
      </c>
      <c r="AC374" s="4">
        <v>140</v>
      </c>
      <c r="AD374" s="4">
        <f t="shared" si="197"/>
        <v>0</v>
      </c>
      <c r="AE374" s="4">
        <f t="shared" si="197"/>
        <v>0</v>
      </c>
      <c r="AF374" s="4">
        <f t="shared" si="197"/>
        <v>0</v>
      </c>
      <c r="AG374" s="4">
        <f t="shared" si="197"/>
        <v>0</v>
      </c>
      <c r="AH374" s="4">
        <f t="shared" si="197"/>
        <v>0</v>
      </c>
      <c r="AI374" s="4">
        <f t="shared" si="197"/>
        <v>0</v>
      </c>
      <c r="AJ374" s="4">
        <f t="shared" si="197"/>
        <v>0</v>
      </c>
      <c r="AK374" s="4">
        <f t="shared" ref="AK374:AK405" si="204">AC374-U374</f>
        <v>0</v>
      </c>
      <c r="AL374" s="4">
        <f t="shared" si="188"/>
        <v>100</v>
      </c>
      <c r="AM374" s="4">
        <f t="shared" si="188"/>
        <v>100</v>
      </c>
      <c r="AN374" s="4">
        <f t="shared" si="188"/>
        <v>0</v>
      </c>
      <c r="AO374" s="4">
        <f t="shared" si="188"/>
        <v>0</v>
      </c>
      <c r="AP374" s="4">
        <f t="shared" si="188"/>
        <v>0</v>
      </c>
      <c r="AQ374" s="4">
        <f t="shared" si="190"/>
        <v>0</v>
      </c>
      <c r="AR374" s="4">
        <f t="shared" si="189"/>
        <v>0</v>
      </c>
      <c r="AS374" s="4">
        <f t="shared" si="189"/>
        <v>100</v>
      </c>
    </row>
    <row r="375" spans="1:45" ht="12.75" customHeight="1" x14ac:dyDescent="0.25">
      <c r="A375" s="115">
        <v>0</v>
      </c>
      <c r="B375" s="115"/>
      <c r="C375" s="115"/>
      <c r="D375" s="108">
        <v>367</v>
      </c>
      <c r="E375" s="135"/>
      <c r="F375" s="136"/>
      <c r="G375" s="136"/>
      <c r="H375" s="136"/>
      <c r="I375" s="136"/>
      <c r="J375" s="136"/>
      <c r="K375" s="136"/>
      <c r="L375" s="136"/>
      <c r="M375" s="136"/>
      <c r="N375" s="136"/>
      <c r="O375" s="23"/>
      <c r="P375" s="23"/>
      <c r="Q375" s="23"/>
      <c r="R375" s="23"/>
      <c r="S375" s="23"/>
      <c r="T375" s="23"/>
      <c r="U375" s="23"/>
      <c r="V375" s="23"/>
      <c r="W375" s="23"/>
      <c r="X375" s="23"/>
      <c r="Y375" s="23"/>
      <c r="Z375" s="23"/>
      <c r="AA375" s="23"/>
      <c r="AB375" s="23"/>
      <c r="AC375" s="4"/>
      <c r="AD375" s="4"/>
      <c r="AE375" s="4"/>
      <c r="AF375" s="4"/>
      <c r="AG375" s="4"/>
      <c r="AH375" s="4"/>
      <c r="AI375" s="4"/>
      <c r="AJ375" s="4"/>
      <c r="AK375" s="4"/>
      <c r="AL375" s="4"/>
      <c r="AM375" s="4"/>
      <c r="AN375" s="4"/>
      <c r="AO375" s="4"/>
      <c r="AP375" s="4"/>
      <c r="AQ375" s="4"/>
      <c r="AR375" s="4"/>
      <c r="AS375" s="4"/>
    </row>
    <row r="376" spans="1:45" ht="12.75" customHeight="1" x14ac:dyDescent="0.25">
      <c r="A376" s="115">
        <v>20</v>
      </c>
      <c r="B376" s="137">
        <v>223800</v>
      </c>
      <c r="C376" s="115"/>
      <c r="D376" s="108">
        <v>368</v>
      </c>
      <c r="E376" s="130" t="s">
        <v>1243</v>
      </c>
      <c r="F376" s="131">
        <f t="shared" ref="F376:F390" si="205">SUM(G376:M376)</f>
        <v>92627.9</v>
      </c>
      <c r="G376" s="131">
        <f t="shared" ref="G376:M376" si="206">G377+G378</f>
        <v>65836.399999999994</v>
      </c>
      <c r="H376" s="131">
        <f t="shared" si="206"/>
        <v>1719.7</v>
      </c>
      <c r="I376" s="131">
        <f t="shared" si="206"/>
        <v>21269.3</v>
      </c>
      <c r="J376" s="131">
        <f t="shared" si="206"/>
        <v>3172.5</v>
      </c>
      <c r="K376" s="131">
        <f t="shared" si="206"/>
        <v>630</v>
      </c>
      <c r="L376" s="131">
        <f t="shared" si="206"/>
        <v>0</v>
      </c>
      <c r="M376" s="131">
        <f t="shared" si="206"/>
        <v>0</v>
      </c>
      <c r="N376" s="131">
        <f t="shared" ref="N376:N390" si="207">SUM(O376:U376)</f>
        <v>91216.099999999991</v>
      </c>
      <c r="O376" s="131">
        <f t="shared" ref="O376:U376" si="208">O377+O378</f>
        <v>65836.399999999994</v>
      </c>
      <c r="P376" s="131">
        <f t="shared" si="208"/>
        <v>1719.7</v>
      </c>
      <c r="Q376" s="131">
        <f t="shared" si="208"/>
        <v>19857.5</v>
      </c>
      <c r="R376" s="131">
        <f t="shared" si="208"/>
        <v>3172.5</v>
      </c>
      <c r="S376" s="131">
        <f t="shared" si="208"/>
        <v>630</v>
      </c>
      <c r="T376" s="131">
        <f t="shared" si="208"/>
        <v>0</v>
      </c>
      <c r="U376" s="131">
        <f t="shared" si="208"/>
        <v>0</v>
      </c>
      <c r="V376" s="131">
        <f t="shared" ref="V376:V390" si="209">SUM(W376:AC376)</f>
        <v>91175.499999999985</v>
      </c>
      <c r="W376" s="131">
        <f t="shared" ref="W376:AC376" si="210">W377+W378</f>
        <v>65836.399999999994</v>
      </c>
      <c r="X376" s="131">
        <f t="shared" si="210"/>
        <v>1719.7</v>
      </c>
      <c r="Y376" s="131">
        <f t="shared" si="210"/>
        <v>19834.7</v>
      </c>
      <c r="Z376" s="131">
        <f t="shared" si="210"/>
        <v>3172.5</v>
      </c>
      <c r="AA376" s="131">
        <f t="shared" si="210"/>
        <v>612.19999999999993</v>
      </c>
      <c r="AB376" s="131">
        <f t="shared" si="210"/>
        <v>0</v>
      </c>
      <c r="AC376" s="131">
        <f t="shared" si="210"/>
        <v>0</v>
      </c>
      <c r="AD376" s="133">
        <f t="shared" ref="AD376:AK390" si="211">V376-N376</f>
        <v>-40.600000000005821</v>
      </c>
      <c r="AE376" s="133">
        <f t="shared" si="211"/>
        <v>0</v>
      </c>
      <c r="AF376" s="133">
        <f t="shared" si="211"/>
        <v>0</v>
      </c>
      <c r="AG376" s="133">
        <f t="shared" si="211"/>
        <v>-22.799999999999272</v>
      </c>
      <c r="AH376" s="133">
        <f t="shared" si="211"/>
        <v>0</v>
      </c>
      <c r="AI376" s="133">
        <f t="shared" si="211"/>
        <v>-17.800000000000068</v>
      </c>
      <c r="AJ376" s="133">
        <f t="shared" si="211"/>
        <v>0</v>
      </c>
      <c r="AK376" s="133">
        <f t="shared" si="211"/>
        <v>0</v>
      </c>
      <c r="AL376" s="133">
        <f t="shared" si="188"/>
        <v>99.955490313661727</v>
      </c>
      <c r="AM376" s="133">
        <f t="shared" si="188"/>
        <v>100</v>
      </c>
      <c r="AN376" s="133">
        <f t="shared" si="188"/>
        <v>100</v>
      </c>
      <c r="AO376" s="133">
        <f t="shared" si="188"/>
        <v>99.885181921188476</v>
      </c>
      <c r="AP376" s="133">
        <f t="shared" si="188"/>
        <v>100</v>
      </c>
      <c r="AQ376" s="133">
        <f t="shared" si="190"/>
        <v>100</v>
      </c>
      <c r="AR376" s="133">
        <f t="shared" si="189"/>
        <v>0</v>
      </c>
      <c r="AS376" s="133">
        <f t="shared" si="189"/>
        <v>0</v>
      </c>
    </row>
    <row r="377" spans="1:45" s="134" customFormat="1" ht="12.75" customHeight="1" x14ac:dyDescent="0.25">
      <c r="A377" s="115">
        <v>22</v>
      </c>
      <c r="B377" s="137">
        <v>223800</v>
      </c>
      <c r="C377" s="115"/>
      <c r="D377" s="108">
        <v>369</v>
      </c>
      <c r="E377" s="130" t="s">
        <v>944</v>
      </c>
      <c r="F377" s="131">
        <f t="shared" si="205"/>
        <v>64914.999999999993</v>
      </c>
      <c r="G377" s="131">
        <f t="shared" ref="G377:M377" si="212">G379</f>
        <v>39899.599999999999</v>
      </c>
      <c r="H377" s="131">
        <f t="shared" si="212"/>
        <v>1719.7</v>
      </c>
      <c r="I377" s="131">
        <f t="shared" si="212"/>
        <v>21269.3</v>
      </c>
      <c r="J377" s="131">
        <f t="shared" si="212"/>
        <v>2026.4</v>
      </c>
      <c r="K377" s="131">
        <f t="shared" si="212"/>
        <v>0</v>
      </c>
      <c r="L377" s="131">
        <f t="shared" si="212"/>
        <v>0</v>
      </c>
      <c r="M377" s="131">
        <f t="shared" si="212"/>
        <v>0</v>
      </c>
      <c r="N377" s="131">
        <f t="shared" si="207"/>
        <v>63503.199999999997</v>
      </c>
      <c r="O377" s="131">
        <f t="shared" ref="O377:U377" si="213">O379</f>
        <v>39899.599999999999</v>
      </c>
      <c r="P377" s="131">
        <f t="shared" si="213"/>
        <v>1719.7</v>
      </c>
      <c r="Q377" s="131">
        <f t="shared" si="213"/>
        <v>19857.5</v>
      </c>
      <c r="R377" s="131">
        <f t="shared" si="213"/>
        <v>2026.4</v>
      </c>
      <c r="S377" s="131">
        <f t="shared" si="213"/>
        <v>0</v>
      </c>
      <c r="T377" s="131">
        <f t="shared" si="213"/>
        <v>0</v>
      </c>
      <c r="U377" s="131">
        <f t="shared" si="213"/>
        <v>0</v>
      </c>
      <c r="V377" s="131">
        <f t="shared" si="209"/>
        <v>63480.4</v>
      </c>
      <c r="W377" s="131">
        <f t="shared" ref="W377:AC377" si="214">W379</f>
        <v>39899.599999999999</v>
      </c>
      <c r="X377" s="131">
        <f t="shared" si="214"/>
        <v>1719.7</v>
      </c>
      <c r="Y377" s="131">
        <f t="shared" si="214"/>
        <v>19834.7</v>
      </c>
      <c r="Z377" s="131">
        <f t="shared" si="214"/>
        <v>2026.4</v>
      </c>
      <c r="AA377" s="131">
        <f t="shared" si="214"/>
        <v>0</v>
      </c>
      <c r="AB377" s="131">
        <f t="shared" si="214"/>
        <v>0</v>
      </c>
      <c r="AC377" s="131">
        <f t="shared" si="214"/>
        <v>0</v>
      </c>
      <c r="AD377" s="133">
        <f t="shared" si="211"/>
        <v>-22.799999999995634</v>
      </c>
      <c r="AE377" s="133">
        <f t="shared" si="211"/>
        <v>0</v>
      </c>
      <c r="AF377" s="133">
        <f t="shared" si="211"/>
        <v>0</v>
      </c>
      <c r="AG377" s="133">
        <f t="shared" si="211"/>
        <v>-22.799999999999272</v>
      </c>
      <c r="AH377" s="133">
        <f t="shared" si="211"/>
        <v>0</v>
      </c>
      <c r="AI377" s="133">
        <f t="shared" si="211"/>
        <v>0</v>
      </c>
      <c r="AJ377" s="133">
        <f t="shared" si="211"/>
        <v>0</v>
      </c>
      <c r="AK377" s="133">
        <f t="shared" si="211"/>
        <v>0</v>
      </c>
      <c r="AL377" s="133">
        <f t="shared" si="188"/>
        <v>99.964096297509414</v>
      </c>
      <c r="AM377" s="133">
        <f t="shared" si="188"/>
        <v>100</v>
      </c>
      <c r="AN377" s="133">
        <f t="shared" si="188"/>
        <v>100</v>
      </c>
      <c r="AO377" s="133">
        <f t="shared" si="188"/>
        <v>99.885181921188476</v>
      </c>
      <c r="AP377" s="133">
        <f t="shared" si="188"/>
        <v>100</v>
      </c>
      <c r="AQ377" s="133">
        <f t="shared" si="190"/>
        <v>100</v>
      </c>
      <c r="AR377" s="133">
        <f t="shared" si="189"/>
        <v>0</v>
      </c>
      <c r="AS377" s="133">
        <f t="shared" si="189"/>
        <v>0</v>
      </c>
    </row>
    <row r="378" spans="1:45" s="134" customFormat="1" ht="12.75" customHeight="1" x14ac:dyDescent="0.25">
      <c r="A378" s="115">
        <v>21</v>
      </c>
      <c r="B378" s="137">
        <v>223800</v>
      </c>
      <c r="C378" s="115"/>
      <c r="D378" s="108">
        <v>370</v>
      </c>
      <c r="E378" s="130" t="s">
        <v>945</v>
      </c>
      <c r="F378" s="131">
        <f t="shared" si="205"/>
        <v>27712.9</v>
      </c>
      <c r="G378" s="131">
        <f t="shared" ref="G378:M378" si="215">SUBTOTAL(9,G380:G390)</f>
        <v>25936.800000000003</v>
      </c>
      <c r="H378" s="131">
        <f t="shared" si="215"/>
        <v>0</v>
      </c>
      <c r="I378" s="131">
        <f t="shared" si="215"/>
        <v>0</v>
      </c>
      <c r="J378" s="131">
        <f t="shared" si="215"/>
        <v>1146.1000000000001</v>
      </c>
      <c r="K378" s="131">
        <f t="shared" si="215"/>
        <v>630</v>
      </c>
      <c r="L378" s="131">
        <f t="shared" si="215"/>
        <v>0</v>
      </c>
      <c r="M378" s="131">
        <f t="shared" si="215"/>
        <v>0</v>
      </c>
      <c r="N378" s="131">
        <f t="shared" si="207"/>
        <v>27712.9</v>
      </c>
      <c r="O378" s="131">
        <f t="shared" ref="O378:U378" si="216">SUBTOTAL(9,O380:O390)</f>
        <v>25936.800000000003</v>
      </c>
      <c r="P378" s="131">
        <f t="shared" si="216"/>
        <v>0</v>
      </c>
      <c r="Q378" s="131">
        <f t="shared" si="216"/>
        <v>0</v>
      </c>
      <c r="R378" s="131">
        <f t="shared" si="216"/>
        <v>1146.1000000000001</v>
      </c>
      <c r="S378" s="131">
        <f t="shared" si="216"/>
        <v>630</v>
      </c>
      <c r="T378" s="131">
        <f t="shared" si="216"/>
        <v>0</v>
      </c>
      <c r="U378" s="131">
        <f t="shared" si="216"/>
        <v>0</v>
      </c>
      <c r="V378" s="131">
        <f t="shared" si="209"/>
        <v>27695.100000000002</v>
      </c>
      <c r="W378" s="131">
        <f t="shared" ref="W378:AC378" si="217">SUBTOTAL(9,W380:W390)</f>
        <v>25936.800000000003</v>
      </c>
      <c r="X378" s="131">
        <f t="shared" si="217"/>
        <v>0</v>
      </c>
      <c r="Y378" s="131">
        <f t="shared" si="217"/>
        <v>0</v>
      </c>
      <c r="Z378" s="131">
        <f t="shared" si="217"/>
        <v>1146.1000000000001</v>
      </c>
      <c r="AA378" s="131">
        <f t="shared" si="217"/>
        <v>612.19999999999993</v>
      </c>
      <c r="AB378" s="131">
        <f t="shared" si="217"/>
        <v>0</v>
      </c>
      <c r="AC378" s="131">
        <f t="shared" si="217"/>
        <v>0</v>
      </c>
      <c r="AD378" s="133">
        <f t="shared" si="211"/>
        <v>-17.799999999999272</v>
      </c>
      <c r="AE378" s="133">
        <f t="shared" si="211"/>
        <v>0</v>
      </c>
      <c r="AF378" s="133">
        <f t="shared" si="211"/>
        <v>0</v>
      </c>
      <c r="AG378" s="133">
        <f t="shared" si="211"/>
        <v>0</v>
      </c>
      <c r="AH378" s="133">
        <f t="shared" si="211"/>
        <v>0</v>
      </c>
      <c r="AI378" s="133">
        <f t="shared" si="211"/>
        <v>-17.800000000000068</v>
      </c>
      <c r="AJ378" s="133">
        <f t="shared" si="211"/>
        <v>0</v>
      </c>
      <c r="AK378" s="133">
        <f t="shared" si="211"/>
        <v>0</v>
      </c>
      <c r="AL378" s="133">
        <f t="shared" si="188"/>
        <v>99.935769984375511</v>
      </c>
      <c r="AM378" s="133">
        <f t="shared" si="188"/>
        <v>100</v>
      </c>
      <c r="AN378" s="133">
        <f t="shared" si="188"/>
        <v>0</v>
      </c>
      <c r="AO378" s="133">
        <f t="shared" si="188"/>
        <v>0</v>
      </c>
      <c r="AP378" s="133">
        <f t="shared" si="188"/>
        <v>100</v>
      </c>
      <c r="AQ378" s="133">
        <f t="shared" si="190"/>
        <v>0</v>
      </c>
      <c r="AR378" s="133">
        <f t="shared" si="189"/>
        <v>0</v>
      </c>
      <c r="AS378" s="133">
        <f t="shared" si="189"/>
        <v>0</v>
      </c>
    </row>
    <row r="379" spans="1:45" ht="12.75" customHeight="1" x14ac:dyDescent="0.25">
      <c r="A379" s="115">
        <v>22</v>
      </c>
      <c r="B379" s="137">
        <v>223800</v>
      </c>
      <c r="C379" s="138">
        <v>1342</v>
      </c>
      <c r="D379" s="108">
        <v>371</v>
      </c>
      <c r="E379" s="135" t="s">
        <v>970</v>
      </c>
      <c r="F379" s="136">
        <f t="shared" si="205"/>
        <v>64914.999999999993</v>
      </c>
      <c r="G379" s="136">
        <v>39899.599999999999</v>
      </c>
      <c r="H379" s="136">
        <v>1719.7</v>
      </c>
      <c r="I379" s="136">
        <v>21269.3</v>
      </c>
      <c r="J379" s="136">
        <v>2026.4</v>
      </c>
      <c r="K379" s="136">
        <v>0</v>
      </c>
      <c r="L379" s="136">
        <v>0</v>
      </c>
      <c r="M379" s="136">
        <v>0</v>
      </c>
      <c r="N379" s="136">
        <f t="shared" si="207"/>
        <v>63503.199999999997</v>
      </c>
      <c r="O379" s="23">
        <v>39899.599999999999</v>
      </c>
      <c r="P379" s="23">
        <v>1719.7</v>
      </c>
      <c r="Q379" s="23">
        <v>19857.5</v>
      </c>
      <c r="R379" s="23">
        <v>2026.4</v>
      </c>
      <c r="S379" s="23">
        <v>0</v>
      </c>
      <c r="T379" s="23">
        <v>0</v>
      </c>
      <c r="U379" s="23">
        <v>0</v>
      </c>
      <c r="V379" s="136">
        <f t="shared" si="209"/>
        <v>63480.4</v>
      </c>
      <c r="W379" s="23">
        <v>39899.599999999999</v>
      </c>
      <c r="X379" s="23">
        <v>1719.7</v>
      </c>
      <c r="Y379" s="23">
        <v>19834.7</v>
      </c>
      <c r="Z379" s="23">
        <v>2026.4</v>
      </c>
      <c r="AA379" s="23">
        <v>0</v>
      </c>
      <c r="AB379" s="23">
        <v>0</v>
      </c>
      <c r="AC379" s="4">
        <v>0</v>
      </c>
      <c r="AD379" s="4">
        <f t="shared" si="211"/>
        <v>-22.799999999995634</v>
      </c>
      <c r="AE379" s="4">
        <f t="shared" si="211"/>
        <v>0</v>
      </c>
      <c r="AF379" s="4">
        <f t="shared" si="211"/>
        <v>0</v>
      </c>
      <c r="AG379" s="4">
        <f t="shared" si="211"/>
        <v>-22.799999999999272</v>
      </c>
      <c r="AH379" s="4">
        <f t="shared" si="211"/>
        <v>0</v>
      </c>
      <c r="AI379" s="4">
        <f t="shared" si="211"/>
        <v>0</v>
      </c>
      <c r="AJ379" s="4">
        <f t="shared" si="211"/>
        <v>0</v>
      </c>
      <c r="AK379" s="4">
        <f t="shared" si="211"/>
        <v>0</v>
      </c>
      <c r="AL379" s="4">
        <f t="shared" si="188"/>
        <v>99.964096297509414</v>
      </c>
      <c r="AM379" s="4">
        <f t="shared" si="188"/>
        <v>100</v>
      </c>
      <c r="AN379" s="4">
        <f t="shared" si="188"/>
        <v>100</v>
      </c>
      <c r="AO379" s="4">
        <f t="shared" si="188"/>
        <v>99.885181921188476</v>
      </c>
      <c r="AP379" s="4">
        <f t="shared" si="188"/>
        <v>100</v>
      </c>
      <c r="AQ379" s="4">
        <f t="shared" si="190"/>
        <v>100</v>
      </c>
      <c r="AR379" s="4">
        <f t="shared" si="189"/>
        <v>0</v>
      </c>
      <c r="AS379" s="4">
        <f t="shared" si="189"/>
        <v>0</v>
      </c>
    </row>
    <row r="380" spans="1:45" ht="12.75" customHeight="1" x14ac:dyDescent="0.25">
      <c r="A380" s="115">
        <v>21</v>
      </c>
      <c r="B380" s="137">
        <v>223800</v>
      </c>
      <c r="C380" s="138">
        <v>1343</v>
      </c>
      <c r="D380" s="108">
        <v>372</v>
      </c>
      <c r="E380" s="135" t="s">
        <v>1244</v>
      </c>
      <c r="F380" s="136">
        <f t="shared" si="205"/>
        <v>4398.1000000000004</v>
      </c>
      <c r="G380" s="136">
        <v>4015.8</v>
      </c>
      <c r="H380" s="136">
        <v>0</v>
      </c>
      <c r="I380" s="136">
        <v>0</v>
      </c>
      <c r="J380" s="136">
        <v>207.3</v>
      </c>
      <c r="K380" s="136">
        <v>175</v>
      </c>
      <c r="L380" s="136">
        <v>0</v>
      </c>
      <c r="M380" s="136">
        <v>0</v>
      </c>
      <c r="N380" s="136">
        <f t="shared" si="207"/>
        <v>4398.1000000000004</v>
      </c>
      <c r="O380" s="23">
        <v>4015.8</v>
      </c>
      <c r="P380" s="23">
        <v>0</v>
      </c>
      <c r="Q380" s="23">
        <v>0</v>
      </c>
      <c r="R380" s="23">
        <v>207.3</v>
      </c>
      <c r="S380" s="23">
        <v>175</v>
      </c>
      <c r="T380" s="23">
        <v>0</v>
      </c>
      <c r="U380" s="23">
        <v>0</v>
      </c>
      <c r="V380" s="136">
        <f t="shared" si="209"/>
        <v>4393.9000000000005</v>
      </c>
      <c r="W380" s="23">
        <v>4015.8</v>
      </c>
      <c r="X380" s="23">
        <v>0</v>
      </c>
      <c r="Y380" s="23">
        <v>0</v>
      </c>
      <c r="Z380" s="23">
        <v>207.3</v>
      </c>
      <c r="AA380" s="23">
        <v>170.8</v>
      </c>
      <c r="AB380" s="23">
        <v>0</v>
      </c>
      <c r="AC380" s="4">
        <v>0</v>
      </c>
      <c r="AD380" s="4">
        <f t="shared" si="211"/>
        <v>-4.1999999999998181</v>
      </c>
      <c r="AE380" s="4">
        <f t="shared" si="211"/>
        <v>0</v>
      </c>
      <c r="AF380" s="4">
        <f t="shared" si="211"/>
        <v>0</v>
      </c>
      <c r="AG380" s="4">
        <f t="shared" si="211"/>
        <v>0</v>
      </c>
      <c r="AH380" s="4">
        <f t="shared" si="211"/>
        <v>0</v>
      </c>
      <c r="AI380" s="4">
        <f t="shared" si="211"/>
        <v>-4.1999999999999886</v>
      </c>
      <c r="AJ380" s="4">
        <f t="shared" si="211"/>
        <v>0</v>
      </c>
      <c r="AK380" s="4">
        <f t="shared" si="211"/>
        <v>0</v>
      </c>
      <c r="AL380" s="4">
        <f t="shared" si="188"/>
        <v>99.904504217730377</v>
      </c>
      <c r="AM380" s="4">
        <f t="shared" si="188"/>
        <v>100</v>
      </c>
      <c r="AN380" s="4">
        <f t="shared" si="188"/>
        <v>0</v>
      </c>
      <c r="AO380" s="4">
        <f t="shared" si="188"/>
        <v>0</v>
      </c>
      <c r="AP380" s="4">
        <f t="shared" si="188"/>
        <v>100</v>
      </c>
      <c r="AQ380" s="4">
        <f t="shared" si="190"/>
        <v>0</v>
      </c>
      <c r="AR380" s="4">
        <f t="shared" si="189"/>
        <v>0</v>
      </c>
      <c r="AS380" s="4">
        <f t="shared" si="189"/>
        <v>0</v>
      </c>
    </row>
    <row r="381" spans="1:45" ht="12.75" customHeight="1" x14ac:dyDescent="0.25">
      <c r="A381" s="115">
        <v>21</v>
      </c>
      <c r="B381" s="137">
        <v>223800</v>
      </c>
      <c r="C381" s="138">
        <v>1344</v>
      </c>
      <c r="D381" s="108">
        <v>373</v>
      </c>
      <c r="E381" s="135" t="s">
        <v>1176</v>
      </c>
      <c r="F381" s="136">
        <f t="shared" si="205"/>
        <v>75.599999999999994</v>
      </c>
      <c r="G381" s="136">
        <v>0</v>
      </c>
      <c r="H381" s="136">
        <v>0</v>
      </c>
      <c r="I381" s="136">
        <v>0</v>
      </c>
      <c r="J381" s="136">
        <v>75.599999999999994</v>
      </c>
      <c r="K381" s="136">
        <v>0</v>
      </c>
      <c r="L381" s="136">
        <v>0</v>
      </c>
      <c r="M381" s="136">
        <v>0</v>
      </c>
      <c r="N381" s="136">
        <f t="shared" si="207"/>
        <v>75.599999999999994</v>
      </c>
      <c r="O381" s="23">
        <v>0</v>
      </c>
      <c r="P381" s="23">
        <v>0</v>
      </c>
      <c r="Q381" s="23">
        <v>0</v>
      </c>
      <c r="R381" s="23">
        <v>75.599999999999994</v>
      </c>
      <c r="S381" s="23">
        <v>0</v>
      </c>
      <c r="T381" s="23">
        <v>0</v>
      </c>
      <c r="U381" s="23">
        <v>0</v>
      </c>
      <c r="V381" s="136">
        <f t="shared" si="209"/>
        <v>75.599999999999994</v>
      </c>
      <c r="W381" s="23">
        <v>0</v>
      </c>
      <c r="X381" s="23">
        <v>0</v>
      </c>
      <c r="Y381" s="23">
        <v>0</v>
      </c>
      <c r="Z381" s="23">
        <v>75.599999999999994</v>
      </c>
      <c r="AA381" s="23">
        <v>0</v>
      </c>
      <c r="AB381" s="23">
        <v>0</v>
      </c>
      <c r="AC381" s="4">
        <v>0</v>
      </c>
      <c r="AD381" s="4">
        <f t="shared" si="211"/>
        <v>0</v>
      </c>
      <c r="AE381" s="4">
        <f t="shared" si="211"/>
        <v>0</v>
      </c>
      <c r="AF381" s="4">
        <f t="shared" si="211"/>
        <v>0</v>
      </c>
      <c r="AG381" s="4">
        <f t="shared" si="211"/>
        <v>0</v>
      </c>
      <c r="AH381" s="4">
        <f t="shared" si="211"/>
        <v>0</v>
      </c>
      <c r="AI381" s="4">
        <f t="shared" si="211"/>
        <v>0</v>
      </c>
      <c r="AJ381" s="4">
        <f t="shared" si="211"/>
        <v>0</v>
      </c>
      <c r="AK381" s="4">
        <f t="shared" si="211"/>
        <v>0</v>
      </c>
      <c r="AL381" s="4">
        <f t="shared" si="188"/>
        <v>100</v>
      </c>
      <c r="AM381" s="4">
        <f t="shared" si="188"/>
        <v>0</v>
      </c>
      <c r="AN381" s="4">
        <f t="shared" si="188"/>
        <v>0</v>
      </c>
      <c r="AO381" s="4">
        <f t="shared" si="188"/>
        <v>0</v>
      </c>
      <c r="AP381" s="4">
        <f t="shared" si="188"/>
        <v>100</v>
      </c>
      <c r="AQ381" s="4">
        <f t="shared" si="190"/>
        <v>0</v>
      </c>
      <c r="AR381" s="4">
        <f t="shared" si="189"/>
        <v>0</v>
      </c>
      <c r="AS381" s="4">
        <f t="shared" si="189"/>
        <v>0</v>
      </c>
    </row>
    <row r="382" spans="1:45" ht="12.75" customHeight="1" x14ac:dyDescent="0.25">
      <c r="A382" s="115">
        <v>21</v>
      </c>
      <c r="B382" s="137">
        <v>223800</v>
      </c>
      <c r="C382" s="138">
        <v>1345</v>
      </c>
      <c r="D382" s="108">
        <v>374</v>
      </c>
      <c r="E382" s="135" t="s">
        <v>1245</v>
      </c>
      <c r="F382" s="136">
        <f t="shared" si="205"/>
        <v>6074.2000000000007</v>
      </c>
      <c r="G382" s="136">
        <v>5766.1</v>
      </c>
      <c r="H382" s="136">
        <v>0</v>
      </c>
      <c r="I382" s="136">
        <v>0</v>
      </c>
      <c r="J382" s="136">
        <v>203.1</v>
      </c>
      <c r="K382" s="136">
        <v>105</v>
      </c>
      <c r="L382" s="136">
        <v>0</v>
      </c>
      <c r="M382" s="136">
        <v>0</v>
      </c>
      <c r="N382" s="136">
        <f t="shared" si="207"/>
        <v>6074.2000000000007</v>
      </c>
      <c r="O382" s="23">
        <v>5766.1</v>
      </c>
      <c r="P382" s="23">
        <v>0</v>
      </c>
      <c r="Q382" s="23">
        <v>0</v>
      </c>
      <c r="R382" s="23">
        <v>203.1</v>
      </c>
      <c r="S382" s="23">
        <v>105</v>
      </c>
      <c r="T382" s="23">
        <v>0</v>
      </c>
      <c r="U382" s="23">
        <v>0</v>
      </c>
      <c r="V382" s="136">
        <f t="shared" si="209"/>
        <v>6074.2000000000007</v>
      </c>
      <c r="W382" s="23">
        <v>5766.1</v>
      </c>
      <c r="X382" s="23">
        <v>0</v>
      </c>
      <c r="Y382" s="23">
        <v>0</v>
      </c>
      <c r="Z382" s="23">
        <v>203.1</v>
      </c>
      <c r="AA382" s="23">
        <v>105</v>
      </c>
      <c r="AB382" s="23">
        <v>0</v>
      </c>
      <c r="AC382" s="4">
        <v>0</v>
      </c>
      <c r="AD382" s="4">
        <f t="shared" si="211"/>
        <v>0</v>
      </c>
      <c r="AE382" s="4">
        <f t="shared" si="211"/>
        <v>0</v>
      </c>
      <c r="AF382" s="4">
        <f t="shared" si="211"/>
        <v>0</v>
      </c>
      <c r="AG382" s="4">
        <f t="shared" si="211"/>
        <v>0</v>
      </c>
      <c r="AH382" s="4">
        <f t="shared" si="211"/>
        <v>0</v>
      </c>
      <c r="AI382" s="4">
        <f t="shared" si="211"/>
        <v>0</v>
      </c>
      <c r="AJ382" s="4">
        <f t="shared" si="211"/>
        <v>0</v>
      </c>
      <c r="AK382" s="4">
        <f t="shared" si="211"/>
        <v>0</v>
      </c>
      <c r="AL382" s="4">
        <f t="shared" si="188"/>
        <v>100</v>
      </c>
      <c r="AM382" s="4">
        <f t="shared" si="188"/>
        <v>100</v>
      </c>
      <c r="AN382" s="4">
        <f t="shared" si="188"/>
        <v>0</v>
      </c>
      <c r="AO382" s="4">
        <f t="shared" si="188"/>
        <v>0</v>
      </c>
      <c r="AP382" s="4">
        <f t="shared" si="188"/>
        <v>100</v>
      </c>
      <c r="AQ382" s="4">
        <f t="shared" si="190"/>
        <v>0</v>
      </c>
      <c r="AR382" s="4">
        <f t="shared" si="189"/>
        <v>0</v>
      </c>
      <c r="AS382" s="4">
        <f t="shared" si="189"/>
        <v>0</v>
      </c>
    </row>
    <row r="383" spans="1:45" ht="12.75" customHeight="1" x14ac:dyDescent="0.25">
      <c r="A383" s="115">
        <v>21</v>
      </c>
      <c r="B383" s="137">
        <v>223800</v>
      </c>
      <c r="C383" s="138">
        <v>1346</v>
      </c>
      <c r="D383" s="108">
        <v>375</v>
      </c>
      <c r="E383" s="135" t="s">
        <v>1246</v>
      </c>
      <c r="F383" s="136">
        <f t="shared" si="205"/>
        <v>3574.3999999999996</v>
      </c>
      <c r="G383" s="136">
        <v>3066.2</v>
      </c>
      <c r="H383" s="136">
        <v>0</v>
      </c>
      <c r="I383" s="136">
        <v>0</v>
      </c>
      <c r="J383" s="136">
        <v>250.2</v>
      </c>
      <c r="K383" s="136">
        <v>258</v>
      </c>
      <c r="L383" s="136">
        <v>0</v>
      </c>
      <c r="M383" s="136">
        <v>0</v>
      </c>
      <c r="N383" s="136">
        <f t="shared" si="207"/>
        <v>3574.3999999999996</v>
      </c>
      <c r="O383" s="23">
        <v>3066.2</v>
      </c>
      <c r="P383" s="23">
        <v>0</v>
      </c>
      <c r="Q383" s="23">
        <v>0</v>
      </c>
      <c r="R383" s="23">
        <v>250.2</v>
      </c>
      <c r="S383" s="23">
        <v>258</v>
      </c>
      <c r="T383" s="23">
        <v>0</v>
      </c>
      <c r="U383" s="23">
        <v>0</v>
      </c>
      <c r="V383" s="136">
        <f t="shared" si="209"/>
        <v>3573.3999999999996</v>
      </c>
      <c r="W383" s="23">
        <v>3066.2</v>
      </c>
      <c r="X383" s="23">
        <v>0</v>
      </c>
      <c r="Y383" s="23">
        <v>0</v>
      </c>
      <c r="Z383" s="23">
        <v>250.2</v>
      </c>
      <c r="AA383" s="23">
        <v>257</v>
      </c>
      <c r="AB383" s="23">
        <v>0</v>
      </c>
      <c r="AC383" s="4">
        <v>0</v>
      </c>
      <c r="AD383" s="4">
        <f t="shared" si="211"/>
        <v>-1</v>
      </c>
      <c r="AE383" s="4">
        <f t="shared" si="211"/>
        <v>0</v>
      </c>
      <c r="AF383" s="4">
        <f t="shared" si="211"/>
        <v>0</v>
      </c>
      <c r="AG383" s="4">
        <f t="shared" si="211"/>
        <v>0</v>
      </c>
      <c r="AH383" s="4">
        <f t="shared" si="211"/>
        <v>0</v>
      </c>
      <c r="AI383" s="4">
        <f t="shared" si="211"/>
        <v>-1</v>
      </c>
      <c r="AJ383" s="4">
        <f t="shared" si="211"/>
        <v>0</v>
      </c>
      <c r="AK383" s="4">
        <f t="shared" si="211"/>
        <v>0</v>
      </c>
      <c r="AL383" s="4">
        <f t="shared" si="188"/>
        <v>99.972023276633834</v>
      </c>
      <c r="AM383" s="4">
        <f t="shared" si="188"/>
        <v>100</v>
      </c>
      <c r="AN383" s="4">
        <f t="shared" si="188"/>
        <v>0</v>
      </c>
      <c r="AO383" s="4">
        <f t="shared" si="188"/>
        <v>0</v>
      </c>
      <c r="AP383" s="4">
        <f t="shared" si="188"/>
        <v>100</v>
      </c>
      <c r="AQ383" s="4">
        <f t="shared" si="190"/>
        <v>0</v>
      </c>
      <c r="AR383" s="4">
        <f t="shared" si="189"/>
        <v>0</v>
      </c>
      <c r="AS383" s="4">
        <f t="shared" si="189"/>
        <v>0</v>
      </c>
    </row>
    <row r="384" spans="1:45" ht="12.75" customHeight="1" x14ac:dyDescent="0.25">
      <c r="A384" s="115">
        <v>21</v>
      </c>
      <c r="B384" s="137">
        <v>223800</v>
      </c>
      <c r="C384" s="138">
        <v>1347</v>
      </c>
      <c r="D384" s="108">
        <v>376</v>
      </c>
      <c r="E384" s="135" t="s">
        <v>1247</v>
      </c>
      <c r="F384" s="136">
        <f t="shared" si="205"/>
        <v>1727.8</v>
      </c>
      <c r="G384" s="136">
        <v>1727.8</v>
      </c>
      <c r="H384" s="136">
        <v>0</v>
      </c>
      <c r="I384" s="136">
        <v>0</v>
      </c>
      <c r="J384" s="136">
        <v>0</v>
      </c>
      <c r="K384" s="136">
        <v>0</v>
      </c>
      <c r="L384" s="136">
        <v>0</v>
      </c>
      <c r="M384" s="136">
        <v>0</v>
      </c>
      <c r="N384" s="136">
        <f t="shared" si="207"/>
        <v>1727.8</v>
      </c>
      <c r="O384" s="23">
        <v>1727.8</v>
      </c>
      <c r="P384" s="23">
        <v>0</v>
      </c>
      <c r="Q384" s="23">
        <v>0</v>
      </c>
      <c r="R384" s="23">
        <v>0</v>
      </c>
      <c r="S384" s="23">
        <v>0</v>
      </c>
      <c r="T384" s="23">
        <v>0</v>
      </c>
      <c r="U384" s="23">
        <v>0</v>
      </c>
      <c r="V384" s="136">
        <f t="shared" si="209"/>
        <v>1727.8</v>
      </c>
      <c r="W384" s="23">
        <v>1727.8</v>
      </c>
      <c r="X384" s="23">
        <v>0</v>
      </c>
      <c r="Y384" s="23">
        <v>0</v>
      </c>
      <c r="Z384" s="23">
        <v>0</v>
      </c>
      <c r="AA384" s="23">
        <v>0</v>
      </c>
      <c r="AB384" s="23">
        <v>0</v>
      </c>
      <c r="AC384" s="4">
        <v>0</v>
      </c>
      <c r="AD384" s="4">
        <f t="shared" si="211"/>
        <v>0</v>
      </c>
      <c r="AE384" s="4">
        <f t="shared" si="211"/>
        <v>0</v>
      </c>
      <c r="AF384" s="4">
        <f t="shared" si="211"/>
        <v>0</v>
      </c>
      <c r="AG384" s="4">
        <f t="shared" si="211"/>
        <v>0</v>
      </c>
      <c r="AH384" s="4">
        <f t="shared" si="211"/>
        <v>0</v>
      </c>
      <c r="AI384" s="4">
        <f t="shared" si="211"/>
        <v>0</v>
      </c>
      <c r="AJ384" s="4">
        <f t="shared" si="211"/>
        <v>0</v>
      </c>
      <c r="AK384" s="4">
        <f t="shared" si="211"/>
        <v>0</v>
      </c>
      <c r="AL384" s="4">
        <f t="shared" si="188"/>
        <v>100</v>
      </c>
      <c r="AM384" s="4">
        <f t="shared" si="188"/>
        <v>100</v>
      </c>
      <c r="AN384" s="4">
        <f t="shared" si="188"/>
        <v>0</v>
      </c>
      <c r="AO384" s="4">
        <f t="shared" si="188"/>
        <v>0</v>
      </c>
      <c r="AP384" s="4">
        <f t="shared" si="188"/>
        <v>0</v>
      </c>
      <c r="AQ384" s="4">
        <f t="shared" si="190"/>
        <v>0</v>
      </c>
      <c r="AR384" s="4">
        <f t="shared" si="189"/>
        <v>0</v>
      </c>
      <c r="AS384" s="4">
        <f t="shared" si="189"/>
        <v>0</v>
      </c>
    </row>
    <row r="385" spans="1:45" ht="12.75" customHeight="1" x14ac:dyDescent="0.25">
      <c r="A385" s="115">
        <v>21</v>
      </c>
      <c r="B385" s="137">
        <v>223800</v>
      </c>
      <c r="C385" s="138">
        <v>1348</v>
      </c>
      <c r="D385" s="108">
        <v>377</v>
      </c>
      <c r="E385" s="135" t="s">
        <v>1248</v>
      </c>
      <c r="F385" s="136">
        <f t="shared" si="205"/>
        <v>593</v>
      </c>
      <c r="G385" s="136">
        <v>593</v>
      </c>
      <c r="H385" s="136">
        <v>0</v>
      </c>
      <c r="I385" s="136">
        <v>0</v>
      </c>
      <c r="J385" s="136">
        <v>0</v>
      </c>
      <c r="K385" s="136">
        <v>0</v>
      </c>
      <c r="L385" s="136">
        <v>0</v>
      </c>
      <c r="M385" s="136">
        <v>0</v>
      </c>
      <c r="N385" s="136">
        <f t="shared" si="207"/>
        <v>593</v>
      </c>
      <c r="O385" s="23">
        <v>593</v>
      </c>
      <c r="P385" s="23">
        <v>0</v>
      </c>
      <c r="Q385" s="23">
        <v>0</v>
      </c>
      <c r="R385" s="23">
        <v>0</v>
      </c>
      <c r="S385" s="23">
        <v>0</v>
      </c>
      <c r="T385" s="23">
        <v>0</v>
      </c>
      <c r="U385" s="23">
        <v>0</v>
      </c>
      <c r="V385" s="136">
        <f t="shared" si="209"/>
        <v>593</v>
      </c>
      <c r="W385" s="23">
        <v>593</v>
      </c>
      <c r="X385" s="23">
        <v>0</v>
      </c>
      <c r="Y385" s="23">
        <v>0</v>
      </c>
      <c r="Z385" s="23">
        <v>0</v>
      </c>
      <c r="AA385" s="23">
        <v>0</v>
      </c>
      <c r="AB385" s="23">
        <v>0</v>
      </c>
      <c r="AC385" s="4">
        <v>0</v>
      </c>
      <c r="AD385" s="4">
        <f t="shared" si="211"/>
        <v>0</v>
      </c>
      <c r="AE385" s="4">
        <f t="shared" si="211"/>
        <v>0</v>
      </c>
      <c r="AF385" s="4">
        <f t="shared" si="211"/>
        <v>0</v>
      </c>
      <c r="AG385" s="4">
        <f t="shared" si="211"/>
        <v>0</v>
      </c>
      <c r="AH385" s="4">
        <f t="shared" si="211"/>
        <v>0</v>
      </c>
      <c r="AI385" s="4">
        <f t="shared" si="211"/>
        <v>0</v>
      </c>
      <c r="AJ385" s="4">
        <f t="shared" si="211"/>
        <v>0</v>
      </c>
      <c r="AK385" s="4">
        <f t="shared" si="211"/>
        <v>0</v>
      </c>
      <c r="AL385" s="4">
        <f t="shared" si="188"/>
        <v>100</v>
      </c>
      <c r="AM385" s="4">
        <f t="shared" si="188"/>
        <v>100</v>
      </c>
      <c r="AN385" s="4">
        <f t="shared" si="188"/>
        <v>0</v>
      </c>
      <c r="AO385" s="4">
        <f t="shared" si="188"/>
        <v>0</v>
      </c>
      <c r="AP385" s="4">
        <f t="shared" si="188"/>
        <v>0</v>
      </c>
      <c r="AQ385" s="4">
        <f t="shared" si="190"/>
        <v>0</v>
      </c>
      <c r="AR385" s="4">
        <f t="shared" si="189"/>
        <v>0</v>
      </c>
      <c r="AS385" s="4">
        <f t="shared" si="189"/>
        <v>0</v>
      </c>
    </row>
    <row r="386" spans="1:45" ht="12.75" customHeight="1" x14ac:dyDescent="0.25">
      <c r="A386" s="115">
        <v>21</v>
      </c>
      <c r="B386" s="137">
        <v>223800</v>
      </c>
      <c r="C386" s="138">
        <v>1349</v>
      </c>
      <c r="D386" s="108">
        <v>378</v>
      </c>
      <c r="E386" s="135" t="s">
        <v>1249</v>
      </c>
      <c r="F386" s="136">
        <f t="shared" si="205"/>
        <v>1549.2</v>
      </c>
      <c r="G386" s="136">
        <v>1549.2</v>
      </c>
      <c r="H386" s="136">
        <v>0</v>
      </c>
      <c r="I386" s="136">
        <v>0</v>
      </c>
      <c r="J386" s="136">
        <v>0</v>
      </c>
      <c r="K386" s="136">
        <v>0</v>
      </c>
      <c r="L386" s="136">
        <v>0</v>
      </c>
      <c r="M386" s="136">
        <v>0</v>
      </c>
      <c r="N386" s="136">
        <f t="shared" si="207"/>
        <v>1549.2</v>
      </c>
      <c r="O386" s="23">
        <v>1549.2</v>
      </c>
      <c r="P386" s="23">
        <v>0</v>
      </c>
      <c r="Q386" s="23">
        <v>0</v>
      </c>
      <c r="R386" s="23">
        <v>0</v>
      </c>
      <c r="S386" s="23">
        <v>0</v>
      </c>
      <c r="T386" s="23">
        <v>0</v>
      </c>
      <c r="U386" s="23">
        <v>0</v>
      </c>
      <c r="V386" s="136">
        <f t="shared" si="209"/>
        <v>1549.2</v>
      </c>
      <c r="W386" s="23">
        <v>1549.2</v>
      </c>
      <c r="X386" s="23">
        <v>0</v>
      </c>
      <c r="Y386" s="23">
        <v>0</v>
      </c>
      <c r="Z386" s="23">
        <v>0</v>
      </c>
      <c r="AA386" s="23">
        <v>0</v>
      </c>
      <c r="AB386" s="23">
        <v>0</v>
      </c>
      <c r="AC386" s="4">
        <v>0</v>
      </c>
      <c r="AD386" s="4">
        <f t="shared" si="211"/>
        <v>0</v>
      </c>
      <c r="AE386" s="4">
        <f t="shared" si="211"/>
        <v>0</v>
      </c>
      <c r="AF386" s="4">
        <f t="shared" si="211"/>
        <v>0</v>
      </c>
      <c r="AG386" s="4">
        <f t="shared" si="211"/>
        <v>0</v>
      </c>
      <c r="AH386" s="4">
        <f t="shared" si="211"/>
        <v>0</v>
      </c>
      <c r="AI386" s="4">
        <f t="shared" si="211"/>
        <v>0</v>
      </c>
      <c r="AJ386" s="4">
        <f t="shared" si="211"/>
        <v>0</v>
      </c>
      <c r="AK386" s="4">
        <f t="shared" si="211"/>
        <v>0</v>
      </c>
      <c r="AL386" s="4">
        <f t="shared" si="188"/>
        <v>100</v>
      </c>
      <c r="AM386" s="4">
        <f t="shared" si="188"/>
        <v>100</v>
      </c>
      <c r="AN386" s="4">
        <f t="shared" si="188"/>
        <v>0</v>
      </c>
      <c r="AO386" s="4">
        <f t="shared" si="188"/>
        <v>0</v>
      </c>
      <c r="AP386" s="4">
        <f t="shared" si="188"/>
        <v>0</v>
      </c>
      <c r="AQ386" s="4">
        <f t="shared" si="190"/>
        <v>0</v>
      </c>
      <c r="AR386" s="4">
        <f t="shared" si="189"/>
        <v>0</v>
      </c>
      <c r="AS386" s="4">
        <f t="shared" si="189"/>
        <v>0</v>
      </c>
    </row>
    <row r="387" spans="1:45" ht="12.75" customHeight="1" x14ac:dyDescent="0.25">
      <c r="A387" s="115">
        <v>21</v>
      </c>
      <c r="B387" s="137">
        <v>223800</v>
      </c>
      <c r="C387" s="138">
        <v>1350</v>
      </c>
      <c r="D387" s="108">
        <v>379</v>
      </c>
      <c r="E387" s="135" t="s">
        <v>1250</v>
      </c>
      <c r="F387" s="136">
        <f t="shared" si="205"/>
        <v>1610</v>
      </c>
      <c r="G387" s="136">
        <v>1353.9</v>
      </c>
      <c r="H387" s="136">
        <v>0</v>
      </c>
      <c r="I387" s="136">
        <v>0</v>
      </c>
      <c r="J387" s="136">
        <v>209.1</v>
      </c>
      <c r="K387" s="136">
        <v>47</v>
      </c>
      <c r="L387" s="136">
        <v>0</v>
      </c>
      <c r="M387" s="136">
        <v>0</v>
      </c>
      <c r="N387" s="136">
        <f t="shared" si="207"/>
        <v>1610</v>
      </c>
      <c r="O387" s="23">
        <v>1353.9</v>
      </c>
      <c r="P387" s="23">
        <v>0</v>
      </c>
      <c r="Q387" s="23">
        <v>0</v>
      </c>
      <c r="R387" s="23">
        <v>209.1</v>
      </c>
      <c r="S387" s="23">
        <v>47</v>
      </c>
      <c r="T387" s="23">
        <v>0</v>
      </c>
      <c r="U387" s="23">
        <v>0</v>
      </c>
      <c r="V387" s="136">
        <f t="shared" si="209"/>
        <v>1604.3</v>
      </c>
      <c r="W387" s="23">
        <v>1353.9</v>
      </c>
      <c r="X387" s="23">
        <v>0</v>
      </c>
      <c r="Y387" s="23">
        <v>0</v>
      </c>
      <c r="Z387" s="23">
        <v>209.1</v>
      </c>
      <c r="AA387" s="23">
        <v>41.3</v>
      </c>
      <c r="AB387" s="23">
        <v>0</v>
      </c>
      <c r="AC387" s="4">
        <v>0</v>
      </c>
      <c r="AD387" s="4">
        <f t="shared" si="211"/>
        <v>-5.7000000000000455</v>
      </c>
      <c r="AE387" s="4">
        <f t="shared" si="211"/>
        <v>0</v>
      </c>
      <c r="AF387" s="4">
        <f t="shared" si="211"/>
        <v>0</v>
      </c>
      <c r="AG387" s="4">
        <f t="shared" si="211"/>
        <v>0</v>
      </c>
      <c r="AH387" s="4">
        <f t="shared" si="211"/>
        <v>0</v>
      </c>
      <c r="AI387" s="4">
        <f t="shared" si="211"/>
        <v>-5.7000000000000028</v>
      </c>
      <c r="AJ387" s="4">
        <f t="shared" si="211"/>
        <v>0</v>
      </c>
      <c r="AK387" s="4">
        <f t="shared" si="211"/>
        <v>0</v>
      </c>
      <c r="AL387" s="4">
        <f t="shared" si="188"/>
        <v>99.645962732919244</v>
      </c>
      <c r="AM387" s="4">
        <f t="shared" si="188"/>
        <v>100</v>
      </c>
      <c r="AN387" s="4">
        <f t="shared" si="188"/>
        <v>0</v>
      </c>
      <c r="AO387" s="4">
        <f t="shared" si="188"/>
        <v>0</v>
      </c>
      <c r="AP387" s="4">
        <f t="shared" si="188"/>
        <v>100</v>
      </c>
      <c r="AQ387" s="4">
        <f t="shared" si="190"/>
        <v>0</v>
      </c>
      <c r="AR387" s="4">
        <f t="shared" si="189"/>
        <v>0</v>
      </c>
      <c r="AS387" s="4">
        <f t="shared" si="189"/>
        <v>0</v>
      </c>
    </row>
    <row r="388" spans="1:45" ht="12.75" customHeight="1" x14ac:dyDescent="0.25">
      <c r="A388" s="115">
        <v>21</v>
      </c>
      <c r="B388" s="137">
        <v>223800</v>
      </c>
      <c r="C388" s="138">
        <v>1351</v>
      </c>
      <c r="D388" s="108">
        <v>380</v>
      </c>
      <c r="E388" s="135" t="s">
        <v>1251</v>
      </c>
      <c r="F388" s="136">
        <f t="shared" si="205"/>
        <v>2159.5</v>
      </c>
      <c r="G388" s="136">
        <v>2159.5</v>
      </c>
      <c r="H388" s="136">
        <v>0</v>
      </c>
      <c r="I388" s="136">
        <v>0</v>
      </c>
      <c r="J388" s="136">
        <v>0</v>
      </c>
      <c r="K388" s="136">
        <v>0</v>
      </c>
      <c r="L388" s="136">
        <v>0</v>
      </c>
      <c r="M388" s="136">
        <v>0</v>
      </c>
      <c r="N388" s="136">
        <f t="shared" si="207"/>
        <v>2159.5</v>
      </c>
      <c r="O388" s="23">
        <v>2159.5</v>
      </c>
      <c r="P388" s="23">
        <v>0</v>
      </c>
      <c r="Q388" s="23">
        <v>0</v>
      </c>
      <c r="R388" s="23">
        <v>0</v>
      </c>
      <c r="S388" s="23">
        <v>0</v>
      </c>
      <c r="T388" s="23">
        <v>0</v>
      </c>
      <c r="U388" s="23">
        <v>0</v>
      </c>
      <c r="V388" s="136">
        <f t="shared" si="209"/>
        <v>2159.5</v>
      </c>
      <c r="W388" s="23">
        <v>2159.5</v>
      </c>
      <c r="X388" s="23">
        <v>0</v>
      </c>
      <c r="Y388" s="23">
        <v>0</v>
      </c>
      <c r="Z388" s="23">
        <v>0</v>
      </c>
      <c r="AA388" s="23">
        <v>0</v>
      </c>
      <c r="AB388" s="23">
        <v>0</v>
      </c>
      <c r="AC388" s="4">
        <v>0</v>
      </c>
      <c r="AD388" s="4">
        <f t="shared" si="211"/>
        <v>0</v>
      </c>
      <c r="AE388" s="4">
        <f t="shared" si="211"/>
        <v>0</v>
      </c>
      <c r="AF388" s="4">
        <f t="shared" si="211"/>
        <v>0</v>
      </c>
      <c r="AG388" s="4">
        <f t="shared" si="211"/>
        <v>0</v>
      </c>
      <c r="AH388" s="4">
        <f t="shared" si="211"/>
        <v>0</v>
      </c>
      <c r="AI388" s="4">
        <f t="shared" si="211"/>
        <v>0</v>
      </c>
      <c r="AJ388" s="4">
        <f t="shared" si="211"/>
        <v>0</v>
      </c>
      <c r="AK388" s="4">
        <f t="shared" si="211"/>
        <v>0</v>
      </c>
      <c r="AL388" s="4">
        <f t="shared" si="188"/>
        <v>100</v>
      </c>
      <c r="AM388" s="4">
        <f t="shared" si="188"/>
        <v>100</v>
      </c>
      <c r="AN388" s="4">
        <f t="shared" si="188"/>
        <v>0</v>
      </c>
      <c r="AO388" s="4">
        <f t="shared" si="188"/>
        <v>0</v>
      </c>
      <c r="AP388" s="4">
        <f t="shared" si="188"/>
        <v>0</v>
      </c>
      <c r="AQ388" s="4">
        <f t="shared" si="190"/>
        <v>0</v>
      </c>
      <c r="AR388" s="4">
        <f t="shared" si="189"/>
        <v>0</v>
      </c>
      <c r="AS388" s="4">
        <f t="shared" si="189"/>
        <v>0</v>
      </c>
    </row>
    <row r="389" spans="1:45" ht="12.75" customHeight="1" x14ac:dyDescent="0.25">
      <c r="A389" s="115">
        <v>21</v>
      </c>
      <c r="B389" s="137">
        <v>223800</v>
      </c>
      <c r="C389" s="138">
        <v>1352</v>
      </c>
      <c r="D389" s="108">
        <v>381</v>
      </c>
      <c r="E389" s="135" t="s">
        <v>1252</v>
      </c>
      <c r="F389" s="136">
        <f t="shared" si="205"/>
        <v>3383.1000000000004</v>
      </c>
      <c r="G389" s="136">
        <v>3137.3</v>
      </c>
      <c r="H389" s="136">
        <v>0</v>
      </c>
      <c r="I389" s="136">
        <v>0</v>
      </c>
      <c r="J389" s="136">
        <v>200.8</v>
      </c>
      <c r="K389" s="136">
        <v>45</v>
      </c>
      <c r="L389" s="136">
        <v>0</v>
      </c>
      <c r="M389" s="136">
        <v>0</v>
      </c>
      <c r="N389" s="136">
        <f t="shared" si="207"/>
        <v>3383.1000000000004</v>
      </c>
      <c r="O389" s="23">
        <v>3137.3</v>
      </c>
      <c r="P389" s="23">
        <v>0</v>
      </c>
      <c r="Q389" s="23">
        <v>0</v>
      </c>
      <c r="R389" s="23">
        <v>200.8</v>
      </c>
      <c r="S389" s="23">
        <v>45</v>
      </c>
      <c r="T389" s="23">
        <v>0</v>
      </c>
      <c r="U389" s="23">
        <v>0</v>
      </c>
      <c r="V389" s="136">
        <f t="shared" si="209"/>
        <v>3376.2000000000003</v>
      </c>
      <c r="W389" s="23">
        <v>3137.3</v>
      </c>
      <c r="X389" s="23">
        <v>0</v>
      </c>
      <c r="Y389" s="23">
        <v>0</v>
      </c>
      <c r="Z389" s="23">
        <v>200.8</v>
      </c>
      <c r="AA389" s="23">
        <v>38.1</v>
      </c>
      <c r="AB389" s="23">
        <v>0</v>
      </c>
      <c r="AC389" s="4">
        <v>0</v>
      </c>
      <c r="AD389" s="4">
        <f t="shared" si="211"/>
        <v>-6.9000000000000909</v>
      </c>
      <c r="AE389" s="4">
        <f t="shared" si="211"/>
        <v>0</v>
      </c>
      <c r="AF389" s="4">
        <f t="shared" si="211"/>
        <v>0</v>
      </c>
      <c r="AG389" s="4">
        <f t="shared" si="211"/>
        <v>0</v>
      </c>
      <c r="AH389" s="4">
        <f t="shared" si="211"/>
        <v>0</v>
      </c>
      <c r="AI389" s="4">
        <f t="shared" si="211"/>
        <v>-6.8999999999999986</v>
      </c>
      <c r="AJ389" s="4">
        <f t="shared" si="211"/>
        <v>0</v>
      </c>
      <c r="AK389" s="4">
        <f t="shared" si="211"/>
        <v>0</v>
      </c>
      <c r="AL389" s="4">
        <f t="shared" ref="AL389:AP452" si="218">IF(N389=0,0,V389/N389*100)</f>
        <v>99.796045047441694</v>
      </c>
      <c r="AM389" s="4">
        <f t="shared" si="218"/>
        <v>100</v>
      </c>
      <c r="AN389" s="4">
        <f t="shared" si="218"/>
        <v>0</v>
      </c>
      <c r="AO389" s="4">
        <f t="shared" si="218"/>
        <v>0</v>
      </c>
      <c r="AP389" s="4">
        <f t="shared" si="218"/>
        <v>100</v>
      </c>
      <c r="AQ389" s="4">
        <f t="shared" si="190"/>
        <v>0</v>
      </c>
      <c r="AR389" s="4">
        <f t="shared" si="189"/>
        <v>0</v>
      </c>
      <c r="AS389" s="4">
        <f t="shared" si="189"/>
        <v>0</v>
      </c>
    </row>
    <row r="390" spans="1:45" ht="12.75" customHeight="1" x14ac:dyDescent="0.25">
      <c r="A390" s="115">
        <v>21</v>
      </c>
      <c r="B390" s="137">
        <v>223800</v>
      </c>
      <c r="C390" s="138">
        <v>1353</v>
      </c>
      <c r="D390" s="108">
        <v>382</v>
      </c>
      <c r="E390" s="135" t="s">
        <v>1253</v>
      </c>
      <c r="F390" s="136">
        <f t="shared" si="205"/>
        <v>2568</v>
      </c>
      <c r="G390" s="136">
        <v>2568</v>
      </c>
      <c r="H390" s="136">
        <v>0</v>
      </c>
      <c r="I390" s="136">
        <v>0</v>
      </c>
      <c r="J390" s="136">
        <v>0</v>
      </c>
      <c r="K390" s="136">
        <v>0</v>
      </c>
      <c r="L390" s="136">
        <v>0</v>
      </c>
      <c r="M390" s="136">
        <v>0</v>
      </c>
      <c r="N390" s="136">
        <f t="shared" si="207"/>
        <v>2568</v>
      </c>
      <c r="O390" s="23">
        <v>2568</v>
      </c>
      <c r="P390" s="23">
        <v>0</v>
      </c>
      <c r="Q390" s="23">
        <v>0</v>
      </c>
      <c r="R390" s="23">
        <v>0</v>
      </c>
      <c r="S390" s="23">
        <v>0</v>
      </c>
      <c r="T390" s="23">
        <v>0</v>
      </c>
      <c r="U390" s="23">
        <v>0</v>
      </c>
      <c r="V390" s="136">
        <f t="shared" si="209"/>
        <v>2568</v>
      </c>
      <c r="W390" s="23">
        <v>2568</v>
      </c>
      <c r="X390" s="23">
        <v>0</v>
      </c>
      <c r="Y390" s="23">
        <v>0</v>
      </c>
      <c r="Z390" s="23">
        <v>0</v>
      </c>
      <c r="AA390" s="23">
        <v>0</v>
      </c>
      <c r="AB390" s="23">
        <v>0</v>
      </c>
      <c r="AC390" s="4">
        <v>0</v>
      </c>
      <c r="AD390" s="4">
        <f t="shared" si="211"/>
        <v>0</v>
      </c>
      <c r="AE390" s="4">
        <f t="shared" si="211"/>
        <v>0</v>
      </c>
      <c r="AF390" s="4">
        <f t="shared" si="211"/>
        <v>0</v>
      </c>
      <c r="AG390" s="4">
        <f t="shared" si="211"/>
        <v>0</v>
      </c>
      <c r="AH390" s="4">
        <f t="shared" si="211"/>
        <v>0</v>
      </c>
      <c r="AI390" s="4">
        <f t="shared" si="211"/>
        <v>0</v>
      </c>
      <c r="AJ390" s="4">
        <f t="shared" si="211"/>
        <v>0</v>
      </c>
      <c r="AK390" s="4">
        <f t="shared" si="211"/>
        <v>0</v>
      </c>
      <c r="AL390" s="4">
        <f t="shared" si="218"/>
        <v>100</v>
      </c>
      <c r="AM390" s="4">
        <f t="shared" si="218"/>
        <v>100</v>
      </c>
      <c r="AN390" s="4">
        <f t="shared" si="218"/>
        <v>0</v>
      </c>
      <c r="AO390" s="4">
        <f t="shared" si="218"/>
        <v>0</v>
      </c>
      <c r="AP390" s="4">
        <f t="shared" si="218"/>
        <v>0</v>
      </c>
      <c r="AQ390" s="4">
        <f t="shared" si="190"/>
        <v>0</v>
      </c>
      <c r="AR390" s="4">
        <f t="shared" si="189"/>
        <v>0</v>
      </c>
      <c r="AS390" s="4">
        <f t="shared" si="189"/>
        <v>0</v>
      </c>
    </row>
    <row r="391" spans="1:45" ht="12.75" customHeight="1" x14ac:dyDescent="0.25">
      <c r="A391" s="115">
        <v>0</v>
      </c>
      <c r="B391" s="115"/>
      <c r="C391" s="115"/>
      <c r="D391" s="108">
        <v>383</v>
      </c>
      <c r="E391" s="135"/>
      <c r="F391" s="136"/>
      <c r="G391" s="136"/>
      <c r="H391" s="136"/>
      <c r="I391" s="136"/>
      <c r="J391" s="136"/>
      <c r="K391" s="136"/>
      <c r="L391" s="136"/>
      <c r="M391" s="136"/>
      <c r="N391" s="136"/>
      <c r="O391" s="23"/>
      <c r="P391" s="23"/>
      <c r="Q391" s="23"/>
      <c r="R391" s="23"/>
      <c r="S391" s="23"/>
      <c r="T391" s="23"/>
      <c r="U391" s="23"/>
      <c r="V391" s="23"/>
      <c r="W391" s="23"/>
      <c r="X391" s="23"/>
      <c r="Y391" s="23"/>
      <c r="Z391" s="23"/>
      <c r="AA391" s="23"/>
      <c r="AB391" s="23"/>
      <c r="AC391" s="4"/>
      <c r="AD391" s="4"/>
      <c r="AE391" s="4"/>
      <c r="AF391" s="4"/>
      <c r="AG391" s="4"/>
      <c r="AH391" s="4"/>
      <c r="AI391" s="4"/>
      <c r="AJ391" s="4"/>
      <c r="AK391" s="4"/>
      <c r="AL391" s="4"/>
      <c r="AM391" s="4"/>
      <c r="AN391" s="4"/>
      <c r="AO391" s="4"/>
      <c r="AP391" s="4"/>
      <c r="AQ391" s="4"/>
      <c r="AR391" s="4"/>
      <c r="AS391" s="4"/>
    </row>
    <row r="392" spans="1:45" ht="12.75" customHeight="1" x14ac:dyDescent="0.25">
      <c r="A392" s="115">
        <v>20</v>
      </c>
      <c r="B392" s="137">
        <v>224100</v>
      </c>
      <c r="C392" s="115"/>
      <c r="D392" s="108">
        <v>384</v>
      </c>
      <c r="E392" s="130" t="s">
        <v>1254</v>
      </c>
      <c r="F392" s="131">
        <f t="shared" ref="F392:F427" si="219">SUM(G392:M392)</f>
        <v>144313.09999999998</v>
      </c>
      <c r="G392" s="131">
        <f t="shared" ref="G392:M392" si="220">G393+G394</f>
        <v>138999.59999999998</v>
      </c>
      <c r="H392" s="131">
        <f t="shared" si="220"/>
        <v>2389.8000000000002</v>
      </c>
      <c r="I392" s="131">
        <f t="shared" si="220"/>
        <v>2923.7</v>
      </c>
      <c r="J392" s="131">
        <f t="shared" si="220"/>
        <v>0</v>
      </c>
      <c r="K392" s="131">
        <f t="shared" si="220"/>
        <v>0</v>
      </c>
      <c r="L392" s="131">
        <f t="shared" si="220"/>
        <v>0</v>
      </c>
      <c r="M392" s="131">
        <f t="shared" si="220"/>
        <v>0</v>
      </c>
      <c r="N392" s="131">
        <f t="shared" ref="N392:N427" si="221">SUM(O392:U392)</f>
        <v>144246.99999999997</v>
      </c>
      <c r="O392" s="131">
        <f t="shared" ref="O392:U392" si="222">O393+O394</f>
        <v>138999.59999999998</v>
      </c>
      <c r="P392" s="131">
        <f t="shared" si="222"/>
        <v>2389.8000000000002</v>
      </c>
      <c r="Q392" s="131">
        <f t="shared" si="222"/>
        <v>2857.6</v>
      </c>
      <c r="R392" s="131">
        <f t="shared" si="222"/>
        <v>0</v>
      </c>
      <c r="S392" s="131">
        <f t="shared" si="222"/>
        <v>0</v>
      </c>
      <c r="T392" s="131">
        <f t="shared" si="222"/>
        <v>0</v>
      </c>
      <c r="U392" s="131">
        <f t="shared" si="222"/>
        <v>0</v>
      </c>
      <c r="V392" s="131">
        <f t="shared" ref="V392:V427" si="223">SUM(W392:AC392)</f>
        <v>143942.89999999997</v>
      </c>
      <c r="W392" s="131">
        <f t="shared" ref="W392:AC392" si="224">W393+W394</f>
        <v>138834.79999999999</v>
      </c>
      <c r="X392" s="131">
        <f t="shared" si="224"/>
        <v>2389.8000000000002</v>
      </c>
      <c r="Y392" s="131">
        <f t="shared" si="224"/>
        <v>2718.3</v>
      </c>
      <c r="Z392" s="131">
        <f t="shared" si="224"/>
        <v>0</v>
      </c>
      <c r="AA392" s="131">
        <f t="shared" si="224"/>
        <v>0</v>
      </c>
      <c r="AB392" s="131">
        <f t="shared" si="224"/>
        <v>0</v>
      </c>
      <c r="AC392" s="131">
        <f t="shared" si="224"/>
        <v>0</v>
      </c>
      <c r="AD392" s="133">
        <f t="shared" ref="AD392:AK427" si="225">V392-N392</f>
        <v>-304.10000000000582</v>
      </c>
      <c r="AE392" s="133">
        <f t="shared" si="225"/>
        <v>-164.79999999998836</v>
      </c>
      <c r="AF392" s="133">
        <f t="shared" si="225"/>
        <v>0</v>
      </c>
      <c r="AG392" s="133">
        <f t="shared" si="225"/>
        <v>-139.29999999999973</v>
      </c>
      <c r="AH392" s="133">
        <f t="shared" si="225"/>
        <v>0</v>
      </c>
      <c r="AI392" s="133">
        <f t="shared" si="225"/>
        <v>0</v>
      </c>
      <c r="AJ392" s="133">
        <f t="shared" si="225"/>
        <v>0</v>
      </c>
      <c r="AK392" s="133">
        <f t="shared" si="225"/>
        <v>0</v>
      </c>
      <c r="AL392" s="133">
        <f t="shared" si="218"/>
        <v>99.78918105749166</v>
      </c>
      <c r="AM392" s="133">
        <f t="shared" si="218"/>
        <v>99.881438507736718</v>
      </c>
      <c r="AN392" s="133">
        <f t="shared" si="218"/>
        <v>100</v>
      </c>
      <c r="AO392" s="133">
        <f t="shared" si="218"/>
        <v>95.125279955207176</v>
      </c>
      <c r="AP392" s="133">
        <f t="shared" si="218"/>
        <v>0</v>
      </c>
      <c r="AQ392" s="133">
        <f t="shared" si="190"/>
        <v>100</v>
      </c>
      <c r="AR392" s="133">
        <f t="shared" si="189"/>
        <v>0</v>
      </c>
      <c r="AS392" s="133">
        <f t="shared" si="189"/>
        <v>0</v>
      </c>
    </row>
    <row r="393" spans="1:45" s="134" customFormat="1" ht="12.75" customHeight="1" x14ac:dyDescent="0.25">
      <c r="A393" s="115">
        <v>22</v>
      </c>
      <c r="B393" s="137">
        <v>224100</v>
      </c>
      <c r="C393" s="115"/>
      <c r="D393" s="108">
        <v>385</v>
      </c>
      <c r="E393" s="130" t="s">
        <v>944</v>
      </c>
      <c r="F393" s="131">
        <f t="shared" si="219"/>
        <v>92502.599999999991</v>
      </c>
      <c r="G393" s="131">
        <f t="shared" ref="G393:M393" si="226">G395</f>
        <v>89578.9</v>
      </c>
      <c r="H393" s="131">
        <f t="shared" si="226"/>
        <v>0</v>
      </c>
      <c r="I393" s="131">
        <f t="shared" si="226"/>
        <v>2923.7</v>
      </c>
      <c r="J393" s="131">
        <f t="shared" si="226"/>
        <v>0</v>
      </c>
      <c r="K393" s="131">
        <f t="shared" si="226"/>
        <v>0</v>
      </c>
      <c r="L393" s="131">
        <f t="shared" si="226"/>
        <v>0</v>
      </c>
      <c r="M393" s="131">
        <f t="shared" si="226"/>
        <v>0</v>
      </c>
      <c r="N393" s="131">
        <f t="shared" si="221"/>
        <v>92436.5</v>
      </c>
      <c r="O393" s="131">
        <f t="shared" ref="O393:U393" si="227">O395</f>
        <v>89578.9</v>
      </c>
      <c r="P393" s="131">
        <f t="shared" si="227"/>
        <v>0</v>
      </c>
      <c r="Q393" s="131">
        <f t="shared" si="227"/>
        <v>2857.6</v>
      </c>
      <c r="R393" s="131">
        <f t="shared" si="227"/>
        <v>0</v>
      </c>
      <c r="S393" s="131">
        <f t="shared" si="227"/>
        <v>0</v>
      </c>
      <c r="T393" s="131">
        <f t="shared" si="227"/>
        <v>0</v>
      </c>
      <c r="U393" s="131">
        <f t="shared" si="227"/>
        <v>0</v>
      </c>
      <c r="V393" s="131">
        <f t="shared" si="223"/>
        <v>92297.2</v>
      </c>
      <c r="W393" s="131">
        <f t="shared" ref="W393:AC393" si="228">W395</f>
        <v>89578.9</v>
      </c>
      <c r="X393" s="131">
        <f t="shared" si="228"/>
        <v>0</v>
      </c>
      <c r="Y393" s="131">
        <f t="shared" si="228"/>
        <v>2718.3</v>
      </c>
      <c r="Z393" s="131">
        <f t="shared" si="228"/>
        <v>0</v>
      </c>
      <c r="AA393" s="131">
        <f t="shared" si="228"/>
        <v>0</v>
      </c>
      <c r="AB393" s="131">
        <f t="shared" si="228"/>
        <v>0</v>
      </c>
      <c r="AC393" s="131">
        <f t="shared" si="228"/>
        <v>0</v>
      </c>
      <c r="AD393" s="133">
        <f t="shared" si="225"/>
        <v>-139.30000000000291</v>
      </c>
      <c r="AE393" s="133">
        <f t="shared" si="225"/>
        <v>0</v>
      </c>
      <c r="AF393" s="133">
        <f t="shared" si="225"/>
        <v>0</v>
      </c>
      <c r="AG393" s="133">
        <f t="shared" si="225"/>
        <v>-139.29999999999973</v>
      </c>
      <c r="AH393" s="133">
        <f t="shared" si="225"/>
        <v>0</v>
      </c>
      <c r="AI393" s="133">
        <f t="shared" si="225"/>
        <v>0</v>
      </c>
      <c r="AJ393" s="133">
        <f t="shared" si="225"/>
        <v>0</v>
      </c>
      <c r="AK393" s="133">
        <f t="shared" si="225"/>
        <v>0</v>
      </c>
      <c r="AL393" s="133">
        <f t="shared" si="218"/>
        <v>99.849301953232754</v>
      </c>
      <c r="AM393" s="133">
        <f t="shared" si="218"/>
        <v>100</v>
      </c>
      <c r="AN393" s="133">
        <f t="shared" si="218"/>
        <v>0</v>
      </c>
      <c r="AO393" s="133">
        <f t="shared" si="218"/>
        <v>95.125279955207176</v>
      </c>
      <c r="AP393" s="133">
        <f t="shared" si="218"/>
        <v>0</v>
      </c>
      <c r="AQ393" s="133">
        <f t="shared" si="190"/>
        <v>0</v>
      </c>
      <c r="AR393" s="133">
        <f t="shared" si="189"/>
        <v>0</v>
      </c>
      <c r="AS393" s="133">
        <f t="shared" si="189"/>
        <v>0</v>
      </c>
    </row>
    <row r="394" spans="1:45" s="134" customFormat="1" ht="12.75" customHeight="1" x14ac:dyDescent="0.25">
      <c r="A394" s="115">
        <v>21</v>
      </c>
      <c r="B394" s="137">
        <v>224100</v>
      </c>
      <c r="C394" s="115"/>
      <c r="D394" s="108">
        <v>386</v>
      </c>
      <c r="E394" s="130" t="s">
        <v>945</v>
      </c>
      <c r="F394" s="131">
        <f t="shared" si="219"/>
        <v>51810.5</v>
      </c>
      <c r="G394" s="131">
        <f t="shared" ref="G394:M394" si="229">SUBTOTAL(9,G396:G427)</f>
        <v>49420.7</v>
      </c>
      <c r="H394" s="131">
        <f t="shared" si="229"/>
        <v>2389.8000000000002</v>
      </c>
      <c r="I394" s="131">
        <f t="shared" si="229"/>
        <v>0</v>
      </c>
      <c r="J394" s="131">
        <f t="shared" si="229"/>
        <v>0</v>
      </c>
      <c r="K394" s="131">
        <f t="shared" si="229"/>
        <v>0</v>
      </c>
      <c r="L394" s="131">
        <f t="shared" si="229"/>
        <v>0</v>
      </c>
      <c r="M394" s="131">
        <f t="shared" si="229"/>
        <v>0</v>
      </c>
      <c r="N394" s="131">
        <f t="shared" si="221"/>
        <v>51810.5</v>
      </c>
      <c r="O394" s="131">
        <f t="shared" ref="O394:U394" si="230">SUBTOTAL(9,O396:O427)</f>
        <v>49420.7</v>
      </c>
      <c r="P394" s="131">
        <f t="shared" si="230"/>
        <v>2389.8000000000002</v>
      </c>
      <c r="Q394" s="131">
        <f t="shared" si="230"/>
        <v>0</v>
      </c>
      <c r="R394" s="131">
        <f t="shared" si="230"/>
        <v>0</v>
      </c>
      <c r="S394" s="131">
        <f t="shared" si="230"/>
        <v>0</v>
      </c>
      <c r="T394" s="131">
        <f t="shared" si="230"/>
        <v>0</v>
      </c>
      <c r="U394" s="131">
        <f t="shared" si="230"/>
        <v>0</v>
      </c>
      <c r="V394" s="131">
        <f t="shared" si="223"/>
        <v>51645.7</v>
      </c>
      <c r="W394" s="131">
        <f t="shared" ref="W394:AC394" si="231">SUBTOTAL(9,W396:W427)</f>
        <v>49255.899999999994</v>
      </c>
      <c r="X394" s="131">
        <f t="shared" si="231"/>
        <v>2389.8000000000002</v>
      </c>
      <c r="Y394" s="131">
        <f t="shared" si="231"/>
        <v>0</v>
      </c>
      <c r="Z394" s="131">
        <f t="shared" si="231"/>
        <v>0</v>
      </c>
      <c r="AA394" s="131">
        <f t="shared" si="231"/>
        <v>0</v>
      </c>
      <c r="AB394" s="131">
        <f t="shared" si="231"/>
        <v>0</v>
      </c>
      <c r="AC394" s="131">
        <f t="shared" si="231"/>
        <v>0</v>
      </c>
      <c r="AD394" s="133">
        <f t="shared" si="225"/>
        <v>-164.80000000000291</v>
      </c>
      <c r="AE394" s="133">
        <f t="shared" si="225"/>
        <v>-164.80000000000291</v>
      </c>
      <c r="AF394" s="133">
        <f t="shared" si="225"/>
        <v>0</v>
      </c>
      <c r="AG394" s="133">
        <f t="shared" si="225"/>
        <v>0</v>
      </c>
      <c r="AH394" s="133">
        <f t="shared" si="225"/>
        <v>0</v>
      </c>
      <c r="AI394" s="133">
        <f t="shared" si="225"/>
        <v>0</v>
      </c>
      <c r="AJ394" s="133">
        <f t="shared" si="225"/>
        <v>0</v>
      </c>
      <c r="AK394" s="133">
        <f t="shared" si="225"/>
        <v>0</v>
      </c>
      <c r="AL394" s="133">
        <f t="shared" si="218"/>
        <v>99.681917757983413</v>
      </c>
      <c r="AM394" s="133">
        <f t="shared" si="218"/>
        <v>99.66653649179392</v>
      </c>
      <c r="AN394" s="133">
        <f t="shared" si="218"/>
        <v>100</v>
      </c>
      <c r="AO394" s="133">
        <f t="shared" si="218"/>
        <v>0</v>
      </c>
      <c r="AP394" s="133">
        <f t="shared" si="218"/>
        <v>0</v>
      </c>
      <c r="AQ394" s="133">
        <f t="shared" si="190"/>
        <v>100</v>
      </c>
      <c r="AR394" s="133">
        <f t="shared" si="189"/>
        <v>0</v>
      </c>
      <c r="AS394" s="133">
        <f t="shared" si="189"/>
        <v>0</v>
      </c>
    </row>
    <row r="395" spans="1:45" ht="12.75" customHeight="1" x14ac:dyDescent="0.25">
      <c r="A395" s="115">
        <v>22</v>
      </c>
      <c r="B395" s="137">
        <v>224100</v>
      </c>
      <c r="C395" s="138">
        <v>1354</v>
      </c>
      <c r="D395" s="108">
        <v>387</v>
      </c>
      <c r="E395" s="135" t="s">
        <v>970</v>
      </c>
      <c r="F395" s="136">
        <f t="shared" si="219"/>
        <v>92502.599999999991</v>
      </c>
      <c r="G395" s="136">
        <v>89578.9</v>
      </c>
      <c r="H395" s="136">
        <v>0</v>
      </c>
      <c r="I395" s="136">
        <v>2923.7</v>
      </c>
      <c r="J395" s="136">
        <v>0</v>
      </c>
      <c r="K395" s="136">
        <v>0</v>
      </c>
      <c r="L395" s="136">
        <v>0</v>
      </c>
      <c r="M395" s="136">
        <v>0</v>
      </c>
      <c r="N395" s="136">
        <f t="shared" si="221"/>
        <v>92436.5</v>
      </c>
      <c r="O395" s="23">
        <v>89578.9</v>
      </c>
      <c r="P395" s="23">
        <v>0</v>
      </c>
      <c r="Q395" s="23">
        <v>2857.6</v>
      </c>
      <c r="R395" s="23">
        <v>0</v>
      </c>
      <c r="S395" s="23">
        <v>0</v>
      </c>
      <c r="T395" s="23">
        <v>0</v>
      </c>
      <c r="U395" s="23">
        <v>0</v>
      </c>
      <c r="V395" s="136">
        <f t="shared" si="223"/>
        <v>92297.2</v>
      </c>
      <c r="W395" s="23">
        <v>89578.9</v>
      </c>
      <c r="X395" s="23">
        <v>0</v>
      </c>
      <c r="Y395" s="23">
        <v>2718.3</v>
      </c>
      <c r="Z395" s="23">
        <v>0</v>
      </c>
      <c r="AA395" s="23">
        <v>0</v>
      </c>
      <c r="AB395" s="23">
        <v>0</v>
      </c>
      <c r="AC395" s="4">
        <v>0</v>
      </c>
      <c r="AD395" s="4">
        <f t="shared" si="225"/>
        <v>-139.30000000000291</v>
      </c>
      <c r="AE395" s="4">
        <f t="shared" si="225"/>
        <v>0</v>
      </c>
      <c r="AF395" s="4">
        <f t="shared" si="225"/>
        <v>0</v>
      </c>
      <c r="AG395" s="4">
        <f t="shared" si="225"/>
        <v>-139.29999999999973</v>
      </c>
      <c r="AH395" s="4">
        <f t="shared" si="225"/>
        <v>0</v>
      </c>
      <c r="AI395" s="4">
        <f t="shared" si="225"/>
        <v>0</v>
      </c>
      <c r="AJ395" s="4">
        <f t="shared" si="225"/>
        <v>0</v>
      </c>
      <c r="AK395" s="4">
        <f t="shared" si="225"/>
        <v>0</v>
      </c>
      <c r="AL395" s="4">
        <f t="shared" si="218"/>
        <v>99.849301953232754</v>
      </c>
      <c r="AM395" s="4">
        <f t="shared" si="218"/>
        <v>100</v>
      </c>
      <c r="AN395" s="4">
        <f t="shared" si="218"/>
        <v>0</v>
      </c>
      <c r="AO395" s="4">
        <f t="shared" si="218"/>
        <v>95.125279955207176</v>
      </c>
      <c r="AP395" s="4">
        <f t="shared" si="218"/>
        <v>0</v>
      </c>
      <c r="AQ395" s="4">
        <f t="shared" si="190"/>
        <v>0</v>
      </c>
      <c r="AR395" s="4">
        <f t="shared" si="189"/>
        <v>0</v>
      </c>
      <c r="AS395" s="4">
        <f t="shared" si="189"/>
        <v>0</v>
      </c>
    </row>
    <row r="396" spans="1:45" ht="12.75" customHeight="1" x14ac:dyDescent="0.25">
      <c r="A396" s="115">
        <v>21</v>
      </c>
      <c r="B396" s="137">
        <v>224100</v>
      </c>
      <c r="C396" s="138">
        <v>1355</v>
      </c>
      <c r="D396" s="108">
        <v>388</v>
      </c>
      <c r="E396" s="135" t="s">
        <v>1255</v>
      </c>
      <c r="F396" s="136">
        <f t="shared" si="219"/>
        <v>351.1</v>
      </c>
      <c r="G396" s="136">
        <v>351.1</v>
      </c>
      <c r="H396" s="136">
        <v>0</v>
      </c>
      <c r="I396" s="136">
        <v>0</v>
      </c>
      <c r="J396" s="136">
        <v>0</v>
      </c>
      <c r="K396" s="136">
        <v>0</v>
      </c>
      <c r="L396" s="136">
        <v>0</v>
      </c>
      <c r="M396" s="136">
        <v>0</v>
      </c>
      <c r="N396" s="136">
        <f t="shared" si="221"/>
        <v>351.1</v>
      </c>
      <c r="O396" s="23">
        <v>351.1</v>
      </c>
      <c r="P396" s="23">
        <v>0</v>
      </c>
      <c r="Q396" s="23">
        <v>0</v>
      </c>
      <c r="R396" s="23">
        <v>0</v>
      </c>
      <c r="S396" s="23">
        <v>0</v>
      </c>
      <c r="T396" s="23">
        <v>0</v>
      </c>
      <c r="U396" s="23">
        <v>0</v>
      </c>
      <c r="V396" s="136">
        <f t="shared" si="223"/>
        <v>351.1</v>
      </c>
      <c r="W396" s="23">
        <v>351.1</v>
      </c>
      <c r="X396" s="23">
        <v>0</v>
      </c>
      <c r="Y396" s="23">
        <v>0</v>
      </c>
      <c r="Z396" s="23">
        <v>0</v>
      </c>
      <c r="AA396" s="23">
        <v>0</v>
      </c>
      <c r="AB396" s="23">
        <v>0</v>
      </c>
      <c r="AC396" s="4">
        <v>0</v>
      </c>
      <c r="AD396" s="4">
        <f t="shared" si="225"/>
        <v>0</v>
      </c>
      <c r="AE396" s="4">
        <f t="shared" si="225"/>
        <v>0</v>
      </c>
      <c r="AF396" s="4">
        <f t="shared" si="225"/>
        <v>0</v>
      </c>
      <c r="AG396" s="4">
        <f t="shared" si="225"/>
        <v>0</v>
      </c>
      <c r="AH396" s="4">
        <f t="shared" si="225"/>
        <v>0</v>
      </c>
      <c r="AI396" s="4">
        <f t="shared" si="225"/>
        <v>0</v>
      </c>
      <c r="AJ396" s="4">
        <f t="shared" si="225"/>
        <v>0</v>
      </c>
      <c r="AK396" s="4">
        <f t="shared" si="225"/>
        <v>0</v>
      </c>
      <c r="AL396" s="4">
        <f t="shared" si="218"/>
        <v>100</v>
      </c>
      <c r="AM396" s="4">
        <f t="shared" si="218"/>
        <v>100</v>
      </c>
      <c r="AN396" s="4">
        <f t="shared" si="218"/>
        <v>0</v>
      </c>
      <c r="AO396" s="4">
        <f t="shared" si="218"/>
        <v>0</v>
      </c>
      <c r="AP396" s="4">
        <f t="shared" si="218"/>
        <v>0</v>
      </c>
      <c r="AQ396" s="4">
        <f t="shared" si="190"/>
        <v>0</v>
      </c>
      <c r="AR396" s="4">
        <f t="shared" si="189"/>
        <v>0</v>
      </c>
      <c r="AS396" s="4">
        <f t="shared" si="189"/>
        <v>0</v>
      </c>
    </row>
    <row r="397" spans="1:45" ht="12.75" customHeight="1" x14ac:dyDescent="0.25">
      <c r="A397" s="115">
        <v>21</v>
      </c>
      <c r="B397" s="137">
        <v>224100</v>
      </c>
      <c r="C397" s="138">
        <v>1356</v>
      </c>
      <c r="D397" s="108">
        <v>389</v>
      </c>
      <c r="E397" s="135" t="s">
        <v>1256</v>
      </c>
      <c r="F397" s="136">
        <f t="shared" si="219"/>
        <v>531</v>
      </c>
      <c r="G397" s="136">
        <v>531</v>
      </c>
      <c r="H397" s="136">
        <v>0</v>
      </c>
      <c r="I397" s="136">
        <v>0</v>
      </c>
      <c r="J397" s="136">
        <v>0</v>
      </c>
      <c r="K397" s="136">
        <v>0</v>
      </c>
      <c r="L397" s="136">
        <v>0</v>
      </c>
      <c r="M397" s="136">
        <v>0</v>
      </c>
      <c r="N397" s="136">
        <f t="shared" si="221"/>
        <v>531</v>
      </c>
      <c r="O397" s="23">
        <v>531</v>
      </c>
      <c r="P397" s="23">
        <v>0</v>
      </c>
      <c r="Q397" s="23">
        <v>0</v>
      </c>
      <c r="R397" s="23">
        <v>0</v>
      </c>
      <c r="S397" s="23">
        <v>0</v>
      </c>
      <c r="T397" s="23">
        <v>0</v>
      </c>
      <c r="U397" s="23">
        <v>0</v>
      </c>
      <c r="V397" s="136">
        <f t="shared" si="223"/>
        <v>531</v>
      </c>
      <c r="W397" s="23">
        <v>531</v>
      </c>
      <c r="X397" s="23">
        <v>0</v>
      </c>
      <c r="Y397" s="23">
        <v>0</v>
      </c>
      <c r="Z397" s="23">
        <v>0</v>
      </c>
      <c r="AA397" s="23">
        <v>0</v>
      </c>
      <c r="AB397" s="23">
        <v>0</v>
      </c>
      <c r="AC397" s="4">
        <v>0</v>
      </c>
      <c r="AD397" s="4">
        <f t="shared" si="225"/>
        <v>0</v>
      </c>
      <c r="AE397" s="4">
        <f t="shared" si="225"/>
        <v>0</v>
      </c>
      <c r="AF397" s="4">
        <f t="shared" si="225"/>
        <v>0</v>
      </c>
      <c r="AG397" s="4">
        <f t="shared" si="225"/>
        <v>0</v>
      </c>
      <c r="AH397" s="4">
        <f t="shared" si="225"/>
        <v>0</v>
      </c>
      <c r="AI397" s="4">
        <f t="shared" si="225"/>
        <v>0</v>
      </c>
      <c r="AJ397" s="4">
        <f t="shared" si="225"/>
        <v>0</v>
      </c>
      <c r="AK397" s="4">
        <f t="shared" si="225"/>
        <v>0</v>
      </c>
      <c r="AL397" s="4">
        <f t="shared" si="218"/>
        <v>100</v>
      </c>
      <c r="AM397" s="4">
        <f t="shared" si="218"/>
        <v>100</v>
      </c>
      <c r="AN397" s="4">
        <f t="shared" si="218"/>
        <v>0</v>
      </c>
      <c r="AO397" s="4">
        <f t="shared" si="218"/>
        <v>0</v>
      </c>
      <c r="AP397" s="4">
        <f t="shared" si="218"/>
        <v>0</v>
      </c>
      <c r="AQ397" s="4">
        <f t="shared" si="190"/>
        <v>0</v>
      </c>
      <c r="AR397" s="4">
        <f t="shared" si="189"/>
        <v>0</v>
      </c>
      <c r="AS397" s="4">
        <f t="shared" si="189"/>
        <v>0</v>
      </c>
    </row>
    <row r="398" spans="1:45" ht="12.75" customHeight="1" x14ac:dyDescent="0.25">
      <c r="A398" s="115">
        <v>21</v>
      </c>
      <c r="B398" s="137">
        <v>224100</v>
      </c>
      <c r="C398" s="138">
        <v>1357</v>
      </c>
      <c r="D398" s="108">
        <v>390</v>
      </c>
      <c r="E398" s="135" t="s">
        <v>1257</v>
      </c>
      <c r="F398" s="136">
        <f t="shared" si="219"/>
        <v>301.10000000000002</v>
      </c>
      <c r="G398" s="136">
        <v>301.10000000000002</v>
      </c>
      <c r="H398" s="136">
        <v>0</v>
      </c>
      <c r="I398" s="136">
        <v>0</v>
      </c>
      <c r="J398" s="136">
        <v>0</v>
      </c>
      <c r="K398" s="136">
        <v>0</v>
      </c>
      <c r="L398" s="136">
        <v>0</v>
      </c>
      <c r="M398" s="136">
        <v>0</v>
      </c>
      <c r="N398" s="136">
        <f t="shared" si="221"/>
        <v>301.10000000000002</v>
      </c>
      <c r="O398" s="23">
        <v>301.10000000000002</v>
      </c>
      <c r="P398" s="23">
        <v>0</v>
      </c>
      <c r="Q398" s="23">
        <v>0</v>
      </c>
      <c r="R398" s="23">
        <v>0</v>
      </c>
      <c r="S398" s="23">
        <v>0</v>
      </c>
      <c r="T398" s="23">
        <v>0</v>
      </c>
      <c r="U398" s="23">
        <v>0</v>
      </c>
      <c r="V398" s="136">
        <f t="shared" si="223"/>
        <v>301.10000000000002</v>
      </c>
      <c r="W398" s="23">
        <v>301.10000000000002</v>
      </c>
      <c r="X398" s="23">
        <v>0</v>
      </c>
      <c r="Y398" s="23">
        <v>0</v>
      </c>
      <c r="Z398" s="23">
        <v>0</v>
      </c>
      <c r="AA398" s="23">
        <v>0</v>
      </c>
      <c r="AB398" s="23">
        <v>0</v>
      </c>
      <c r="AC398" s="4">
        <v>0</v>
      </c>
      <c r="AD398" s="4">
        <f t="shared" si="225"/>
        <v>0</v>
      </c>
      <c r="AE398" s="4">
        <f t="shared" si="225"/>
        <v>0</v>
      </c>
      <c r="AF398" s="4">
        <f t="shared" si="225"/>
        <v>0</v>
      </c>
      <c r="AG398" s="4">
        <f t="shared" si="225"/>
        <v>0</v>
      </c>
      <c r="AH398" s="4">
        <f t="shared" si="225"/>
        <v>0</v>
      </c>
      <c r="AI398" s="4">
        <f t="shared" si="225"/>
        <v>0</v>
      </c>
      <c r="AJ398" s="4">
        <f t="shared" si="225"/>
        <v>0</v>
      </c>
      <c r="AK398" s="4">
        <f t="shared" si="225"/>
        <v>0</v>
      </c>
      <c r="AL398" s="4">
        <f t="shared" si="218"/>
        <v>100</v>
      </c>
      <c r="AM398" s="4">
        <f t="shared" si="218"/>
        <v>100</v>
      </c>
      <c r="AN398" s="4">
        <f t="shared" si="218"/>
        <v>0</v>
      </c>
      <c r="AO398" s="4">
        <f t="shared" si="218"/>
        <v>0</v>
      </c>
      <c r="AP398" s="4">
        <f t="shared" si="218"/>
        <v>0</v>
      </c>
      <c r="AQ398" s="4">
        <f t="shared" si="190"/>
        <v>0</v>
      </c>
      <c r="AR398" s="4">
        <f t="shared" si="189"/>
        <v>0</v>
      </c>
      <c r="AS398" s="4">
        <f t="shared" si="189"/>
        <v>0</v>
      </c>
    </row>
    <row r="399" spans="1:45" ht="12.75" customHeight="1" x14ac:dyDescent="0.25">
      <c r="A399" s="115">
        <v>21</v>
      </c>
      <c r="B399" s="137">
        <v>224100</v>
      </c>
      <c r="C399" s="138">
        <v>1358</v>
      </c>
      <c r="D399" s="108">
        <v>391</v>
      </c>
      <c r="E399" s="135" t="s">
        <v>1258</v>
      </c>
      <c r="F399" s="136">
        <f t="shared" si="219"/>
        <v>607.6</v>
      </c>
      <c r="G399" s="136">
        <v>607.6</v>
      </c>
      <c r="H399" s="136">
        <v>0</v>
      </c>
      <c r="I399" s="136">
        <v>0</v>
      </c>
      <c r="J399" s="136">
        <v>0</v>
      </c>
      <c r="K399" s="136">
        <v>0</v>
      </c>
      <c r="L399" s="136">
        <v>0</v>
      </c>
      <c r="M399" s="136">
        <v>0</v>
      </c>
      <c r="N399" s="136">
        <f t="shared" si="221"/>
        <v>607.6</v>
      </c>
      <c r="O399" s="23">
        <v>607.6</v>
      </c>
      <c r="P399" s="23">
        <v>0</v>
      </c>
      <c r="Q399" s="23">
        <v>0</v>
      </c>
      <c r="R399" s="23">
        <v>0</v>
      </c>
      <c r="S399" s="23">
        <v>0</v>
      </c>
      <c r="T399" s="23">
        <v>0</v>
      </c>
      <c r="U399" s="23">
        <v>0</v>
      </c>
      <c r="V399" s="136">
        <f t="shared" si="223"/>
        <v>607.6</v>
      </c>
      <c r="W399" s="23">
        <v>607.6</v>
      </c>
      <c r="X399" s="23">
        <v>0</v>
      </c>
      <c r="Y399" s="23">
        <v>0</v>
      </c>
      <c r="Z399" s="23">
        <v>0</v>
      </c>
      <c r="AA399" s="23">
        <v>0</v>
      </c>
      <c r="AB399" s="23">
        <v>0</v>
      </c>
      <c r="AC399" s="4">
        <v>0</v>
      </c>
      <c r="AD399" s="4">
        <f t="shared" si="225"/>
        <v>0</v>
      </c>
      <c r="AE399" s="4">
        <f t="shared" si="225"/>
        <v>0</v>
      </c>
      <c r="AF399" s="4">
        <f t="shared" si="225"/>
        <v>0</v>
      </c>
      <c r="AG399" s="4">
        <f t="shared" si="225"/>
        <v>0</v>
      </c>
      <c r="AH399" s="4">
        <f t="shared" si="225"/>
        <v>0</v>
      </c>
      <c r="AI399" s="4">
        <f t="shared" si="225"/>
        <v>0</v>
      </c>
      <c r="AJ399" s="4">
        <f t="shared" si="225"/>
        <v>0</v>
      </c>
      <c r="AK399" s="4">
        <f t="shared" si="225"/>
        <v>0</v>
      </c>
      <c r="AL399" s="4">
        <f t="shared" si="218"/>
        <v>100</v>
      </c>
      <c r="AM399" s="4">
        <f t="shared" si="218"/>
        <v>100</v>
      </c>
      <c r="AN399" s="4">
        <f t="shared" si="218"/>
        <v>0</v>
      </c>
      <c r="AO399" s="4">
        <f t="shared" si="218"/>
        <v>0</v>
      </c>
      <c r="AP399" s="4">
        <f t="shared" si="218"/>
        <v>0</v>
      </c>
      <c r="AQ399" s="4">
        <f t="shared" si="190"/>
        <v>0</v>
      </c>
      <c r="AR399" s="4">
        <f t="shared" si="189"/>
        <v>0</v>
      </c>
      <c r="AS399" s="4">
        <f t="shared" si="189"/>
        <v>0</v>
      </c>
    </row>
    <row r="400" spans="1:45" ht="12.75" customHeight="1" x14ac:dyDescent="0.25">
      <c r="A400" s="115">
        <v>21</v>
      </c>
      <c r="B400" s="137">
        <v>224100</v>
      </c>
      <c r="C400" s="138">
        <v>1359</v>
      </c>
      <c r="D400" s="108">
        <v>392</v>
      </c>
      <c r="E400" s="135" t="s">
        <v>1259</v>
      </c>
      <c r="F400" s="136">
        <f t="shared" si="219"/>
        <v>3190.2</v>
      </c>
      <c r="G400" s="136">
        <v>3190.2</v>
      </c>
      <c r="H400" s="136">
        <v>0</v>
      </c>
      <c r="I400" s="136">
        <v>0</v>
      </c>
      <c r="J400" s="136">
        <v>0</v>
      </c>
      <c r="K400" s="136">
        <v>0</v>
      </c>
      <c r="L400" s="136">
        <v>0</v>
      </c>
      <c r="M400" s="136">
        <v>0</v>
      </c>
      <c r="N400" s="136">
        <f t="shared" si="221"/>
        <v>3190.2</v>
      </c>
      <c r="O400" s="23">
        <v>3190.2</v>
      </c>
      <c r="P400" s="23">
        <v>0</v>
      </c>
      <c r="Q400" s="23">
        <v>0</v>
      </c>
      <c r="R400" s="23">
        <v>0</v>
      </c>
      <c r="S400" s="23">
        <v>0</v>
      </c>
      <c r="T400" s="23">
        <v>0</v>
      </c>
      <c r="U400" s="23">
        <v>0</v>
      </c>
      <c r="V400" s="136">
        <f t="shared" si="223"/>
        <v>3190.2</v>
      </c>
      <c r="W400" s="23">
        <v>3190.2</v>
      </c>
      <c r="X400" s="23">
        <v>0</v>
      </c>
      <c r="Y400" s="23">
        <v>0</v>
      </c>
      <c r="Z400" s="23">
        <v>0</v>
      </c>
      <c r="AA400" s="23">
        <v>0</v>
      </c>
      <c r="AB400" s="23">
        <v>0</v>
      </c>
      <c r="AC400" s="4">
        <v>0</v>
      </c>
      <c r="AD400" s="4">
        <f t="shared" si="225"/>
        <v>0</v>
      </c>
      <c r="AE400" s="4">
        <f t="shared" si="225"/>
        <v>0</v>
      </c>
      <c r="AF400" s="4">
        <f t="shared" si="225"/>
        <v>0</v>
      </c>
      <c r="AG400" s="4">
        <f t="shared" si="225"/>
        <v>0</v>
      </c>
      <c r="AH400" s="4">
        <f t="shared" si="225"/>
        <v>0</v>
      </c>
      <c r="AI400" s="4">
        <f t="shared" si="225"/>
        <v>0</v>
      </c>
      <c r="AJ400" s="4">
        <f t="shared" si="225"/>
        <v>0</v>
      </c>
      <c r="AK400" s="4">
        <f t="shared" si="225"/>
        <v>0</v>
      </c>
      <c r="AL400" s="4">
        <f t="shared" si="218"/>
        <v>100</v>
      </c>
      <c r="AM400" s="4">
        <f t="shared" si="218"/>
        <v>100</v>
      </c>
      <c r="AN400" s="4">
        <f t="shared" si="218"/>
        <v>0</v>
      </c>
      <c r="AO400" s="4">
        <f t="shared" si="218"/>
        <v>0</v>
      </c>
      <c r="AP400" s="4">
        <f t="shared" si="218"/>
        <v>0</v>
      </c>
      <c r="AQ400" s="4">
        <f t="shared" si="190"/>
        <v>0</v>
      </c>
      <c r="AR400" s="4">
        <f t="shared" si="189"/>
        <v>0</v>
      </c>
      <c r="AS400" s="4">
        <f t="shared" si="189"/>
        <v>0</v>
      </c>
    </row>
    <row r="401" spans="1:45" ht="12.75" customHeight="1" x14ac:dyDescent="0.25">
      <c r="A401" s="115">
        <v>21</v>
      </c>
      <c r="B401" s="137">
        <v>224100</v>
      </c>
      <c r="C401" s="138">
        <v>1360</v>
      </c>
      <c r="D401" s="108">
        <v>393</v>
      </c>
      <c r="E401" s="135" t="s">
        <v>1260</v>
      </c>
      <c r="F401" s="136">
        <f t="shared" si="219"/>
        <v>522.70000000000005</v>
      </c>
      <c r="G401" s="136">
        <v>522.70000000000005</v>
      </c>
      <c r="H401" s="136">
        <v>0</v>
      </c>
      <c r="I401" s="136">
        <v>0</v>
      </c>
      <c r="J401" s="136">
        <v>0</v>
      </c>
      <c r="K401" s="136">
        <v>0</v>
      </c>
      <c r="L401" s="136">
        <v>0</v>
      </c>
      <c r="M401" s="136">
        <v>0</v>
      </c>
      <c r="N401" s="136">
        <f t="shared" si="221"/>
        <v>522.70000000000005</v>
      </c>
      <c r="O401" s="23">
        <v>522.70000000000005</v>
      </c>
      <c r="P401" s="23">
        <v>0</v>
      </c>
      <c r="Q401" s="23">
        <v>0</v>
      </c>
      <c r="R401" s="23">
        <v>0</v>
      </c>
      <c r="S401" s="23">
        <v>0</v>
      </c>
      <c r="T401" s="23">
        <v>0</v>
      </c>
      <c r="U401" s="23">
        <v>0</v>
      </c>
      <c r="V401" s="136">
        <f t="shared" si="223"/>
        <v>522.70000000000005</v>
      </c>
      <c r="W401" s="23">
        <v>522.70000000000005</v>
      </c>
      <c r="X401" s="23">
        <v>0</v>
      </c>
      <c r="Y401" s="23">
        <v>0</v>
      </c>
      <c r="Z401" s="23">
        <v>0</v>
      </c>
      <c r="AA401" s="23">
        <v>0</v>
      </c>
      <c r="AB401" s="23">
        <v>0</v>
      </c>
      <c r="AC401" s="4">
        <v>0</v>
      </c>
      <c r="AD401" s="4">
        <f t="shared" si="225"/>
        <v>0</v>
      </c>
      <c r="AE401" s="4">
        <f t="shared" si="225"/>
        <v>0</v>
      </c>
      <c r="AF401" s="4">
        <f t="shared" si="225"/>
        <v>0</v>
      </c>
      <c r="AG401" s="4">
        <f t="shared" si="225"/>
        <v>0</v>
      </c>
      <c r="AH401" s="4">
        <f t="shared" si="225"/>
        <v>0</v>
      </c>
      <c r="AI401" s="4">
        <f t="shared" si="225"/>
        <v>0</v>
      </c>
      <c r="AJ401" s="4">
        <f t="shared" si="225"/>
        <v>0</v>
      </c>
      <c r="AK401" s="4">
        <f t="shared" si="225"/>
        <v>0</v>
      </c>
      <c r="AL401" s="4">
        <f t="shared" si="218"/>
        <v>100</v>
      </c>
      <c r="AM401" s="4">
        <f t="shared" si="218"/>
        <v>100</v>
      </c>
      <c r="AN401" s="4">
        <f t="shared" si="218"/>
        <v>0</v>
      </c>
      <c r="AO401" s="4">
        <f t="shared" si="218"/>
        <v>0</v>
      </c>
      <c r="AP401" s="4">
        <f t="shared" si="218"/>
        <v>0</v>
      </c>
      <c r="AQ401" s="4">
        <f t="shared" si="190"/>
        <v>0</v>
      </c>
      <c r="AR401" s="4">
        <f t="shared" si="189"/>
        <v>0</v>
      </c>
      <c r="AS401" s="4">
        <f t="shared" si="189"/>
        <v>0</v>
      </c>
    </row>
    <row r="402" spans="1:45" ht="12.75" customHeight="1" x14ac:dyDescent="0.25">
      <c r="A402" s="115">
        <v>21</v>
      </c>
      <c r="B402" s="137">
        <v>224100</v>
      </c>
      <c r="C402" s="138">
        <v>1361</v>
      </c>
      <c r="D402" s="108">
        <v>394</v>
      </c>
      <c r="E402" s="135" t="s">
        <v>1261</v>
      </c>
      <c r="F402" s="136">
        <f t="shared" si="219"/>
        <v>1164.0999999999999</v>
      </c>
      <c r="G402" s="136">
        <v>1164.0999999999999</v>
      </c>
      <c r="H402" s="136">
        <v>0</v>
      </c>
      <c r="I402" s="136">
        <v>0</v>
      </c>
      <c r="J402" s="136">
        <v>0</v>
      </c>
      <c r="K402" s="136">
        <v>0</v>
      </c>
      <c r="L402" s="136">
        <v>0</v>
      </c>
      <c r="M402" s="136">
        <v>0</v>
      </c>
      <c r="N402" s="136">
        <f t="shared" si="221"/>
        <v>1164.0999999999999</v>
      </c>
      <c r="O402" s="23">
        <v>1164.0999999999999</v>
      </c>
      <c r="P402" s="23">
        <v>0</v>
      </c>
      <c r="Q402" s="23">
        <v>0</v>
      </c>
      <c r="R402" s="23">
        <v>0</v>
      </c>
      <c r="S402" s="23">
        <v>0</v>
      </c>
      <c r="T402" s="23">
        <v>0</v>
      </c>
      <c r="U402" s="23">
        <v>0</v>
      </c>
      <c r="V402" s="136">
        <f t="shared" si="223"/>
        <v>1164.0999999999999</v>
      </c>
      <c r="W402" s="23">
        <v>1164.0999999999999</v>
      </c>
      <c r="X402" s="23">
        <v>0</v>
      </c>
      <c r="Y402" s="23">
        <v>0</v>
      </c>
      <c r="Z402" s="23">
        <v>0</v>
      </c>
      <c r="AA402" s="23">
        <v>0</v>
      </c>
      <c r="AB402" s="23">
        <v>0</v>
      </c>
      <c r="AC402" s="4">
        <v>0</v>
      </c>
      <c r="AD402" s="4">
        <f t="shared" si="225"/>
        <v>0</v>
      </c>
      <c r="AE402" s="4">
        <f t="shared" si="225"/>
        <v>0</v>
      </c>
      <c r="AF402" s="4">
        <f t="shared" si="225"/>
        <v>0</v>
      </c>
      <c r="AG402" s="4">
        <f t="shared" si="225"/>
        <v>0</v>
      </c>
      <c r="AH402" s="4">
        <f t="shared" si="225"/>
        <v>0</v>
      </c>
      <c r="AI402" s="4">
        <f t="shared" si="225"/>
        <v>0</v>
      </c>
      <c r="AJ402" s="4">
        <f t="shared" si="225"/>
        <v>0</v>
      </c>
      <c r="AK402" s="4">
        <f t="shared" si="225"/>
        <v>0</v>
      </c>
      <c r="AL402" s="4">
        <f t="shared" si="218"/>
        <v>100</v>
      </c>
      <c r="AM402" s="4">
        <f t="shared" si="218"/>
        <v>100</v>
      </c>
      <c r="AN402" s="4">
        <f t="shared" si="218"/>
        <v>0</v>
      </c>
      <c r="AO402" s="4">
        <f t="shared" si="218"/>
        <v>0</v>
      </c>
      <c r="AP402" s="4">
        <f t="shared" si="218"/>
        <v>0</v>
      </c>
      <c r="AQ402" s="4">
        <f t="shared" si="190"/>
        <v>0</v>
      </c>
      <c r="AR402" s="4">
        <f t="shared" si="189"/>
        <v>0</v>
      </c>
      <c r="AS402" s="4">
        <f t="shared" si="189"/>
        <v>0</v>
      </c>
    </row>
    <row r="403" spans="1:45" ht="12.75" customHeight="1" x14ac:dyDescent="0.25">
      <c r="A403" s="115">
        <v>21</v>
      </c>
      <c r="B403" s="137">
        <v>224100</v>
      </c>
      <c r="C403" s="138">
        <v>1362</v>
      </c>
      <c r="D403" s="108">
        <v>395</v>
      </c>
      <c r="E403" s="135" t="s">
        <v>1262</v>
      </c>
      <c r="F403" s="136">
        <f t="shared" si="219"/>
        <v>583.20000000000005</v>
      </c>
      <c r="G403" s="136">
        <v>583.20000000000005</v>
      </c>
      <c r="H403" s="136">
        <v>0</v>
      </c>
      <c r="I403" s="136">
        <v>0</v>
      </c>
      <c r="J403" s="136">
        <v>0</v>
      </c>
      <c r="K403" s="136">
        <v>0</v>
      </c>
      <c r="L403" s="136">
        <v>0</v>
      </c>
      <c r="M403" s="136">
        <v>0</v>
      </c>
      <c r="N403" s="136">
        <f t="shared" si="221"/>
        <v>583.20000000000005</v>
      </c>
      <c r="O403" s="23">
        <v>583.20000000000005</v>
      </c>
      <c r="P403" s="23">
        <v>0</v>
      </c>
      <c r="Q403" s="23">
        <v>0</v>
      </c>
      <c r="R403" s="23">
        <v>0</v>
      </c>
      <c r="S403" s="23">
        <v>0</v>
      </c>
      <c r="T403" s="23">
        <v>0</v>
      </c>
      <c r="U403" s="23">
        <v>0</v>
      </c>
      <c r="V403" s="136">
        <f t="shared" si="223"/>
        <v>583.20000000000005</v>
      </c>
      <c r="W403" s="23">
        <v>583.20000000000005</v>
      </c>
      <c r="X403" s="23">
        <v>0</v>
      </c>
      <c r="Y403" s="23">
        <v>0</v>
      </c>
      <c r="Z403" s="23">
        <v>0</v>
      </c>
      <c r="AA403" s="23">
        <v>0</v>
      </c>
      <c r="AB403" s="23">
        <v>0</v>
      </c>
      <c r="AC403" s="4">
        <v>0</v>
      </c>
      <c r="AD403" s="4">
        <f t="shared" si="225"/>
        <v>0</v>
      </c>
      <c r="AE403" s="4">
        <f t="shared" si="225"/>
        <v>0</v>
      </c>
      <c r="AF403" s="4">
        <f t="shared" si="225"/>
        <v>0</v>
      </c>
      <c r="AG403" s="4">
        <f t="shared" si="225"/>
        <v>0</v>
      </c>
      <c r="AH403" s="4">
        <f t="shared" si="225"/>
        <v>0</v>
      </c>
      <c r="AI403" s="4">
        <f t="shared" si="225"/>
        <v>0</v>
      </c>
      <c r="AJ403" s="4">
        <f t="shared" si="225"/>
        <v>0</v>
      </c>
      <c r="AK403" s="4">
        <f t="shared" si="225"/>
        <v>0</v>
      </c>
      <c r="AL403" s="4">
        <f t="shared" si="218"/>
        <v>100</v>
      </c>
      <c r="AM403" s="4">
        <f t="shared" si="218"/>
        <v>100</v>
      </c>
      <c r="AN403" s="4">
        <f t="shared" si="218"/>
        <v>0</v>
      </c>
      <c r="AO403" s="4">
        <f t="shared" si="218"/>
        <v>0</v>
      </c>
      <c r="AP403" s="4">
        <f t="shared" si="218"/>
        <v>0</v>
      </c>
      <c r="AQ403" s="4">
        <f t="shared" si="190"/>
        <v>0</v>
      </c>
      <c r="AR403" s="4">
        <f t="shared" ref="AR403:AS465" si="232">IF(T403=0,0,AB403/T403*100)</f>
        <v>0</v>
      </c>
      <c r="AS403" s="4">
        <f t="shared" si="232"/>
        <v>0</v>
      </c>
    </row>
    <row r="404" spans="1:45" ht="12.75" customHeight="1" x14ac:dyDescent="0.25">
      <c r="A404" s="115">
        <v>21</v>
      </c>
      <c r="B404" s="137">
        <v>224100</v>
      </c>
      <c r="C404" s="138">
        <v>1363</v>
      </c>
      <c r="D404" s="108">
        <v>396</v>
      </c>
      <c r="E404" s="135" t="s">
        <v>1263</v>
      </c>
      <c r="F404" s="136">
        <f t="shared" si="219"/>
        <v>679.8</v>
      </c>
      <c r="G404" s="136">
        <v>679.8</v>
      </c>
      <c r="H404" s="136">
        <v>0</v>
      </c>
      <c r="I404" s="136">
        <v>0</v>
      </c>
      <c r="J404" s="136">
        <v>0</v>
      </c>
      <c r="K404" s="136">
        <v>0</v>
      </c>
      <c r="L404" s="136">
        <v>0</v>
      </c>
      <c r="M404" s="136">
        <v>0</v>
      </c>
      <c r="N404" s="136">
        <f t="shared" si="221"/>
        <v>679.8</v>
      </c>
      <c r="O404" s="23">
        <v>679.8</v>
      </c>
      <c r="P404" s="23">
        <v>0</v>
      </c>
      <c r="Q404" s="23">
        <v>0</v>
      </c>
      <c r="R404" s="23">
        <v>0</v>
      </c>
      <c r="S404" s="23">
        <v>0</v>
      </c>
      <c r="T404" s="23">
        <v>0</v>
      </c>
      <c r="U404" s="23">
        <v>0</v>
      </c>
      <c r="V404" s="136">
        <f t="shared" si="223"/>
        <v>679.8</v>
      </c>
      <c r="W404" s="23">
        <v>679.8</v>
      </c>
      <c r="X404" s="23">
        <v>0</v>
      </c>
      <c r="Y404" s="23">
        <v>0</v>
      </c>
      <c r="Z404" s="23">
        <v>0</v>
      </c>
      <c r="AA404" s="23">
        <v>0</v>
      </c>
      <c r="AB404" s="23">
        <v>0</v>
      </c>
      <c r="AC404" s="4">
        <v>0</v>
      </c>
      <c r="AD404" s="4">
        <f t="shared" si="225"/>
        <v>0</v>
      </c>
      <c r="AE404" s="4">
        <f t="shared" si="225"/>
        <v>0</v>
      </c>
      <c r="AF404" s="4">
        <f t="shared" si="225"/>
        <v>0</v>
      </c>
      <c r="AG404" s="4">
        <f t="shared" si="225"/>
        <v>0</v>
      </c>
      <c r="AH404" s="4">
        <f t="shared" si="225"/>
        <v>0</v>
      </c>
      <c r="AI404" s="4">
        <f t="shared" si="225"/>
        <v>0</v>
      </c>
      <c r="AJ404" s="4">
        <f t="shared" si="225"/>
        <v>0</v>
      </c>
      <c r="AK404" s="4">
        <f t="shared" si="225"/>
        <v>0</v>
      </c>
      <c r="AL404" s="4">
        <f t="shared" si="218"/>
        <v>100</v>
      </c>
      <c r="AM404" s="4">
        <f t="shared" si="218"/>
        <v>100</v>
      </c>
      <c r="AN404" s="4">
        <f t="shared" si="218"/>
        <v>0</v>
      </c>
      <c r="AO404" s="4">
        <f t="shared" si="218"/>
        <v>0</v>
      </c>
      <c r="AP404" s="4">
        <f t="shared" si="218"/>
        <v>0</v>
      </c>
      <c r="AQ404" s="4">
        <f t="shared" ref="AQ404:AQ466" si="233">IF(P404=0,0,X404/P404*100)</f>
        <v>0</v>
      </c>
      <c r="AR404" s="4">
        <f t="shared" si="232"/>
        <v>0</v>
      </c>
      <c r="AS404" s="4">
        <f t="shared" si="232"/>
        <v>0</v>
      </c>
    </row>
    <row r="405" spans="1:45" ht="12.75" customHeight="1" x14ac:dyDescent="0.25">
      <c r="A405" s="115">
        <v>21</v>
      </c>
      <c r="B405" s="137">
        <v>224100</v>
      </c>
      <c r="C405" s="138">
        <v>1364</v>
      </c>
      <c r="D405" s="108">
        <v>397</v>
      </c>
      <c r="E405" s="135" t="s">
        <v>1264</v>
      </c>
      <c r="F405" s="136">
        <f t="shared" si="219"/>
        <v>547</v>
      </c>
      <c r="G405" s="136">
        <v>547</v>
      </c>
      <c r="H405" s="136">
        <v>0</v>
      </c>
      <c r="I405" s="136">
        <v>0</v>
      </c>
      <c r="J405" s="136">
        <v>0</v>
      </c>
      <c r="K405" s="136">
        <v>0</v>
      </c>
      <c r="L405" s="136">
        <v>0</v>
      </c>
      <c r="M405" s="136">
        <v>0</v>
      </c>
      <c r="N405" s="136">
        <f t="shared" si="221"/>
        <v>547</v>
      </c>
      <c r="O405" s="23">
        <v>547</v>
      </c>
      <c r="P405" s="23">
        <v>0</v>
      </c>
      <c r="Q405" s="23">
        <v>0</v>
      </c>
      <c r="R405" s="23">
        <v>0</v>
      </c>
      <c r="S405" s="23">
        <v>0</v>
      </c>
      <c r="T405" s="23">
        <v>0</v>
      </c>
      <c r="U405" s="23">
        <v>0</v>
      </c>
      <c r="V405" s="136">
        <f t="shared" si="223"/>
        <v>547</v>
      </c>
      <c r="W405" s="23">
        <v>547</v>
      </c>
      <c r="X405" s="23">
        <v>0</v>
      </c>
      <c r="Y405" s="23">
        <v>0</v>
      </c>
      <c r="Z405" s="23">
        <v>0</v>
      </c>
      <c r="AA405" s="23">
        <v>0</v>
      </c>
      <c r="AB405" s="23">
        <v>0</v>
      </c>
      <c r="AC405" s="4">
        <v>0</v>
      </c>
      <c r="AD405" s="4">
        <f t="shared" si="225"/>
        <v>0</v>
      </c>
      <c r="AE405" s="4">
        <f t="shared" si="225"/>
        <v>0</v>
      </c>
      <c r="AF405" s="4">
        <f t="shared" si="225"/>
        <v>0</v>
      </c>
      <c r="AG405" s="4">
        <f t="shared" si="225"/>
        <v>0</v>
      </c>
      <c r="AH405" s="4">
        <f t="shared" si="225"/>
        <v>0</v>
      </c>
      <c r="AI405" s="4">
        <f t="shared" si="225"/>
        <v>0</v>
      </c>
      <c r="AJ405" s="4">
        <f t="shared" si="225"/>
        <v>0</v>
      </c>
      <c r="AK405" s="4">
        <f t="shared" si="225"/>
        <v>0</v>
      </c>
      <c r="AL405" s="4">
        <f t="shared" si="218"/>
        <v>100</v>
      </c>
      <c r="AM405" s="4">
        <f t="shared" si="218"/>
        <v>100</v>
      </c>
      <c r="AN405" s="4">
        <f t="shared" si="218"/>
        <v>0</v>
      </c>
      <c r="AO405" s="4">
        <f t="shared" si="218"/>
        <v>0</v>
      </c>
      <c r="AP405" s="4">
        <f t="shared" si="218"/>
        <v>0</v>
      </c>
      <c r="AQ405" s="4">
        <f t="shared" si="233"/>
        <v>0</v>
      </c>
      <c r="AR405" s="4">
        <f t="shared" si="232"/>
        <v>0</v>
      </c>
      <c r="AS405" s="4">
        <f t="shared" si="232"/>
        <v>0</v>
      </c>
    </row>
    <row r="406" spans="1:45" ht="12.75" customHeight="1" x14ac:dyDescent="0.25">
      <c r="A406" s="115">
        <v>21</v>
      </c>
      <c r="B406" s="137">
        <v>224100</v>
      </c>
      <c r="C406" s="138">
        <v>1365</v>
      </c>
      <c r="D406" s="108">
        <v>398</v>
      </c>
      <c r="E406" s="135" t="s">
        <v>1265</v>
      </c>
      <c r="F406" s="136">
        <f t="shared" si="219"/>
        <v>1060.0999999999999</v>
      </c>
      <c r="G406" s="136">
        <v>1060.0999999999999</v>
      </c>
      <c r="H406" s="136">
        <v>0</v>
      </c>
      <c r="I406" s="136">
        <v>0</v>
      </c>
      <c r="J406" s="136">
        <v>0</v>
      </c>
      <c r="K406" s="136">
        <v>0</v>
      </c>
      <c r="L406" s="136">
        <v>0</v>
      </c>
      <c r="M406" s="136">
        <v>0</v>
      </c>
      <c r="N406" s="136">
        <f t="shared" si="221"/>
        <v>1060.0999999999999</v>
      </c>
      <c r="O406" s="23">
        <v>1060.0999999999999</v>
      </c>
      <c r="P406" s="23">
        <v>0</v>
      </c>
      <c r="Q406" s="23">
        <v>0</v>
      </c>
      <c r="R406" s="23">
        <v>0</v>
      </c>
      <c r="S406" s="23">
        <v>0</v>
      </c>
      <c r="T406" s="23">
        <v>0</v>
      </c>
      <c r="U406" s="23">
        <v>0</v>
      </c>
      <c r="V406" s="136">
        <f t="shared" si="223"/>
        <v>1057.2</v>
      </c>
      <c r="W406" s="23">
        <v>1057.2</v>
      </c>
      <c r="X406" s="23">
        <v>0</v>
      </c>
      <c r="Y406" s="23">
        <v>0</v>
      </c>
      <c r="Z406" s="23">
        <v>0</v>
      </c>
      <c r="AA406" s="23">
        <v>0</v>
      </c>
      <c r="AB406" s="23">
        <v>0</v>
      </c>
      <c r="AC406" s="4">
        <v>0</v>
      </c>
      <c r="AD406" s="4">
        <f t="shared" si="225"/>
        <v>-2.8999999999998636</v>
      </c>
      <c r="AE406" s="4">
        <f t="shared" si="225"/>
        <v>-2.8999999999998636</v>
      </c>
      <c r="AF406" s="4">
        <f t="shared" si="225"/>
        <v>0</v>
      </c>
      <c r="AG406" s="4">
        <f t="shared" si="225"/>
        <v>0</v>
      </c>
      <c r="AH406" s="4">
        <f t="shared" si="225"/>
        <v>0</v>
      </c>
      <c r="AI406" s="4">
        <f t="shared" si="225"/>
        <v>0</v>
      </c>
      <c r="AJ406" s="4">
        <f t="shared" si="225"/>
        <v>0</v>
      </c>
      <c r="AK406" s="4">
        <f t="shared" si="225"/>
        <v>0</v>
      </c>
      <c r="AL406" s="4">
        <f t="shared" si="218"/>
        <v>99.726440901801723</v>
      </c>
      <c r="AM406" s="4">
        <f t="shared" si="218"/>
        <v>99.726440901801723</v>
      </c>
      <c r="AN406" s="4">
        <f t="shared" si="218"/>
        <v>0</v>
      </c>
      <c r="AO406" s="4">
        <f t="shared" si="218"/>
        <v>0</v>
      </c>
      <c r="AP406" s="4">
        <f t="shared" si="218"/>
        <v>0</v>
      </c>
      <c r="AQ406" s="4">
        <f t="shared" si="233"/>
        <v>0</v>
      </c>
      <c r="AR406" s="4">
        <f t="shared" si="232"/>
        <v>0</v>
      </c>
      <c r="AS406" s="4">
        <f t="shared" si="232"/>
        <v>0</v>
      </c>
    </row>
    <row r="407" spans="1:45" ht="12.75" customHeight="1" x14ac:dyDescent="0.25">
      <c r="A407" s="115">
        <v>21</v>
      </c>
      <c r="B407" s="137">
        <v>224100</v>
      </c>
      <c r="C407" s="138">
        <v>1366</v>
      </c>
      <c r="D407" s="108">
        <v>399</v>
      </c>
      <c r="E407" s="135" t="s">
        <v>1266</v>
      </c>
      <c r="F407" s="136">
        <f t="shared" si="219"/>
        <v>1060.4000000000001</v>
      </c>
      <c r="G407" s="136">
        <v>1060.4000000000001</v>
      </c>
      <c r="H407" s="136">
        <v>0</v>
      </c>
      <c r="I407" s="136">
        <v>0</v>
      </c>
      <c r="J407" s="136">
        <v>0</v>
      </c>
      <c r="K407" s="136">
        <v>0</v>
      </c>
      <c r="L407" s="136">
        <v>0</v>
      </c>
      <c r="M407" s="136">
        <v>0</v>
      </c>
      <c r="N407" s="136">
        <f t="shared" si="221"/>
        <v>1060.4000000000001</v>
      </c>
      <c r="O407" s="23">
        <v>1060.4000000000001</v>
      </c>
      <c r="P407" s="23">
        <v>0</v>
      </c>
      <c r="Q407" s="23">
        <v>0</v>
      </c>
      <c r="R407" s="23">
        <v>0</v>
      </c>
      <c r="S407" s="23">
        <v>0</v>
      </c>
      <c r="T407" s="23">
        <v>0</v>
      </c>
      <c r="U407" s="23">
        <v>0</v>
      </c>
      <c r="V407" s="136">
        <f t="shared" si="223"/>
        <v>1060.4000000000001</v>
      </c>
      <c r="W407" s="23">
        <v>1060.4000000000001</v>
      </c>
      <c r="X407" s="23">
        <v>0</v>
      </c>
      <c r="Y407" s="23">
        <v>0</v>
      </c>
      <c r="Z407" s="23">
        <v>0</v>
      </c>
      <c r="AA407" s="23">
        <v>0</v>
      </c>
      <c r="AB407" s="23">
        <v>0</v>
      </c>
      <c r="AC407" s="4">
        <v>0</v>
      </c>
      <c r="AD407" s="4">
        <f t="shared" si="225"/>
        <v>0</v>
      </c>
      <c r="AE407" s="4">
        <f t="shared" si="225"/>
        <v>0</v>
      </c>
      <c r="AF407" s="4">
        <f t="shared" si="225"/>
        <v>0</v>
      </c>
      <c r="AG407" s="4">
        <f t="shared" si="225"/>
        <v>0</v>
      </c>
      <c r="AH407" s="4">
        <f t="shared" si="225"/>
        <v>0</v>
      </c>
      <c r="AI407" s="4">
        <f t="shared" si="225"/>
        <v>0</v>
      </c>
      <c r="AJ407" s="4">
        <f t="shared" si="225"/>
        <v>0</v>
      </c>
      <c r="AK407" s="4">
        <f t="shared" si="225"/>
        <v>0</v>
      </c>
      <c r="AL407" s="4">
        <f t="shared" si="218"/>
        <v>100</v>
      </c>
      <c r="AM407" s="4">
        <f t="shared" si="218"/>
        <v>100</v>
      </c>
      <c r="AN407" s="4">
        <f t="shared" si="218"/>
        <v>0</v>
      </c>
      <c r="AO407" s="4">
        <f t="shared" si="218"/>
        <v>0</v>
      </c>
      <c r="AP407" s="4">
        <f t="shared" si="218"/>
        <v>0</v>
      </c>
      <c r="AQ407" s="4">
        <f t="shared" si="233"/>
        <v>0</v>
      </c>
      <c r="AR407" s="4">
        <f t="shared" si="232"/>
        <v>0</v>
      </c>
      <c r="AS407" s="4">
        <f t="shared" si="232"/>
        <v>0</v>
      </c>
    </row>
    <row r="408" spans="1:45" ht="12.75" customHeight="1" x14ac:dyDescent="0.25">
      <c r="A408" s="115">
        <v>21</v>
      </c>
      <c r="B408" s="137">
        <v>224100</v>
      </c>
      <c r="C408" s="138">
        <v>1375</v>
      </c>
      <c r="D408" s="108">
        <v>400</v>
      </c>
      <c r="E408" s="135" t="s">
        <v>1267</v>
      </c>
      <c r="F408" s="136">
        <f t="shared" si="219"/>
        <v>6366.9</v>
      </c>
      <c r="G408" s="136">
        <v>6366.9</v>
      </c>
      <c r="H408" s="136">
        <v>0</v>
      </c>
      <c r="I408" s="136">
        <v>0</v>
      </c>
      <c r="J408" s="136">
        <v>0</v>
      </c>
      <c r="K408" s="136">
        <v>0</v>
      </c>
      <c r="L408" s="136">
        <v>0</v>
      </c>
      <c r="M408" s="136">
        <v>0</v>
      </c>
      <c r="N408" s="136">
        <f t="shared" si="221"/>
        <v>6366.9</v>
      </c>
      <c r="O408" s="23">
        <v>6366.9</v>
      </c>
      <c r="P408" s="23">
        <v>0</v>
      </c>
      <c r="Q408" s="23">
        <v>0</v>
      </c>
      <c r="R408" s="23">
        <v>0</v>
      </c>
      <c r="S408" s="23">
        <v>0</v>
      </c>
      <c r="T408" s="23">
        <v>0</v>
      </c>
      <c r="U408" s="23">
        <v>0</v>
      </c>
      <c r="V408" s="136">
        <f t="shared" si="223"/>
        <v>6366.9</v>
      </c>
      <c r="W408" s="23">
        <v>6366.9</v>
      </c>
      <c r="X408" s="23">
        <v>0</v>
      </c>
      <c r="Y408" s="23">
        <v>0</v>
      </c>
      <c r="Z408" s="23">
        <v>0</v>
      </c>
      <c r="AA408" s="23">
        <v>0</v>
      </c>
      <c r="AB408" s="23">
        <v>0</v>
      </c>
      <c r="AC408" s="4">
        <v>0</v>
      </c>
      <c r="AD408" s="4">
        <f t="shared" si="225"/>
        <v>0</v>
      </c>
      <c r="AE408" s="4">
        <f t="shared" si="225"/>
        <v>0</v>
      </c>
      <c r="AF408" s="4">
        <f t="shared" si="225"/>
        <v>0</v>
      </c>
      <c r="AG408" s="4">
        <f t="shared" si="225"/>
        <v>0</v>
      </c>
      <c r="AH408" s="4">
        <f t="shared" si="225"/>
        <v>0</v>
      </c>
      <c r="AI408" s="4">
        <f t="shared" si="225"/>
        <v>0</v>
      </c>
      <c r="AJ408" s="4">
        <f t="shared" si="225"/>
        <v>0</v>
      </c>
      <c r="AK408" s="4">
        <f t="shared" si="225"/>
        <v>0</v>
      </c>
      <c r="AL408" s="4">
        <f t="shared" si="218"/>
        <v>100</v>
      </c>
      <c r="AM408" s="4">
        <f t="shared" si="218"/>
        <v>100</v>
      </c>
      <c r="AN408" s="4">
        <f t="shared" si="218"/>
        <v>0</v>
      </c>
      <c r="AO408" s="4">
        <f t="shared" si="218"/>
        <v>0</v>
      </c>
      <c r="AP408" s="4">
        <f t="shared" si="218"/>
        <v>0</v>
      </c>
      <c r="AQ408" s="4">
        <f t="shared" si="233"/>
        <v>0</v>
      </c>
      <c r="AR408" s="4">
        <f t="shared" si="232"/>
        <v>0</v>
      </c>
      <c r="AS408" s="4">
        <f t="shared" si="232"/>
        <v>0</v>
      </c>
    </row>
    <row r="409" spans="1:45" ht="12.75" customHeight="1" x14ac:dyDescent="0.25">
      <c r="A409" s="115">
        <v>21</v>
      </c>
      <c r="B409" s="137">
        <v>224100</v>
      </c>
      <c r="C409" s="138">
        <v>1376</v>
      </c>
      <c r="D409" s="108">
        <v>401</v>
      </c>
      <c r="E409" s="135" t="s">
        <v>1254</v>
      </c>
      <c r="F409" s="136">
        <f t="shared" si="219"/>
        <v>16374.1</v>
      </c>
      <c r="G409" s="136">
        <v>14654.4</v>
      </c>
      <c r="H409" s="136">
        <v>1719.7</v>
      </c>
      <c r="I409" s="136">
        <v>0</v>
      </c>
      <c r="J409" s="136">
        <v>0</v>
      </c>
      <c r="K409" s="136">
        <v>0</v>
      </c>
      <c r="L409" s="136">
        <v>0</v>
      </c>
      <c r="M409" s="136">
        <v>0</v>
      </c>
      <c r="N409" s="136">
        <f t="shared" si="221"/>
        <v>16374.1</v>
      </c>
      <c r="O409" s="23">
        <v>14654.4</v>
      </c>
      <c r="P409" s="23">
        <v>1719.7</v>
      </c>
      <c r="Q409" s="23">
        <v>0</v>
      </c>
      <c r="R409" s="23">
        <v>0</v>
      </c>
      <c r="S409" s="23">
        <v>0</v>
      </c>
      <c r="T409" s="23">
        <v>0</v>
      </c>
      <c r="U409" s="23">
        <v>0</v>
      </c>
      <c r="V409" s="136">
        <f t="shared" si="223"/>
        <v>16212.2</v>
      </c>
      <c r="W409" s="23">
        <v>14492.5</v>
      </c>
      <c r="X409" s="23">
        <v>1719.7</v>
      </c>
      <c r="Y409" s="23">
        <v>0</v>
      </c>
      <c r="Z409" s="23">
        <v>0</v>
      </c>
      <c r="AA409" s="23">
        <v>0</v>
      </c>
      <c r="AB409" s="23">
        <v>0</v>
      </c>
      <c r="AC409" s="4">
        <v>0</v>
      </c>
      <c r="AD409" s="4">
        <f t="shared" si="225"/>
        <v>-161.89999999999964</v>
      </c>
      <c r="AE409" s="4">
        <f t="shared" si="225"/>
        <v>-161.89999999999964</v>
      </c>
      <c r="AF409" s="4">
        <f t="shared" si="225"/>
        <v>0</v>
      </c>
      <c r="AG409" s="4">
        <f t="shared" si="225"/>
        <v>0</v>
      </c>
      <c r="AH409" s="4">
        <f t="shared" si="225"/>
        <v>0</v>
      </c>
      <c r="AI409" s="4">
        <f t="shared" si="225"/>
        <v>0</v>
      </c>
      <c r="AJ409" s="4">
        <f t="shared" si="225"/>
        <v>0</v>
      </c>
      <c r="AK409" s="4">
        <f t="shared" si="225"/>
        <v>0</v>
      </c>
      <c r="AL409" s="4">
        <f t="shared" si="218"/>
        <v>99.011243366047594</v>
      </c>
      <c r="AM409" s="4">
        <f t="shared" si="218"/>
        <v>98.895212359427887</v>
      </c>
      <c r="AN409" s="4">
        <f t="shared" si="218"/>
        <v>100</v>
      </c>
      <c r="AO409" s="4">
        <f t="shared" si="218"/>
        <v>0</v>
      </c>
      <c r="AP409" s="4">
        <f t="shared" si="218"/>
        <v>0</v>
      </c>
      <c r="AQ409" s="4">
        <f t="shared" si="233"/>
        <v>100</v>
      </c>
      <c r="AR409" s="4">
        <f t="shared" si="232"/>
        <v>0</v>
      </c>
      <c r="AS409" s="4">
        <f t="shared" si="232"/>
        <v>0</v>
      </c>
    </row>
    <row r="410" spans="1:45" ht="12.75" customHeight="1" x14ac:dyDescent="0.25">
      <c r="A410" s="115">
        <v>21</v>
      </c>
      <c r="B410" s="137">
        <v>224100</v>
      </c>
      <c r="C410" s="138">
        <v>1367</v>
      </c>
      <c r="D410" s="108">
        <v>402</v>
      </c>
      <c r="E410" s="135" t="s">
        <v>1268</v>
      </c>
      <c r="F410" s="136">
        <f t="shared" si="219"/>
        <v>1325.9</v>
      </c>
      <c r="G410" s="136">
        <v>1325.9</v>
      </c>
      <c r="H410" s="136">
        <v>0</v>
      </c>
      <c r="I410" s="136">
        <v>0</v>
      </c>
      <c r="J410" s="136">
        <v>0</v>
      </c>
      <c r="K410" s="136">
        <v>0</v>
      </c>
      <c r="L410" s="136">
        <v>0</v>
      </c>
      <c r="M410" s="136">
        <v>0</v>
      </c>
      <c r="N410" s="136">
        <f t="shared" si="221"/>
        <v>1325.9</v>
      </c>
      <c r="O410" s="23">
        <v>1325.9</v>
      </c>
      <c r="P410" s="23">
        <v>0</v>
      </c>
      <c r="Q410" s="23">
        <v>0</v>
      </c>
      <c r="R410" s="23">
        <v>0</v>
      </c>
      <c r="S410" s="23">
        <v>0</v>
      </c>
      <c r="T410" s="23">
        <v>0</v>
      </c>
      <c r="U410" s="23">
        <v>0</v>
      </c>
      <c r="V410" s="136">
        <f t="shared" si="223"/>
        <v>1325.9</v>
      </c>
      <c r="W410" s="23">
        <v>1325.9</v>
      </c>
      <c r="X410" s="23">
        <v>0</v>
      </c>
      <c r="Y410" s="23">
        <v>0</v>
      </c>
      <c r="Z410" s="23">
        <v>0</v>
      </c>
      <c r="AA410" s="23">
        <v>0</v>
      </c>
      <c r="AB410" s="23">
        <v>0</v>
      </c>
      <c r="AC410" s="4">
        <v>0</v>
      </c>
      <c r="AD410" s="4">
        <f t="shared" si="225"/>
        <v>0</v>
      </c>
      <c r="AE410" s="4">
        <f t="shared" si="225"/>
        <v>0</v>
      </c>
      <c r="AF410" s="4">
        <f t="shared" si="225"/>
        <v>0</v>
      </c>
      <c r="AG410" s="4">
        <f t="shared" si="225"/>
        <v>0</v>
      </c>
      <c r="AH410" s="4">
        <f t="shared" si="225"/>
        <v>0</v>
      </c>
      <c r="AI410" s="4">
        <f t="shared" si="225"/>
        <v>0</v>
      </c>
      <c r="AJ410" s="4">
        <f t="shared" si="225"/>
        <v>0</v>
      </c>
      <c r="AK410" s="4">
        <f t="shared" si="225"/>
        <v>0</v>
      </c>
      <c r="AL410" s="4">
        <f t="shared" si="218"/>
        <v>100</v>
      </c>
      <c r="AM410" s="4">
        <f t="shared" si="218"/>
        <v>100</v>
      </c>
      <c r="AN410" s="4">
        <f t="shared" si="218"/>
        <v>0</v>
      </c>
      <c r="AO410" s="4">
        <f t="shared" si="218"/>
        <v>0</v>
      </c>
      <c r="AP410" s="4">
        <f t="shared" si="218"/>
        <v>0</v>
      </c>
      <c r="AQ410" s="4">
        <f t="shared" si="233"/>
        <v>0</v>
      </c>
      <c r="AR410" s="4">
        <f t="shared" si="232"/>
        <v>0</v>
      </c>
      <c r="AS410" s="4">
        <f t="shared" si="232"/>
        <v>0</v>
      </c>
    </row>
    <row r="411" spans="1:45" ht="12.75" customHeight="1" x14ac:dyDescent="0.25">
      <c r="A411" s="115">
        <v>21</v>
      </c>
      <c r="B411" s="137">
        <v>224100</v>
      </c>
      <c r="C411" s="138">
        <v>1368</v>
      </c>
      <c r="D411" s="108">
        <v>403</v>
      </c>
      <c r="E411" s="135" t="s">
        <v>1269</v>
      </c>
      <c r="F411" s="136">
        <f t="shared" si="219"/>
        <v>716.5</v>
      </c>
      <c r="G411" s="136">
        <v>716.5</v>
      </c>
      <c r="H411" s="136">
        <v>0</v>
      </c>
      <c r="I411" s="136">
        <v>0</v>
      </c>
      <c r="J411" s="136">
        <v>0</v>
      </c>
      <c r="K411" s="136">
        <v>0</v>
      </c>
      <c r="L411" s="136">
        <v>0</v>
      </c>
      <c r="M411" s="136">
        <v>0</v>
      </c>
      <c r="N411" s="136">
        <f t="shared" si="221"/>
        <v>716.5</v>
      </c>
      <c r="O411" s="23">
        <v>716.5</v>
      </c>
      <c r="P411" s="23">
        <v>0</v>
      </c>
      <c r="Q411" s="23">
        <v>0</v>
      </c>
      <c r="R411" s="23">
        <v>0</v>
      </c>
      <c r="S411" s="23">
        <v>0</v>
      </c>
      <c r="T411" s="23">
        <v>0</v>
      </c>
      <c r="U411" s="23">
        <v>0</v>
      </c>
      <c r="V411" s="136">
        <f t="shared" si="223"/>
        <v>716.5</v>
      </c>
      <c r="W411" s="23">
        <v>716.5</v>
      </c>
      <c r="X411" s="23">
        <v>0</v>
      </c>
      <c r="Y411" s="23">
        <v>0</v>
      </c>
      <c r="Z411" s="23">
        <v>0</v>
      </c>
      <c r="AA411" s="23">
        <v>0</v>
      </c>
      <c r="AB411" s="23">
        <v>0</v>
      </c>
      <c r="AC411" s="4">
        <v>0</v>
      </c>
      <c r="AD411" s="4">
        <f t="shared" si="225"/>
        <v>0</v>
      </c>
      <c r="AE411" s="4">
        <f t="shared" si="225"/>
        <v>0</v>
      </c>
      <c r="AF411" s="4">
        <f t="shared" si="225"/>
        <v>0</v>
      </c>
      <c r="AG411" s="4">
        <f t="shared" si="225"/>
        <v>0</v>
      </c>
      <c r="AH411" s="4">
        <f t="shared" si="225"/>
        <v>0</v>
      </c>
      <c r="AI411" s="4">
        <f t="shared" si="225"/>
        <v>0</v>
      </c>
      <c r="AJ411" s="4">
        <f t="shared" si="225"/>
        <v>0</v>
      </c>
      <c r="AK411" s="4">
        <f t="shared" si="225"/>
        <v>0</v>
      </c>
      <c r="AL411" s="4">
        <f t="shared" si="218"/>
        <v>100</v>
      </c>
      <c r="AM411" s="4">
        <f t="shared" si="218"/>
        <v>100</v>
      </c>
      <c r="AN411" s="4">
        <f t="shared" si="218"/>
        <v>0</v>
      </c>
      <c r="AO411" s="4">
        <f t="shared" si="218"/>
        <v>0</v>
      </c>
      <c r="AP411" s="4">
        <f t="shared" si="218"/>
        <v>0</v>
      </c>
      <c r="AQ411" s="4">
        <f t="shared" si="233"/>
        <v>0</v>
      </c>
      <c r="AR411" s="4">
        <f t="shared" si="232"/>
        <v>0</v>
      </c>
      <c r="AS411" s="4">
        <f t="shared" si="232"/>
        <v>0</v>
      </c>
    </row>
    <row r="412" spans="1:45" ht="12.75" customHeight="1" x14ac:dyDescent="0.25">
      <c r="A412" s="115">
        <v>21</v>
      </c>
      <c r="B412" s="137">
        <v>224100</v>
      </c>
      <c r="C412" s="138">
        <v>1369</v>
      </c>
      <c r="D412" s="108">
        <v>404</v>
      </c>
      <c r="E412" s="135" t="s">
        <v>1270</v>
      </c>
      <c r="F412" s="136">
        <f t="shared" si="219"/>
        <v>477.6</v>
      </c>
      <c r="G412" s="136">
        <v>477.6</v>
      </c>
      <c r="H412" s="136">
        <v>0</v>
      </c>
      <c r="I412" s="136">
        <v>0</v>
      </c>
      <c r="J412" s="136">
        <v>0</v>
      </c>
      <c r="K412" s="136">
        <v>0</v>
      </c>
      <c r="L412" s="136">
        <v>0</v>
      </c>
      <c r="M412" s="136">
        <v>0</v>
      </c>
      <c r="N412" s="136">
        <f t="shared" si="221"/>
        <v>477.6</v>
      </c>
      <c r="O412" s="23">
        <v>477.6</v>
      </c>
      <c r="P412" s="23">
        <v>0</v>
      </c>
      <c r="Q412" s="23">
        <v>0</v>
      </c>
      <c r="R412" s="23">
        <v>0</v>
      </c>
      <c r="S412" s="23">
        <v>0</v>
      </c>
      <c r="T412" s="23">
        <v>0</v>
      </c>
      <c r="U412" s="23">
        <v>0</v>
      </c>
      <c r="V412" s="136">
        <f t="shared" si="223"/>
        <v>477.6</v>
      </c>
      <c r="W412" s="23">
        <v>477.6</v>
      </c>
      <c r="X412" s="23">
        <v>0</v>
      </c>
      <c r="Y412" s="23">
        <v>0</v>
      </c>
      <c r="Z412" s="23">
        <v>0</v>
      </c>
      <c r="AA412" s="23">
        <v>0</v>
      </c>
      <c r="AB412" s="23">
        <v>0</v>
      </c>
      <c r="AC412" s="4">
        <v>0</v>
      </c>
      <c r="AD412" s="4">
        <f t="shared" si="225"/>
        <v>0</v>
      </c>
      <c r="AE412" s="4">
        <f t="shared" si="225"/>
        <v>0</v>
      </c>
      <c r="AF412" s="4">
        <f t="shared" si="225"/>
        <v>0</v>
      </c>
      <c r="AG412" s="4">
        <f t="shared" si="225"/>
        <v>0</v>
      </c>
      <c r="AH412" s="4">
        <f t="shared" si="225"/>
        <v>0</v>
      </c>
      <c r="AI412" s="4">
        <f t="shared" si="225"/>
        <v>0</v>
      </c>
      <c r="AJ412" s="4">
        <f t="shared" si="225"/>
        <v>0</v>
      </c>
      <c r="AK412" s="4">
        <f t="shared" si="225"/>
        <v>0</v>
      </c>
      <c r="AL412" s="4">
        <f t="shared" si="218"/>
        <v>100</v>
      </c>
      <c r="AM412" s="4">
        <f t="shared" si="218"/>
        <v>100</v>
      </c>
      <c r="AN412" s="4">
        <f t="shared" si="218"/>
        <v>0</v>
      </c>
      <c r="AO412" s="4">
        <f t="shared" si="218"/>
        <v>0</v>
      </c>
      <c r="AP412" s="4">
        <f t="shared" si="218"/>
        <v>0</v>
      </c>
      <c r="AQ412" s="4">
        <f t="shared" si="233"/>
        <v>0</v>
      </c>
      <c r="AR412" s="4">
        <f t="shared" si="232"/>
        <v>0</v>
      </c>
      <c r="AS412" s="4">
        <f t="shared" si="232"/>
        <v>0</v>
      </c>
    </row>
    <row r="413" spans="1:45" ht="12.75" customHeight="1" x14ac:dyDescent="0.25">
      <c r="A413" s="115">
        <v>21</v>
      </c>
      <c r="B413" s="137">
        <v>224100</v>
      </c>
      <c r="C413" s="138">
        <v>1370</v>
      </c>
      <c r="D413" s="108">
        <v>405</v>
      </c>
      <c r="E413" s="135" t="s">
        <v>1271</v>
      </c>
      <c r="F413" s="136">
        <f t="shared" si="219"/>
        <v>1943.1</v>
      </c>
      <c r="G413" s="136">
        <v>1943.1</v>
      </c>
      <c r="H413" s="136">
        <v>0</v>
      </c>
      <c r="I413" s="136">
        <v>0</v>
      </c>
      <c r="J413" s="136">
        <v>0</v>
      </c>
      <c r="K413" s="136">
        <v>0</v>
      </c>
      <c r="L413" s="136">
        <v>0</v>
      </c>
      <c r="M413" s="136">
        <v>0</v>
      </c>
      <c r="N413" s="136">
        <f t="shared" si="221"/>
        <v>1943.1</v>
      </c>
      <c r="O413" s="23">
        <v>1943.1</v>
      </c>
      <c r="P413" s="23">
        <v>0</v>
      </c>
      <c r="Q413" s="23">
        <v>0</v>
      </c>
      <c r="R413" s="23">
        <v>0</v>
      </c>
      <c r="S413" s="23">
        <v>0</v>
      </c>
      <c r="T413" s="23">
        <v>0</v>
      </c>
      <c r="U413" s="23">
        <v>0</v>
      </c>
      <c r="V413" s="136">
        <f t="shared" si="223"/>
        <v>1943.1</v>
      </c>
      <c r="W413" s="23">
        <v>1943.1</v>
      </c>
      <c r="X413" s="23">
        <v>0</v>
      </c>
      <c r="Y413" s="23">
        <v>0</v>
      </c>
      <c r="Z413" s="23">
        <v>0</v>
      </c>
      <c r="AA413" s="23">
        <v>0</v>
      </c>
      <c r="AB413" s="23">
        <v>0</v>
      </c>
      <c r="AC413" s="4">
        <v>0</v>
      </c>
      <c r="AD413" s="4">
        <f t="shared" si="225"/>
        <v>0</v>
      </c>
      <c r="AE413" s="4">
        <f t="shared" si="225"/>
        <v>0</v>
      </c>
      <c r="AF413" s="4">
        <f t="shared" si="225"/>
        <v>0</v>
      </c>
      <c r="AG413" s="4">
        <f t="shared" si="225"/>
        <v>0</v>
      </c>
      <c r="AH413" s="4">
        <f t="shared" si="225"/>
        <v>0</v>
      </c>
      <c r="AI413" s="4">
        <f t="shared" si="225"/>
        <v>0</v>
      </c>
      <c r="AJ413" s="4">
        <f t="shared" si="225"/>
        <v>0</v>
      </c>
      <c r="AK413" s="4">
        <f t="shared" si="225"/>
        <v>0</v>
      </c>
      <c r="AL413" s="4">
        <f t="shared" si="218"/>
        <v>100</v>
      </c>
      <c r="AM413" s="4">
        <f t="shared" si="218"/>
        <v>100</v>
      </c>
      <c r="AN413" s="4">
        <f t="shared" si="218"/>
        <v>0</v>
      </c>
      <c r="AO413" s="4">
        <f t="shared" si="218"/>
        <v>0</v>
      </c>
      <c r="AP413" s="4">
        <f t="shared" si="218"/>
        <v>0</v>
      </c>
      <c r="AQ413" s="4">
        <f t="shared" si="233"/>
        <v>0</v>
      </c>
      <c r="AR413" s="4">
        <f t="shared" si="232"/>
        <v>0</v>
      </c>
      <c r="AS413" s="4">
        <f t="shared" si="232"/>
        <v>0</v>
      </c>
    </row>
    <row r="414" spans="1:45" ht="12.75" customHeight="1" x14ac:dyDescent="0.25">
      <c r="A414" s="115">
        <v>21</v>
      </c>
      <c r="B414" s="137">
        <v>224100</v>
      </c>
      <c r="C414" s="138">
        <v>1371</v>
      </c>
      <c r="D414" s="108">
        <v>406</v>
      </c>
      <c r="E414" s="135" t="s">
        <v>1272</v>
      </c>
      <c r="F414" s="136">
        <f t="shared" si="219"/>
        <v>524.70000000000005</v>
      </c>
      <c r="G414" s="136">
        <v>524.70000000000005</v>
      </c>
      <c r="H414" s="136">
        <v>0</v>
      </c>
      <c r="I414" s="136">
        <v>0</v>
      </c>
      <c r="J414" s="136">
        <v>0</v>
      </c>
      <c r="K414" s="136">
        <v>0</v>
      </c>
      <c r="L414" s="136">
        <v>0</v>
      </c>
      <c r="M414" s="136">
        <v>0</v>
      </c>
      <c r="N414" s="136">
        <f t="shared" si="221"/>
        <v>524.70000000000005</v>
      </c>
      <c r="O414" s="23">
        <v>524.70000000000005</v>
      </c>
      <c r="P414" s="23">
        <v>0</v>
      </c>
      <c r="Q414" s="23">
        <v>0</v>
      </c>
      <c r="R414" s="23">
        <v>0</v>
      </c>
      <c r="S414" s="23">
        <v>0</v>
      </c>
      <c r="T414" s="23">
        <v>0</v>
      </c>
      <c r="U414" s="23">
        <v>0</v>
      </c>
      <c r="V414" s="136">
        <f t="shared" si="223"/>
        <v>524.70000000000005</v>
      </c>
      <c r="W414" s="23">
        <v>524.70000000000005</v>
      </c>
      <c r="X414" s="23">
        <v>0</v>
      </c>
      <c r="Y414" s="23">
        <v>0</v>
      </c>
      <c r="Z414" s="23">
        <v>0</v>
      </c>
      <c r="AA414" s="23">
        <v>0</v>
      </c>
      <c r="AB414" s="23">
        <v>0</v>
      </c>
      <c r="AC414" s="4">
        <v>0</v>
      </c>
      <c r="AD414" s="4">
        <f t="shared" si="225"/>
        <v>0</v>
      </c>
      <c r="AE414" s="4">
        <f t="shared" si="225"/>
        <v>0</v>
      </c>
      <c r="AF414" s="4">
        <f t="shared" si="225"/>
        <v>0</v>
      </c>
      <c r="AG414" s="4">
        <f t="shared" si="225"/>
        <v>0</v>
      </c>
      <c r="AH414" s="4">
        <f t="shared" si="225"/>
        <v>0</v>
      </c>
      <c r="AI414" s="4">
        <f t="shared" si="225"/>
        <v>0</v>
      </c>
      <c r="AJ414" s="4">
        <f t="shared" si="225"/>
        <v>0</v>
      </c>
      <c r="AK414" s="4">
        <f t="shared" si="225"/>
        <v>0</v>
      </c>
      <c r="AL414" s="4">
        <f t="shared" si="218"/>
        <v>100</v>
      </c>
      <c r="AM414" s="4">
        <f t="shared" si="218"/>
        <v>100</v>
      </c>
      <c r="AN414" s="4">
        <f t="shared" si="218"/>
        <v>0</v>
      </c>
      <c r="AO414" s="4">
        <f t="shared" si="218"/>
        <v>0</v>
      </c>
      <c r="AP414" s="4">
        <f t="shared" si="218"/>
        <v>0</v>
      </c>
      <c r="AQ414" s="4">
        <f t="shared" si="233"/>
        <v>0</v>
      </c>
      <c r="AR414" s="4">
        <f t="shared" si="232"/>
        <v>0</v>
      </c>
      <c r="AS414" s="4">
        <f t="shared" si="232"/>
        <v>0</v>
      </c>
    </row>
    <row r="415" spans="1:45" ht="12.75" customHeight="1" x14ac:dyDescent="0.25">
      <c r="A415" s="115">
        <v>21</v>
      </c>
      <c r="B415" s="137">
        <v>224100</v>
      </c>
      <c r="C415" s="138">
        <v>1372</v>
      </c>
      <c r="D415" s="108">
        <v>407</v>
      </c>
      <c r="E415" s="135" t="s">
        <v>1273</v>
      </c>
      <c r="F415" s="136">
        <f t="shared" si="219"/>
        <v>1463.9</v>
      </c>
      <c r="G415" s="136">
        <v>1463.9</v>
      </c>
      <c r="H415" s="136">
        <v>0</v>
      </c>
      <c r="I415" s="136">
        <v>0</v>
      </c>
      <c r="J415" s="136">
        <v>0</v>
      </c>
      <c r="K415" s="136">
        <v>0</v>
      </c>
      <c r="L415" s="136">
        <v>0</v>
      </c>
      <c r="M415" s="136">
        <v>0</v>
      </c>
      <c r="N415" s="136">
        <f t="shared" si="221"/>
        <v>1463.9</v>
      </c>
      <c r="O415" s="23">
        <v>1463.9</v>
      </c>
      <c r="P415" s="23">
        <v>0</v>
      </c>
      <c r="Q415" s="23">
        <v>0</v>
      </c>
      <c r="R415" s="23">
        <v>0</v>
      </c>
      <c r="S415" s="23">
        <v>0</v>
      </c>
      <c r="T415" s="23">
        <v>0</v>
      </c>
      <c r="U415" s="23">
        <v>0</v>
      </c>
      <c r="V415" s="136">
        <f t="shared" si="223"/>
        <v>1463.9</v>
      </c>
      <c r="W415" s="23">
        <v>1463.9</v>
      </c>
      <c r="X415" s="23">
        <v>0</v>
      </c>
      <c r="Y415" s="23">
        <v>0</v>
      </c>
      <c r="Z415" s="23">
        <v>0</v>
      </c>
      <c r="AA415" s="23">
        <v>0</v>
      </c>
      <c r="AB415" s="23">
        <v>0</v>
      </c>
      <c r="AC415" s="4">
        <v>0</v>
      </c>
      <c r="AD415" s="4">
        <f t="shared" si="225"/>
        <v>0</v>
      </c>
      <c r="AE415" s="4">
        <f t="shared" si="225"/>
        <v>0</v>
      </c>
      <c r="AF415" s="4">
        <f t="shared" si="225"/>
        <v>0</v>
      </c>
      <c r="AG415" s="4">
        <f t="shared" si="225"/>
        <v>0</v>
      </c>
      <c r="AH415" s="4">
        <f t="shared" si="225"/>
        <v>0</v>
      </c>
      <c r="AI415" s="4">
        <f t="shared" si="225"/>
        <v>0</v>
      </c>
      <c r="AJ415" s="4">
        <f t="shared" si="225"/>
        <v>0</v>
      </c>
      <c r="AK415" s="4">
        <f t="shared" si="225"/>
        <v>0</v>
      </c>
      <c r="AL415" s="4">
        <f t="shared" si="218"/>
        <v>100</v>
      </c>
      <c r="AM415" s="4">
        <f t="shared" si="218"/>
        <v>100</v>
      </c>
      <c r="AN415" s="4">
        <f t="shared" si="218"/>
        <v>0</v>
      </c>
      <c r="AO415" s="4">
        <f t="shared" si="218"/>
        <v>0</v>
      </c>
      <c r="AP415" s="4">
        <f t="shared" si="218"/>
        <v>0</v>
      </c>
      <c r="AQ415" s="4">
        <f t="shared" si="233"/>
        <v>0</v>
      </c>
      <c r="AR415" s="4">
        <f t="shared" si="232"/>
        <v>0</v>
      </c>
      <c r="AS415" s="4">
        <f t="shared" si="232"/>
        <v>0</v>
      </c>
    </row>
    <row r="416" spans="1:45" ht="12.75" customHeight="1" x14ac:dyDescent="0.25">
      <c r="A416" s="115">
        <v>21</v>
      </c>
      <c r="B416" s="137">
        <v>224100</v>
      </c>
      <c r="C416" s="138">
        <v>1373</v>
      </c>
      <c r="D416" s="108">
        <v>408</v>
      </c>
      <c r="E416" s="135" t="s">
        <v>1274</v>
      </c>
      <c r="F416" s="136">
        <f t="shared" si="219"/>
        <v>1015.9</v>
      </c>
      <c r="G416" s="136">
        <v>1015.9</v>
      </c>
      <c r="H416" s="136">
        <v>0</v>
      </c>
      <c r="I416" s="136">
        <v>0</v>
      </c>
      <c r="J416" s="136">
        <v>0</v>
      </c>
      <c r="K416" s="136">
        <v>0</v>
      </c>
      <c r="L416" s="136">
        <v>0</v>
      </c>
      <c r="M416" s="136">
        <v>0</v>
      </c>
      <c r="N416" s="136">
        <f t="shared" si="221"/>
        <v>1015.9</v>
      </c>
      <c r="O416" s="23">
        <v>1015.9</v>
      </c>
      <c r="P416" s="23">
        <v>0</v>
      </c>
      <c r="Q416" s="23">
        <v>0</v>
      </c>
      <c r="R416" s="23">
        <v>0</v>
      </c>
      <c r="S416" s="23">
        <v>0</v>
      </c>
      <c r="T416" s="23">
        <v>0</v>
      </c>
      <c r="U416" s="23">
        <v>0</v>
      </c>
      <c r="V416" s="136">
        <f t="shared" si="223"/>
        <v>1015.9</v>
      </c>
      <c r="W416" s="23">
        <v>1015.9</v>
      </c>
      <c r="X416" s="23">
        <v>0</v>
      </c>
      <c r="Y416" s="23">
        <v>0</v>
      </c>
      <c r="Z416" s="23">
        <v>0</v>
      </c>
      <c r="AA416" s="23">
        <v>0</v>
      </c>
      <c r="AB416" s="23">
        <v>0</v>
      </c>
      <c r="AC416" s="4">
        <v>0</v>
      </c>
      <c r="AD416" s="4">
        <f t="shared" si="225"/>
        <v>0</v>
      </c>
      <c r="AE416" s="4">
        <f t="shared" si="225"/>
        <v>0</v>
      </c>
      <c r="AF416" s="4">
        <f t="shared" si="225"/>
        <v>0</v>
      </c>
      <c r="AG416" s="4">
        <f t="shared" si="225"/>
        <v>0</v>
      </c>
      <c r="AH416" s="4">
        <f t="shared" si="225"/>
        <v>0</v>
      </c>
      <c r="AI416" s="4">
        <f t="shared" si="225"/>
        <v>0</v>
      </c>
      <c r="AJ416" s="4">
        <f t="shared" si="225"/>
        <v>0</v>
      </c>
      <c r="AK416" s="4">
        <f t="shared" si="225"/>
        <v>0</v>
      </c>
      <c r="AL416" s="4">
        <f t="shared" si="218"/>
        <v>100</v>
      </c>
      <c r="AM416" s="4">
        <f t="shared" si="218"/>
        <v>100</v>
      </c>
      <c r="AN416" s="4">
        <f t="shared" si="218"/>
        <v>0</v>
      </c>
      <c r="AO416" s="4">
        <f t="shared" si="218"/>
        <v>0</v>
      </c>
      <c r="AP416" s="4">
        <f t="shared" si="218"/>
        <v>0</v>
      </c>
      <c r="AQ416" s="4">
        <f t="shared" si="233"/>
        <v>0</v>
      </c>
      <c r="AR416" s="4">
        <f t="shared" si="232"/>
        <v>0</v>
      </c>
      <c r="AS416" s="4">
        <f t="shared" si="232"/>
        <v>0</v>
      </c>
    </row>
    <row r="417" spans="1:45" ht="12.75" customHeight="1" x14ac:dyDescent="0.25">
      <c r="A417" s="115">
        <v>21</v>
      </c>
      <c r="B417" s="137">
        <v>224100</v>
      </c>
      <c r="C417" s="138">
        <v>1374</v>
      </c>
      <c r="D417" s="108">
        <v>409</v>
      </c>
      <c r="E417" s="135" t="s">
        <v>1275</v>
      </c>
      <c r="F417" s="136">
        <f t="shared" si="219"/>
        <v>771.5</v>
      </c>
      <c r="G417" s="136">
        <v>771.5</v>
      </c>
      <c r="H417" s="136">
        <v>0</v>
      </c>
      <c r="I417" s="136">
        <v>0</v>
      </c>
      <c r="J417" s="136">
        <v>0</v>
      </c>
      <c r="K417" s="136">
        <v>0</v>
      </c>
      <c r="L417" s="136">
        <v>0</v>
      </c>
      <c r="M417" s="136">
        <v>0</v>
      </c>
      <c r="N417" s="136">
        <f t="shared" si="221"/>
        <v>771.5</v>
      </c>
      <c r="O417" s="23">
        <v>771.5</v>
      </c>
      <c r="P417" s="23">
        <v>0</v>
      </c>
      <c r="Q417" s="23">
        <v>0</v>
      </c>
      <c r="R417" s="23">
        <v>0</v>
      </c>
      <c r="S417" s="23">
        <v>0</v>
      </c>
      <c r="T417" s="23">
        <v>0</v>
      </c>
      <c r="U417" s="23">
        <v>0</v>
      </c>
      <c r="V417" s="136">
        <f t="shared" si="223"/>
        <v>771.5</v>
      </c>
      <c r="W417" s="23">
        <v>771.5</v>
      </c>
      <c r="X417" s="23">
        <v>0</v>
      </c>
      <c r="Y417" s="23">
        <v>0</v>
      </c>
      <c r="Z417" s="23">
        <v>0</v>
      </c>
      <c r="AA417" s="23">
        <v>0</v>
      </c>
      <c r="AB417" s="23">
        <v>0</v>
      </c>
      <c r="AC417" s="4">
        <v>0</v>
      </c>
      <c r="AD417" s="4">
        <f t="shared" si="225"/>
        <v>0</v>
      </c>
      <c r="AE417" s="4">
        <f t="shared" si="225"/>
        <v>0</v>
      </c>
      <c r="AF417" s="4">
        <f t="shared" si="225"/>
        <v>0</v>
      </c>
      <c r="AG417" s="4">
        <f t="shared" si="225"/>
        <v>0</v>
      </c>
      <c r="AH417" s="4">
        <f t="shared" si="225"/>
        <v>0</v>
      </c>
      <c r="AI417" s="4">
        <f t="shared" si="225"/>
        <v>0</v>
      </c>
      <c r="AJ417" s="4">
        <f t="shared" si="225"/>
        <v>0</v>
      </c>
      <c r="AK417" s="4">
        <f t="shared" si="225"/>
        <v>0</v>
      </c>
      <c r="AL417" s="4">
        <f t="shared" si="218"/>
        <v>100</v>
      </c>
      <c r="AM417" s="4">
        <f t="shared" si="218"/>
        <v>100</v>
      </c>
      <c r="AN417" s="4">
        <f t="shared" si="218"/>
        <v>0</v>
      </c>
      <c r="AO417" s="4">
        <f t="shared" si="218"/>
        <v>0</v>
      </c>
      <c r="AP417" s="4">
        <f t="shared" si="218"/>
        <v>0</v>
      </c>
      <c r="AQ417" s="4">
        <f t="shared" si="233"/>
        <v>0</v>
      </c>
      <c r="AR417" s="4">
        <f t="shared" si="232"/>
        <v>0</v>
      </c>
      <c r="AS417" s="4">
        <f t="shared" si="232"/>
        <v>0</v>
      </c>
    </row>
    <row r="418" spans="1:45" ht="12.75" customHeight="1" x14ac:dyDescent="0.25">
      <c r="A418" s="115">
        <v>21</v>
      </c>
      <c r="B418" s="137">
        <v>224100</v>
      </c>
      <c r="C418" s="138">
        <v>1377</v>
      </c>
      <c r="D418" s="108">
        <v>410</v>
      </c>
      <c r="E418" s="135" t="s">
        <v>1276</v>
      </c>
      <c r="F418" s="136">
        <f t="shared" si="219"/>
        <v>1100.4000000000001</v>
      </c>
      <c r="G418" s="136">
        <v>984.5</v>
      </c>
      <c r="H418" s="136">
        <v>115.9</v>
      </c>
      <c r="I418" s="136">
        <v>0</v>
      </c>
      <c r="J418" s="136">
        <v>0</v>
      </c>
      <c r="K418" s="136">
        <v>0</v>
      </c>
      <c r="L418" s="136">
        <v>0</v>
      </c>
      <c r="M418" s="136">
        <v>0</v>
      </c>
      <c r="N418" s="136">
        <f t="shared" si="221"/>
        <v>1100.4000000000001</v>
      </c>
      <c r="O418" s="23">
        <v>984.5</v>
      </c>
      <c r="P418" s="23">
        <v>115.9</v>
      </c>
      <c r="Q418" s="23">
        <v>0</v>
      </c>
      <c r="R418" s="23">
        <v>0</v>
      </c>
      <c r="S418" s="23">
        <v>0</v>
      </c>
      <c r="T418" s="23">
        <v>0</v>
      </c>
      <c r="U418" s="23">
        <v>0</v>
      </c>
      <c r="V418" s="136">
        <f t="shared" si="223"/>
        <v>1100.4000000000001</v>
      </c>
      <c r="W418" s="23">
        <v>984.5</v>
      </c>
      <c r="X418" s="23">
        <v>115.9</v>
      </c>
      <c r="Y418" s="23">
        <v>0</v>
      </c>
      <c r="Z418" s="23">
        <v>0</v>
      </c>
      <c r="AA418" s="23">
        <v>0</v>
      </c>
      <c r="AB418" s="23">
        <v>0</v>
      </c>
      <c r="AC418" s="4">
        <v>0</v>
      </c>
      <c r="AD418" s="4">
        <f t="shared" si="225"/>
        <v>0</v>
      </c>
      <c r="AE418" s="4">
        <f t="shared" si="225"/>
        <v>0</v>
      </c>
      <c r="AF418" s="4">
        <f t="shared" si="225"/>
        <v>0</v>
      </c>
      <c r="AG418" s="4">
        <f t="shared" si="225"/>
        <v>0</v>
      </c>
      <c r="AH418" s="4">
        <f t="shared" si="225"/>
        <v>0</v>
      </c>
      <c r="AI418" s="4">
        <f t="shared" si="225"/>
        <v>0</v>
      </c>
      <c r="AJ418" s="4">
        <f t="shared" si="225"/>
        <v>0</v>
      </c>
      <c r="AK418" s="4">
        <f t="shared" si="225"/>
        <v>0</v>
      </c>
      <c r="AL418" s="4">
        <f t="shared" si="218"/>
        <v>100</v>
      </c>
      <c r="AM418" s="4">
        <f t="shared" si="218"/>
        <v>100</v>
      </c>
      <c r="AN418" s="4">
        <f t="shared" si="218"/>
        <v>100</v>
      </c>
      <c r="AO418" s="4">
        <f t="shared" si="218"/>
        <v>0</v>
      </c>
      <c r="AP418" s="4">
        <f t="shared" si="218"/>
        <v>0</v>
      </c>
      <c r="AQ418" s="4">
        <f t="shared" si="233"/>
        <v>100</v>
      </c>
      <c r="AR418" s="4">
        <f t="shared" si="232"/>
        <v>0</v>
      </c>
      <c r="AS418" s="4">
        <f t="shared" si="232"/>
        <v>0</v>
      </c>
    </row>
    <row r="419" spans="1:45" ht="12.75" customHeight="1" x14ac:dyDescent="0.25">
      <c r="A419" s="115">
        <v>21</v>
      </c>
      <c r="B419" s="137">
        <v>224100</v>
      </c>
      <c r="C419" s="138">
        <v>1378</v>
      </c>
      <c r="D419" s="108">
        <v>411</v>
      </c>
      <c r="E419" s="135" t="s">
        <v>1277</v>
      </c>
      <c r="F419" s="136">
        <f t="shared" si="219"/>
        <v>544.70000000000005</v>
      </c>
      <c r="G419" s="136">
        <v>544.70000000000005</v>
      </c>
      <c r="H419" s="136">
        <v>0</v>
      </c>
      <c r="I419" s="136">
        <v>0</v>
      </c>
      <c r="J419" s="136">
        <v>0</v>
      </c>
      <c r="K419" s="136">
        <v>0</v>
      </c>
      <c r="L419" s="136">
        <v>0</v>
      </c>
      <c r="M419" s="136">
        <v>0</v>
      </c>
      <c r="N419" s="136">
        <f t="shared" si="221"/>
        <v>544.70000000000005</v>
      </c>
      <c r="O419" s="23">
        <v>544.70000000000005</v>
      </c>
      <c r="P419" s="23">
        <v>0</v>
      </c>
      <c r="Q419" s="23">
        <v>0</v>
      </c>
      <c r="R419" s="23">
        <v>0</v>
      </c>
      <c r="S419" s="23">
        <v>0</v>
      </c>
      <c r="T419" s="23">
        <v>0</v>
      </c>
      <c r="U419" s="23">
        <v>0</v>
      </c>
      <c r="V419" s="136">
        <f t="shared" si="223"/>
        <v>544.70000000000005</v>
      </c>
      <c r="W419" s="23">
        <v>544.70000000000005</v>
      </c>
      <c r="X419" s="23">
        <v>0</v>
      </c>
      <c r="Y419" s="23">
        <v>0</v>
      </c>
      <c r="Z419" s="23">
        <v>0</v>
      </c>
      <c r="AA419" s="23">
        <v>0</v>
      </c>
      <c r="AB419" s="23">
        <v>0</v>
      </c>
      <c r="AC419" s="4">
        <v>0</v>
      </c>
      <c r="AD419" s="4">
        <f t="shared" si="225"/>
        <v>0</v>
      </c>
      <c r="AE419" s="4">
        <f t="shared" si="225"/>
        <v>0</v>
      </c>
      <c r="AF419" s="4">
        <f t="shared" si="225"/>
        <v>0</v>
      </c>
      <c r="AG419" s="4">
        <f t="shared" si="225"/>
        <v>0</v>
      </c>
      <c r="AH419" s="4">
        <f t="shared" si="225"/>
        <v>0</v>
      </c>
      <c r="AI419" s="4">
        <f t="shared" si="225"/>
        <v>0</v>
      </c>
      <c r="AJ419" s="4">
        <f t="shared" si="225"/>
        <v>0</v>
      </c>
      <c r="AK419" s="4">
        <f t="shared" si="225"/>
        <v>0</v>
      </c>
      <c r="AL419" s="4">
        <f t="shared" si="218"/>
        <v>100</v>
      </c>
      <c r="AM419" s="4">
        <f t="shared" si="218"/>
        <v>100</v>
      </c>
      <c r="AN419" s="4">
        <f t="shared" si="218"/>
        <v>0</v>
      </c>
      <c r="AO419" s="4">
        <f t="shared" si="218"/>
        <v>0</v>
      </c>
      <c r="AP419" s="4">
        <f t="shared" si="218"/>
        <v>0</v>
      </c>
      <c r="AQ419" s="4">
        <f t="shared" si="233"/>
        <v>0</v>
      </c>
      <c r="AR419" s="4">
        <f t="shared" si="232"/>
        <v>0</v>
      </c>
      <c r="AS419" s="4">
        <f t="shared" si="232"/>
        <v>0</v>
      </c>
    </row>
    <row r="420" spans="1:45" ht="12.75" customHeight="1" x14ac:dyDescent="0.25">
      <c r="A420" s="115">
        <v>21</v>
      </c>
      <c r="B420" s="137">
        <v>224100</v>
      </c>
      <c r="C420" s="138">
        <v>1379</v>
      </c>
      <c r="D420" s="108">
        <v>412</v>
      </c>
      <c r="E420" s="135" t="s">
        <v>1278</v>
      </c>
      <c r="F420" s="136">
        <f t="shared" si="219"/>
        <v>884.2</v>
      </c>
      <c r="G420" s="136">
        <v>884.2</v>
      </c>
      <c r="H420" s="136">
        <v>0</v>
      </c>
      <c r="I420" s="136">
        <v>0</v>
      </c>
      <c r="J420" s="136">
        <v>0</v>
      </c>
      <c r="K420" s="136">
        <v>0</v>
      </c>
      <c r="L420" s="136">
        <v>0</v>
      </c>
      <c r="M420" s="136">
        <v>0</v>
      </c>
      <c r="N420" s="136">
        <f t="shared" si="221"/>
        <v>884.2</v>
      </c>
      <c r="O420" s="23">
        <v>884.2</v>
      </c>
      <c r="P420" s="23">
        <v>0</v>
      </c>
      <c r="Q420" s="23">
        <v>0</v>
      </c>
      <c r="R420" s="23">
        <v>0</v>
      </c>
      <c r="S420" s="23">
        <v>0</v>
      </c>
      <c r="T420" s="23">
        <v>0</v>
      </c>
      <c r="U420" s="23">
        <v>0</v>
      </c>
      <c r="V420" s="136">
        <f t="shared" si="223"/>
        <v>884.2</v>
      </c>
      <c r="W420" s="23">
        <v>884.2</v>
      </c>
      <c r="X420" s="23">
        <v>0</v>
      </c>
      <c r="Y420" s="23">
        <v>0</v>
      </c>
      <c r="Z420" s="23">
        <v>0</v>
      </c>
      <c r="AA420" s="23">
        <v>0</v>
      </c>
      <c r="AB420" s="23">
        <v>0</v>
      </c>
      <c r="AC420" s="4">
        <v>0</v>
      </c>
      <c r="AD420" s="4">
        <f t="shared" si="225"/>
        <v>0</v>
      </c>
      <c r="AE420" s="4">
        <f t="shared" si="225"/>
        <v>0</v>
      </c>
      <c r="AF420" s="4">
        <f t="shared" si="225"/>
        <v>0</v>
      </c>
      <c r="AG420" s="4">
        <f t="shared" si="225"/>
        <v>0</v>
      </c>
      <c r="AH420" s="4">
        <f t="shared" si="225"/>
        <v>0</v>
      </c>
      <c r="AI420" s="4">
        <f t="shared" si="225"/>
        <v>0</v>
      </c>
      <c r="AJ420" s="4">
        <f t="shared" si="225"/>
        <v>0</v>
      </c>
      <c r="AK420" s="4">
        <f t="shared" si="225"/>
        <v>0</v>
      </c>
      <c r="AL420" s="4">
        <f t="shared" si="218"/>
        <v>100</v>
      </c>
      <c r="AM420" s="4">
        <f t="shared" si="218"/>
        <v>100</v>
      </c>
      <c r="AN420" s="4">
        <f t="shared" si="218"/>
        <v>0</v>
      </c>
      <c r="AO420" s="4">
        <f t="shared" si="218"/>
        <v>0</v>
      </c>
      <c r="AP420" s="4">
        <f t="shared" si="218"/>
        <v>0</v>
      </c>
      <c r="AQ420" s="4">
        <f t="shared" si="233"/>
        <v>0</v>
      </c>
      <c r="AR420" s="4">
        <f t="shared" si="232"/>
        <v>0</v>
      </c>
      <c r="AS420" s="4">
        <f t="shared" si="232"/>
        <v>0</v>
      </c>
    </row>
    <row r="421" spans="1:45" ht="12.75" customHeight="1" x14ac:dyDescent="0.25">
      <c r="A421" s="115">
        <v>21</v>
      </c>
      <c r="B421" s="137">
        <v>224100</v>
      </c>
      <c r="C421" s="138">
        <v>1381</v>
      </c>
      <c r="D421" s="108">
        <v>413</v>
      </c>
      <c r="E421" s="135" t="s">
        <v>1279</v>
      </c>
      <c r="F421" s="136">
        <f t="shared" si="219"/>
        <v>597.9</v>
      </c>
      <c r="G421" s="136">
        <v>597.9</v>
      </c>
      <c r="H421" s="136">
        <v>0</v>
      </c>
      <c r="I421" s="136">
        <v>0</v>
      </c>
      <c r="J421" s="136">
        <v>0</v>
      </c>
      <c r="K421" s="136">
        <v>0</v>
      </c>
      <c r="L421" s="136">
        <v>0</v>
      </c>
      <c r="M421" s="136">
        <v>0</v>
      </c>
      <c r="N421" s="136">
        <f t="shared" si="221"/>
        <v>597.9</v>
      </c>
      <c r="O421" s="23">
        <v>597.9</v>
      </c>
      <c r="P421" s="23">
        <v>0</v>
      </c>
      <c r="Q421" s="23">
        <v>0</v>
      </c>
      <c r="R421" s="23">
        <v>0</v>
      </c>
      <c r="S421" s="23">
        <v>0</v>
      </c>
      <c r="T421" s="23">
        <v>0</v>
      </c>
      <c r="U421" s="23">
        <v>0</v>
      </c>
      <c r="V421" s="136">
        <f t="shared" si="223"/>
        <v>597.9</v>
      </c>
      <c r="W421" s="23">
        <v>597.9</v>
      </c>
      <c r="X421" s="23">
        <v>0</v>
      </c>
      <c r="Y421" s="23">
        <v>0</v>
      </c>
      <c r="Z421" s="23">
        <v>0</v>
      </c>
      <c r="AA421" s="23">
        <v>0</v>
      </c>
      <c r="AB421" s="23">
        <v>0</v>
      </c>
      <c r="AC421" s="4">
        <v>0</v>
      </c>
      <c r="AD421" s="4">
        <f t="shared" si="225"/>
        <v>0</v>
      </c>
      <c r="AE421" s="4">
        <f t="shared" si="225"/>
        <v>0</v>
      </c>
      <c r="AF421" s="4">
        <f t="shared" si="225"/>
        <v>0</v>
      </c>
      <c r="AG421" s="4">
        <f t="shared" si="225"/>
        <v>0</v>
      </c>
      <c r="AH421" s="4">
        <f t="shared" si="225"/>
        <v>0</v>
      </c>
      <c r="AI421" s="4">
        <f t="shared" si="225"/>
        <v>0</v>
      </c>
      <c r="AJ421" s="4">
        <f t="shared" si="225"/>
        <v>0</v>
      </c>
      <c r="AK421" s="4">
        <f t="shared" si="225"/>
        <v>0</v>
      </c>
      <c r="AL421" s="4">
        <f t="shared" si="218"/>
        <v>100</v>
      </c>
      <c r="AM421" s="4">
        <f t="shared" si="218"/>
        <v>100</v>
      </c>
      <c r="AN421" s="4">
        <f t="shared" si="218"/>
        <v>0</v>
      </c>
      <c r="AO421" s="4">
        <f t="shared" si="218"/>
        <v>0</v>
      </c>
      <c r="AP421" s="4">
        <f t="shared" si="218"/>
        <v>0</v>
      </c>
      <c r="AQ421" s="4">
        <f t="shared" si="233"/>
        <v>0</v>
      </c>
      <c r="AR421" s="4">
        <f t="shared" si="232"/>
        <v>0</v>
      </c>
      <c r="AS421" s="4">
        <f t="shared" si="232"/>
        <v>0</v>
      </c>
    </row>
    <row r="422" spans="1:45" ht="12.75" customHeight="1" x14ac:dyDescent="0.25">
      <c r="A422" s="115">
        <v>21</v>
      </c>
      <c r="B422" s="137">
        <v>224100</v>
      </c>
      <c r="C422" s="138">
        <v>1380</v>
      </c>
      <c r="D422" s="108">
        <v>414</v>
      </c>
      <c r="E422" s="135" t="s">
        <v>1280</v>
      </c>
      <c r="F422" s="136">
        <f t="shared" si="219"/>
        <v>1125.2</v>
      </c>
      <c r="G422" s="136">
        <v>1125.2</v>
      </c>
      <c r="H422" s="136">
        <v>0</v>
      </c>
      <c r="I422" s="136">
        <v>0</v>
      </c>
      <c r="J422" s="136">
        <v>0</v>
      </c>
      <c r="K422" s="136">
        <v>0</v>
      </c>
      <c r="L422" s="136">
        <v>0</v>
      </c>
      <c r="M422" s="136">
        <v>0</v>
      </c>
      <c r="N422" s="136">
        <f t="shared" si="221"/>
        <v>1125.2</v>
      </c>
      <c r="O422" s="23">
        <v>1125.2</v>
      </c>
      <c r="P422" s="23">
        <v>0</v>
      </c>
      <c r="Q422" s="23">
        <v>0</v>
      </c>
      <c r="R422" s="23">
        <v>0</v>
      </c>
      <c r="S422" s="23">
        <v>0</v>
      </c>
      <c r="T422" s="23">
        <v>0</v>
      </c>
      <c r="U422" s="23">
        <v>0</v>
      </c>
      <c r="V422" s="136">
        <f t="shared" si="223"/>
        <v>1125.2</v>
      </c>
      <c r="W422" s="23">
        <v>1125.2</v>
      </c>
      <c r="X422" s="23">
        <v>0</v>
      </c>
      <c r="Y422" s="23">
        <v>0</v>
      </c>
      <c r="Z422" s="23">
        <v>0</v>
      </c>
      <c r="AA422" s="23">
        <v>0</v>
      </c>
      <c r="AB422" s="23">
        <v>0</v>
      </c>
      <c r="AC422" s="4">
        <v>0</v>
      </c>
      <c r="AD422" s="4">
        <f t="shared" si="225"/>
        <v>0</v>
      </c>
      <c r="AE422" s="4">
        <f t="shared" si="225"/>
        <v>0</v>
      </c>
      <c r="AF422" s="4">
        <f t="shared" si="225"/>
        <v>0</v>
      </c>
      <c r="AG422" s="4">
        <f t="shared" si="225"/>
        <v>0</v>
      </c>
      <c r="AH422" s="4">
        <f t="shared" si="225"/>
        <v>0</v>
      </c>
      <c r="AI422" s="4">
        <f t="shared" si="225"/>
        <v>0</v>
      </c>
      <c r="AJ422" s="4">
        <f t="shared" si="225"/>
        <v>0</v>
      </c>
      <c r="AK422" s="4">
        <f t="shared" si="225"/>
        <v>0</v>
      </c>
      <c r="AL422" s="4">
        <f t="shared" si="218"/>
        <v>100</v>
      </c>
      <c r="AM422" s="4">
        <f t="shared" si="218"/>
        <v>100</v>
      </c>
      <c r="AN422" s="4">
        <f t="shared" si="218"/>
        <v>0</v>
      </c>
      <c r="AO422" s="4">
        <f t="shared" si="218"/>
        <v>0</v>
      </c>
      <c r="AP422" s="4">
        <f t="shared" si="218"/>
        <v>0</v>
      </c>
      <c r="AQ422" s="4">
        <f t="shared" si="233"/>
        <v>0</v>
      </c>
      <c r="AR422" s="4">
        <f t="shared" si="232"/>
        <v>0</v>
      </c>
      <c r="AS422" s="4">
        <f t="shared" si="232"/>
        <v>0</v>
      </c>
    </row>
    <row r="423" spans="1:45" ht="12.75" customHeight="1" x14ac:dyDescent="0.25">
      <c r="A423" s="115">
        <v>21</v>
      </c>
      <c r="B423" s="137">
        <v>224100</v>
      </c>
      <c r="C423" s="138">
        <v>1382</v>
      </c>
      <c r="D423" s="108">
        <v>415</v>
      </c>
      <c r="E423" s="135" t="s">
        <v>1281</v>
      </c>
      <c r="F423" s="136">
        <f t="shared" si="219"/>
        <v>616.6</v>
      </c>
      <c r="G423" s="136">
        <v>616.6</v>
      </c>
      <c r="H423" s="136">
        <v>0</v>
      </c>
      <c r="I423" s="136">
        <v>0</v>
      </c>
      <c r="J423" s="136">
        <v>0</v>
      </c>
      <c r="K423" s="136">
        <v>0</v>
      </c>
      <c r="L423" s="136">
        <v>0</v>
      </c>
      <c r="M423" s="136">
        <v>0</v>
      </c>
      <c r="N423" s="136">
        <f t="shared" si="221"/>
        <v>616.6</v>
      </c>
      <c r="O423" s="23">
        <v>616.6</v>
      </c>
      <c r="P423" s="23">
        <v>0</v>
      </c>
      <c r="Q423" s="23">
        <v>0</v>
      </c>
      <c r="R423" s="23">
        <v>0</v>
      </c>
      <c r="S423" s="23">
        <v>0</v>
      </c>
      <c r="T423" s="23">
        <v>0</v>
      </c>
      <c r="U423" s="23">
        <v>0</v>
      </c>
      <c r="V423" s="136">
        <f t="shared" si="223"/>
        <v>616.6</v>
      </c>
      <c r="W423" s="23">
        <v>616.6</v>
      </c>
      <c r="X423" s="23">
        <v>0</v>
      </c>
      <c r="Y423" s="23">
        <v>0</v>
      </c>
      <c r="Z423" s="23">
        <v>0</v>
      </c>
      <c r="AA423" s="23">
        <v>0</v>
      </c>
      <c r="AB423" s="23">
        <v>0</v>
      </c>
      <c r="AC423" s="4">
        <v>0</v>
      </c>
      <c r="AD423" s="4">
        <f t="shared" si="225"/>
        <v>0</v>
      </c>
      <c r="AE423" s="4">
        <f t="shared" si="225"/>
        <v>0</v>
      </c>
      <c r="AF423" s="4">
        <f t="shared" si="225"/>
        <v>0</v>
      </c>
      <c r="AG423" s="4">
        <f t="shared" si="225"/>
        <v>0</v>
      </c>
      <c r="AH423" s="4">
        <f t="shared" si="225"/>
        <v>0</v>
      </c>
      <c r="AI423" s="4">
        <f t="shared" si="225"/>
        <v>0</v>
      </c>
      <c r="AJ423" s="4">
        <f t="shared" si="225"/>
        <v>0</v>
      </c>
      <c r="AK423" s="4">
        <f t="shared" ref="AK423:AK458" si="234">AC423-U423</f>
        <v>0</v>
      </c>
      <c r="AL423" s="4">
        <f t="shared" si="218"/>
        <v>100</v>
      </c>
      <c r="AM423" s="4">
        <f t="shared" si="218"/>
        <v>100</v>
      </c>
      <c r="AN423" s="4">
        <f t="shared" si="218"/>
        <v>0</v>
      </c>
      <c r="AO423" s="4">
        <f t="shared" si="218"/>
        <v>0</v>
      </c>
      <c r="AP423" s="4">
        <f t="shared" si="218"/>
        <v>0</v>
      </c>
      <c r="AQ423" s="4">
        <f t="shared" si="233"/>
        <v>0</v>
      </c>
      <c r="AR423" s="4">
        <f t="shared" si="232"/>
        <v>0</v>
      </c>
      <c r="AS423" s="4">
        <f t="shared" si="232"/>
        <v>0</v>
      </c>
    </row>
    <row r="424" spans="1:45" ht="12.75" customHeight="1" x14ac:dyDescent="0.25">
      <c r="A424" s="115">
        <v>21</v>
      </c>
      <c r="B424" s="137">
        <v>224100</v>
      </c>
      <c r="C424" s="138">
        <v>1383</v>
      </c>
      <c r="D424" s="108">
        <v>416</v>
      </c>
      <c r="E424" s="135" t="s">
        <v>1215</v>
      </c>
      <c r="F424" s="136">
        <f t="shared" si="219"/>
        <v>1283.4000000000001</v>
      </c>
      <c r="G424" s="136">
        <v>1283.4000000000001</v>
      </c>
      <c r="H424" s="136">
        <v>0</v>
      </c>
      <c r="I424" s="136">
        <v>0</v>
      </c>
      <c r="J424" s="136">
        <v>0</v>
      </c>
      <c r="K424" s="136">
        <v>0</v>
      </c>
      <c r="L424" s="136">
        <v>0</v>
      </c>
      <c r="M424" s="136">
        <v>0</v>
      </c>
      <c r="N424" s="136">
        <f t="shared" si="221"/>
        <v>1283.4000000000001</v>
      </c>
      <c r="O424" s="23">
        <v>1283.4000000000001</v>
      </c>
      <c r="P424" s="23">
        <v>0</v>
      </c>
      <c r="Q424" s="23">
        <v>0</v>
      </c>
      <c r="R424" s="23">
        <v>0</v>
      </c>
      <c r="S424" s="23">
        <v>0</v>
      </c>
      <c r="T424" s="23">
        <v>0</v>
      </c>
      <c r="U424" s="23">
        <v>0</v>
      </c>
      <c r="V424" s="136">
        <f t="shared" si="223"/>
        <v>1283.4000000000001</v>
      </c>
      <c r="W424" s="23">
        <v>1283.4000000000001</v>
      </c>
      <c r="X424" s="23">
        <v>0</v>
      </c>
      <c r="Y424" s="23">
        <v>0</v>
      </c>
      <c r="Z424" s="23">
        <v>0</v>
      </c>
      <c r="AA424" s="23">
        <v>0</v>
      </c>
      <c r="AB424" s="23">
        <v>0</v>
      </c>
      <c r="AC424" s="4">
        <v>0</v>
      </c>
      <c r="AD424" s="4">
        <f t="shared" ref="AD424:AJ459" si="235">V424-N424</f>
        <v>0</v>
      </c>
      <c r="AE424" s="4">
        <f t="shared" si="235"/>
        <v>0</v>
      </c>
      <c r="AF424" s="4">
        <f t="shared" si="235"/>
        <v>0</v>
      </c>
      <c r="AG424" s="4">
        <f t="shared" si="235"/>
        <v>0</v>
      </c>
      <c r="AH424" s="4">
        <f t="shared" si="235"/>
        <v>0</v>
      </c>
      <c r="AI424" s="4">
        <f t="shared" si="235"/>
        <v>0</v>
      </c>
      <c r="AJ424" s="4">
        <f t="shared" si="235"/>
        <v>0</v>
      </c>
      <c r="AK424" s="4">
        <f t="shared" si="234"/>
        <v>0</v>
      </c>
      <c r="AL424" s="4">
        <f t="shared" si="218"/>
        <v>100</v>
      </c>
      <c r="AM424" s="4">
        <f t="shared" si="218"/>
        <v>100</v>
      </c>
      <c r="AN424" s="4">
        <f t="shared" si="218"/>
        <v>0</v>
      </c>
      <c r="AO424" s="4">
        <f t="shared" si="218"/>
        <v>0</v>
      </c>
      <c r="AP424" s="4">
        <f t="shared" si="218"/>
        <v>0</v>
      </c>
      <c r="AQ424" s="4">
        <f t="shared" si="233"/>
        <v>0</v>
      </c>
      <c r="AR424" s="4">
        <f t="shared" si="232"/>
        <v>0</v>
      </c>
      <c r="AS424" s="4">
        <f t="shared" si="232"/>
        <v>0</v>
      </c>
    </row>
    <row r="425" spans="1:45" ht="12.75" customHeight="1" x14ac:dyDescent="0.25">
      <c r="A425" s="115">
        <v>21</v>
      </c>
      <c r="B425" s="137">
        <v>224100</v>
      </c>
      <c r="C425" s="138">
        <v>1384</v>
      </c>
      <c r="D425" s="108">
        <v>417</v>
      </c>
      <c r="E425" s="135" t="s">
        <v>1282</v>
      </c>
      <c r="F425" s="136">
        <f t="shared" si="219"/>
        <v>1774.5</v>
      </c>
      <c r="G425" s="136">
        <v>1220.3</v>
      </c>
      <c r="H425" s="136">
        <v>554.20000000000005</v>
      </c>
      <c r="I425" s="136">
        <v>0</v>
      </c>
      <c r="J425" s="136">
        <v>0</v>
      </c>
      <c r="K425" s="136">
        <v>0</v>
      </c>
      <c r="L425" s="136">
        <v>0</v>
      </c>
      <c r="M425" s="136">
        <v>0</v>
      </c>
      <c r="N425" s="136">
        <f t="shared" si="221"/>
        <v>1774.5</v>
      </c>
      <c r="O425" s="23">
        <v>1220.3</v>
      </c>
      <c r="P425" s="23">
        <v>554.20000000000005</v>
      </c>
      <c r="Q425" s="23">
        <v>0</v>
      </c>
      <c r="R425" s="23">
        <v>0</v>
      </c>
      <c r="S425" s="23">
        <v>0</v>
      </c>
      <c r="T425" s="23">
        <v>0</v>
      </c>
      <c r="U425" s="23">
        <v>0</v>
      </c>
      <c r="V425" s="136">
        <f t="shared" si="223"/>
        <v>1774.5</v>
      </c>
      <c r="W425" s="23">
        <v>1220.3</v>
      </c>
      <c r="X425" s="23">
        <v>554.20000000000005</v>
      </c>
      <c r="Y425" s="23">
        <v>0</v>
      </c>
      <c r="Z425" s="23">
        <v>0</v>
      </c>
      <c r="AA425" s="23">
        <v>0</v>
      </c>
      <c r="AB425" s="23">
        <v>0</v>
      </c>
      <c r="AC425" s="4">
        <v>0</v>
      </c>
      <c r="AD425" s="4">
        <f t="shared" si="235"/>
        <v>0</v>
      </c>
      <c r="AE425" s="4">
        <f t="shared" si="235"/>
        <v>0</v>
      </c>
      <c r="AF425" s="4">
        <f t="shared" si="235"/>
        <v>0</v>
      </c>
      <c r="AG425" s="4">
        <f t="shared" si="235"/>
        <v>0</v>
      </c>
      <c r="AH425" s="4">
        <f t="shared" si="235"/>
        <v>0</v>
      </c>
      <c r="AI425" s="4">
        <f t="shared" si="235"/>
        <v>0</v>
      </c>
      <c r="AJ425" s="4">
        <f t="shared" si="235"/>
        <v>0</v>
      </c>
      <c r="AK425" s="4">
        <f t="shared" si="234"/>
        <v>0</v>
      </c>
      <c r="AL425" s="4">
        <f t="shared" si="218"/>
        <v>100</v>
      </c>
      <c r="AM425" s="4">
        <f t="shared" si="218"/>
        <v>100</v>
      </c>
      <c r="AN425" s="4">
        <f t="shared" si="218"/>
        <v>100</v>
      </c>
      <c r="AO425" s="4">
        <f t="shared" si="218"/>
        <v>0</v>
      </c>
      <c r="AP425" s="4">
        <f t="shared" si="218"/>
        <v>0</v>
      </c>
      <c r="AQ425" s="4">
        <f t="shared" si="233"/>
        <v>100</v>
      </c>
      <c r="AR425" s="4">
        <f t="shared" si="232"/>
        <v>0</v>
      </c>
      <c r="AS425" s="4">
        <f t="shared" si="232"/>
        <v>0</v>
      </c>
    </row>
    <row r="426" spans="1:45" ht="12.75" customHeight="1" x14ac:dyDescent="0.25">
      <c r="A426" s="115">
        <v>21</v>
      </c>
      <c r="B426" s="137">
        <v>224100</v>
      </c>
      <c r="C426" s="138">
        <v>1385</v>
      </c>
      <c r="D426" s="108">
        <v>418</v>
      </c>
      <c r="E426" s="135" t="s">
        <v>1283</v>
      </c>
      <c r="F426" s="136">
        <f t="shared" si="219"/>
        <v>1398.9</v>
      </c>
      <c r="G426" s="136">
        <v>1398.9</v>
      </c>
      <c r="H426" s="136">
        <v>0</v>
      </c>
      <c r="I426" s="136">
        <v>0</v>
      </c>
      <c r="J426" s="136">
        <v>0</v>
      </c>
      <c r="K426" s="136">
        <v>0</v>
      </c>
      <c r="L426" s="136">
        <v>0</v>
      </c>
      <c r="M426" s="136">
        <v>0</v>
      </c>
      <c r="N426" s="136">
        <f t="shared" si="221"/>
        <v>1398.9</v>
      </c>
      <c r="O426" s="23">
        <v>1398.9</v>
      </c>
      <c r="P426" s="23">
        <v>0</v>
      </c>
      <c r="Q426" s="23">
        <v>0</v>
      </c>
      <c r="R426" s="23">
        <v>0</v>
      </c>
      <c r="S426" s="23">
        <v>0</v>
      </c>
      <c r="T426" s="23">
        <v>0</v>
      </c>
      <c r="U426" s="23">
        <v>0</v>
      </c>
      <c r="V426" s="136">
        <f t="shared" si="223"/>
        <v>1398.9</v>
      </c>
      <c r="W426" s="23">
        <v>1398.9</v>
      </c>
      <c r="X426" s="23">
        <v>0</v>
      </c>
      <c r="Y426" s="23">
        <v>0</v>
      </c>
      <c r="Z426" s="23">
        <v>0</v>
      </c>
      <c r="AA426" s="23">
        <v>0</v>
      </c>
      <c r="AB426" s="23">
        <v>0</v>
      </c>
      <c r="AC426" s="4">
        <v>0</v>
      </c>
      <c r="AD426" s="4">
        <f t="shared" si="235"/>
        <v>0</v>
      </c>
      <c r="AE426" s="4">
        <f t="shared" si="235"/>
        <v>0</v>
      </c>
      <c r="AF426" s="4">
        <f t="shared" si="235"/>
        <v>0</v>
      </c>
      <c r="AG426" s="4">
        <f t="shared" si="235"/>
        <v>0</v>
      </c>
      <c r="AH426" s="4">
        <f t="shared" si="235"/>
        <v>0</v>
      </c>
      <c r="AI426" s="4">
        <f t="shared" si="235"/>
        <v>0</v>
      </c>
      <c r="AJ426" s="4">
        <f t="shared" si="235"/>
        <v>0</v>
      </c>
      <c r="AK426" s="4">
        <f t="shared" si="234"/>
        <v>0</v>
      </c>
      <c r="AL426" s="4">
        <f t="shared" si="218"/>
        <v>100</v>
      </c>
      <c r="AM426" s="4">
        <f t="shared" si="218"/>
        <v>100</v>
      </c>
      <c r="AN426" s="4">
        <f t="shared" si="218"/>
        <v>0</v>
      </c>
      <c r="AO426" s="4">
        <f t="shared" si="218"/>
        <v>0</v>
      </c>
      <c r="AP426" s="4">
        <f t="shared" si="218"/>
        <v>0</v>
      </c>
      <c r="AQ426" s="4">
        <f t="shared" si="233"/>
        <v>0</v>
      </c>
      <c r="AR426" s="4">
        <f t="shared" si="232"/>
        <v>0</v>
      </c>
      <c r="AS426" s="4">
        <f t="shared" si="232"/>
        <v>0</v>
      </c>
    </row>
    <row r="427" spans="1:45" ht="12.75" customHeight="1" x14ac:dyDescent="0.25">
      <c r="A427" s="115">
        <v>21</v>
      </c>
      <c r="B427" s="137">
        <v>224100</v>
      </c>
      <c r="C427" s="138">
        <v>1386</v>
      </c>
      <c r="D427" s="108">
        <v>419</v>
      </c>
      <c r="E427" s="135" t="s">
        <v>1284</v>
      </c>
      <c r="F427" s="136">
        <f t="shared" si="219"/>
        <v>906.3</v>
      </c>
      <c r="G427" s="136">
        <v>906.3</v>
      </c>
      <c r="H427" s="136">
        <v>0</v>
      </c>
      <c r="I427" s="136">
        <v>0</v>
      </c>
      <c r="J427" s="136">
        <v>0</v>
      </c>
      <c r="K427" s="136">
        <v>0</v>
      </c>
      <c r="L427" s="136">
        <v>0</v>
      </c>
      <c r="M427" s="136">
        <v>0</v>
      </c>
      <c r="N427" s="136">
        <f t="shared" si="221"/>
        <v>906.3</v>
      </c>
      <c r="O427" s="23">
        <v>906.3</v>
      </c>
      <c r="P427" s="23">
        <v>0</v>
      </c>
      <c r="Q427" s="23">
        <v>0</v>
      </c>
      <c r="R427" s="23">
        <v>0</v>
      </c>
      <c r="S427" s="23">
        <v>0</v>
      </c>
      <c r="T427" s="23">
        <v>0</v>
      </c>
      <c r="U427" s="23">
        <v>0</v>
      </c>
      <c r="V427" s="136">
        <f t="shared" si="223"/>
        <v>906.3</v>
      </c>
      <c r="W427" s="23">
        <v>906.3</v>
      </c>
      <c r="X427" s="23">
        <v>0</v>
      </c>
      <c r="Y427" s="23">
        <v>0</v>
      </c>
      <c r="Z427" s="23">
        <v>0</v>
      </c>
      <c r="AA427" s="23">
        <v>0</v>
      </c>
      <c r="AB427" s="23">
        <v>0</v>
      </c>
      <c r="AC427" s="4">
        <v>0</v>
      </c>
      <c r="AD427" s="4">
        <f t="shared" si="235"/>
        <v>0</v>
      </c>
      <c r="AE427" s="4">
        <f t="shared" si="235"/>
        <v>0</v>
      </c>
      <c r="AF427" s="4">
        <f t="shared" si="235"/>
        <v>0</v>
      </c>
      <c r="AG427" s="4">
        <f t="shared" si="235"/>
        <v>0</v>
      </c>
      <c r="AH427" s="4">
        <f t="shared" si="235"/>
        <v>0</v>
      </c>
      <c r="AI427" s="4">
        <f t="shared" si="235"/>
        <v>0</v>
      </c>
      <c r="AJ427" s="4">
        <f t="shared" si="235"/>
        <v>0</v>
      </c>
      <c r="AK427" s="4">
        <f t="shared" si="234"/>
        <v>0</v>
      </c>
      <c r="AL427" s="4">
        <f t="shared" si="218"/>
        <v>100</v>
      </c>
      <c r="AM427" s="4">
        <f t="shared" si="218"/>
        <v>100</v>
      </c>
      <c r="AN427" s="4">
        <f t="shared" si="218"/>
        <v>0</v>
      </c>
      <c r="AO427" s="4">
        <f t="shared" si="218"/>
        <v>0</v>
      </c>
      <c r="AP427" s="4">
        <f t="shared" si="218"/>
        <v>0</v>
      </c>
      <c r="AQ427" s="4">
        <f t="shared" si="233"/>
        <v>0</v>
      </c>
      <c r="AR427" s="4">
        <f t="shared" si="232"/>
        <v>0</v>
      </c>
      <c r="AS427" s="4">
        <f t="shared" si="232"/>
        <v>0</v>
      </c>
    </row>
    <row r="428" spans="1:45" ht="12.75" customHeight="1" x14ac:dyDescent="0.25">
      <c r="A428" s="115">
        <v>0</v>
      </c>
      <c r="B428" s="115"/>
      <c r="C428" s="115"/>
      <c r="D428" s="108">
        <v>420</v>
      </c>
      <c r="E428" s="135"/>
      <c r="F428" s="136"/>
      <c r="G428" s="136"/>
      <c r="H428" s="136"/>
      <c r="I428" s="136"/>
      <c r="J428" s="136"/>
      <c r="K428" s="136"/>
      <c r="L428" s="136"/>
      <c r="M428" s="136"/>
      <c r="N428" s="136"/>
      <c r="O428" s="23"/>
      <c r="P428" s="23"/>
      <c r="Q428" s="23"/>
      <c r="R428" s="23"/>
      <c r="S428" s="23"/>
      <c r="T428" s="23"/>
      <c r="U428" s="23"/>
      <c r="V428" s="23"/>
      <c r="W428" s="23"/>
      <c r="X428" s="23"/>
      <c r="Y428" s="23"/>
      <c r="Z428" s="23"/>
      <c r="AA428" s="23"/>
      <c r="AB428" s="23"/>
      <c r="AC428" s="4"/>
      <c r="AD428" s="4"/>
      <c r="AE428" s="4"/>
      <c r="AF428" s="4"/>
      <c r="AG428" s="4"/>
      <c r="AH428" s="4"/>
      <c r="AI428" s="4"/>
      <c r="AJ428" s="4"/>
      <c r="AK428" s="4"/>
      <c r="AL428" s="4"/>
      <c r="AM428" s="4"/>
      <c r="AN428" s="4"/>
      <c r="AO428" s="4"/>
      <c r="AP428" s="4"/>
      <c r="AQ428" s="4"/>
      <c r="AR428" s="4"/>
      <c r="AS428" s="4"/>
    </row>
    <row r="429" spans="1:45" ht="12.75" customHeight="1" x14ac:dyDescent="0.25">
      <c r="A429" s="115">
        <v>20</v>
      </c>
      <c r="B429" s="137">
        <v>224300</v>
      </c>
      <c r="C429" s="115"/>
      <c r="D429" s="108">
        <v>421</v>
      </c>
      <c r="E429" s="130" t="s">
        <v>1285</v>
      </c>
      <c r="F429" s="131">
        <f t="shared" ref="F429:F465" si="236">SUM(G429:M429)</f>
        <v>164259.79999999999</v>
      </c>
      <c r="G429" s="131">
        <f t="shared" ref="G429:M429" si="237">G430+G431</f>
        <v>158437.5</v>
      </c>
      <c r="H429" s="131">
        <f t="shared" si="237"/>
        <v>2342.8000000000002</v>
      </c>
      <c r="I429" s="131">
        <f t="shared" si="237"/>
        <v>3479.5</v>
      </c>
      <c r="J429" s="131">
        <f t="shared" si="237"/>
        <v>0</v>
      </c>
      <c r="K429" s="131">
        <f t="shared" si="237"/>
        <v>0</v>
      </c>
      <c r="L429" s="131">
        <f t="shared" si="237"/>
        <v>0</v>
      </c>
      <c r="M429" s="131">
        <f t="shared" si="237"/>
        <v>0</v>
      </c>
      <c r="N429" s="131">
        <f t="shared" ref="N429:N465" si="238">SUM(O429:U429)</f>
        <v>164030.19999999998</v>
      </c>
      <c r="O429" s="131">
        <f t="shared" ref="O429:U429" si="239">O430+O431</f>
        <v>158437.5</v>
      </c>
      <c r="P429" s="131">
        <f t="shared" si="239"/>
        <v>2342.8000000000002</v>
      </c>
      <c r="Q429" s="131">
        <f t="shared" si="239"/>
        <v>3249.9</v>
      </c>
      <c r="R429" s="131">
        <f t="shared" si="239"/>
        <v>0</v>
      </c>
      <c r="S429" s="131">
        <f t="shared" si="239"/>
        <v>0</v>
      </c>
      <c r="T429" s="131">
        <f t="shared" si="239"/>
        <v>0</v>
      </c>
      <c r="U429" s="131">
        <f t="shared" si="239"/>
        <v>0</v>
      </c>
      <c r="V429" s="131">
        <f t="shared" ref="V429:V465" si="240">SUM(W429:AC429)</f>
        <v>163876.5</v>
      </c>
      <c r="W429" s="131">
        <f t="shared" ref="W429:AC429" si="241">W430+W431</f>
        <v>158437.5</v>
      </c>
      <c r="X429" s="131">
        <f t="shared" si="241"/>
        <v>2342.8000000000002</v>
      </c>
      <c r="Y429" s="131">
        <f t="shared" si="241"/>
        <v>3096.2</v>
      </c>
      <c r="Z429" s="131">
        <f t="shared" si="241"/>
        <v>0</v>
      </c>
      <c r="AA429" s="131">
        <f t="shared" si="241"/>
        <v>0</v>
      </c>
      <c r="AB429" s="131">
        <f t="shared" si="241"/>
        <v>0</v>
      </c>
      <c r="AC429" s="131">
        <f t="shared" si="241"/>
        <v>0</v>
      </c>
      <c r="AD429" s="133">
        <f t="shared" ref="AD429:AK465" si="242">V429-N429</f>
        <v>-153.69999999998254</v>
      </c>
      <c r="AE429" s="133">
        <f t="shared" si="242"/>
        <v>0</v>
      </c>
      <c r="AF429" s="133">
        <f t="shared" si="242"/>
        <v>0</v>
      </c>
      <c r="AG429" s="133">
        <f t="shared" si="242"/>
        <v>-153.70000000000027</v>
      </c>
      <c r="AH429" s="133">
        <f t="shared" si="242"/>
        <v>0</v>
      </c>
      <c r="AI429" s="133">
        <f t="shared" si="242"/>
        <v>0</v>
      </c>
      <c r="AJ429" s="133">
        <f t="shared" si="242"/>
        <v>0</v>
      </c>
      <c r="AK429" s="133">
        <f t="shared" si="242"/>
        <v>0</v>
      </c>
      <c r="AL429" s="133">
        <f t="shared" si="218"/>
        <v>99.906297742732747</v>
      </c>
      <c r="AM429" s="133">
        <f t="shared" si="218"/>
        <v>100</v>
      </c>
      <c r="AN429" s="133">
        <f t="shared" si="218"/>
        <v>100</v>
      </c>
      <c r="AO429" s="133">
        <f t="shared" si="218"/>
        <v>95.2706237114988</v>
      </c>
      <c r="AP429" s="133">
        <f t="shared" si="218"/>
        <v>0</v>
      </c>
      <c r="AQ429" s="133">
        <f t="shared" si="233"/>
        <v>100</v>
      </c>
      <c r="AR429" s="133">
        <f t="shared" si="232"/>
        <v>0</v>
      </c>
      <c r="AS429" s="133">
        <f t="shared" si="232"/>
        <v>0</v>
      </c>
    </row>
    <row r="430" spans="1:45" s="134" customFormat="1" ht="12.75" customHeight="1" x14ac:dyDescent="0.25">
      <c r="A430" s="115">
        <v>22</v>
      </c>
      <c r="B430" s="137">
        <v>224300</v>
      </c>
      <c r="C430" s="115"/>
      <c r="D430" s="108">
        <v>422</v>
      </c>
      <c r="E430" s="130" t="s">
        <v>944</v>
      </c>
      <c r="F430" s="131">
        <f t="shared" si="236"/>
        <v>120205</v>
      </c>
      <c r="G430" s="131">
        <f t="shared" ref="G430:M430" si="243">G432</f>
        <v>114382.7</v>
      </c>
      <c r="H430" s="131">
        <f t="shared" si="243"/>
        <v>2342.8000000000002</v>
      </c>
      <c r="I430" s="131">
        <f t="shared" si="243"/>
        <v>3479.5</v>
      </c>
      <c r="J430" s="131">
        <f t="shared" si="243"/>
        <v>0</v>
      </c>
      <c r="K430" s="131">
        <f t="shared" si="243"/>
        <v>0</v>
      </c>
      <c r="L430" s="131">
        <f t="shared" si="243"/>
        <v>0</v>
      </c>
      <c r="M430" s="131">
        <f t="shared" si="243"/>
        <v>0</v>
      </c>
      <c r="N430" s="131">
        <f t="shared" si="238"/>
        <v>119435.8</v>
      </c>
      <c r="O430" s="131">
        <f t="shared" ref="O430:U430" si="244">O432</f>
        <v>113843.1</v>
      </c>
      <c r="P430" s="131">
        <f t="shared" si="244"/>
        <v>2342.8000000000002</v>
      </c>
      <c r="Q430" s="131">
        <f t="shared" si="244"/>
        <v>3249.9</v>
      </c>
      <c r="R430" s="131">
        <f t="shared" si="244"/>
        <v>0</v>
      </c>
      <c r="S430" s="131">
        <f t="shared" si="244"/>
        <v>0</v>
      </c>
      <c r="T430" s="131">
        <f t="shared" si="244"/>
        <v>0</v>
      </c>
      <c r="U430" s="131">
        <f t="shared" si="244"/>
        <v>0</v>
      </c>
      <c r="V430" s="131">
        <f t="shared" si="240"/>
        <v>119282.1</v>
      </c>
      <c r="W430" s="131">
        <f t="shared" ref="W430:AC430" si="245">W432</f>
        <v>113843.1</v>
      </c>
      <c r="X430" s="131">
        <f t="shared" si="245"/>
        <v>2342.8000000000002</v>
      </c>
      <c r="Y430" s="131">
        <f t="shared" si="245"/>
        <v>3096.2</v>
      </c>
      <c r="Z430" s="131">
        <f t="shared" si="245"/>
        <v>0</v>
      </c>
      <c r="AA430" s="131">
        <f t="shared" si="245"/>
        <v>0</v>
      </c>
      <c r="AB430" s="131">
        <f t="shared" si="245"/>
        <v>0</v>
      </c>
      <c r="AC430" s="131">
        <f t="shared" si="245"/>
        <v>0</v>
      </c>
      <c r="AD430" s="133">
        <f t="shared" si="242"/>
        <v>-153.69999999999709</v>
      </c>
      <c r="AE430" s="133">
        <f t="shared" si="242"/>
        <v>0</v>
      </c>
      <c r="AF430" s="133">
        <f t="shared" si="242"/>
        <v>0</v>
      </c>
      <c r="AG430" s="133">
        <f t="shared" si="242"/>
        <v>-153.70000000000027</v>
      </c>
      <c r="AH430" s="133">
        <f t="shared" si="242"/>
        <v>0</v>
      </c>
      <c r="AI430" s="133">
        <f t="shared" si="242"/>
        <v>0</v>
      </c>
      <c r="AJ430" s="133">
        <f t="shared" si="242"/>
        <v>0</v>
      </c>
      <c r="AK430" s="133">
        <f t="shared" si="242"/>
        <v>0</v>
      </c>
      <c r="AL430" s="133">
        <f t="shared" si="218"/>
        <v>99.871311616784922</v>
      </c>
      <c r="AM430" s="133">
        <f t="shared" si="218"/>
        <v>100</v>
      </c>
      <c r="AN430" s="133">
        <f t="shared" si="218"/>
        <v>100</v>
      </c>
      <c r="AO430" s="133">
        <f t="shared" si="218"/>
        <v>95.2706237114988</v>
      </c>
      <c r="AP430" s="133">
        <f t="shared" si="218"/>
        <v>0</v>
      </c>
      <c r="AQ430" s="133">
        <f t="shared" si="233"/>
        <v>100</v>
      </c>
      <c r="AR430" s="133">
        <f t="shared" si="232"/>
        <v>0</v>
      </c>
      <c r="AS430" s="133">
        <f t="shared" si="232"/>
        <v>0</v>
      </c>
    </row>
    <row r="431" spans="1:45" s="134" customFormat="1" ht="12.75" customHeight="1" x14ac:dyDescent="0.25">
      <c r="A431" s="115">
        <v>21</v>
      </c>
      <c r="B431" s="137">
        <v>224300</v>
      </c>
      <c r="C431" s="115"/>
      <c r="D431" s="108">
        <v>423</v>
      </c>
      <c r="E431" s="130" t="s">
        <v>945</v>
      </c>
      <c r="F431" s="131">
        <f t="shared" si="236"/>
        <v>44054.799999999996</v>
      </c>
      <c r="G431" s="131">
        <f t="shared" ref="G431:M431" si="246">SUBTOTAL(9,G433:G465)</f>
        <v>44054.799999999996</v>
      </c>
      <c r="H431" s="131">
        <f t="shared" si="246"/>
        <v>0</v>
      </c>
      <c r="I431" s="131">
        <f t="shared" si="246"/>
        <v>0</v>
      </c>
      <c r="J431" s="131">
        <f t="shared" si="246"/>
        <v>0</v>
      </c>
      <c r="K431" s="131">
        <f t="shared" si="246"/>
        <v>0</v>
      </c>
      <c r="L431" s="131">
        <f t="shared" si="246"/>
        <v>0</v>
      </c>
      <c r="M431" s="131">
        <f t="shared" si="246"/>
        <v>0</v>
      </c>
      <c r="N431" s="131">
        <f t="shared" si="238"/>
        <v>44594.399999999994</v>
      </c>
      <c r="O431" s="131">
        <f t="shared" ref="O431:U431" si="247">SUBTOTAL(9,O433:O465)</f>
        <v>44594.399999999994</v>
      </c>
      <c r="P431" s="131">
        <f t="shared" si="247"/>
        <v>0</v>
      </c>
      <c r="Q431" s="131">
        <f t="shared" si="247"/>
        <v>0</v>
      </c>
      <c r="R431" s="131">
        <f t="shared" si="247"/>
        <v>0</v>
      </c>
      <c r="S431" s="131">
        <f t="shared" si="247"/>
        <v>0</v>
      </c>
      <c r="T431" s="131">
        <f t="shared" si="247"/>
        <v>0</v>
      </c>
      <c r="U431" s="131">
        <f t="shared" si="247"/>
        <v>0</v>
      </c>
      <c r="V431" s="131">
        <f t="shared" si="240"/>
        <v>44594.399999999994</v>
      </c>
      <c r="W431" s="131">
        <f t="shared" ref="W431:AC431" si="248">SUBTOTAL(9,W433:W465)</f>
        <v>44594.399999999994</v>
      </c>
      <c r="X431" s="131">
        <f t="shared" si="248"/>
        <v>0</v>
      </c>
      <c r="Y431" s="131">
        <f t="shared" si="248"/>
        <v>0</v>
      </c>
      <c r="Z431" s="131">
        <f t="shared" si="248"/>
        <v>0</v>
      </c>
      <c r="AA431" s="131">
        <f t="shared" si="248"/>
        <v>0</v>
      </c>
      <c r="AB431" s="131">
        <f t="shared" si="248"/>
        <v>0</v>
      </c>
      <c r="AC431" s="131">
        <f t="shared" si="248"/>
        <v>0</v>
      </c>
      <c r="AD431" s="133">
        <f t="shared" si="242"/>
        <v>0</v>
      </c>
      <c r="AE431" s="133">
        <f t="shared" si="242"/>
        <v>0</v>
      </c>
      <c r="AF431" s="133">
        <f t="shared" si="242"/>
        <v>0</v>
      </c>
      <c r="AG431" s="133">
        <f t="shared" si="242"/>
        <v>0</v>
      </c>
      <c r="AH431" s="133">
        <f t="shared" si="242"/>
        <v>0</v>
      </c>
      <c r="AI431" s="133">
        <f t="shared" si="242"/>
        <v>0</v>
      </c>
      <c r="AJ431" s="133">
        <f t="shared" si="242"/>
        <v>0</v>
      </c>
      <c r="AK431" s="133">
        <f t="shared" si="242"/>
        <v>0</v>
      </c>
      <c r="AL431" s="133">
        <f t="shared" si="218"/>
        <v>100</v>
      </c>
      <c r="AM431" s="133">
        <f t="shared" si="218"/>
        <v>100</v>
      </c>
      <c r="AN431" s="133">
        <f t="shared" si="218"/>
        <v>0</v>
      </c>
      <c r="AO431" s="133">
        <f t="shared" si="218"/>
        <v>0</v>
      </c>
      <c r="AP431" s="133">
        <f t="shared" si="218"/>
        <v>0</v>
      </c>
      <c r="AQ431" s="133">
        <f t="shared" si="233"/>
        <v>0</v>
      </c>
      <c r="AR431" s="133">
        <f t="shared" si="232"/>
        <v>0</v>
      </c>
      <c r="AS431" s="133">
        <f t="shared" si="232"/>
        <v>0</v>
      </c>
    </row>
    <row r="432" spans="1:45" ht="12.75" customHeight="1" x14ac:dyDescent="0.25">
      <c r="A432" s="115">
        <v>22</v>
      </c>
      <c r="B432" s="137">
        <v>224300</v>
      </c>
      <c r="C432" s="138">
        <v>1387</v>
      </c>
      <c r="D432" s="108">
        <v>424</v>
      </c>
      <c r="E432" s="135" t="s">
        <v>970</v>
      </c>
      <c r="F432" s="136">
        <f t="shared" si="236"/>
        <v>120205</v>
      </c>
      <c r="G432" s="136">
        <v>114382.7</v>
      </c>
      <c r="H432" s="136">
        <v>2342.8000000000002</v>
      </c>
      <c r="I432" s="136">
        <v>3479.5</v>
      </c>
      <c r="J432" s="136">
        <v>0</v>
      </c>
      <c r="K432" s="136">
        <v>0</v>
      </c>
      <c r="L432" s="136">
        <v>0</v>
      </c>
      <c r="M432" s="136">
        <v>0</v>
      </c>
      <c r="N432" s="136">
        <f t="shared" si="238"/>
        <v>119435.8</v>
      </c>
      <c r="O432" s="23">
        <v>113843.1</v>
      </c>
      <c r="P432" s="23">
        <v>2342.8000000000002</v>
      </c>
      <c r="Q432" s="23">
        <v>3249.9</v>
      </c>
      <c r="R432" s="23">
        <v>0</v>
      </c>
      <c r="S432" s="23">
        <v>0</v>
      </c>
      <c r="T432" s="23">
        <v>0</v>
      </c>
      <c r="U432" s="23">
        <v>0</v>
      </c>
      <c r="V432" s="136">
        <f t="shared" si="240"/>
        <v>119282.1</v>
      </c>
      <c r="W432" s="23">
        <v>113843.1</v>
      </c>
      <c r="X432" s="23">
        <v>2342.8000000000002</v>
      </c>
      <c r="Y432" s="23">
        <v>3096.2</v>
      </c>
      <c r="Z432" s="23">
        <v>0</v>
      </c>
      <c r="AA432" s="23">
        <v>0</v>
      </c>
      <c r="AB432" s="23">
        <v>0</v>
      </c>
      <c r="AC432" s="4">
        <v>0</v>
      </c>
      <c r="AD432" s="4">
        <f t="shared" si="242"/>
        <v>-153.69999999999709</v>
      </c>
      <c r="AE432" s="4">
        <f t="shared" si="242"/>
        <v>0</v>
      </c>
      <c r="AF432" s="4">
        <f t="shared" si="242"/>
        <v>0</v>
      </c>
      <c r="AG432" s="4">
        <f t="shared" si="242"/>
        <v>-153.70000000000027</v>
      </c>
      <c r="AH432" s="4">
        <f t="shared" si="242"/>
        <v>0</v>
      </c>
      <c r="AI432" s="4">
        <f t="shared" si="242"/>
        <v>0</v>
      </c>
      <c r="AJ432" s="4">
        <f t="shared" si="242"/>
        <v>0</v>
      </c>
      <c r="AK432" s="4">
        <f t="shared" si="242"/>
        <v>0</v>
      </c>
      <c r="AL432" s="4">
        <f t="shared" si="218"/>
        <v>99.871311616784922</v>
      </c>
      <c r="AM432" s="4">
        <f t="shared" si="218"/>
        <v>100</v>
      </c>
      <c r="AN432" s="4">
        <f t="shared" si="218"/>
        <v>100</v>
      </c>
      <c r="AO432" s="4">
        <f t="shared" si="218"/>
        <v>95.2706237114988</v>
      </c>
      <c r="AP432" s="4">
        <f t="shared" si="218"/>
        <v>0</v>
      </c>
      <c r="AQ432" s="4">
        <f t="shared" si="233"/>
        <v>100</v>
      </c>
      <c r="AR432" s="4">
        <f t="shared" si="232"/>
        <v>0</v>
      </c>
      <c r="AS432" s="4">
        <f t="shared" si="232"/>
        <v>0</v>
      </c>
    </row>
    <row r="433" spans="1:45" ht="12.75" customHeight="1" x14ac:dyDescent="0.25">
      <c r="A433" s="115">
        <v>21</v>
      </c>
      <c r="B433" s="137">
        <v>224300</v>
      </c>
      <c r="C433" s="138">
        <v>1388</v>
      </c>
      <c r="D433" s="108">
        <v>425</v>
      </c>
      <c r="E433" s="135" t="s">
        <v>1286</v>
      </c>
      <c r="F433" s="136">
        <f t="shared" si="236"/>
        <v>1472.4</v>
      </c>
      <c r="G433" s="136">
        <v>1472.4</v>
      </c>
      <c r="H433" s="136">
        <v>0</v>
      </c>
      <c r="I433" s="136">
        <v>0</v>
      </c>
      <c r="J433" s="136">
        <v>0</v>
      </c>
      <c r="K433" s="136">
        <v>0</v>
      </c>
      <c r="L433" s="136">
        <v>0</v>
      </c>
      <c r="M433" s="136">
        <v>0</v>
      </c>
      <c r="N433" s="136">
        <f t="shared" si="238"/>
        <v>1472.4</v>
      </c>
      <c r="O433" s="23">
        <v>1472.4</v>
      </c>
      <c r="P433" s="23">
        <v>0</v>
      </c>
      <c r="Q433" s="23">
        <v>0</v>
      </c>
      <c r="R433" s="23">
        <v>0</v>
      </c>
      <c r="S433" s="23">
        <v>0</v>
      </c>
      <c r="T433" s="23">
        <v>0</v>
      </c>
      <c r="U433" s="23">
        <v>0</v>
      </c>
      <c r="V433" s="136">
        <f t="shared" si="240"/>
        <v>1472.4</v>
      </c>
      <c r="W433" s="23">
        <v>1472.4</v>
      </c>
      <c r="X433" s="23">
        <v>0</v>
      </c>
      <c r="Y433" s="23">
        <v>0</v>
      </c>
      <c r="Z433" s="23">
        <v>0</v>
      </c>
      <c r="AA433" s="23">
        <v>0</v>
      </c>
      <c r="AB433" s="23">
        <v>0</v>
      </c>
      <c r="AC433" s="4">
        <v>0</v>
      </c>
      <c r="AD433" s="4">
        <f t="shared" si="242"/>
        <v>0</v>
      </c>
      <c r="AE433" s="4">
        <f t="shared" si="242"/>
        <v>0</v>
      </c>
      <c r="AF433" s="4">
        <f t="shared" si="242"/>
        <v>0</v>
      </c>
      <c r="AG433" s="4">
        <f t="shared" si="242"/>
        <v>0</v>
      </c>
      <c r="AH433" s="4">
        <f t="shared" si="242"/>
        <v>0</v>
      </c>
      <c r="AI433" s="4">
        <f t="shared" si="242"/>
        <v>0</v>
      </c>
      <c r="AJ433" s="4">
        <f t="shared" si="242"/>
        <v>0</v>
      </c>
      <c r="AK433" s="4">
        <f t="shared" si="242"/>
        <v>0</v>
      </c>
      <c r="AL433" s="4">
        <f t="shared" si="218"/>
        <v>100</v>
      </c>
      <c r="AM433" s="4">
        <f t="shared" si="218"/>
        <v>100</v>
      </c>
      <c r="AN433" s="4">
        <f t="shared" si="218"/>
        <v>0</v>
      </c>
      <c r="AO433" s="4">
        <f t="shared" si="218"/>
        <v>0</v>
      </c>
      <c r="AP433" s="4">
        <f t="shared" si="218"/>
        <v>0</v>
      </c>
      <c r="AQ433" s="4">
        <f t="shared" si="233"/>
        <v>0</v>
      </c>
      <c r="AR433" s="4">
        <f t="shared" si="232"/>
        <v>0</v>
      </c>
      <c r="AS433" s="4">
        <f t="shared" si="232"/>
        <v>0</v>
      </c>
    </row>
    <row r="434" spans="1:45" ht="12.75" customHeight="1" x14ac:dyDescent="0.25">
      <c r="A434" s="115">
        <v>21</v>
      </c>
      <c r="B434" s="137">
        <v>224300</v>
      </c>
      <c r="C434" s="138">
        <v>1389</v>
      </c>
      <c r="D434" s="108">
        <v>426</v>
      </c>
      <c r="E434" s="135" t="s">
        <v>1287</v>
      </c>
      <c r="F434" s="136">
        <f t="shared" si="236"/>
        <v>594.5</v>
      </c>
      <c r="G434" s="136">
        <v>594.5</v>
      </c>
      <c r="H434" s="136">
        <v>0</v>
      </c>
      <c r="I434" s="136">
        <v>0</v>
      </c>
      <c r="J434" s="136">
        <v>0</v>
      </c>
      <c r="K434" s="136">
        <v>0</v>
      </c>
      <c r="L434" s="136">
        <v>0</v>
      </c>
      <c r="M434" s="136">
        <v>0</v>
      </c>
      <c r="N434" s="136">
        <f t="shared" si="238"/>
        <v>594.5</v>
      </c>
      <c r="O434" s="23">
        <v>594.5</v>
      </c>
      <c r="P434" s="23">
        <v>0</v>
      </c>
      <c r="Q434" s="23">
        <v>0</v>
      </c>
      <c r="R434" s="23">
        <v>0</v>
      </c>
      <c r="S434" s="23">
        <v>0</v>
      </c>
      <c r="T434" s="23">
        <v>0</v>
      </c>
      <c r="U434" s="23">
        <v>0</v>
      </c>
      <c r="V434" s="136">
        <f t="shared" si="240"/>
        <v>594.5</v>
      </c>
      <c r="W434" s="23">
        <v>594.5</v>
      </c>
      <c r="X434" s="23">
        <v>0</v>
      </c>
      <c r="Y434" s="23">
        <v>0</v>
      </c>
      <c r="Z434" s="23">
        <v>0</v>
      </c>
      <c r="AA434" s="23">
        <v>0</v>
      </c>
      <c r="AB434" s="23">
        <v>0</v>
      </c>
      <c r="AC434" s="4">
        <v>0</v>
      </c>
      <c r="AD434" s="4">
        <f t="shared" si="242"/>
        <v>0</v>
      </c>
      <c r="AE434" s="4">
        <f t="shared" si="242"/>
        <v>0</v>
      </c>
      <c r="AF434" s="4">
        <f t="shared" si="242"/>
        <v>0</v>
      </c>
      <c r="AG434" s="4">
        <f t="shared" si="242"/>
        <v>0</v>
      </c>
      <c r="AH434" s="4">
        <f t="shared" si="242"/>
        <v>0</v>
      </c>
      <c r="AI434" s="4">
        <f t="shared" si="242"/>
        <v>0</v>
      </c>
      <c r="AJ434" s="4">
        <f t="shared" si="242"/>
        <v>0</v>
      </c>
      <c r="AK434" s="4">
        <f t="shared" si="242"/>
        <v>0</v>
      </c>
      <c r="AL434" s="4">
        <f t="shared" si="218"/>
        <v>100</v>
      </c>
      <c r="AM434" s="4">
        <f t="shared" si="218"/>
        <v>100</v>
      </c>
      <c r="AN434" s="4">
        <f t="shared" si="218"/>
        <v>0</v>
      </c>
      <c r="AO434" s="4">
        <f t="shared" si="218"/>
        <v>0</v>
      </c>
      <c r="AP434" s="4">
        <f t="shared" si="218"/>
        <v>0</v>
      </c>
      <c r="AQ434" s="4">
        <f t="shared" si="233"/>
        <v>0</v>
      </c>
      <c r="AR434" s="4">
        <f t="shared" si="232"/>
        <v>0</v>
      </c>
      <c r="AS434" s="4">
        <f t="shared" si="232"/>
        <v>0</v>
      </c>
    </row>
    <row r="435" spans="1:45" ht="12.75" customHeight="1" x14ac:dyDescent="0.25">
      <c r="A435" s="115">
        <v>21</v>
      </c>
      <c r="B435" s="137">
        <v>224300</v>
      </c>
      <c r="C435" s="138">
        <v>1392</v>
      </c>
      <c r="D435" s="108">
        <v>427</v>
      </c>
      <c r="E435" s="135" t="s">
        <v>1288</v>
      </c>
      <c r="F435" s="136">
        <f t="shared" si="236"/>
        <v>585.5</v>
      </c>
      <c r="G435" s="136">
        <v>585.5</v>
      </c>
      <c r="H435" s="136">
        <v>0</v>
      </c>
      <c r="I435" s="136">
        <v>0</v>
      </c>
      <c r="J435" s="136">
        <v>0</v>
      </c>
      <c r="K435" s="136">
        <v>0</v>
      </c>
      <c r="L435" s="136">
        <v>0</v>
      </c>
      <c r="M435" s="136">
        <v>0</v>
      </c>
      <c r="N435" s="136">
        <f t="shared" si="238"/>
        <v>585.5</v>
      </c>
      <c r="O435" s="23">
        <v>585.5</v>
      </c>
      <c r="P435" s="23">
        <v>0</v>
      </c>
      <c r="Q435" s="23">
        <v>0</v>
      </c>
      <c r="R435" s="23">
        <v>0</v>
      </c>
      <c r="S435" s="23">
        <v>0</v>
      </c>
      <c r="T435" s="23">
        <v>0</v>
      </c>
      <c r="U435" s="23">
        <v>0</v>
      </c>
      <c r="V435" s="136">
        <f t="shared" si="240"/>
        <v>585.5</v>
      </c>
      <c r="W435" s="23">
        <v>585.5</v>
      </c>
      <c r="X435" s="23">
        <v>0</v>
      </c>
      <c r="Y435" s="23">
        <v>0</v>
      </c>
      <c r="Z435" s="23">
        <v>0</v>
      </c>
      <c r="AA435" s="23">
        <v>0</v>
      </c>
      <c r="AB435" s="23">
        <v>0</v>
      </c>
      <c r="AC435" s="4">
        <v>0</v>
      </c>
      <c r="AD435" s="4">
        <f t="shared" si="242"/>
        <v>0</v>
      </c>
      <c r="AE435" s="4">
        <f t="shared" si="242"/>
        <v>0</v>
      </c>
      <c r="AF435" s="4">
        <f t="shared" si="242"/>
        <v>0</v>
      </c>
      <c r="AG435" s="4">
        <f t="shared" si="242"/>
        <v>0</v>
      </c>
      <c r="AH435" s="4">
        <f t="shared" si="242"/>
        <v>0</v>
      </c>
      <c r="AI435" s="4">
        <f t="shared" si="242"/>
        <v>0</v>
      </c>
      <c r="AJ435" s="4">
        <f t="shared" si="242"/>
        <v>0</v>
      </c>
      <c r="AK435" s="4">
        <f t="shared" si="242"/>
        <v>0</v>
      </c>
      <c r="AL435" s="4">
        <f t="shared" si="218"/>
        <v>100</v>
      </c>
      <c r="AM435" s="4">
        <f t="shared" si="218"/>
        <v>100</v>
      </c>
      <c r="AN435" s="4">
        <f t="shared" si="218"/>
        <v>0</v>
      </c>
      <c r="AO435" s="4">
        <f t="shared" si="218"/>
        <v>0</v>
      </c>
      <c r="AP435" s="4">
        <f t="shared" si="218"/>
        <v>0</v>
      </c>
      <c r="AQ435" s="4">
        <f t="shared" si="233"/>
        <v>0</v>
      </c>
      <c r="AR435" s="4">
        <f t="shared" si="232"/>
        <v>0</v>
      </c>
      <c r="AS435" s="4">
        <f t="shared" si="232"/>
        <v>0</v>
      </c>
    </row>
    <row r="436" spans="1:45" ht="12.75" customHeight="1" x14ac:dyDescent="0.25">
      <c r="A436" s="115">
        <v>21</v>
      </c>
      <c r="B436" s="137">
        <v>224300</v>
      </c>
      <c r="C436" s="138">
        <v>1390</v>
      </c>
      <c r="D436" s="108">
        <v>428</v>
      </c>
      <c r="E436" s="135" t="s">
        <v>1289</v>
      </c>
      <c r="F436" s="136">
        <f t="shared" si="236"/>
        <v>1442.6</v>
      </c>
      <c r="G436" s="136">
        <v>1442.6</v>
      </c>
      <c r="H436" s="136">
        <v>0</v>
      </c>
      <c r="I436" s="136">
        <v>0</v>
      </c>
      <c r="J436" s="136">
        <v>0</v>
      </c>
      <c r="K436" s="136">
        <v>0</v>
      </c>
      <c r="L436" s="136">
        <v>0</v>
      </c>
      <c r="M436" s="136">
        <v>0</v>
      </c>
      <c r="N436" s="136">
        <f t="shared" si="238"/>
        <v>1442.6</v>
      </c>
      <c r="O436" s="23">
        <v>1442.6</v>
      </c>
      <c r="P436" s="23">
        <v>0</v>
      </c>
      <c r="Q436" s="23">
        <v>0</v>
      </c>
      <c r="R436" s="23">
        <v>0</v>
      </c>
      <c r="S436" s="23">
        <v>0</v>
      </c>
      <c r="T436" s="23">
        <v>0</v>
      </c>
      <c r="U436" s="23">
        <v>0</v>
      </c>
      <c r="V436" s="136">
        <f t="shared" si="240"/>
        <v>1442.6</v>
      </c>
      <c r="W436" s="23">
        <v>1442.6</v>
      </c>
      <c r="X436" s="23">
        <v>0</v>
      </c>
      <c r="Y436" s="23">
        <v>0</v>
      </c>
      <c r="Z436" s="23">
        <v>0</v>
      </c>
      <c r="AA436" s="23">
        <v>0</v>
      </c>
      <c r="AB436" s="23">
        <v>0</v>
      </c>
      <c r="AC436" s="4">
        <v>0</v>
      </c>
      <c r="AD436" s="4">
        <f t="shared" si="242"/>
        <v>0</v>
      </c>
      <c r="AE436" s="4">
        <f t="shared" si="242"/>
        <v>0</v>
      </c>
      <c r="AF436" s="4">
        <f t="shared" si="242"/>
        <v>0</v>
      </c>
      <c r="AG436" s="4">
        <f t="shared" si="242"/>
        <v>0</v>
      </c>
      <c r="AH436" s="4">
        <f t="shared" si="242"/>
        <v>0</v>
      </c>
      <c r="AI436" s="4">
        <f t="shared" si="242"/>
        <v>0</v>
      </c>
      <c r="AJ436" s="4">
        <f t="shared" si="242"/>
        <v>0</v>
      </c>
      <c r="AK436" s="4">
        <f t="shared" si="242"/>
        <v>0</v>
      </c>
      <c r="AL436" s="4">
        <f t="shared" si="218"/>
        <v>100</v>
      </c>
      <c r="AM436" s="4">
        <f t="shared" si="218"/>
        <v>100</v>
      </c>
      <c r="AN436" s="4">
        <f t="shared" si="218"/>
        <v>0</v>
      </c>
      <c r="AO436" s="4">
        <f t="shared" si="218"/>
        <v>0</v>
      </c>
      <c r="AP436" s="4">
        <f t="shared" si="218"/>
        <v>0</v>
      </c>
      <c r="AQ436" s="4">
        <f t="shared" si="233"/>
        <v>0</v>
      </c>
      <c r="AR436" s="4">
        <f t="shared" si="232"/>
        <v>0</v>
      </c>
      <c r="AS436" s="4">
        <f t="shared" si="232"/>
        <v>0</v>
      </c>
    </row>
    <row r="437" spans="1:45" ht="12.75" customHeight="1" x14ac:dyDescent="0.25">
      <c r="A437" s="115">
        <v>21</v>
      </c>
      <c r="B437" s="137">
        <v>224300</v>
      </c>
      <c r="C437" s="138">
        <v>1391</v>
      </c>
      <c r="D437" s="108">
        <v>429</v>
      </c>
      <c r="E437" s="135" t="s">
        <v>1290</v>
      </c>
      <c r="F437" s="136">
        <f t="shared" si="236"/>
        <v>1540.6</v>
      </c>
      <c r="G437" s="136">
        <v>1540.6</v>
      </c>
      <c r="H437" s="136">
        <v>0</v>
      </c>
      <c r="I437" s="136">
        <v>0</v>
      </c>
      <c r="J437" s="136">
        <v>0</v>
      </c>
      <c r="K437" s="136">
        <v>0</v>
      </c>
      <c r="L437" s="136">
        <v>0</v>
      </c>
      <c r="M437" s="136">
        <v>0</v>
      </c>
      <c r="N437" s="136">
        <f t="shared" si="238"/>
        <v>1540.6</v>
      </c>
      <c r="O437" s="23">
        <v>1540.6</v>
      </c>
      <c r="P437" s="23">
        <v>0</v>
      </c>
      <c r="Q437" s="23">
        <v>0</v>
      </c>
      <c r="R437" s="23">
        <v>0</v>
      </c>
      <c r="S437" s="23">
        <v>0</v>
      </c>
      <c r="T437" s="23">
        <v>0</v>
      </c>
      <c r="U437" s="23">
        <v>0</v>
      </c>
      <c r="V437" s="136">
        <f t="shared" si="240"/>
        <v>1540.6</v>
      </c>
      <c r="W437" s="23">
        <v>1540.6</v>
      </c>
      <c r="X437" s="23">
        <v>0</v>
      </c>
      <c r="Y437" s="23">
        <v>0</v>
      </c>
      <c r="Z437" s="23">
        <v>0</v>
      </c>
      <c r="AA437" s="23">
        <v>0</v>
      </c>
      <c r="AB437" s="23">
        <v>0</v>
      </c>
      <c r="AC437" s="4">
        <v>0</v>
      </c>
      <c r="AD437" s="4">
        <f t="shared" si="242"/>
        <v>0</v>
      </c>
      <c r="AE437" s="4">
        <f t="shared" si="242"/>
        <v>0</v>
      </c>
      <c r="AF437" s="4">
        <f t="shared" si="242"/>
        <v>0</v>
      </c>
      <c r="AG437" s="4">
        <f t="shared" si="242"/>
        <v>0</v>
      </c>
      <c r="AH437" s="4">
        <f t="shared" si="242"/>
        <v>0</v>
      </c>
      <c r="AI437" s="4">
        <f t="shared" si="242"/>
        <v>0</v>
      </c>
      <c r="AJ437" s="4">
        <f t="shared" si="242"/>
        <v>0</v>
      </c>
      <c r="AK437" s="4">
        <f t="shared" si="242"/>
        <v>0</v>
      </c>
      <c r="AL437" s="4">
        <f t="shared" si="218"/>
        <v>100</v>
      </c>
      <c r="AM437" s="4">
        <f t="shared" si="218"/>
        <v>100</v>
      </c>
      <c r="AN437" s="4">
        <f t="shared" si="218"/>
        <v>0</v>
      </c>
      <c r="AO437" s="4">
        <f t="shared" si="218"/>
        <v>0</v>
      </c>
      <c r="AP437" s="4">
        <f t="shared" si="218"/>
        <v>0</v>
      </c>
      <c r="AQ437" s="4">
        <f t="shared" si="233"/>
        <v>0</v>
      </c>
      <c r="AR437" s="4">
        <f t="shared" si="232"/>
        <v>0</v>
      </c>
      <c r="AS437" s="4">
        <f t="shared" si="232"/>
        <v>0</v>
      </c>
    </row>
    <row r="438" spans="1:45" ht="12.75" customHeight="1" x14ac:dyDescent="0.25">
      <c r="A438" s="115">
        <v>21</v>
      </c>
      <c r="B438" s="137">
        <v>224300</v>
      </c>
      <c r="C438" s="138">
        <v>1393</v>
      </c>
      <c r="D438" s="108">
        <v>430</v>
      </c>
      <c r="E438" s="135" t="s">
        <v>1291</v>
      </c>
      <c r="F438" s="136">
        <f t="shared" si="236"/>
        <v>777.7</v>
      </c>
      <c r="G438" s="136">
        <v>777.7</v>
      </c>
      <c r="H438" s="136">
        <v>0</v>
      </c>
      <c r="I438" s="136">
        <v>0</v>
      </c>
      <c r="J438" s="136">
        <v>0</v>
      </c>
      <c r="K438" s="136">
        <v>0</v>
      </c>
      <c r="L438" s="136">
        <v>0</v>
      </c>
      <c r="M438" s="136">
        <v>0</v>
      </c>
      <c r="N438" s="136">
        <f t="shared" si="238"/>
        <v>777.7</v>
      </c>
      <c r="O438" s="23">
        <v>777.7</v>
      </c>
      <c r="P438" s="23">
        <v>0</v>
      </c>
      <c r="Q438" s="23">
        <v>0</v>
      </c>
      <c r="R438" s="23">
        <v>0</v>
      </c>
      <c r="S438" s="23">
        <v>0</v>
      </c>
      <c r="T438" s="23">
        <v>0</v>
      </c>
      <c r="U438" s="23">
        <v>0</v>
      </c>
      <c r="V438" s="136">
        <f t="shared" si="240"/>
        <v>777.7</v>
      </c>
      <c r="W438" s="23">
        <v>777.7</v>
      </c>
      <c r="X438" s="23">
        <v>0</v>
      </c>
      <c r="Y438" s="23">
        <v>0</v>
      </c>
      <c r="Z438" s="23">
        <v>0</v>
      </c>
      <c r="AA438" s="23">
        <v>0</v>
      </c>
      <c r="AB438" s="23">
        <v>0</v>
      </c>
      <c r="AC438" s="4">
        <v>0</v>
      </c>
      <c r="AD438" s="4">
        <f t="shared" si="242"/>
        <v>0</v>
      </c>
      <c r="AE438" s="4">
        <f t="shared" si="242"/>
        <v>0</v>
      </c>
      <c r="AF438" s="4">
        <f t="shared" si="242"/>
        <v>0</v>
      </c>
      <c r="AG438" s="4">
        <f t="shared" si="242"/>
        <v>0</v>
      </c>
      <c r="AH438" s="4">
        <f t="shared" si="242"/>
        <v>0</v>
      </c>
      <c r="AI438" s="4">
        <f t="shared" si="242"/>
        <v>0</v>
      </c>
      <c r="AJ438" s="4">
        <f t="shared" si="242"/>
        <v>0</v>
      </c>
      <c r="AK438" s="4">
        <f t="shared" si="242"/>
        <v>0</v>
      </c>
      <c r="AL438" s="4">
        <f t="shared" si="218"/>
        <v>100</v>
      </c>
      <c r="AM438" s="4">
        <f t="shared" si="218"/>
        <v>100</v>
      </c>
      <c r="AN438" s="4">
        <f t="shared" si="218"/>
        <v>0</v>
      </c>
      <c r="AO438" s="4">
        <f t="shared" si="218"/>
        <v>0</v>
      </c>
      <c r="AP438" s="4">
        <f t="shared" si="218"/>
        <v>0</v>
      </c>
      <c r="AQ438" s="4">
        <f t="shared" si="233"/>
        <v>0</v>
      </c>
      <c r="AR438" s="4">
        <f t="shared" si="232"/>
        <v>0</v>
      </c>
      <c r="AS438" s="4">
        <f t="shared" si="232"/>
        <v>0</v>
      </c>
    </row>
    <row r="439" spans="1:45" ht="12.75" customHeight="1" x14ac:dyDescent="0.25">
      <c r="A439" s="115">
        <v>21</v>
      </c>
      <c r="B439" s="137">
        <v>224300</v>
      </c>
      <c r="C439" s="138">
        <v>1394</v>
      </c>
      <c r="D439" s="108">
        <v>431</v>
      </c>
      <c r="E439" s="135" t="s">
        <v>1292</v>
      </c>
      <c r="F439" s="136">
        <f t="shared" si="236"/>
        <v>1243.7</v>
      </c>
      <c r="G439" s="136">
        <v>1243.7</v>
      </c>
      <c r="H439" s="136">
        <v>0</v>
      </c>
      <c r="I439" s="136">
        <v>0</v>
      </c>
      <c r="J439" s="136">
        <v>0</v>
      </c>
      <c r="K439" s="136">
        <v>0</v>
      </c>
      <c r="L439" s="136">
        <v>0</v>
      </c>
      <c r="M439" s="136">
        <v>0</v>
      </c>
      <c r="N439" s="136">
        <f t="shared" si="238"/>
        <v>1243.7</v>
      </c>
      <c r="O439" s="23">
        <v>1243.7</v>
      </c>
      <c r="P439" s="23">
        <v>0</v>
      </c>
      <c r="Q439" s="23">
        <v>0</v>
      </c>
      <c r="R439" s="23">
        <v>0</v>
      </c>
      <c r="S439" s="23">
        <v>0</v>
      </c>
      <c r="T439" s="23">
        <v>0</v>
      </c>
      <c r="U439" s="23">
        <v>0</v>
      </c>
      <c r="V439" s="136">
        <f t="shared" si="240"/>
        <v>1243.7</v>
      </c>
      <c r="W439" s="23">
        <v>1243.7</v>
      </c>
      <c r="X439" s="23">
        <v>0</v>
      </c>
      <c r="Y439" s="23">
        <v>0</v>
      </c>
      <c r="Z439" s="23">
        <v>0</v>
      </c>
      <c r="AA439" s="23">
        <v>0</v>
      </c>
      <c r="AB439" s="23">
        <v>0</v>
      </c>
      <c r="AC439" s="4">
        <v>0</v>
      </c>
      <c r="AD439" s="4">
        <f t="shared" si="242"/>
        <v>0</v>
      </c>
      <c r="AE439" s="4">
        <f t="shared" si="242"/>
        <v>0</v>
      </c>
      <c r="AF439" s="4">
        <f t="shared" si="242"/>
        <v>0</v>
      </c>
      <c r="AG439" s="4">
        <f t="shared" si="242"/>
        <v>0</v>
      </c>
      <c r="AH439" s="4">
        <f t="shared" si="242"/>
        <v>0</v>
      </c>
      <c r="AI439" s="4">
        <f t="shared" si="242"/>
        <v>0</v>
      </c>
      <c r="AJ439" s="4">
        <f t="shared" si="242"/>
        <v>0</v>
      </c>
      <c r="AK439" s="4">
        <f t="shared" si="242"/>
        <v>0</v>
      </c>
      <c r="AL439" s="4">
        <f t="shared" si="218"/>
        <v>100</v>
      </c>
      <c r="AM439" s="4">
        <f t="shared" si="218"/>
        <v>100</v>
      </c>
      <c r="AN439" s="4">
        <f t="shared" si="218"/>
        <v>0</v>
      </c>
      <c r="AO439" s="4">
        <f t="shared" si="218"/>
        <v>0</v>
      </c>
      <c r="AP439" s="4">
        <f t="shared" si="218"/>
        <v>0</v>
      </c>
      <c r="AQ439" s="4">
        <f t="shared" si="233"/>
        <v>0</v>
      </c>
      <c r="AR439" s="4">
        <f t="shared" si="232"/>
        <v>0</v>
      </c>
      <c r="AS439" s="4">
        <f t="shared" si="232"/>
        <v>0</v>
      </c>
    </row>
    <row r="440" spans="1:45" ht="12.75" customHeight="1" x14ac:dyDescent="0.25">
      <c r="A440" s="115">
        <v>21</v>
      </c>
      <c r="B440" s="137">
        <v>224300</v>
      </c>
      <c r="C440" s="138">
        <v>1395</v>
      </c>
      <c r="D440" s="108">
        <v>432</v>
      </c>
      <c r="E440" s="135" t="s">
        <v>1293</v>
      </c>
      <c r="F440" s="136">
        <f t="shared" si="236"/>
        <v>585.29999999999995</v>
      </c>
      <c r="G440" s="136">
        <v>585.29999999999995</v>
      </c>
      <c r="H440" s="136">
        <v>0</v>
      </c>
      <c r="I440" s="136">
        <v>0</v>
      </c>
      <c r="J440" s="136">
        <v>0</v>
      </c>
      <c r="K440" s="136">
        <v>0</v>
      </c>
      <c r="L440" s="136">
        <v>0</v>
      </c>
      <c r="M440" s="136">
        <v>0</v>
      </c>
      <c r="N440" s="136">
        <f t="shared" si="238"/>
        <v>585.29999999999995</v>
      </c>
      <c r="O440" s="23">
        <v>585.29999999999995</v>
      </c>
      <c r="P440" s="23">
        <v>0</v>
      </c>
      <c r="Q440" s="23">
        <v>0</v>
      </c>
      <c r="R440" s="23">
        <v>0</v>
      </c>
      <c r="S440" s="23">
        <v>0</v>
      </c>
      <c r="T440" s="23">
        <v>0</v>
      </c>
      <c r="U440" s="23">
        <v>0</v>
      </c>
      <c r="V440" s="136">
        <f t="shared" si="240"/>
        <v>585.29999999999995</v>
      </c>
      <c r="W440" s="23">
        <v>585.29999999999995</v>
      </c>
      <c r="X440" s="23">
        <v>0</v>
      </c>
      <c r="Y440" s="23">
        <v>0</v>
      </c>
      <c r="Z440" s="23">
        <v>0</v>
      </c>
      <c r="AA440" s="23">
        <v>0</v>
      </c>
      <c r="AB440" s="23">
        <v>0</v>
      </c>
      <c r="AC440" s="4">
        <v>0</v>
      </c>
      <c r="AD440" s="4">
        <f t="shared" si="242"/>
        <v>0</v>
      </c>
      <c r="AE440" s="4">
        <f t="shared" si="242"/>
        <v>0</v>
      </c>
      <c r="AF440" s="4">
        <f t="shared" si="242"/>
        <v>0</v>
      </c>
      <c r="AG440" s="4">
        <f t="shared" si="242"/>
        <v>0</v>
      </c>
      <c r="AH440" s="4">
        <f t="shared" si="242"/>
        <v>0</v>
      </c>
      <c r="AI440" s="4">
        <f t="shared" si="242"/>
        <v>0</v>
      </c>
      <c r="AJ440" s="4">
        <f t="shared" si="242"/>
        <v>0</v>
      </c>
      <c r="AK440" s="4">
        <f t="shared" si="242"/>
        <v>0</v>
      </c>
      <c r="AL440" s="4">
        <f t="shared" si="218"/>
        <v>100</v>
      </c>
      <c r="AM440" s="4">
        <f t="shared" si="218"/>
        <v>100</v>
      </c>
      <c r="AN440" s="4">
        <f t="shared" si="218"/>
        <v>0</v>
      </c>
      <c r="AO440" s="4">
        <f t="shared" si="218"/>
        <v>0</v>
      </c>
      <c r="AP440" s="4">
        <f t="shared" si="218"/>
        <v>0</v>
      </c>
      <c r="AQ440" s="4">
        <f t="shared" si="233"/>
        <v>0</v>
      </c>
      <c r="AR440" s="4">
        <f t="shared" si="232"/>
        <v>0</v>
      </c>
      <c r="AS440" s="4">
        <f t="shared" si="232"/>
        <v>0</v>
      </c>
    </row>
    <row r="441" spans="1:45" ht="12.75" customHeight="1" x14ac:dyDescent="0.25">
      <c r="A441" s="115">
        <v>21</v>
      </c>
      <c r="B441" s="137">
        <v>224300</v>
      </c>
      <c r="C441" s="138">
        <v>1410</v>
      </c>
      <c r="D441" s="108">
        <v>433</v>
      </c>
      <c r="E441" s="135" t="s">
        <v>1285</v>
      </c>
      <c r="F441" s="136">
        <f t="shared" si="236"/>
        <v>9769.7000000000007</v>
      </c>
      <c r="G441" s="136">
        <v>9769.7000000000007</v>
      </c>
      <c r="H441" s="136">
        <v>0</v>
      </c>
      <c r="I441" s="136">
        <v>0</v>
      </c>
      <c r="J441" s="136">
        <v>0</v>
      </c>
      <c r="K441" s="136">
        <v>0</v>
      </c>
      <c r="L441" s="136">
        <v>0</v>
      </c>
      <c r="M441" s="136">
        <v>0</v>
      </c>
      <c r="N441" s="136">
        <f t="shared" si="238"/>
        <v>9769.7000000000007</v>
      </c>
      <c r="O441" s="23">
        <v>9769.7000000000007</v>
      </c>
      <c r="P441" s="23">
        <v>0</v>
      </c>
      <c r="Q441" s="23">
        <v>0</v>
      </c>
      <c r="R441" s="23">
        <v>0</v>
      </c>
      <c r="S441" s="23">
        <v>0</v>
      </c>
      <c r="T441" s="23">
        <v>0</v>
      </c>
      <c r="U441" s="23">
        <v>0</v>
      </c>
      <c r="V441" s="136">
        <f t="shared" si="240"/>
        <v>9769.7000000000007</v>
      </c>
      <c r="W441" s="23">
        <v>9769.7000000000007</v>
      </c>
      <c r="X441" s="23">
        <v>0</v>
      </c>
      <c r="Y441" s="23">
        <v>0</v>
      </c>
      <c r="Z441" s="23">
        <v>0</v>
      </c>
      <c r="AA441" s="23">
        <v>0</v>
      </c>
      <c r="AB441" s="23">
        <v>0</v>
      </c>
      <c r="AC441" s="4">
        <v>0</v>
      </c>
      <c r="AD441" s="4">
        <f t="shared" si="242"/>
        <v>0</v>
      </c>
      <c r="AE441" s="4">
        <f t="shared" si="242"/>
        <v>0</v>
      </c>
      <c r="AF441" s="4">
        <f t="shared" si="242"/>
        <v>0</v>
      </c>
      <c r="AG441" s="4">
        <f t="shared" si="242"/>
        <v>0</v>
      </c>
      <c r="AH441" s="4">
        <f t="shared" si="242"/>
        <v>0</v>
      </c>
      <c r="AI441" s="4">
        <f t="shared" si="242"/>
        <v>0</v>
      </c>
      <c r="AJ441" s="4">
        <f t="shared" si="242"/>
        <v>0</v>
      </c>
      <c r="AK441" s="4">
        <f t="shared" si="242"/>
        <v>0</v>
      </c>
      <c r="AL441" s="4">
        <f t="shared" si="218"/>
        <v>100</v>
      </c>
      <c r="AM441" s="4">
        <f t="shared" si="218"/>
        <v>100</v>
      </c>
      <c r="AN441" s="4">
        <f t="shared" si="218"/>
        <v>0</v>
      </c>
      <c r="AO441" s="4">
        <f t="shared" si="218"/>
        <v>0</v>
      </c>
      <c r="AP441" s="4">
        <f t="shared" si="218"/>
        <v>0</v>
      </c>
      <c r="AQ441" s="4">
        <f t="shared" si="233"/>
        <v>0</v>
      </c>
      <c r="AR441" s="4">
        <f t="shared" si="232"/>
        <v>0</v>
      </c>
      <c r="AS441" s="4">
        <f t="shared" si="232"/>
        <v>0</v>
      </c>
    </row>
    <row r="442" spans="1:45" ht="12.75" customHeight="1" x14ac:dyDescent="0.25">
      <c r="A442" s="115">
        <v>21</v>
      </c>
      <c r="B442" s="137">
        <v>224300</v>
      </c>
      <c r="C442" s="138">
        <v>1396</v>
      </c>
      <c r="D442" s="108">
        <v>434</v>
      </c>
      <c r="E442" s="135" t="s">
        <v>1294</v>
      </c>
      <c r="F442" s="136">
        <f t="shared" si="236"/>
        <v>1393.6</v>
      </c>
      <c r="G442" s="136">
        <v>1393.6</v>
      </c>
      <c r="H442" s="136">
        <v>0</v>
      </c>
      <c r="I442" s="136">
        <v>0</v>
      </c>
      <c r="J442" s="136">
        <v>0</v>
      </c>
      <c r="K442" s="136">
        <v>0</v>
      </c>
      <c r="L442" s="136">
        <v>0</v>
      </c>
      <c r="M442" s="136">
        <v>0</v>
      </c>
      <c r="N442" s="136">
        <f t="shared" si="238"/>
        <v>1393.6</v>
      </c>
      <c r="O442" s="23">
        <v>1393.6</v>
      </c>
      <c r="P442" s="23">
        <v>0</v>
      </c>
      <c r="Q442" s="23">
        <v>0</v>
      </c>
      <c r="R442" s="23">
        <v>0</v>
      </c>
      <c r="S442" s="23">
        <v>0</v>
      </c>
      <c r="T442" s="23">
        <v>0</v>
      </c>
      <c r="U442" s="23">
        <v>0</v>
      </c>
      <c r="V442" s="136">
        <f t="shared" si="240"/>
        <v>1393.6</v>
      </c>
      <c r="W442" s="23">
        <v>1393.6</v>
      </c>
      <c r="X442" s="23">
        <v>0</v>
      </c>
      <c r="Y442" s="23">
        <v>0</v>
      </c>
      <c r="Z442" s="23">
        <v>0</v>
      </c>
      <c r="AA442" s="23">
        <v>0</v>
      </c>
      <c r="AB442" s="23">
        <v>0</v>
      </c>
      <c r="AC442" s="4">
        <v>0</v>
      </c>
      <c r="AD442" s="4">
        <f t="shared" si="242"/>
        <v>0</v>
      </c>
      <c r="AE442" s="4">
        <f t="shared" si="242"/>
        <v>0</v>
      </c>
      <c r="AF442" s="4">
        <f t="shared" si="242"/>
        <v>0</v>
      </c>
      <c r="AG442" s="4">
        <f t="shared" si="242"/>
        <v>0</v>
      </c>
      <c r="AH442" s="4">
        <f t="shared" si="242"/>
        <v>0</v>
      </c>
      <c r="AI442" s="4">
        <f t="shared" si="242"/>
        <v>0</v>
      </c>
      <c r="AJ442" s="4">
        <f t="shared" si="242"/>
        <v>0</v>
      </c>
      <c r="AK442" s="4">
        <f t="shared" si="242"/>
        <v>0</v>
      </c>
      <c r="AL442" s="4">
        <f t="shared" ref="AL442:AP504" si="249">IF(N442=0,0,V442/N442*100)</f>
        <v>100</v>
      </c>
      <c r="AM442" s="4">
        <f t="shared" si="249"/>
        <v>100</v>
      </c>
      <c r="AN442" s="4">
        <f t="shared" si="249"/>
        <v>0</v>
      </c>
      <c r="AO442" s="4">
        <f t="shared" si="249"/>
        <v>0</v>
      </c>
      <c r="AP442" s="4">
        <f t="shared" si="249"/>
        <v>0</v>
      </c>
      <c r="AQ442" s="4">
        <f t="shared" si="233"/>
        <v>0</v>
      </c>
      <c r="AR442" s="4">
        <f t="shared" si="232"/>
        <v>0</v>
      </c>
      <c r="AS442" s="4">
        <f t="shared" si="232"/>
        <v>0</v>
      </c>
    </row>
    <row r="443" spans="1:45" ht="12.75" customHeight="1" x14ac:dyDescent="0.25">
      <c r="A443" s="115">
        <v>21</v>
      </c>
      <c r="B443" s="137">
        <v>224300</v>
      </c>
      <c r="C443" s="138">
        <v>1397</v>
      </c>
      <c r="D443" s="108">
        <v>435</v>
      </c>
      <c r="E443" s="135" t="s">
        <v>1295</v>
      </c>
      <c r="F443" s="136">
        <f t="shared" si="236"/>
        <v>1453.7</v>
      </c>
      <c r="G443" s="136">
        <v>1453.7</v>
      </c>
      <c r="H443" s="136">
        <v>0</v>
      </c>
      <c r="I443" s="136">
        <v>0</v>
      </c>
      <c r="J443" s="136">
        <v>0</v>
      </c>
      <c r="K443" s="136">
        <v>0</v>
      </c>
      <c r="L443" s="136">
        <v>0</v>
      </c>
      <c r="M443" s="136">
        <v>0</v>
      </c>
      <c r="N443" s="136">
        <f t="shared" si="238"/>
        <v>1453.7</v>
      </c>
      <c r="O443" s="23">
        <v>1453.7</v>
      </c>
      <c r="P443" s="23">
        <v>0</v>
      </c>
      <c r="Q443" s="23">
        <v>0</v>
      </c>
      <c r="R443" s="23">
        <v>0</v>
      </c>
      <c r="S443" s="23">
        <v>0</v>
      </c>
      <c r="T443" s="23">
        <v>0</v>
      </c>
      <c r="U443" s="23">
        <v>0</v>
      </c>
      <c r="V443" s="136">
        <f t="shared" si="240"/>
        <v>1453.7</v>
      </c>
      <c r="W443" s="23">
        <v>1453.7</v>
      </c>
      <c r="X443" s="23">
        <v>0</v>
      </c>
      <c r="Y443" s="23">
        <v>0</v>
      </c>
      <c r="Z443" s="23">
        <v>0</v>
      </c>
      <c r="AA443" s="23">
        <v>0</v>
      </c>
      <c r="AB443" s="23">
        <v>0</v>
      </c>
      <c r="AC443" s="4">
        <v>0</v>
      </c>
      <c r="AD443" s="4">
        <f t="shared" si="242"/>
        <v>0</v>
      </c>
      <c r="AE443" s="4">
        <f t="shared" si="242"/>
        <v>0</v>
      </c>
      <c r="AF443" s="4">
        <f t="shared" si="242"/>
        <v>0</v>
      </c>
      <c r="AG443" s="4">
        <f t="shared" si="242"/>
        <v>0</v>
      </c>
      <c r="AH443" s="4">
        <f t="shared" si="242"/>
        <v>0</v>
      </c>
      <c r="AI443" s="4">
        <f t="shared" si="242"/>
        <v>0</v>
      </c>
      <c r="AJ443" s="4">
        <f t="shared" si="242"/>
        <v>0</v>
      </c>
      <c r="AK443" s="4">
        <f t="shared" si="242"/>
        <v>0</v>
      </c>
      <c r="AL443" s="4">
        <f t="shared" si="249"/>
        <v>100</v>
      </c>
      <c r="AM443" s="4">
        <f t="shared" si="249"/>
        <v>100</v>
      </c>
      <c r="AN443" s="4">
        <f t="shared" si="249"/>
        <v>0</v>
      </c>
      <c r="AO443" s="4">
        <f t="shared" si="249"/>
        <v>0</v>
      </c>
      <c r="AP443" s="4">
        <f t="shared" si="249"/>
        <v>0</v>
      </c>
      <c r="AQ443" s="4">
        <f t="shared" si="233"/>
        <v>0</v>
      </c>
      <c r="AR443" s="4">
        <f t="shared" si="232"/>
        <v>0</v>
      </c>
      <c r="AS443" s="4">
        <f t="shared" si="232"/>
        <v>0</v>
      </c>
    </row>
    <row r="444" spans="1:45" ht="12.75" customHeight="1" x14ac:dyDescent="0.25">
      <c r="A444" s="115">
        <v>21</v>
      </c>
      <c r="B444" s="137">
        <v>224300</v>
      </c>
      <c r="C444" s="138">
        <v>1398</v>
      </c>
      <c r="D444" s="108">
        <v>436</v>
      </c>
      <c r="E444" s="135" t="s">
        <v>1296</v>
      </c>
      <c r="F444" s="136">
        <f t="shared" si="236"/>
        <v>901.8</v>
      </c>
      <c r="G444" s="136">
        <v>901.8</v>
      </c>
      <c r="H444" s="136">
        <v>0</v>
      </c>
      <c r="I444" s="136">
        <v>0</v>
      </c>
      <c r="J444" s="136">
        <v>0</v>
      </c>
      <c r="K444" s="136">
        <v>0</v>
      </c>
      <c r="L444" s="136">
        <v>0</v>
      </c>
      <c r="M444" s="136">
        <v>0</v>
      </c>
      <c r="N444" s="136">
        <f t="shared" si="238"/>
        <v>901.8</v>
      </c>
      <c r="O444" s="23">
        <v>901.8</v>
      </c>
      <c r="P444" s="23">
        <v>0</v>
      </c>
      <c r="Q444" s="23">
        <v>0</v>
      </c>
      <c r="R444" s="23">
        <v>0</v>
      </c>
      <c r="S444" s="23">
        <v>0</v>
      </c>
      <c r="T444" s="23">
        <v>0</v>
      </c>
      <c r="U444" s="23">
        <v>0</v>
      </c>
      <c r="V444" s="136">
        <f t="shared" si="240"/>
        <v>901.8</v>
      </c>
      <c r="W444" s="23">
        <v>901.8</v>
      </c>
      <c r="X444" s="23">
        <v>0</v>
      </c>
      <c r="Y444" s="23">
        <v>0</v>
      </c>
      <c r="Z444" s="23">
        <v>0</v>
      </c>
      <c r="AA444" s="23">
        <v>0</v>
      </c>
      <c r="AB444" s="23">
        <v>0</v>
      </c>
      <c r="AC444" s="4">
        <v>0</v>
      </c>
      <c r="AD444" s="4">
        <f t="shared" si="242"/>
        <v>0</v>
      </c>
      <c r="AE444" s="4">
        <f t="shared" si="242"/>
        <v>0</v>
      </c>
      <c r="AF444" s="4">
        <f t="shared" si="242"/>
        <v>0</v>
      </c>
      <c r="AG444" s="4">
        <f t="shared" si="242"/>
        <v>0</v>
      </c>
      <c r="AH444" s="4">
        <f t="shared" si="242"/>
        <v>0</v>
      </c>
      <c r="AI444" s="4">
        <f t="shared" si="242"/>
        <v>0</v>
      </c>
      <c r="AJ444" s="4">
        <f t="shared" si="242"/>
        <v>0</v>
      </c>
      <c r="AK444" s="4">
        <f t="shared" si="242"/>
        <v>0</v>
      </c>
      <c r="AL444" s="4">
        <f t="shared" si="249"/>
        <v>100</v>
      </c>
      <c r="AM444" s="4">
        <f t="shared" si="249"/>
        <v>100</v>
      </c>
      <c r="AN444" s="4">
        <f t="shared" si="249"/>
        <v>0</v>
      </c>
      <c r="AO444" s="4">
        <f t="shared" si="249"/>
        <v>0</v>
      </c>
      <c r="AP444" s="4">
        <f t="shared" si="249"/>
        <v>0</v>
      </c>
      <c r="AQ444" s="4">
        <f t="shared" si="233"/>
        <v>0</v>
      </c>
      <c r="AR444" s="4">
        <f t="shared" si="232"/>
        <v>0</v>
      </c>
      <c r="AS444" s="4">
        <f t="shared" si="232"/>
        <v>0</v>
      </c>
    </row>
    <row r="445" spans="1:45" ht="12.75" customHeight="1" x14ac:dyDescent="0.25">
      <c r="A445" s="115">
        <v>21</v>
      </c>
      <c r="B445" s="137">
        <v>224300</v>
      </c>
      <c r="C445" s="138">
        <v>1399</v>
      </c>
      <c r="D445" s="108">
        <v>437</v>
      </c>
      <c r="E445" s="135" t="s">
        <v>1297</v>
      </c>
      <c r="F445" s="136">
        <f t="shared" si="236"/>
        <v>779.9</v>
      </c>
      <c r="G445" s="136">
        <v>779.9</v>
      </c>
      <c r="H445" s="136">
        <v>0</v>
      </c>
      <c r="I445" s="136">
        <v>0</v>
      </c>
      <c r="J445" s="136">
        <v>0</v>
      </c>
      <c r="K445" s="136">
        <v>0</v>
      </c>
      <c r="L445" s="136">
        <v>0</v>
      </c>
      <c r="M445" s="136">
        <v>0</v>
      </c>
      <c r="N445" s="136">
        <f t="shared" si="238"/>
        <v>779.9</v>
      </c>
      <c r="O445" s="23">
        <v>779.9</v>
      </c>
      <c r="P445" s="23">
        <v>0</v>
      </c>
      <c r="Q445" s="23">
        <v>0</v>
      </c>
      <c r="R445" s="23">
        <v>0</v>
      </c>
      <c r="S445" s="23">
        <v>0</v>
      </c>
      <c r="T445" s="23">
        <v>0</v>
      </c>
      <c r="U445" s="23">
        <v>0</v>
      </c>
      <c r="V445" s="136">
        <f t="shared" si="240"/>
        <v>779.9</v>
      </c>
      <c r="W445" s="23">
        <v>779.9</v>
      </c>
      <c r="X445" s="23">
        <v>0</v>
      </c>
      <c r="Y445" s="23">
        <v>0</v>
      </c>
      <c r="Z445" s="23">
        <v>0</v>
      </c>
      <c r="AA445" s="23">
        <v>0</v>
      </c>
      <c r="AB445" s="23">
        <v>0</v>
      </c>
      <c r="AC445" s="4">
        <v>0</v>
      </c>
      <c r="AD445" s="4">
        <f t="shared" si="242"/>
        <v>0</v>
      </c>
      <c r="AE445" s="4">
        <f t="shared" si="242"/>
        <v>0</v>
      </c>
      <c r="AF445" s="4">
        <f t="shared" si="242"/>
        <v>0</v>
      </c>
      <c r="AG445" s="4">
        <f t="shared" si="242"/>
        <v>0</v>
      </c>
      <c r="AH445" s="4">
        <f t="shared" si="242"/>
        <v>0</v>
      </c>
      <c r="AI445" s="4">
        <f t="shared" si="242"/>
        <v>0</v>
      </c>
      <c r="AJ445" s="4">
        <f t="shared" si="242"/>
        <v>0</v>
      </c>
      <c r="AK445" s="4">
        <f t="shared" si="242"/>
        <v>0</v>
      </c>
      <c r="AL445" s="4">
        <f t="shared" si="249"/>
        <v>100</v>
      </c>
      <c r="AM445" s="4">
        <f t="shared" si="249"/>
        <v>100</v>
      </c>
      <c r="AN445" s="4">
        <f t="shared" si="249"/>
        <v>0</v>
      </c>
      <c r="AO445" s="4">
        <f t="shared" si="249"/>
        <v>0</v>
      </c>
      <c r="AP445" s="4">
        <f t="shared" si="249"/>
        <v>0</v>
      </c>
      <c r="AQ445" s="4">
        <f t="shared" si="233"/>
        <v>0</v>
      </c>
      <c r="AR445" s="4">
        <f t="shared" si="232"/>
        <v>0</v>
      </c>
      <c r="AS445" s="4">
        <f t="shared" si="232"/>
        <v>0</v>
      </c>
    </row>
    <row r="446" spans="1:45" ht="12.75" customHeight="1" x14ac:dyDescent="0.25">
      <c r="A446" s="115">
        <v>21</v>
      </c>
      <c r="B446" s="137">
        <v>224300</v>
      </c>
      <c r="C446" s="138">
        <v>1400</v>
      </c>
      <c r="D446" s="108">
        <v>438</v>
      </c>
      <c r="E446" s="135" t="s">
        <v>1298</v>
      </c>
      <c r="F446" s="136">
        <f t="shared" si="236"/>
        <v>505.6</v>
      </c>
      <c r="G446" s="136">
        <v>505.6</v>
      </c>
      <c r="H446" s="136">
        <v>0</v>
      </c>
      <c r="I446" s="136">
        <v>0</v>
      </c>
      <c r="J446" s="136">
        <v>0</v>
      </c>
      <c r="K446" s="136">
        <v>0</v>
      </c>
      <c r="L446" s="136">
        <v>0</v>
      </c>
      <c r="M446" s="136">
        <v>0</v>
      </c>
      <c r="N446" s="136">
        <f t="shared" si="238"/>
        <v>505.6</v>
      </c>
      <c r="O446" s="23">
        <v>505.6</v>
      </c>
      <c r="P446" s="23">
        <v>0</v>
      </c>
      <c r="Q446" s="23">
        <v>0</v>
      </c>
      <c r="R446" s="23">
        <v>0</v>
      </c>
      <c r="S446" s="23">
        <v>0</v>
      </c>
      <c r="T446" s="23">
        <v>0</v>
      </c>
      <c r="U446" s="23">
        <v>0</v>
      </c>
      <c r="V446" s="136">
        <f t="shared" si="240"/>
        <v>505.6</v>
      </c>
      <c r="W446" s="23">
        <v>505.6</v>
      </c>
      <c r="X446" s="23">
        <v>0</v>
      </c>
      <c r="Y446" s="23">
        <v>0</v>
      </c>
      <c r="Z446" s="23">
        <v>0</v>
      </c>
      <c r="AA446" s="23">
        <v>0</v>
      </c>
      <c r="AB446" s="23">
        <v>0</v>
      </c>
      <c r="AC446" s="4">
        <v>0</v>
      </c>
      <c r="AD446" s="4">
        <f t="shared" si="242"/>
        <v>0</v>
      </c>
      <c r="AE446" s="4">
        <f t="shared" si="242"/>
        <v>0</v>
      </c>
      <c r="AF446" s="4">
        <f t="shared" si="242"/>
        <v>0</v>
      </c>
      <c r="AG446" s="4">
        <f t="shared" si="242"/>
        <v>0</v>
      </c>
      <c r="AH446" s="4">
        <f t="shared" si="242"/>
        <v>0</v>
      </c>
      <c r="AI446" s="4">
        <f t="shared" si="242"/>
        <v>0</v>
      </c>
      <c r="AJ446" s="4">
        <f t="shared" si="242"/>
        <v>0</v>
      </c>
      <c r="AK446" s="4">
        <f t="shared" si="242"/>
        <v>0</v>
      </c>
      <c r="AL446" s="4">
        <f t="shared" si="249"/>
        <v>100</v>
      </c>
      <c r="AM446" s="4">
        <f t="shared" si="249"/>
        <v>100</v>
      </c>
      <c r="AN446" s="4">
        <f t="shared" si="249"/>
        <v>0</v>
      </c>
      <c r="AO446" s="4">
        <f t="shared" si="249"/>
        <v>0</v>
      </c>
      <c r="AP446" s="4">
        <f t="shared" si="249"/>
        <v>0</v>
      </c>
      <c r="AQ446" s="4">
        <f t="shared" si="233"/>
        <v>0</v>
      </c>
      <c r="AR446" s="4">
        <f t="shared" si="232"/>
        <v>0</v>
      </c>
      <c r="AS446" s="4">
        <f t="shared" si="232"/>
        <v>0</v>
      </c>
    </row>
    <row r="447" spans="1:45" ht="12.75" customHeight="1" x14ac:dyDescent="0.25">
      <c r="A447" s="115">
        <v>21</v>
      </c>
      <c r="B447" s="137">
        <v>224300</v>
      </c>
      <c r="C447" s="138">
        <v>1401</v>
      </c>
      <c r="D447" s="108">
        <v>439</v>
      </c>
      <c r="E447" s="135" t="s">
        <v>1299</v>
      </c>
      <c r="F447" s="136">
        <f t="shared" si="236"/>
        <v>974.3</v>
      </c>
      <c r="G447" s="136">
        <v>974.3</v>
      </c>
      <c r="H447" s="136">
        <v>0</v>
      </c>
      <c r="I447" s="136">
        <v>0</v>
      </c>
      <c r="J447" s="136">
        <v>0</v>
      </c>
      <c r="K447" s="136">
        <v>0</v>
      </c>
      <c r="L447" s="136">
        <v>0</v>
      </c>
      <c r="M447" s="136">
        <v>0</v>
      </c>
      <c r="N447" s="136">
        <f t="shared" si="238"/>
        <v>974.3</v>
      </c>
      <c r="O447" s="23">
        <v>974.3</v>
      </c>
      <c r="P447" s="23">
        <v>0</v>
      </c>
      <c r="Q447" s="23">
        <v>0</v>
      </c>
      <c r="R447" s="23">
        <v>0</v>
      </c>
      <c r="S447" s="23">
        <v>0</v>
      </c>
      <c r="T447" s="23">
        <v>0</v>
      </c>
      <c r="U447" s="23">
        <v>0</v>
      </c>
      <c r="V447" s="136">
        <f t="shared" si="240"/>
        <v>974.3</v>
      </c>
      <c r="W447" s="23">
        <v>974.3</v>
      </c>
      <c r="X447" s="23">
        <v>0</v>
      </c>
      <c r="Y447" s="23">
        <v>0</v>
      </c>
      <c r="Z447" s="23">
        <v>0</v>
      </c>
      <c r="AA447" s="23">
        <v>0</v>
      </c>
      <c r="AB447" s="23">
        <v>0</v>
      </c>
      <c r="AC447" s="4">
        <v>0</v>
      </c>
      <c r="AD447" s="4">
        <f t="shared" si="242"/>
        <v>0</v>
      </c>
      <c r="AE447" s="4">
        <f t="shared" si="242"/>
        <v>0</v>
      </c>
      <c r="AF447" s="4">
        <f t="shared" si="242"/>
        <v>0</v>
      </c>
      <c r="AG447" s="4">
        <f t="shared" si="242"/>
        <v>0</v>
      </c>
      <c r="AH447" s="4">
        <f t="shared" si="242"/>
        <v>0</v>
      </c>
      <c r="AI447" s="4">
        <f t="shared" si="242"/>
        <v>0</v>
      </c>
      <c r="AJ447" s="4">
        <f t="shared" si="242"/>
        <v>0</v>
      </c>
      <c r="AK447" s="4">
        <f t="shared" si="242"/>
        <v>0</v>
      </c>
      <c r="AL447" s="4">
        <f t="shared" si="249"/>
        <v>100</v>
      </c>
      <c r="AM447" s="4">
        <f t="shared" si="249"/>
        <v>100</v>
      </c>
      <c r="AN447" s="4">
        <f t="shared" si="249"/>
        <v>0</v>
      </c>
      <c r="AO447" s="4">
        <f t="shared" si="249"/>
        <v>0</v>
      </c>
      <c r="AP447" s="4">
        <f t="shared" si="249"/>
        <v>0</v>
      </c>
      <c r="AQ447" s="4">
        <f t="shared" si="233"/>
        <v>0</v>
      </c>
      <c r="AR447" s="4">
        <f t="shared" si="232"/>
        <v>0</v>
      </c>
      <c r="AS447" s="4">
        <f t="shared" si="232"/>
        <v>0</v>
      </c>
    </row>
    <row r="448" spans="1:45" ht="12.75" customHeight="1" x14ac:dyDescent="0.25">
      <c r="A448" s="115">
        <v>21</v>
      </c>
      <c r="B448" s="137">
        <v>224300</v>
      </c>
      <c r="C448" s="138">
        <v>1402</v>
      </c>
      <c r="D448" s="108">
        <v>440</v>
      </c>
      <c r="E448" s="135" t="s">
        <v>1300</v>
      </c>
      <c r="F448" s="136">
        <f t="shared" si="236"/>
        <v>614.79999999999995</v>
      </c>
      <c r="G448" s="136">
        <v>614.79999999999995</v>
      </c>
      <c r="H448" s="136">
        <v>0</v>
      </c>
      <c r="I448" s="136">
        <v>0</v>
      </c>
      <c r="J448" s="136">
        <v>0</v>
      </c>
      <c r="K448" s="136">
        <v>0</v>
      </c>
      <c r="L448" s="136">
        <v>0</v>
      </c>
      <c r="M448" s="136">
        <v>0</v>
      </c>
      <c r="N448" s="136">
        <f t="shared" si="238"/>
        <v>614.79999999999995</v>
      </c>
      <c r="O448" s="23">
        <v>614.79999999999995</v>
      </c>
      <c r="P448" s="23">
        <v>0</v>
      </c>
      <c r="Q448" s="23">
        <v>0</v>
      </c>
      <c r="R448" s="23">
        <v>0</v>
      </c>
      <c r="S448" s="23">
        <v>0</v>
      </c>
      <c r="T448" s="23">
        <v>0</v>
      </c>
      <c r="U448" s="23">
        <v>0</v>
      </c>
      <c r="V448" s="136">
        <f t="shared" si="240"/>
        <v>614.79999999999995</v>
      </c>
      <c r="W448" s="23">
        <v>614.79999999999995</v>
      </c>
      <c r="X448" s="23">
        <v>0</v>
      </c>
      <c r="Y448" s="23">
        <v>0</v>
      </c>
      <c r="Z448" s="23">
        <v>0</v>
      </c>
      <c r="AA448" s="23">
        <v>0</v>
      </c>
      <c r="AB448" s="23">
        <v>0</v>
      </c>
      <c r="AC448" s="4">
        <v>0</v>
      </c>
      <c r="AD448" s="4">
        <f t="shared" si="242"/>
        <v>0</v>
      </c>
      <c r="AE448" s="4">
        <f t="shared" si="242"/>
        <v>0</v>
      </c>
      <c r="AF448" s="4">
        <f t="shared" si="242"/>
        <v>0</v>
      </c>
      <c r="AG448" s="4">
        <f t="shared" si="242"/>
        <v>0</v>
      </c>
      <c r="AH448" s="4">
        <f t="shared" si="242"/>
        <v>0</v>
      </c>
      <c r="AI448" s="4">
        <f t="shared" si="242"/>
        <v>0</v>
      </c>
      <c r="AJ448" s="4">
        <f t="shared" si="242"/>
        <v>0</v>
      </c>
      <c r="AK448" s="4">
        <f t="shared" si="242"/>
        <v>0</v>
      </c>
      <c r="AL448" s="4">
        <f t="shared" si="249"/>
        <v>100</v>
      </c>
      <c r="AM448" s="4">
        <f t="shared" si="249"/>
        <v>100</v>
      </c>
      <c r="AN448" s="4">
        <f t="shared" si="249"/>
        <v>0</v>
      </c>
      <c r="AO448" s="4">
        <f t="shared" si="249"/>
        <v>0</v>
      </c>
      <c r="AP448" s="4">
        <f t="shared" si="249"/>
        <v>0</v>
      </c>
      <c r="AQ448" s="4">
        <f t="shared" si="233"/>
        <v>0</v>
      </c>
      <c r="AR448" s="4">
        <f t="shared" si="232"/>
        <v>0</v>
      </c>
      <c r="AS448" s="4">
        <f t="shared" si="232"/>
        <v>0</v>
      </c>
    </row>
    <row r="449" spans="1:45" ht="12.75" customHeight="1" x14ac:dyDescent="0.25">
      <c r="A449" s="115">
        <v>21</v>
      </c>
      <c r="B449" s="137">
        <v>224300</v>
      </c>
      <c r="C449" s="138">
        <v>1403</v>
      </c>
      <c r="D449" s="108">
        <v>441</v>
      </c>
      <c r="E449" s="135" t="s">
        <v>1301</v>
      </c>
      <c r="F449" s="136">
        <f t="shared" si="236"/>
        <v>1129.5</v>
      </c>
      <c r="G449" s="136">
        <v>1129.5</v>
      </c>
      <c r="H449" s="136">
        <v>0</v>
      </c>
      <c r="I449" s="136">
        <v>0</v>
      </c>
      <c r="J449" s="136">
        <v>0</v>
      </c>
      <c r="K449" s="136">
        <v>0</v>
      </c>
      <c r="L449" s="136">
        <v>0</v>
      </c>
      <c r="M449" s="136">
        <v>0</v>
      </c>
      <c r="N449" s="136">
        <f t="shared" si="238"/>
        <v>1129.5</v>
      </c>
      <c r="O449" s="23">
        <v>1129.5</v>
      </c>
      <c r="P449" s="23">
        <v>0</v>
      </c>
      <c r="Q449" s="23">
        <v>0</v>
      </c>
      <c r="R449" s="23">
        <v>0</v>
      </c>
      <c r="S449" s="23">
        <v>0</v>
      </c>
      <c r="T449" s="23">
        <v>0</v>
      </c>
      <c r="U449" s="23">
        <v>0</v>
      </c>
      <c r="V449" s="136">
        <f t="shared" si="240"/>
        <v>1129.5</v>
      </c>
      <c r="W449" s="23">
        <v>1129.5</v>
      </c>
      <c r="X449" s="23">
        <v>0</v>
      </c>
      <c r="Y449" s="23">
        <v>0</v>
      </c>
      <c r="Z449" s="23">
        <v>0</v>
      </c>
      <c r="AA449" s="23">
        <v>0</v>
      </c>
      <c r="AB449" s="23">
        <v>0</v>
      </c>
      <c r="AC449" s="4">
        <v>0</v>
      </c>
      <c r="AD449" s="4">
        <f t="shared" si="242"/>
        <v>0</v>
      </c>
      <c r="AE449" s="4">
        <f t="shared" si="242"/>
        <v>0</v>
      </c>
      <c r="AF449" s="4">
        <f t="shared" si="242"/>
        <v>0</v>
      </c>
      <c r="AG449" s="4">
        <f t="shared" si="242"/>
        <v>0</v>
      </c>
      <c r="AH449" s="4">
        <f t="shared" si="242"/>
        <v>0</v>
      </c>
      <c r="AI449" s="4">
        <f t="shared" si="242"/>
        <v>0</v>
      </c>
      <c r="AJ449" s="4">
        <f t="shared" si="242"/>
        <v>0</v>
      </c>
      <c r="AK449" s="4">
        <f t="shared" si="242"/>
        <v>0</v>
      </c>
      <c r="AL449" s="4">
        <f t="shared" si="249"/>
        <v>100</v>
      </c>
      <c r="AM449" s="4">
        <f t="shared" si="249"/>
        <v>100</v>
      </c>
      <c r="AN449" s="4">
        <f t="shared" si="249"/>
        <v>0</v>
      </c>
      <c r="AO449" s="4">
        <f t="shared" si="249"/>
        <v>0</v>
      </c>
      <c r="AP449" s="4">
        <f t="shared" si="249"/>
        <v>0</v>
      </c>
      <c r="AQ449" s="4">
        <f t="shared" si="233"/>
        <v>0</v>
      </c>
      <c r="AR449" s="4">
        <f t="shared" si="232"/>
        <v>0</v>
      </c>
      <c r="AS449" s="4">
        <f t="shared" si="232"/>
        <v>0</v>
      </c>
    </row>
    <row r="450" spans="1:45" ht="12.75" customHeight="1" x14ac:dyDescent="0.25">
      <c r="A450" s="115">
        <v>21</v>
      </c>
      <c r="B450" s="137">
        <v>224300</v>
      </c>
      <c r="C450" s="138">
        <v>1404</v>
      </c>
      <c r="D450" s="108">
        <v>442</v>
      </c>
      <c r="E450" s="135" t="s">
        <v>1302</v>
      </c>
      <c r="F450" s="136">
        <f t="shared" si="236"/>
        <v>642.29999999999995</v>
      </c>
      <c r="G450" s="136">
        <v>642.29999999999995</v>
      </c>
      <c r="H450" s="136">
        <v>0</v>
      </c>
      <c r="I450" s="136">
        <v>0</v>
      </c>
      <c r="J450" s="136">
        <v>0</v>
      </c>
      <c r="K450" s="136">
        <v>0</v>
      </c>
      <c r="L450" s="136">
        <v>0</v>
      </c>
      <c r="M450" s="136">
        <v>0</v>
      </c>
      <c r="N450" s="136">
        <f t="shared" si="238"/>
        <v>642.29999999999995</v>
      </c>
      <c r="O450" s="23">
        <v>642.29999999999995</v>
      </c>
      <c r="P450" s="23">
        <v>0</v>
      </c>
      <c r="Q450" s="23">
        <v>0</v>
      </c>
      <c r="R450" s="23">
        <v>0</v>
      </c>
      <c r="S450" s="23">
        <v>0</v>
      </c>
      <c r="T450" s="23">
        <v>0</v>
      </c>
      <c r="U450" s="23">
        <v>0</v>
      </c>
      <c r="V450" s="136">
        <f t="shared" si="240"/>
        <v>642.29999999999995</v>
      </c>
      <c r="W450" s="23">
        <v>642.29999999999995</v>
      </c>
      <c r="X450" s="23">
        <v>0</v>
      </c>
      <c r="Y450" s="23">
        <v>0</v>
      </c>
      <c r="Z450" s="23">
        <v>0</v>
      </c>
      <c r="AA450" s="23">
        <v>0</v>
      </c>
      <c r="AB450" s="23">
        <v>0</v>
      </c>
      <c r="AC450" s="4">
        <v>0</v>
      </c>
      <c r="AD450" s="4">
        <f t="shared" si="242"/>
        <v>0</v>
      </c>
      <c r="AE450" s="4">
        <f t="shared" si="242"/>
        <v>0</v>
      </c>
      <c r="AF450" s="4">
        <f t="shared" si="242"/>
        <v>0</v>
      </c>
      <c r="AG450" s="4">
        <f t="shared" si="242"/>
        <v>0</v>
      </c>
      <c r="AH450" s="4">
        <f t="shared" si="242"/>
        <v>0</v>
      </c>
      <c r="AI450" s="4">
        <f t="shared" si="242"/>
        <v>0</v>
      </c>
      <c r="AJ450" s="4">
        <f t="shared" si="242"/>
        <v>0</v>
      </c>
      <c r="AK450" s="4">
        <f t="shared" si="242"/>
        <v>0</v>
      </c>
      <c r="AL450" s="4">
        <f t="shared" si="249"/>
        <v>100</v>
      </c>
      <c r="AM450" s="4">
        <f t="shared" si="249"/>
        <v>100</v>
      </c>
      <c r="AN450" s="4">
        <f t="shared" si="249"/>
        <v>0</v>
      </c>
      <c r="AO450" s="4">
        <f t="shared" si="249"/>
        <v>0</v>
      </c>
      <c r="AP450" s="4">
        <f t="shared" si="249"/>
        <v>0</v>
      </c>
      <c r="AQ450" s="4">
        <f t="shared" si="233"/>
        <v>0</v>
      </c>
      <c r="AR450" s="4">
        <f t="shared" si="232"/>
        <v>0</v>
      </c>
      <c r="AS450" s="4">
        <f t="shared" si="232"/>
        <v>0</v>
      </c>
    </row>
    <row r="451" spans="1:45" ht="12.75" customHeight="1" x14ac:dyDescent="0.25">
      <c r="A451" s="115">
        <v>21</v>
      </c>
      <c r="B451" s="137">
        <v>224300</v>
      </c>
      <c r="C451" s="138">
        <v>1405</v>
      </c>
      <c r="D451" s="108">
        <v>443</v>
      </c>
      <c r="E451" s="135" t="s">
        <v>1303</v>
      </c>
      <c r="F451" s="136">
        <f t="shared" si="236"/>
        <v>1517.6</v>
      </c>
      <c r="G451" s="136">
        <v>1517.6</v>
      </c>
      <c r="H451" s="136">
        <v>0</v>
      </c>
      <c r="I451" s="136">
        <v>0</v>
      </c>
      <c r="J451" s="136">
        <v>0</v>
      </c>
      <c r="K451" s="136">
        <v>0</v>
      </c>
      <c r="L451" s="136">
        <v>0</v>
      </c>
      <c r="M451" s="136">
        <v>0</v>
      </c>
      <c r="N451" s="136">
        <f t="shared" si="238"/>
        <v>1517.6</v>
      </c>
      <c r="O451" s="23">
        <v>1517.6</v>
      </c>
      <c r="P451" s="23">
        <v>0</v>
      </c>
      <c r="Q451" s="23">
        <v>0</v>
      </c>
      <c r="R451" s="23">
        <v>0</v>
      </c>
      <c r="S451" s="23">
        <v>0</v>
      </c>
      <c r="T451" s="23">
        <v>0</v>
      </c>
      <c r="U451" s="23">
        <v>0</v>
      </c>
      <c r="V451" s="136">
        <f t="shared" si="240"/>
        <v>1517.6</v>
      </c>
      <c r="W451" s="23">
        <v>1517.6</v>
      </c>
      <c r="X451" s="23">
        <v>0</v>
      </c>
      <c r="Y451" s="23">
        <v>0</v>
      </c>
      <c r="Z451" s="23">
        <v>0</v>
      </c>
      <c r="AA451" s="23">
        <v>0</v>
      </c>
      <c r="AB451" s="23">
        <v>0</v>
      </c>
      <c r="AC451" s="4">
        <v>0</v>
      </c>
      <c r="AD451" s="4">
        <f t="shared" si="242"/>
        <v>0</v>
      </c>
      <c r="AE451" s="4">
        <f t="shared" si="242"/>
        <v>0</v>
      </c>
      <c r="AF451" s="4">
        <f t="shared" si="242"/>
        <v>0</v>
      </c>
      <c r="AG451" s="4">
        <f t="shared" si="242"/>
        <v>0</v>
      </c>
      <c r="AH451" s="4">
        <f t="shared" si="242"/>
        <v>0</v>
      </c>
      <c r="AI451" s="4">
        <f t="shared" si="242"/>
        <v>0</v>
      </c>
      <c r="AJ451" s="4">
        <f t="shared" si="242"/>
        <v>0</v>
      </c>
      <c r="AK451" s="4">
        <f t="shared" si="242"/>
        <v>0</v>
      </c>
      <c r="AL451" s="4">
        <f t="shared" si="249"/>
        <v>100</v>
      </c>
      <c r="AM451" s="4">
        <f t="shared" si="249"/>
        <v>100</v>
      </c>
      <c r="AN451" s="4">
        <f t="shared" si="249"/>
        <v>0</v>
      </c>
      <c r="AO451" s="4">
        <f t="shared" si="249"/>
        <v>0</v>
      </c>
      <c r="AP451" s="4">
        <f t="shared" si="249"/>
        <v>0</v>
      </c>
      <c r="AQ451" s="4">
        <f t="shared" si="233"/>
        <v>0</v>
      </c>
      <c r="AR451" s="4">
        <f t="shared" si="232"/>
        <v>0</v>
      </c>
      <c r="AS451" s="4">
        <f t="shared" si="232"/>
        <v>0</v>
      </c>
    </row>
    <row r="452" spans="1:45" ht="12.75" customHeight="1" x14ac:dyDescent="0.25">
      <c r="A452" s="115">
        <v>21</v>
      </c>
      <c r="B452" s="137">
        <v>224300</v>
      </c>
      <c r="C452" s="138">
        <v>1406</v>
      </c>
      <c r="D452" s="108">
        <v>444</v>
      </c>
      <c r="E452" s="135" t="s">
        <v>1304</v>
      </c>
      <c r="F452" s="136">
        <f t="shared" si="236"/>
        <v>1049.0999999999999</v>
      </c>
      <c r="G452" s="136">
        <v>1049.0999999999999</v>
      </c>
      <c r="H452" s="136">
        <v>0</v>
      </c>
      <c r="I452" s="136">
        <v>0</v>
      </c>
      <c r="J452" s="136">
        <v>0</v>
      </c>
      <c r="K452" s="136">
        <v>0</v>
      </c>
      <c r="L452" s="136">
        <v>0</v>
      </c>
      <c r="M452" s="136">
        <v>0</v>
      </c>
      <c r="N452" s="136">
        <f t="shared" si="238"/>
        <v>1049.0999999999999</v>
      </c>
      <c r="O452" s="23">
        <v>1049.0999999999999</v>
      </c>
      <c r="P452" s="23">
        <v>0</v>
      </c>
      <c r="Q452" s="23">
        <v>0</v>
      </c>
      <c r="R452" s="23">
        <v>0</v>
      </c>
      <c r="S452" s="23">
        <v>0</v>
      </c>
      <c r="T452" s="23">
        <v>0</v>
      </c>
      <c r="U452" s="23">
        <v>0</v>
      </c>
      <c r="V452" s="136">
        <f t="shared" si="240"/>
        <v>1049.0999999999999</v>
      </c>
      <c r="W452" s="23">
        <v>1049.0999999999999</v>
      </c>
      <c r="X452" s="23">
        <v>0</v>
      </c>
      <c r="Y452" s="23">
        <v>0</v>
      </c>
      <c r="Z452" s="23">
        <v>0</v>
      </c>
      <c r="AA452" s="23">
        <v>0</v>
      </c>
      <c r="AB452" s="23">
        <v>0</v>
      </c>
      <c r="AC452" s="4">
        <v>0</v>
      </c>
      <c r="AD452" s="4">
        <f t="shared" si="242"/>
        <v>0</v>
      </c>
      <c r="AE452" s="4">
        <f t="shared" si="242"/>
        <v>0</v>
      </c>
      <c r="AF452" s="4">
        <f t="shared" si="242"/>
        <v>0</v>
      </c>
      <c r="AG452" s="4">
        <f t="shared" si="242"/>
        <v>0</v>
      </c>
      <c r="AH452" s="4">
        <f t="shared" si="242"/>
        <v>0</v>
      </c>
      <c r="AI452" s="4">
        <f t="shared" si="242"/>
        <v>0</v>
      </c>
      <c r="AJ452" s="4">
        <f t="shared" si="242"/>
        <v>0</v>
      </c>
      <c r="AK452" s="4">
        <f t="shared" si="242"/>
        <v>0</v>
      </c>
      <c r="AL452" s="4">
        <f t="shared" si="249"/>
        <v>100</v>
      </c>
      <c r="AM452" s="4">
        <f t="shared" si="249"/>
        <v>100</v>
      </c>
      <c r="AN452" s="4">
        <f t="shared" si="249"/>
        <v>0</v>
      </c>
      <c r="AO452" s="4">
        <f t="shared" si="249"/>
        <v>0</v>
      </c>
      <c r="AP452" s="4">
        <f t="shared" si="249"/>
        <v>0</v>
      </c>
      <c r="AQ452" s="4">
        <f t="shared" si="233"/>
        <v>0</v>
      </c>
      <c r="AR452" s="4">
        <f t="shared" si="232"/>
        <v>0</v>
      </c>
      <c r="AS452" s="4">
        <f t="shared" si="232"/>
        <v>0</v>
      </c>
    </row>
    <row r="453" spans="1:45" ht="12.75" customHeight="1" x14ac:dyDescent="0.25">
      <c r="A453" s="115">
        <v>21</v>
      </c>
      <c r="B453" s="137">
        <v>224300</v>
      </c>
      <c r="C453" s="138">
        <v>1407</v>
      </c>
      <c r="D453" s="108">
        <v>445</v>
      </c>
      <c r="E453" s="135" t="s">
        <v>1305</v>
      </c>
      <c r="F453" s="136">
        <f t="shared" si="236"/>
        <v>1075.9000000000001</v>
      </c>
      <c r="G453" s="136">
        <v>1075.9000000000001</v>
      </c>
      <c r="H453" s="136">
        <v>0</v>
      </c>
      <c r="I453" s="136">
        <v>0</v>
      </c>
      <c r="J453" s="136">
        <v>0</v>
      </c>
      <c r="K453" s="136">
        <v>0</v>
      </c>
      <c r="L453" s="136">
        <v>0</v>
      </c>
      <c r="M453" s="136">
        <v>0</v>
      </c>
      <c r="N453" s="136">
        <f t="shared" si="238"/>
        <v>1075.9000000000001</v>
      </c>
      <c r="O453" s="23">
        <v>1075.9000000000001</v>
      </c>
      <c r="P453" s="23">
        <v>0</v>
      </c>
      <c r="Q453" s="23">
        <v>0</v>
      </c>
      <c r="R453" s="23">
        <v>0</v>
      </c>
      <c r="S453" s="23">
        <v>0</v>
      </c>
      <c r="T453" s="23">
        <v>0</v>
      </c>
      <c r="U453" s="23">
        <v>0</v>
      </c>
      <c r="V453" s="136">
        <f t="shared" si="240"/>
        <v>1075.9000000000001</v>
      </c>
      <c r="W453" s="23">
        <v>1075.9000000000001</v>
      </c>
      <c r="X453" s="23">
        <v>0</v>
      </c>
      <c r="Y453" s="23">
        <v>0</v>
      </c>
      <c r="Z453" s="23">
        <v>0</v>
      </c>
      <c r="AA453" s="23">
        <v>0</v>
      </c>
      <c r="AB453" s="23">
        <v>0</v>
      </c>
      <c r="AC453" s="4">
        <v>0</v>
      </c>
      <c r="AD453" s="4">
        <f t="shared" si="242"/>
        <v>0</v>
      </c>
      <c r="AE453" s="4">
        <f t="shared" si="242"/>
        <v>0</v>
      </c>
      <c r="AF453" s="4">
        <f t="shared" si="242"/>
        <v>0</v>
      </c>
      <c r="AG453" s="4">
        <f t="shared" si="242"/>
        <v>0</v>
      </c>
      <c r="AH453" s="4">
        <f t="shared" si="242"/>
        <v>0</v>
      </c>
      <c r="AI453" s="4">
        <f t="shared" si="242"/>
        <v>0</v>
      </c>
      <c r="AJ453" s="4">
        <f t="shared" si="242"/>
        <v>0</v>
      </c>
      <c r="AK453" s="4">
        <f t="shared" si="242"/>
        <v>0</v>
      </c>
      <c r="AL453" s="4">
        <f t="shared" si="249"/>
        <v>100</v>
      </c>
      <c r="AM453" s="4">
        <f t="shared" si="249"/>
        <v>100</v>
      </c>
      <c r="AN453" s="4">
        <f t="shared" si="249"/>
        <v>0</v>
      </c>
      <c r="AO453" s="4">
        <f t="shared" si="249"/>
        <v>0</v>
      </c>
      <c r="AP453" s="4">
        <f t="shared" si="249"/>
        <v>0</v>
      </c>
      <c r="AQ453" s="4">
        <f t="shared" si="233"/>
        <v>0</v>
      </c>
      <c r="AR453" s="4">
        <f t="shared" si="232"/>
        <v>0</v>
      </c>
      <c r="AS453" s="4">
        <f t="shared" si="232"/>
        <v>0</v>
      </c>
    </row>
    <row r="454" spans="1:45" ht="12.75" customHeight="1" x14ac:dyDescent="0.25">
      <c r="A454" s="115">
        <v>21</v>
      </c>
      <c r="B454" s="137">
        <v>224300</v>
      </c>
      <c r="C454" s="138">
        <v>1408</v>
      </c>
      <c r="D454" s="108">
        <v>446</v>
      </c>
      <c r="E454" s="135" t="s">
        <v>1306</v>
      </c>
      <c r="F454" s="136">
        <f t="shared" si="236"/>
        <v>1792.5</v>
      </c>
      <c r="G454" s="136">
        <v>1792.5</v>
      </c>
      <c r="H454" s="136">
        <v>0</v>
      </c>
      <c r="I454" s="136">
        <v>0</v>
      </c>
      <c r="J454" s="136">
        <v>0</v>
      </c>
      <c r="K454" s="136">
        <v>0</v>
      </c>
      <c r="L454" s="136">
        <v>0</v>
      </c>
      <c r="M454" s="136">
        <v>0</v>
      </c>
      <c r="N454" s="136">
        <f t="shared" si="238"/>
        <v>1792.5</v>
      </c>
      <c r="O454" s="23">
        <v>1792.5</v>
      </c>
      <c r="P454" s="23">
        <v>0</v>
      </c>
      <c r="Q454" s="23">
        <v>0</v>
      </c>
      <c r="R454" s="23">
        <v>0</v>
      </c>
      <c r="S454" s="23">
        <v>0</v>
      </c>
      <c r="T454" s="23">
        <v>0</v>
      </c>
      <c r="U454" s="23">
        <v>0</v>
      </c>
      <c r="V454" s="136">
        <f t="shared" si="240"/>
        <v>1792.5</v>
      </c>
      <c r="W454" s="23">
        <v>1792.5</v>
      </c>
      <c r="X454" s="23">
        <v>0</v>
      </c>
      <c r="Y454" s="23">
        <v>0</v>
      </c>
      <c r="Z454" s="23">
        <v>0</v>
      </c>
      <c r="AA454" s="23">
        <v>0</v>
      </c>
      <c r="AB454" s="23">
        <v>0</v>
      </c>
      <c r="AC454" s="4">
        <v>0</v>
      </c>
      <c r="AD454" s="4">
        <f t="shared" si="242"/>
        <v>0</v>
      </c>
      <c r="AE454" s="4">
        <f t="shared" si="242"/>
        <v>0</v>
      </c>
      <c r="AF454" s="4">
        <f t="shared" si="242"/>
        <v>0</v>
      </c>
      <c r="AG454" s="4">
        <f t="shared" si="242"/>
        <v>0</v>
      </c>
      <c r="AH454" s="4">
        <f t="shared" si="242"/>
        <v>0</v>
      </c>
      <c r="AI454" s="4">
        <f t="shared" si="242"/>
        <v>0</v>
      </c>
      <c r="AJ454" s="4">
        <f t="shared" si="242"/>
        <v>0</v>
      </c>
      <c r="AK454" s="4">
        <f t="shared" si="242"/>
        <v>0</v>
      </c>
      <c r="AL454" s="4">
        <f t="shared" si="249"/>
        <v>100</v>
      </c>
      <c r="AM454" s="4">
        <f t="shared" si="249"/>
        <v>100</v>
      </c>
      <c r="AN454" s="4">
        <f t="shared" si="249"/>
        <v>0</v>
      </c>
      <c r="AO454" s="4">
        <f t="shared" si="249"/>
        <v>0</v>
      </c>
      <c r="AP454" s="4">
        <f t="shared" si="249"/>
        <v>0</v>
      </c>
      <c r="AQ454" s="4">
        <f t="shared" si="233"/>
        <v>0</v>
      </c>
      <c r="AR454" s="4">
        <f t="shared" si="232"/>
        <v>0</v>
      </c>
      <c r="AS454" s="4">
        <f t="shared" si="232"/>
        <v>0</v>
      </c>
    </row>
    <row r="455" spans="1:45" ht="12.75" customHeight="1" x14ac:dyDescent="0.25">
      <c r="A455" s="115">
        <v>21</v>
      </c>
      <c r="B455" s="137">
        <v>224300</v>
      </c>
      <c r="C455" s="138">
        <v>1409</v>
      </c>
      <c r="D455" s="108">
        <v>447</v>
      </c>
      <c r="E455" s="135" t="s">
        <v>1307</v>
      </c>
      <c r="F455" s="136">
        <f t="shared" si="236"/>
        <v>944.3</v>
      </c>
      <c r="G455" s="136">
        <v>944.3</v>
      </c>
      <c r="H455" s="136">
        <v>0</v>
      </c>
      <c r="I455" s="136">
        <v>0</v>
      </c>
      <c r="J455" s="136">
        <v>0</v>
      </c>
      <c r="K455" s="136">
        <v>0</v>
      </c>
      <c r="L455" s="136">
        <v>0</v>
      </c>
      <c r="M455" s="136">
        <v>0</v>
      </c>
      <c r="N455" s="136">
        <f t="shared" si="238"/>
        <v>1175</v>
      </c>
      <c r="O455" s="23">
        <v>1175</v>
      </c>
      <c r="P455" s="23">
        <v>0</v>
      </c>
      <c r="Q455" s="23">
        <v>0</v>
      </c>
      <c r="R455" s="23">
        <v>0</v>
      </c>
      <c r="S455" s="23">
        <v>0</v>
      </c>
      <c r="T455" s="23">
        <v>0</v>
      </c>
      <c r="U455" s="23">
        <v>0</v>
      </c>
      <c r="V455" s="136">
        <f t="shared" si="240"/>
        <v>1175</v>
      </c>
      <c r="W455" s="23">
        <v>1175</v>
      </c>
      <c r="X455" s="23">
        <v>0</v>
      </c>
      <c r="Y455" s="23">
        <v>0</v>
      </c>
      <c r="Z455" s="23">
        <v>0</v>
      </c>
      <c r="AA455" s="23">
        <v>0</v>
      </c>
      <c r="AB455" s="23">
        <v>0</v>
      </c>
      <c r="AC455" s="4">
        <v>0</v>
      </c>
      <c r="AD455" s="4">
        <f t="shared" si="242"/>
        <v>0</v>
      </c>
      <c r="AE455" s="4">
        <f t="shared" si="242"/>
        <v>0</v>
      </c>
      <c r="AF455" s="4">
        <f t="shared" si="242"/>
        <v>0</v>
      </c>
      <c r="AG455" s="4">
        <f t="shared" si="242"/>
        <v>0</v>
      </c>
      <c r="AH455" s="4">
        <f t="shared" si="242"/>
        <v>0</v>
      </c>
      <c r="AI455" s="4">
        <f t="shared" si="242"/>
        <v>0</v>
      </c>
      <c r="AJ455" s="4">
        <f t="shared" si="242"/>
        <v>0</v>
      </c>
      <c r="AK455" s="4">
        <f t="shared" si="242"/>
        <v>0</v>
      </c>
      <c r="AL455" s="4">
        <f t="shared" si="249"/>
        <v>100</v>
      </c>
      <c r="AM455" s="4">
        <f t="shared" si="249"/>
        <v>100</v>
      </c>
      <c r="AN455" s="4">
        <f t="shared" si="249"/>
        <v>0</v>
      </c>
      <c r="AO455" s="4">
        <f t="shared" si="249"/>
        <v>0</v>
      </c>
      <c r="AP455" s="4">
        <f t="shared" si="249"/>
        <v>0</v>
      </c>
      <c r="AQ455" s="4">
        <f t="shared" si="233"/>
        <v>0</v>
      </c>
      <c r="AR455" s="4">
        <f t="shared" si="232"/>
        <v>0</v>
      </c>
      <c r="AS455" s="4">
        <f t="shared" si="232"/>
        <v>0</v>
      </c>
    </row>
    <row r="456" spans="1:45" ht="12.75" customHeight="1" x14ac:dyDescent="0.25">
      <c r="A456" s="115">
        <v>21</v>
      </c>
      <c r="B456" s="137">
        <v>224300</v>
      </c>
      <c r="C456" s="138">
        <v>1411</v>
      </c>
      <c r="D456" s="108">
        <v>448</v>
      </c>
      <c r="E456" s="135" t="s">
        <v>1308</v>
      </c>
      <c r="F456" s="136">
        <f t="shared" si="236"/>
        <v>473.8</v>
      </c>
      <c r="G456" s="136">
        <v>473.8</v>
      </c>
      <c r="H456" s="136">
        <v>0</v>
      </c>
      <c r="I456" s="136">
        <v>0</v>
      </c>
      <c r="J456" s="136">
        <v>0</v>
      </c>
      <c r="K456" s="136">
        <v>0</v>
      </c>
      <c r="L456" s="136">
        <v>0</v>
      </c>
      <c r="M456" s="136">
        <v>0</v>
      </c>
      <c r="N456" s="136">
        <f t="shared" si="238"/>
        <v>473.8</v>
      </c>
      <c r="O456" s="23">
        <v>473.8</v>
      </c>
      <c r="P456" s="23">
        <v>0</v>
      </c>
      <c r="Q456" s="23">
        <v>0</v>
      </c>
      <c r="R456" s="23">
        <v>0</v>
      </c>
      <c r="S456" s="23">
        <v>0</v>
      </c>
      <c r="T456" s="23">
        <v>0</v>
      </c>
      <c r="U456" s="23">
        <v>0</v>
      </c>
      <c r="V456" s="136">
        <f t="shared" si="240"/>
        <v>473.8</v>
      </c>
      <c r="W456" s="23">
        <v>473.8</v>
      </c>
      <c r="X456" s="23">
        <v>0</v>
      </c>
      <c r="Y456" s="23">
        <v>0</v>
      </c>
      <c r="Z456" s="23">
        <v>0</v>
      </c>
      <c r="AA456" s="23">
        <v>0</v>
      </c>
      <c r="AB456" s="23">
        <v>0</v>
      </c>
      <c r="AC456" s="4">
        <v>0</v>
      </c>
      <c r="AD456" s="4">
        <f t="shared" si="242"/>
        <v>0</v>
      </c>
      <c r="AE456" s="4">
        <f t="shared" si="242"/>
        <v>0</v>
      </c>
      <c r="AF456" s="4">
        <f t="shared" si="242"/>
        <v>0</v>
      </c>
      <c r="AG456" s="4">
        <f t="shared" si="242"/>
        <v>0</v>
      </c>
      <c r="AH456" s="4">
        <f t="shared" si="242"/>
        <v>0</v>
      </c>
      <c r="AI456" s="4">
        <f t="shared" si="242"/>
        <v>0</v>
      </c>
      <c r="AJ456" s="4">
        <f t="shared" si="242"/>
        <v>0</v>
      </c>
      <c r="AK456" s="4">
        <f t="shared" si="242"/>
        <v>0</v>
      </c>
      <c r="AL456" s="4">
        <f t="shared" si="249"/>
        <v>100</v>
      </c>
      <c r="AM456" s="4">
        <f t="shared" si="249"/>
        <v>100</v>
      </c>
      <c r="AN456" s="4">
        <f t="shared" si="249"/>
        <v>0</v>
      </c>
      <c r="AO456" s="4">
        <f t="shared" si="249"/>
        <v>0</v>
      </c>
      <c r="AP456" s="4">
        <f t="shared" si="249"/>
        <v>0</v>
      </c>
      <c r="AQ456" s="4">
        <f t="shared" si="233"/>
        <v>0</v>
      </c>
      <c r="AR456" s="4">
        <f t="shared" si="232"/>
        <v>0</v>
      </c>
      <c r="AS456" s="4">
        <f t="shared" si="232"/>
        <v>0</v>
      </c>
    </row>
    <row r="457" spans="1:45" ht="12.75" customHeight="1" x14ac:dyDescent="0.25">
      <c r="A457" s="115">
        <v>21</v>
      </c>
      <c r="B457" s="137">
        <v>224300</v>
      </c>
      <c r="C457" s="138">
        <v>1412</v>
      </c>
      <c r="D457" s="108">
        <v>449</v>
      </c>
      <c r="E457" s="135" t="s">
        <v>1309</v>
      </c>
      <c r="F457" s="136">
        <f t="shared" si="236"/>
        <v>656.5</v>
      </c>
      <c r="G457" s="136">
        <v>656.5</v>
      </c>
      <c r="H457" s="136">
        <v>0</v>
      </c>
      <c r="I457" s="136">
        <v>0</v>
      </c>
      <c r="J457" s="136">
        <v>0</v>
      </c>
      <c r="K457" s="136">
        <v>0</v>
      </c>
      <c r="L457" s="136">
        <v>0</v>
      </c>
      <c r="M457" s="136">
        <v>0</v>
      </c>
      <c r="N457" s="136">
        <f t="shared" si="238"/>
        <v>656.5</v>
      </c>
      <c r="O457" s="23">
        <v>656.5</v>
      </c>
      <c r="P457" s="23">
        <v>0</v>
      </c>
      <c r="Q457" s="23">
        <v>0</v>
      </c>
      <c r="R457" s="23">
        <v>0</v>
      </c>
      <c r="S457" s="23">
        <v>0</v>
      </c>
      <c r="T457" s="23">
        <v>0</v>
      </c>
      <c r="U457" s="23">
        <v>0</v>
      </c>
      <c r="V457" s="136">
        <f t="shared" si="240"/>
        <v>656.5</v>
      </c>
      <c r="W457" s="23">
        <v>656.5</v>
      </c>
      <c r="X457" s="23">
        <v>0</v>
      </c>
      <c r="Y457" s="23">
        <v>0</v>
      </c>
      <c r="Z457" s="23">
        <v>0</v>
      </c>
      <c r="AA457" s="23">
        <v>0</v>
      </c>
      <c r="AB457" s="23">
        <v>0</v>
      </c>
      <c r="AC457" s="4">
        <v>0</v>
      </c>
      <c r="AD457" s="4">
        <f t="shared" si="242"/>
        <v>0</v>
      </c>
      <c r="AE457" s="4">
        <f t="shared" si="242"/>
        <v>0</v>
      </c>
      <c r="AF457" s="4">
        <f t="shared" si="242"/>
        <v>0</v>
      </c>
      <c r="AG457" s="4">
        <f t="shared" si="242"/>
        <v>0</v>
      </c>
      <c r="AH457" s="4">
        <f t="shared" si="242"/>
        <v>0</v>
      </c>
      <c r="AI457" s="4">
        <f t="shared" si="242"/>
        <v>0</v>
      </c>
      <c r="AJ457" s="4">
        <f t="shared" si="242"/>
        <v>0</v>
      </c>
      <c r="AK457" s="4">
        <f t="shared" si="242"/>
        <v>0</v>
      </c>
      <c r="AL457" s="4">
        <f t="shared" si="249"/>
        <v>100</v>
      </c>
      <c r="AM457" s="4">
        <f t="shared" si="249"/>
        <v>100</v>
      </c>
      <c r="AN457" s="4">
        <f t="shared" si="249"/>
        <v>0</v>
      </c>
      <c r="AO457" s="4">
        <f t="shared" si="249"/>
        <v>0</v>
      </c>
      <c r="AP457" s="4">
        <f t="shared" si="249"/>
        <v>0</v>
      </c>
      <c r="AQ457" s="4">
        <f t="shared" si="233"/>
        <v>0</v>
      </c>
      <c r="AR457" s="4">
        <f t="shared" si="232"/>
        <v>0</v>
      </c>
      <c r="AS457" s="4">
        <f t="shared" si="232"/>
        <v>0</v>
      </c>
    </row>
    <row r="458" spans="1:45" ht="12.75" customHeight="1" x14ac:dyDescent="0.25">
      <c r="A458" s="115">
        <v>21</v>
      </c>
      <c r="B458" s="137">
        <v>224300</v>
      </c>
      <c r="C458" s="138">
        <v>1413</v>
      </c>
      <c r="D458" s="108">
        <v>450</v>
      </c>
      <c r="E458" s="135" t="s">
        <v>1310</v>
      </c>
      <c r="F458" s="136">
        <f t="shared" si="236"/>
        <v>1275.5999999999999</v>
      </c>
      <c r="G458" s="136">
        <v>1275.5999999999999</v>
      </c>
      <c r="H458" s="136">
        <v>0</v>
      </c>
      <c r="I458" s="136">
        <v>0</v>
      </c>
      <c r="J458" s="136">
        <v>0</v>
      </c>
      <c r="K458" s="136">
        <v>0</v>
      </c>
      <c r="L458" s="136">
        <v>0</v>
      </c>
      <c r="M458" s="136">
        <v>0</v>
      </c>
      <c r="N458" s="136">
        <f t="shared" si="238"/>
        <v>1275.5999999999999</v>
      </c>
      <c r="O458" s="23">
        <v>1275.5999999999999</v>
      </c>
      <c r="P458" s="23">
        <v>0</v>
      </c>
      <c r="Q458" s="23">
        <v>0</v>
      </c>
      <c r="R458" s="23">
        <v>0</v>
      </c>
      <c r="S458" s="23">
        <v>0</v>
      </c>
      <c r="T458" s="23">
        <v>0</v>
      </c>
      <c r="U458" s="23">
        <v>0</v>
      </c>
      <c r="V458" s="136">
        <f t="shared" si="240"/>
        <v>1275.5999999999999</v>
      </c>
      <c r="W458" s="23">
        <v>1275.5999999999999</v>
      </c>
      <c r="X458" s="23">
        <v>0</v>
      </c>
      <c r="Y458" s="23">
        <v>0</v>
      </c>
      <c r="Z458" s="23">
        <v>0</v>
      </c>
      <c r="AA458" s="23">
        <v>0</v>
      </c>
      <c r="AB458" s="23">
        <v>0</v>
      </c>
      <c r="AC458" s="4">
        <v>0</v>
      </c>
      <c r="AD458" s="4">
        <f t="shared" si="242"/>
        <v>0</v>
      </c>
      <c r="AE458" s="4">
        <f t="shared" si="242"/>
        <v>0</v>
      </c>
      <c r="AF458" s="4">
        <f t="shared" si="242"/>
        <v>0</v>
      </c>
      <c r="AG458" s="4">
        <f t="shared" si="242"/>
        <v>0</v>
      </c>
      <c r="AH458" s="4">
        <f t="shared" si="242"/>
        <v>0</v>
      </c>
      <c r="AI458" s="4">
        <f t="shared" si="242"/>
        <v>0</v>
      </c>
      <c r="AJ458" s="4">
        <f t="shared" si="242"/>
        <v>0</v>
      </c>
      <c r="AK458" s="4">
        <f t="shared" si="242"/>
        <v>0</v>
      </c>
      <c r="AL458" s="4">
        <f t="shared" si="249"/>
        <v>100</v>
      </c>
      <c r="AM458" s="4">
        <f t="shared" si="249"/>
        <v>100</v>
      </c>
      <c r="AN458" s="4">
        <f t="shared" si="249"/>
        <v>0</v>
      </c>
      <c r="AO458" s="4">
        <f t="shared" si="249"/>
        <v>0</v>
      </c>
      <c r="AP458" s="4">
        <f t="shared" si="249"/>
        <v>0</v>
      </c>
      <c r="AQ458" s="4">
        <f t="shared" si="233"/>
        <v>0</v>
      </c>
      <c r="AR458" s="4">
        <f t="shared" si="232"/>
        <v>0</v>
      </c>
      <c r="AS458" s="4">
        <f t="shared" si="232"/>
        <v>0</v>
      </c>
    </row>
    <row r="459" spans="1:45" ht="12.75" customHeight="1" x14ac:dyDescent="0.25">
      <c r="A459" s="115">
        <v>21</v>
      </c>
      <c r="B459" s="137">
        <v>224300</v>
      </c>
      <c r="C459" s="138">
        <v>1414</v>
      </c>
      <c r="D459" s="108">
        <v>451</v>
      </c>
      <c r="E459" s="135" t="s">
        <v>1311</v>
      </c>
      <c r="F459" s="136">
        <f t="shared" si="236"/>
        <v>410.4</v>
      </c>
      <c r="G459" s="136">
        <v>410.4</v>
      </c>
      <c r="H459" s="136">
        <v>0</v>
      </c>
      <c r="I459" s="136">
        <v>0</v>
      </c>
      <c r="J459" s="136">
        <v>0</v>
      </c>
      <c r="K459" s="136">
        <v>0</v>
      </c>
      <c r="L459" s="136">
        <v>0</v>
      </c>
      <c r="M459" s="136">
        <v>0</v>
      </c>
      <c r="N459" s="136">
        <f t="shared" si="238"/>
        <v>585.5</v>
      </c>
      <c r="O459" s="23">
        <v>585.5</v>
      </c>
      <c r="P459" s="23">
        <v>0</v>
      </c>
      <c r="Q459" s="23">
        <v>0</v>
      </c>
      <c r="R459" s="23">
        <v>0</v>
      </c>
      <c r="S459" s="23">
        <v>0</v>
      </c>
      <c r="T459" s="23">
        <v>0</v>
      </c>
      <c r="U459" s="23">
        <v>0</v>
      </c>
      <c r="V459" s="136">
        <f t="shared" si="240"/>
        <v>585.5</v>
      </c>
      <c r="W459" s="23">
        <v>585.5</v>
      </c>
      <c r="X459" s="23">
        <v>0</v>
      </c>
      <c r="Y459" s="23">
        <v>0</v>
      </c>
      <c r="Z459" s="23">
        <v>0</v>
      </c>
      <c r="AA459" s="23">
        <v>0</v>
      </c>
      <c r="AB459" s="23">
        <v>0</v>
      </c>
      <c r="AC459" s="4">
        <v>0</v>
      </c>
      <c r="AD459" s="4">
        <f t="shared" si="242"/>
        <v>0</v>
      </c>
      <c r="AE459" s="4">
        <f t="shared" si="242"/>
        <v>0</v>
      </c>
      <c r="AF459" s="4">
        <f t="shared" si="242"/>
        <v>0</v>
      </c>
      <c r="AG459" s="4">
        <f t="shared" si="242"/>
        <v>0</v>
      </c>
      <c r="AH459" s="4">
        <f t="shared" si="242"/>
        <v>0</v>
      </c>
      <c r="AI459" s="4">
        <f t="shared" si="242"/>
        <v>0</v>
      </c>
      <c r="AJ459" s="4">
        <f t="shared" si="242"/>
        <v>0</v>
      </c>
      <c r="AK459" s="4">
        <f t="shared" si="242"/>
        <v>0</v>
      </c>
      <c r="AL459" s="4">
        <f t="shared" si="249"/>
        <v>100</v>
      </c>
      <c r="AM459" s="4">
        <f t="shared" si="249"/>
        <v>100</v>
      </c>
      <c r="AN459" s="4">
        <f t="shared" si="249"/>
        <v>0</v>
      </c>
      <c r="AO459" s="4">
        <f t="shared" si="249"/>
        <v>0</v>
      </c>
      <c r="AP459" s="4">
        <f t="shared" si="249"/>
        <v>0</v>
      </c>
      <c r="AQ459" s="4">
        <f t="shared" si="233"/>
        <v>0</v>
      </c>
      <c r="AR459" s="4">
        <f t="shared" si="232"/>
        <v>0</v>
      </c>
      <c r="AS459" s="4">
        <f t="shared" si="232"/>
        <v>0</v>
      </c>
    </row>
    <row r="460" spans="1:45" ht="12.75" customHeight="1" x14ac:dyDescent="0.25">
      <c r="A460" s="115">
        <v>21</v>
      </c>
      <c r="B460" s="137">
        <v>224300</v>
      </c>
      <c r="C460" s="138">
        <v>1415</v>
      </c>
      <c r="D460" s="108">
        <v>452</v>
      </c>
      <c r="E460" s="135" t="s">
        <v>1312</v>
      </c>
      <c r="F460" s="136">
        <f t="shared" si="236"/>
        <v>830.5</v>
      </c>
      <c r="G460" s="136">
        <v>830.5</v>
      </c>
      <c r="H460" s="136">
        <v>0</v>
      </c>
      <c r="I460" s="136">
        <v>0</v>
      </c>
      <c r="J460" s="136">
        <v>0</v>
      </c>
      <c r="K460" s="136">
        <v>0</v>
      </c>
      <c r="L460" s="136">
        <v>0</v>
      </c>
      <c r="M460" s="136">
        <v>0</v>
      </c>
      <c r="N460" s="136">
        <f t="shared" si="238"/>
        <v>964.3</v>
      </c>
      <c r="O460" s="23">
        <v>964.3</v>
      </c>
      <c r="P460" s="23">
        <v>0</v>
      </c>
      <c r="Q460" s="23">
        <v>0</v>
      </c>
      <c r="R460" s="23">
        <v>0</v>
      </c>
      <c r="S460" s="23">
        <v>0</v>
      </c>
      <c r="T460" s="23">
        <v>0</v>
      </c>
      <c r="U460" s="23">
        <v>0</v>
      </c>
      <c r="V460" s="136">
        <f t="shared" si="240"/>
        <v>964.3</v>
      </c>
      <c r="W460" s="23">
        <v>964.3</v>
      </c>
      <c r="X460" s="23">
        <v>0</v>
      </c>
      <c r="Y460" s="23">
        <v>0</v>
      </c>
      <c r="Z460" s="23">
        <v>0</v>
      </c>
      <c r="AA460" s="23">
        <v>0</v>
      </c>
      <c r="AB460" s="23">
        <v>0</v>
      </c>
      <c r="AC460" s="4">
        <v>0</v>
      </c>
      <c r="AD460" s="4">
        <f t="shared" si="242"/>
        <v>0</v>
      </c>
      <c r="AE460" s="4">
        <f t="shared" si="242"/>
        <v>0</v>
      </c>
      <c r="AF460" s="4">
        <f t="shared" si="242"/>
        <v>0</v>
      </c>
      <c r="AG460" s="4">
        <f t="shared" si="242"/>
        <v>0</v>
      </c>
      <c r="AH460" s="4">
        <f t="shared" si="242"/>
        <v>0</v>
      </c>
      <c r="AI460" s="4">
        <f t="shared" si="242"/>
        <v>0</v>
      </c>
      <c r="AJ460" s="4">
        <f t="shared" si="242"/>
        <v>0</v>
      </c>
      <c r="AK460" s="4">
        <f t="shared" ref="AK460:AK496" si="250">AC460-U460</f>
        <v>0</v>
      </c>
      <c r="AL460" s="4">
        <f t="shared" si="249"/>
        <v>100</v>
      </c>
      <c r="AM460" s="4">
        <f t="shared" si="249"/>
        <v>100</v>
      </c>
      <c r="AN460" s="4">
        <f t="shared" si="249"/>
        <v>0</v>
      </c>
      <c r="AO460" s="4">
        <f t="shared" si="249"/>
        <v>0</v>
      </c>
      <c r="AP460" s="4">
        <f t="shared" si="249"/>
        <v>0</v>
      </c>
      <c r="AQ460" s="4">
        <f t="shared" si="233"/>
        <v>0</v>
      </c>
      <c r="AR460" s="4">
        <f t="shared" si="232"/>
        <v>0</v>
      </c>
      <c r="AS460" s="4">
        <f t="shared" si="232"/>
        <v>0</v>
      </c>
    </row>
    <row r="461" spans="1:45" ht="12.75" customHeight="1" x14ac:dyDescent="0.25">
      <c r="A461" s="115">
        <v>21</v>
      </c>
      <c r="B461" s="137">
        <v>224300</v>
      </c>
      <c r="C461" s="138">
        <v>1416</v>
      </c>
      <c r="D461" s="108">
        <v>453</v>
      </c>
      <c r="E461" s="135" t="s">
        <v>1313</v>
      </c>
      <c r="F461" s="136">
        <f t="shared" si="236"/>
        <v>1752.9</v>
      </c>
      <c r="G461" s="136">
        <v>1752.9</v>
      </c>
      <c r="H461" s="136">
        <v>0</v>
      </c>
      <c r="I461" s="136">
        <v>0</v>
      </c>
      <c r="J461" s="136">
        <v>0</v>
      </c>
      <c r="K461" s="136">
        <v>0</v>
      </c>
      <c r="L461" s="136">
        <v>0</v>
      </c>
      <c r="M461" s="136">
        <v>0</v>
      </c>
      <c r="N461" s="136">
        <f t="shared" si="238"/>
        <v>1752.9</v>
      </c>
      <c r="O461" s="23">
        <v>1752.9</v>
      </c>
      <c r="P461" s="23">
        <v>0</v>
      </c>
      <c r="Q461" s="23">
        <v>0</v>
      </c>
      <c r="R461" s="23">
        <v>0</v>
      </c>
      <c r="S461" s="23">
        <v>0</v>
      </c>
      <c r="T461" s="23">
        <v>0</v>
      </c>
      <c r="U461" s="23">
        <v>0</v>
      </c>
      <c r="V461" s="136">
        <f t="shared" si="240"/>
        <v>1752.9</v>
      </c>
      <c r="W461" s="23">
        <v>1752.9</v>
      </c>
      <c r="X461" s="23">
        <v>0</v>
      </c>
      <c r="Y461" s="23">
        <v>0</v>
      </c>
      <c r="Z461" s="23">
        <v>0</v>
      </c>
      <c r="AA461" s="23">
        <v>0</v>
      </c>
      <c r="AB461" s="23">
        <v>0</v>
      </c>
      <c r="AC461" s="4">
        <v>0</v>
      </c>
      <c r="AD461" s="4">
        <f t="shared" ref="AD461:AJ497" si="251">V461-N461</f>
        <v>0</v>
      </c>
      <c r="AE461" s="4">
        <f t="shared" si="251"/>
        <v>0</v>
      </c>
      <c r="AF461" s="4">
        <f t="shared" si="251"/>
        <v>0</v>
      </c>
      <c r="AG461" s="4">
        <f t="shared" si="251"/>
        <v>0</v>
      </c>
      <c r="AH461" s="4">
        <f t="shared" si="251"/>
        <v>0</v>
      </c>
      <c r="AI461" s="4">
        <f t="shared" si="251"/>
        <v>0</v>
      </c>
      <c r="AJ461" s="4">
        <f t="shared" si="251"/>
        <v>0</v>
      </c>
      <c r="AK461" s="4">
        <f t="shared" si="250"/>
        <v>0</v>
      </c>
      <c r="AL461" s="4">
        <f t="shared" si="249"/>
        <v>100</v>
      </c>
      <c r="AM461" s="4">
        <f t="shared" si="249"/>
        <v>100</v>
      </c>
      <c r="AN461" s="4">
        <f t="shared" si="249"/>
        <v>0</v>
      </c>
      <c r="AO461" s="4">
        <f t="shared" si="249"/>
        <v>0</v>
      </c>
      <c r="AP461" s="4">
        <f t="shared" si="249"/>
        <v>0</v>
      </c>
      <c r="AQ461" s="4">
        <f t="shared" si="233"/>
        <v>0</v>
      </c>
      <c r="AR461" s="4">
        <f t="shared" si="232"/>
        <v>0</v>
      </c>
      <c r="AS461" s="4">
        <f t="shared" si="232"/>
        <v>0</v>
      </c>
    </row>
    <row r="462" spans="1:45" ht="12.75" customHeight="1" x14ac:dyDescent="0.25">
      <c r="A462" s="115">
        <v>21</v>
      </c>
      <c r="B462" s="137">
        <v>224300</v>
      </c>
      <c r="C462" s="138">
        <v>1417</v>
      </c>
      <c r="D462" s="108">
        <v>454</v>
      </c>
      <c r="E462" s="135" t="s">
        <v>1314</v>
      </c>
      <c r="F462" s="136">
        <f t="shared" si="236"/>
        <v>963</v>
      </c>
      <c r="G462" s="136">
        <v>963</v>
      </c>
      <c r="H462" s="136">
        <v>0</v>
      </c>
      <c r="I462" s="136">
        <v>0</v>
      </c>
      <c r="J462" s="136">
        <v>0</v>
      </c>
      <c r="K462" s="136">
        <v>0</v>
      </c>
      <c r="L462" s="136">
        <v>0</v>
      </c>
      <c r="M462" s="136">
        <v>0</v>
      </c>
      <c r="N462" s="136">
        <f t="shared" si="238"/>
        <v>963</v>
      </c>
      <c r="O462" s="23">
        <v>963</v>
      </c>
      <c r="P462" s="23">
        <v>0</v>
      </c>
      <c r="Q462" s="23">
        <v>0</v>
      </c>
      <c r="R462" s="23">
        <v>0</v>
      </c>
      <c r="S462" s="23">
        <v>0</v>
      </c>
      <c r="T462" s="23">
        <v>0</v>
      </c>
      <c r="U462" s="23">
        <v>0</v>
      </c>
      <c r="V462" s="136">
        <f t="shared" si="240"/>
        <v>963</v>
      </c>
      <c r="W462" s="23">
        <v>963</v>
      </c>
      <c r="X462" s="23">
        <v>0</v>
      </c>
      <c r="Y462" s="23">
        <v>0</v>
      </c>
      <c r="Z462" s="23">
        <v>0</v>
      </c>
      <c r="AA462" s="23">
        <v>0</v>
      </c>
      <c r="AB462" s="23">
        <v>0</v>
      </c>
      <c r="AC462" s="4">
        <v>0</v>
      </c>
      <c r="AD462" s="4">
        <f t="shared" si="251"/>
        <v>0</v>
      </c>
      <c r="AE462" s="4">
        <f t="shared" si="251"/>
        <v>0</v>
      </c>
      <c r="AF462" s="4">
        <f t="shared" si="251"/>
        <v>0</v>
      </c>
      <c r="AG462" s="4">
        <f t="shared" si="251"/>
        <v>0</v>
      </c>
      <c r="AH462" s="4">
        <f t="shared" si="251"/>
        <v>0</v>
      </c>
      <c r="AI462" s="4">
        <f t="shared" si="251"/>
        <v>0</v>
      </c>
      <c r="AJ462" s="4">
        <f t="shared" si="251"/>
        <v>0</v>
      </c>
      <c r="AK462" s="4">
        <f t="shared" si="250"/>
        <v>0</v>
      </c>
      <c r="AL462" s="4">
        <f t="shared" si="249"/>
        <v>100</v>
      </c>
      <c r="AM462" s="4">
        <f t="shared" si="249"/>
        <v>100</v>
      </c>
      <c r="AN462" s="4">
        <f t="shared" si="249"/>
        <v>0</v>
      </c>
      <c r="AO462" s="4">
        <f t="shared" si="249"/>
        <v>0</v>
      </c>
      <c r="AP462" s="4">
        <f t="shared" si="249"/>
        <v>0</v>
      </c>
      <c r="AQ462" s="4">
        <f t="shared" si="233"/>
        <v>0</v>
      </c>
      <c r="AR462" s="4">
        <f t="shared" si="232"/>
        <v>0</v>
      </c>
      <c r="AS462" s="4">
        <f t="shared" si="232"/>
        <v>0</v>
      </c>
    </row>
    <row r="463" spans="1:45" ht="12.75" customHeight="1" x14ac:dyDescent="0.25">
      <c r="A463" s="115">
        <v>21</v>
      </c>
      <c r="B463" s="137">
        <v>224300</v>
      </c>
      <c r="C463" s="138">
        <v>1418</v>
      </c>
      <c r="D463" s="108">
        <v>455</v>
      </c>
      <c r="E463" s="135" t="s">
        <v>1315</v>
      </c>
      <c r="F463" s="136">
        <f t="shared" si="236"/>
        <v>2404.6999999999998</v>
      </c>
      <c r="G463" s="136">
        <v>2404.6999999999998</v>
      </c>
      <c r="H463" s="136">
        <v>0</v>
      </c>
      <c r="I463" s="136">
        <v>0</v>
      </c>
      <c r="J463" s="136">
        <v>0</v>
      </c>
      <c r="K463" s="136">
        <v>0</v>
      </c>
      <c r="L463" s="136">
        <v>0</v>
      </c>
      <c r="M463" s="136">
        <v>0</v>
      </c>
      <c r="N463" s="136">
        <f t="shared" si="238"/>
        <v>2404.6999999999998</v>
      </c>
      <c r="O463" s="23">
        <v>2404.6999999999998</v>
      </c>
      <c r="P463" s="23">
        <v>0</v>
      </c>
      <c r="Q463" s="23">
        <v>0</v>
      </c>
      <c r="R463" s="23">
        <v>0</v>
      </c>
      <c r="S463" s="23">
        <v>0</v>
      </c>
      <c r="T463" s="23">
        <v>0</v>
      </c>
      <c r="U463" s="23">
        <v>0</v>
      </c>
      <c r="V463" s="136">
        <f t="shared" si="240"/>
        <v>2404.6999999999998</v>
      </c>
      <c r="W463" s="23">
        <v>2404.6999999999998</v>
      </c>
      <c r="X463" s="23">
        <v>0</v>
      </c>
      <c r="Y463" s="23">
        <v>0</v>
      </c>
      <c r="Z463" s="23">
        <v>0</v>
      </c>
      <c r="AA463" s="23">
        <v>0</v>
      </c>
      <c r="AB463" s="23">
        <v>0</v>
      </c>
      <c r="AC463" s="4">
        <v>0</v>
      </c>
      <c r="AD463" s="4">
        <f t="shared" si="251"/>
        <v>0</v>
      </c>
      <c r="AE463" s="4">
        <f t="shared" si="251"/>
        <v>0</v>
      </c>
      <c r="AF463" s="4">
        <f t="shared" si="251"/>
        <v>0</v>
      </c>
      <c r="AG463" s="4">
        <f t="shared" si="251"/>
        <v>0</v>
      </c>
      <c r="AH463" s="4">
        <f t="shared" si="251"/>
        <v>0</v>
      </c>
      <c r="AI463" s="4">
        <f t="shared" si="251"/>
        <v>0</v>
      </c>
      <c r="AJ463" s="4">
        <f t="shared" si="251"/>
        <v>0</v>
      </c>
      <c r="AK463" s="4">
        <f t="shared" si="250"/>
        <v>0</v>
      </c>
      <c r="AL463" s="4">
        <f t="shared" si="249"/>
        <v>100</v>
      </c>
      <c r="AM463" s="4">
        <f t="shared" si="249"/>
        <v>100</v>
      </c>
      <c r="AN463" s="4">
        <f t="shared" si="249"/>
        <v>0</v>
      </c>
      <c r="AO463" s="4">
        <f t="shared" si="249"/>
        <v>0</v>
      </c>
      <c r="AP463" s="4">
        <f t="shared" si="249"/>
        <v>0</v>
      </c>
      <c r="AQ463" s="4">
        <f t="shared" si="233"/>
        <v>0</v>
      </c>
      <c r="AR463" s="4">
        <f t="shared" si="232"/>
        <v>0</v>
      </c>
      <c r="AS463" s="4">
        <f t="shared" si="232"/>
        <v>0</v>
      </c>
    </row>
    <row r="464" spans="1:45" ht="12.75" customHeight="1" x14ac:dyDescent="0.25">
      <c r="A464" s="115">
        <v>21</v>
      </c>
      <c r="B464" s="137">
        <v>224300</v>
      </c>
      <c r="C464" s="138">
        <v>1419</v>
      </c>
      <c r="D464" s="108">
        <v>456</v>
      </c>
      <c r="E464" s="135" t="s">
        <v>1316</v>
      </c>
      <c r="F464" s="136">
        <f t="shared" si="236"/>
        <v>1829.8</v>
      </c>
      <c r="G464" s="136">
        <v>1829.8</v>
      </c>
      <c r="H464" s="136">
        <v>0</v>
      </c>
      <c r="I464" s="136">
        <v>0</v>
      </c>
      <c r="J464" s="136">
        <v>0</v>
      </c>
      <c r="K464" s="136">
        <v>0</v>
      </c>
      <c r="L464" s="136">
        <v>0</v>
      </c>
      <c r="M464" s="136">
        <v>0</v>
      </c>
      <c r="N464" s="136">
        <f t="shared" si="238"/>
        <v>1829.8</v>
      </c>
      <c r="O464" s="23">
        <v>1829.8</v>
      </c>
      <c r="P464" s="23">
        <v>0</v>
      </c>
      <c r="Q464" s="23">
        <v>0</v>
      </c>
      <c r="R464" s="23">
        <v>0</v>
      </c>
      <c r="S464" s="23">
        <v>0</v>
      </c>
      <c r="T464" s="23">
        <v>0</v>
      </c>
      <c r="U464" s="23">
        <v>0</v>
      </c>
      <c r="V464" s="136">
        <f t="shared" si="240"/>
        <v>1829.8</v>
      </c>
      <c r="W464" s="23">
        <v>1829.8</v>
      </c>
      <c r="X464" s="23">
        <v>0</v>
      </c>
      <c r="Y464" s="23">
        <v>0</v>
      </c>
      <c r="Z464" s="23">
        <v>0</v>
      </c>
      <c r="AA464" s="23">
        <v>0</v>
      </c>
      <c r="AB464" s="23">
        <v>0</v>
      </c>
      <c r="AC464" s="4">
        <v>0</v>
      </c>
      <c r="AD464" s="4">
        <f t="shared" si="251"/>
        <v>0</v>
      </c>
      <c r="AE464" s="4">
        <f t="shared" si="251"/>
        <v>0</v>
      </c>
      <c r="AF464" s="4">
        <f t="shared" si="251"/>
        <v>0</v>
      </c>
      <c r="AG464" s="4">
        <f t="shared" si="251"/>
        <v>0</v>
      </c>
      <c r="AH464" s="4">
        <f t="shared" si="251"/>
        <v>0</v>
      </c>
      <c r="AI464" s="4">
        <f t="shared" si="251"/>
        <v>0</v>
      </c>
      <c r="AJ464" s="4">
        <f t="shared" si="251"/>
        <v>0</v>
      </c>
      <c r="AK464" s="4">
        <f t="shared" si="250"/>
        <v>0</v>
      </c>
      <c r="AL464" s="4">
        <f t="shared" si="249"/>
        <v>100</v>
      </c>
      <c r="AM464" s="4">
        <f t="shared" si="249"/>
        <v>100</v>
      </c>
      <c r="AN464" s="4">
        <f t="shared" si="249"/>
        <v>0</v>
      </c>
      <c r="AO464" s="4">
        <f t="shared" si="249"/>
        <v>0</v>
      </c>
      <c r="AP464" s="4">
        <f t="shared" si="249"/>
        <v>0</v>
      </c>
      <c r="AQ464" s="4">
        <f t="shared" si="233"/>
        <v>0</v>
      </c>
      <c r="AR464" s="4">
        <f t="shared" si="232"/>
        <v>0</v>
      </c>
      <c r="AS464" s="4">
        <f t="shared" si="232"/>
        <v>0</v>
      </c>
    </row>
    <row r="465" spans="1:45" ht="12.75" customHeight="1" x14ac:dyDescent="0.25">
      <c r="A465" s="115">
        <v>21</v>
      </c>
      <c r="B465" s="137">
        <v>224300</v>
      </c>
      <c r="C465" s="138">
        <v>1420</v>
      </c>
      <c r="D465" s="108">
        <v>457</v>
      </c>
      <c r="E465" s="135" t="s">
        <v>1317</v>
      </c>
      <c r="F465" s="136">
        <f t="shared" si="236"/>
        <v>670.7</v>
      </c>
      <c r="G465" s="136">
        <v>670.7</v>
      </c>
      <c r="H465" s="136">
        <v>0</v>
      </c>
      <c r="I465" s="136">
        <v>0</v>
      </c>
      <c r="J465" s="136">
        <v>0</v>
      </c>
      <c r="K465" s="136">
        <v>0</v>
      </c>
      <c r="L465" s="136">
        <v>0</v>
      </c>
      <c r="M465" s="136">
        <v>0</v>
      </c>
      <c r="N465" s="136">
        <f t="shared" si="238"/>
        <v>670.7</v>
      </c>
      <c r="O465" s="23">
        <v>670.7</v>
      </c>
      <c r="P465" s="23">
        <v>0</v>
      </c>
      <c r="Q465" s="23">
        <v>0</v>
      </c>
      <c r="R465" s="23">
        <v>0</v>
      </c>
      <c r="S465" s="23">
        <v>0</v>
      </c>
      <c r="T465" s="23">
        <v>0</v>
      </c>
      <c r="U465" s="23">
        <v>0</v>
      </c>
      <c r="V465" s="136">
        <f t="shared" si="240"/>
        <v>670.7</v>
      </c>
      <c r="W465" s="23">
        <v>670.7</v>
      </c>
      <c r="X465" s="23">
        <v>0</v>
      </c>
      <c r="Y465" s="23">
        <v>0</v>
      </c>
      <c r="Z465" s="23">
        <v>0</v>
      </c>
      <c r="AA465" s="23">
        <v>0</v>
      </c>
      <c r="AB465" s="23">
        <v>0</v>
      </c>
      <c r="AC465" s="4">
        <v>0</v>
      </c>
      <c r="AD465" s="4">
        <f t="shared" si="251"/>
        <v>0</v>
      </c>
      <c r="AE465" s="4">
        <f t="shared" si="251"/>
        <v>0</v>
      </c>
      <c r="AF465" s="4">
        <f t="shared" si="251"/>
        <v>0</v>
      </c>
      <c r="AG465" s="4">
        <f t="shared" si="251"/>
        <v>0</v>
      </c>
      <c r="AH465" s="4">
        <f t="shared" si="251"/>
        <v>0</v>
      </c>
      <c r="AI465" s="4">
        <f t="shared" si="251"/>
        <v>0</v>
      </c>
      <c r="AJ465" s="4">
        <f t="shared" si="251"/>
        <v>0</v>
      </c>
      <c r="AK465" s="4">
        <f t="shared" si="250"/>
        <v>0</v>
      </c>
      <c r="AL465" s="4">
        <f t="shared" si="249"/>
        <v>100</v>
      </c>
      <c r="AM465" s="4">
        <f t="shared" si="249"/>
        <v>100</v>
      </c>
      <c r="AN465" s="4">
        <f t="shared" si="249"/>
        <v>0</v>
      </c>
      <c r="AO465" s="4">
        <f t="shared" si="249"/>
        <v>0</v>
      </c>
      <c r="AP465" s="4">
        <f t="shared" si="249"/>
        <v>0</v>
      </c>
      <c r="AQ465" s="4">
        <f t="shared" si="233"/>
        <v>0</v>
      </c>
      <c r="AR465" s="4">
        <f t="shared" si="232"/>
        <v>0</v>
      </c>
      <c r="AS465" s="4">
        <f t="shared" si="232"/>
        <v>0</v>
      </c>
    </row>
    <row r="466" spans="1:45" ht="12.75" customHeight="1" x14ac:dyDescent="0.25">
      <c r="A466" s="115">
        <v>0</v>
      </c>
      <c r="B466" s="115"/>
      <c r="C466" s="115"/>
      <c r="D466" s="108">
        <v>458</v>
      </c>
      <c r="E466" s="135"/>
      <c r="F466" s="136"/>
      <c r="G466" s="136"/>
      <c r="H466" s="136"/>
      <c r="I466" s="136"/>
      <c r="J466" s="136"/>
      <c r="K466" s="136"/>
      <c r="L466" s="136"/>
      <c r="M466" s="136"/>
      <c r="N466" s="136"/>
      <c r="O466" s="23"/>
      <c r="P466" s="23"/>
      <c r="Q466" s="23"/>
      <c r="R466" s="23"/>
      <c r="S466" s="23"/>
      <c r="T466" s="23"/>
      <c r="U466" s="23"/>
      <c r="V466" s="23"/>
      <c r="W466" s="23"/>
      <c r="X466" s="23"/>
      <c r="Y466" s="23"/>
      <c r="Z466" s="23"/>
      <c r="AA466" s="23"/>
      <c r="AB466" s="23"/>
      <c r="AC466" s="4"/>
      <c r="AD466" s="4"/>
      <c r="AE466" s="4"/>
      <c r="AF466" s="4"/>
      <c r="AG466" s="4"/>
      <c r="AH466" s="4"/>
      <c r="AI466" s="4"/>
      <c r="AJ466" s="4"/>
      <c r="AK466" s="4"/>
      <c r="AL466" s="4"/>
      <c r="AM466" s="4"/>
      <c r="AN466" s="4"/>
      <c r="AO466" s="4"/>
      <c r="AP466" s="4"/>
      <c r="AQ466" s="4"/>
      <c r="AR466" s="4"/>
      <c r="AS466" s="4"/>
    </row>
    <row r="467" spans="1:45" ht="12.75" customHeight="1" x14ac:dyDescent="0.25">
      <c r="A467" s="115">
        <v>20</v>
      </c>
      <c r="B467" s="137">
        <v>224500</v>
      </c>
      <c r="C467" s="115"/>
      <c r="D467" s="108">
        <v>459</v>
      </c>
      <c r="E467" s="130" t="s">
        <v>1318</v>
      </c>
      <c r="F467" s="131">
        <f t="shared" ref="F467:F510" si="252">SUM(G467:M467)</f>
        <v>147121.79999999999</v>
      </c>
      <c r="G467" s="131">
        <f t="shared" ref="G467:M467" si="253">G468+G469</f>
        <v>141892.6</v>
      </c>
      <c r="H467" s="131">
        <f t="shared" si="253"/>
        <v>2006.3</v>
      </c>
      <c r="I467" s="131">
        <f t="shared" si="253"/>
        <v>3222.9</v>
      </c>
      <c r="J467" s="131">
        <f t="shared" si="253"/>
        <v>0</v>
      </c>
      <c r="K467" s="131">
        <f t="shared" si="253"/>
        <v>0</v>
      </c>
      <c r="L467" s="131">
        <f t="shared" si="253"/>
        <v>0</v>
      </c>
      <c r="M467" s="131">
        <f t="shared" si="253"/>
        <v>0</v>
      </c>
      <c r="N467" s="131">
        <f t="shared" ref="N467:N510" si="254">SUM(O467:U467)</f>
        <v>146958.79999999999</v>
      </c>
      <c r="O467" s="131">
        <f t="shared" ref="O467:U467" si="255">O468+O469</f>
        <v>141892.6</v>
      </c>
      <c r="P467" s="131">
        <f t="shared" si="255"/>
        <v>2006.3</v>
      </c>
      <c r="Q467" s="131">
        <f t="shared" si="255"/>
        <v>3059.9</v>
      </c>
      <c r="R467" s="131">
        <f t="shared" si="255"/>
        <v>0</v>
      </c>
      <c r="S467" s="131">
        <f t="shared" si="255"/>
        <v>0</v>
      </c>
      <c r="T467" s="131">
        <f t="shared" si="255"/>
        <v>0</v>
      </c>
      <c r="U467" s="131">
        <f t="shared" si="255"/>
        <v>0</v>
      </c>
      <c r="V467" s="131">
        <f t="shared" ref="V467:V510" si="256">SUM(W467:AC467)</f>
        <v>146565.4</v>
      </c>
      <c r="W467" s="131">
        <f t="shared" ref="W467:AC467" si="257">W468+W469</f>
        <v>141892.6</v>
      </c>
      <c r="X467" s="131">
        <f t="shared" si="257"/>
        <v>2006.3</v>
      </c>
      <c r="Y467" s="131">
        <f t="shared" si="257"/>
        <v>2666.5</v>
      </c>
      <c r="Z467" s="131">
        <f t="shared" si="257"/>
        <v>0</v>
      </c>
      <c r="AA467" s="131">
        <f t="shared" si="257"/>
        <v>0</v>
      </c>
      <c r="AB467" s="131">
        <f t="shared" si="257"/>
        <v>0</v>
      </c>
      <c r="AC467" s="131">
        <f t="shared" si="257"/>
        <v>0</v>
      </c>
      <c r="AD467" s="133">
        <f t="shared" ref="AD467:AK510" si="258">V467-N467</f>
        <v>-393.39999999999418</v>
      </c>
      <c r="AE467" s="133">
        <f t="shared" si="258"/>
        <v>0</v>
      </c>
      <c r="AF467" s="133">
        <f t="shared" si="258"/>
        <v>0</v>
      </c>
      <c r="AG467" s="133">
        <f t="shared" si="258"/>
        <v>-393.40000000000009</v>
      </c>
      <c r="AH467" s="133">
        <f t="shared" si="258"/>
        <v>0</v>
      </c>
      <c r="AI467" s="133">
        <f t="shared" si="258"/>
        <v>0</v>
      </c>
      <c r="AJ467" s="133">
        <f t="shared" si="258"/>
        <v>0</v>
      </c>
      <c r="AK467" s="133">
        <f t="shared" si="258"/>
        <v>0</v>
      </c>
      <c r="AL467" s="133">
        <f t="shared" ref="AL467:AP530" si="259">IF(N467=0,0,V467/N467*100)</f>
        <v>99.732305925198091</v>
      </c>
      <c r="AM467" s="133">
        <f t="shared" si="259"/>
        <v>100</v>
      </c>
      <c r="AN467" s="133">
        <f t="shared" si="259"/>
        <v>100</v>
      </c>
      <c r="AO467" s="133">
        <f t="shared" si="259"/>
        <v>87.143370698388836</v>
      </c>
      <c r="AP467" s="133">
        <f t="shared" si="259"/>
        <v>0</v>
      </c>
      <c r="AQ467" s="133">
        <f t="shared" ref="AQ467:AQ530" si="260">IF(P467=0,0,X467/P467*100)</f>
        <v>100</v>
      </c>
      <c r="AR467" s="133">
        <f t="shared" ref="AR467:AS530" si="261">IF(T467=0,0,AB467/T467*100)</f>
        <v>0</v>
      </c>
      <c r="AS467" s="133">
        <f t="shared" si="261"/>
        <v>0</v>
      </c>
    </row>
    <row r="468" spans="1:45" s="134" customFormat="1" ht="12.75" customHeight="1" x14ac:dyDescent="0.25">
      <c r="A468" s="115">
        <v>22</v>
      </c>
      <c r="B468" s="137">
        <v>224500</v>
      </c>
      <c r="C468" s="115"/>
      <c r="D468" s="108">
        <v>460</v>
      </c>
      <c r="E468" s="130" t="s">
        <v>944</v>
      </c>
      <c r="F468" s="131">
        <f t="shared" si="252"/>
        <v>109449.8</v>
      </c>
      <c r="G468" s="131">
        <f t="shared" ref="G468:M468" si="262">G470</f>
        <v>104220.6</v>
      </c>
      <c r="H468" s="131">
        <f t="shared" si="262"/>
        <v>2006.3</v>
      </c>
      <c r="I468" s="131">
        <f t="shared" si="262"/>
        <v>3222.9</v>
      </c>
      <c r="J468" s="131">
        <f t="shared" si="262"/>
        <v>0</v>
      </c>
      <c r="K468" s="131">
        <f t="shared" si="262"/>
        <v>0</v>
      </c>
      <c r="L468" s="131">
        <f t="shared" si="262"/>
        <v>0</v>
      </c>
      <c r="M468" s="131">
        <f t="shared" si="262"/>
        <v>0</v>
      </c>
      <c r="N468" s="131">
        <f t="shared" si="254"/>
        <v>109286.8</v>
      </c>
      <c r="O468" s="131">
        <f t="shared" ref="O468:U468" si="263">O470</f>
        <v>104220.6</v>
      </c>
      <c r="P468" s="131">
        <f t="shared" si="263"/>
        <v>2006.3</v>
      </c>
      <c r="Q468" s="131">
        <f t="shared" si="263"/>
        <v>3059.9</v>
      </c>
      <c r="R468" s="131">
        <f t="shared" si="263"/>
        <v>0</v>
      </c>
      <c r="S468" s="131">
        <f t="shared" si="263"/>
        <v>0</v>
      </c>
      <c r="T468" s="131">
        <f t="shared" si="263"/>
        <v>0</v>
      </c>
      <c r="U468" s="131">
        <f t="shared" si="263"/>
        <v>0</v>
      </c>
      <c r="V468" s="131">
        <f t="shared" si="256"/>
        <v>108893.40000000001</v>
      </c>
      <c r="W468" s="131">
        <f t="shared" ref="W468:AC468" si="264">W470</f>
        <v>104220.6</v>
      </c>
      <c r="X468" s="131">
        <f t="shared" si="264"/>
        <v>2006.3</v>
      </c>
      <c r="Y468" s="131">
        <f t="shared" si="264"/>
        <v>2666.5</v>
      </c>
      <c r="Z468" s="131">
        <f t="shared" si="264"/>
        <v>0</v>
      </c>
      <c r="AA468" s="131">
        <f t="shared" si="264"/>
        <v>0</v>
      </c>
      <c r="AB468" s="131">
        <f t="shared" si="264"/>
        <v>0</v>
      </c>
      <c r="AC468" s="131">
        <f t="shared" si="264"/>
        <v>0</v>
      </c>
      <c r="AD468" s="133">
        <f t="shared" si="258"/>
        <v>-393.39999999999418</v>
      </c>
      <c r="AE468" s="133">
        <f t="shared" si="258"/>
        <v>0</v>
      </c>
      <c r="AF468" s="133">
        <f t="shared" si="258"/>
        <v>0</v>
      </c>
      <c r="AG468" s="133">
        <f t="shared" si="258"/>
        <v>-393.40000000000009</v>
      </c>
      <c r="AH468" s="133">
        <f t="shared" si="258"/>
        <v>0</v>
      </c>
      <c r="AI468" s="133">
        <f t="shared" si="258"/>
        <v>0</v>
      </c>
      <c r="AJ468" s="133">
        <f t="shared" si="258"/>
        <v>0</v>
      </c>
      <c r="AK468" s="133">
        <f t="shared" si="258"/>
        <v>0</v>
      </c>
      <c r="AL468" s="133">
        <f t="shared" si="259"/>
        <v>99.640029719966179</v>
      </c>
      <c r="AM468" s="133">
        <f t="shared" si="259"/>
        <v>100</v>
      </c>
      <c r="AN468" s="133">
        <f t="shared" si="259"/>
        <v>100</v>
      </c>
      <c r="AO468" s="133">
        <f t="shared" si="259"/>
        <v>87.143370698388836</v>
      </c>
      <c r="AP468" s="133">
        <f t="shared" si="259"/>
        <v>0</v>
      </c>
      <c r="AQ468" s="133">
        <f t="shared" si="260"/>
        <v>100</v>
      </c>
      <c r="AR468" s="133">
        <f t="shared" si="261"/>
        <v>0</v>
      </c>
      <c r="AS468" s="133">
        <f t="shared" si="261"/>
        <v>0</v>
      </c>
    </row>
    <row r="469" spans="1:45" s="134" customFormat="1" ht="12.75" customHeight="1" x14ac:dyDescent="0.25">
      <c r="A469" s="115">
        <v>21</v>
      </c>
      <c r="B469" s="137">
        <v>224500</v>
      </c>
      <c r="C469" s="115"/>
      <c r="D469" s="108">
        <v>461</v>
      </c>
      <c r="E469" s="130" t="s">
        <v>945</v>
      </c>
      <c r="F469" s="131">
        <f t="shared" si="252"/>
        <v>37672.000000000007</v>
      </c>
      <c r="G469" s="131">
        <f t="shared" ref="G469:M469" si="265">SUBTOTAL(9,G471:G510)</f>
        <v>37672.000000000007</v>
      </c>
      <c r="H469" s="131">
        <f t="shared" si="265"/>
        <v>0</v>
      </c>
      <c r="I469" s="131">
        <f t="shared" si="265"/>
        <v>0</v>
      </c>
      <c r="J469" s="131">
        <f t="shared" si="265"/>
        <v>0</v>
      </c>
      <c r="K469" s="131">
        <f t="shared" si="265"/>
        <v>0</v>
      </c>
      <c r="L469" s="131">
        <f t="shared" si="265"/>
        <v>0</v>
      </c>
      <c r="M469" s="131">
        <f t="shared" si="265"/>
        <v>0</v>
      </c>
      <c r="N469" s="131">
        <f t="shared" si="254"/>
        <v>37672.000000000007</v>
      </c>
      <c r="O469" s="131">
        <f t="shared" ref="O469:U469" si="266">SUBTOTAL(9,O471:O510)</f>
        <v>37672.000000000007</v>
      </c>
      <c r="P469" s="131">
        <f t="shared" si="266"/>
        <v>0</v>
      </c>
      <c r="Q469" s="131">
        <f t="shared" si="266"/>
        <v>0</v>
      </c>
      <c r="R469" s="131">
        <f t="shared" si="266"/>
        <v>0</v>
      </c>
      <c r="S469" s="131">
        <f t="shared" si="266"/>
        <v>0</v>
      </c>
      <c r="T469" s="131">
        <f t="shared" si="266"/>
        <v>0</v>
      </c>
      <c r="U469" s="131">
        <f t="shared" si="266"/>
        <v>0</v>
      </c>
      <c r="V469" s="131">
        <f t="shared" si="256"/>
        <v>37672.000000000007</v>
      </c>
      <c r="W469" s="131">
        <f t="shared" ref="W469:AC469" si="267">SUBTOTAL(9,W471:W510)</f>
        <v>37672.000000000007</v>
      </c>
      <c r="X469" s="131">
        <f t="shared" si="267"/>
        <v>0</v>
      </c>
      <c r="Y469" s="131">
        <f t="shared" si="267"/>
        <v>0</v>
      </c>
      <c r="Z469" s="131">
        <f t="shared" si="267"/>
        <v>0</v>
      </c>
      <c r="AA469" s="131">
        <f t="shared" si="267"/>
        <v>0</v>
      </c>
      <c r="AB469" s="131">
        <f t="shared" si="267"/>
        <v>0</v>
      </c>
      <c r="AC469" s="131">
        <f t="shared" si="267"/>
        <v>0</v>
      </c>
      <c r="AD469" s="133">
        <f t="shared" si="258"/>
        <v>0</v>
      </c>
      <c r="AE469" s="133">
        <f t="shared" si="258"/>
        <v>0</v>
      </c>
      <c r="AF469" s="133">
        <f t="shared" si="258"/>
        <v>0</v>
      </c>
      <c r="AG469" s="133">
        <f t="shared" si="258"/>
        <v>0</v>
      </c>
      <c r="AH469" s="133">
        <f t="shared" si="258"/>
        <v>0</v>
      </c>
      <c r="AI469" s="133">
        <f t="shared" si="258"/>
        <v>0</v>
      </c>
      <c r="AJ469" s="133">
        <f t="shared" si="258"/>
        <v>0</v>
      </c>
      <c r="AK469" s="133">
        <f t="shared" si="258"/>
        <v>0</v>
      </c>
      <c r="AL469" s="133">
        <f t="shared" si="259"/>
        <v>100</v>
      </c>
      <c r="AM469" s="133">
        <f t="shared" si="259"/>
        <v>100</v>
      </c>
      <c r="AN469" s="133">
        <f t="shared" si="259"/>
        <v>0</v>
      </c>
      <c r="AO469" s="133">
        <f t="shared" si="259"/>
        <v>0</v>
      </c>
      <c r="AP469" s="133">
        <f t="shared" si="259"/>
        <v>0</v>
      </c>
      <c r="AQ469" s="133">
        <f t="shared" si="260"/>
        <v>0</v>
      </c>
      <c r="AR469" s="133">
        <f t="shared" si="261"/>
        <v>0</v>
      </c>
      <c r="AS469" s="133">
        <f t="shared" si="261"/>
        <v>0</v>
      </c>
    </row>
    <row r="470" spans="1:45" ht="12.75" customHeight="1" x14ac:dyDescent="0.25">
      <c r="A470" s="115">
        <v>22</v>
      </c>
      <c r="B470" s="137">
        <v>224500</v>
      </c>
      <c r="C470" s="138">
        <v>1421</v>
      </c>
      <c r="D470" s="108">
        <v>462</v>
      </c>
      <c r="E470" s="135" t="s">
        <v>970</v>
      </c>
      <c r="F470" s="136">
        <f t="shared" si="252"/>
        <v>109449.8</v>
      </c>
      <c r="G470" s="136">
        <v>104220.6</v>
      </c>
      <c r="H470" s="136">
        <v>2006.3</v>
      </c>
      <c r="I470" s="136">
        <v>3222.9</v>
      </c>
      <c r="J470" s="136">
        <v>0</v>
      </c>
      <c r="K470" s="136">
        <v>0</v>
      </c>
      <c r="L470" s="136">
        <v>0</v>
      </c>
      <c r="M470" s="136">
        <v>0</v>
      </c>
      <c r="N470" s="136">
        <f t="shared" si="254"/>
        <v>109286.8</v>
      </c>
      <c r="O470" s="23">
        <v>104220.6</v>
      </c>
      <c r="P470" s="23">
        <v>2006.3</v>
      </c>
      <c r="Q470" s="23">
        <v>3059.9</v>
      </c>
      <c r="R470" s="23">
        <v>0</v>
      </c>
      <c r="S470" s="23">
        <v>0</v>
      </c>
      <c r="T470" s="23">
        <v>0</v>
      </c>
      <c r="U470" s="23">
        <v>0</v>
      </c>
      <c r="V470" s="136">
        <f t="shared" si="256"/>
        <v>108893.40000000001</v>
      </c>
      <c r="W470" s="23">
        <v>104220.6</v>
      </c>
      <c r="X470" s="23">
        <v>2006.3</v>
      </c>
      <c r="Y470" s="23">
        <v>2666.5</v>
      </c>
      <c r="Z470" s="23">
        <v>0</v>
      </c>
      <c r="AA470" s="23">
        <v>0</v>
      </c>
      <c r="AB470" s="23">
        <v>0</v>
      </c>
      <c r="AC470" s="4">
        <v>0</v>
      </c>
      <c r="AD470" s="4">
        <f t="shared" si="258"/>
        <v>-393.39999999999418</v>
      </c>
      <c r="AE470" s="4">
        <f t="shared" si="258"/>
        <v>0</v>
      </c>
      <c r="AF470" s="4">
        <f t="shared" si="258"/>
        <v>0</v>
      </c>
      <c r="AG470" s="4">
        <f t="shared" si="258"/>
        <v>-393.40000000000009</v>
      </c>
      <c r="AH470" s="4">
        <f t="shared" si="258"/>
        <v>0</v>
      </c>
      <c r="AI470" s="4">
        <f t="shared" si="258"/>
        <v>0</v>
      </c>
      <c r="AJ470" s="4">
        <f t="shared" si="258"/>
        <v>0</v>
      </c>
      <c r="AK470" s="4">
        <f t="shared" si="258"/>
        <v>0</v>
      </c>
      <c r="AL470" s="4">
        <f t="shared" si="259"/>
        <v>99.640029719966179</v>
      </c>
      <c r="AM470" s="4">
        <f t="shared" si="259"/>
        <v>100</v>
      </c>
      <c r="AN470" s="4">
        <f t="shared" si="259"/>
        <v>100</v>
      </c>
      <c r="AO470" s="4">
        <f t="shared" si="259"/>
        <v>87.143370698388836</v>
      </c>
      <c r="AP470" s="4">
        <f t="shared" si="259"/>
        <v>0</v>
      </c>
      <c r="AQ470" s="4">
        <f t="shared" si="260"/>
        <v>100</v>
      </c>
      <c r="AR470" s="4">
        <f t="shared" si="261"/>
        <v>0</v>
      </c>
      <c r="AS470" s="4">
        <f t="shared" si="261"/>
        <v>0</v>
      </c>
    </row>
    <row r="471" spans="1:45" ht="12.75" customHeight="1" x14ac:dyDescent="0.25">
      <c r="A471" s="115">
        <v>21</v>
      </c>
      <c r="B471" s="137">
        <v>224500</v>
      </c>
      <c r="C471" s="138">
        <v>1422</v>
      </c>
      <c r="D471" s="108">
        <v>463</v>
      </c>
      <c r="E471" s="135" t="s">
        <v>1255</v>
      </c>
      <c r="F471" s="136">
        <f t="shared" si="252"/>
        <v>607.9</v>
      </c>
      <c r="G471" s="136">
        <v>607.9</v>
      </c>
      <c r="H471" s="136">
        <v>0</v>
      </c>
      <c r="I471" s="136">
        <v>0</v>
      </c>
      <c r="J471" s="136">
        <v>0</v>
      </c>
      <c r="K471" s="136">
        <v>0</v>
      </c>
      <c r="L471" s="136">
        <v>0</v>
      </c>
      <c r="M471" s="136">
        <v>0</v>
      </c>
      <c r="N471" s="136">
        <f t="shared" si="254"/>
        <v>607.9</v>
      </c>
      <c r="O471" s="23">
        <v>607.9</v>
      </c>
      <c r="P471" s="23">
        <v>0</v>
      </c>
      <c r="Q471" s="23">
        <v>0</v>
      </c>
      <c r="R471" s="23">
        <v>0</v>
      </c>
      <c r="S471" s="23">
        <v>0</v>
      </c>
      <c r="T471" s="23">
        <v>0</v>
      </c>
      <c r="U471" s="23">
        <v>0</v>
      </c>
      <c r="V471" s="136">
        <f t="shared" si="256"/>
        <v>607.9</v>
      </c>
      <c r="W471" s="23">
        <v>607.9</v>
      </c>
      <c r="X471" s="23">
        <v>0</v>
      </c>
      <c r="Y471" s="23">
        <v>0</v>
      </c>
      <c r="Z471" s="23">
        <v>0</v>
      </c>
      <c r="AA471" s="23">
        <v>0</v>
      </c>
      <c r="AB471" s="23">
        <v>0</v>
      </c>
      <c r="AC471" s="4">
        <v>0</v>
      </c>
      <c r="AD471" s="4">
        <f t="shared" si="258"/>
        <v>0</v>
      </c>
      <c r="AE471" s="4">
        <f t="shared" si="258"/>
        <v>0</v>
      </c>
      <c r="AF471" s="4">
        <f t="shared" si="258"/>
        <v>0</v>
      </c>
      <c r="AG471" s="4">
        <f t="shared" si="258"/>
        <v>0</v>
      </c>
      <c r="AH471" s="4">
        <f t="shared" si="258"/>
        <v>0</v>
      </c>
      <c r="AI471" s="4">
        <f t="shared" si="258"/>
        <v>0</v>
      </c>
      <c r="AJ471" s="4">
        <f t="shared" si="258"/>
        <v>0</v>
      </c>
      <c r="AK471" s="4">
        <f t="shared" si="258"/>
        <v>0</v>
      </c>
      <c r="AL471" s="4">
        <f t="shared" si="259"/>
        <v>100</v>
      </c>
      <c r="AM471" s="4">
        <f t="shared" si="259"/>
        <v>100</v>
      </c>
      <c r="AN471" s="4">
        <f t="shared" si="259"/>
        <v>0</v>
      </c>
      <c r="AO471" s="4">
        <f t="shared" si="259"/>
        <v>0</v>
      </c>
      <c r="AP471" s="4">
        <f t="shared" si="259"/>
        <v>0</v>
      </c>
      <c r="AQ471" s="4">
        <f t="shared" si="260"/>
        <v>0</v>
      </c>
      <c r="AR471" s="4">
        <f t="shared" si="261"/>
        <v>0</v>
      </c>
      <c r="AS471" s="4">
        <f t="shared" si="261"/>
        <v>0</v>
      </c>
    </row>
    <row r="472" spans="1:45" ht="12.75" customHeight="1" x14ac:dyDescent="0.25">
      <c r="A472" s="115">
        <v>21</v>
      </c>
      <c r="B472" s="137">
        <v>224500</v>
      </c>
      <c r="C472" s="138">
        <v>1423</v>
      </c>
      <c r="D472" s="108">
        <v>464</v>
      </c>
      <c r="E472" s="135" t="s">
        <v>1319</v>
      </c>
      <c r="F472" s="136">
        <f t="shared" si="252"/>
        <v>894.9</v>
      </c>
      <c r="G472" s="136">
        <v>894.9</v>
      </c>
      <c r="H472" s="136">
        <v>0</v>
      </c>
      <c r="I472" s="136">
        <v>0</v>
      </c>
      <c r="J472" s="136">
        <v>0</v>
      </c>
      <c r="K472" s="136">
        <v>0</v>
      </c>
      <c r="L472" s="136">
        <v>0</v>
      </c>
      <c r="M472" s="136">
        <v>0</v>
      </c>
      <c r="N472" s="136">
        <f t="shared" si="254"/>
        <v>894.9</v>
      </c>
      <c r="O472" s="23">
        <v>894.9</v>
      </c>
      <c r="P472" s="23">
        <v>0</v>
      </c>
      <c r="Q472" s="23">
        <v>0</v>
      </c>
      <c r="R472" s="23">
        <v>0</v>
      </c>
      <c r="S472" s="23">
        <v>0</v>
      </c>
      <c r="T472" s="23">
        <v>0</v>
      </c>
      <c r="U472" s="23">
        <v>0</v>
      </c>
      <c r="V472" s="136">
        <f t="shared" si="256"/>
        <v>894.9</v>
      </c>
      <c r="W472" s="23">
        <v>894.9</v>
      </c>
      <c r="X472" s="23">
        <v>0</v>
      </c>
      <c r="Y472" s="23">
        <v>0</v>
      </c>
      <c r="Z472" s="23">
        <v>0</v>
      </c>
      <c r="AA472" s="23">
        <v>0</v>
      </c>
      <c r="AB472" s="23">
        <v>0</v>
      </c>
      <c r="AC472" s="4">
        <v>0</v>
      </c>
      <c r="AD472" s="4">
        <f t="shared" si="258"/>
        <v>0</v>
      </c>
      <c r="AE472" s="4">
        <f t="shared" si="258"/>
        <v>0</v>
      </c>
      <c r="AF472" s="4">
        <f t="shared" si="258"/>
        <v>0</v>
      </c>
      <c r="AG472" s="4">
        <f t="shared" si="258"/>
        <v>0</v>
      </c>
      <c r="AH472" s="4">
        <f t="shared" si="258"/>
        <v>0</v>
      </c>
      <c r="AI472" s="4">
        <f t="shared" si="258"/>
        <v>0</v>
      </c>
      <c r="AJ472" s="4">
        <f t="shared" si="258"/>
        <v>0</v>
      </c>
      <c r="AK472" s="4">
        <f t="shared" si="258"/>
        <v>0</v>
      </c>
      <c r="AL472" s="4">
        <f t="shared" si="259"/>
        <v>100</v>
      </c>
      <c r="AM472" s="4">
        <f t="shared" si="259"/>
        <v>100</v>
      </c>
      <c r="AN472" s="4">
        <f t="shared" si="259"/>
        <v>0</v>
      </c>
      <c r="AO472" s="4">
        <f t="shared" si="259"/>
        <v>0</v>
      </c>
      <c r="AP472" s="4">
        <f t="shared" si="259"/>
        <v>0</v>
      </c>
      <c r="AQ472" s="4">
        <f t="shared" si="260"/>
        <v>0</v>
      </c>
      <c r="AR472" s="4">
        <f t="shared" si="261"/>
        <v>0</v>
      </c>
      <c r="AS472" s="4">
        <f t="shared" si="261"/>
        <v>0</v>
      </c>
    </row>
    <row r="473" spans="1:45" ht="12.75" customHeight="1" x14ac:dyDescent="0.25">
      <c r="A473" s="115">
        <v>21</v>
      </c>
      <c r="B473" s="137">
        <v>224500</v>
      </c>
      <c r="C473" s="138">
        <v>1424</v>
      </c>
      <c r="D473" s="108">
        <v>465</v>
      </c>
      <c r="E473" s="135" t="s">
        <v>1320</v>
      </c>
      <c r="F473" s="136">
        <f t="shared" si="252"/>
        <v>1091.7</v>
      </c>
      <c r="G473" s="136">
        <v>1091.7</v>
      </c>
      <c r="H473" s="136">
        <v>0</v>
      </c>
      <c r="I473" s="136">
        <v>0</v>
      </c>
      <c r="J473" s="136">
        <v>0</v>
      </c>
      <c r="K473" s="136">
        <v>0</v>
      </c>
      <c r="L473" s="136">
        <v>0</v>
      </c>
      <c r="M473" s="136">
        <v>0</v>
      </c>
      <c r="N473" s="136">
        <f t="shared" si="254"/>
        <v>1091.7</v>
      </c>
      <c r="O473" s="23">
        <v>1091.7</v>
      </c>
      <c r="P473" s="23">
        <v>0</v>
      </c>
      <c r="Q473" s="23">
        <v>0</v>
      </c>
      <c r="R473" s="23">
        <v>0</v>
      </c>
      <c r="S473" s="23">
        <v>0</v>
      </c>
      <c r="T473" s="23">
        <v>0</v>
      </c>
      <c r="U473" s="23">
        <v>0</v>
      </c>
      <c r="V473" s="136">
        <f t="shared" si="256"/>
        <v>1091.7</v>
      </c>
      <c r="W473" s="23">
        <v>1091.7</v>
      </c>
      <c r="X473" s="23">
        <v>0</v>
      </c>
      <c r="Y473" s="23">
        <v>0</v>
      </c>
      <c r="Z473" s="23">
        <v>0</v>
      </c>
      <c r="AA473" s="23">
        <v>0</v>
      </c>
      <c r="AB473" s="23">
        <v>0</v>
      </c>
      <c r="AC473" s="4">
        <v>0</v>
      </c>
      <c r="AD473" s="4">
        <f t="shared" si="258"/>
        <v>0</v>
      </c>
      <c r="AE473" s="4">
        <f t="shared" si="258"/>
        <v>0</v>
      </c>
      <c r="AF473" s="4">
        <f t="shared" si="258"/>
        <v>0</v>
      </c>
      <c r="AG473" s="4">
        <f t="shared" si="258"/>
        <v>0</v>
      </c>
      <c r="AH473" s="4">
        <f t="shared" si="258"/>
        <v>0</v>
      </c>
      <c r="AI473" s="4">
        <f t="shared" si="258"/>
        <v>0</v>
      </c>
      <c r="AJ473" s="4">
        <f t="shared" si="258"/>
        <v>0</v>
      </c>
      <c r="AK473" s="4">
        <f t="shared" si="258"/>
        <v>0</v>
      </c>
      <c r="AL473" s="4">
        <f t="shared" si="259"/>
        <v>100</v>
      </c>
      <c r="AM473" s="4">
        <f t="shared" si="259"/>
        <v>100</v>
      </c>
      <c r="AN473" s="4">
        <f t="shared" si="259"/>
        <v>0</v>
      </c>
      <c r="AO473" s="4">
        <f t="shared" si="259"/>
        <v>0</v>
      </c>
      <c r="AP473" s="4">
        <f t="shared" si="259"/>
        <v>0</v>
      </c>
      <c r="AQ473" s="4">
        <f t="shared" si="260"/>
        <v>0</v>
      </c>
      <c r="AR473" s="4">
        <f t="shared" si="261"/>
        <v>0</v>
      </c>
      <c r="AS473" s="4">
        <f t="shared" si="261"/>
        <v>0</v>
      </c>
    </row>
    <row r="474" spans="1:45" ht="12.75" customHeight="1" x14ac:dyDescent="0.25">
      <c r="A474" s="115">
        <v>21</v>
      </c>
      <c r="B474" s="137">
        <v>224500</v>
      </c>
      <c r="C474" s="138">
        <v>1425</v>
      </c>
      <c r="D474" s="108">
        <v>466</v>
      </c>
      <c r="E474" s="135" t="s">
        <v>1321</v>
      </c>
      <c r="F474" s="136">
        <f t="shared" si="252"/>
        <v>420.7</v>
      </c>
      <c r="G474" s="136">
        <v>420.7</v>
      </c>
      <c r="H474" s="136">
        <v>0</v>
      </c>
      <c r="I474" s="136">
        <v>0</v>
      </c>
      <c r="J474" s="136">
        <v>0</v>
      </c>
      <c r="K474" s="136">
        <v>0</v>
      </c>
      <c r="L474" s="136">
        <v>0</v>
      </c>
      <c r="M474" s="136">
        <v>0</v>
      </c>
      <c r="N474" s="136">
        <f t="shared" si="254"/>
        <v>420.7</v>
      </c>
      <c r="O474" s="23">
        <v>420.7</v>
      </c>
      <c r="P474" s="23">
        <v>0</v>
      </c>
      <c r="Q474" s="23">
        <v>0</v>
      </c>
      <c r="R474" s="23">
        <v>0</v>
      </c>
      <c r="S474" s="23">
        <v>0</v>
      </c>
      <c r="T474" s="23">
        <v>0</v>
      </c>
      <c r="U474" s="23">
        <v>0</v>
      </c>
      <c r="V474" s="136">
        <f t="shared" si="256"/>
        <v>420.7</v>
      </c>
      <c r="W474" s="23">
        <v>420.7</v>
      </c>
      <c r="X474" s="23">
        <v>0</v>
      </c>
      <c r="Y474" s="23">
        <v>0</v>
      </c>
      <c r="Z474" s="23">
        <v>0</v>
      </c>
      <c r="AA474" s="23">
        <v>0</v>
      </c>
      <c r="AB474" s="23">
        <v>0</v>
      </c>
      <c r="AC474" s="4">
        <v>0</v>
      </c>
      <c r="AD474" s="4">
        <f t="shared" si="258"/>
        <v>0</v>
      </c>
      <c r="AE474" s="4">
        <f t="shared" si="258"/>
        <v>0</v>
      </c>
      <c r="AF474" s="4">
        <f t="shared" si="258"/>
        <v>0</v>
      </c>
      <c r="AG474" s="4">
        <f t="shared" si="258"/>
        <v>0</v>
      </c>
      <c r="AH474" s="4">
        <f t="shared" si="258"/>
        <v>0</v>
      </c>
      <c r="AI474" s="4">
        <f t="shared" si="258"/>
        <v>0</v>
      </c>
      <c r="AJ474" s="4">
        <f t="shared" si="258"/>
        <v>0</v>
      </c>
      <c r="AK474" s="4">
        <f t="shared" si="258"/>
        <v>0</v>
      </c>
      <c r="AL474" s="4">
        <f t="shared" si="259"/>
        <v>100</v>
      </c>
      <c r="AM474" s="4">
        <f t="shared" si="259"/>
        <v>100</v>
      </c>
      <c r="AN474" s="4">
        <f t="shared" si="259"/>
        <v>0</v>
      </c>
      <c r="AO474" s="4">
        <f t="shared" si="259"/>
        <v>0</v>
      </c>
      <c r="AP474" s="4">
        <f t="shared" si="259"/>
        <v>0</v>
      </c>
      <c r="AQ474" s="4">
        <f t="shared" si="260"/>
        <v>0</v>
      </c>
      <c r="AR474" s="4">
        <f t="shared" si="261"/>
        <v>0</v>
      </c>
      <c r="AS474" s="4">
        <f t="shared" si="261"/>
        <v>0</v>
      </c>
    </row>
    <row r="475" spans="1:45" ht="12.75" customHeight="1" x14ac:dyDescent="0.25">
      <c r="A475" s="115">
        <v>21</v>
      </c>
      <c r="B475" s="137">
        <v>224500</v>
      </c>
      <c r="C475" s="138">
        <v>1426</v>
      </c>
      <c r="D475" s="108">
        <v>467</v>
      </c>
      <c r="E475" s="135" t="s">
        <v>1322</v>
      </c>
      <c r="F475" s="136">
        <f t="shared" si="252"/>
        <v>291.89999999999998</v>
      </c>
      <c r="G475" s="136">
        <v>291.89999999999998</v>
      </c>
      <c r="H475" s="136">
        <v>0</v>
      </c>
      <c r="I475" s="136">
        <v>0</v>
      </c>
      <c r="J475" s="136">
        <v>0</v>
      </c>
      <c r="K475" s="136">
        <v>0</v>
      </c>
      <c r="L475" s="136">
        <v>0</v>
      </c>
      <c r="M475" s="136">
        <v>0</v>
      </c>
      <c r="N475" s="136">
        <f t="shared" si="254"/>
        <v>291.89999999999998</v>
      </c>
      <c r="O475" s="23">
        <v>291.89999999999998</v>
      </c>
      <c r="P475" s="23">
        <v>0</v>
      </c>
      <c r="Q475" s="23">
        <v>0</v>
      </c>
      <c r="R475" s="23">
        <v>0</v>
      </c>
      <c r="S475" s="23">
        <v>0</v>
      </c>
      <c r="T475" s="23">
        <v>0</v>
      </c>
      <c r="U475" s="23">
        <v>0</v>
      </c>
      <c r="V475" s="136">
        <f t="shared" si="256"/>
        <v>291.89999999999998</v>
      </c>
      <c r="W475" s="23">
        <v>291.89999999999998</v>
      </c>
      <c r="X475" s="23">
        <v>0</v>
      </c>
      <c r="Y475" s="23">
        <v>0</v>
      </c>
      <c r="Z475" s="23">
        <v>0</v>
      </c>
      <c r="AA475" s="23">
        <v>0</v>
      </c>
      <c r="AB475" s="23">
        <v>0</v>
      </c>
      <c r="AC475" s="4">
        <v>0</v>
      </c>
      <c r="AD475" s="4">
        <f t="shared" si="258"/>
        <v>0</v>
      </c>
      <c r="AE475" s="4">
        <f t="shared" si="258"/>
        <v>0</v>
      </c>
      <c r="AF475" s="4">
        <f t="shared" si="258"/>
        <v>0</v>
      </c>
      <c r="AG475" s="4">
        <f t="shared" si="258"/>
        <v>0</v>
      </c>
      <c r="AH475" s="4">
        <f t="shared" si="258"/>
        <v>0</v>
      </c>
      <c r="AI475" s="4">
        <f t="shared" si="258"/>
        <v>0</v>
      </c>
      <c r="AJ475" s="4">
        <f t="shared" si="258"/>
        <v>0</v>
      </c>
      <c r="AK475" s="4">
        <f t="shared" si="258"/>
        <v>0</v>
      </c>
      <c r="AL475" s="4">
        <f t="shared" si="259"/>
        <v>100</v>
      </c>
      <c r="AM475" s="4">
        <f t="shared" si="259"/>
        <v>100</v>
      </c>
      <c r="AN475" s="4">
        <f t="shared" si="259"/>
        <v>0</v>
      </c>
      <c r="AO475" s="4">
        <f t="shared" si="259"/>
        <v>0</v>
      </c>
      <c r="AP475" s="4">
        <f t="shared" si="259"/>
        <v>0</v>
      </c>
      <c r="AQ475" s="4">
        <f t="shared" si="260"/>
        <v>0</v>
      </c>
      <c r="AR475" s="4">
        <f t="shared" si="261"/>
        <v>0</v>
      </c>
      <c r="AS475" s="4">
        <f t="shared" si="261"/>
        <v>0</v>
      </c>
    </row>
    <row r="476" spans="1:45" ht="12.75" customHeight="1" x14ac:dyDescent="0.25">
      <c r="A476" s="115">
        <v>21</v>
      </c>
      <c r="B476" s="137">
        <v>224500</v>
      </c>
      <c r="C476" s="138">
        <v>1427</v>
      </c>
      <c r="D476" s="108">
        <v>468</v>
      </c>
      <c r="E476" s="135" t="s">
        <v>1323</v>
      </c>
      <c r="F476" s="136">
        <f t="shared" si="252"/>
        <v>886.6</v>
      </c>
      <c r="G476" s="136">
        <v>886.6</v>
      </c>
      <c r="H476" s="136">
        <v>0</v>
      </c>
      <c r="I476" s="136">
        <v>0</v>
      </c>
      <c r="J476" s="136">
        <v>0</v>
      </c>
      <c r="K476" s="136">
        <v>0</v>
      </c>
      <c r="L476" s="136">
        <v>0</v>
      </c>
      <c r="M476" s="136">
        <v>0</v>
      </c>
      <c r="N476" s="136">
        <f t="shared" si="254"/>
        <v>886.6</v>
      </c>
      <c r="O476" s="23">
        <v>886.6</v>
      </c>
      <c r="P476" s="23">
        <v>0</v>
      </c>
      <c r="Q476" s="23">
        <v>0</v>
      </c>
      <c r="R476" s="23">
        <v>0</v>
      </c>
      <c r="S476" s="23">
        <v>0</v>
      </c>
      <c r="T476" s="23">
        <v>0</v>
      </c>
      <c r="U476" s="23">
        <v>0</v>
      </c>
      <c r="V476" s="136">
        <f t="shared" si="256"/>
        <v>886.6</v>
      </c>
      <c r="W476" s="23">
        <v>886.6</v>
      </c>
      <c r="X476" s="23">
        <v>0</v>
      </c>
      <c r="Y476" s="23">
        <v>0</v>
      </c>
      <c r="Z476" s="23">
        <v>0</v>
      </c>
      <c r="AA476" s="23">
        <v>0</v>
      </c>
      <c r="AB476" s="23">
        <v>0</v>
      </c>
      <c r="AC476" s="4">
        <v>0</v>
      </c>
      <c r="AD476" s="4">
        <f t="shared" si="258"/>
        <v>0</v>
      </c>
      <c r="AE476" s="4">
        <f t="shared" si="258"/>
        <v>0</v>
      </c>
      <c r="AF476" s="4">
        <f t="shared" si="258"/>
        <v>0</v>
      </c>
      <c r="AG476" s="4">
        <f t="shared" si="258"/>
        <v>0</v>
      </c>
      <c r="AH476" s="4">
        <f t="shared" si="258"/>
        <v>0</v>
      </c>
      <c r="AI476" s="4">
        <f t="shared" si="258"/>
        <v>0</v>
      </c>
      <c r="AJ476" s="4">
        <f t="shared" si="258"/>
        <v>0</v>
      </c>
      <c r="AK476" s="4">
        <f t="shared" si="258"/>
        <v>0</v>
      </c>
      <c r="AL476" s="4">
        <f t="shared" si="259"/>
        <v>100</v>
      </c>
      <c r="AM476" s="4">
        <f t="shared" si="259"/>
        <v>100</v>
      </c>
      <c r="AN476" s="4">
        <f t="shared" si="259"/>
        <v>0</v>
      </c>
      <c r="AO476" s="4">
        <f t="shared" si="259"/>
        <v>0</v>
      </c>
      <c r="AP476" s="4">
        <f t="shared" si="259"/>
        <v>0</v>
      </c>
      <c r="AQ476" s="4">
        <f t="shared" si="260"/>
        <v>0</v>
      </c>
      <c r="AR476" s="4">
        <f t="shared" si="261"/>
        <v>0</v>
      </c>
      <c r="AS476" s="4">
        <f t="shared" si="261"/>
        <v>0</v>
      </c>
    </row>
    <row r="477" spans="1:45" ht="12.75" customHeight="1" x14ac:dyDescent="0.25">
      <c r="A477" s="115">
        <v>21</v>
      </c>
      <c r="B477" s="137">
        <v>224500</v>
      </c>
      <c r="C477" s="138">
        <v>1428</v>
      </c>
      <c r="D477" s="108">
        <v>469</v>
      </c>
      <c r="E477" s="135" t="s">
        <v>1177</v>
      </c>
      <c r="F477" s="136">
        <f t="shared" si="252"/>
        <v>720.9</v>
      </c>
      <c r="G477" s="136">
        <v>720.9</v>
      </c>
      <c r="H477" s="136">
        <v>0</v>
      </c>
      <c r="I477" s="136">
        <v>0</v>
      </c>
      <c r="J477" s="136">
        <v>0</v>
      </c>
      <c r="K477" s="136">
        <v>0</v>
      </c>
      <c r="L477" s="136">
        <v>0</v>
      </c>
      <c r="M477" s="136">
        <v>0</v>
      </c>
      <c r="N477" s="136">
        <f t="shared" si="254"/>
        <v>720.9</v>
      </c>
      <c r="O477" s="23">
        <v>720.9</v>
      </c>
      <c r="P477" s="23">
        <v>0</v>
      </c>
      <c r="Q477" s="23">
        <v>0</v>
      </c>
      <c r="R477" s="23">
        <v>0</v>
      </c>
      <c r="S477" s="23">
        <v>0</v>
      </c>
      <c r="T477" s="23">
        <v>0</v>
      </c>
      <c r="U477" s="23">
        <v>0</v>
      </c>
      <c r="V477" s="136">
        <f t="shared" si="256"/>
        <v>720.9</v>
      </c>
      <c r="W477" s="23">
        <v>720.9</v>
      </c>
      <c r="X477" s="23">
        <v>0</v>
      </c>
      <c r="Y477" s="23">
        <v>0</v>
      </c>
      <c r="Z477" s="23">
        <v>0</v>
      </c>
      <c r="AA477" s="23">
        <v>0</v>
      </c>
      <c r="AB477" s="23">
        <v>0</v>
      </c>
      <c r="AC477" s="4">
        <v>0</v>
      </c>
      <c r="AD477" s="4">
        <f t="shared" si="258"/>
        <v>0</v>
      </c>
      <c r="AE477" s="4">
        <f t="shared" si="258"/>
        <v>0</v>
      </c>
      <c r="AF477" s="4">
        <f t="shared" si="258"/>
        <v>0</v>
      </c>
      <c r="AG477" s="4">
        <f t="shared" si="258"/>
        <v>0</v>
      </c>
      <c r="AH477" s="4">
        <f t="shared" si="258"/>
        <v>0</v>
      </c>
      <c r="AI477" s="4">
        <f t="shared" si="258"/>
        <v>0</v>
      </c>
      <c r="AJ477" s="4">
        <f t="shared" si="258"/>
        <v>0</v>
      </c>
      <c r="AK477" s="4">
        <f t="shared" si="258"/>
        <v>0</v>
      </c>
      <c r="AL477" s="4">
        <f t="shared" si="259"/>
        <v>100</v>
      </c>
      <c r="AM477" s="4">
        <f t="shared" si="259"/>
        <v>100</v>
      </c>
      <c r="AN477" s="4">
        <f t="shared" si="259"/>
        <v>0</v>
      </c>
      <c r="AO477" s="4">
        <f t="shared" si="259"/>
        <v>0</v>
      </c>
      <c r="AP477" s="4">
        <f t="shared" si="259"/>
        <v>0</v>
      </c>
      <c r="AQ477" s="4">
        <f t="shared" si="260"/>
        <v>0</v>
      </c>
      <c r="AR477" s="4">
        <f t="shared" si="261"/>
        <v>0</v>
      </c>
      <c r="AS477" s="4">
        <f t="shared" si="261"/>
        <v>0</v>
      </c>
    </row>
    <row r="478" spans="1:45" ht="12.75" customHeight="1" x14ac:dyDescent="0.25">
      <c r="A478" s="115">
        <v>21</v>
      </c>
      <c r="B478" s="137">
        <v>224500</v>
      </c>
      <c r="C478" s="138">
        <v>1429</v>
      </c>
      <c r="D478" s="108">
        <v>470</v>
      </c>
      <c r="E478" s="135" t="s">
        <v>1324</v>
      </c>
      <c r="F478" s="136">
        <f t="shared" si="252"/>
        <v>712.1</v>
      </c>
      <c r="G478" s="136">
        <v>712.1</v>
      </c>
      <c r="H478" s="136">
        <v>0</v>
      </c>
      <c r="I478" s="136">
        <v>0</v>
      </c>
      <c r="J478" s="136">
        <v>0</v>
      </c>
      <c r="K478" s="136">
        <v>0</v>
      </c>
      <c r="L478" s="136">
        <v>0</v>
      </c>
      <c r="M478" s="136">
        <v>0</v>
      </c>
      <c r="N478" s="136">
        <f t="shared" si="254"/>
        <v>712.1</v>
      </c>
      <c r="O478" s="23">
        <v>712.1</v>
      </c>
      <c r="P478" s="23">
        <v>0</v>
      </c>
      <c r="Q478" s="23">
        <v>0</v>
      </c>
      <c r="R478" s="23">
        <v>0</v>
      </c>
      <c r="S478" s="23">
        <v>0</v>
      </c>
      <c r="T478" s="23">
        <v>0</v>
      </c>
      <c r="U478" s="23">
        <v>0</v>
      </c>
      <c r="V478" s="136">
        <f t="shared" si="256"/>
        <v>712.1</v>
      </c>
      <c r="W478" s="23">
        <v>712.1</v>
      </c>
      <c r="X478" s="23">
        <v>0</v>
      </c>
      <c r="Y478" s="23">
        <v>0</v>
      </c>
      <c r="Z478" s="23">
        <v>0</v>
      </c>
      <c r="AA478" s="23">
        <v>0</v>
      </c>
      <c r="AB478" s="23">
        <v>0</v>
      </c>
      <c r="AC478" s="4">
        <v>0</v>
      </c>
      <c r="AD478" s="4">
        <f t="shared" si="258"/>
        <v>0</v>
      </c>
      <c r="AE478" s="4">
        <f t="shared" si="258"/>
        <v>0</v>
      </c>
      <c r="AF478" s="4">
        <f t="shared" si="258"/>
        <v>0</v>
      </c>
      <c r="AG478" s="4">
        <f t="shared" si="258"/>
        <v>0</v>
      </c>
      <c r="AH478" s="4">
        <f t="shared" si="258"/>
        <v>0</v>
      </c>
      <c r="AI478" s="4">
        <f t="shared" si="258"/>
        <v>0</v>
      </c>
      <c r="AJ478" s="4">
        <f t="shared" si="258"/>
        <v>0</v>
      </c>
      <c r="AK478" s="4">
        <f t="shared" si="258"/>
        <v>0</v>
      </c>
      <c r="AL478" s="4">
        <f t="shared" si="259"/>
        <v>100</v>
      </c>
      <c r="AM478" s="4">
        <f t="shared" si="259"/>
        <v>100</v>
      </c>
      <c r="AN478" s="4">
        <f t="shared" si="259"/>
        <v>0</v>
      </c>
      <c r="AO478" s="4">
        <f t="shared" si="259"/>
        <v>0</v>
      </c>
      <c r="AP478" s="4">
        <f t="shared" si="259"/>
        <v>0</v>
      </c>
      <c r="AQ478" s="4">
        <f t="shared" si="260"/>
        <v>0</v>
      </c>
      <c r="AR478" s="4">
        <f t="shared" si="261"/>
        <v>0</v>
      </c>
      <c r="AS478" s="4">
        <f t="shared" si="261"/>
        <v>0</v>
      </c>
    </row>
    <row r="479" spans="1:45" ht="12.75" customHeight="1" x14ac:dyDescent="0.25">
      <c r="A479" s="115">
        <v>21</v>
      </c>
      <c r="B479" s="137">
        <v>224500</v>
      </c>
      <c r="C479" s="138">
        <v>1430</v>
      </c>
      <c r="D479" s="108">
        <v>471</v>
      </c>
      <c r="E479" s="135" t="s">
        <v>1325</v>
      </c>
      <c r="F479" s="136">
        <f t="shared" si="252"/>
        <v>2389.6</v>
      </c>
      <c r="G479" s="136">
        <v>2389.6</v>
      </c>
      <c r="H479" s="136">
        <v>0</v>
      </c>
      <c r="I479" s="136">
        <v>0</v>
      </c>
      <c r="J479" s="136">
        <v>0</v>
      </c>
      <c r="K479" s="136">
        <v>0</v>
      </c>
      <c r="L479" s="136">
        <v>0</v>
      </c>
      <c r="M479" s="136">
        <v>0</v>
      </c>
      <c r="N479" s="136">
        <f t="shared" si="254"/>
        <v>2389.6</v>
      </c>
      <c r="O479" s="23">
        <v>2389.6</v>
      </c>
      <c r="P479" s="23">
        <v>0</v>
      </c>
      <c r="Q479" s="23">
        <v>0</v>
      </c>
      <c r="R479" s="23">
        <v>0</v>
      </c>
      <c r="S479" s="23">
        <v>0</v>
      </c>
      <c r="T479" s="23">
        <v>0</v>
      </c>
      <c r="U479" s="23">
        <v>0</v>
      </c>
      <c r="V479" s="136">
        <f t="shared" si="256"/>
        <v>2389.6</v>
      </c>
      <c r="W479" s="23">
        <v>2389.6</v>
      </c>
      <c r="X479" s="23">
        <v>0</v>
      </c>
      <c r="Y479" s="23">
        <v>0</v>
      </c>
      <c r="Z479" s="23">
        <v>0</v>
      </c>
      <c r="AA479" s="23">
        <v>0</v>
      </c>
      <c r="AB479" s="23">
        <v>0</v>
      </c>
      <c r="AC479" s="4">
        <v>0</v>
      </c>
      <c r="AD479" s="4">
        <f t="shared" si="258"/>
        <v>0</v>
      </c>
      <c r="AE479" s="4">
        <f t="shared" si="258"/>
        <v>0</v>
      </c>
      <c r="AF479" s="4">
        <f t="shared" si="258"/>
        <v>0</v>
      </c>
      <c r="AG479" s="4">
        <f t="shared" si="258"/>
        <v>0</v>
      </c>
      <c r="AH479" s="4">
        <f t="shared" si="258"/>
        <v>0</v>
      </c>
      <c r="AI479" s="4">
        <f t="shared" si="258"/>
        <v>0</v>
      </c>
      <c r="AJ479" s="4">
        <f t="shared" si="258"/>
        <v>0</v>
      </c>
      <c r="AK479" s="4">
        <f t="shared" si="258"/>
        <v>0</v>
      </c>
      <c r="AL479" s="4">
        <f t="shared" si="259"/>
        <v>100</v>
      </c>
      <c r="AM479" s="4">
        <f t="shared" si="259"/>
        <v>100</v>
      </c>
      <c r="AN479" s="4">
        <f t="shared" si="259"/>
        <v>0</v>
      </c>
      <c r="AO479" s="4">
        <f t="shared" si="259"/>
        <v>0</v>
      </c>
      <c r="AP479" s="4">
        <f t="shared" si="259"/>
        <v>0</v>
      </c>
      <c r="AQ479" s="4">
        <f t="shared" si="260"/>
        <v>0</v>
      </c>
      <c r="AR479" s="4">
        <f t="shared" si="261"/>
        <v>0</v>
      </c>
      <c r="AS479" s="4">
        <f t="shared" si="261"/>
        <v>0</v>
      </c>
    </row>
    <row r="480" spans="1:45" ht="12.75" customHeight="1" x14ac:dyDescent="0.25">
      <c r="A480" s="115">
        <v>21</v>
      </c>
      <c r="B480" s="137">
        <v>224500</v>
      </c>
      <c r="C480" s="138">
        <v>1431</v>
      </c>
      <c r="D480" s="108">
        <v>472</v>
      </c>
      <c r="E480" s="135" t="s">
        <v>1326</v>
      </c>
      <c r="F480" s="136">
        <f t="shared" si="252"/>
        <v>947.2</v>
      </c>
      <c r="G480" s="136">
        <v>947.2</v>
      </c>
      <c r="H480" s="136">
        <v>0</v>
      </c>
      <c r="I480" s="136">
        <v>0</v>
      </c>
      <c r="J480" s="136">
        <v>0</v>
      </c>
      <c r="K480" s="136">
        <v>0</v>
      </c>
      <c r="L480" s="136">
        <v>0</v>
      </c>
      <c r="M480" s="136">
        <v>0</v>
      </c>
      <c r="N480" s="136">
        <f t="shared" si="254"/>
        <v>947.2</v>
      </c>
      <c r="O480" s="23">
        <v>947.2</v>
      </c>
      <c r="P480" s="23">
        <v>0</v>
      </c>
      <c r="Q480" s="23">
        <v>0</v>
      </c>
      <c r="R480" s="23">
        <v>0</v>
      </c>
      <c r="S480" s="23">
        <v>0</v>
      </c>
      <c r="T480" s="23">
        <v>0</v>
      </c>
      <c r="U480" s="23">
        <v>0</v>
      </c>
      <c r="V480" s="136">
        <f t="shared" si="256"/>
        <v>947.2</v>
      </c>
      <c r="W480" s="23">
        <v>947.2</v>
      </c>
      <c r="X480" s="23">
        <v>0</v>
      </c>
      <c r="Y480" s="23">
        <v>0</v>
      </c>
      <c r="Z480" s="23">
        <v>0</v>
      </c>
      <c r="AA480" s="23">
        <v>0</v>
      </c>
      <c r="AB480" s="23">
        <v>0</v>
      </c>
      <c r="AC480" s="4">
        <v>0</v>
      </c>
      <c r="AD480" s="4">
        <f t="shared" si="258"/>
        <v>0</v>
      </c>
      <c r="AE480" s="4">
        <f t="shared" si="258"/>
        <v>0</v>
      </c>
      <c r="AF480" s="4">
        <f t="shared" si="258"/>
        <v>0</v>
      </c>
      <c r="AG480" s="4">
        <f t="shared" si="258"/>
        <v>0</v>
      </c>
      <c r="AH480" s="4">
        <f t="shared" si="258"/>
        <v>0</v>
      </c>
      <c r="AI480" s="4">
        <f t="shared" si="258"/>
        <v>0</v>
      </c>
      <c r="AJ480" s="4">
        <f t="shared" si="258"/>
        <v>0</v>
      </c>
      <c r="AK480" s="4">
        <f t="shared" si="258"/>
        <v>0</v>
      </c>
      <c r="AL480" s="4">
        <f t="shared" si="259"/>
        <v>100</v>
      </c>
      <c r="AM480" s="4">
        <f t="shared" si="259"/>
        <v>100</v>
      </c>
      <c r="AN480" s="4">
        <f t="shared" si="259"/>
        <v>0</v>
      </c>
      <c r="AO480" s="4">
        <f t="shared" si="259"/>
        <v>0</v>
      </c>
      <c r="AP480" s="4">
        <f t="shared" si="259"/>
        <v>0</v>
      </c>
      <c r="AQ480" s="4">
        <f t="shared" si="260"/>
        <v>0</v>
      </c>
      <c r="AR480" s="4">
        <f t="shared" si="261"/>
        <v>0</v>
      </c>
      <c r="AS480" s="4">
        <f t="shared" si="261"/>
        <v>0</v>
      </c>
    </row>
    <row r="481" spans="1:45" ht="12.75" customHeight="1" x14ac:dyDescent="0.25">
      <c r="A481" s="115">
        <v>21</v>
      </c>
      <c r="B481" s="137">
        <v>224500</v>
      </c>
      <c r="C481" s="138">
        <v>1432</v>
      </c>
      <c r="D481" s="108">
        <v>473</v>
      </c>
      <c r="E481" s="135" t="s">
        <v>1327</v>
      </c>
      <c r="F481" s="136">
        <f t="shared" si="252"/>
        <v>124.8</v>
      </c>
      <c r="G481" s="136">
        <v>124.8</v>
      </c>
      <c r="H481" s="136">
        <v>0</v>
      </c>
      <c r="I481" s="136">
        <v>0</v>
      </c>
      <c r="J481" s="136">
        <v>0</v>
      </c>
      <c r="K481" s="136">
        <v>0</v>
      </c>
      <c r="L481" s="136">
        <v>0</v>
      </c>
      <c r="M481" s="136">
        <v>0</v>
      </c>
      <c r="N481" s="136">
        <f t="shared" si="254"/>
        <v>124.8</v>
      </c>
      <c r="O481" s="23">
        <v>124.8</v>
      </c>
      <c r="P481" s="23">
        <v>0</v>
      </c>
      <c r="Q481" s="23">
        <v>0</v>
      </c>
      <c r="R481" s="23">
        <v>0</v>
      </c>
      <c r="S481" s="23">
        <v>0</v>
      </c>
      <c r="T481" s="23">
        <v>0</v>
      </c>
      <c r="U481" s="23">
        <v>0</v>
      </c>
      <c r="V481" s="136">
        <f t="shared" si="256"/>
        <v>124.8</v>
      </c>
      <c r="W481" s="23">
        <v>124.8</v>
      </c>
      <c r="X481" s="23">
        <v>0</v>
      </c>
      <c r="Y481" s="23">
        <v>0</v>
      </c>
      <c r="Z481" s="23">
        <v>0</v>
      </c>
      <c r="AA481" s="23">
        <v>0</v>
      </c>
      <c r="AB481" s="23">
        <v>0</v>
      </c>
      <c r="AC481" s="4">
        <v>0</v>
      </c>
      <c r="AD481" s="4">
        <f t="shared" si="258"/>
        <v>0</v>
      </c>
      <c r="AE481" s="4">
        <f t="shared" si="258"/>
        <v>0</v>
      </c>
      <c r="AF481" s="4">
        <f t="shared" si="258"/>
        <v>0</v>
      </c>
      <c r="AG481" s="4">
        <f t="shared" si="258"/>
        <v>0</v>
      </c>
      <c r="AH481" s="4">
        <f t="shared" si="258"/>
        <v>0</v>
      </c>
      <c r="AI481" s="4">
        <f t="shared" si="258"/>
        <v>0</v>
      </c>
      <c r="AJ481" s="4">
        <f t="shared" si="258"/>
        <v>0</v>
      </c>
      <c r="AK481" s="4">
        <f t="shared" si="258"/>
        <v>0</v>
      </c>
      <c r="AL481" s="4">
        <f t="shared" si="259"/>
        <v>100</v>
      </c>
      <c r="AM481" s="4">
        <f t="shared" si="259"/>
        <v>100</v>
      </c>
      <c r="AN481" s="4">
        <f t="shared" si="259"/>
        <v>0</v>
      </c>
      <c r="AO481" s="4">
        <f t="shared" si="259"/>
        <v>0</v>
      </c>
      <c r="AP481" s="4">
        <f t="shared" si="259"/>
        <v>0</v>
      </c>
      <c r="AQ481" s="4">
        <f t="shared" si="260"/>
        <v>0</v>
      </c>
      <c r="AR481" s="4">
        <f t="shared" si="261"/>
        <v>0</v>
      </c>
      <c r="AS481" s="4">
        <f t="shared" si="261"/>
        <v>0</v>
      </c>
    </row>
    <row r="482" spans="1:45" ht="12.75" customHeight="1" x14ac:dyDescent="0.25">
      <c r="A482" s="115">
        <v>21</v>
      </c>
      <c r="B482" s="137">
        <v>224500</v>
      </c>
      <c r="C482" s="138">
        <v>1444</v>
      </c>
      <c r="D482" s="108">
        <v>474</v>
      </c>
      <c r="E482" s="135" t="s">
        <v>1318</v>
      </c>
      <c r="F482" s="136">
        <f t="shared" si="252"/>
        <v>7110.4</v>
      </c>
      <c r="G482" s="136">
        <v>7110.4</v>
      </c>
      <c r="H482" s="136">
        <v>0</v>
      </c>
      <c r="I482" s="136">
        <v>0</v>
      </c>
      <c r="J482" s="136">
        <v>0</v>
      </c>
      <c r="K482" s="136">
        <v>0</v>
      </c>
      <c r="L482" s="136">
        <v>0</v>
      </c>
      <c r="M482" s="136">
        <v>0</v>
      </c>
      <c r="N482" s="136">
        <f t="shared" si="254"/>
        <v>7110.4</v>
      </c>
      <c r="O482" s="23">
        <v>7110.4</v>
      </c>
      <c r="P482" s="23">
        <v>0</v>
      </c>
      <c r="Q482" s="23">
        <v>0</v>
      </c>
      <c r="R482" s="23">
        <v>0</v>
      </c>
      <c r="S482" s="23">
        <v>0</v>
      </c>
      <c r="T482" s="23">
        <v>0</v>
      </c>
      <c r="U482" s="23">
        <v>0</v>
      </c>
      <c r="V482" s="136">
        <f t="shared" si="256"/>
        <v>7110.4</v>
      </c>
      <c r="W482" s="23">
        <v>7110.4</v>
      </c>
      <c r="X482" s="23">
        <v>0</v>
      </c>
      <c r="Y482" s="23">
        <v>0</v>
      </c>
      <c r="Z482" s="23">
        <v>0</v>
      </c>
      <c r="AA482" s="23">
        <v>0</v>
      </c>
      <c r="AB482" s="23">
        <v>0</v>
      </c>
      <c r="AC482" s="4">
        <v>0</v>
      </c>
      <c r="AD482" s="4">
        <f t="shared" si="258"/>
        <v>0</v>
      </c>
      <c r="AE482" s="4">
        <f t="shared" si="258"/>
        <v>0</v>
      </c>
      <c r="AF482" s="4">
        <f t="shared" si="258"/>
        <v>0</v>
      </c>
      <c r="AG482" s="4">
        <f t="shared" si="258"/>
        <v>0</v>
      </c>
      <c r="AH482" s="4">
        <f t="shared" si="258"/>
        <v>0</v>
      </c>
      <c r="AI482" s="4">
        <f t="shared" si="258"/>
        <v>0</v>
      </c>
      <c r="AJ482" s="4">
        <f t="shared" si="258"/>
        <v>0</v>
      </c>
      <c r="AK482" s="4">
        <f t="shared" si="258"/>
        <v>0</v>
      </c>
      <c r="AL482" s="4">
        <f t="shared" si="259"/>
        <v>100</v>
      </c>
      <c r="AM482" s="4">
        <f t="shared" si="259"/>
        <v>100</v>
      </c>
      <c r="AN482" s="4">
        <f t="shared" si="259"/>
        <v>0</v>
      </c>
      <c r="AO482" s="4">
        <f t="shared" si="259"/>
        <v>0</v>
      </c>
      <c r="AP482" s="4">
        <f t="shared" si="259"/>
        <v>0</v>
      </c>
      <c r="AQ482" s="4">
        <f t="shared" si="260"/>
        <v>0</v>
      </c>
      <c r="AR482" s="4">
        <f t="shared" si="261"/>
        <v>0</v>
      </c>
      <c r="AS482" s="4">
        <f t="shared" si="261"/>
        <v>0</v>
      </c>
    </row>
    <row r="483" spans="1:45" ht="12.75" customHeight="1" x14ac:dyDescent="0.25">
      <c r="A483" s="115">
        <v>21</v>
      </c>
      <c r="B483" s="137">
        <v>224500</v>
      </c>
      <c r="C483" s="138">
        <v>1433</v>
      </c>
      <c r="D483" s="108">
        <v>475</v>
      </c>
      <c r="E483" s="135" t="s">
        <v>1328</v>
      </c>
      <c r="F483" s="136">
        <f t="shared" si="252"/>
        <v>577.20000000000005</v>
      </c>
      <c r="G483" s="136">
        <v>577.20000000000005</v>
      </c>
      <c r="H483" s="136">
        <v>0</v>
      </c>
      <c r="I483" s="136">
        <v>0</v>
      </c>
      <c r="J483" s="136">
        <v>0</v>
      </c>
      <c r="K483" s="136">
        <v>0</v>
      </c>
      <c r="L483" s="136">
        <v>0</v>
      </c>
      <c r="M483" s="136">
        <v>0</v>
      </c>
      <c r="N483" s="136">
        <f t="shared" si="254"/>
        <v>577.20000000000005</v>
      </c>
      <c r="O483" s="23">
        <v>577.20000000000005</v>
      </c>
      <c r="P483" s="23">
        <v>0</v>
      </c>
      <c r="Q483" s="23">
        <v>0</v>
      </c>
      <c r="R483" s="23">
        <v>0</v>
      </c>
      <c r="S483" s="23">
        <v>0</v>
      </c>
      <c r="T483" s="23">
        <v>0</v>
      </c>
      <c r="U483" s="23">
        <v>0</v>
      </c>
      <c r="V483" s="136">
        <f t="shared" si="256"/>
        <v>577.20000000000005</v>
      </c>
      <c r="W483" s="23">
        <v>577.20000000000005</v>
      </c>
      <c r="X483" s="23">
        <v>0</v>
      </c>
      <c r="Y483" s="23">
        <v>0</v>
      </c>
      <c r="Z483" s="23">
        <v>0</v>
      </c>
      <c r="AA483" s="23">
        <v>0</v>
      </c>
      <c r="AB483" s="23">
        <v>0</v>
      </c>
      <c r="AC483" s="4">
        <v>0</v>
      </c>
      <c r="AD483" s="4">
        <f t="shared" si="258"/>
        <v>0</v>
      </c>
      <c r="AE483" s="4">
        <f t="shared" si="258"/>
        <v>0</v>
      </c>
      <c r="AF483" s="4">
        <f t="shared" si="258"/>
        <v>0</v>
      </c>
      <c r="AG483" s="4">
        <f t="shared" si="258"/>
        <v>0</v>
      </c>
      <c r="AH483" s="4">
        <f t="shared" si="258"/>
        <v>0</v>
      </c>
      <c r="AI483" s="4">
        <f t="shared" si="258"/>
        <v>0</v>
      </c>
      <c r="AJ483" s="4">
        <f t="shared" si="258"/>
        <v>0</v>
      </c>
      <c r="AK483" s="4">
        <f t="shared" si="258"/>
        <v>0</v>
      </c>
      <c r="AL483" s="4">
        <f t="shared" si="259"/>
        <v>100</v>
      </c>
      <c r="AM483" s="4">
        <f t="shared" si="259"/>
        <v>100</v>
      </c>
      <c r="AN483" s="4">
        <f t="shared" si="259"/>
        <v>0</v>
      </c>
      <c r="AO483" s="4">
        <f t="shared" si="259"/>
        <v>0</v>
      </c>
      <c r="AP483" s="4">
        <f t="shared" si="259"/>
        <v>0</v>
      </c>
      <c r="AQ483" s="4">
        <f t="shared" si="260"/>
        <v>0</v>
      </c>
      <c r="AR483" s="4">
        <f t="shared" si="261"/>
        <v>0</v>
      </c>
      <c r="AS483" s="4">
        <f t="shared" si="261"/>
        <v>0</v>
      </c>
    </row>
    <row r="484" spans="1:45" ht="12.75" customHeight="1" x14ac:dyDescent="0.25">
      <c r="A484" s="115">
        <v>21</v>
      </c>
      <c r="B484" s="137">
        <v>224500</v>
      </c>
      <c r="C484" s="138">
        <v>1434</v>
      </c>
      <c r="D484" s="108">
        <v>476</v>
      </c>
      <c r="E484" s="135" t="s">
        <v>1329</v>
      </c>
      <c r="F484" s="136">
        <f t="shared" si="252"/>
        <v>734.7</v>
      </c>
      <c r="G484" s="136">
        <v>734.7</v>
      </c>
      <c r="H484" s="136">
        <v>0</v>
      </c>
      <c r="I484" s="136">
        <v>0</v>
      </c>
      <c r="J484" s="136">
        <v>0</v>
      </c>
      <c r="K484" s="136">
        <v>0</v>
      </c>
      <c r="L484" s="136">
        <v>0</v>
      </c>
      <c r="M484" s="136">
        <v>0</v>
      </c>
      <c r="N484" s="136">
        <f t="shared" si="254"/>
        <v>734.7</v>
      </c>
      <c r="O484" s="23">
        <v>734.7</v>
      </c>
      <c r="P484" s="23">
        <v>0</v>
      </c>
      <c r="Q484" s="23">
        <v>0</v>
      </c>
      <c r="R484" s="23">
        <v>0</v>
      </c>
      <c r="S484" s="23">
        <v>0</v>
      </c>
      <c r="T484" s="23">
        <v>0</v>
      </c>
      <c r="U484" s="23">
        <v>0</v>
      </c>
      <c r="V484" s="136">
        <f t="shared" si="256"/>
        <v>734.7</v>
      </c>
      <c r="W484" s="23">
        <v>734.7</v>
      </c>
      <c r="X484" s="23">
        <v>0</v>
      </c>
      <c r="Y484" s="23">
        <v>0</v>
      </c>
      <c r="Z484" s="23">
        <v>0</v>
      </c>
      <c r="AA484" s="23">
        <v>0</v>
      </c>
      <c r="AB484" s="23">
        <v>0</v>
      </c>
      <c r="AC484" s="4">
        <v>0</v>
      </c>
      <c r="AD484" s="4">
        <f t="shared" si="258"/>
        <v>0</v>
      </c>
      <c r="AE484" s="4">
        <f t="shared" si="258"/>
        <v>0</v>
      </c>
      <c r="AF484" s="4">
        <f t="shared" si="258"/>
        <v>0</v>
      </c>
      <c r="AG484" s="4">
        <f t="shared" si="258"/>
        <v>0</v>
      </c>
      <c r="AH484" s="4">
        <f t="shared" si="258"/>
        <v>0</v>
      </c>
      <c r="AI484" s="4">
        <f t="shared" si="258"/>
        <v>0</v>
      </c>
      <c r="AJ484" s="4">
        <f t="shared" si="258"/>
        <v>0</v>
      </c>
      <c r="AK484" s="4">
        <f t="shared" si="258"/>
        <v>0</v>
      </c>
      <c r="AL484" s="4">
        <f t="shared" si="259"/>
        <v>100</v>
      </c>
      <c r="AM484" s="4">
        <f t="shared" si="259"/>
        <v>100</v>
      </c>
      <c r="AN484" s="4">
        <f t="shared" si="259"/>
        <v>0</v>
      </c>
      <c r="AO484" s="4">
        <f t="shared" si="259"/>
        <v>0</v>
      </c>
      <c r="AP484" s="4">
        <f t="shared" si="259"/>
        <v>0</v>
      </c>
      <c r="AQ484" s="4">
        <f t="shared" si="260"/>
        <v>0</v>
      </c>
      <c r="AR484" s="4">
        <f t="shared" si="261"/>
        <v>0</v>
      </c>
      <c r="AS484" s="4">
        <f t="shared" si="261"/>
        <v>0</v>
      </c>
    </row>
    <row r="485" spans="1:45" ht="12.75" customHeight="1" x14ac:dyDescent="0.25">
      <c r="A485" s="115">
        <v>21</v>
      </c>
      <c r="B485" s="137">
        <v>224500</v>
      </c>
      <c r="C485" s="138">
        <v>1436</v>
      </c>
      <c r="D485" s="108">
        <v>477</v>
      </c>
      <c r="E485" s="135" t="s">
        <v>1330</v>
      </c>
      <c r="F485" s="136">
        <f t="shared" si="252"/>
        <v>2012.3</v>
      </c>
      <c r="G485" s="136">
        <v>2012.3</v>
      </c>
      <c r="H485" s="136">
        <v>0</v>
      </c>
      <c r="I485" s="136">
        <v>0</v>
      </c>
      <c r="J485" s="136">
        <v>0</v>
      </c>
      <c r="K485" s="136">
        <v>0</v>
      </c>
      <c r="L485" s="136">
        <v>0</v>
      </c>
      <c r="M485" s="136">
        <v>0</v>
      </c>
      <c r="N485" s="136">
        <f t="shared" si="254"/>
        <v>2012.3</v>
      </c>
      <c r="O485" s="23">
        <v>2012.3</v>
      </c>
      <c r="P485" s="23">
        <v>0</v>
      </c>
      <c r="Q485" s="23">
        <v>0</v>
      </c>
      <c r="R485" s="23">
        <v>0</v>
      </c>
      <c r="S485" s="23">
        <v>0</v>
      </c>
      <c r="T485" s="23">
        <v>0</v>
      </c>
      <c r="U485" s="23">
        <v>0</v>
      </c>
      <c r="V485" s="136">
        <f t="shared" si="256"/>
        <v>2012.3</v>
      </c>
      <c r="W485" s="23">
        <v>2012.3</v>
      </c>
      <c r="X485" s="23">
        <v>0</v>
      </c>
      <c r="Y485" s="23">
        <v>0</v>
      </c>
      <c r="Z485" s="23">
        <v>0</v>
      </c>
      <c r="AA485" s="23">
        <v>0</v>
      </c>
      <c r="AB485" s="23">
        <v>0</v>
      </c>
      <c r="AC485" s="4">
        <v>0</v>
      </c>
      <c r="AD485" s="4">
        <f t="shared" si="258"/>
        <v>0</v>
      </c>
      <c r="AE485" s="4">
        <f t="shared" si="258"/>
        <v>0</v>
      </c>
      <c r="AF485" s="4">
        <f t="shared" si="258"/>
        <v>0</v>
      </c>
      <c r="AG485" s="4">
        <f t="shared" si="258"/>
        <v>0</v>
      </c>
      <c r="AH485" s="4">
        <f t="shared" si="258"/>
        <v>0</v>
      </c>
      <c r="AI485" s="4">
        <f t="shared" si="258"/>
        <v>0</v>
      </c>
      <c r="AJ485" s="4">
        <f t="shared" si="258"/>
        <v>0</v>
      </c>
      <c r="AK485" s="4">
        <f t="shared" si="258"/>
        <v>0</v>
      </c>
      <c r="AL485" s="4">
        <f t="shared" si="259"/>
        <v>100</v>
      </c>
      <c r="AM485" s="4">
        <f t="shared" si="259"/>
        <v>100</v>
      </c>
      <c r="AN485" s="4">
        <f t="shared" si="259"/>
        <v>0</v>
      </c>
      <c r="AO485" s="4">
        <f t="shared" si="259"/>
        <v>0</v>
      </c>
      <c r="AP485" s="4">
        <f t="shared" si="259"/>
        <v>0</v>
      </c>
      <c r="AQ485" s="4">
        <f t="shared" si="260"/>
        <v>0</v>
      </c>
      <c r="AR485" s="4">
        <f t="shared" si="261"/>
        <v>0</v>
      </c>
      <c r="AS485" s="4">
        <f t="shared" si="261"/>
        <v>0</v>
      </c>
    </row>
    <row r="486" spans="1:45" ht="12.75" customHeight="1" x14ac:dyDescent="0.25">
      <c r="A486" s="115">
        <v>21</v>
      </c>
      <c r="B486" s="137">
        <v>224500</v>
      </c>
      <c r="C486" s="138">
        <v>1435</v>
      </c>
      <c r="D486" s="108">
        <v>478</v>
      </c>
      <c r="E486" s="135" t="s">
        <v>1331</v>
      </c>
      <c r="F486" s="136">
        <f t="shared" si="252"/>
        <v>806.8</v>
      </c>
      <c r="G486" s="136">
        <v>806.8</v>
      </c>
      <c r="H486" s="136">
        <v>0</v>
      </c>
      <c r="I486" s="136">
        <v>0</v>
      </c>
      <c r="J486" s="136">
        <v>0</v>
      </c>
      <c r="K486" s="136">
        <v>0</v>
      </c>
      <c r="L486" s="136">
        <v>0</v>
      </c>
      <c r="M486" s="136">
        <v>0</v>
      </c>
      <c r="N486" s="136">
        <f t="shared" si="254"/>
        <v>806.8</v>
      </c>
      <c r="O486" s="23">
        <v>806.8</v>
      </c>
      <c r="P486" s="23">
        <v>0</v>
      </c>
      <c r="Q486" s="23">
        <v>0</v>
      </c>
      <c r="R486" s="23">
        <v>0</v>
      </c>
      <c r="S486" s="23">
        <v>0</v>
      </c>
      <c r="T486" s="23">
        <v>0</v>
      </c>
      <c r="U486" s="23">
        <v>0</v>
      </c>
      <c r="V486" s="136">
        <f t="shared" si="256"/>
        <v>806.8</v>
      </c>
      <c r="W486" s="23">
        <v>806.8</v>
      </c>
      <c r="X486" s="23">
        <v>0</v>
      </c>
      <c r="Y486" s="23">
        <v>0</v>
      </c>
      <c r="Z486" s="23">
        <v>0</v>
      </c>
      <c r="AA486" s="23">
        <v>0</v>
      </c>
      <c r="AB486" s="23">
        <v>0</v>
      </c>
      <c r="AC486" s="4">
        <v>0</v>
      </c>
      <c r="AD486" s="4">
        <f t="shared" si="258"/>
        <v>0</v>
      </c>
      <c r="AE486" s="4">
        <f t="shared" si="258"/>
        <v>0</v>
      </c>
      <c r="AF486" s="4">
        <f t="shared" si="258"/>
        <v>0</v>
      </c>
      <c r="AG486" s="4">
        <f t="shared" si="258"/>
        <v>0</v>
      </c>
      <c r="AH486" s="4">
        <f t="shared" si="258"/>
        <v>0</v>
      </c>
      <c r="AI486" s="4">
        <f t="shared" si="258"/>
        <v>0</v>
      </c>
      <c r="AJ486" s="4">
        <f t="shared" si="258"/>
        <v>0</v>
      </c>
      <c r="AK486" s="4">
        <f t="shared" si="258"/>
        <v>0</v>
      </c>
      <c r="AL486" s="4">
        <f t="shared" si="259"/>
        <v>100</v>
      </c>
      <c r="AM486" s="4">
        <f t="shared" si="259"/>
        <v>100</v>
      </c>
      <c r="AN486" s="4">
        <f t="shared" si="259"/>
        <v>0</v>
      </c>
      <c r="AO486" s="4">
        <f t="shared" si="259"/>
        <v>0</v>
      </c>
      <c r="AP486" s="4">
        <f t="shared" si="259"/>
        <v>0</v>
      </c>
      <c r="AQ486" s="4">
        <f t="shared" si="260"/>
        <v>0</v>
      </c>
      <c r="AR486" s="4">
        <f t="shared" si="261"/>
        <v>0</v>
      </c>
      <c r="AS486" s="4">
        <f t="shared" si="261"/>
        <v>0</v>
      </c>
    </row>
    <row r="487" spans="1:45" ht="12.75" customHeight="1" x14ac:dyDescent="0.25">
      <c r="A487" s="115">
        <v>21</v>
      </c>
      <c r="B487" s="137">
        <v>224500</v>
      </c>
      <c r="C487" s="138">
        <v>1437</v>
      </c>
      <c r="D487" s="108">
        <v>479</v>
      </c>
      <c r="E487" s="135" t="s">
        <v>1332</v>
      </c>
      <c r="F487" s="136">
        <f t="shared" si="252"/>
        <v>1056</v>
      </c>
      <c r="G487" s="136">
        <v>1056</v>
      </c>
      <c r="H487" s="136">
        <v>0</v>
      </c>
      <c r="I487" s="136">
        <v>0</v>
      </c>
      <c r="J487" s="136">
        <v>0</v>
      </c>
      <c r="K487" s="136">
        <v>0</v>
      </c>
      <c r="L487" s="136">
        <v>0</v>
      </c>
      <c r="M487" s="136">
        <v>0</v>
      </c>
      <c r="N487" s="136">
        <f t="shared" si="254"/>
        <v>1056</v>
      </c>
      <c r="O487" s="23">
        <v>1056</v>
      </c>
      <c r="P487" s="23">
        <v>0</v>
      </c>
      <c r="Q487" s="23">
        <v>0</v>
      </c>
      <c r="R487" s="23">
        <v>0</v>
      </c>
      <c r="S487" s="23">
        <v>0</v>
      </c>
      <c r="T487" s="23">
        <v>0</v>
      </c>
      <c r="U487" s="23">
        <v>0</v>
      </c>
      <c r="V487" s="136">
        <f t="shared" si="256"/>
        <v>1056</v>
      </c>
      <c r="W487" s="23">
        <v>1056</v>
      </c>
      <c r="X487" s="23">
        <v>0</v>
      </c>
      <c r="Y487" s="23">
        <v>0</v>
      </c>
      <c r="Z487" s="23">
        <v>0</v>
      </c>
      <c r="AA487" s="23">
        <v>0</v>
      </c>
      <c r="AB487" s="23">
        <v>0</v>
      </c>
      <c r="AC487" s="4">
        <v>0</v>
      </c>
      <c r="AD487" s="4">
        <f t="shared" si="258"/>
        <v>0</v>
      </c>
      <c r="AE487" s="4">
        <f t="shared" si="258"/>
        <v>0</v>
      </c>
      <c r="AF487" s="4">
        <f t="shared" si="258"/>
        <v>0</v>
      </c>
      <c r="AG487" s="4">
        <f t="shared" si="258"/>
        <v>0</v>
      </c>
      <c r="AH487" s="4">
        <f t="shared" si="258"/>
        <v>0</v>
      </c>
      <c r="AI487" s="4">
        <f t="shared" si="258"/>
        <v>0</v>
      </c>
      <c r="AJ487" s="4">
        <f t="shared" si="258"/>
        <v>0</v>
      </c>
      <c r="AK487" s="4">
        <f t="shared" si="258"/>
        <v>0</v>
      </c>
      <c r="AL487" s="4">
        <f t="shared" si="259"/>
        <v>100</v>
      </c>
      <c r="AM487" s="4">
        <f t="shared" si="259"/>
        <v>100</v>
      </c>
      <c r="AN487" s="4">
        <f t="shared" si="259"/>
        <v>0</v>
      </c>
      <c r="AO487" s="4">
        <f t="shared" si="259"/>
        <v>0</v>
      </c>
      <c r="AP487" s="4">
        <f t="shared" si="259"/>
        <v>0</v>
      </c>
      <c r="AQ487" s="4">
        <f t="shared" si="260"/>
        <v>0</v>
      </c>
      <c r="AR487" s="4">
        <f t="shared" si="261"/>
        <v>0</v>
      </c>
      <c r="AS487" s="4">
        <f t="shared" si="261"/>
        <v>0</v>
      </c>
    </row>
    <row r="488" spans="1:45" ht="12.75" customHeight="1" x14ac:dyDescent="0.25">
      <c r="A488" s="115">
        <v>21</v>
      </c>
      <c r="B488" s="137">
        <v>224500</v>
      </c>
      <c r="C488" s="138">
        <v>1438</v>
      </c>
      <c r="D488" s="108">
        <v>480</v>
      </c>
      <c r="E488" s="135" t="s">
        <v>1301</v>
      </c>
      <c r="F488" s="136">
        <f t="shared" si="252"/>
        <v>537.70000000000005</v>
      </c>
      <c r="G488" s="136">
        <v>537.70000000000005</v>
      </c>
      <c r="H488" s="136">
        <v>0</v>
      </c>
      <c r="I488" s="136">
        <v>0</v>
      </c>
      <c r="J488" s="136">
        <v>0</v>
      </c>
      <c r="K488" s="136">
        <v>0</v>
      </c>
      <c r="L488" s="136">
        <v>0</v>
      </c>
      <c r="M488" s="136">
        <v>0</v>
      </c>
      <c r="N488" s="136">
        <f t="shared" si="254"/>
        <v>537.70000000000005</v>
      </c>
      <c r="O488" s="23">
        <v>537.70000000000005</v>
      </c>
      <c r="P488" s="23">
        <v>0</v>
      </c>
      <c r="Q488" s="23">
        <v>0</v>
      </c>
      <c r="R488" s="23">
        <v>0</v>
      </c>
      <c r="S488" s="23">
        <v>0</v>
      </c>
      <c r="T488" s="23">
        <v>0</v>
      </c>
      <c r="U488" s="23">
        <v>0</v>
      </c>
      <c r="V488" s="136">
        <f t="shared" si="256"/>
        <v>537.70000000000005</v>
      </c>
      <c r="W488" s="23">
        <v>537.70000000000005</v>
      </c>
      <c r="X488" s="23">
        <v>0</v>
      </c>
      <c r="Y488" s="23">
        <v>0</v>
      </c>
      <c r="Z488" s="23">
        <v>0</v>
      </c>
      <c r="AA488" s="23">
        <v>0</v>
      </c>
      <c r="AB488" s="23">
        <v>0</v>
      </c>
      <c r="AC488" s="4">
        <v>0</v>
      </c>
      <c r="AD488" s="4">
        <f t="shared" si="258"/>
        <v>0</v>
      </c>
      <c r="AE488" s="4">
        <f t="shared" si="258"/>
        <v>0</v>
      </c>
      <c r="AF488" s="4">
        <f t="shared" si="258"/>
        <v>0</v>
      </c>
      <c r="AG488" s="4">
        <f t="shared" si="258"/>
        <v>0</v>
      </c>
      <c r="AH488" s="4">
        <f t="shared" si="258"/>
        <v>0</v>
      </c>
      <c r="AI488" s="4">
        <f t="shared" si="258"/>
        <v>0</v>
      </c>
      <c r="AJ488" s="4">
        <f t="shared" si="258"/>
        <v>0</v>
      </c>
      <c r="AK488" s="4">
        <f t="shared" si="258"/>
        <v>0</v>
      </c>
      <c r="AL488" s="4">
        <f t="shared" si="259"/>
        <v>100</v>
      </c>
      <c r="AM488" s="4">
        <f t="shared" si="259"/>
        <v>100</v>
      </c>
      <c r="AN488" s="4">
        <f t="shared" si="259"/>
        <v>0</v>
      </c>
      <c r="AO488" s="4">
        <f t="shared" si="259"/>
        <v>0</v>
      </c>
      <c r="AP488" s="4">
        <f t="shared" si="259"/>
        <v>0</v>
      </c>
      <c r="AQ488" s="4">
        <f t="shared" si="260"/>
        <v>0</v>
      </c>
      <c r="AR488" s="4">
        <f t="shared" si="261"/>
        <v>0</v>
      </c>
      <c r="AS488" s="4">
        <f t="shared" si="261"/>
        <v>0</v>
      </c>
    </row>
    <row r="489" spans="1:45" ht="12.75" customHeight="1" x14ac:dyDescent="0.25">
      <c r="A489" s="115">
        <v>21</v>
      </c>
      <c r="B489" s="137">
        <v>224500</v>
      </c>
      <c r="C489" s="138">
        <v>1439</v>
      </c>
      <c r="D489" s="108">
        <v>481</v>
      </c>
      <c r="E489" s="135" t="s">
        <v>1333</v>
      </c>
      <c r="F489" s="136">
        <f t="shared" si="252"/>
        <v>626.9</v>
      </c>
      <c r="G489" s="136">
        <v>626.9</v>
      </c>
      <c r="H489" s="136">
        <v>0</v>
      </c>
      <c r="I489" s="136">
        <v>0</v>
      </c>
      <c r="J489" s="136">
        <v>0</v>
      </c>
      <c r="K489" s="136">
        <v>0</v>
      </c>
      <c r="L489" s="136">
        <v>0</v>
      </c>
      <c r="M489" s="136">
        <v>0</v>
      </c>
      <c r="N489" s="136">
        <f t="shared" si="254"/>
        <v>626.9</v>
      </c>
      <c r="O489" s="23">
        <v>626.9</v>
      </c>
      <c r="P489" s="23">
        <v>0</v>
      </c>
      <c r="Q489" s="23">
        <v>0</v>
      </c>
      <c r="R489" s="23">
        <v>0</v>
      </c>
      <c r="S489" s="23">
        <v>0</v>
      </c>
      <c r="T489" s="23">
        <v>0</v>
      </c>
      <c r="U489" s="23">
        <v>0</v>
      </c>
      <c r="V489" s="136">
        <f t="shared" si="256"/>
        <v>626.9</v>
      </c>
      <c r="W489" s="23">
        <v>626.9</v>
      </c>
      <c r="X489" s="23">
        <v>0</v>
      </c>
      <c r="Y489" s="23">
        <v>0</v>
      </c>
      <c r="Z489" s="23">
        <v>0</v>
      </c>
      <c r="AA489" s="23">
        <v>0</v>
      </c>
      <c r="AB489" s="23">
        <v>0</v>
      </c>
      <c r="AC489" s="4">
        <v>0</v>
      </c>
      <c r="AD489" s="4">
        <f t="shared" si="258"/>
        <v>0</v>
      </c>
      <c r="AE489" s="4">
        <f t="shared" si="258"/>
        <v>0</v>
      </c>
      <c r="AF489" s="4">
        <f t="shared" si="258"/>
        <v>0</v>
      </c>
      <c r="AG489" s="4">
        <f t="shared" si="258"/>
        <v>0</v>
      </c>
      <c r="AH489" s="4">
        <f t="shared" si="258"/>
        <v>0</v>
      </c>
      <c r="AI489" s="4">
        <f t="shared" si="258"/>
        <v>0</v>
      </c>
      <c r="AJ489" s="4">
        <f t="shared" si="258"/>
        <v>0</v>
      </c>
      <c r="AK489" s="4">
        <f t="shared" si="258"/>
        <v>0</v>
      </c>
      <c r="AL489" s="4">
        <f t="shared" si="259"/>
        <v>100</v>
      </c>
      <c r="AM489" s="4">
        <f t="shared" si="259"/>
        <v>100</v>
      </c>
      <c r="AN489" s="4">
        <f t="shared" si="259"/>
        <v>0</v>
      </c>
      <c r="AO489" s="4">
        <f t="shared" si="259"/>
        <v>0</v>
      </c>
      <c r="AP489" s="4">
        <f t="shared" si="259"/>
        <v>0</v>
      </c>
      <c r="AQ489" s="4">
        <f t="shared" si="260"/>
        <v>0</v>
      </c>
      <c r="AR489" s="4">
        <f t="shared" si="261"/>
        <v>0</v>
      </c>
      <c r="AS489" s="4">
        <f t="shared" si="261"/>
        <v>0</v>
      </c>
    </row>
    <row r="490" spans="1:45" ht="12.75" customHeight="1" x14ac:dyDescent="0.25">
      <c r="A490" s="115">
        <v>21</v>
      </c>
      <c r="B490" s="137">
        <v>224500</v>
      </c>
      <c r="C490" s="138">
        <v>1440</v>
      </c>
      <c r="D490" s="108">
        <v>482</v>
      </c>
      <c r="E490" s="135" t="s">
        <v>1334</v>
      </c>
      <c r="F490" s="136">
        <f t="shared" si="252"/>
        <v>557.5</v>
      </c>
      <c r="G490" s="136">
        <v>557.5</v>
      </c>
      <c r="H490" s="136">
        <v>0</v>
      </c>
      <c r="I490" s="136">
        <v>0</v>
      </c>
      <c r="J490" s="136">
        <v>0</v>
      </c>
      <c r="K490" s="136">
        <v>0</v>
      </c>
      <c r="L490" s="136">
        <v>0</v>
      </c>
      <c r="M490" s="136">
        <v>0</v>
      </c>
      <c r="N490" s="136">
        <f t="shared" si="254"/>
        <v>557.5</v>
      </c>
      <c r="O490" s="23">
        <v>557.5</v>
      </c>
      <c r="P490" s="23">
        <v>0</v>
      </c>
      <c r="Q490" s="23">
        <v>0</v>
      </c>
      <c r="R490" s="23">
        <v>0</v>
      </c>
      <c r="S490" s="23">
        <v>0</v>
      </c>
      <c r="T490" s="23">
        <v>0</v>
      </c>
      <c r="U490" s="23">
        <v>0</v>
      </c>
      <c r="V490" s="136">
        <f t="shared" si="256"/>
        <v>557.5</v>
      </c>
      <c r="W490" s="23">
        <v>557.5</v>
      </c>
      <c r="X490" s="23">
        <v>0</v>
      </c>
      <c r="Y490" s="23">
        <v>0</v>
      </c>
      <c r="Z490" s="23">
        <v>0</v>
      </c>
      <c r="AA490" s="23">
        <v>0</v>
      </c>
      <c r="AB490" s="23">
        <v>0</v>
      </c>
      <c r="AC490" s="4">
        <v>0</v>
      </c>
      <c r="AD490" s="4">
        <f t="shared" si="258"/>
        <v>0</v>
      </c>
      <c r="AE490" s="4">
        <f t="shared" si="258"/>
        <v>0</v>
      </c>
      <c r="AF490" s="4">
        <f t="shared" si="258"/>
        <v>0</v>
      </c>
      <c r="AG490" s="4">
        <f t="shared" si="258"/>
        <v>0</v>
      </c>
      <c r="AH490" s="4">
        <f t="shared" si="258"/>
        <v>0</v>
      </c>
      <c r="AI490" s="4">
        <f t="shared" si="258"/>
        <v>0</v>
      </c>
      <c r="AJ490" s="4">
        <f t="shared" si="258"/>
        <v>0</v>
      </c>
      <c r="AK490" s="4">
        <f t="shared" si="258"/>
        <v>0</v>
      </c>
      <c r="AL490" s="4">
        <f t="shared" si="259"/>
        <v>100</v>
      </c>
      <c r="AM490" s="4">
        <f t="shared" si="259"/>
        <v>100</v>
      </c>
      <c r="AN490" s="4">
        <f t="shared" si="259"/>
        <v>0</v>
      </c>
      <c r="AO490" s="4">
        <f t="shared" si="259"/>
        <v>0</v>
      </c>
      <c r="AP490" s="4">
        <f t="shared" si="259"/>
        <v>0</v>
      </c>
      <c r="AQ490" s="4">
        <f t="shared" si="260"/>
        <v>0</v>
      </c>
      <c r="AR490" s="4">
        <f t="shared" si="261"/>
        <v>0</v>
      </c>
      <c r="AS490" s="4">
        <f t="shared" si="261"/>
        <v>0</v>
      </c>
    </row>
    <row r="491" spans="1:45" ht="12.75" customHeight="1" x14ac:dyDescent="0.25">
      <c r="A491" s="115">
        <v>21</v>
      </c>
      <c r="B491" s="137">
        <v>224500</v>
      </c>
      <c r="C491" s="138">
        <v>1441</v>
      </c>
      <c r="D491" s="108">
        <v>483</v>
      </c>
      <c r="E491" s="135" t="s">
        <v>1335</v>
      </c>
      <c r="F491" s="136">
        <f t="shared" si="252"/>
        <v>636.1</v>
      </c>
      <c r="G491" s="136">
        <v>636.1</v>
      </c>
      <c r="H491" s="136">
        <v>0</v>
      </c>
      <c r="I491" s="136">
        <v>0</v>
      </c>
      <c r="J491" s="136">
        <v>0</v>
      </c>
      <c r="K491" s="136">
        <v>0</v>
      </c>
      <c r="L491" s="136">
        <v>0</v>
      </c>
      <c r="M491" s="136">
        <v>0</v>
      </c>
      <c r="N491" s="136">
        <f t="shared" si="254"/>
        <v>636.1</v>
      </c>
      <c r="O491" s="23">
        <v>636.1</v>
      </c>
      <c r="P491" s="23">
        <v>0</v>
      </c>
      <c r="Q491" s="23">
        <v>0</v>
      </c>
      <c r="R491" s="23">
        <v>0</v>
      </c>
      <c r="S491" s="23">
        <v>0</v>
      </c>
      <c r="T491" s="23">
        <v>0</v>
      </c>
      <c r="U491" s="23">
        <v>0</v>
      </c>
      <c r="V491" s="136">
        <f t="shared" si="256"/>
        <v>636.1</v>
      </c>
      <c r="W491" s="23">
        <v>636.1</v>
      </c>
      <c r="X491" s="23">
        <v>0</v>
      </c>
      <c r="Y491" s="23">
        <v>0</v>
      </c>
      <c r="Z491" s="23">
        <v>0</v>
      </c>
      <c r="AA491" s="23">
        <v>0</v>
      </c>
      <c r="AB491" s="23">
        <v>0</v>
      </c>
      <c r="AC491" s="4">
        <v>0</v>
      </c>
      <c r="AD491" s="4">
        <f t="shared" si="258"/>
        <v>0</v>
      </c>
      <c r="AE491" s="4">
        <f t="shared" si="258"/>
        <v>0</v>
      </c>
      <c r="AF491" s="4">
        <f t="shared" si="258"/>
        <v>0</v>
      </c>
      <c r="AG491" s="4">
        <f t="shared" si="258"/>
        <v>0</v>
      </c>
      <c r="AH491" s="4">
        <f t="shared" si="258"/>
        <v>0</v>
      </c>
      <c r="AI491" s="4">
        <f t="shared" si="258"/>
        <v>0</v>
      </c>
      <c r="AJ491" s="4">
        <f t="shared" si="258"/>
        <v>0</v>
      </c>
      <c r="AK491" s="4">
        <f t="shared" si="258"/>
        <v>0</v>
      </c>
      <c r="AL491" s="4">
        <f t="shared" si="259"/>
        <v>100</v>
      </c>
      <c r="AM491" s="4">
        <f t="shared" si="259"/>
        <v>100</v>
      </c>
      <c r="AN491" s="4">
        <f t="shared" si="259"/>
        <v>0</v>
      </c>
      <c r="AO491" s="4">
        <f t="shared" si="259"/>
        <v>0</v>
      </c>
      <c r="AP491" s="4">
        <f t="shared" si="259"/>
        <v>0</v>
      </c>
      <c r="AQ491" s="4">
        <f t="shared" si="260"/>
        <v>0</v>
      </c>
      <c r="AR491" s="4">
        <f t="shared" si="261"/>
        <v>0</v>
      </c>
      <c r="AS491" s="4">
        <f t="shared" si="261"/>
        <v>0</v>
      </c>
    </row>
    <row r="492" spans="1:45" ht="12.75" customHeight="1" x14ac:dyDescent="0.25">
      <c r="A492" s="115">
        <v>21</v>
      </c>
      <c r="B492" s="137">
        <v>224500</v>
      </c>
      <c r="C492" s="138">
        <v>1445</v>
      </c>
      <c r="D492" s="108">
        <v>484</v>
      </c>
      <c r="E492" s="135" t="s">
        <v>1336</v>
      </c>
      <c r="F492" s="136">
        <f t="shared" si="252"/>
        <v>1260.2</v>
      </c>
      <c r="G492" s="136">
        <v>1260.2</v>
      </c>
      <c r="H492" s="136">
        <v>0</v>
      </c>
      <c r="I492" s="136">
        <v>0</v>
      </c>
      <c r="J492" s="136">
        <v>0</v>
      </c>
      <c r="K492" s="136">
        <v>0</v>
      </c>
      <c r="L492" s="136">
        <v>0</v>
      </c>
      <c r="M492" s="136">
        <v>0</v>
      </c>
      <c r="N492" s="136">
        <f t="shared" si="254"/>
        <v>1260.2</v>
      </c>
      <c r="O492" s="23">
        <v>1260.2</v>
      </c>
      <c r="P492" s="23">
        <v>0</v>
      </c>
      <c r="Q492" s="23">
        <v>0</v>
      </c>
      <c r="R492" s="23">
        <v>0</v>
      </c>
      <c r="S492" s="23">
        <v>0</v>
      </c>
      <c r="T492" s="23">
        <v>0</v>
      </c>
      <c r="U492" s="23">
        <v>0</v>
      </c>
      <c r="V492" s="136">
        <f t="shared" si="256"/>
        <v>1260.2</v>
      </c>
      <c r="W492" s="23">
        <v>1260.2</v>
      </c>
      <c r="X492" s="23">
        <v>0</v>
      </c>
      <c r="Y492" s="23">
        <v>0</v>
      </c>
      <c r="Z492" s="23">
        <v>0</v>
      </c>
      <c r="AA492" s="23">
        <v>0</v>
      </c>
      <c r="AB492" s="23">
        <v>0</v>
      </c>
      <c r="AC492" s="4">
        <v>0</v>
      </c>
      <c r="AD492" s="4">
        <f t="shared" si="258"/>
        <v>0</v>
      </c>
      <c r="AE492" s="4">
        <f t="shared" si="258"/>
        <v>0</v>
      </c>
      <c r="AF492" s="4">
        <f t="shared" si="258"/>
        <v>0</v>
      </c>
      <c r="AG492" s="4">
        <f t="shared" si="258"/>
        <v>0</v>
      </c>
      <c r="AH492" s="4">
        <f t="shared" si="258"/>
        <v>0</v>
      </c>
      <c r="AI492" s="4">
        <f t="shared" si="258"/>
        <v>0</v>
      </c>
      <c r="AJ492" s="4">
        <f t="shared" si="258"/>
        <v>0</v>
      </c>
      <c r="AK492" s="4">
        <f t="shared" si="258"/>
        <v>0</v>
      </c>
      <c r="AL492" s="4">
        <f t="shared" si="259"/>
        <v>100</v>
      </c>
      <c r="AM492" s="4">
        <f t="shared" si="259"/>
        <v>100</v>
      </c>
      <c r="AN492" s="4">
        <f t="shared" si="259"/>
        <v>0</v>
      </c>
      <c r="AO492" s="4">
        <f t="shared" si="259"/>
        <v>0</v>
      </c>
      <c r="AP492" s="4">
        <f t="shared" si="259"/>
        <v>0</v>
      </c>
      <c r="AQ492" s="4">
        <f t="shared" si="260"/>
        <v>0</v>
      </c>
      <c r="AR492" s="4">
        <f t="shared" si="261"/>
        <v>0</v>
      </c>
      <c r="AS492" s="4">
        <f t="shared" si="261"/>
        <v>0</v>
      </c>
    </row>
    <row r="493" spans="1:45" ht="12.75" customHeight="1" x14ac:dyDescent="0.25">
      <c r="A493" s="115">
        <v>21</v>
      </c>
      <c r="B493" s="137">
        <v>224500</v>
      </c>
      <c r="C493" s="138">
        <v>1446</v>
      </c>
      <c r="D493" s="108">
        <v>485</v>
      </c>
      <c r="E493" s="135" t="s">
        <v>1337</v>
      </c>
      <c r="F493" s="136">
        <f t="shared" si="252"/>
        <v>925</v>
      </c>
      <c r="G493" s="136">
        <v>925</v>
      </c>
      <c r="H493" s="136">
        <v>0</v>
      </c>
      <c r="I493" s="136">
        <v>0</v>
      </c>
      <c r="J493" s="136">
        <v>0</v>
      </c>
      <c r="K493" s="136">
        <v>0</v>
      </c>
      <c r="L493" s="136">
        <v>0</v>
      </c>
      <c r="M493" s="136">
        <v>0</v>
      </c>
      <c r="N493" s="136">
        <f t="shared" si="254"/>
        <v>925</v>
      </c>
      <c r="O493" s="23">
        <v>925</v>
      </c>
      <c r="P493" s="23">
        <v>0</v>
      </c>
      <c r="Q493" s="23">
        <v>0</v>
      </c>
      <c r="R493" s="23">
        <v>0</v>
      </c>
      <c r="S493" s="23">
        <v>0</v>
      </c>
      <c r="T493" s="23">
        <v>0</v>
      </c>
      <c r="U493" s="23">
        <v>0</v>
      </c>
      <c r="V493" s="136">
        <f t="shared" si="256"/>
        <v>925</v>
      </c>
      <c r="W493" s="23">
        <v>925</v>
      </c>
      <c r="X493" s="23">
        <v>0</v>
      </c>
      <c r="Y493" s="23">
        <v>0</v>
      </c>
      <c r="Z493" s="23">
        <v>0</v>
      </c>
      <c r="AA493" s="23">
        <v>0</v>
      </c>
      <c r="AB493" s="23">
        <v>0</v>
      </c>
      <c r="AC493" s="4">
        <v>0</v>
      </c>
      <c r="AD493" s="4">
        <f t="shared" si="258"/>
        <v>0</v>
      </c>
      <c r="AE493" s="4">
        <f t="shared" si="258"/>
        <v>0</v>
      </c>
      <c r="AF493" s="4">
        <f t="shared" si="258"/>
        <v>0</v>
      </c>
      <c r="AG493" s="4">
        <f t="shared" si="258"/>
        <v>0</v>
      </c>
      <c r="AH493" s="4">
        <f t="shared" si="258"/>
        <v>0</v>
      </c>
      <c r="AI493" s="4">
        <f t="shared" si="258"/>
        <v>0</v>
      </c>
      <c r="AJ493" s="4">
        <f t="shared" si="258"/>
        <v>0</v>
      </c>
      <c r="AK493" s="4">
        <f t="shared" si="258"/>
        <v>0</v>
      </c>
      <c r="AL493" s="4">
        <f t="shared" si="259"/>
        <v>100</v>
      </c>
      <c r="AM493" s="4">
        <f t="shared" si="259"/>
        <v>100</v>
      </c>
      <c r="AN493" s="4">
        <f t="shared" si="259"/>
        <v>0</v>
      </c>
      <c r="AO493" s="4">
        <f t="shared" si="259"/>
        <v>0</v>
      </c>
      <c r="AP493" s="4">
        <f t="shared" si="259"/>
        <v>0</v>
      </c>
      <c r="AQ493" s="4">
        <f t="shared" si="260"/>
        <v>0</v>
      </c>
      <c r="AR493" s="4">
        <f t="shared" si="261"/>
        <v>0</v>
      </c>
      <c r="AS493" s="4">
        <f t="shared" si="261"/>
        <v>0</v>
      </c>
    </row>
    <row r="494" spans="1:45" ht="12.75" customHeight="1" x14ac:dyDescent="0.25">
      <c r="A494" s="115">
        <v>21</v>
      </c>
      <c r="B494" s="137">
        <v>224500</v>
      </c>
      <c r="C494" s="138">
        <v>1442</v>
      </c>
      <c r="D494" s="108">
        <v>486</v>
      </c>
      <c r="E494" s="135" t="s">
        <v>1338</v>
      </c>
      <c r="F494" s="136">
        <f t="shared" si="252"/>
        <v>614.70000000000005</v>
      </c>
      <c r="G494" s="136">
        <v>614.70000000000005</v>
      </c>
      <c r="H494" s="136">
        <v>0</v>
      </c>
      <c r="I494" s="136">
        <v>0</v>
      </c>
      <c r="J494" s="136">
        <v>0</v>
      </c>
      <c r="K494" s="136">
        <v>0</v>
      </c>
      <c r="L494" s="136">
        <v>0</v>
      </c>
      <c r="M494" s="136">
        <v>0</v>
      </c>
      <c r="N494" s="136">
        <f t="shared" si="254"/>
        <v>614.70000000000005</v>
      </c>
      <c r="O494" s="23">
        <v>614.70000000000005</v>
      </c>
      <c r="P494" s="23">
        <v>0</v>
      </c>
      <c r="Q494" s="23">
        <v>0</v>
      </c>
      <c r="R494" s="23">
        <v>0</v>
      </c>
      <c r="S494" s="23">
        <v>0</v>
      </c>
      <c r="T494" s="23">
        <v>0</v>
      </c>
      <c r="U494" s="23">
        <v>0</v>
      </c>
      <c r="V494" s="136">
        <f t="shared" si="256"/>
        <v>614.70000000000005</v>
      </c>
      <c r="W494" s="23">
        <v>614.70000000000005</v>
      </c>
      <c r="X494" s="23">
        <v>0</v>
      </c>
      <c r="Y494" s="23">
        <v>0</v>
      </c>
      <c r="Z494" s="23">
        <v>0</v>
      </c>
      <c r="AA494" s="23">
        <v>0</v>
      </c>
      <c r="AB494" s="23">
        <v>0</v>
      </c>
      <c r="AC494" s="4">
        <v>0</v>
      </c>
      <c r="AD494" s="4">
        <f t="shared" si="258"/>
        <v>0</v>
      </c>
      <c r="AE494" s="4">
        <f t="shared" si="258"/>
        <v>0</v>
      </c>
      <c r="AF494" s="4">
        <f t="shared" si="258"/>
        <v>0</v>
      </c>
      <c r="AG494" s="4">
        <f t="shared" si="258"/>
        <v>0</v>
      </c>
      <c r="AH494" s="4">
        <f t="shared" si="258"/>
        <v>0</v>
      </c>
      <c r="AI494" s="4">
        <f t="shared" si="258"/>
        <v>0</v>
      </c>
      <c r="AJ494" s="4">
        <f t="shared" si="258"/>
        <v>0</v>
      </c>
      <c r="AK494" s="4">
        <f t="shared" si="258"/>
        <v>0</v>
      </c>
      <c r="AL494" s="4">
        <f t="shared" si="259"/>
        <v>100</v>
      </c>
      <c r="AM494" s="4">
        <f t="shared" si="259"/>
        <v>100</v>
      </c>
      <c r="AN494" s="4">
        <f t="shared" si="259"/>
        <v>0</v>
      </c>
      <c r="AO494" s="4">
        <f t="shared" si="259"/>
        <v>0</v>
      </c>
      <c r="AP494" s="4">
        <f t="shared" si="259"/>
        <v>0</v>
      </c>
      <c r="AQ494" s="4">
        <f t="shared" si="260"/>
        <v>0</v>
      </c>
      <c r="AR494" s="4">
        <f t="shared" si="261"/>
        <v>0</v>
      </c>
      <c r="AS494" s="4">
        <f t="shared" si="261"/>
        <v>0</v>
      </c>
    </row>
    <row r="495" spans="1:45" ht="12.75" customHeight="1" x14ac:dyDescent="0.25">
      <c r="A495" s="115">
        <v>21</v>
      </c>
      <c r="B495" s="137">
        <v>224500</v>
      </c>
      <c r="C495" s="138">
        <v>1443</v>
      </c>
      <c r="D495" s="108">
        <v>487</v>
      </c>
      <c r="E495" s="135" t="s">
        <v>1339</v>
      </c>
      <c r="F495" s="136">
        <f t="shared" si="252"/>
        <v>429.3</v>
      </c>
      <c r="G495" s="136">
        <v>429.3</v>
      </c>
      <c r="H495" s="136">
        <v>0</v>
      </c>
      <c r="I495" s="136">
        <v>0</v>
      </c>
      <c r="J495" s="136">
        <v>0</v>
      </c>
      <c r="K495" s="136">
        <v>0</v>
      </c>
      <c r="L495" s="136">
        <v>0</v>
      </c>
      <c r="M495" s="136">
        <v>0</v>
      </c>
      <c r="N495" s="136">
        <f t="shared" si="254"/>
        <v>429.3</v>
      </c>
      <c r="O495" s="23">
        <v>429.3</v>
      </c>
      <c r="P495" s="23">
        <v>0</v>
      </c>
      <c r="Q495" s="23">
        <v>0</v>
      </c>
      <c r="R495" s="23">
        <v>0</v>
      </c>
      <c r="S495" s="23">
        <v>0</v>
      </c>
      <c r="T495" s="23">
        <v>0</v>
      </c>
      <c r="U495" s="23">
        <v>0</v>
      </c>
      <c r="V495" s="136">
        <f t="shared" si="256"/>
        <v>429.3</v>
      </c>
      <c r="W495" s="23">
        <v>429.3</v>
      </c>
      <c r="X495" s="23">
        <v>0</v>
      </c>
      <c r="Y495" s="23">
        <v>0</v>
      </c>
      <c r="Z495" s="23">
        <v>0</v>
      </c>
      <c r="AA495" s="23">
        <v>0</v>
      </c>
      <c r="AB495" s="23">
        <v>0</v>
      </c>
      <c r="AC495" s="4">
        <v>0</v>
      </c>
      <c r="AD495" s="4">
        <f t="shared" si="258"/>
        <v>0</v>
      </c>
      <c r="AE495" s="4">
        <f t="shared" si="258"/>
        <v>0</v>
      </c>
      <c r="AF495" s="4">
        <f t="shared" si="258"/>
        <v>0</v>
      </c>
      <c r="AG495" s="4">
        <f t="shared" si="258"/>
        <v>0</v>
      </c>
      <c r="AH495" s="4">
        <f t="shared" si="258"/>
        <v>0</v>
      </c>
      <c r="AI495" s="4">
        <f t="shared" si="258"/>
        <v>0</v>
      </c>
      <c r="AJ495" s="4">
        <f t="shared" si="258"/>
        <v>0</v>
      </c>
      <c r="AK495" s="4">
        <f t="shared" si="258"/>
        <v>0</v>
      </c>
      <c r="AL495" s="4">
        <f t="shared" si="259"/>
        <v>100</v>
      </c>
      <c r="AM495" s="4">
        <f t="shared" si="259"/>
        <v>100</v>
      </c>
      <c r="AN495" s="4">
        <f t="shared" si="259"/>
        <v>0</v>
      </c>
      <c r="AO495" s="4">
        <f t="shared" si="259"/>
        <v>0</v>
      </c>
      <c r="AP495" s="4">
        <f t="shared" si="259"/>
        <v>0</v>
      </c>
      <c r="AQ495" s="4">
        <f t="shared" si="260"/>
        <v>0</v>
      </c>
      <c r="AR495" s="4">
        <f t="shared" si="261"/>
        <v>0</v>
      </c>
      <c r="AS495" s="4">
        <f t="shared" si="261"/>
        <v>0</v>
      </c>
    </row>
    <row r="496" spans="1:45" ht="12.75" customHeight="1" x14ac:dyDescent="0.25">
      <c r="A496" s="115">
        <v>21</v>
      </c>
      <c r="B496" s="137">
        <v>224500</v>
      </c>
      <c r="C496" s="138">
        <v>1447</v>
      </c>
      <c r="D496" s="108">
        <v>488</v>
      </c>
      <c r="E496" s="135" t="s">
        <v>1340</v>
      </c>
      <c r="F496" s="136">
        <f t="shared" si="252"/>
        <v>1137.5999999999999</v>
      </c>
      <c r="G496" s="136">
        <v>1137.5999999999999</v>
      </c>
      <c r="H496" s="136">
        <v>0</v>
      </c>
      <c r="I496" s="136">
        <v>0</v>
      </c>
      <c r="J496" s="136">
        <v>0</v>
      </c>
      <c r="K496" s="136">
        <v>0</v>
      </c>
      <c r="L496" s="136">
        <v>0</v>
      </c>
      <c r="M496" s="136">
        <v>0</v>
      </c>
      <c r="N496" s="136">
        <f t="shared" si="254"/>
        <v>1137.5999999999999</v>
      </c>
      <c r="O496" s="23">
        <v>1137.5999999999999</v>
      </c>
      <c r="P496" s="23">
        <v>0</v>
      </c>
      <c r="Q496" s="23">
        <v>0</v>
      </c>
      <c r="R496" s="23">
        <v>0</v>
      </c>
      <c r="S496" s="23">
        <v>0</v>
      </c>
      <c r="T496" s="23">
        <v>0</v>
      </c>
      <c r="U496" s="23">
        <v>0</v>
      </c>
      <c r="V496" s="136">
        <f t="shared" si="256"/>
        <v>1137.5999999999999</v>
      </c>
      <c r="W496" s="23">
        <v>1137.5999999999999</v>
      </c>
      <c r="X496" s="23">
        <v>0</v>
      </c>
      <c r="Y496" s="23">
        <v>0</v>
      </c>
      <c r="Z496" s="23">
        <v>0</v>
      </c>
      <c r="AA496" s="23">
        <v>0</v>
      </c>
      <c r="AB496" s="23">
        <v>0</v>
      </c>
      <c r="AC496" s="4">
        <v>0</v>
      </c>
      <c r="AD496" s="4">
        <f t="shared" si="258"/>
        <v>0</v>
      </c>
      <c r="AE496" s="4">
        <f t="shared" si="258"/>
        <v>0</v>
      </c>
      <c r="AF496" s="4">
        <f t="shared" si="258"/>
        <v>0</v>
      </c>
      <c r="AG496" s="4">
        <f t="shared" si="258"/>
        <v>0</v>
      </c>
      <c r="AH496" s="4">
        <f t="shared" si="258"/>
        <v>0</v>
      </c>
      <c r="AI496" s="4">
        <f t="shared" si="258"/>
        <v>0</v>
      </c>
      <c r="AJ496" s="4">
        <f t="shared" si="258"/>
        <v>0</v>
      </c>
      <c r="AK496" s="4">
        <f t="shared" si="258"/>
        <v>0</v>
      </c>
      <c r="AL496" s="4">
        <f t="shared" si="259"/>
        <v>100</v>
      </c>
      <c r="AM496" s="4">
        <f t="shared" si="259"/>
        <v>100</v>
      </c>
      <c r="AN496" s="4">
        <f t="shared" si="259"/>
        <v>0</v>
      </c>
      <c r="AO496" s="4">
        <f t="shared" si="259"/>
        <v>0</v>
      </c>
      <c r="AP496" s="4">
        <f t="shared" si="259"/>
        <v>0</v>
      </c>
      <c r="AQ496" s="4">
        <f t="shared" si="260"/>
        <v>0</v>
      </c>
      <c r="AR496" s="4">
        <f t="shared" si="261"/>
        <v>0</v>
      </c>
      <c r="AS496" s="4">
        <f t="shared" si="261"/>
        <v>0</v>
      </c>
    </row>
    <row r="497" spans="1:45" ht="12.75" customHeight="1" x14ac:dyDescent="0.25">
      <c r="A497" s="115">
        <v>21</v>
      </c>
      <c r="B497" s="137">
        <v>224500</v>
      </c>
      <c r="C497" s="138">
        <v>1448</v>
      </c>
      <c r="D497" s="108">
        <v>489</v>
      </c>
      <c r="E497" s="135" t="s">
        <v>1341</v>
      </c>
      <c r="F497" s="136">
        <f t="shared" si="252"/>
        <v>619.20000000000005</v>
      </c>
      <c r="G497" s="136">
        <v>619.20000000000005</v>
      </c>
      <c r="H497" s="136">
        <v>0</v>
      </c>
      <c r="I497" s="136">
        <v>0</v>
      </c>
      <c r="J497" s="136">
        <v>0</v>
      </c>
      <c r="K497" s="136">
        <v>0</v>
      </c>
      <c r="L497" s="136">
        <v>0</v>
      </c>
      <c r="M497" s="136">
        <v>0</v>
      </c>
      <c r="N497" s="136">
        <f t="shared" si="254"/>
        <v>619.20000000000005</v>
      </c>
      <c r="O497" s="23">
        <v>619.20000000000005</v>
      </c>
      <c r="P497" s="23">
        <v>0</v>
      </c>
      <c r="Q497" s="23">
        <v>0</v>
      </c>
      <c r="R497" s="23">
        <v>0</v>
      </c>
      <c r="S497" s="23">
        <v>0</v>
      </c>
      <c r="T497" s="23">
        <v>0</v>
      </c>
      <c r="U497" s="23">
        <v>0</v>
      </c>
      <c r="V497" s="136">
        <f t="shared" si="256"/>
        <v>619.20000000000005</v>
      </c>
      <c r="W497" s="23">
        <v>619.20000000000005</v>
      </c>
      <c r="X497" s="23">
        <v>0</v>
      </c>
      <c r="Y497" s="23">
        <v>0</v>
      </c>
      <c r="Z497" s="23">
        <v>0</v>
      </c>
      <c r="AA497" s="23">
        <v>0</v>
      </c>
      <c r="AB497" s="23">
        <v>0</v>
      </c>
      <c r="AC497" s="4">
        <v>0</v>
      </c>
      <c r="AD497" s="4">
        <f t="shared" si="258"/>
        <v>0</v>
      </c>
      <c r="AE497" s="4">
        <f t="shared" si="258"/>
        <v>0</v>
      </c>
      <c r="AF497" s="4">
        <f t="shared" si="258"/>
        <v>0</v>
      </c>
      <c r="AG497" s="4">
        <f t="shared" si="258"/>
        <v>0</v>
      </c>
      <c r="AH497" s="4">
        <f t="shared" si="258"/>
        <v>0</v>
      </c>
      <c r="AI497" s="4">
        <f t="shared" si="258"/>
        <v>0</v>
      </c>
      <c r="AJ497" s="4">
        <f t="shared" si="258"/>
        <v>0</v>
      </c>
      <c r="AK497" s="4">
        <f t="shared" si="258"/>
        <v>0</v>
      </c>
      <c r="AL497" s="4">
        <f t="shared" si="259"/>
        <v>100</v>
      </c>
      <c r="AM497" s="4">
        <f t="shared" si="259"/>
        <v>100</v>
      </c>
      <c r="AN497" s="4">
        <f t="shared" si="259"/>
        <v>0</v>
      </c>
      <c r="AO497" s="4">
        <f t="shared" si="259"/>
        <v>0</v>
      </c>
      <c r="AP497" s="4">
        <f t="shared" si="259"/>
        <v>0</v>
      </c>
      <c r="AQ497" s="4">
        <f t="shared" si="260"/>
        <v>0</v>
      </c>
      <c r="AR497" s="4">
        <f t="shared" si="261"/>
        <v>0</v>
      </c>
      <c r="AS497" s="4">
        <f t="shared" si="261"/>
        <v>0</v>
      </c>
    </row>
    <row r="498" spans="1:45" ht="12.75" customHeight="1" x14ac:dyDescent="0.25">
      <c r="A498" s="115">
        <v>21</v>
      </c>
      <c r="B498" s="137">
        <v>224500</v>
      </c>
      <c r="C498" s="138">
        <v>1449</v>
      </c>
      <c r="D498" s="108">
        <v>490</v>
      </c>
      <c r="E498" s="135" t="s">
        <v>1342</v>
      </c>
      <c r="F498" s="136">
        <f t="shared" si="252"/>
        <v>884</v>
      </c>
      <c r="G498" s="136">
        <v>884</v>
      </c>
      <c r="H498" s="136">
        <v>0</v>
      </c>
      <c r="I498" s="136">
        <v>0</v>
      </c>
      <c r="J498" s="136">
        <v>0</v>
      </c>
      <c r="K498" s="136">
        <v>0</v>
      </c>
      <c r="L498" s="136">
        <v>0</v>
      </c>
      <c r="M498" s="136">
        <v>0</v>
      </c>
      <c r="N498" s="136">
        <f t="shared" si="254"/>
        <v>884</v>
      </c>
      <c r="O498" s="23">
        <v>884</v>
      </c>
      <c r="P498" s="23">
        <v>0</v>
      </c>
      <c r="Q498" s="23">
        <v>0</v>
      </c>
      <c r="R498" s="23">
        <v>0</v>
      </c>
      <c r="S498" s="23">
        <v>0</v>
      </c>
      <c r="T498" s="23">
        <v>0</v>
      </c>
      <c r="U498" s="23">
        <v>0</v>
      </c>
      <c r="V498" s="136">
        <f t="shared" si="256"/>
        <v>884</v>
      </c>
      <c r="W498" s="23">
        <v>884</v>
      </c>
      <c r="X498" s="23">
        <v>0</v>
      </c>
      <c r="Y498" s="23">
        <v>0</v>
      </c>
      <c r="Z498" s="23">
        <v>0</v>
      </c>
      <c r="AA498" s="23">
        <v>0</v>
      </c>
      <c r="AB498" s="23">
        <v>0</v>
      </c>
      <c r="AC498" s="4">
        <v>0</v>
      </c>
      <c r="AD498" s="4">
        <f t="shared" si="258"/>
        <v>0</v>
      </c>
      <c r="AE498" s="4">
        <f t="shared" si="258"/>
        <v>0</v>
      </c>
      <c r="AF498" s="4">
        <f t="shared" si="258"/>
        <v>0</v>
      </c>
      <c r="AG498" s="4">
        <f t="shared" si="258"/>
        <v>0</v>
      </c>
      <c r="AH498" s="4">
        <f t="shared" si="258"/>
        <v>0</v>
      </c>
      <c r="AI498" s="4">
        <f t="shared" si="258"/>
        <v>0</v>
      </c>
      <c r="AJ498" s="4">
        <f t="shared" si="258"/>
        <v>0</v>
      </c>
      <c r="AK498" s="4">
        <f t="shared" ref="AK498:AK541" si="268">AC498-U498</f>
        <v>0</v>
      </c>
      <c r="AL498" s="4">
        <f t="shared" si="259"/>
        <v>100</v>
      </c>
      <c r="AM498" s="4">
        <f t="shared" si="259"/>
        <v>100</v>
      </c>
      <c r="AN498" s="4">
        <f t="shared" si="259"/>
        <v>0</v>
      </c>
      <c r="AO498" s="4">
        <f t="shared" si="259"/>
        <v>0</v>
      </c>
      <c r="AP498" s="4">
        <f t="shared" si="259"/>
        <v>0</v>
      </c>
      <c r="AQ498" s="4">
        <f t="shared" si="260"/>
        <v>0</v>
      </c>
      <c r="AR498" s="4">
        <f t="shared" si="261"/>
        <v>0</v>
      </c>
      <c r="AS498" s="4">
        <f t="shared" si="261"/>
        <v>0</v>
      </c>
    </row>
    <row r="499" spans="1:45" ht="12.75" customHeight="1" x14ac:dyDescent="0.25">
      <c r="A499" s="115">
        <v>21</v>
      </c>
      <c r="B499" s="137">
        <v>224500</v>
      </c>
      <c r="C499" s="138">
        <v>1450</v>
      </c>
      <c r="D499" s="108">
        <v>491</v>
      </c>
      <c r="E499" s="135" t="s">
        <v>1343</v>
      </c>
      <c r="F499" s="136">
        <f t="shared" si="252"/>
        <v>530.1</v>
      </c>
      <c r="G499" s="136">
        <v>530.1</v>
      </c>
      <c r="H499" s="136">
        <v>0</v>
      </c>
      <c r="I499" s="136">
        <v>0</v>
      </c>
      <c r="J499" s="136">
        <v>0</v>
      </c>
      <c r="K499" s="136">
        <v>0</v>
      </c>
      <c r="L499" s="136">
        <v>0</v>
      </c>
      <c r="M499" s="136">
        <v>0</v>
      </c>
      <c r="N499" s="136">
        <f t="shared" si="254"/>
        <v>530.1</v>
      </c>
      <c r="O499" s="23">
        <v>530.1</v>
      </c>
      <c r="P499" s="23">
        <v>0</v>
      </c>
      <c r="Q499" s="23">
        <v>0</v>
      </c>
      <c r="R499" s="23">
        <v>0</v>
      </c>
      <c r="S499" s="23">
        <v>0</v>
      </c>
      <c r="T499" s="23">
        <v>0</v>
      </c>
      <c r="U499" s="23">
        <v>0</v>
      </c>
      <c r="V499" s="136">
        <f t="shared" si="256"/>
        <v>530.1</v>
      </c>
      <c r="W499" s="23">
        <v>530.1</v>
      </c>
      <c r="X499" s="23">
        <v>0</v>
      </c>
      <c r="Y499" s="23">
        <v>0</v>
      </c>
      <c r="Z499" s="23">
        <v>0</v>
      </c>
      <c r="AA499" s="23">
        <v>0</v>
      </c>
      <c r="AB499" s="23">
        <v>0</v>
      </c>
      <c r="AC499" s="4">
        <v>0</v>
      </c>
      <c r="AD499" s="4">
        <f t="shared" ref="AD499:AJ542" si="269">V499-N499</f>
        <v>0</v>
      </c>
      <c r="AE499" s="4">
        <f t="shared" si="269"/>
        <v>0</v>
      </c>
      <c r="AF499" s="4">
        <f t="shared" si="269"/>
        <v>0</v>
      </c>
      <c r="AG499" s="4">
        <f t="shared" si="269"/>
        <v>0</v>
      </c>
      <c r="AH499" s="4">
        <f t="shared" si="269"/>
        <v>0</v>
      </c>
      <c r="AI499" s="4">
        <f t="shared" si="269"/>
        <v>0</v>
      </c>
      <c r="AJ499" s="4">
        <f t="shared" si="269"/>
        <v>0</v>
      </c>
      <c r="AK499" s="4">
        <f t="shared" si="268"/>
        <v>0</v>
      </c>
      <c r="AL499" s="4">
        <f t="shared" si="259"/>
        <v>100</v>
      </c>
      <c r="AM499" s="4">
        <f t="shared" si="259"/>
        <v>100</v>
      </c>
      <c r="AN499" s="4">
        <f t="shared" si="259"/>
        <v>0</v>
      </c>
      <c r="AO499" s="4">
        <f t="shared" si="259"/>
        <v>0</v>
      </c>
      <c r="AP499" s="4">
        <f t="shared" si="259"/>
        <v>0</v>
      </c>
      <c r="AQ499" s="4">
        <f t="shared" si="260"/>
        <v>0</v>
      </c>
      <c r="AR499" s="4">
        <f t="shared" si="261"/>
        <v>0</v>
      </c>
      <c r="AS499" s="4">
        <f t="shared" si="261"/>
        <v>0</v>
      </c>
    </row>
    <row r="500" spans="1:45" ht="12.75" customHeight="1" x14ac:dyDescent="0.25">
      <c r="A500" s="115">
        <v>21</v>
      </c>
      <c r="B500" s="137">
        <v>224500</v>
      </c>
      <c r="C500" s="138">
        <v>1451</v>
      </c>
      <c r="D500" s="108">
        <v>492</v>
      </c>
      <c r="E500" s="135" t="s">
        <v>1344</v>
      </c>
      <c r="F500" s="136">
        <f t="shared" si="252"/>
        <v>856.5</v>
      </c>
      <c r="G500" s="136">
        <v>856.5</v>
      </c>
      <c r="H500" s="136">
        <v>0</v>
      </c>
      <c r="I500" s="136">
        <v>0</v>
      </c>
      <c r="J500" s="136">
        <v>0</v>
      </c>
      <c r="K500" s="136">
        <v>0</v>
      </c>
      <c r="L500" s="136">
        <v>0</v>
      </c>
      <c r="M500" s="136">
        <v>0</v>
      </c>
      <c r="N500" s="136">
        <f t="shared" si="254"/>
        <v>856.5</v>
      </c>
      <c r="O500" s="23">
        <v>856.5</v>
      </c>
      <c r="P500" s="23">
        <v>0</v>
      </c>
      <c r="Q500" s="23">
        <v>0</v>
      </c>
      <c r="R500" s="23">
        <v>0</v>
      </c>
      <c r="S500" s="23">
        <v>0</v>
      </c>
      <c r="T500" s="23">
        <v>0</v>
      </c>
      <c r="U500" s="23">
        <v>0</v>
      </c>
      <c r="V500" s="136">
        <f t="shared" si="256"/>
        <v>856.5</v>
      </c>
      <c r="W500" s="23">
        <v>856.5</v>
      </c>
      <c r="X500" s="23">
        <v>0</v>
      </c>
      <c r="Y500" s="23">
        <v>0</v>
      </c>
      <c r="Z500" s="23">
        <v>0</v>
      </c>
      <c r="AA500" s="23">
        <v>0</v>
      </c>
      <c r="AB500" s="23">
        <v>0</v>
      </c>
      <c r="AC500" s="4">
        <v>0</v>
      </c>
      <c r="AD500" s="4">
        <f t="shared" si="269"/>
        <v>0</v>
      </c>
      <c r="AE500" s="4">
        <f t="shared" si="269"/>
        <v>0</v>
      </c>
      <c r="AF500" s="4">
        <f t="shared" si="269"/>
        <v>0</v>
      </c>
      <c r="AG500" s="4">
        <f t="shared" si="269"/>
        <v>0</v>
      </c>
      <c r="AH500" s="4">
        <f t="shared" si="269"/>
        <v>0</v>
      </c>
      <c r="AI500" s="4">
        <f t="shared" si="269"/>
        <v>0</v>
      </c>
      <c r="AJ500" s="4">
        <f t="shared" si="269"/>
        <v>0</v>
      </c>
      <c r="AK500" s="4">
        <f t="shared" si="268"/>
        <v>0</v>
      </c>
      <c r="AL500" s="4">
        <f t="shared" si="259"/>
        <v>100</v>
      </c>
      <c r="AM500" s="4">
        <f t="shared" si="259"/>
        <v>100</v>
      </c>
      <c r="AN500" s="4">
        <f t="shared" si="259"/>
        <v>0</v>
      </c>
      <c r="AO500" s="4">
        <f t="shared" si="259"/>
        <v>0</v>
      </c>
      <c r="AP500" s="4">
        <f t="shared" si="259"/>
        <v>0</v>
      </c>
      <c r="AQ500" s="4">
        <f t="shared" si="260"/>
        <v>0</v>
      </c>
      <c r="AR500" s="4">
        <f t="shared" si="261"/>
        <v>0</v>
      </c>
      <c r="AS500" s="4">
        <f t="shared" si="261"/>
        <v>0</v>
      </c>
    </row>
    <row r="501" spans="1:45" ht="12.75" customHeight="1" x14ac:dyDescent="0.25">
      <c r="A501" s="115">
        <v>21</v>
      </c>
      <c r="B501" s="137">
        <v>224500</v>
      </c>
      <c r="C501" s="138">
        <v>1452</v>
      </c>
      <c r="D501" s="108">
        <v>493</v>
      </c>
      <c r="E501" s="135" t="s">
        <v>1345</v>
      </c>
      <c r="F501" s="136">
        <f t="shared" si="252"/>
        <v>1067.9000000000001</v>
      </c>
      <c r="G501" s="136">
        <v>1067.9000000000001</v>
      </c>
      <c r="H501" s="136">
        <v>0</v>
      </c>
      <c r="I501" s="136">
        <v>0</v>
      </c>
      <c r="J501" s="136">
        <v>0</v>
      </c>
      <c r="K501" s="136">
        <v>0</v>
      </c>
      <c r="L501" s="136">
        <v>0</v>
      </c>
      <c r="M501" s="136">
        <v>0</v>
      </c>
      <c r="N501" s="136">
        <f t="shared" si="254"/>
        <v>1067.9000000000001</v>
      </c>
      <c r="O501" s="23">
        <v>1067.9000000000001</v>
      </c>
      <c r="P501" s="23">
        <v>0</v>
      </c>
      <c r="Q501" s="23">
        <v>0</v>
      </c>
      <c r="R501" s="23">
        <v>0</v>
      </c>
      <c r="S501" s="23">
        <v>0</v>
      </c>
      <c r="T501" s="23">
        <v>0</v>
      </c>
      <c r="U501" s="23">
        <v>0</v>
      </c>
      <c r="V501" s="136">
        <f t="shared" si="256"/>
        <v>1067.9000000000001</v>
      </c>
      <c r="W501" s="23">
        <v>1067.9000000000001</v>
      </c>
      <c r="X501" s="23">
        <v>0</v>
      </c>
      <c r="Y501" s="23">
        <v>0</v>
      </c>
      <c r="Z501" s="23">
        <v>0</v>
      </c>
      <c r="AA501" s="23">
        <v>0</v>
      </c>
      <c r="AB501" s="23">
        <v>0</v>
      </c>
      <c r="AC501" s="4">
        <v>0</v>
      </c>
      <c r="AD501" s="4">
        <f t="shared" si="269"/>
        <v>0</v>
      </c>
      <c r="AE501" s="4">
        <f t="shared" si="269"/>
        <v>0</v>
      </c>
      <c r="AF501" s="4">
        <f t="shared" si="269"/>
        <v>0</v>
      </c>
      <c r="AG501" s="4">
        <f t="shared" si="269"/>
        <v>0</v>
      </c>
      <c r="AH501" s="4">
        <f t="shared" si="269"/>
        <v>0</v>
      </c>
      <c r="AI501" s="4">
        <f t="shared" si="269"/>
        <v>0</v>
      </c>
      <c r="AJ501" s="4">
        <f t="shared" si="269"/>
        <v>0</v>
      </c>
      <c r="AK501" s="4">
        <f t="shared" si="268"/>
        <v>0</v>
      </c>
      <c r="AL501" s="4">
        <f t="shared" si="259"/>
        <v>100</v>
      </c>
      <c r="AM501" s="4">
        <f t="shared" si="259"/>
        <v>100</v>
      </c>
      <c r="AN501" s="4">
        <f t="shared" si="259"/>
        <v>0</v>
      </c>
      <c r="AO501" s="4">
        <f t="shared" si="259"/>
        <v>0</v>
      </c>
      <c r="AP501" s="4">
        <f t="shared" si="259"/>
        <v>0</v>
      </c>
      <c r="AQ501" s="4">
        <f t="shared" si="260"/>
        <v>0</v>
      </c>
      <c r="AR501" s="4">
        <f t="shared" si="261"/>
        <v>0</v>
      </c>
      <c r="AS501" s="4">
        <f t="shared" si="261"/>
        <v>0</v>
      </c>
    </row>
    <row r="502" spans="1:45" ht="12.75" customHeight="1" x14ac:dyDescent="0.25">
      <c r="A502" s="115">
        <v>21</v>
      </c>
      <c r="B502" s="137">
        <v>224500</v>
      </c>
      <c r="C502" s="138">
        <v>1453</v>
      </c>
      <c r="D502" s="108">
        <v>494</v>
      </c>
      <c r="E502" s="135" t="s">
        <v>1346</v>
      </c>
      <c r="F502" s="136">
        <f t="shared" si="252"/>
        <v>408.2</v>
      </c>
      <c r="G502" s="136">
        <v>408.2</v>
      </c>
      <c r="H502" s="136">
        <v>0</v>
      </c>
      <c r="I502" s="136">
        <v>0</v>
      </c>
      <c r="J502" s="136">
        <v>0</v>
      </c>
      <c r="K502" s="136">
        <v>0</v>
      </c>
      <c r="L502" s="136">
        <v>0</v>
      </c>
      <c r="M502" s="136">
        <v>0</v>
      </c>
      <c r="N502" s="136">
        <f t="shared" si="254"/>
        <v>408.2</v>
      </c>
      <c r="O502" s="23">
        <v>408.2</v>
      </c>
      <c r="P502" s="23">
        <v>0</v>
      </c>
      <c r="Q502" s="23">
        <v>0</v>
      </c>
      <c r="R502" s="23">
        <v>0</v>
      </c>
      <c r="S502" s="23">
        <v>0</v>
      </c>
      <c r="T502" s="23">
        <v>0</v>
      </c>
      <c r="U502" s="23">
        <v>0</v>
      </c>
      <c r="V502" s="136">
        <f t="shared" si="256"/>
        <v>408.2</v>
      </c>
      <c r="W502" s="23">
        <v>408.2</v>
      </c>
      <c r="X502" s="23">
        <v>0</v>
      </c>
      <c r="Y502" s="23">
        <v>0</v>
      </c>
      <c r="Z502" s="23">
        <v>0</v>
      </c>
      <c r="AA502" s="23">
        <v>0</v>
      </c>
      <c r="AB502" s="23">
        <v>0</v>
      </c>
      <c r="AC502" s="4">
        <v>0</v>
      </c>
      <c r="AD502" s="4">
        <f t="shared" si="269"/>
        <v>0</v>
      </c>
      <c r="AE502" s="4">
        <f t="shared" si="269"/>
        <v>0</v>
      </c>
      <c r="AF502" s="4">
        <f t="shared" si="269"/>
        <v>0</v>
      </c>
      <c r="AG502" s="4">
        <f t="shared" si="269"/>
        <v>0</v>
      </c>
      <c r="AH502" s="4">
        <f t="shared" si="269"/>
        <v>0</v>
      </c>
      <c r="AI502" s="4">
        <f t="shared" si="269"/>
        <v>0</v>
      </c>
      <c r="AJ502" s="4">
        <f t="shared" si="269"/>
        <v>0</v>
      </c>
      <c r="AK502" s="4">
        <f t="shared" si="268"/>
        <v>0</v>
      </c>
      <c r="AL502" s="4">
        <f t="shared" si="259"/>
        <v>100</v>
      </c>
      <c r="AM502" s="4">
        <f t="shared" si="259"/>
        <v>100</v>
      </c>
      <c r="AN502" s="4">
        <f t="shared" si="259"/>
        <v>0</v>
      </c>
      <c r="AO502" s="4">
        <f t="shared" si="259"/>
        <v>0</v>
      </c>
      <c r="AP502" s="4">
        <f t="shared" si="259"/>
        <v>0</v>
      </c>
      <c r="AQ502" s="4">
        <f t="shared" si="260"/>
        <v>0</v>
      </c>
      <c r="AR502" s="4">
        <f t="shared" si="261"/>
        <v>0</v>
      </c>
      <c r="AS502" s="4">
        <f t="shared" si="261"/>
        <v>0</v>
      </c>
    </row>
    <row r="503" spans="1:45" ht="12.75" customHeight="1" x14ac:dyDescent="0.25">
      <c r="A503" s="115">
        <v>21</v>
      </c>
      <c r="B503" s="137">
        <v>224500</v>
      </c>
      <c r="C503" s="138">
        <v>1454</v>
      </c>
      <c r="D503" s="108">
        <v>495</v>
      </c>
      <c r="E503" s="135" t="s">
        <v>1347</v>
      </c>
      <c r="F503" s="136">
        <f t="shared" si="252"/>
        <v>881.4</v>
      </c>
      <c r="G503" s="136">
        <v>881.4</v>
      </c>
      <c r="H503" s="136">
        <v>0</v>
      </c>
      <c r="I503" s="136">
        <v>0</v>
      </c>
      <c r="J503" s="136">
        <v>0</v>
      </c>
      <c r="K503" s="136">
        <v>0</v>
      </c>
      <c r="L503" s="136">
        <v>0</v>
      </c>
      <c r="M503" s="136">
        <v>0</v>
      </c>
      <c r="N503" s="136">
        <f t="shared" si="254"/>
        <v>881.4</v>
      </c>
      <c r="O503" s="23">
        <v>881.4</v>
      </c>
      <c r="P503" s="23">
        <v>0</v>
      </c>
      <c r="Q503" s="23">
        <v>0</v>
      </c>
      <c r="R503" s="23">
        <v>0</v>
      </c>
      <c r="S503" s="23">
        <v>0</v>
      </c>
      <c r="T503" s="23">
        <v>0</v>
      </c>
      <c r="U503" s="23">
        <v>0</v>
      </c>
      <c r="V503" s="136">
        <f t="shared" si="256"/>
        <v>881.4</v>
      </c>
      <c r="W503" s="23">
        <v>881.4</v>
      </c>
      <c r="X503" s="23">
        <v>0</v>
      </c>
      <c r="Y503" s="23">
        <v>0</v>
      </c>
      <c r="Z503" s="23">
        <v>0</v>
      </c>
      <c r="AA503" s="23">
        <v>0</v>
      </c>
      <c r="AB503" s="23">
        <v>0</v>
      </c>
      <c r="AC503" s="4">
        <v>0</v>
      </c>
      <c r="AD503" s="4">
        <f t="shared" si="269"/>
        <v>0</v>
      </c>
      <c r="AE503" s="4">
        <f t="shared" si="269"/>
        <v>0</v>
      </c>
      <c r="AF503" s="4">
        <f t="shared" si="269"/>
        <v>0</v>
      </c>
      <c r="AG503" s="4">
        <f t="shared" si="269"/>
        <v>0</v>
      </c>
      <c r="AH503" s="4">
        <f t="shared" si="269"/>
        <v>0</v>
      </c>
      <c r="AI503" s="4">
        <f t="shared" si="269"/>
        <v>0</v>
      </c>
      <c r="AJ503" s="4">
        <f t="shared" si="269"/>
        <v>0</v>
      </c>
      <c r="AK503" s="4">
        <f t="shared" si="268"/>
        <v>0</v>
      </c>
      <c r="AL503" s="4">
        <f t="shared" si="259"/>
        <v>100</v>
      </c>
      <c r="AM503" s="4">
        <f t="shared" si="259"/>
        <v>100</v>
      </c>
      <c r="AN503" s="4">
        <f t="shared" si="259"/>
        <v>0</v>
      </c>
      <c r="AO503" s="4">
        <f t="shared" si="259"/>
        <v>0</v>
      </c>
      <c r="AP503" s="4">
        <f t="shared" si="259"/>
        <v>0</v>
      </c>
      <c r="AQ503" s="4">
        <f t="shared" si="260"/>
        <v>0</v>
      </c>
      <c r="AR503" s="4">
        <f t="shared" si="261"/>
        <v>0</v>
      </c>
      <c r="AS503" s="4">
        <f t="shared" si="261"/>
        <v>0</v>
      </c>
    </row>
    <row r="504" spans="1:45" ht="12.75" customHeight="1" x14ac:dyDescent="0.25">
      <c r="A504" s="115">
        <v>21</v>
      </c>
      <c r="B504" s="137">
        <v>224500</v>
      </c>
      <c r="C504" s="138">
        <v>1455</v>
      </c>
      <c r="D504" s="108">
        <v>496</v>
      </c>
      <c r="E504" s="135" t="s">
        <v>1117</v>
      </c>
      <c r="F504" s="136">
        <f t="shared" si="252"/>
        <v>321.8</v>
      </c>
      <c r="G504" s="136">
        <v>321.8</v>
      </c>
      <c r="H504" s="136">
        <v>0</v>
      </c>
      <c r="I504" s="136">
        <v>0</v>
      </c>
      <c r="J504" s="136">
        <v>0</v>
      </c>
      <c r="K504" s="136">
        <v>0</v>
      </c>
      <c r="L504" s="136">
        <v>0</v>
      </c>
      <c r="M504" s="136">
        <v>0</v>
      </c>
      <c r="N504" s="136">
        <f t="shared" si="254"/>
        <v>321.8</v>
      </c>
      <c r="O504" s="23">
        <v>321.8</v>
      </c>
      <c r="P504" s="23">
        <v>0</v>
      </c>
      <c r="Q504" s="23">
        <v>0</v>
      </c>
      <c r="R504" s="23">
        <v>0</v>
      </c>
      <c r="S504" s="23">
        <v>0</v>
      </c>
      <c r="T504" s="23">
        <v>0</v>
      </c>
      <c r="U504" s="23">
        <v>0</v>
      </c>
      <c r="V504" s="136">
        <f t="shared" si="256"/>
        <v>321.8</v>
      </c>
      <c r="W504" s="23">
        <v>321.8</v>
      </c>
      <c r="X504" s="23">
        <v>0</v>
      </c>
      <c r="Y504" s="23">
        <v>0</v>
      </c>
      <c r="Z504" s="23">
        <v>0</v>
      </c>
      <c r="AA504" s="23">
        <v>0</v>
      </c>
      <c r="AB504" s="23">
        <v>0</v>
      </c>
      <c r="AC504" s="4">
        <v>0</v>
      </c>
      <c r="AD504" s="4">
        <f t="shared" si="269"/>
        <v>0</v>
      </c>
      <c r="AE504" s="4">
        <f t="shared" si="269"/>
        <v>0</v>
      </c>
      <c r="AF504" s="4">
        <f t="shared" si="269"/>
        <v>0</v>
      </c>
      <c r="AG504" s="4">
        <f t="shared" si="269"/>
        <v>0</v>
      </c>
      <c r="AH504" s="4">
        <f t="shared" si="269"/>
        <v>0</v>
      </c>
      <c r="AI504" s="4">
        <f t="shared" si="269"/>
        <v>0</v>
      </c>
      <c r="AJ504" s="4">
        <f t="shared" si="269"/>
        <v>0</v>
      </c>
      <c r="AK504" s="4">
        <f t="shared" si="268"/>
        <v>0</v>
      </c>
      <c r="AL504" s="4">
        <f t="shared" si="259"/>
        <v>100</v>
      </c>
      <c r="AM504" s="4">
        <f t="shared" si="259"/>
        <v>100</v>
      </c>
      <c r="AN504" s="4">
        <f t="shared" si="259"/>
        <v>0</v>
      </c>
      <c r="AO504" s="4">
        <f t="shared" si="259"/>
        <v>0</v>
      </c>
      <c r="AP504" s="4">
        <f t="shared" si="259"/>
        <v>0</v>
      </c>
      <c r="AQ504" s="4">
        <f t="shared" si="260"/>
        <v>0</v>
      </c>
      <c r="AR504" s="4">
        <f t="shared" si="261"/>
        <v>0</v>
      </c>
      <c r="AS504" s="4">
        <f t="shared" si="261"/>
        <v>0</v>
      </c>
    </row>
    <row r="505" spans="1:45" ht="12.75" customHeight="1" x14ac:dyDescent="0.25">
      <c r="A505" s="115">
        <v>21</v>
      </c>
      <c r="B505" s="137">
        <v>224500</v>
      </c>
      <c r="C505" s="138">
        <v>1456</v>
      </c>
      <c r="D505" s="108">
        <v>497</v>
      </c>
      <c r="E505" s="135" t="s">
        <v>1348</v>
      </c>
      <c r="F505" s="136">
        <f t="shared" si="252"/>
        <v>424.8</v>
      </c>
      <c r="G505" s="136">
        <v>424.8</v>
      </c>
      <c r="H505" s="136">
        <v>0</v>
      </c>
      <c r="I505" s="136">
        <v>0</v>
      </c>
      <c r="J505" s="136">
        <v>0</v>
      </c>
      <c r="K505" s="136">
        <v>0</v>
      </c>
      <c r="L505" s="136">
        <v>0</v>
      </c>
      <c r="M505" s="136">
        <v>0</v>
      </c>
      <c r="N505" s="136">
        <f t="shared" si="254"/>
        <v>424.8</v>
      </c>
      <c r="O505" s="23">
        <v>424.8</v>
      </c>
      <c r="P505" s="23">
        <v>0</v>
      </c>
      <c r="Q505" s="23">
        <v>0</v>
      </c>
      <c r="R505" s="23">
        <v>0</v>
      </c>
      <c r="S505" s="23">
        <v>0</v>
      </c>
      <c r="T505" s="23">
        <v>0</v>
      </c>
      <c r="U505" s="23">
        <v>0</v>
      </c>
      <c r="V505" s="136">
        <f t="shared" si="256"/>
        <v>424.8</v>
      </c>
      <c r="W505" s="23">
        <v>424.8</v>
      </c>
      <c r="X505" s="23">
        <v>0</v>
      </c>
      <c r="Y505" s="23">
        <v>0</v>
      </c>
      <c r="Z505" s="23">
        <v>0</v>
      </c>
      <c r="AA505" s="23">
        <v>0</v>
      </c>
      <c r="AB505" s="23">
        <v>0</v>
      </c>
      <c r="AC505" s="4">
        <v>0</v>
      </c>
      <c r="AD505" s="4">
        <f t="shared" si="269"/>
        <v>0</v>
      </c>
      <c r="AE505" s="4">
        <f t="shared" si="269"/>
        <v>0</v>
      </c>
      <c r="AF505" s="4">
        <f t="shared" si="269"/>
        <v>0</v>
      </c>
      <c r="AG505" s="4">
        <f t="shared" si="269"/>
        <v>0</v>
      </c>
      <c r="AH505" s="4">
        <f t="shared" si="269"/>
        <v>0</v>
      </c>
      <c r="AI505" s="4">
        <f t="shared" si="269"/>
        <v>0</v>
      </c>
      <c r="AJ505" s="4">
        <f t="shared" si="269"/>
        <v>0</v>
      </c>
      <c r="AK505" s="4">
        <f t="shared" si="268"/>
        <v>0</v>
      </c>
      <c r="AL505" s="4">
        <f t="shared" si="259"/>
        <v>100</v>
      </c>
      <c r="AM505" s="4">
        <f t="shared" si="259"/>
        <v>100</v>
      </c>
      <c r="AN505" s="4">
        <f t="shared" si="259"/>
        <v>0</v>
      </c>
      <c r="AO505" s="4">
        <f t="shared" si="259"/>
        <v>0</v>
      </c>
      <c r="AP505" s="4">
        <f t="shared" si="259"/>
        <v>0</v>
      </c>
      <c r="AQ505" s="4">
        <f t="shared" si="260"/>
        <v>0</v>
      </c>
      <c r="AR505" s="4">
        <f t="shared" si="261"/>
        <v>0</v>
      </c>
      <c r="AS505" s="4">
        <f t="shared" si="261"/>
        <v>0</v>
      </c>
    </row>
    <row r="506" spans="1:45" ht="12.75" customHeight="1" x14ac:dyDescent="0.25">
      <c r="A506" s="115">
        <v>21</v>
      </c>
      <c r="B506" s="137">
        <v>224500</v>
      </c>
      <c r="C506" s="138">
        <v>1457</v>
      </c>
      <c r="D506" s="108">
        <v>498</v>
      </c>
      <c r="E506" s="135" t="s">
        <v>1349</v>
      </c>
      <c r="F506" s="136">
        <f t="shared" si="252"/>
        <v>431.9</v>
      </c>
      <c r="G506" s="136">
        <v>431.9</v>
      </c>
      <c r="H506" s="136">
        <v>0</v>
      </c>
      <c r="I506" s="136">
        <v>0</v>
      </c>
      <c r="J506" s="136">
        <v>0</v>
      </c>
      <c r="K506" s="136">
        <v>0</v>
      </c>
      <c r="L506" s="136">
        <v>0</v>
      </c>
      <c r="M506" s="136">
        <v>0</v>
      </c>
      <c r="N506" s="136">
        <f t="shared" si="254"/>
        <v>431.9</v>
      </c>
      <c r="O506" s="23">
        <v>431.9</v>
      </c>
      <c r="P506" s="23">
        <v>0</v>
      </c>
      <c r="Q506" s="23">
        <v>0</v>
      </c>
      <c r="R506" s="23">
        <v>0</v>
      </c>
      <c r="S506" s="23">
        <v>0</v>
      </c>
      <c r="T506" s="23">
        <v>0</v>
      </c>
      <c r="U506" s="23">
        <v>0</v>
      </c>
      <c r="V506" s="136">
        <f t="shared" si="256"/>
        <v>431.9</v>
      </c>
      <c r="W506" s="23">
        <v>431.9</v>
      </c>
      <c r="X506" s="23">
        <v>0</v>
      </c>
      <c r="Y506" s="23">
        <v>0</v>
      </c>
      <c r="Z506" s="23">
        <v>0</v>
      </c>
      <c r="AA506" s="23">
        <v>0</v>
      </c>
      <c r="AB506" s="23">
        <v>0</v>
      </c>
      <c r="AC506" s="4">
        <v>0</v>
      </c>
      <c r="AD506" s="4">
        <f t="shared" si="269"/>
        <v>0</v>
      </c>
      <c r="AE506" s="4">
        <f t="shared" si="269"/>
        <v>0</v>
      </c>
      <c r="AF506" s="4">
        <f t="shared" si="269"/>
        <v>0</v>
      </c>
      <c r="AG506" s="4">
        <f t="shared" si="269"/>
        <v>0</v>
      </c>
      <c r="AH506" s="4">
        <f t="shared" si="269"/>
        <v>0</v>
      </c>
      <c r="AI506" s="4">
        <f t="shared" si="269"/>
        <v>0</v>
      </c>
      <c r="AJ506" s="4">
        <f t="shared" si="269"/>
        <v>0</v>
      </c>
      <c r="AK506" s="4">
        <f t="shared" si="268"/>
        <v>0</v>
      </c>
      <c r="AL506" s="4">
        <f t="shared" si="259"/>
        <v>100</v>
      </c>
      <c r="AM506" s="4">
        <f t="shared" si="259"/>
        <v>100</v>
      </c>
      <c r="AN506" s="4">
        <f t="shared" si="259"/>
        <v>0</v>
      </c>
      <c r="AO506" s="4">
        <f t="shared" si="259"/>
        <v>0</v>
      </c>
      <c r="AP506" s="4">
        <f t="shared" si="259"/>
        <v>0</v>
      </c>
      <c r="AQ506" s="4">
        <f t="shared" si="260"/>
        <v>0</v>
      </c>
      <c r="AR506" s="4">
        <f t="shared" si="261"/>
        <v>0</v>
      </c>
      <c r="AS506" s="4">
        <f t="shared" si="261"/>
        <v>0</v>
      </c>
    </row>
    <row r="507" spans="1:45" ht="12.75" customHeight="1" x14ac:dyDescent="0.25">
      <c r="A507" s="115">
        <v>21</v>
      </c>
      <c r="B507" s="137">
        <v>224500</v>
      </c>
      <c r="C507" s="138">
        <v>1458</v>
      </c>
      <c r="D507" s="108">
        <v>499</v>
      </c>
      <c r="E507" s="135" t="s">
        <v>1350</v>
      </c>
      <c r="F507" s="136">
        <f t="shared" si="252"/>
        <v>1582.2</v>
      </c>
      <c r="G507" s="136">
        <v>1582.2</v>
      </c>
      <c r="H507" s="136">
        <v>0</v>
      </c>
      <c r="I507" s="136">
        <v>0</v>
      </c>
      <c r="J507" s="136">
        <v>0</v>
      </c>
      <c r="K507" s="136">
        <v>0</v>
      </c>
      <c r="L507" s="136">
        <v>0</v>
      </c>
      <c r="M507" s="136">
        <v>0</v>
      </c>
      <c r="N507" s="136">
        <f t="shared" si="254"/>
        <v>1582.2</v>
      </c>
      <c r="O507" s="23">
        <v>1582.2</v>
      </c>
      <c r="P507" s="23">
        <v>0</v>
      </c>
      <c r="Q507" s="23">
        <v>0</v>
      </c>
      <c r="R507" s="23">
        <v>0</v>
      </c>
      <c r="S507" s="23">
        <v>0</v>
      </c>
      <c r="T507" s="23">
        <v>0</v>
      </c>
      <c r="U507" s="23">
        <v>0</v>
      </c>
      <c r="V507" s="136">
        <f t="shared" si="256"/>
        <v>1582.2</v>
      </c>
      <c r="W507" s="23">
        <v>1582.2</v>
      </c>
      <c r="X507" s="23">
        <v>0</v>
      </c>
      <c r="Y507" s="23">
        <v>0</v>
      </c>
      <c r="Z507" s="23">
        <v>0</v>
      </c>
      <c r="AA507" s="23">
        <v>0</v>
      </c>
      <c r="AB507" s="23">
        <v>0</v>
      </c>
      <c r="AC507" s="4">
        <v>0</v>
      </c>
      <c r="AD507" s="4">
        <f t="shared" si="269"/>
        <v>0</v>
      </c>
      <c r="AE507" s="4">
        <f t="shared" si="269"/>
        <v>0</v>
      </c>
      <c r="AF507" s="4">
        <f t="shared" si="269"/>
        <v>0</v>
      </c>
      <c r="AG507" s="4">
        <f t="shared" si="269"/>
        <v>0</v>
      </c>
      <c r="AH507" s="4">
        <f t="shared" si="269"/>
        <v>0</v>
      </c>
      <c r="AI507" s="4">
        <f t="shared" si="269"/>
        <v>0</v>
      </c>
      <c r="AJ507" s="4">
        <f t="shared" si="269"/>
        <v>0</v>
      </c>
      <c r="AK507" s="4">
        <f t="shared" si="268"/>
        <v>0</v>
      </c>
      <c r="AL507" s="4">
        <f t="shared" si="259"/>
        <v>100</v>
      </c>
      <c r="AM507" s="4">
        <f t="shared" si="259"/>
        <v>100</v>
      </c>
      <c r="AN507" s="4">
        <f t="shared" si="259"/>
        <v>0</v>
      </c>
      <c r="AO507" s="4">
        <f t="shared" si="259"/>
        <v>0</v>
      </c>
      <c r="AP507" s="4">
        <f t="shared" si="259"/>
        <v>0</v>
      </c>
      <c r="AQ507" s="4">
        <f t="shared" si="260"/>
        <v>0</v>
      </c>
      <c r="AR507" s="4">
        <f t="shared" si="261"/>
        <v>0</v>
      </c>
      <c r="AS507" s="4">
        <f t="shared" si="261"/>
        <v>0</v>
      </c>
    </row>
    <row r="508" spans="1:45" ht="12.75" customHeight="1" x14ac:dyDescent="0.25">
      <c r="A508" s="115">
        <v>21</v>
      </c>
      <c r="B508" s="137">
        <v>224500</v>
      </c>
      <c r="C508" s="138">
        <v>1459</v>
      </c>
      <c r="D508" s="108">
        <v>500</v>
      </c>
      <c r="E508" s="135" t="s">
        <v>1351</v>
      </c>
      <c r="F508" s="136">
        <f t="shared" si="252"/>
        <v>404.3</v>
      </c>
      <c r="G508" s="136">
        <v>404.3</v>
      </c>
      <c r="H508" s="136">
        <v>0</v>
      </c>
      <c r="I508" s="136">
        <v>0</v>
      </c>
      <c r="J508" s="136">
        <v>0</v>
      </c>
      <c r="K508" s="136">
        <v>0</v>
      </c>
      <c r="L508" s="136">
        <v>0</v>
      </c>
      <c r="M508" s="136">
        <v>0</v>
      </c>
      <c r="N508" s="136">
        <f t="shared" si="254"/>
        <v>404.3</v>
      </c>
      <c r="O508" s="23">
        <v>404.3</v>
      </c>
      <c r="P508" s="23">
        <v>0</v>
      </c>
      <c r="Q508" s="23">
        <v>0</v>
      </c>
      <c r="R508" s="23">
        <v>0</v>
      </c>
      <c r="S508" s="23">
        <v>0</v>
      </c>
      <c r="T508" s="23">
        <v>0</v>
      </c>
      <c r="U508" s="23">
        <v>0</v>
      </c>
      <c r="V508" s="136">
        <f t="shared" si="256"/>
        <v>404.3</v>
      </c>
      <c r="W508" s="23">
        <v>404.3</v>
      </c>
      <c r="X508" s="23">
        <v>0</v>
      </c>
      <c r="Y508" s="23">
        <v>0</v>
      </c>
      <c r="Z508" s="23">
        <v>0</v>
      </c>
      <c r="AA508" s="23">
        <v>0</v>
      </c>
      <c r="AB508" s="23">
        <v>0</v>
      </c>
      <c r="AC508" s="4">
        <v>0</v>
      </c>
      <c r="AD508" s="4">
        <f t="shared" si="269"/>
        <v>0</v>
      </c>
      <c r="AE508" s="4">
        <f t="shared" si="269"/>
        <v>0</v>
      </c>
      <c r="AF508" s="4">
        <f t="shared" si="269"/>
        <v>0</v>
      </c>
      <c r="AG508" s="4">
        <f t="shared" si="269"/>
        <v>0</v>
      </c>
      <c r="AH508" s="4">
        <f t="shared" si="269"/>
        <v>0</v>
      </c>
      <c r="AI508" s="4">
        <f t="shared" si="269"/>
        <v>0</v>
      </c>
      <c r="AJ508" s="4">
        <f t="shared" si="269"/>
        <v>0</v>
      </c>
      <c r="AK508" s="4">
        <f t="shared" si="268"/>
        <v>0</v>
      </c>
      <c r="AL508" s="4">
        <f t="shared" si="259"/>
        <v>100</v>
      </c>
      <c r="AM508" s="4">
        <f t="shared" si="259"/>
        <v>100</v>
      </c>
      <c r="AN508" s="4">
        <f t="shared" si="259"/>
        <v>0</v>
      </c>
      <c r="AO508" s="4">
        <f t="shared" si="259"/>
        <v>0</v>
      </c>
      <c r="AP508" s="4">
        <f t="shared" si="259"/>
        <v>0</v>
      </c>
      <c r="AQ508" s="4">
        <f t="shared" si="260"/>
        <v>0</v>
      </c>
      <c r="AR508" s="4">
        <f t="shared" si="261"/>
        <v>0</v>
      </c>
      <c r="AS508" s="4">
        <f t="shared" si="261"/>
        <v>0</v>
      </c>
    </row>
    <row r="509" spans="1:45" ht="12.75" customHeight="1" x14ac:dyDescent="0.25">
      <c r="A509" s="115">
        <v>21</v>
      </c>
      <c r="B509" s="137">
        <v>224500</v>
      </c>
      <c r="C509" s="138">
        <v>1460</v>
      </c>
      <c r="D509" s="108">
        <v>501</v>
      </c>
      <c r="E509" s="135" t="s">
        <v>1352</v>
      </c>
      <c r="F509" s="136">
        <f t="shared" si="252"/>
        <v>776.5</v>
      </c>
      <c r="G509" s="136">
        <v>776.5</v>
      </c>
      <c r="H509" s="136">
        <v>0</v>
      </c>
      <c r="I509" s="136">
        <v>0</v>
      </c>
      <c r="J509" s="136">
        <v>0</v>
      </c>
      <c r="K509" s="136">
        <v>0</v>
      </c>
      <c r="L509" s="136">
        <v>0</v>
      </c>
      <c r="M509" s="136">
        <v>0</v>
      </c>
      <c r="N509" s="136">
        <f t="shared" si="254"/>
        <v>776.5</v>
      </c>
      <c r="O509" s="23">
        <v>776.5</v>
      </c>
      <c r="P509" s="23">
        <v>0</v>
      </c>
      <c r="Q509" s="23">
        <v>0</v>
      </c>
      <c r="R509" s="23">
        <v>0</v>
      </c>
      <c r="S509" s="23">
        <v>0</v>
      </c>
      <c r="T509" s="23">
        <v>0</v>
      </c>
      <c r="U509" s="23">
        <v>0</v>
      </c>
      <c r="V509" s="136">
        <f t="shared" si="256"/>
        <v>776.5</v>
      </c>
      <c r="W509" s="23">
        <v>776.5</v>
      </c>
      <c r="X509" s="23">
        <v>0</v>
      </c>
      <c r="Y509" s="23">
        <v>0</v>
      </c>
      <c r="Z509" s="23">
        <v>0</v>
      </c>
      <c r="AA509" s="23">
        <v>0</v>
      </c>
      <c r="AB509" s="23">
        <v>0</v>
      </c>
      <c r="AC509" s="4">
        <v>0</v>
      </c>
      <c r="AD509" s="4">
        <f t="shared" si="269"/>
        <v>0</v>
      </c>
      <c r="AE509" s="4">
        <f t="shared" si="269"/>
        <v>0</v>
      </c>
      <c r="AF509" s="4">
        <f t="shared" si="269"/>
        <v>0</v>
      </c>
      <c r="AG509" s="4">
        <f t="shared" si="269"/>
        <v>0</v>
      </c>
      <c r="AH509" s="4">
        <f t="shared" si="269"/>
        <v>0</v>
      </c>
      <c r="AI509" s="4">
        <f t="shared" si="269"/>
        <v>0</v>
      </c>
      <c r="AJ509" s="4">
        <f t="shared" si="269"/>
        <v>0</v>
      </c>
      <c r="AK509" s="4">
        <f t="shared" si="268"/>
        <v>0</v>
      </c>
      <c r="AL509" s="4">
        <f t="shared" si="259"/>
        <v>100</v>
      </c>
      <c r="AM509" s="4">
        <f t="shared" si="259"/>
        <v>100</v>
      </c>
      <c r="AN509" s="4">
        <f t="shared" si="259"/>
        <v>0</v>
      </c>
      <c r="AO509" s="4">
        <f t="shared" si="259"/>
        <v>0</v>
      </c>
      <c r="AP509" s="4">
        <f t="shared" si="259"/>
        <v>0</v>
      </c>
      <c r="AQ509" s="4">
        <f t="shared" si="260"/>
        <v>0</v>
      </c>
      <c r="AR509" s="4">
        <f t="shared" si="261"/>
        <v>0</v>
      </c>
      <c r="AS509" s="4">
        <f t="shared" si="261"/>
        <v>0</v>
      </c>
    </row>
    <row r="510" spans="1:45" ht="12.75" customHeight="1" x14ac:dyDescent="0.25">
      <c r="A510" s="115">
        <v>21</v>
      </c>
      <c r="B510" s="137">
        <v>224500</v>
      </c>
      <c r="C510" s="138">
        <v>1461</v>
      </c>
      <c r="D510" s="108">
        <v>502</v>
      </c>
      <c r="E510" s="135" t="s">
        <v>1353</v>
      </c>
      <c r="F510" s="136">
        <f t="shared" si="252"/>
        <v>372.5</v>
      </c>
      <c r="G510" s="136">
        <v>372.5</v>
      </c>
      <c r="H510" s="136">
        <v>0</v>
      </c>
      <c r="I510" s="136">
        <v>0</v>
      </c>
      <c r="J510" s="136">
        <v>0</v>
      </c>
      <c r="K510" s="136">
        <v>0</v>
      </c>
      <c r="L510" s="136">
        <v>0</v>
      </c>
      <c r="M510" s="136">
        <v>0</v>
      </c>
      <c r="N510" s="136">
        <f t="shared" si="254"/>
        <v>372.5</v>
      </c>
      <c r="O510" s="23">
        <v>372.5</v>
      </c>
      <c r="P510" s="23">
        <v>0</v>
      </c>
      <c r="Q510" s="23">
        <v>0</v>
      </c>
      <c r="R510" s="23">
        <v>0</v>
      </c>
      <c r="S510" s="23">
        <v>0</v>
      </c>
      <c r="T510" s="23">
        <v>0</v>
      </c>
      <c r="U510" s="23">
        <v>0</v>
      </c>
      <c r="V510" s="136">
        <f t="shared" si="256"/>
        <v>372.5</v>
      </c>
      <c r="W510" s="23">
        <v>372.5</v>
      </c>
      <c r="X510" s="23">
        <v>0</v>
      </c>
      <c r="Y510" s="23">
        <v>0</v>
      </c>
      <c r="Z510" s="23">
        <v>0</v>
      </c>
      <c r="AA510" s="23">
        <v>0</v>
      </c>
      <c r="AB510" s="23">
        <v>0</v>
      </c>
      <c r="AC510" s="4">
        <v>0</v>
      </c>
      <c r="AD510" s="4">
        <f t="shared" si="269"/>
        <v>0</v>
      </c>
      <c r="AE510" s="4">
        <f t="shared" si="269"/>
        <v>0</v>
      </c>
      <c r="AF510" s="4">
        <f t="shared" si="269"/>
        <v>0</v>
      </c>
      <c r="AG510" s="4">
        <f t="shared" si="269"/>
        <v>0</v>
      </c>
      <c r="AH510" s="4">
        <f t="shared" si="269"/>
        <v>0</v>
      </c>
      <c r="AI510" s="4">
        <f t="shared" si="269"/>
        <v>0</v>
      </c>
      <c r="AJ510" s="4">
        <f t="shared" si="269"/>
        <v>0</v>
      </c>
      <c r="AK510" s="4">
        <f t="shared" si="268"/>
        <v>0</v>
      </c>
      <c r="AL510" s="4">
        <f t="shared" si="259"/>
        <v>100</v>
      </c>
      <c r="AM510" s="4">
        <f t="shared" si="259"/>
        <v>100</v>
      </c>
      <c r="AN510" s="4">
        <f t="shared" si="259"/>
        <v>0</v>
      </c>
      <c r="AO510" s="4">
        <f t="shared" si="259"/>
        <v>0</v>
      </c>
      <c r="AP510" s="4">
        <f t="shared" si="259"/>
        <v>0</v>
      </c>
      <c r="AQ510" s="4">
        <f t="shared" si="260"/>
        <v>0</v>
      </c>
      <c r="AR510" s="4">
        <f t="shared" si="261"/>
        <v>0</v>
      </c>
      <c r="AS510" s="4">
        <f t="shared" si="261"/>
        <v>0</v>
      </c>
    </row>
    <row r="511" spans="1:45" ht="12.75" customHeight="1" x14ac:dyDescent="0.25">
      <c r="A511" s="115">
        <v>0</v>
      </c>
      <c r="B511" s="115"/>
      <c r="C511" s="115"/>
      <c r="D511" s="108">
        <v>503</v>
      </c>
      <c r="E511" s="135"/>
      <c r="F511" s="136"/>
      <c r="G511" s="136"/>
      <c r="H511" s="136"/>
      <c r="I511" s="136"/>
      <c r="J511" s="136"/>
      <c r="K511" s="136"/>
      <c r="L511" s="136"/>
      <c r="M511" s="136"/>
      <c r="N511" s="136"/>
      <c r="O511" s="23"/>
      <c r="P511" s="23"/>
      <c r="Q511" s="23"/>
      <c r="R511" s="23"/>
      <c r="S511" s="23"/>
      <c r="T511" s="23"/>
      <c r="U511" s="23"/>
      <c r="V511" s="23"/>
      <c r="W511" s="23"/>
      <c r="X511" s="23"/>
      <c r="Y511" s="23"/>
      <c r="Z511" s="23"/>
      <c r="AA511" s="23"/>
      <c r="AB511" s="23"/>
      <c r="AC511" s="4"/>
      <c r="AD511" s="4"/>
      <c r="AE511" s="4"/>
      <c r="AF511" s="4"/>
      <c r="AG511" s="4"/>
      <c r="AH511" s="4"/>
      <c r="AI511" s="4"/>
      <c r="AJ511" s="4"/>
      <c r="AK511" s="4"/>
      <c r="AL511" s="4"/>
      <c r="AM511" s="4"/>
      <c r="AN511" s="4"/>
      <c r="AO511" s="4"/>
      <c r="AP511" s="4"/>
      <c r="AQ511" s="4"/>
      <c r="AR511" s="4"/>
      <c r="AS511" s="4"/>
    </row>
    <row r="512" spans="1:45" ht="12.75" customHeight="1" x14ac:dyDescent="0.25">
      <c r="A512" s="115">
        <v>20</v>
      </c>
      <c r="B512" s="137">
        <v>224800</v>
      </c>
      <c r="C512" s="115"/>
      <c r="D512" s="108">
        <v>504</v>
      </c>
      <c r="E512" s="130" t="s">
        <v>1354</v>
      </c>
      <c r="F512" s="131">
        <f t="shared" ref="F512:F534" si="270">SUM(G512:M512)</f>
        <v>108721.9</v>
      </c>
      <c r="G512" s="131">
        <f t="shared" ref="G512:M512" si="271">G513+G514</f>
        <v>105646.09999999999</v>
      </c>
      <c r="H512" s="131">
        <f t="shared" si="271"/>
        <v>1289.5</v>
      </c>
      <c r="I512" s="131">
        <f t="shared" si="271"/>
        <v>1786.3</v>
      </c>
      <c r="J512" s="131">
        <f t="shared" si="271"/>
        <v>0</v>
      </c>
      <c r="K512" s="131">
        <f t="shared" si="271"/>
        <v>0</v>
      </c>
      <c r="L512" s="131">
        <f t="shared" si="271"/>
        <v>0</v>
      </c>
      <c r="M512" s="131">
        <f t="shared" si="271"/>
        <v>0</v>
      </c>
      <c r="N512" s="131">
        <f t="shared" ref="N512:N534" si="272">SUM(O512:U512)</f>
        <v>108649.99999999999</v>
      </c>
      <c r="O512" s="131">
        <f t="shared" ref="O512:U512" si="273">O513+O514</f>
        <v>105646.09999999999</v>
      </c>
      <c r="P512" s="131">
        <f t="shared" si="273"/>
        <v>1289.5</v>
      </c>
      <c r="Q512" s="131">
        <f t="shared" si="273"/>
        <v>1714.4</v>
      </c>
      <c r="R512" s="131">
        <f t="shared" si="273"/>
        <v>0</v>
      </c>
      <c r="S512" s="131">
        <f t="shared" si="273"/>
        <v>0</v>
      </c>
      <c r="T512" s="131">
        <f t="shared" si="273"/>
        <v>0</v>
      </c>
      <c r="U512" s="131">
        <f t="shared" si="273"/>
        <v>0</v>
      </c>
      <c r="V512" s="131">
        <f t="shared" ref="V512:V534" si="274">SUM(W512:AC512)</f>
        <v>108544.09999999999</v>
      </c>
      <c r="W512" s="131">
        <f t="shared" ref="W512:AC512" si="275">W513+W514</f>
        <v>105646.09999999999</v>
      </c>
      <c r="X512" s="131">
        <f t="shared" si="275"/>
        <v>1289.5</v>
      </c>
      <c r="Y512" s="131">
        <f t="shared" si="275"/>
        <v>1608.5</v>
      </c>
      <c r="Z512" s="131">
        <f t="shared" si="275"/>
        <v>0</v>
      </c>
      <c r="AA512" s="131">
        <f t="shared" si="275"/>
        <v>0</v>
      </c>
      <c r="AB512" s="131">
        <f t="shared" si="275"/>
        <v>0</v>
      </c>
      <c r="AC512" s="131">
        <f t="shared" si="275"/>
        <v>0</v>
      </c>
      <c r="AD512" s="133">
        <f t="shared" ref="AD512:AK534" si="276">V512-N512</f>
        <v>-105.89999999999418</v>
      </c>
      <c r="AE512" s="133">
        <f t="shared" si="276"/>
        <v>0</v>
      </c>
      <c r="AF512" s="133">
        <f t="shared" si="276"/>
        <v>0</v>
      </c>
      <c r="AG512" s="133">
        <f t="shared" si="276"/>
        <v>-105.90000000000009</v>
      </c>
      <c r="AH512" s="133">
        <f t="shared" si="276"/>
        <v>0</v>
      </c>
      <c r="AI512" s="133">
        <f t="shared" si="276"/>
        <v>0</v>
      </c>
      <c r="AJ512" s="133">
        <f t="shared" si="276"/>
        <v>0</v>
      </c>
      <c r="AK512" s="133">
        <f t="shared" si="276"/>
        <v>0</v>
      </c>
      <c r="AL512" s="133">
        <f t="shared" si="259"/>
        <v>99.902531063046482</v>
      </c>
      <c r="AM512" s="133">
        <f t="shared" si="259"/>
        <v>100</v>
      </c>
      <c r="AN512" s="133">
        <f t="shared" si="259"/>
        <v>100</v>
      </c>
      <c r="AO512" s="133">
        <f t="shared" si="259"/>
        <v>93.822911805879599</v>
      </c>
      <c r="AP512" s="133">
        <f t="shared" si="259"/>
        <v>0</v>
      </c>
      <c r="AQ512" s="133">
        <f t="shared" si="260"/>
        <v>100</v>
      </c>
      <c r="AR512" s="133">
        <f t="shared" si="261"/>
        <v>0</v>
      </c>
      <c r="AS512" s="133">
        <f t="shared" si="261"/>
        <v>0</v>
      </c>
    </row>
    <row r="513" spans="1:45" s="134" customFormat="1" ht="12.75" customHeight="1" x14ac:dyDescent="0.25">
      <c r="A513" s="115">
        <v>22</v>
      </c>
      <c r="B513" s="137">
        <v>224800</v>
      </c>
      <c r="C513" s="115"/>
      <c r="D513" s="108">
        <v>505</v>
      </c>
      <c r="E513" s="130" t="s">
        <v>944</v>
      </c>
      <c r="F513" s="131">
        <f t="shared" si="270"/>
        <v>77138</v>
      </c>
      <c r="G513" s="131">
        <f t="shared" ref="G513:M513" si="277">G515</f>
        <v>74062.2</v>
      </c>
      <c r="H513" s="131">
        <f t="shared" si="277"/>
        <v>1289.5</v>
      </c>
      <c r="I513" s="131">
        <f t="shared" si="277"/>
        <v>1786.3</v>
      </c>
      <c r="J513" s="131">
        <f t="shared" si="277"/>
        <v>0</v>
      </c>
      <c r="K513" s="131">
        <f t="shared" si="277"/>
        <v>0</v>
      </c>
      <c r="L513" s="131">
        <f t="shared" si="277"/>
        <v>0</v>
      </c>
      <c r="M513" s="131">
        <f t="shared" si="277"/>
        <v>0</v>
      </c>
      <c r="N513" s="131">
        <f t="shared" si="272"/>
        <v>77066.099999999991</v>
      </c>
      <c r="O513" s="131">
        <f t="shared" ref="O513:U513" si="278">O515</f>
        <v>74062.2</v>
      </c>
      <c r="P513" s="131">
        <f t="shared" si="278"/>
        <v>1289.5</v>
      </c>
      <c r="Q513" s="131">
        <f t="shared" si="278"/>
        <v>1714.4</v>
      </c>
      <c r="R513" s="131">
        <f t="shared" si="278"/>
        <v>0</v>
      </c>
      <c r="S513" s="131">
        <f t="shared" si="278"/>
        <v>0</v>
      </c>
      <c r="T513" s="131">
        <f t="shared" si="278"/>
        <v>0</v>
      </c>
      <c r="U513" s="131">
        <f t="shared" si="278"/>
        <v>0</v>
      </c>
      <c r="V513" s="131">
        <f t="shared" si="274"/>
        <v>76960.2</v>
      </c>
      <c r="W513" s="131">
        <f t="shared" ref="W513:AC513" si="279">W515</f>
        <v>74062.2</v>
      </c>
      <c r="X513" s="131">
        <f t="shared" si="279"/>
        <v>1289.5</v>
      </c>
      <c r="Y513" s="131">
        <f t="shared" si="279"/>
        <v>1608.5</v>
      </c>
      <c r="Z513" s="131">
        <f t="shared" si="279"/>
        <v>0</v>
      </c>
      <c r="AA513" s="131">
        <f t="shared" si="279"/>
        <v>0</v>
      </c>
      <c r="AB513" s="131">
        <f t="shared" si="279"/>
        <v>0</v>
      </c>
      <c r="AC513" s="131">
        <f t="shared" si="279"/>
        <v>0</v>
      </c>
      <c r="AD513" s="133">
        <f t="shared" si="276"/>
        <v>-105.89999999999418</v>
      </c>
      <c r="AE513" s="133">
        <f t="shared" si="276"/>
        <v>0</v>
      </c>
      <c r="AF513" s="133">
        <f t="shared" si="276"/>
        <v>0</v>
      </c>
      <c r="AG513" s="133">
        <f t="shared" si="276"/>
        <v>-105.90000000000009</v>
      </c>
      <c r="AH513" s="133">
        <f t="shared" si="276"/>
        <v>0</v>
      </c>
      <c r="AI513" s="133">
        <f t="shared" si="276"/>
        <v>0</v>
      </c>
      <c r="AJ513" s="133">
        <f t="shared" si="276"/>
        <v>0</v>
      </c>
      <c r="AK513" s="133">
        <f t="shared" si="276"/>
        <v>0</v>
      </c>
      <c r="AL513" s="133">
        <f t="shared" si="259"/>
        <v>99.862585494789542</v>
      </c>
      <c r="AM513" s="133">
        <f t="shared" si="259"/>
        <v>100</v>
      </c>
      <c r="AN513" s="133">
        <f t="shared" si="259"/>
        <v>100</v>
      </c>
      <c r="AO513" s="133">
        <f t="shared" si="259"/>
        <v>93.822911805879599</v>
      </c>
      <c r="AP513" s="133">
        <f t="shared" si="259"/>
        <v>0</v>
      </c>
      <c r="AQ513" s="133">
        <f t="shared" si="260"/>
        <v>100</v>
      </c>
      <c r="AR513" s="133">
        <f t="shared" si="261"/>
        <v>0</v>
      </c>
      <c r="AS513" s="133">
        <f t="shared" si="261"/>
        <v>0</v>
      </c>
    </row>
    <row r="514" spans="1:45" s="134" customFormat="1" ht="12.75" customHeight="1" x14ac:dyDescent="0.25">
      <c r="A514" s="115">
        <v>21</v>
      </c>
      <c r="B514" s="137">
        <v>224800</v>
      </c>
      <c r="C514" s="115"/>
      <c r="D514" s="108">
        <v>506</v>
      </c>
      <c r="E514" s="130" t="s">
        <v>945</v>
      </c>
      <c r="F514" s="131">
        <f t="shared" si="270"/>
        <v>31583.899999999998</v>
      </c>
      <c r="G514" s="131">
        <f t="shared" ref="G514:M514" si="280">SUBTOTAL(9,G516:G534)</f>
        <v>31583.899999999998</v>
      </c>
      <c r="H514" s="131">
        <f t="shared" si="280"/>
        <v>0</v>
      </c>
      <c r="I514" s="131">
        <f t="shared" si="280"/>
        <v>0</v>
      </c>
      <c r="J514" s="131">
        <f t="shared" si="280"/>
        <v>0</v>
      </c>
      <c r="K514" s="131">
        <f t="shared" si="280"/>
        <v>0</v>
      </c>
      <c r="L514" s="131">
        <f t="shared" si="280"/>
        <v>0</v>
      </c>
      <c r="M514" s="131">
        <f t="shared" si="280"/>
        <v>0</v>
      </c>
      <c r="N514" s="131">
        <f t="shared" si="272"/>
        <v>31583.899999999998</v>
      </c>
      <c r="O514" s="131">
        <f t="shared" ref="O514:U514" si="281">SUBTOTAL(9,O516:O534)</f>
        <v>31583.899999999998</v>
      </c>
      <c r="P514" s="131">
        <f t="shared" si="281"/>
        <v>0</v>
      </c>
      <c r="Q514" s="131">
        <f t="shared" si="281"/>
        <v>0</v>
      </c>
      <c r="R514" s="131">
        <f t="shared" si="281"/>
        <v>0</v>
      </c>
      <c r="S514" s="131">
        <f t="shared" si="281"/>
        <v>0</v>
      </c>
      <c r="T514" s="131">
        <f t="shared" si="281"/>
        <v>0</v>
      </c>
      <c r="U514" s="131">
        <f t="shared" si="281"/>
        <v>0</v>
      </c>
      <c r="V514" s="131">
        <f t="shared" si="274"/>
        <v>31583.899999999998</v>
      </c>
      <c r="W514" s="131">
        <f t="shared" ref="W514:AC514" si="282">SUBTOTAL(9,W516:W534)</f>
        <v>31583.899999999998</v>
      </c>
      <c r="X514" s="131">
        <f t="shared" si="282"/>
        <v>0</v>
      </c>
      <c r="Y514" s="131">
        <f t="shared" si="282"/>
        <v>0</v>
      </c>
      <c r="Z514" s="131">
        <f t="shared" si="282"/>
        <v>0</v>
      </c>
      <c r="AA514" s="131">
        <f t="shared" si="282"/>
        <v>0</v>
      </c>
      <c r="AB514" s="131">
        <f t="shared" si="282"/>
        <v>0</v>
      </c>
      <c r="AC514" s="131">
        <f t="shared" si="282"/>
        <v>0</v>
      </c>
      <c r="AD514" s="133">
        <f t="shared" si="276"/>
        <v>0</v>
      </c>
      <c r="AE514" s="133">
        <f t="shared" si="276"/>
        <v>0</v>
      </c>
      <c r="AF514" s="133">
        <f t="shared" si="276"/>
        <v>0</v>
      </c>
      <c r="AG514" s="133">
        <f t="shared" si="276"/>
        <v>0</v>
      </c>
      <c r="AH514" s="133">
        <f t="shared" si="276"/>
        <v>0</v>
      </c>
      <c r="AI514" s="133">
        <f t="shared" si="276"/>
        <v>0</v>
      </c>
      <c r="AJ514" s="133">
        <f t="shared" si="276"/>
        <v>0</v>
      </c>
      <c r="AK514" s="133">
        <f t="shared" si="276"/>
        <v>0</v>
      </c>
      <c r="AL514" s="133">
        <f t="shared" si="259"/>
        <v>100</v>
      </c>
      <c r="AM514" s="133">
        <f t="shared" si="259"/>
        <v>100</v>
      </c>
      <c r="AN514" s="133">
        <f t="shared" si="259"/>
        <v>0</v>
      </c>
      <c r="AO514" s="133">
        <f t="shared" si="259"/>
        <v>0</v>
      </c>
      <c r="AP514" s="133">
        <f t="shared" si="259"/>
        <v>0</v>
      </c>
      <c r="AQ514" s="133">
        <f t="shared" si="260"/>
        <v>0</v>
      </c>
      <c r="AR514" s="133">
        <f t="shared" si="261"/>
        <v>0</v>
      </c>
      <c r="AS514" s="133">
        <f t="shared" si="261"/>
        <v>0</v>
      </c>
    </row>
    <row r="515" spans="1:45" ht="12.75" customHeight="1" x14ac:dyDescent="0.25">
      <c r="A515" s="115">
        <v>22</v>
      </c>
      <c r="B515" s="137">
        <v>224800</v>
      </c>
      <c r="C515" s="138">
        <v>1462</v>
      </c>
      <c r="D515" s="108">
        <v>507</v>
      </c>
      <c r="E515" s="135" t="s">
        <v>970</v>
      </c>
      <c r="F515" s="136">
        <f t="shared" si="270"/>
        <v>77138</v>
      </c>
      <c r="G515" s="136">
        <v>74062.2</v>
      </c>
      <c r="H515" s="136">
        <v>1289.5</v>
      </c>
      <c r="I515" s="136">
        <v>1786.3</v>
      </c>
      <c r="J515" s="136">
        <v>0</v>
      </c>
      <c r="K515" s="136">
        <v>0</v>
      </c>
      <c r="L515" s="136">
        <v>0</v>
      </c>
      <c r="M515" s="136">
        <v>0</v>
      </c>
      <c r="N515" s="136">
        <f t="shared" si="272"/>
        <v>77066.099999999991</v>
      </c>
      <c r="O515" s="23">
        <v>74062.2</v>
      </c>
      <c r="P515" s="23">
        <v>1289.5</v>
      </c>
      <c r="Q515" s="23">
        <v>1714.4</v>
      </c>
      <c r="R515" s="23">
        <v>0</v>
      </c>
      <c r="S515" s="23">
        <v>0</v>
      </c>
      <c r="T515" s="23">
        <v>0</v>
      </c>
      <c r="U515" s="23">
        <v>0</v>
      </c>
      <c r="V515" s="136">
        <f t="shared" si="274"/>
        <v>76960.2</v>
      </c>
      <c r="W515" s="23">
        <v>74062.2</v>
      </c>
      <c r="X515" s="23">
        <v>1289.5</v>
      </c>
      <c r="Y515" s="23">
        <v>1608.5</v>
      </c>
      <c r="Z515" s="23">
        <v>0</v>
      </c>
      <c r="AA515" s="23">
        <v>0</v>
      </c>
      <c r="AB515" s="23">
        <v>0</v>
      </c>
      <c r="AC515" s="4">
        <v>0</v>
      </c>
      <c r="AD515" s="4">
        <f t="shared" si="276"/>
        <v>-105.89999999999418</v>
      </c>
      <c r="AE515" s="4">
        <f t="shared" si="276"/>
        <v>0</v>
      </c>
      <c r="AF515" s="4">
        <f t="shared" si="276"/>
        <v>0</v>
      </c>
      <c r="AG515" s="4">
        <f t="shared" si="276"/>
        <v>-105.90000000000009</v>
      </c>
      <c r="AH515" s="4">
        <f t="shared" si="276"/>
        <v>0</v>
      </c>
      <c r="AI515" s="4">
        <f t="shared" si="276"/>
        <v>0</v>
      </c>
      <c r="AJ515" s="4">
        <f t="shared" si="276"/>
        <v>0</v>
      </c>
      <c r="AK515" s="4">
        <f t="shared" si="276"/>
        <v>0</v>
      </c>
      <c r="AL515" s="4">
        <f t="shared" si="259"/>
        <v>99.862585494789542</v>
      </c>
      <c r="AM515" s="4">
        <f t="shared" si="259"/>
        <v>100</v>
      </c>
      <c r="AN515" s="4">
        <f t="shared" si="259"/>
        <v>100</v>
      </c>
      <c r="AO515" s="4">
        <f t="shared" si="259"/>
        <v>93.822911805879599</v>
      </c>
      <c r="AP515" s="4">
        <f t="shared" si="259"/>
        <v>0</v>
      </c>
      <c r="AQ515" s="4">
        <f t="shared" si="260"/>
        <v>100</v>
      </c>
      <c r="AR515" s="4">
        <f t="shared" si="261"/>
        <v>0</v>
      </c>
      <c r="AS515" s="4">
        <f t="shared" si="261"/>
        <v>0</v>
      </c>
    </row>
    <row r="516" spans="1:45" ht="12.75" customHeight="1" x14ac:dyDescent="0.25">
      <c r="A516" s="115">
        <v>21</v>
      </c>
      <c r="B516" s="137">
        <v>224800</v>
      </c>
      <c r="C516" s="138">
        <v>1463</v>
      </c>
      <c r="D516" s="108">
        <v>508</v>
      </c>
      <c r="E516" s="135" t="s">
        <v>1355</v>
      </c>
      <c r="F516" s="136">
        <f t="shared" si="270"/>
        <v>2897.9</v>
      </c>
      <c r="G516" s="136">
        <v>2897.9</v>
      </c>
      <c r="H516" s="136">
        <v>0</v>
      </c>
      <c r="I516" s="136">
        <v>0</v>
      </c>
      <c r="J516" s="136">
        <v>0</v>
      </c>
      <c r="K516" s="136">
        <v>0</v>
      </c>
      <c r="L516" s="136">
        <v>0</v>
      </c>
      <c r="M516" s="136">
        <v>0</v>
      </c>
      <c r="N516" s="136">
        <f t="shared" si="272"/>
        <v>2897.9</v>
      </c>
      <c r="O516" s="23">
        <v>2897.9</v>
      </c>
      <c r="P516" s="23">
        <v>0</v>
      </c>
      <c r="Q516" s="23">
        <v>0</v>
      </c>
      <c r="R516" s="23">
        <v>0</v>
      </c>
      <c r="S516" s="23">
        <v>0</v>
      </c>
      <c r="T516" s="23">
        <v>0</v>
      </c>
      <c r="U516" s="23">
        <v>0</v>
      </c>
      <c r="V516" s="136">
        <f t="shared" si="274"/>
        <v>2897.9</v>
      </c>
      <c r="W516" s="23">
        <v>2897.9</v>
      </c>
      <c r="X516" s="23">
        <v>0</v>
      </c>
      <c r="Y516" s="23">
        <v>0</v>
      </c>
      <c r="Z516" s="23">
        <v>0</v>
      </c>
      <c r="AA516" s="23">
        <v>0</v>
      </c>
      <c r="AB516" s="23">
        <v>0</v>
      </c>
      <c r="AC516" s="4">
        <v>0</v>
      </c>
      <c r="AD516" s="4">
        <f t="shared" si="276"/>
        <v>0</v>
      </c>
      <c r="AE516" s="4">
        <f t="shared" si="276"/>
        <v>0</v>
      </c>
      <c r="AF516" s="4">
        <f t="shared" si="276"/>
        <v>0</v>
      </c>
      <c r="AG516" s="4">
        <f t="shared" si="276"/>
        <v>0</v>
      </c>
      <c r="AH516" s="4">
        <f t="shared" si="276"/>
        <v>0</v>
      </c>
      <c r="AI516" s="4">
        <f t="shared" si="276"/>
        <v>0</v>
      </c>
      <c r="AJ516" s="4">
        <f t="shared" si="276"/>
        <v>0</v>
      </c>
      <c r="AK516" s="4">
        <f t="shared" si="276"/>
        <v>0</v>
      </c>
      <c r="AL516" s="4">
        <f t="shared" si="259"/>
        <v>100</v>
      </c>
      <c r="AM516" s="4">
        <f t="shared" si="259"/>
        <v>100</v>
      </c>
      <c r="AN516" s="4">
        <f t="shared" si="259"/>
        <v>0</v>
      </c>
      <c r="AO516" s="4">
        <f t="shared" si="259"/>
        <v>0</v>
      </c>
      <c r="AP516" s="4">
        <f t="shared" si="259"/>
        <v>0</v>
      </c>
      <c r="AQ516" s="4">
        <f t="shared" si="260"/>
        <v>0</v>
      </c>
      <c r="AR516" s="4">
        <f t="shared" si="261"/>
        <v>0</v>
      </c>
      <c r="AS516" s="4">
        <f t="shared" si="261"/>
        <v>0</v>
      </c>
    </row>
    <row r="517" spans="1:45" ht="12.75" customHeight="1" x14ac:dyDescent="0.25">
      <c r="A517" s="115">
        <v>21</v>
      </c>
      <c r="B517" s="137">
        <v>224800</v>
      </c>
      <c r="C517" s="138">
        <v>1464</v>
      </c>
      <c r="D517" s="108">
        <v>509</v>
      </c>
      <c r="E517" s="135" t="s">
        <v>1356</v>
      </c>
      <c r="F517" s="136">
        <f t="shared" si="270"/>
        <v>765.1</v>
      </c>
      <c r="G517" s="136">
        <v>765.1</v>
      </c>
      <c r="H517" s="136">
        <v>0</v>
      </c>
      <c r="I517" s="136">
        <v>0</v>
      </c>
      <c r="J517" s="136">
        <v>0</v>
      </c>
      <c r="K517" s="136">
        <v>0</v>
      </c>
      <c r="L517" s="136">
        <v>0</v>
      </c>
      <c r="M517" s="136">
        <v>0</v>
      </c>
      <c r="N517" s="136">
        <f t="shared" si="272"/>
        <v>765.1</v>
      </c>
      <c r="O517" s="23">
        <v>765.1</v>
      </c>
      <c r="P517" s="23">
        <v>0</v>
      </c>
      <c r="Q517" s="23">
        <v>0</v>
      </c>
      <c r="R517" s="23">
        <v>0</v>
      </c>
      <c r="S517" s="23">
        <v>0</v>
      </c>
      <c r="T517" s="23">
        <v>0</v>
      </c>
      <c r="U517" s="23">
        <v>0</v>
      </c>
      <c r="V517" s="136">
        <f t="shared" si="274"/>
        <v>765.1</v>
      </c>
      <c r="W517" s="23">
        <v>765.1</v>
      </c>
      <c r="X517" s="23">
        <v>0</v>
      </c>
      <c r="Y517" s="23">
        <v>0</v>
      </c>
      <c r="Z517" s="23">
        <v>0</v>
      </c>
      <c r="AA517" s="23">
        <v>0</v>
      </c>
      <c r="AB517" s="23">
        <v>0</v>
      </c>
      <c r="AC517" s="4">
        <v>0</v>
      </c>
      <c r="AD517" s="4">
        <f t="shared" si="276"/>
        <v>0</v>
      </c>
      <c r="AE517" s="4">
        <f t="shared" si="276"/>
        <v>0</v>
      </c>
      <c r="AF517" s="4">
        <f t="shared" si="276"/>
        <v>0</v>
      </c>
      <c r="AG517" s="4">
        <f t="shared" si="276"/>
        <v>0</v>
      </c>
      <c r="AH517" s="4">
        <f t="shared" si="276"/>
        <v>0</v>
      </c>
      <c r="AI517" s="4">
        <f t="shared" si="276"/>
        <v>0</v>
      </c>
      <c r="AJ517" s="4">
        <f t="shared" si="276"/>
        <v>0</v>
      </c>
      <c r="AK517" s="4">
        <f t="shared" si="276"/>
        <v>0</v>
      </c>
      <c r="AL517" s="4">
        <f t="shared" si="259"/>
        <v>100</v>
      </c>
      <c r="AM517" s="4">
        <f t="shared" si="259"/>
        <v>100</v>
      </c>
      <c r="AN517" s="4">
        <f t="shared" si="259"/>
        <v>0</v>
      </c>
      <c r="AO517" s="4">
        <f t="shared" si="259"/>
        <v>0</v>
      </c>
      <c r="AP517" s="4">
        <f t="shared" si="259"/>
        <v>0</v>
      </c>
      <c r="AQ517" s="4">
        <f t="shared" si="260"/>
        <v>0</v>
      </c>
      <c r="AR517" s="4">
        <f t="shared" si="261"/>
        <v>0</v>
      </c>
      <c r="AS517" s="4">
        <f t="shared" si="261"/>
        <v>0</v>
      </c>
    </row>
    <row r="518" spans="1:45" ht="12.75" customHeight="1" x14ac:dyDescent="0.25">
      <c r="A518" s="115">
        <v>21</v>
      </c>
      <c r="B518" s="137">
        <v>224800</v>
      </c>
      <c r="C518" s="138">
        <v>1465</v>
      </c>
      <c r="D518" s="108">
        <v>510</v>
      </c>
      <c r="E518" s="135" t="s">
        <v>1357</v>
      </c>
      <c r="F518" s="136">
        <f t="shared" si="270"/>
        <v>953.9</v>
      </c>
      <c r="G518" s="136">
        <v>953.9</v>
      </c>
      <c r="H518" s="136">
        <v>0</v>
      </c>
      <c r="I518" s="136">
        <v>0</v>
      </c>
      <c r="J518" s="136">
        <v>0</v>
      </c>
      <c r="K518" s="136">
        <v>0</v>
      </c>
      <c r="L518" s="136">
        <v>0</v>
      </c>
      <c r="M518" s="136">
        <v>0</v>
      </c>
      <c r="N518" s="136">
        <f t="shared" si="272"/>
        <v>953.9</v>
      </c>
      <c r="O518" s="23">
        <v>953.9</v>
      </c>
      <c r="P518" s="23">
        <v>0</v>
      </c>
      <c r="Q518" s="23">
        <v>0</v>
      </c>
      <c r="R518" s="23">
        <v>0</v>
      </c>
      <c r="S518" s="23">
        <v>0</v>
      </c>
      <c r="T518" s="23">
        <v>0</v>
      </c>
      <c r="U518" s="23">
        <v>0</v>
      </c>
      <c r="V518" s="136">
        <f t="shared" si="274"/>
        <v>953.9</v>
      </c>
      <c r="W518" s="23">
        <v>953.9</v>
      </c>
      <c r="X518" s="23">
        <v>0</v>
      </c>
      <c r="Y518" s="23">
        <v>0</v>
      </c>
      <c r="Z518" s="23">
        <v>0</v>
      </c>
      <c r="AA518" s="23">
        <v>0</v>
      </c>
      <c r="AB518" s="23">
        <v>0</v>
      </c>
      <c r="AC518" s="4">
        <v>0</v>
      </c>
      <c r="AD518" s="4">
        <f t="shared" si="276"/>
        <v>0</v>
      </c>
      <c r="AE518" s="4">
        <f t="shared" si="276"/>
        <v>0</v>
      </c>
      <c r="AF518" s="4">
        <f t="shared" si="276"/>
        <v>0</v>
      </c>
      <c r="AG518" s="4">
        <f t="shared" si="276"/>
        <v>0</v>
      </c>
      <c r="AH518" s="4">
        <f t="shared" si="276"/>
        <v>0</v>
      </c>
      <c r="AI518" s="4">
        <f t="shared" si="276"/>
        <v>0</v>
      </c>
      <c r="AJ518" s="4">
        <f t="shared" si="276"/>
        <v>0</v>
      </c>
      <c r="AK518" s="4">
        <f t="shared" si="276"/>
        <v>0</v>
      </c>
      <c r="AL518" s="4">
        <f t="shared" si="259"/>
        <v>100</v>
      </c>
      <c r="AM518" s="4">
        <f t="shared" si="259"/>
        <v>100</v>
      </c>
      <c r="AN518" s="4">
        <f t="shared" si="259"/>
        <v>0</v>
      </c>
      <c r="AO518" s="4">
        <f t="shared" si="259"/>
        <v>0</v>
      </c>
      <c r="AP518" s="4">
        <f t="shared" si="259"/>
        <v>0</v>
      </c>
      <c r="AQ518" s="4">
        <f t="shared" si="260"/>
        <v>0</v>
      </c>
      <c r="AR518" s="4">
        <f t="shared" si="261"/>
        <v>0</v>
      </c>
      <c r="AS518" s="4">
        <f t="shared" si="261"/>
        <v>0</v>
      </c>
    </row>
    <row r="519" spans="1:45" ht="12.75" customHeight="1" x14ac:dyDescent="0.25">
      <c r="A519" s="115">
        <v>21</v>
      </c>
      <c r="B519" s="137">
        <v>224800</v>
      </c>
      <c r="C519" s="138">
        <v>1466</v>
      </c>
      <c r="D519" s="108">
        <v>511</v>
      </c>
      <c r="E519" s="135" t="s">
        <v>1358</v>
      </c>
      <c r="F519" s="136">
        <f t="shared" si="270"/>
        <v>1370.8</v>
      </c>
      <c r="G519" s="136">
        <v>1370.8</v>
      </c>
      <c r="H519" s="136">
        <v>0</v>
      </c>
      <c r="I519" s="136">
        <v>0</v>
      </c>
      <c r="J519" s="136">
        <v>0</v>
      </c>
      <c r="K519" s="136">
        <v>0</v>
      </c>
      <c r="L519" s="136">
        <v>0</v>
      </c>
      <c r="M519" s="136">
        <v>0</v>
      </c>
      <c r="N519" s="136">
        <f t="shared" si="272"/>
        <v>1370.8</v>
      </c>
      <c r="O519" s="23">
        <v>1370.8</v>
      </c>
      <c r="P519" s="23">
        <v>0</v>
      </c>
      <c r="Q519" s="23">
        <v>0</v>
      </c>
      <c r="R519" s="23">
        <v>0</v>
      </c>
      <c r="S519" s="23">
        <v>0</v>
      </c>
      <c r="T519" s="23">
        <v>0</v>
      </c>
      <c r="U519" s="23">
        <v>0</v>
      </c>
      <c r="V519" s="136">
        <f t="shared" si="274"/>
        <v>1370.8</v>
      </c>
      <c r="W519" s="23">
        <v>1370.8</v>
      </c>
      <c r="X519" s="23">
        <v>0</v>
      </c>
      <c r="Y519" s="23">
        <v>0</v>
      </c>
      <c r="Z519" s="23">
        <v>0</v>
      </c>
      <c r="AA519" s="23">
        <v>0</v>
      </c>
      <c r="AB519" s="23">
        <v>0</v>
      </c>
      <c r="AC519" s="4">
        <v>0</v>
      </c>
      <c r="AD519" s="4">
        <f t="shared" si="276"/>
        <v>0</v>
      </c>
      <c r="AE519" s="4">
        <f t="shared" si="276"/>
        <v>0</v>
      </c>
      <c r="AF519" s="4">
        <f t="shared" si="276"/>
        <v>0</v>
      </c>
      <c r="AG519" s="4">
        <f t="shared" si="276"/>
        <v>0</v>
      </c>
      <c r="AH519" s="4">
        <f t="shared" si="276"/>
        <v>0</v>
      </c>
      <c r="AI519" s="4">
        <f t="shared" si="276"/>
        <v>0</v>
      </c>
      <c r="AJ519" s="4">
        <f t="shared" si="276"/>
        <v>0</v>
      </c>
      <c r="AK519" s="4">
        <f t="shared" si="276"/>
        <v>0</v>
      </c>
      <c r="AL519" s="4">
        <f t="shared" ref="AL519:AP582" si="283">IF(N519=0,0,V519/N519*100)</f>
        <v>100</v>
      </c>
      <c r="AM519" s="4">
        <f t="shared" si="283"/>
        <v>100</v>
      </c>
      <c r="AN519" s="4">
        <f t="shared" si="283"/>
        <v>0</v>
      </c>
      <c r="AO519" s="4">
        <f t="shared" si="283"/>
        <v>0</v>
      </c>
      <c r="AP519" s="4">
        <f t="shared" si="283"/>
        <v>0</v>
      </c>
      <c r="AQ519" s="4">
        <f t="shared" si="260"/>
        <v>0</v>
      </c>
      <c r="AR519" s="4">
        <f t="shared" si="261"/>
        <v>0</v>
      </c>
      <c r="AS519" s="4">
        <f t="shared" si="261"/>
        <v>0</v>
      </c>
    </row>
    <row r="520" spans="1:45" ht="12.75" customHeight="1" x14ac:dyDescent="0.25">
      <c r="A520" s="115">
        <v>21</v>
      </c>
      <c r="B520" s="137">
        <v>224800</v>
      </c>
      <c r="C520" s="138">
        <v>1467</v>
      </c>
      <c r="D520" s="108">
        <v>512</v>
      </c>
      <c r="E520" s="135" t="s">
        <v>1359</v>
      </c>
      <c r="F520" s="136">
        <f t="shared" si="270"/>
        <v>1198.8</v>
      </c>
      <c r="G520" s="136">
        <v>1198.8</v>
      </c>
      <c r="H520" s="136">
        <v>0</v>
      </c>
      <c r="I520" s="136">
        <v>0</v>
      </c>
      <c r="J520" s="136">
        <v>0</v>
      </c>
      <c r="K520" s="136">
        <v>0</v>
      </c>
      <c r="L520" s="136">
        <v>0</v>
      </c>
      <c r="M520" s="136">
        <v>0</v>
      </c>
      <c r="N520" s="136">
        <f t="shared" si="272"/>
        <v>1198.8</v>
      </c>
      <c r="O520" s="23">
        <v>1198.8</v>
      </c>
      <c r="P520" s="23">
        <v>0</v>
      </c>
      <c r="Q520" s="23">
        <v>0</v>
      </c>
      <c r="R520" s="23">
        <v>0</v>
      </c>
      <c r="S520" s="23">
        <v>0</v>
      </c>
      <c r="T520" s="23">
        <v>0</v>
      </c>
      <c r="U520" s="23">
        <v>0</v>
      </c>
      <c r="V520" s="136">
        <f t="shared" si="274"/>
        <v>1198.8</v>
      </c>
      <c r="W520" s="23">
        <v>1198.8</v>
      </c>
      <c r="X520" s="23">
        <v>0</v>
      </c>
      <c r="Y520" s="23">
        <v>0</v>
      </c>
      <c r="Z520" s="23">
        <v>0</v>
      </c>
      <c r="AA520" s="23">
        <v>0</v>
      </c>
      <c r="AB520" s="23">
        <v>0</v>
      </c>
      <c r="AC520" s="4">
        <v>0</v>
      </c>
      <c r="AD520" s="4">
        <f t="shared" si="276"/>
        <v>0</v>
      </c>
      <c r="AE520" s="4">
        <f t="shared" si="276"/>
        <v>0</v>
      </c>
      <c r="AF520" s="4">
        <f t="shared" si="276"/>
        <v>0</v>
      </c>
      <c r="AG520" s="4">
        <f t="shared" si="276"/>
        <v>0</v>
      </c>
      <c r="AH520" s="4">
        <f t="shared" si="276"/>
        <v>0</v>
      </c>
      <c r="AI520" s="4">
        <f t="shared" si="276"/>
        <v>0</v>
      </c>
      <c r="AJ520" s="4">
        <f t="shared" si="276"/>
        <v>0</v>
      </c>
      <c r="AK520" s="4">
        <f t="shared" si="276"/>
        <v>0</v>
      </c>
      <c r="AL520" s="4">
        <f t="shared" si="283"/>
        <v>100</v>
      </c>
      <c r="AM520" s="4">
        <f t="shared" si="283"/>
        <v>100</v>
      </c>
      <c r="AN520" s="4">
        <f t="shared" si="283"/>
        <v>0</v>
      </c>
      <c r="AO520" s="4">
        <f t="shared" si="283"/>
        <v>0</v>
      </c>
      <c r="AP520" s="4">
        <f t="shared" si="283"/>
        <v>0</v>
      </c>
      <c r="AQ520" s="4">
        <f t="shared" si="260"/>
        <v>0</v>
      </c>
      <c r="AR520" s="4">
        <f t="shared" si="261"/>
        <v>0</v>
      </c>
      <c r="AS520" s="4">
        <f t="shared" si="261"/>
        <v>0</v>
      </c>
    </row>
    <row r="521" spans="1:45" ht="12.75" customHeight="1" x14ac:dyDescent="0.25">
      <c r="A521" s="115">
        <v>21</v>
      </c>
      <c r="B521" s="137">
        <v>224800</v>
      </c>
      <c r="C521" s="138">
        <v>1468</v>
      </c>
      <c r="D521" s="108">
        <v>513</v>
      </c>
      <c r="E521" s="135" t="s">
        <v>1360</v>
      </c>
      <c r="F521" s="136">
        <f t="shared" si="270"/>
        <v>1625.2</v>
      </c>
      <c r="G521" s="136">
        <v>1625.2</v>
      </c>
      <c r="H521" s="136">
        <v>0</v>
      </c>
      <c r="I521" s="136">
        <v>0</v>
      </c>
      <c r="J521" s="136">
        <v>0</v>
      </c>
      <c r="K521" s="136">
        <v>0</v>
      </c>
      <c r="L521" s="136">
        <v>0</v>
      </c>
      <c r="M521" s="136">
        <v>0</v>
      </c>
      <c r="N521" s="136">
        <f t="shared" si="272"/>
        <v>1625.2</v>
      </c>
      <c r="O521" s="23">
        <v>1625.2</v>
      </c>
      <c r="P521" s="23">
        <v>0</v>
      </c>
      <c r="Q521" s="23">
        <v>0</v>
      </c>
      <c r="R521" s="23">
        <v>0</v>
      </c>
      <c r="S521" s="23">
        <v>0</v>
      </c>
      <c r="T521" s="23">
        <v>0</v>
      </c>
      <c r="U521" s="23">
        <v>0</v>
      </c>
      <c r="V521" s="136">
        <f t="shared" si="274"/>
        <v>1625.2</v>
      </c>
      <c r="W521" s="23">
        <v>1625.2</v>
      </c>
      <c r="X521" s="23">
        <v>0</v>
      </c>
      <c r="Y521" s="23">
        <v>0</v>
      </c>
      <c r="Z521" s="23">
        <v>0</v>
      </c>
      <c r="AA521" s="23">
        <v>0</v>
      </c>
      <c r="AB521" s="23">
        <v>0</v>
      </c>
      <c r="AC521" s="4">
        <v>0</v>
      </c>
      <c r="AD521" s="4">
        <f t="shared" si="276"/>
        <v>0</v>
      </c>
      <c r="AE521" s="4">
        <f t="shared" si="276"/>
        <v>0</v>
      </c>
      <c r="AF521" s="4">
        <f t="shared" si="276"/>
        <v>0</v>
      </c>
      <c r="AG521" s="4">
        <f t="shared" si="276"/>
        <v>0</v>
      </c>
      <c r="AH521" s="4">
        <f t="shared" si="276"/>
        <v>0</v>
      </c>
      <c r="AI521" s="4">
        <f t="shared" si="276"/>
        <v>0</v>
      </c>
      <c r="AJ521" s="4">
        <f t="shared" si="276"/>
        <v>0</v>
      </c>
      <c r="AK521" s="4">
        <f t="shared" si="276"/>
        <v>0</v>
      </c>
      <c r="AL521" s="4">
        <f t="shared" si="283"/>
        <v>100</v>
      </c>
      <c r="AM521" s="4">
        <f t="shared" si="283"/>
        <v>100</v>
      </c>
      <c r="AN521" s="4">
        <f t="shared" si="283"/>
        <v>0</v>
      </c>
      <c r="AO521" s="4">
        <f t="shared" si="283"/>
        <v>0</v>
      </c>
      <c r="AP521" s="4">
        <f t="shared" si="283"/>
        <v>0</v>
      </c>
      <c r="AQ521" s="4">
        <f t="shared" si="260"/>
        <v>0</v>
      </c>
      <c r="AR521" s="4">
        <f t="shared" si="261"/>
        <v>0</v>
      </c>
      <c r="AS521" s="4">
        <f t="shared" si="261"/>
        <v>0</v>
      </c>
    </row>
    <row r="522" spans="1:45" ht="12.75" customHeight="1" x14ac:dyDescent="0.25">
      <c r="A522" s="115">
        <v>21</v>
      </c>
      <c r="B522" s="137">
        <v>224800</v>
      </c>
      <c r="C522" s="138">
        <v>1469</v>
      </c>
      <c r="D522" s="108">
        <v>514</v>
      </c>
      <c r="E522" s="135" t="s">
        <v>1361</v>
      </c>
      <c r="F522" s="136">
        <f t="shared" si="270"/>
        <v>1278.5</v>
      </c>
      <c r="G522" s="136">
        <v>1278.5</v>
      </c>
      <c r="H522" s="136">
        <v>0</v>
      </c>
      <c r="I522" s="136">
        <v>0</v>
      </c>
      <c r="J522" s="136">
        <v>0</v>
      </c>
      <c r="K522" s="136">
        <v>0</v>
      </c>
      <c r="L522" s="136">
        <v>0</v>
      </c>
      <c r="M522" s="136">
        <v>0</v>
      </c>
      <c r="N522" s="136">
        <f t="shared" si="272"/>
        <v>1278.5</v>
      </c>
      <c r="O522" s="23">
        <v>1278.5</v>
      </c>
      <c r="P522" s="23">
        <v>0</v>
      </c>
      <c r="Q522" s="23">
        <v>0</v>
      </c>
      <c r="R522" s="23">
        <v>0</v>
      </c>
      <c r="S522" s="23">
        <v>0</v>
      </c>
      <c r="T522" s="23">
        <v>0</v>
      </c>
      <c r="U522" s="23">
        <v>0</v>
      </c>
      <c r="V522" s="136">
        <f t="shared" si="274"/>
        <v>1278.5</v>
      </c>
      <c r="W522" s="23">
        <v>1278.5</v>
      </c>
      <c r="X522" s="23">
        <v>0</v>
      </c>
      <c r="Y522" s="23">
        <v>0</v>
      </c>
      <c r="Z522" s="23">
        <v>0</v>
      </c>
      <c r="AA522" s="23">
        <v>0</v>
      </c>
      <c r="AB522" s="23">
        <v>0</v>
      </c>
      <c r="AC522" s="4">
        <v>0</v>
      </c>
      <c r="AD522" s="4">
        <f t="shared" si="276"/>
        <v>0</v>
      </c>
      <c r="AE522" s="4">
        <f t="shared" si="276"/>
        <v>0</v>
      </c>
      <c r="AF522" s="4">
        <f t="shared" si="276"/>
        <v>0</v>
      </c>
      <c r="AG522" s="4">
        <f t="shared" si="276"/>
        <v>0</v>
      </c>
      <c r="AH522" s="4">
        <f t="shared" si="276"/>
        <v>0</v>
      </c>
      <c r="AI522" s="4">
        <f t="shared" si="276"/>
        <v>0</v>
      </c>
      <c r="AJ522" s="4">
        <f t="shared" si="276"/>
        <v>0</v>
      </c>
      <c r="AK522" s="4">
        <f t="shared" si="276"/>
        <v>0</v>
      </c>
      <c r="AL522" s="4">
        <f t="shared" si="283"/>
        <v>100</v>
      </c>
      <c r="AM522" s="4">
        <f t="shared" si="283"/>
        <v>100</v>
      </c>
      <c r="AN522" s="4">
        <f t="shared" si="283"/>
        <v>0</v>
      </c>
      <c r="AO522" s="4">
        <f t="shared" si="283"/>
        <v>0</v>
      </c>
      <c r="AP522" s="4">
        <f t="shared" si="283"/>
        <v>0</v>
      </c>
      <c r="AQ522" s="4">
        <f t="shared" si="260"/>
        <v>0</v>
      </c>
      <c r="AR522" s="4">
        <f t="shared" si="261"/>
        <v>0</v>
      </c>
      <c r="AS522" s="4">
        <f t="shared" si="261"/>
        <v>0</v>
      </c>
    </row>
    <row r="523" spans="1:45" ht="12.75" customHeight="1" x14ac:dyDescent="0.25">
      <c r="A523" s="115">
        <v>21</v>
      </c>
      <c r="B523" s="137">
        <v>224800</v>
      </c>
      <c r="C523" s="138">
        <v>1470</v>
      </c>
      <c r="D523" s="108">
        <v>515</v>
      </c>
      <c r="E523" s="135" t="s">
        <v>1362</v>
      </c>
      <c r="F523" s="136">
        <f t="shared" si="270"/>
        <v>1129.5</v>
      </c>
      <c r="G523" s="136">
        <v>1129.5</v>
      </c>
      <c r="H523" s="136">
        <v>0</v>
      </c>
      <c r="I523" s="136">
        <v>0</v>
      </c>
      <c r="J523" s="136">
        <v>0</v>
      </c>
      <c r="K523" s="136">
        <v>0</v>
      </c>
      <c r="L523" s="136">
        <v>0</v>
      </c>
      <c r="M523" s="136">
        <v>0</v>
      </c>
      <c r="N523" s="136">
        <f t="shared" si="272"/>
        <v>1129.5</v>
      </c>
      <c r="O523" s="23">
        <v>1129.5</v>
      </c>
      <c r="P523" s="23">
        <v>0</v>
      </c>
      <c r="Q523" s="23">
        <v>0</v>
      </c>
      <c r="R523" s="23">
        <v>0</v>
      </c>
      <c r="S523" s="23">
        <v>0</v>
      </c>
      <c r="T523" s="23">
        <v>0</v>
      </c>
      <c r="U523" s="23">
        <v>0</v>
      </c>
      <c r="V523" s="136">
        <f t="shared" si="274"/>
        <v>1129.5</v>
      </c>
      <c r="W523" s="23">
        <v>1129.5</v>
      </c>
      <c r="X523" s="23">
        <v>0</v>
      </c>
      <c r="Y523" s="23">
        <v>0</v>
      </c>
      <c r="Z523" s="23">
        <v>0</v>
      </c>
      <c r="AA523" s="23">
        <v>0</v>
      </c>
      <c r="AB523" s="23">
        <v>0</v>
      </c>
      <c r="AC523" s="4">
        <v>0</v>
      </c>
      <c r="AD523" s="4">
        <f t="shared" si="276"/>
        <v>0</v>
      </c>
      <c r="AE523" s="4">
        <f t="shared" si="276"/>
        <v>0</v>
      </c>
      <c r="AF523" s="4">
        <f t="shared" si="276"/>
        <v>0</v>
      </c>
      <c r="AG523" s="4">
        <f t="shared" si="276"/>
        <v>0</v>
      </c>
      <c r="AH523" s="4">
        <f t="shared" si="276"/>
        <v>0</v>
      </c>
      <c r="AI523" s="4">
        <f t="shared" si="276"/>
        <v>0</v>
      </c>
      <c r="AJ523" s="4">
        <f t="shared" si="276"/>
        <v>0</v>
      </c>
      <c r="AK523" s="4">
        <f t="shared" si="276"/>
        <v>0</v>
      </c>
      <c r="AL523" s="4">
        <f t="shared" si="283"/>
        <v>100</v>
      </c>
      <c r="AM523" s="4">
        <f t="shared" si="283"/>
        <v>100</v>
      </c>
      <c r="AN523" s="4">
        <f t="shared" si="283"/>
        <v>0</v>
      </c>
      <c r="AO523" s="4">
        <f t="shared" si="283"/>
        <v>0</v>
      </c>
      <c r="AP523" s="4">
        <f t="shared" si="283"/>
        <v>0</v>
      </c>
      <c r="AQ523" s="4">
        <f t="shared" si="260"/>
        <v>0</v>
      </c>
      <c r="AR523" s="4">
        <f t="shared" si="261"/>
        <v>0</v>
      </c>
      <c r="AS523" s="4">
        <f t="shared" si="261"/>
        <v>0</v>
      </c>
    </row>
    <row r="524" spans="1:45" ht="12.75" customHeight="1" x14ac:dyDescent="0.25">
      <c r="A524" s="115">
        <v>21</v>
      </c>
      <c r="B524" s="137">
        <v>224800</v>
      </c>
      <c r="C524" s="138">
        <v>1471</v>
      </c>
      <c r="D524" s="108">
        <v>516</v>
      </c>
      <c r="E524" s="135" t="s">
        <v>1363</v>
      </c>
      <c r="F524" s="136">
        <f t="shared" si="270"/>
        <v>0</v>
      </c>
      <c r="G524" s="136">
        <v>0</v>
      </c>
      <c r="H524" s="136">
        <v>0</v>
      </c>
      <c r="I524" s="136">
        <v>0</v>
      </c>
      <c r="J524" s="136">
        <v>0</v>
      </c>
      <c r="K524" s="136">
        <v>0</v>
      </c>
      <c r="L524" s="136">
        <v>0</v>
      </c>
      <c r="M524" s="136">
        <v>0</v>
      </c>
      <c r="N524" s="136">
        <f t="shared" si="272"/>
        <v>0</v>
      </c>
      <c r="O524" s="23">
        <v>0</v>
      </c>
      <c r="P524" s="23">
        <v>0</v>
      </c>
      <c r="Q524" s="23">
        <v>0</v>
      </c>
      <c r="R524" s="23">
        <v>0</v>
      </c>
      <c r="S524" s="23">
        <v>0</v>
      </c>
      <c r="T524" s="23">
        <v>0</v>
      </c>
      <c r="U524" s="23">
        <v>0</v>
      </c>
      <c r="V524" s="136">
        <f t="shared" si="274"/>
        <v>0</v>
      </c>
      <c r="W524" s="23">
        <v>0</v>
      </c>
      <c r="X524" s="23">
        <v>0</v>
      </c>
      <c r="Y524" s="23">
        <v>0</v>
      </c>
      <c r="Z524" s="23">
        <v>0</v>
      </c>
      <c r="AA524" s="23">
        <v>0</v>
      </c>
      <c r="AB524" s="23">
        <v>0</v>
      </c>
      <c r="AC524" s="4">
        <v>0</v>
      </c>
      <c r="AD524" s="4">
        <f t="shared" si="276"/>
        <v>0</v>
      </c>
      <c r="AE524" s="4">
        <f t="shared" si="276"/>
        <v>0</v>
      </c>
      <c r="AF524" s="4">
        <f t="shared" si="276"/>
        <v>0</v>
      </c>
      <c r="AG524" s="4">
        <f t="shared" si="276"/>
        <v>0</v>
      </c>
      <c r="AH524" s="4">
        <f t="shared" si="276"/>
        <v>0</v>
      </c>
      <c r="AI524" s="4">
        <f t="shared" si="276"/>
        <v>0</v>
      </c>
      <c r="AJ524" s="4">
        <f t="shared" si="276"/>
        <v>0</v>
      </c>
      <c r="AK524" s="4">
        <f t="shared" si="276"/>
        <v>0</v>
      </c>
      <c r="AL524" s="4">
        <f t="shared" si="283"/>
        <v>0</v>
      </c>
      <c r="AM524" s="4">
        <f t="shared" si="283"/>
        <v>0</v>
      </c>
      <c r="AN524" s="4">
        <f t="shared" si="283"/>
        <v>0</v>
      </c>
      <c r="AO524" s="4">
        <f t="shared" si="283"/>
        <v>0</v>
      </c>
      <c r="AP524" s="4">
        <f t="shared" si="283"/>
        <v>0</v>
      </c>
      <c r="AQ524" s="4">
        <f t="shared" si="260"/>
        <v>0</v>
      </c>
      <c r="AR524" s="4">
        <f t="shared" si="261"/>
        <v>0</v>
      </c>
      <c r="AS524" s="4">
        <f t="shared" si="261"/>
        <v>0</v>
      </c>
    </row>
    <row r="525" spans="1:45" ht="12.75" customHeight="1" x14ac:dyDescent="0.25">
      <c r="A525" s="115">
        <v>21</v>
      </c>
      <c r="B525" s="137">
        <v>224800</v>
      </c>
      <c r="C525" s="138">
        <v>1472</v>
      </c>
      <c r="D525" s="108">
        <v>517</v>
      </c>
      <c r="E525" s="135" t="s">
        <v>1364</v>
      </c>
      <c r="F525" s="136">
        <f t="shared" si="270"/>
        <v>1506.4</v>
      </c>
      <c r="G525" s="136">
        <v>1506.4</v>
      </c>
      <c r="H525" s="136">
        <v>0</v>
      </c>
      <c r="I525" s="136">
        <v>0</v>
      </c>
      <c r="J525" s="136">
        <v>0</v>
      </c>
      <c r="K525" s="136">
        <v>0</v>
      </c>
      <c r="L525" s="136">
        <v>0</v>
      </c>
      <c r="M525" s="136">
        <v>0</v>
      </c>
      <c r="N525" s="136">
        <f t="shared" si="272"/>
        <v>1506.4</v>
      </c>
      <c r="O525" s="23">
        <v>1506.4</v>
      </c>
      <c r="P525" s="23">
        <v>0</v>
      </c>
      <c r="Q525" s="23">
        <v>0</v>
      </c>
      <c r="R525" s="23">
        <v>0</v>
      </c>
      <c r="S525" s="23">
        <v>0</v>
      </c>
      <c r="T525" s="23">
        <v>0</v>
      </c>
      <c r="U525" s="23">
        <v>0</v>
      </c>
      <c r="V525" s="136">
        <f t="shared" si="274"/>
        <v>1506.4</v>
      </c>
      <c r="W525" s="23">
        <v>1506.4</v>
      </c>
      <c r="X525" s="23">
        <v>0</v>
      </c>
      <c r="Y525" s="23">
        <v>0</v>
      </c>
      <c r="Z525" s="23">
        <v>0</v>
      </c>
      <c r="AA525" s="23">
        <v>0</v>
      </c>
      <c r="AB525" s="23">
        <v>0</v>
      </c>
      <c r="AC525" s="4">
        <v>0</v>
      </c>
      <c r="AD525" s="4">
        <f t="shared" si="276"/>
        <v>0</v>
      </c>
      <c r="AE525" s="4">
        <f t="shared" si="276"/>
        <v>0</v>
      </c>
      <c r="AF525" s="4">
        <f t="shared" si="276"/>
        <v>0</v>
      </c>
      <c r="AG525" s="4">
        <f t="shared" si="276"/>
        <v>0</v>
      </c>
      <c r="AH525" s="4">
        <f t="shared" si="276"/>
        <v>0</v>
      </c>
      <c r="AI525" s="4">
        <f t="shared" si="276"/>
        <v>0</v>
      </c>
      <c r="AJ525" s="4">
        <f t="shared" si="276"/>
        <v>0</v>
      </c>
      <c r="AK525" s="4">
        <f t="shared" si="276"/>
        <v>0</v>
      </c>
      <c r="AL525" s="4">
        <f t="shared" si="283"/>
        <v>100</v>
      </c>
      <c r="AM525" s="4">
        <f t="shared" si="283"/>
        <v>100</v>
      </c>
      <c r="AN525" s="4">
        <f t="shared" si="283"/>
        <v>0</v>
      </c>
      <c r="AO525" s="4">
        <f t="shared" si="283"/>
        <v>0</v>
      </c>
      <c r="AP525" s="4">
        <f t="shared" si="283"/>
        <v>0</v>
      </c>
      <c r="AQ525" s="4">
        <f t="shared" si="260"/>
        <v>0</v>
      </c>
      <c r="AR525" s="4">
        <f t="shared" si="261"/>
        <v>0</v>
      </c>
      <c r="AS525" s="4">
        <f t="shared" si="261"/>
        <v>0</v>
      </c>
    </row>
    <row r="526" spans="1:45" ht="12.75" customHeight="1" x14ac:dyDescent="0.25">
      <c r="A526" s="115">
        <v>21</v>
      </c>
      <c r="B526" s="137">
        <v>224800</v>
      </c>
      <c r="C526" s="138">
        <v>1477</v>
      </c>
      <c r="D526" s="108">
        <v>518</v>
      </c>
      <c r="E526" s="135" t="s">
        <v>1354</v>
      </c>
      <c r="F526" s="136">
        <f t="shared" si="270"/>
        <v>7871.6</v>
      </c>
      <c r="G526" s="136">
        <v>7871.6</v>
      </c>
      <c r="H526" s="136">
        <v>0</v>
      </c>
      <c r="I526" s="136">
        <v>0</v>
      </c>
      <c r="J526" s="136">
        <v>0</v>
      </c>
      <c r="K526" s="136">
        <v>0</v>
      </c>
      <c r="L526" s="136">
        <v>0</v>
      </c>
      <c r="M526" s="136">
        <v>0</v>
      </c>
      <c r="N526" s="136">
        <f t="shared" si="272"/>
        <v>7871.6</v>
      </c>
      <c r="O526" s="23">
        <v>7871.6</v>
      </c>
      <c r="P526" s="23">
        <v>0</v>
      </c>
      <c r="Q526" s="23">
        <v>0</v>
      </c>
      <c r="R526" s="23">
        <v>0</v>
      </c>
      <c r="S526" s="23">
        <v>0</v>
      </c>
      <c r="T526" s="23">
        <v>0</v>
      </c>
      <c r="U526" s="23">
        <v>0</v>
      </c>
      <c r="V526" s="136">
        <f t="shared" si="274"/>
        <v>7871.6</v>
      </c>
      <c r="W526" s="23">
        <v>7871.6</v>
      </c>
      <c r="X526" s="23">
        <v>0</v>
      </c>
      <c r="Y526" s="23">
        <v>0</v>
      </c>
      <c r="Z526" s="23">
        <v>0</v>
      </c>
      <c r="AA526" s="23">
        <v>0</v>
      </c>
      <c r="AB526" s="23">
        <v>0</v>
      </c>
      <c r="AC526" s="4">
        <v>0</v>
      </c>
      <c r="AD526" s="4">
        <f t="shared" si="276"/>
        <v>0</v>
      </c>
      <c r="AE526" s="4">
        <f t="shared" si="276"/>
        <v>0</v>
      </c>
      <c r="AF526" s="4">
        <f t="shared" si="276"/>
        <v>0</v>
      </c>
      <c r="AG526" s="4">
        <f t="shared" si="276"/>
        <v>0</v>
      </c>
      <c r="AH526" s="4">
        <f t="shared" si="276"/>
        <v>0</v>
      </c>
      <c r="AI526" s="4">
        <f t="shared" si="276"/>
        <v>0</v>
      </c>
      <c r="AJ526" s="4">
        <f t="shared" si="276"/>
        <v>0</v>
      </c>
      <c r="AK526" s="4">
        <f t="shared" si="276"/>
        <v>0</v>
      </c>
      <c r="AL526" s="4">
        <f t="shared" si="283"/>
        <v>100</v>
      </c>
      <c r="AM526" s="4">
        <f t="shared" si="283"/>
        <v>100</v>
      </c>
      <c r="AN526" s="4">
        <f t="shared" si="283"/>
        <v>0</v>
      </c>
      <c r="AO526" s="4">
        <f t="shared" si="283"/>
        <v>0</v>
      </c>
      <c r="AP526" s="4">
        <f t="shared" si="283"/>
        <v>0</v>
      </c>
      <c r="AQ526" s="4">
        <f t="shared" si="260"/>
        <v>0</v>
      </c>
      <c r="AR526" s="4">
        <f t="shared" si="261"/>
        <v>0</v>
      </c>
      <c r="AS526" s="4">
        <f t="shared" si="261"/>
        <v>0</v>
      </c>
    </row>
    <row r="527" spans="1:45" ht="12.75" customHeight="1" x14ac:dyDescent="0.25">
      <c r="A527" s="115">
        <v>21</v>
      </c>
      <c r="B527" s="137">
        <v>224800</v>
      </c>
      <c r="C527" s="138">
        <v>1473</v>
      </c>
      <c r="D527" s="108">
        <v>519</v>
      </c>
      <c r="E527" s="135" t="s">
        <v>1365</v>
      </c>
      <c r="F527" s="136">
        <f t="shared" si="270"/>
        <v>2485.4</v>
      </c>
      <c r="G527" s="136">
        <v>2485.4</v>
      </c>
      <c r="H527" s="136">
        <v>0</v>
      </c>
      <c r="I527" s="136">
        <v>0</v>
      </c>
      <c r="J527" s="136">
        <v>0</v>
      </c>
      <c r="K527" s="136">
        <v>0</v>
      </c>
      <c r="L527" s="136">
        <v>0</v>
      </c>
      <c r="M527" s="136">
        <v>0</v>
      </c>
      <c r="N527" s="136">
        <f t="shared" si="272"/>
        <v>2485.4</v>
      </c>
      <c r="O527" s="23">
        <v>2485.4</v>
      </c>
      <c r="P527" s="23">
        <v>0</v>
      </c>
      <c r="Q527" s="23">
        <v>0</v>
      </c>
      <c r="R527" s="23">
        <v>0</v>
      </c>
      <c r="S527" s="23">
        <v>0</v>
      </c>
      <c r="T527" s="23">
        <v>0</v>
      </c>
      <c r="U527" s="23">
        <v>0</v>
      </c>
      <c r="V527" s="136">
        <f t="shared" si="274"/>
        <v>2485.4</v>
      </c>
      <c r="W527" s="23">
        <v>2485.4</v>
      </c>
      <c r="X527" s="23">
        <v>0</v>
      </c>
      <c r="Y527" s="23">
        <v>0</v>
      </c>
      <c r="Z527" s="23">
        <v>0</v>
      </c>
      <c r="AA527" s="23">
        <v>0</v>
      </c>
      <c r="AB527" s="23">
        <v>0</v>
      </c>
      <c r="AC527" s="4">
        <v>0</v>
      </c>
      <c r="AD527" s="4">
        <f t="shared" si="276"/>
        <v>0</v>
      </c>
      <c r="AE527" s="4">
        <f t="shared" si="276"/>
        <v>0</v>
      </c>
      <c r="AF527" s="4">
        <f t="shared" si="276"/>
        <v>0</v>
      </c>
      <c r="AG527" s="4">
        <f t="shared" si="276"/>
        <v>0</v>
      </c>
      <c r="AH527" s="4">
        <f t="shared" si="276"/>
        <v>0</v>
      </c>
      <c r="AI527" s="4">
        <f t="shared" si="276"/>
        <v>0</v>
      </c>
      <c r="AJ527" s="4">
        <f t="shared" si="276"/>
        <v>0</v>
      </c>
      <c r="AK527" s="4">
        <f t="shared" si="276"/>
        <v>0</v>
      </c>
      <c r="AL527" s="4">
        <f t="shared" si="283"/>
        <v>100</v>
      </c>
      <c r="AM527" s="4">
        <f t="shared" si="283"/>
        <v>100</v>
      </c>
      <c r="AN527" s="4">
        <f t="shared" si="283"/>
        <v>0</v>
      </c>
      <c r="AO527" s="4">
        <f t="shared" si="283"/>
        <v>0</v>
      </c>
      <c r="AP527" s="4">
        <f t="shared" si="283"/>
        <v>0</v>
      </c>
      <c r="AQ527" s="4">
        <f t="shared" si="260"/>
        <v>0</v>
      </c>
      <c r="AR527" s="4">
        <f t="shared" si="261"/>
        <v>0</v>
      </c>
      <c r="AS527" s="4">
        <f t="shared" si="261"/>
        <v>0</v>
      </c>
    </row>
    <row r="528" spans="1:45" ht="12.75" customHeight="1" x14ac:dyDescent="0.25">
      <c r="A528" s="115">
        <v>21</v>
      </c>
      <c r="B528" s="137">
        <v>224800</v>
      </c>
      <c r="C528" s="138">
        <v>1474</v>
      </c>
      <c r="D528" s="108">
        <v>520</v>
      </c>
      <c r="E528" s="135" t="s">
        <v>1366</v>
      </c>
      <c r="F528" s="136">
        <f t="shared" si="270"/>
        <v>1225.0999999999999</v>
      </c>
      <c r="G528" s="136">
        <v>1225.0999999999999</v>
      </c>
      <c r="H528" s="136">
        <v>0</v>
      </c>
      <c r="I528" s="136">
        <v>0</v>
      </c>
      <c r="J528" s="136">
        <v>0</v>
      </c>
      <c r="K528" s="136">
        <v>0</v>
      </c>
      <c r="L528" s="136">
        <v>0</v>
      </c>
      <c r="M528" s="136">
        <v>0</v>
      </c>
      <c r="N528" s="136">
        <f t="shared" si="272"/>
        <v>1225.0999999999999</v>
      </c>
      <c r="O528" s="23">
        <v>1225.0999999999999</v>
      </c>
      <c r="P528" s="23">
        <v>0</v>
      </c>
      <c r="Q528" s="23">
        <v>0</v>
      </c>
      <c r="R528" s="23">
        <v>0</v>
      </c>
      <c r="S528" s="23">
        <v>0</v>
      </c>
      <c r="T528" s="23">
        <v>0</v>
      </c>
      <c r="U528" s="23">
        <v>0</v>
      </c>
      <c r="V528" s="136">
        <f t="shared" si="274"/>
        <v>1225.0999999999999</v>
      </c>
      <c r="W528" s="23">
        <v>1225.0999999999999</v>
      </c>
      <c r="X528" s="23">
        <v>0</v>
      </c>
      <c r="Y528" s="23">
        <v>0</v>
      </c>
      <c r="Z528" s="23">
        <v>0</v>
      </c>
      <c r="AA528" s="23">
        <v>0</v>
      </c>
      <c r="AB528" s="23">
        <v>0</v>
      </c>
      <c r="AC528" s="4">
        <v>0</v>
      </c>
      <c r="AD528" s="4">
        <f t="shared" si="276"/>
        <v>0</v>
      </c>
      <c r="AE528" s="4">
        <f t="shared" si="276"/>
        <v>0</v>
      </c>
      <c r="AF528" s="4">
        <f t="shared" si="276"/>
        <v>0</v>
      </c>
      <c r="AG528" s="4">
        <f t="shared" si="276"/>
        <v>0</v>
      </c>
      <c r="AH528" s="4">
        <f t="shared" si="276"/>
        <v>0</v>
      </c>
      <c r="AI528" s="4">
        <f t="shared" si="276"/>
        <v>0</v>
      </c>
      <c r="AJ528" s="4">
        <f t="shared" si="276"/>
        <v>0</v>
      </c>
      <c r="AK528" s="4">
        <f t="shared" si="276"/>
        <v>0</v>
      </c>
      <c r="AL528" s="4">
        <f t="shared" si="283"/>
        <v>100</v>
      </c>
      <c r="AM528" s="4">
        <f t="shared" si="283"/>
        <v>100</v>
      </c>
      <c r="AN528" s="4">
        <f t="shared" si="283"/>
        <v>0</v>
      </c>
      <c r="AO528" s="4">
        <f t="shared" si="283"/>
        <v>0</v>
      </c>
      <c r="AP528" s="4">
        <f t="shared" si="283"/>
        <v>0</v>
      </c>
      <c r="AQ528" s="4">
        <f t="shared" si="260"/>
        <v>0</v>
      </c>
      <c r="AR528" s="4">
        <f t="shared" si="261"/>
        <v>0</v>
      </c>
      <c r="AS528" s="4">
        <f t="shared" si="261"/>
        <v>0</v>
      </c>
    </row>
    <row r="529" spans="1:45" ht="12.75" customHeight="1" x14ac:dyDescent="0.25">
      <c r="A529" s="115">
        <v>21</v>
      </c>
      <c r="B529" s="137">
        <v>224800</v>
      </c>
      <c r="C529" s="138">
        <v>1475</v>
      </c>
      <c r="D529" s="108">
        <v>521</v>
      </c>
      <c r="E529" s="135" t="s">
        <v>1367</v>
      </c>
      <c r="F529" s="136">
        <f t="shared" si="270"/>
        <v>850.6</v>
      </c>
      <c r="G529" s="136">
        <v>850.6</v>
      </c>
      <c r="H529" s="136">
        <v>0</v>
      </c>
      <c r="I529" s="136">
        <v>0</v>
      </c>
      <c r="J529" s="136">
        <v>0</v>
      </c>
      <c r="K529" s="136">
        <v>0</v>
      </c>
      <c r="L529" s="136">
        <v>0</v>
      </c>
      <c r="M529" s="136">
        <v>0</v>
      </c>
      <c r="N529" s="136">
        <f t="shared" si="272"/>
        <v>850.6</v>
      </c>
      <c r="O529" s="23">
        <v>850.6</v>
      </c>
      <c r="P529" s="23">
        <v>0</v>
      </c>
      <c r="Q529" s="23">
        <v>0</v>
      </c>
      <c r="R529" s="23">
        <v>0</v>
      </c>
      <c r="S529" s="23">
        <v>0</v>
      </c>
      <c r="T529" s="23">
        <v>0</v>
      </c>
      <c r="U529" s="23">
        <v>0</v>
      </c>
      <c r="V529" s="136">
        <f t="shared" si="274"/>
        <v>850.6</v>
      </c>
      <c r="W529" s="23">
        <v>850.6</v>
      </c>
      <c r="X529" s="23">
        <v>0</v>
      </c>
      <c r="Y529" s="23">
        <v>0</v>
      </c>
      <c r="Z529" s="23">
        <v>0</v>
      </c>
      <c r="AA529" s="23">
        <v>0</v>
      </c>
      <c r="AB529" s="23">
        <v>0</v>
      </c>
      <c r="AC529" s="4">
        <v>0</v>
      </c>
      <c r="AD529" s="4">
        <f t="shared" si="276"/>
        <v>0</v>
      </c>
      <c r="AE529" s="4">
        <f t="shared" si="276"/>
        <v>0</v>
      </c>
      <c r="AF529" s="4">
        <f t="shared" si="276"/>
        <v>0</v>
      </c>
      <c r="AG529" s="4">
        <f t="shared" si="276"/>
        <v>0</v>
      </c>
      <c r="AH529" s="4">
        <f t="shared" si="276"/>
        <v>0</v>
      </c>
      <c r="AI529" s="4">
        <f t="shared" si="276"/>
        <v>0</v>
      </c>
      <c r="AJ529" s="4">
        <f t="shared" si="276"/>
        <v>0</v>
      </c>
      <c r="AK529" s="4">
        <f t="shared" si="276"/>
        <v>0</v>
      </c>
      <c r="AL529" s="4">
        <f t="shared" si="283"/>
        <v>100</v>
      </c>
      <c r="AM529" s="4">
        <f t="shared" si="283"/>
        <v>100</v>
      </c>
      <c r="AN529" s="4">
        <f t="shared" si="283"/>
        <v>0</v>
      </c>
      <c r="AO529" s="4">
        <f t="shared" si="283"/>
        <v>0</v>
      </c>
      <c r="AP529" s="4">
        <f t="shared" si="283"/>
        <v>0</v>
      </c>
      <c r="AQ529" s="4">
        <f t="shared" si="260"/>
        <v>0</v>
      </c>
      <c r="AR529" s="4">
        <f t="shared" si="261"/>
        <v>0</v>
      </c>
      <c r="AS529" s="4">
        <f t="shared" si="261"/>
        <v>0</v>
      </c>
    </row>
    <row r="530" spans="1:45" ht="12.75" customHeight="1" x14ac:dyDescent="0.25">
      <c r="A530" s="115">
        <v>21</v>
      </c>
      <c r="B530" s="137">
        <v>224800</v>
      </c>
      <c r="C530" s="138">
        <v>1476</v>
      </c>
      <c r="D530" s="108">
        <v>522</v>
      </c>
      <c r="E530" s="135" t="s">
        <v>1368</v>
      </c>
      <c r="F530" s="136">
        <f t="shared" si="270"/>
        <v>1027.7</v>
      </c>
      <c r="G530" s="136">
        <v>1027.7</v>
      </c>
      <c r="H530" s="136">
        <v>0</v>
      </c>
      <c r="I530" s="136">
        <v>0</v>
      </c>
      <c r="J530" s="136">
        <v>0</v>
      </c>
      <c r="K530" s="136">
        <v>0</v>
      </c>
      <c r="L530" s="136">
        <v>0</v>
      </c>
      <c r="M530" s="136">
        <v>0</v>
      </c>
      <c r="N530" s="136">
        <f t="shared" si="272"/>
        <v>1027.7</v>
      </c>
      <c r="O530" s="23">
        <v>1027.7</v>
      </c>
      <c r="P530" s="23">
        <v>0</v>
      </c>
      <c r="Q530" s="23">
        <v>0</v>
      </c>
      <c r="R530" s="23">
        <v>0</v>
      </c>
      <c r="S530" s="23">
        <v>0</v>
      </c>
      <c r="T530" s="23">
        <v>0</v>
      </c>
      <c r="U530" s="23">
        <v>0</v>
      </c>
      <c r="V530" s="136">
        <f t="shared" si="274"/>
        <v>1027.7</v>
      </c>
      <c r="W530" s="23">
        <v>1027.7</v>
      </c>
      <c r="X530" s="23">
        <v>0</v>
      </c>
      <c r="Y530" s="23">
        <v>0</v>
      </c>
      <c r="Z530" s="23">
        <v>0</v>
      </c>
      <c r="AA530" s="23">
        <v>0</v>
      </c>
      <c r="AB530" s="23">
        <v>0</v>
      </c>
      <c r="AC530" s="4">
        <v>0</v>
      </c>
      <c r="AD530" s="4">
        <f t="shared" si="276"/>
        <v>0</v>
      </c>
      <c r="AE530" s="4">
        <f t="shared" si="276"/>
        <v>0</v>
      </c>
      <c r="AF530" s="4">
        <f t="shared" si="276"/>
        <v>0</v>
      </c>
      <c r="AG530" s="4">
        <f t="shared" si="276"/>
        <v>0</v>
      </c>
      <c r="AH530" s="4">
        <f t="shared" si="276"/>
        <v>0</v>
      </c>
      <c r="AI530" s="4">
        <f t="shared" si="276"/>
        <v>0</v>
      </c>
      <c r="AJ530" s="4">
        <f t="shared" si="276"/>
        <v>0</v>
      </c>
      <c r="AK530" s="4">
        <f t="shared" si="276"/>
        <v>0</v>
      </c>
      <c r="AL530" s="4">
        <f t="shared" si="283"/>
        <v>100</v>
      </c>
      <c r="AM530" s="4">
        <f t="shared" si="283"/>
        <v>100</v>
      </c>
      <c r="AN530" s="4">
        <f t="shared" si="283"/>
        <v>0</v>
      </c>
      <c r="AO530" s="4">
        <f t="shared" si="283"/>
        <v>0</v>
      </c>
      <c r="AP530" s="4">
        <f t="shared" si="283"/>
        <v>0</v>
      </c>
      <c r="AQ530" s="4">
        <f t="shared" si="260"/>
        <v>0</v>
      </c>
      <c r="AR530" s="4">
        <f t="shared" si="261"/>
        <v>0</v>
      </c>
      <c r="AS530" s="4">
        <f t="shared" si="261"/>
        <v>0</v>
      </c>
    </row>
    <row r="531" spans="1:45" ht="12.75" customHeight="1" x14ac:dyDescent="0.25">
      <c r="A531" s="115">
        <v>21</v>
      </c>
      <c r="B531" s="137">
        <v>224800</v>
      </c>
      <c r="C531" s="138">
        <v>1478</v>
      </c>
      <c r="D531" s="108">
        <v>523</v>
      </c>
      <c r="E531" s="135" t="s">
        <v>1369</v>
      </c>
      <c r="F531" s="136">
        <f t="shared" si="270"/>
        <v>1273.0999999999999</v>
      </c>
      <c r="G531" s="136">
        <v>1273.0999999999999</v>
      </c>
      <c r="H531" s="136">
        <v>0</v>
      </c>
      <c r="I531" s="136">
        <v>0</v>
      </c>
      <c r="J531" s="136">
        <v>0</v>
      </c>
      <c r="K531" s="136">
        <v>0</v>
      </c>
      <c r="L531" s="136">
        <v>0</v>
      </c>
      <c r="M531" s="136">
        <v>0</v>
      </c>
      <c r="N531" s="136">
        <f t="shared" si="272"/>
        <v>1273.0999999999999</v>
      </c>
      <c r="O531" s="23">
        <v>1273.0999999999999</v>
      </c>
      <c r="P531" s="23">
        <v>0</v>
      </c>
      <c r="Q531" s="23">
        <v>0</v>
      </c>
      <c r="R531" s="23">
        <v>0</v>
      </c>
      <c r="S531" s="23">
        <v>0</v>
      </c>
      <c r="T531" s="23">
        <v>0</v>
      </c>
      <c r="U531" s="23">
        <v>0</v>
      </c>
      <c r="V531" s="136">
        <f t="shared" si="274"/>
        <v>1273.0999999999999</v>
      </c>
      <c r="W531" s="23">
        <v>1273.0999999999999</v>
      </c>
      <c r="X531" s="23">
        <v>0</v>
      </c>
      <c r="Y531" s="23">
        <v>0</v>
      </c>
      <c r="Z531" s="23">
        <v>0</v>
      </c>
      <c r="AA531" s="23">
        <v>0</v>
      </c>
      <c r="AB531" s="23">
        <v>0</v>
      </c>
      <c r="AC531" s="4">
        <v>0</v>
      </c>
      <c r="AD531" s="4">
        <f t="shared" si="276"/>
        <v>0</v>
      </c>
      <c r="AE531" s="4">
        <f t="shared" si="276"/>
        <v>0</v>
      </c>
      <c r="AF531" s="4">
        <f t="shared" si="276"/>
        <v>0</v>
      </c>
      <c r="AG531" s="4">
        <f t="shared" si="276"/>
        <v>0</v>
      </c>
      <c r="AH531" s="4">
        <f t="shared" si="276"/>
        <v>0</v>
      </c>
      <c r="AI531" s="4">
        <f t="shared" si="276"/>
        <v>0</v>
      </c>
      <c r="AJ531" s="4">
        <f t="shared" si="276"/>
        <v>0</v>
      </c>
      <c r="AK531" s="4">
        <f t="shared" si="276"/>
        <v>0</v>
      </c>
      <c r="AL531" s="4">
        <f t="shared" si="283"/>
        <v>100</v>
      </c>
      <c r="AM531" s="4">
        <f t="shared" si="283"/>
        <v>100</v>
      </c>
      <c r="AN531" s="4">
        <f t="shared" si="283"/>
        <v>0</v>
      </c>
      <c r="AO531" s="4">
        <f t="shared" si="283"/>
        <v>0</v>
      </c>
      <c r="AP531" s="4">
        <f t="shared" si="283"/>
        <v>0</v>
      </c>
      <c r="AQ531" s="4">
        <f t="shared" ref="AQ531:AQ594" si="284">IF(P531=0,0,X531/P531*100)</f>
        <v>0</v>
      </c>
      <c r="AR531" s="4">
        <f t="shared" ref="AR531:AS594" si="285">IF(T531=0,0,AB531/T531*100)</f>
        <v>0</v>
      </c>
      <c r="AS531" s="4">
        <f t="shared" si="285"/>
        <v>0</v>
      </c>
    </row>
    <row r="532" spans="1:45" ht="12.75" customHeight="1" x14ac:dyDescent="0.25">
      <c r="A532" s="115">
        <v>21</v>
      </c>
      <c r="B532" s="137">
        <v>224800</v>
      </c>
      <c r="C532" s="138">
        <v>1479</v>
      </c>
      <c r="D532" s="108">
        <v>524</v>
      </c>
      <c r="E532" s="135" t="s">
        <v>1370</v>
      </c>
      <c r="F532" s="136">
        <f t="shared" si="270"/>
        <v>2289.4</v>
      </c>
      <c r="G532" s="136">
        <v>2289.4</v>
      </c>
      <c r="H532" s="136">
        <v>0</v>
      </c>
      <c r="I532" s="136">
        <v>0</v>
      </c>
      <c r="J532" s="136">
        <v>0</v>
      </c>
      <c r="K532" s="136">
        <v>0</v>
      </c>
      <c r="L532" s="136">
        <v>0</v>
      </c>
      <c r="M532" s="136">
        <v>0</v>
      </c>
      <c r="N532" s="136">
        <f t="shared" si="272"/>
        <v>2289.4</v>
      </c>
      <c r="O532" s="23">
        <v>2289.4</v>
      </c>
      <c r="P532" s="23">
        <v>0</v>
      </c>
      <c r="Q532" s="23">
        <v>0</v>
      </c>
      <c r="R532" s="23">
        <v>0</v>
      </c>
      <c r="S532" s="23">
        <v>0</v>
      </c>
      <c r="T532" s="23">
        <v>0</v>
      </c>
      <c r="U532" s="23">
        <v>0</v>
      </c>
      <c r="V532" s="136">
        <f t="shared" si="274"/>
        <v>2289.4</v>
      </c>
      <c r="W532" s="23">
        <v>2289.4</v>
      </c>
      <c r="X532" s="23">
        <v>0</v>
      </c>
      <c r="Y532" s="23">
        <v>0</v>
      </c>
      <c r="Z532" s="23">
        <v>0</v>
      </c>
      <c r="AA532" s="23">
        <v>0</v>
      </c>
      <c r="AB532" s="23">
        <v>0</v>
      </c>
      <c r="AC532" s="4">
        <v>0</v>
      </c>
      <c r="AD532" s="4">
        <f t="shared" si="276"/>
        <v>0</v>
      </c>
      <c r="AE532" s="4">
        <f t="shared" si="276"/>
        <v>0</v>
      </c>
      <c r="AF532" s="4">
        <f t="shared" si="276"/>
        <v>0</v>
      </c>
      <c r="AG532" s="4">
        <f t="shared" si="276"/>
        <v>0</v>
      </c>
      <c r="AH532" s="4">
        <f t="shared" si="276"/>
        <v>0</v>
      </c>
      <c r="AI532" s="4">
        <f t="shared" si="276"/>
        <v>0</v>
      </c>
      <c r="AJ532" s="4">
        <f t="shared" si="276"/>
        <v>0</v>
      </c>
      <c r="AK532" s="4">
        <f t="shared" si="276"/>
        <v>0</v>
      </c>
      <c r="AL532" s="4">
        <f t="shared" si="283"/>
        <v>100</v>
      </c>
      <c r="AM532" s="4">
        <f t="shared" si="283"/>
        <v>100</v>
      </c>
      <c r="AN532" s="4">
        <f t="shared" si="283"/>
        <v>0</v>
      </c>
      <c r="AO532" s="4">
        <f t="shared" si="283"/>
        <v>0</v>
      </c>
      <c r="AP532" s="4">
        <f t="shared" si="283"/>
        <v>0</v>
      </c>
      <c r="AQ532" s="4">
        <f t="shared" si="284"/>
        <v>0</v>
      </c>
      <c r="AR532" s="4">
        <f t="shared" si="285"/>
        <v>0</v>
      </c>
      <c r="AS532" s="4">
        <f t="shared" si="285"/>
        <v>0</v>
      </c>
    </row>
    <row r="533" spans="1:45" ht="12.75" customHeight="1" x14ac:dyDescent="0.25">
      <c r="A533" s="115">
        <v>21</v>
      </c>
      <c r="B533" s="137">
        <v>224800</v>
      </c>
      <c r="C533" s="138">
        <v>1480</v>
      </c>
      <c r="D533" s="108">
        <v>525</v>
      </c>
      <c r="E533" s="135" t="s">
        <v>1253</v>
      </c>
      <c r="F533" s="136">
        <f t="shared" si="270"/>
        <v>863.1</v>
      </c>
      <c r="G533" s="136">
        <v>863.1</v>
      </c>
      <c r="H533" s="136">
        <v>0</v>
      </c>
      <c r="I533" s="136">
        <v>0</v>
      </c>
      <c r="J533" s="136">
        <v>0</v>
      </c>
      <c r="K533" s="136">
        <v>0</v>
      </c>
      <c r="L533" s="136">
        <v>0</v>
      </c>
      <c r="M533" s="136">
        <v>0</v>
      </c>
      <c r="N533" s="136">
        <f t="shared" si="272"/>
        <v>863.1</v>
      </c>
      <c r="O533" s="23">
        <v>863.1</v>
      </c>
      <c r="P533" s="23">
        <v>0</v>
      </c>
      <c r="Q533" s="23">
        <v>0</v>
      </c>
      <c r="R533" s="23">
        <v>0</v>
      </c>
      <c r="S533" s="23">
        <v>0</v>
      </c>
      <c r="T533" s="23">
        <v>0</v>
      </c>
      <c r="U533" s="23">
        <v>0</v>
      </c>
      <c r="V533" s="136">
        <f t="shared" si="274"/>
        <v>863.1</v>
      </c>
      <c r="W533" s="23">
        <v>863.1</v>
      </c>
      <c r="X533" s="23">
        <v>0</v>
      </c>
      <c r="Y533" s="23">
        <v>0</v>
      </c>
      <c r="Z533" s="23">
        <v>0</v>
      </c>
      <c r="AA533" s="23">
        <v>0</v>
      </c>
      <c r="AB533" s="23">
        <v>0</v>
      </c>
      <c r="AC533" s="4">
        <v>0</v>
      </c>
      <c r="AD533" s="4">
        <f t="shared" si="276"/>
        <v>0</v>
      </c>
      <c r="AE533" s="4">
        <f t="shared" si="276"/>
        <v>0</v>
      </c>
      <c r="AF533" s="4">
        <f t="shared" si="276"/>
        <v>0</v>
      </c>
      <c r="AG533" s="4">
        <f t="shared" si="276"/>
        <v>0</v>
      </c>
      <c r="AH533" s="4">
        <f t="shared" si="276"/>
        <v>0</v>
      </c>
      <c r="AI533" s="4">
        <f t="shared" si="276"/>
        <v>0</v>
      </c>
      <c r="AJ533" s="4">
        <f t="shared" si="276"/>
        <v>0</v>
      </c>
      <c r="AK533" s="4">
        <f t="shared" si="276"/>
        <v>0</v>
      </c>
      <c r="AL533" s="4">
        <f t="shared" si="283"/>
        <v>100</v>
      </c>
      <c r="AM533" s="4">
        <f t="shared" si="283"/>
        <v>100</v>
      </c>
      <c r="AN533" s="4">
        <f t="shared" si="283"/>
        <v>0</v>
      </c>
      <c r="AO533" s="4">
        <f t="shared" si="283"/>
        <v>0</v>
      </c>
      <c r="AP533" s="4">
        <f t="shared" si="283"/>
        <v>0</v>
      </c>
      <c r="AQ533" s="4">
        <f t="shared" si="284"/>
        <v>0</v>
      </c>
      <c r="AR533" s="4">
        <f t="shared" si="285"/>
        <v>0</v>
      </c>
      <c r="AS533" s="4">
        <f t="shared" si="285"/>
        <v>0</v>
      </c>
    </row>
    <row r="534" spans="1:45" ht="12.75" customHeight="1" x14ac:dyDescent="0.25">
      <c r="A534" s="115">
        <v>21</v>
      </c>
      <c r="B534" s="137">
        <v>224800</v>
      </c>
      <c r="C534" s="138">
        <v>1481</v>
      </c>
      <c r="D534" s="108">
        <v>526</v>
      </c>
      <c r="E534" s="135" t="s">
        <v>1283</v>
      </c>
      <c r="F534" s="136">
        <f t="shared" si="270"/>
        <v>971.8</v>
      </c>
      <c r="G534" s="136">
        <v>971.8</v>
      </c>
      <c r="H534" s="136">
        <v>0</v>
      </c>
      <c r="I534" s="136">
        <v>0</v>
      </c>
      <c r="J534" s="136">
        <v>0</v>
      </c>
      <c r="K534" s="136">
        <v>0</v>
      </c>
      <c r="L534" s="136">
        <v>0</v>
      </c>
      <c r="M534" s="136">
        <v>0</v>
      </c>
      <c r="N534" s="136">
        <f t="shared" si="272"/>
        <v>971.8</v>
      </c>
      <c r="O534" s="23">
        <v>971.8</v>
      </c>
      <c r="P534" s="23">
        <v>0</v>
      </c>
      <c r="Q534" s="23">
        <v>0</v>
      </c>
      <c r="R534" s="23">
        <v>0</v>
      </c>
      <c r="S534" s="23">
        <v>0</v>
      </c>
      <c r="T534" s="23">
        <v>0</v>
      </c>
      <c r="U534" s="23">
        <v>0</v>
      </c>
      <c r="V534" s="136">
        <f t="shared" si="274"/>
        <v>971.8</v>
      </c>
      <c r="W534" s="23">
        <v>971.8</v>
      </c>
      <c r="X534" s="23">
        <v>0</v>
      </c>
      <c r="Y534" s="23">
        <v>0</v>
      </c>
      <c r="Z534" s="23">
        <v>0</v>
      </c>
      <c r="AA534" s="23">
        <v>0</v>
      </c>
      <c r="AB534" s="23">
        <v>0</v>
      </c>
      <c r="AC534" s="4">
        <v>0</v>
      </c>
      <c r="AD534" s="4">
        <f t="shared" si="276"/>
        <v>0</v>
      </c>
      <c r="AE534" s="4">
        <f t="shared" si="276"/>
        <v>0</v>
      </c>
      <c r="AF534" s="4">
        <f t="shared" si="276"/>
        <v>0</v>
      </c>
      <c r="AG534" s="4">
        <f t="shared" si="276"/>
        <v>0</v>
      </c>
      <c r="AH534" s="4">
        <f t="shared" si="276"/>
        <v>0</v>
      </c>
      <c r="AI534" s="4">
        <f t="shared" si="276"/>
        <v>0</v>
      </c>
      <c r="AJ534" s="4">
        <f t="shared" si="276"/>
        <v>0</v>
      </c>
      <c r="AK534" s="4">
        <f t="shared" si="276"/>
        <v>0</v>
      </c>
      <c r="AL534" s="4">
        <f t="shared" si="283"/>
        <v>100</v>
      </c>
      <c r="AM534" s="4">
        <f t="shared" si="283"/>
        <v>100</v>
      </c>
      <c r="AN534" s="4">
        <f t="shared" si="283"/>
        <v>0</v>
      </c>
      <c r="AO534" s="4">
        <f t="shared" si="283"/>
        <v>0</v>
      </c>
      <c r="AP534" s="4">
        <f t="shared" si="283"/>
        <v>0</v>
      </c>
      <c r="AQ534" s="4">
        <f t="shared" si="284"/>
        <v>0</v>
      </c>
      <c r="AR534" s="4">
        <f t="shared" si="285"/>
        <v>0</v>
      </c>
      <c r="AS534" s="4">
        <f t="shared" si="285"/>
        <v>0</v>
      </c>
    </row>
    <row r="535" spans="1:45" ht="12.75" customHeight="1" x14ac:dyDescent="0.25">
      <c r="A535" s="115">
        <v>0</v>
      </c>
      <c r="B535" s="115"/>
      <c r="C535" s="115"/>
      <c r="D535" s="108">
        <v>527</v>
      </c>
      <c r="E535" s="135"/>
      <c r="F535" s="136"/>
      <c r="G535" s="136"/>
      <c r="H535" s="136"/>
      <c r="I535" s="136"/>
      <c r="J535" s="136"/>
      <c r="K535" s="136"/>
      <c r="L535" s="136"/>
      <c r="M535" s="136"/>
      <c r="N535" s="136"/>
      <c r="O535" s="23"/>
      <c r="P535" s="23"/>
      <c r="Q535" s="23"/>
      <c r="R535" s="23"/>
      <c r="S535" s="23"/>
      <c r="T535" s="23"/>
      <c r="U535" s="23"/>
      <c r="V535" s="23"/>
      <c r="W535" s="23"/>
      <c r="X535" s="23"/>
      <c r="Y535" s="23"/>
      <c r="Z535" s="23"/>
      <c r="AA535" s="23"/>
      <c r="AB535" s="23"/>
      <c r="AC535" s="4"/>
      <c r="AD535" s="4"/>
      <c r="AE535" s="4"/>
      <c r="AF535" s="4"/>
      <c r="AG535" s="4"/>
      <c r="AH535" s="4"/>
      <c r="AI535" s="4"/>
      <c r="AJ535" s="4"/>
      <c r="AK535" s="4"/>
      <c r="AL535" s="4"/>
      <c r="AM535" s="4"/>
      <c r="AN535" s="4"/>
      <c r="AO535" s="4"/>
      <c r="AP535" s="4"/>
      <c r="AQ535" s="4"/>
      <c r="AR535" s="4"/>
      <c r="AS535" s="4"/>
    </row>
    <row r="536" spans="1:45" ht="12.75" customHeight="1" x14ac:dyDescent="0.25">
      <c r="A536" s="115">
        <v>20</v>
      </c>
      <c r="B536" s="137">
        <v>225300</v>
      </c>
      <c r="C536" s="115"/>
      <c r="D536" s="108">
        <v>528</v>
      </c>
      <c r="E536" s="130" t="s">
        <v>1297</v>
      </c>
      <c r="F536" s="131">
        <f t="shared" ref="F536:F578" si="286">SUM(G536:M536)</f>
        <v>204082.40000000002</v>
      </c>
      <c r="G536" s="131">
        <f t="shared" ref="G536:M536" si="287">G537+G538</f>
        <v>197606.2</v>
      </c>
      <c r="H536" s="131">
        <f t="shared" si="287"/>
        <v>2718.5</v>
      </c>
      <c r="I536" s="131">
        <f t="shared" si="287"/>
        <v>3757.7</v>
      </c>
      <c r="J536" s="131">
        <f t="shared" si="287"/>
        <v>0</v>
      </c>
      <c r="K536" s="131">
        <f t="shared" si="287"/>
        <v>0</v>
      </c>
      <c r="L536" s="131">
        <f t="shared" si="287"/>
        <v>0</v>
      </c>
      <c r="M536" s="131">
        <f t="shared" si="287"/>
        <v>0</v>
      </c>
      <c r="N536" s="131">
        <f t="shared" ref="N536:N578" si="288">SUM(O536:U536)</f>
        <v>203360</v>
      </c>
      <c r="O536" s="131">
        <f t="shared" ref="O536:U536" si="289">O537+O538</f>
        <v>197265.3</v>
      </c>
      <c r="P536" s="131">
        <f t="shared" si="289"/>
        <v>2718.5</v>
      </c>
      <c r="Q536" s="131">
        <f t="shared" si="289"/>
        <v>3376.2</v>
      </c>
      <c r="R536" s="131">
        <f t="shared" si="289"/>
        <v>0</v>
      </c>
      <c r="S536" s="131">
        <f t="shared" si="289"/>
        <v>0</v>
      </c>
      <c r="T536" s="131">
        <f t="shared" si="289"/>
        <v>0</v>
      </c>
      <c r="U536" s="131">
        <f t="shared" si="289"/>
        <v>0</v>
      </c>
      <c r="V536" s="131">
        <f t="shared" ref="V536:V578" si="290">SUM(W536:AC536)</f>
        <v>203360</v>
      </c>
      <c r="W536" s="131">
        <f t="shared" ref="W536:AC536" si="291">W537+W538</f>
        <v>197265.3</v>
      </c>
      <c r="X536" s="131">
        <f t="shared" si="291"/>
        <v>2718.5</v>
      </c>
      <c r="Y536" s="131">
        <f t="shared" si="291"/>
        <v>3376.2</v>
      </c>
      <c r="Z536" s="131">
        <f t="shared" si="291"/>
        <v>0</v>
      </c>
      <c r="AA536" s="131">
        <f t="shared" si="291"/>
        <v>0</v>
      </c>
      <c r="AB536" s="131">
        <f t="shared" si="291"/>
        <v>0</v>
      </c>
      <c r="AC536" s="131">
        <f t="shared" si="291"/>
        <v>0</v>
      </c>
      <c r="AD536" s="133">
        <f t="shared" ref="AD536:AK578" si="292">V536-N536</f>
        <v>0</v>
      </c>
      <c r="AE536" s="133">
        <f t="shared" si="292"/>
        <v>0</v>
      </c>
      <c r="AF536" s="133">
        <f t="shared" si="292"/>
        <v>0</v>
      </c>
      <c r="AG536" s="133">
        <f t="shared" si="292"/>
        <v>0</v>
      </c>
      <c r="AH536" s="133">
        <f t="shared" si="292"/>
        <v>0</v>
      </c>
      <c r="AI536" s="133">
        <f t="shared" si="292"/>
        <v>0</v>
      </c>
      <c r="AJ536" s="133">
        <f t="shared" si="292"/>
        <v>0</v>
      </c>
      <c r="AK536" s="133">
        <f t="shared" si="292"/>
        <v>0</v>
      </c>
      <c r="AL536" s="133">
        <f t="shared" si="283"/>
        <v>100</v>
      </c>
      <c r="AM536" s="133">
        <f t="shared" si="283"/>
        <v>100</v>
      </c>
      <c r="AN536" s="133">
        <f t="shared" si="283"/>
        <v>100</v>
      </c>
      <c r="AO536" s="133">
        <f t="shared" si="283"/>
        <v>100</v>
      </c>
      <c r="AP536" s="133">
        <f t="shared" si="283"/>
        <v>0</v>
      </c>
      <c r="AQ536" s="133">
        <f t="shared" si="284"/>
        <v>100</v>
      </c>
      <c r="AR536" s="133">
        <f t="shared" si="285"/>
        <v>0</v>
      </c>
      <c r="AS536" s="133">
        <f t="shared" si="285"/>
        <v>0</v>
      </c>
    </row>
    <row r="537" spans="1:45" s="134" customFormat="1" ht="12.75" customHeight="1" x14ac:dyDescent="0.25">
      <c r="A537" s="115">
        <v>22</v>
      </c>
      <c r="B537" s="137">
        <v>225300</v>
      </c>
      <c r="C537" s="115"/>
      <c r="D537" s="108">
        <v>529</v>
      </c>
      <c r="E537" s="130" t="s">
        <v>944</v>
      </c>
      <c r="F537" s="131">
        <f t="shared" si="286"/>
        <v>148717.6</v>
      </c>
      <c r="G537" s="131">
        <f t="shared" ref="G537:M537" si="293">G539</f>
        <v>143068.6</v>
      </c>
      <c r="H537" s="131">
        <f t="shared" si="293"/>
        <v>1891.3</v>
      </c>
      <c r="I537" s="131">
        <f t="shared" si="293"/>
        <v>3757.7</v>
      </c>
      <c r="J537" s="131">
        <f t="shared" si="293"/>
        <v>0</v>
      </c>
      <c r="K537" s="131">
        <f t="shared" si="293"/>
        <v>0</v>
      </c>
      <c r="L537" s="131">
        <f t="shared" si="293"/>
        <v>0</v>
      </c>
      <c r="M537" s="131">
        <f t="shared" si="293"/>
        <v>0</v>
      </c>
      <c r="N537" s="131">
        <f t="shared" si="288"/>
        <v>148336.1</v>
      </c>
      <c r="O537" s="131">
        <f t="shared" ref="O537:U537" si="294">O539</f>
        <v>143068.6</v>
      </c>
      <c r="P537" s="131">
        <f t="shared" si="294"/>
        <v>1891.3</v>
      </c>
      <c r="Q537" s="131">
        <f t="shared" si="294"/>
        <v>3376.2</v>
      </c>
      <c r="R537" s="131">
        <f t="shared" si="294"/>
        <v>0</v>
      </c>
      <c r="S537" s="131">
        <f t="shared" si="294"/>
        <v>0</v>
      </c>
      <c r="T537" s="131">
        <f t="shared" si="294"/>
        <v>0</v>
      </c>
      <c r="U537" s="131">
        <f t="shared" si="294"/>
        <v>0</v>
      </c>
      <c r="V537" s="131">
        <f t="shared" si="290"/>
        <v>148336.1</v>
      </c>
      <c r="W537" s="131">
        <f t="shared" ref="W537:AC537" si="295">W539</f>
        <v>143068.6</v>
      </c>
      <c r="X537" s="131">
        <f t="shared" si="295"/>
        <v>1891.3</v>
      </c>
      <c r="Y537" s="131">
        <f t="shared" si="295"/>
        <v>3376.2</v>
      </c>
      <c r="Z537" s="131">
        <f t="shared" si="295"/>
        <v>0</v>
      </c>
      <c r="AA537" s="131">
        <f t="shared" si="295"/>
        <v>0</v>
      </c>
      <c r="AB537" s="131">
        <f t="shared" si="295"/>
        <v>0</v>
      </c>
      <c r="AC537" s="131">
        <f t="shared" si="295"/>
        <v>0</v>
      </c>
      <c r="AD537" s="133">
        <f t="shared" si="292"/>
        <v>0</v>
      </c>
      <c r="AE537" s="133">
        <f t="shared" si="292"/>
        <v>0</v>
      </c>
      <c r="AF537" s="133">
        <f t="shared" si="292"/>
        <v>0</v>
      </c>
      <c r="AG537" s="133">
        <f t="shared" si="292"/>
        <v>0</v>
      </c>
      <c r="AH537" s="133">
        <f t="shared" si="292"/>
        <v>0</v>
      </c>
      <c r="AI537" s="133">
        <f t="shared" si="292"/>
        <v>0</v>
      </c>
      <c r="AJ537" s="133">
        <f t="shared" si="292"/>
        <v>0</v>
      </c>
      <c r="AK537" s="133">
        <f t="shared" si="292"/>
        <v>0</v>
      </c>
      <c r="AL537" s="133">
        <f t="shared" si="283"/>
        <v>100</v>
      </c>
      <c r="AM537" s="133">
        <f t="shared" si="283"/>
        <v>100</v>
      </c>
      <c r="AN537" s="133">
        <f t="shared" si="283"/>
        <v>100</v>
      </c>
      <c r="AO537" s="133">
        <f t="shared" si="283"/>
        <v>100</v>
      </c>
      <c r="AP537" s="133">
        <f t="shared" si="283"/>
        <v>0</v>
      </c>
      <c r="AQ537" s="133">
        <f t="shared" si="284"/>
        <v>100</v>
      </c>
      <c r="AR537" s="133">
        <f t="shared" si="285"/>
        <v>0</v>
      </c>
      <c r="AS537" s="133">
        <f t="shared" si="285"/>
        <v>0</v>
      </c>
    </row>
    <row r="538" spans="1:45" s="134" customFormat="1" ht="12.75" customHeight="1" x14ac:dyDescent="0.25">
      <c r="A538" s="115">
        <v>21</v>
      </c>
      <c r="B538" s="137">
        <v>225300</v>
      </c>
      <c r="C538" s="115"/>
      <c r="D538" s="108">
        <v>530</v>
      </c>
      <c r="E538" s="130" t="s">
        <v>945</v>
      </c>
      <c r="F538" s="131">
        <f t="shared" si="286"/>
        <v>55364.799999999988</v>
      </c>
      <c r="G538" s="131">
        <f t="shared" ref="G538:M538" si="296">SUBTOTAL(9,G540:G578)</f>
        <v>54537.599999999991</v>
      </c>
      <c r="H538" s="131">
        <f t="shared" si="296"/>
        <v>827.2</v>
      </c>
      <c r="I538" s="131">
        <f t="shared" si="296"/>
        <v>0</v>
      </c>
      <c r="J538" s="131">
        <f t="shared" si="296"/>
        <v>0</v>
      </c>
      <c r="K538" s="131">
        <f t="shared" si="296"/>
        <v>0</v>
      </c>
      <c r="L538" s="131">
        <f t="shared" si="296"/>
        <v>0</v>
      </c>
      <c r="M538" s="131">
        <f t="shared" si="296"/>
        <v>0</v>
      </c>
      <c r="N538" s="131">
        <f t="shared" si="288"/>
        <v>55023.899999999987</v>
      </c>
      <c r="O538" s="131">
        <f t="shared" ref="O538:U538" si="297">SUBTOTAL(9,O540:O578)</f>
        <v>54196.69999999999</v>
      </c>
      <c r="P538" s="131">
        <f t="shared" si="297"/>
        <v>827.2</v>
      </c>
      <c r="Q538" s="131">
        <f t="shared" si="297"/>
        <v>0</v>
      </c>
      <c r="R538" s="131">
        <f t="shared" si="297"/>
        <v>0</v>
      </c>
      <c r="S538" s="131">
        <f t="shared" si="297"/>
        <v>0</v>
      </c>
      <c r="T538" s="131">
        <f t="shared" si="297"/>
        <v>0</v>
      </c>
      <c r="U538" s="131">
        <f t="shared" si="297"/>
        <v>0</v>
      </c>
      <c r="V538" s="131">
        <f t="shared" si="290"/>
        <v>55023.899999999987</v>
      </c>
      <c r="W538" s="131">
        <f t="shared" ref="W538:AC538" si="298">SUBTOTAL(9,W540:W578)</f>
        <v>54196.69999999999</v>
      </c>
      <c r="X538" s="131">
        <f t="shared" si="298"/>
        <v>827.2</v>
      </c>
      <c r="Y538" s="131">
        <f t="shared" si="298"/>
        <v>0</v>
      </c>
      <c r="Z538" s="131">
        <f t="shared" si="298"/>
        <v>0</v>
      </c>
      <c r="AA538" s="131">
        <f t="shared" si="298"/>
        <v>0</v>
      </c>
      <c r="AB538" s="131">
        <f t="shared" si="298"/>
        <v>0</v>
      </c>
      <c r="AC538" s="131">
        <f t="shared" si="298"/>
        <v>0</v>
      </c>
      <c r="AD538" s="133">
        <f t="shared" si="292"/>
        <v>0</v>
      </c>
      <c r="AE538" s="133">
        <f t="shared" si="292"/>
        <v>0</v>
      </c>
      <c r="AF538" s="133">
        <f t="shared" si="292"/>
        <v>0</v>
      </c>
      <c r="AG538" s="133">
        <f t="shared" si="292"/>
        <v>0</v>
      </c>
      <c r="AH538" s="133">
        <f t="shared" si="292"/>
        <v>0</v>
      </c>
      <c r="AI538" s="133">
        <f t="shared" si="292"/>
        <v>0</v>
      </c>
      <c r="AJ538" s="133">
        <f t="shared" si="292"/>
        <v>0</v>
      </c>
      <c r="AK538" s="133">
        <f t="shared" si="292"/>
        <v>0</v>
      </c>
      <c r="AL538" s="133">
        <f t="shared" si="283"/>
        <v>100</v>
      </c>
      <c r="AM538" s="133">
        <f t="shared" si="283"/>
        <v>100</v>
      </c>
      <c r="AN538" s="133">
        <f t="shared" si="283"/>
        <v>100</v>
      </c>
      <c r="AO538" s="133">
        <f t="shared" si="283"/>
        <v>0</v>
      </c>
      <c r="AP538" s="133">
        <f t="shared" si="283"/>
        <v>0</v>
      </c>
      <c r="AQ538" s="133">
        <f t="shared" si="284"/>
        <v>100</v>
      </c>
      <c r="AR538" s="133">
        <f t="shared" si="285"/>
        <v>0</v>
      </c>
      <c r="AS538" s="133">
        <f t="shared" si="285"/>
        <v>0</v>
      </c>
    </row>
    <row r="539" spans="1:45" ht="12.75" customHeight="1" x14ac:dyDescent="0.25">
      <c r="A539" s="115">
        <v>22</v>
      </c>
      <c r="B539" s="137">
        <v>225300</v>
      </c>
      <c r="C539" s="138">
        <v>1482</v>
      </c>
      <c r="D539" s="108">
        <v>531</v>
      </c>
      <c r="E539" s="135" t="s">
        <v>970</v>
      </c>
      <c r="F539" s="136">
        <f t="shared" si="286"/>
        <v>148717.6</v>
      </c>
      <c r="G539" s="136">
        <v>143068.6</v>
      </c>
      <c r="H539" s="136">
        <v>1891.3</v>
      </c>
      <c r="I539" s="136">
        <v>3757.7</v>
      </c>
      <c r="J539" s="136">
        <v>0</v>
      </c>
      <c r="K539" s="136">
        <v>0</v>
      </c>
      <c r="L539" s="136">
        <v>0</v>
      </c>
      <c r="M539" s="136">
        <v>0</v>
      </c>
      <c r="N539" s="136">
        <f t="shared" si="288"/>
        <v>148336.1</v>
      </c>
      <c r="O539" s="23">
        <v>143068.6</v>
      </c>
      <c r="P539" s="23">
        <v>1891.3</v>
      </c>
      <c r="Q539" s="23">
        <v>3376.2</v>
      </c>
      <c r="R539" s="23">
        <v>0</v>
      </c>
      <c r="S539" s="23">
        <v>0</v>
      </c>
      <c r="T539" s="23">
        <v>0</v>
      </c>
      <c r="U539" s="23">
        <v>0</v>
      </c>
      <c r="V539" s="136">
        <f t="shared" si="290"/>
        <v>148336.1</v>
      </c>
      <c r="W539" s="23">
        <v>143068.6</v>
      </c>
      <c r="X539" s="23">
        <v>1891.3</v>
      </c>
      <c r="Y539" s="23">
        <v>3376.2</v>
      </c>
      <c r="Z539" s="23">
        <v>0</v>
      </c>
      <c r="AA539" s="23">
        <v>0</v>
      </c>
      <c r="AB539" s="23">
        <v>0</v>
      </c>
      <c r="AC539" s="4">
        <v>0</v>
      </c>
      <c r="AD539" s="4">
        <f t="shared" si="292"/>
        <v>0</v>
      </c>
      <c r="AE539" s="4">
        <f t="shared" si="292"/>
        <v>0</v>
      </c>
      <c r="AF539" s="4">
        <f t="shared" si="292"/>
        <v>0</v>
      </c>
      <c r="AG539" s="4">
        <f t="shared" si="292"/>
        <v>0</v>
      </c>
      <c r="AH539" s="4">
        <f t="shared" si="292"/>
        <v>0</v>
      </c>
      <c r="AI539" s="4">
        <f t="shared" si="292"/>
        <v>0</v>
      </c>
      <c r="AJ539" s="4">
        <f t="shared" si="292"/>
        <v>0</v>
      </c>
      <c r="AK539" s="4">
        <f t="shared" si="292"/>
        <v>0</v>
      </c>
      <c r="AL539" s="4">
        <f t="shared" si="283"/>
        <v>100</v>
      </c>
      <c r="AM539" s="4">
        <f t="shared" si="283"/>
        <v>100</v>
      </c>
      <c r="AN539" s="4">
        <f t="shared" si="283"/>
        <v>100</v>
      </c>
      <c r="AO539" s="4">
        <f t="shared" si="283"/>
        <v>100</v>
      </c>
      <c r="AP539" s="4">
        <f t="shared" si="283"/>
        <v>0</v>
      </c>
      <c r="AQ539" s="4">
        <f t="shared" si="284"/>
        <v>100</v>
      </c>
      <c r="AR539" s="4">
        <f t="shared" si="285"/>
        <v>0</v>
      </c>
      <c r="AS539" s="4">
        <f t="shared" si="285"/>
        <v>0</v>
      </c>
    </row>
    <row r="540" spans="1:45" ht="12.75" customHeight="1" x14ac:dyDescent="0.25">
      <c r="A540" s="115">
        <v>21</v>
      </c>
      <c r="B540" s="137">
        <v>225300</v>
      </c>
      <c r="C540" s="138">
        <v>1483</v>
      </c>
      <c r="D540" s="108">
        <v>532</v>
      </c>
      <c r="E540" s="135" t="s">
        <v>1371</v>
      </c>
      <c r="F540" s="136">
        <f t="shared" si="286"/>
        <v>856.3</v>
      </c>
      <c r="G540" s="136">
        <v>856.3</v>
      </c>
      <c r="H540" s="136">
        <v>0</v>
      </c>
      <c r="I540" s="136">
        <v>0</v>
      </c>
      <c r="J540" s="136">
        <v>0</v>
      </c>
      <c r="K540" s="136">
        <v>0</v>
      </c>
      <c r="L540" s="136">
        <v>0</v>
      </c>
      <c r="M540" s="136">
        <v>0</v>
      </c>
      <c r="N540" s="136">
        <f t="shared" si="288"/>
        <v>856.3</v>
      </c>
      <c r="O540" s="23">
        <v>856.3</v>
      </c>
      <c r="P540" s="23">
        <v>0</v>
      </c>
      <c r="Q540" s="23">
        <v>0</v>
      </c>
      <c r="R540" s="23">
        <v>0</v>
      </c>
      <c r="S540" s="23">
        <v>0</v>
      </c>
      <c r="T540" s="23">
        <v>0</v>
      </c>
      <c r="U540" s="23">
        <v>0</v>
      </c>
      <c r="V540" s="136">
        <f t="shared" si="290"/>
        <v>856.3</v>
      </c>
      <c r="W540" s="23">
        <v>856.3</v>
      </c>
      <c r="X540" s="23">
        <v>0</v>
      </c>
      <c r="Y540" s="23">
        <v>0</v>
      </c>
      <c r="Z540" s="23">
        <v>0</v>
      </c>
      <c r="AA540" s="23">
        <v>0</v>
      </c>
      <c r="AB540" s="23">
        <v>0</v>
      </c>
      <c r="AC540" s="4">
        <v>0</v>
      </c>
      <c r="AD540" s="4">
        <f t="shared" si="292"/>
        <v>0</v>
      </c>
      <c r="AE540" s="4">
        <f t="shared" si="292"/>
        <v>0</v>
      </c>
      <c r="AF540" s="4">
        <f t="shared" si="292"/>
        <v>0</v>
      </c>
      <c r="AG540" s="4">
        <f t="shared" si="292"/>
        <v>0</v>
      </c>
      <c r="AH540" s="4">
        <f t="shared" si="292"/>
        <v>0</v>
      </c>
      <c r="AI540" s="4">
        <f t="shared" si="292"/>
        <v>0</v>
      </c>
      <c r="AJ540" s="4">
        <f t="shared" si="292"/>
        <v>0</v>
      </c>
      <c r="AK540" s="4">
        <f t="shared" si="292"/>
        <v>0</v>
      </c>
      <c r="AL540" s="4">
        <f t="shared" si="283"/>
        <v>100</v>
      </c>
      <c r="AM540" s="4">
        <f t="shared" si="283"/>
        <v>100</v>
      </c>
      <c r="AN540" s="4">
        <f t="shared" si="283"/>
        <v>0</v>
      </c>
      <c r="AO540" s="4">
        <f t="shared" si="283"/>
        <v>0</v>
      </c>
      <c r="AP540" s="4">
        <f t="shared" si="283"/>
        <v>0</v>
      </c>
      <c r="AQ540" s="4">
        <f t="shared" si="284"/>
        <v>0</v>
      </c>
      <c r="AR540" s="4">
        <f t="shared" si="285"/>
        <v>0</v>
      </c>
      <c r="AS540" s="4">
        <f t="shared" si="285"/>
        <v>0</v>
      </c>
    </row>
    <row r="541" spans="1:45" ht="12.75" customHeight="1" x14ac:dyDescent="0.25">
      <c r="A541" s="115">
        <v>21</v>
      </c>
      <c r="B541" s="137">
        <v>225300</v>
      </c>
      <c r="C541" s="138">
        <v>1484</v>
      </c>
      <c r="D541" s="108">
        <v>533</v>
      </c>
      <c r="E541" s="135" t="s">
        <v>1372</v>
      </c>
      <c r="F541" s="136">
        <f t="shared" si="286"/>
        <v>1170.7</v>
      </c>
      <c r="G541" s="136">
        <v>1170.7</v>
      </c>
      <c r="H541" s="136">
        <v>0</v>
      </c>
      <c r="I541" s="136">
        <v>0</v>
      </c>
      <c r="J541" s="136">
        <v>0</v>
      </c>
      <c r="K541" s="136">
        <v>0</v>
      </c>
      <c r="L541" s="136">
        <v>0</v>
      </c>
      <c r="M541" s="136">
        <v>0</v>
      </c>
      <c r="N541" s="136">
        <f t="shared" si="288"/>
        <v>1170.7</v>
      </c>
      <c r="O541" s="23">
        <v>1170.7</v>
      </c>
      <c r="P541" s="23">
        <v>0</v>
      </c>
      <c r="Q541" s="23">
        <v>0</v>
      </c>
      <c r="R541" s="23">
        <v>0</v>
      </c>
      <c r="S541" s="23">
        <v>0</v>
      </c>
      <c r="T541" s="23">
        <v>0</v>
      </c>
      <c r="U541" s="23">
        <v>0</v>
      </c>
      <c r="V541" s="136">
        <f t="shared" si="290"/>
        <v>1170.7</v>
      </c>
      <c r="W541" s="23">
        <v>1170.7</v>
      </c>
      <c r="X541" s="23">
        <v>0</v>
      </c>
      <c r="Y541" s="23">
        <v>0</v>
      </c>
      <c r="Z541" s="23">
        <v>0</v>
      </c>
      <c r="AA541" s="23">
        <v>0</v>
      </c>
      <c r="AB541" s="23">
        <v>0</v>
      </c>
      <c r="AC541" s="4">
        <v>0</v>
      </c>
      <c r="AD541" s="4">
        <f t="shared" si="292"/>
        <v>0</v>
      </c>
      <c r="AE541" s="4">
        <f t="shared" si="292"/>
        <v>0</v>
      </c>
      <c r="AF541" s="4">
        <f t="shared" si="292"/>
        <v>0</v>
      </c>
      <c r="AG541" s="4">
        <f t="shared" si="292"/>
        <v>0</v>
      </c>
      <c r="AH541" s="4">
        <f t="shared" si="292"/>
        <v>0</v>
      </c>
      <c r="AI541" s="4">
        <f t="shared" si="292"/>
        <v>0</v>
      </c>
      <c r="AJ541" s="4">
        <f t="shared" si="292"/>
        <v>0</v>
      </c>
      <c r="AK541" s="4">
        <f t="shared" si="292"/>
        <v>0</v>
      </c>
      <c r="AL541" s="4">
        <f t="shared" si="283"/>
        <v>100</v>
      </c>
      <c r="AM541" s="4">
        <f t="shared" si="283"/>
        <v>100</v>
      </c>
      <c r="AN541" s="4">
        <f t="shared" si="283"/>
        <v>0</v>
      </c>
      <c r="AO541" s="4">
        <f t="shared" si="283"/>
        <v>0</v>
      </c>
      <c r="AP541" s="4">
        <f t="shared" si="283"/>
        <v>0</v>
      </c>
      <c r="AQ541" s="4">
        <f t="shared" si="284"/>
        <v>0</v>
      </c>
      <c r="AR541" s="4">
        <f t="shared" si="285"/>
        <v>0</v>
      </c>
      <c r="AS541" s="4">
        <f t="shared" si="285"/>
        <v>0</v>
      </c>
    </row>
    <row r="542" spans="1:45" ht="12.75" customHeight="1" x14ac:dyDescent="0.25">
      <c r="A542" s="115">
        <v>21</v>
      </c>
      <c r="B542" s="137">
        <v>225300</v>
      </c>
      <c r="C542" s="138">
        <v>1485</v>
      </c>
      <c r="D542" s="108">
        <v>534</v>
      </c>
      <c r="E542" s="135" t="s">
        <v>1373</v>
      </c>
      <c r="F542" s="136">
        <f t="shared" si="286"/>
        <v>1197.5</v>
      </c>
      <c r="G542" s="136">
        <v>1197.5</v>
      </c>
      <c r="H542" s="136">
        <v>0</v>
      </c>
      <c r="I542" s="136">
        <v>0</v>
      </c>
      <c r="J542" s="136">
        <v>0</v>
      </c>
      <c r="K542" s="136">
        <v>0</v>
      </c>
      <c r="L542" s="136">
        <v>0</v>
      </c>
      <c r="M542" s="136">
        <v>0</v>
      </c>
      <c r="N542" s="136">
        <f t="shared" si="288"/>
        <v>1197.5</v>
      </c>
      <c r="O542" s="23">
        <v>1197.5</v>
      </c>
      <c r="P542" s="23">
        <v>0</v>
      </c>
      <c r="Q542" s="23">
        <v>0</v>
      </c>
      <c r="R542" s="23">
        <v>0</v>
      </c>
      <c r="S542" s="23">
        <v>0</v>
      </c>
      <c r="T542" s="23">
        <v>0</v>
      </c>
      <c r="U542" s="23">
        <v>0</v>
      </c>
      <c r="V542" s="136">
        <f t="shared" si="290"/>
        <v>1197.5</v>
      </c>
      <c r="W542" s="23">
        <v>1197.5</v>
      </c>
      <c r="X542" s="23">
        <v>0</v>
      </c>
      <c r="Y542" s="23">
        <v>0</v>
      </c>
      <c r="Z542" s="23">
        <v>0</v>
      </c>
      <c r="AA542" s="23">
        <v>0</v>
      </c>
      <c r="AB542" s="23">
        <v>0</v>
      </c>
      <c r="AC542" s="4">
        <v>0</v>
      </c>
      <c r="AD542" s="4">
        <f t="shared" si="292"/>
        <v>0</v>
      </c>
      <c r="AE542" s="4">
        <f t="shared" si="292"/>
        <v>0</v>
      </c>
      <c r="AF542" s="4">
        <f t="shared" si="292"/>
        <v>0</v>
      </c>
      <c r="AG542" s="4">
        <f t="shared" si="292"/>
        <v>0</v>
      </c>
      <c r="AH542" s="4">
        <f t="shared" si="292"/>
        <v>0</v>
      </c>
      <c r="AI542" s="4">
        <f t="shared" si="292"/>
        <v>0</v>
      </c>
      <c r="AJ542" s="4">
        <f t="shared" si="292"/>
        <v>0</v>
      </c>
      <c r="AK542" s="4">
        <f t="shared" si="292"/>
        <v>0</v>
      </c>
      <c r="AL542" s="4">
        <f t="shared" si="283"/>
        <v>100</v>
      </c>
      <c r="AM542" s="4">
        <f t="shared" si="283"/>
        <v>100</v>
      </c>
      <c r="AN542" s="4">
        <f t="shared" si="283"/>
        <v>0</v>
      </c>
      <c r="AO542" s="4">
        <f t="shared" si="283"/>
        <v>0</v>
      </c>
      <c r="AP542" s="4">
        <f t="shared" si="283"/>
        <v>0</v>
      </c>
      <c r="AQ542" s="4">
        <f t="shared" si="284"/>
        <v>0</v>
      </c>
      <c r="AR542" s="4">
        <f t="shared" si="285"/>
        <v>0</v>
      </c>
      <c r="AS542" s="4">
        <f t="shared" si="285"/>
        <v>0</v>
      </c>
    </row>
    <row r="543" spans="1:45" ht="12.75" customHeight="1" x14ac:dyDescent="0.25">
      <c r="A543" s="115">
        <v>21</v>
      </c>
      <c r="B543" s="137">
        <v>225300</v>
      </c>
      <c r="C543" s="138">
        <v>1486</v>
      </c>
      <c r="D543" s="108">
        <v>535</v>
      </c>
      <c r="E543" s="135" t="s">
        <v>1374</v>
      </c>
      <c r="F543" s="136">
        <f t="shared" si="286"/>
        <v>1437.9</v>
      </c>
      <c r="G543" s="136">
        <v>1437.9</v>
      </c>
      <c r="H543" s="136">
        <v>0</v>
      </c>
      <c r="I543" s="136">
        <v>0</v>
      </c>
      <c r="J543" s="136">
        <v>0</v>
      </c>
      <c r="K543" s="136">
        <v>0</v>
      </c>
      <c r="L543" s="136">
        <v>0</v>
      </c>
      <c r="M543" s="136">
        <v>0</v>
      </c>
      <c r="N543" s="136">
        <f t="shared" si="288"/>
        <v>1437.9</v>
      </c>
      <c r="O543" s="23">
        <v>1437.9</v>
      </c>
      <c r="P543" s="23">
        <v>0</v>
      </c>
      <c r="Q543" s="23">
        <v>0</v>
      </c>
      <c r="R543" s="23">
        <v>0</v>
      </c>
      <c r="S543" s="23">
        <v>0</v>
      </c>
      <c r="T543" s="23">
        <v>0</v>
      </c>
      <c r="U543" s="23">
        <v>0</v>
      </c>
      <c r="V543" s="136">
        <f t="shared" si="290"/>
        <v>1437.9</v>
      </c>
      <c r="W543" s="23">
        <v>1437.9</v>
      </c>
      <c r="X543" s="23">
        <v>0</v>
      </c>
      <c r="Y543" s="23">
        <v>0</v>
      </c>
      <c r="Z543" s="23">
        <v>0</v>
      </c>
      <c r="AA543" s="23">
        <v>0</v>
      </c>
      <c r="AB543" s="23">
        <v>0</v>
      </c>
      <c r="AC543" s="4">
        <v>0</v>
      </c>
      <c r="AD543" s="4">
        <f t="shared" si="292"/>
        <v>0</v>
      </c>
      <c r="AE543" s="4">
        <f t="shared" si="292"/>
        <v>0</v>
      </c>
      <c r="AF543" s="4">
        <f t="shared" si="292"/>
        <v>0</v>
      </c>
      <c r="AG543" s="4">
        <f t="shared" si="292"/>
        <v>0</v>
      </c>
      <c r="AH543" s="4">
        <f t="shared" si="292"/>
        <v>0</v>
      </c>
      <c r="AI543" s="4">
        <f t="shared" si="292"/>
        <v>0</v>
      </c>
      <c r="AJ543" s="4">
        <f t="shared" si="292"/>
        <v>0</v>
      </c>
      <c r="AK543" s="4">
        <f t="shared" si="292"/>
        <v>0</v>
      </c>
      <c r="AL543" s="4">
        <f t="shared" si="283"/>
        <v>100</v>
      </c>
      <c r="AM543" s="4">
        <f t="shared" si="283"/>
        <v>100</v>
      </c>
      <c r="AN543" s="4">
        <f t="shared" si="283"/>
        <v>0</v>
      </c>
      <c r="AO543" s="4">
        <f t="shared" si="283"/>
        <v>0</v>
      </c>
      <c r="AP543" s="4">
        <f t="shared" si="283"/>
        <v>0</v>
      </c>
      <c r="AQ543" s="4">
        <f t="shared" si="284"/>
        <v>0</v>
      </c>
      <c r="AR543" s="4">
        <f t="shared" si="285"/>
        <v>0</v>
      </c>
      <c r="AS543" s="4">
        <f t="shared" si="285"/>
        <v>0</v>
      </c>
    </row>
    <row r="544" spans="1:45" ht="12.75" customHeight="1" x14ac:dyDescent="0.25">
      <c r="A544" s="115">
        <v>21</v>
      </c>
      <c r="B544" s="137">
        <v>225300</v>
      </c>
      <c r="C544" s="138">
        <v>1487</v>
      </c>
      <c r="D544" s="108">
        <v>536</v>
      </c>
      <c r="E544" s="135" t="s">
        <v>1375</v>
      </c>
      <c r="F544" s="136">
        <f t="shared" si="286"/>
        <v>1358.4</v>
      </c>
      <c r="G544" s="136">
        <v>1358.4</v>
      </c>
      <c r="H544" s="136">
        <v>0</v>
      </c>
      <c r="I544" s="136">
        <v>0</v>
      </c>
      <c r="J544" s="136">
        <v>0</v>
      </c>
      <c r="K544" s="136">
        <v>0</v>
      </c>
      <c r="L544" s="136">
        <v>0</v>
      </c>
      <c r="M544" s="136">
        <v>0</v>
      </c>
      <c r="N544" s="136">
        <f t="shared" si="288"/>
        <v>1358.4</v>
      </c>
      <c r="O544" s="23">
        <v>1358.4</v>
      </c>
      <c r="P544" s="23">
        <v>0</v>
      </c>
      <c r="Q544" s="23">
        <v>0</v>
      </c>
      <c r="R544" s="23">
        <v>0</v>
      </c>
      <c r="S544" s="23">
        <v>0</v>
      </c>
      <c r="T544" s="23">
        <v>0</v>
      </c>
      <c r="U544" s="23">
        <v>0</v>
      </c>
      <c r="V544" s="136">
        <f t="shared" si="290"/>
        <v>1358.4</v>
      </c>
      <c r="W544" s="23">
        <v>1358.4</v>
      </c>
      <c r="X544" s="23">
        <v>0</v>
      </c>
      <c r="Y544" s="23">
        <v>0</v>
      </c>
      <c r="Z544" s="23">
        <v>0</v>
      </c>
      <c r="AA544" s="23">
        <v>0</v>
      </c>
      <c r="AB544" s="23">
        <v>0</v>
      </c>
      <c r="AC544" s="4">
        <v>0</v>
      </c>
      <c r="AD544" s="4">
        <f t="shared" si="292"/>
        <v>0</v>
      </c>
      <c r="AE544" s="4">
        <f t="shared" si="292"/>
        <v>0</v>
      </c>
      <c r="AF544" s="4">
        <f t="shared" si="292"/>
        <v>0</v>
      </c>
      <c r="AG544" s="4">
        <f t="shared" si="292"/>
        <v>0</v>
      </c>
      <c r="AH544" s="4">
        <f t="shared" si="292"/>
        <v>0</v>
      </c>
      <c r="AI544" s="4">
        <f t="shared" si="292"/>
        <v>0</v>
      </c>
      <c r="AJ544" s="4">
        <f t="shared" si="292"/>
        <v>0</v>
      </c>
      <c r="AK544" s="4">
        <f t="shared" si="292"/>
        <v>0</v>
      </c>
      <c r="AL544" s="4">
        <f t="shared" si="283"/>
        <v>100</v>
      </c>
      <c r="AM544" s="4">
        <f t="shared" si="283"/>
        <v>100</v>
      </c>
      <c r="AN544" s="4">
        <f t="shared" si="283"/>
        <v>0</v>
      </c>
      <c r="AO544" s="4">
        <f t="shared" si="283"/>
        <v>0</v>
      </c>
      <c r="AP544" s="4">
        <f t="shared" si="283"/>
        <v>0</v>
      </c>
      <c r="AQ544" s="4">
        <f t="shared" si="284"/>
        <v>0</v>
      </c>
      <c r="AR544" s="4">
        <f t="shared" si="285"/>
        <v>0</v>
      </c>
      <c r="AS544" s="4">
        <f t="shared" si="285"/>
        <v>0</v>
      </c>
    </row>
    <row r="545" spans="1:45" ht="12.75" customHeight="1" x14ac:dyDescent="0.25">
      <c r="A545" s="115">
        <v>21</v>
      </c>
      <c r="B545" s="137">
        <v>225300</v>
      </c>
      <c r="C545" s="138">
        <v>1488</v>
      </c>
      <c r="D545" s="108">
        <v>537</v>
      </c>
      <c r="E545" s="135" t="s">
        <v>1376</v>
      </c>
      <c r="F545" s="136">
        <f t="shared" si="286"/>
        <v>1567.3</v>
      </c>
      <c r="G545" s="136">
        <v>1567.3</v>
      </c>
      <c r="H545" s="136">
        <v>0</v>
      </c>
      <c r="I545" s="136">
        <v>0</v>
      </c>
      <c r="J545" s="136">
        <v>0</v>
      </c>
      <c r="K545" s="136">
        <v>0</v>
      </c>
      <c r="L545" s="136">
        <v>0</v>
      </c>
      <c r="M545" s="136">
        <v>0</v>
      </c>
      <c r="N545" s="136">
        <f t="shared" si="288"/>
        <v>1567.3</v>
      </c>
      <c r="O545" s="23">
        <v>1567.3</v>
      </c>
      <c r="P545" s="23">
        <v>0</v>
      </c>
      <c r="Q545" s="23">
        <v>0</v>
      </c>
      <c r="R545" s="23">
        <v>0</v>
      </c>
      <c r="S545" s="23">
        <v>0</v>
      </c>
      <c r="T545" s="23">
        <v>0</v>
      </c>
      <c r="U545" s="23">
        <v>0</v>
      </c>
      <c r="V545" s="136">
        <f t="shared" si="290"/>
        <v>1567.3</v>
      </c>
      <c r="W545" s="23">
        <v>1567.3</v>
      </c>
      <c r="X545" s="23">
        <v>0</v>
      </c>
      <c r="Y545" s="23">
        <v>0</v>
      </c>
      <c r="Z545" s="23">
        <v>0</v>
      </c>
      <c r="AA545" s="23">
        <v>0</v>
      </c>
      <c r="AB545" s="23">
        <v>0</v>
      </c>
      <c r="AC545" s="4">
        <v>0</v>
      </c>
      <c r="AD545" s="4">
        <f t="shared" si="292"/>
        <v>0</v>
      </c>
      <c r="AE545" s="4">
        <f t="shared" si="292"/>
        <v>0</v>
      </c>
      <c r="AF545" s="4">
        <f t="shared" si="292"/>
        <v>0</v>
      </c>
      <c r="AG545" s="4">
        <f t="shared" si="292"/>
        <v>0</v>
      </c>
      <c r="AH545" s="4">
        <f t="shared" si="292"/>
        <v>0</v>
      </c>
      <c r="AI545" s="4">
        <f t="shared" si="292"/>
        <v>0</v>
      </c>
      <c r="AJ545" s="4">
        <f t="shared" si="292"/>
        <v>0</v>
      </c>
      <c r="AK545" s="4">
        <f t="shared" si="292"/>
        <v>0</v>
      </c>
      <c r="AL545" s="4">
        <f t="shared" si="283"/>
        <v>100</v>
      </c>
      <c r="AM545" s="4">
        <f t="shared" si="283"/>
        <v>100</v>
      </c>
      <c r="AN545" s="4">
        <f t="shared" si="283"/>
        <v>0</v>
      </c>
      <c r="AO545" s="4">
        <f t="shared" si="283"/>
        <v>0</v>
      </c>
      <c r="AP545" s="4">
        <f t="shared" si="283"/>
        <v>0</v>
      </c>
      <c r="AQ545" s="4">
        <f t="shared" si="284"/>
        <v>0</v>
      </c>
      <c r="AR545" s="4">
        <f t="shared" si="285"/>
        <v>0</v>
      </c>
      <c r="AS545" s="4">
        <f t="shared" si="285"/>
        <v>0</v>
      </c>
    </row>
    <row r="546" spans="1:45" ht="12.75" customHeight="1" x14ac:dyDescent="0.25">
      <c r="A546" s="115">
        <v>21</v>
      </c>
      <c r="B546" s="137">
        <v>225300</v>
      </c>
      <c r="C546" s="138">
        <v>1490</v>
      </c>
      <c r="D546" s="108">
        <v>538</v>
      </c>
      <c r="E546" s="135" t="s">
        <v>1377</v>
      </c>
      <c r="F546" s="136">
        <f t="shared" si="286"/>
        <v>1054.4000000000001</v>
      </c>
      <c r="G546" s="136">
        <v>1054.4000000000001</v>
      </c>
      <c r="H546" s="136">
        <v>0</v>
      </c>
      <c r="I546" s="136">
        <v>0</v>
      </c>
      <c r="J546" s="136">
        <v>0</v>
      </c>
      <c r="K546" s="136">
        <v>0</v>
      </c>
      <c r="L546" s="136">
        <v>0</v>
      </c>
      <c r="M546" s="136">
        <v>0</v>
      </c>
      <c r="N546" s="136">
        <f t="shared" si="288"/>
        <v>1054.4000000000001</v>
      </c>
      <c r="O546" s="23">
        <v>1054.4000000000001</v>
      </c>
      <c r="P546" s="23">
        <v>0</v>
      </c>
      <c r="Q546" s="23">
        <v>0</v>
      </c>
      <c r="R546" s="23">
        <v>0</v>
      </c>
      <c r="S546" s="23">
        <v>0</v>
      </c>
      <c r="T546" s="23">
        <v>0</v>
      </c>
      <c r="U546" s="23">
        <v>0</v>
      </c>
      <c r="V546" s="136">
        <f t="shared" si="290"/>
        <v>1054.4000000000001</v>
      </c>
      <c r="W546" s="23">
        <v>1054.4000000000001</v>
      </c>
      <c r="X546" s="23">
        <v>0</v>
      </c>
      <c r="Y546" s="23">
        <v>0</v>
      </c>
      <c r="Z546" s="23">
        <v>0</v>
      </c>
      <c r="AA546" s="23">
        <v>0</v>
      </c>
      <c r="AB546" s="23">
        <v>0</v>
      </c>
      <c r="AC546" s="4">
        <v>0</v>
      </c>
      <c r="AD546" s="4">
        <f t="shared" si="292"/>
        <v>0</v>
      </c>
      <c r="AE546" s="4">
        <f t="shared" si="292"/>
        <v>0</v>
      </c>
      <c r="AF546" s="4">
        <f t="shared" si="292"/>
        <v>0</v>
      </c>
      <c r="AG546" s="4">
        <f t="shared" si="292"/>
        <v>0</v>
      </c>
      <c r="AH546" s="4">
        <f t="shared" si="292"/>
        <v>0</v>
      </c>
      <c r="AI546" s="4">
        <f t="shared" si="292"/>
        <v>0</v>
      </c>
      <c r="AJ546" s="4">
        <f t="shared" si="292"/>
        <v>0</v>
      </c>
      <c r="AK546" s="4">
        <f t="shared" si="292"/>
        <v>0</v>
      </c>
      <c r="AL546" s="4">
        <f t="shared" si="283"/>
        <v>100</v>
      </c>
      <c r="AM546" s="4">
        <f t="shared" si="283"/>
        <v>100</v>
      </c>
      <c r="AN546" s="4">
        <f t="shared" si="283"/>
        <v>0</v>
      </c>
      <c r="AO546" s="4">
        <f t="shared" si="283"/>
        <v>0</v>
      </c>
      <c r="AP546" s="4">
        <f t="shared" si="283"/>
        <v>0</v>
      </c>
      <c r="AQ546" s="4">
        <f t="shared" si="284"/>
        <v>0</v>
      </c>
      <c r="AR546" s="4">
        <f t="shared" si="285"/>
        <v>0</v>
      </c>
      <c r="AS546" s="4">
        <f t="shared" si="285"/>
        <v>0</v>
      </c>
    </row>
    <row r="547" spans="1:45" ht="12.75" customHeight="1" x14ac:dyDescent="0.25">
      <c r="A547" s="115">
        <v>21</v>
      </c>
      <c r="B547" s="137">
        <v>225300</v>
      </c>
      <c r="C547" s="138">
        <v>1489</v>
      </c>
      <c r="D547" s="108">
        <v>539</v>
      </c>
      <c r="E547" s="135" t="s">
        <v>1378</v>
      </c>
      <c r="F547" s="136">
        <f t="shared" si="286"/>
        <v>548</v>
      </c>
      <c r="G547" s="136">
        <v>548</v>
      </c>
      <c r="H547" s="136">
        <v>0</v>
      </c>
      <c r="I547" s="136">
        <v>0</v>
      </c>
      <c r="J547" s="136">
        <v>0</v>
      </c>
      <c r="K547" s="136">
        <v>0</v>
      </c>
      <c r="L547" s="136">
        <v>0</v>
      </c>
      <c r="M547" s="136">
        <v>0</v>
      </c>
      <c r="N547" s="136">
        <f t="shared" si="288"/>
        <v>548</v>
      </c>
      <c r="O547" s="23">
        <v>548</v>
      </c>
      <c r="P547" s="23">
        <v>0</v>
      </c>
      <c r="Q547" s="23">
        <v>0</v>
      </c>
      <c r="R547" s="23">
        <v>0</v>
      </c>
      <c r="S547" s="23">
        <v>0</v>
      </c>
      <c r="T547" s="23">
        <v>0</v>
      </c>
      <c r="U547" s="23">
        <v>0</v>
      </c>
      <c r="V547" s="136">
        <f t="shared" si="290"/>
        <v>548</v>
      </c>
      <c r="W547" s="23">
        <v>548</v>
      </c>
      <c r="X547" s="23">
        <v>0</v>
      </c>
      <c r="Y547" s="23">
        <v>0</v>
      </c>
      <c r="Z547" s="23">
        <v>0</v>
      </c>
      <c r="AA547" s="23">
        <v>0</v>
      </c>
      <c r="AB547" s="23">
        <v>0</v>
      </c>
      <c r="AC547" s="4">
        <v>0</v>
      </c>
      <c r="AD547" s="4">
        <f t="shared" si="292"/>
        <v>0</v>
      </c>
      <c r="AE547" s="4">
        <f t="shared" si="292"/>
        <v>0</v>
      </c>
      <c r="AF547" s="4">
        <f t="shared" si="292"/>
        <v>0</v>
      </c>
      <c r="AG547" s="4">
        <f t="shared" si="292"/>
        <v>0</v>
      </c>
      <c r="AH547" s="4">
        <f t="shared" si="292"/>
        <v>0</v>
      </c>
      <c r="AI547" s="4">
        <f t="shared" si="292"/>
        <v>0</v>
      </c>
      <c r="AJ547" s="4">
        <f t="shared" si="292"/>
        <v>0</v>
      </c>
      <c r="AK547" s="4">
        <f t="shared" si="292"/>
        <v>0</v>
      </c>
      <c r="AL547" s="4">
        <f t="shared" si="283"/>
        <v>100</v>
      </c>
      <c r="AM547" s="4">
        <f t="shared" si="283"/>
        <v>100</v>
      </c>
      <c r="AN547" s="4">
        <f t="shared" si="283"/>
        <v>0</v>
      </c>
      <c r="AO547" s="4">
        <f t="shared" si="283"/>
        <v>0</v>
      </c>
      <c r="AP547" s="4">
        <f t="shared" si="283"/>
        <v>0</v>
      </c>
      <c r="AQ547" s="4">
        <f t="shared" si="284"/>
        <v>0</v>
      </c>
      <c r="AR547" s="4">
        <f t="shared" si="285"/>
        <v>0</v>
      </c>
      <c r="AS547" s="4">
        <f t="shared" si="285"/>
        <v>0</v>
      </c>
    </row>
    <row r="548" spans="1:45" ht="12.75" customHeight="1" x14ac:dyDescent="0.25">
      <c r="A548" s="115">
        <v>21</v>
      </c>
      <c r="B548" s="137">
        <v>225300</v>
      </c>
      <c r="C548" s="138">
        <v>1491</v>
      </c>
      <c r="D548" s="108">
        <v>540</v>
      </c>
      <c r="E548" s="135" t="s">
        <v>1379</v>
      </c>
      <c r="F548" s="136">
        <f t="shared" si="286"/>
        <v>3807.3</v>
      </c>
      <c r="G548" s="136">
        <v>3807.3</v>
      </c>
      <c r="H548" s="136">
        <v>0</v>
      </c>
      <c r="I548" s="136">
        <v>0</v>
      </c>
      <c r="J548" s="136">
        <v>0</v>
      </c>
      <c r="K548" s="136">
        <v>0</v>
      </c>
      <c r="L548" s="136">
        <v>0</v>
      </c>
      <c r="M548" s="136">
        <v>0</v>
      </c>
      <c r="N548" s="136">
        <f t="shared" si="288"/>
        <v>3807.3</v>
      </c>
      <c r="O548" s="23">
        <v>3807.3</v>
      </c>
      <c r="P548" s="23">
        <v>0</v>
      </c>
      <c r="Q548" s="23">
        <v>0</v>
      </c>
      <c r="R548" s="23">
        <v>0</v>
      </c>
      <c r="S548" s="23">
        <v>0</v>
      </c>
      <c r="T548" s="23">
        <v>0</v>
      </c>
      <c r="U548" s="23">
        <v>0</v>
      </c>
      <c r="V548" s="136">
        <f t="shared" si="290"/>
        <v>3807.3</v>
      </c>
      <c r="W548" s="23">
        <v>3807.3</v>
      </c>
      <c r="X548" s="23">
        <v>0</v>
      </c>
      <c r="Y548" s="23">
        <v>0</v>
      </c>
      <c r="Z548" s="23">
        <v>0</v>
      </c>
      <c r="AA548" s="23">
        <v>0</v>
      </c>
      <c r="AB548" s="23">
        <v>0</v>
      </c>
      <c r="AC548" s="4">
        <v>0</v>
      </c>
      <c r="AD548" s="4">
        <f t="shared" si="292"/>
        <v>0</v>
      </c>
      <c r="AE548" s="4">
        <f t="shared" si="292"/>
        <v>0</v>
      </c>
      <c r="AF548" s="4">
        <f t="shared" si="292"/>
        <v>0</v>
      </c>
      <c r="AG548" s="4">
        <f t="shared" si="292"/>
        <v>0</v>
      </c>
      <c r="AH548" s="4">
        <f t="shared" si="292"/>
        <v>0</v>
      </c>
      <c r="AI548" s="4">
        <f t="shared" si="292"/>
        <v>0</v>
      </c>
      <c r="AJ548" s="4">
        <f t="shared" si="292"/>
        <v>0</v>
      </c>
      <c r="AK548" s="4">
        <f t="shared" si="292"/>
        <v>0</v>
      </c>
      <c r="AL548" s="4">
        <f t="shared" si="283"/>
        <v>100</v>
      </c>
      <c r="AM548" s="4">
        <f t="shared" si="283"/>
        <v>100</v>
      </c>
      <c r="AN548" s="4">
        <f t="shared" si="283"/>
        <v>0</v>
      </c>
      <c r="AO548" s="4">
        <f t="shared" si="283"/>
        <v>0</v>
      </c>
      <c r="AP548" s="4">
        <f t="shared" si="283"/>
        <v>0</v>
      </c>
      <c r="AQ548" s="4">
        <f t="shared" si="284"/>
        <v>0</v>
      </c>
      <c r="AR548" s="4">
        <f t="shared" si="285"/>
        <v>0</v>
      </c>
      <c r="AS548" s="4">
        <f t="shared" si="285"/>
        <v>0</v>
      </c>
    </row>
    <row r="549" spans="1:45" ht="12.75" customHeight="1" x14ac:dyDescent="0.25">
      <c r="A549" s="115">
        <v>21</v>
      </c>
      <c r="B549" s="137">
        <v>225300</v>
      </c>
      <c r="C549" s="138">
        <v>1492</v>
      </c>
      <c r="D549" s="108">
        <v>541</v>
      </c>
      <c r="E549" s="135" t="s">
        <v>1380</v>
      </c>
      <c r="F549" s="136">
        <f t="shared" si="286"/>
        <v>577.29999999999995</v>
      </c>
      <c r="G549" s="136">
        <v>577.29999999999995</v>
      </c>
      <c r="H549" s="136">
        <v>0</v>
      </c>
      <c r="I549" s="136">
        <v>0</v>
      </c>
      <c r="J549" s="136">
        <v>0</v>
      </c>
      <c r="K549" s="136">
        <v>0</v>
      </c>
      <c r="L549" s="136">
        <v>0</v>
      </c>
      <c r="M549" s="136">
        <v>0</v>
      </c>
      <c r="N549" s="136">
        <f t="shared" si="288"/>
        <v>577.29999999999995</v>
      </c>
      <c r="O549" s="23">
        <v>577.29999999999995</v>
      </c>
      <c r="P549" s="23">
        <v>0</v>
      </c>
      <c r="Q549" s="23">
        <v>0</v>
      </c>
      <c r="R549" s="23">
        <v>0</v>
      </c>
      <c r="S549" s="23">
        <v>0</v>
      </c>
      <c r="T549" s="23">
        <v>0</v>
      </c>
      <c r="U549" s="23">
        <v>0</v>
      </c>
      <c r="V549" s="136">
        <f t="shared" si="290"/>
        <v>577.29999999999995</v>
      </c>
      <c r="W549" s="23">
        <v>577.29999999999995</v>
      </c>
      <c r="X549" s="23">
        <v>0</v>
      </c>
      <c r="Y549" s="23">
        <v>0</v>
      </c>
      <c r="Z549" s="23">
        <v>0</v>
      </c>
      <c r="AA549" s="23">
        <v>0</v>
      </c>
      <c r="AB549" s="23">
        <v>0</v>
      </c>
      <c r="AC549" s="4">
        <v>0</v>
      </c>
      <c r="AD549" s="4">
        <f t="shared" si="292"/>
        <v>0</v>
      </c>
      <c r="AE549" s="4">
        <f t="shared" si="292"/>
        <v>0</v>
      </c>
      <c r="AF549" s="4">
        <f t="shared" si="292"/>
        <v>0</v>
      </c>
      <c r="AG549" s="4">
        <f t="shared" si="292"/>
        <v>0</v>
      </c>
      <c r="AH549" s="4">
        <f t="shared" si="292"/>
        <v>0</v>
      </c>
      <c r="AI549" s="4">
        <f t="shared" si="292"/>
        <v>0</v>
      </c>
      <c r="AJ549" s="4">
        <f t="shared" si="292"/>
        <v>0</v>
      </c>
      <c r="AK549" s="4">
        <f t="shared" si="292"/>
        <v>0</v>
      </c>
      <c r="AL549" s="4">
        <f t="shared" si="283"/>
        <v>100</v>
      </c>
      <c r="AM549" s="4">
        <f t="shared" si="283"/>
        <v>100</v>
      </c>
      <c r="AN549" s="4">
        <f t="shared" si="283"/>
        <v>0</v>
      </c>
      <c r="AO549" s="4">
        <f t="shared" si="283"/>
        <v>0</v>
      </c>
      <c r="AP549" s="4">
        <f t="shared" si="283"/>
        <v>0</v>
      </c>
      <c r="AQ549" s="4">
        <f t="shared" si="284"/>
        <v>0</v>
      </c>
      <c r="AR549" s="4">
        <f t="shared" si="285"/>
        <v>0</v>
      </c>
      <c r="AS549" s="4">
        <f t="shared" si="285"/>
        <v>0</v>
      </c>
    </row>
    <row r="550" spans="1:45" ht="12.75" customHeight="1" x14ac:dyDescent="0.25">
      <c r="A550" s="115">
        <v>21</v>
      </c>
      <c r="B550" s="137">
        <v>225300</v>
      </c>
      <c r="C550" s="138">
        <v>1493</v>
      </c>
      <c r="D550" s="108">
        <v>542</v>
      </c>
      <c r="E550" s="135" t="s">
        <v>1381</v>
      </c>
      <c r="F550" s="136">
        <f t="shared" si="286"/>
        <v>1057</v>
      </c>
      <c r="G550" s="136">
        <v>1057</v>
      </c>
      <c r="H550" s="136">
        <v>0</v>
      </c>
      <c r="I550" s="136">
        <v>0</v>
      </c>
      <c r="J550" s="136">
        <v>0</v>
      </c>
      <c r="K550" s="136">
        <v>0</v>
      </c>
      <c r="L550" s="136">
        <v>0</v>
      </c>
      <c r="M550" s="136">
        <v>0</v>
      </c>
      <c r="N550" s="136">
        <f t="shared" si="288"/>
        <v>1057</v>
      </c>
      <c r="O550" s="23">
        <v>1057</v>
      </c>
      <c r="P550" s="23">
        <v>0</v>
      </c>
      <c r="Q550" s="23">
        <v>0</v>
      </c>
      <c r="R550" s="23">
        <v>0</v>
      </c>
      <c r="S550" s="23">
        <v>0</v>
      </c>
      <c r="T550" s="23">
        <v>0</v>
      </c>
      <c r="U550" s="23">
        <v>0</v>
      </c>
      <c r="V550" s="136">
        <f t="shared" si="290"/>
        <v>1057</v>
      </c>
      <c r="W550" s="23">
        <v>1057</v>
      </c>
      <c r="X550" s="23">
        <v>0</v>
      </c>
      <c r="Y550" s="23">
        <v>0</v>
      </c>
      <c r="Z550" s="23">
        <v>0</v>
      </c>
      <c r="AA550" s="23">
        <v>0</v>
      </c>
      <c r="AB550" s="23">
        <v>0</v>
      </c>
      <c r="AC550" s="4">
        <v>0</v>
      </c>
      <c r="AD550" s="4">
        <f t="shared" si="292"/>
        <v>0</v>
      </c>
      <c r="AE550" s="4">
        <f t="shared" si="292"/>
        <v>0</v>
      </c>
      <c r="AF550" s="4">
        <f t="shared" si="292"/>
        <v>0</v>
      </c>
      <c r="AG550" s="4">
        <f t="shared" si="292"/>
        <v>0</v>
      </c>
      <c r="AH550" s="4">
        <f t="shared" si="292"/>
        <v>0</v>
      </c>
      <c r="AI550" s="4">
        <f t="shared" si="292"/>
        <v>0</v>
      </c>
      <c r="AJ550" s="4">
        <f t="shared" si="292"/>
        <v>0</v>
      </c>
      <c r="AK550" s="4">
        <f t="shared" si="292"/>
        <v>0</v>
      </c>
      <c r="AL550" s="4">
        <f t="shared" si="283"/>
        <v>100</v>
      </c>
      <c r="AM550" s="4">
        <f t="shared" si="283"/>
        <v>100</v>
      </c>
      <c r="AN550" s="4">
        <f t="shared" si="283"/>
        <v>0</v>
      </c>
      <c r="AO550" s="4">
        <f t="shared" si="283"/>
        <v>0</v>
      </c>
      <c r="AP550" s="4">
        <f t="shared" si="283"/>
        <v>0</v>
      </c>
      <c r="AQ550" s="4">
        <f t="shared" si="284"/>
        <v>0</v>
      </c>
      <c r="AR550" s="4">
        <f t="shared" si="285"/>
        <v>0</v>
      </c>
      <c r="AS550" s="4">
        <f t="shared" si="285"/>
        <v>0</v>
      </c>
    </row>
    <row r="551" spans="1:45" ht="12.75" customHeight="1" x14ac:dyDescent="0.25">
      <c r="A551" s="115">
        <v>21</v>
      </c>
      <c r="B551" s="137">
        <v>225300</v>
      </c>
      <c r="C551" s="138">
        <v>1494</v>
      </c>
      <c r="D551" s="108">
        <v>543</v>
      </c>
      <c r="E551" s="135" t="s">
        <v>1382</v>
      </c>
      <c r="F551" s="136">
        <f t="shared" si="286"/>
        <v>1424.6</v>
      </c>
      <c r="G551" s="136">
        <v>1424.6</v>
      </c>
      <c r="H551" s="136">
        <v>0</v>
      </c>
      <c r="I551" s="136">
        <v>0</v>
      </c>
      <c r="J551" s="136">
        <v>0</v>
      </c>
      <c r="K551" s="136">
        <v>0</v>
      </c>
      <c r="L551" s="136">
        <v>0</v>
      </c>
      <c r="M551" s="136">
        <v>0</v>
      </c>
      <c r="N551" s="136">
        <f t="shared" si="288"/>
        <v>1424.6</v>
      </c>
      <c r="O551" s="23">
        <v>1424.6</v>
      </c>
      <c r="P551" s="23">
        <v>0</v>
      </c>
      <c r="Q551" s="23">
        <v>0</v>
      </c>
      <c r="R551" s="23">
        <v>0</v>
      </c>
      <c r="S551" s="23">
        <v>0</v>
      </c>
      <c r="T551" s="23">
        <v>0</v>
      </c>
      <c r="U551" s="23">
        <v>0</v>
      </c>
      <c r="V551" s="136">
        <f t="shared" si="290"/>
        <v>1424.6</v>
      </c>
      <c r="W551" s="23">
        <v>1424.6</v>
      </c>
      <c r="X551" s="23">
        <v>0</v>
      </c>
      <c r="Y551" s="23">
        <v>0</v>
      </c>
      <c r="Z551" s="23">
        <v>0</v>
      </c>
      <c r="AA551" s="23">
        <v>0</v>
      </c>
      <c r="AB551" s="23">
        <v>0</v>
      </c>
      <c r="AC551" s="4">
        <v>0</v>
      </c>
      <c r="AD551" s="4">
        <f t="shared" si="292"/>
        <v>0</v>
      </c>
      <c r="AE551" s="4">
        <f t="shared" si="292"/>
        <v>0</v>
      </c>
      <c r="AF551" s="4">
        <f t="shared" si="292"/>
        <v>0</v>
      </c>
      <c r="AG551" s="4">
        <f t="shared" si="292"/>
        <v>0</v>
      </c>
      <c r="AH551" s="4">
        <f t="shared" si="292"/>
        <v>0</v>
      </c>
      <c r="AI551" s="4">
        <f t="shared" si="292"/>
        <v>0</v>
      </c>
      <c r="AJ551" s="4">
        <f t="shared" si="292"/>
        <v>0</v>
      </c>
      <c r="AK551" s="4">
        <f t="shared" si="292"/>
        <v>0</v>
      </c>
      <c r="AL551" s="4">
        <f t="shared" si="283"/>
        <v>100</v>
      </c>
      <c r="AM551" s="4">
        <f t="shared" si="283"/>
        <v>100</v>
      </c>
      <c r="AN551" s="4">
        <f t="shared" si="283"/>
        <v>0</v>
      </c>
      <c r="AO551" s="4">
        <f t="shared" si="283"/>
        <v>0</v>
      </c>
      <c r="AP551" s="4">
        <f t="shared" si="283"/>
        <v>0</v>
      </c>
      <c r="AQ551" s="4">
        <f t="shared" si="284"/>
        <v>0</v>
      </c>
      <c r="AR551" s="4">
        <f t="shared" si="285"/>
        <v>0</v>
      </c>
      <c r="AS551" s="4">
        <f t="shared" si="285"/>
        <v>0</v>
      </c>
    </row>
    <row r="552" spans="1:45" ht="12.75" customHeight="1" x14ac:dyDescent="0.25">
      <c r="A552" s="115">
        <v>21</v>
      </c>
      <c r="B552" s="137">
        <v>225300</v>
      </c>
      <c r="C552" s="138">
        <v>1495</v>
      </c>
      <c r="D552" s="108">
        <v>544</v>
      </c>
      <c r="E552" s="135" t="s">
        <v>1383</v>
      </c>
      <c r="F552" s="136">
        <f t="shared" si="286"/>
        <v>0</v>
      </c>
      <c r="G552" s="136">
        <v>0</v>
      </c>
      <c r="H552" s="136">
        <v>0</v>
      </c>
      <c r="I552" s="136">
        <v>0</v>
      </c>
      <c r="J552" s="136">
        <v>0</v>
      </c>
      <c r="K552" s="136">
        <v>0</v>
      </c>
      <c r="L552" s="136">
        <v>0</v>
      </c>
      <c r="M552" s="136">
        <v>0</v>
      </c>
      <c r="N552" s="136">
        <f t="shared" si="288"/>
        <v>0</v>
      </c>
      <c r="O552" s="23">
        <v>0</v>
      </c>
      <c r="P552" s="23">
        <v>0</v>
      </c>
      <c r="Q552" s="23">
        <v>0</v>
      </c>
      <c r="R552" s="23">
        <v>0</v>
      </c>
      <c r="S552" s="23">
        <v>0</v>
      </c>
      <c r="T552" s="23">
        <v>0</v>
      </c>
      <c r="U552" s="23">
        <v>0</v>
      </c>
      <c r="V552" s="136">
        <f t="shared" si="290"/>
        <v>0</v>
      </c>
      <c r="W552" s="23">
        <v>0</v>
      </c>
      <c r="X552" s="23">
        <v>0</v>
      </c>
      <c r="Y552" s="23">
        <v>0</v>
      </c>
      <c r="Z552" s="23">
        <v>0</v>
      </c>
      <c r="AA552" s="23">
        <v>0</v>
      </c>
      <c r="AB552" s="23">
        <v>0</v>
      </c>
      <c r="AC552" s="4">
        <v>0</v>
      </c>
      <c r="AD552" s="4">
        <f t="shared" si="292"/>
        <v>0</v>
      </c>
      <c r="AE552" s="4">
        <f t="shared" si="292"/>
        <v>0</v>
      </c>
      <c r="AF552" s="4">
        <f t="shared" si="292"/>
        <v>0</v>
      </c>
      <c r="AG552" s="4">
        <f t="shared" si="292"/>
        <v>0</v>
      </c>
      <c r="AH552" s="4">
        <f t="shared" si="292"/>
        <v>0</v>
      </c>
      <c r="AI552" s="4">
        <f t="shared" si="292"/>
        <v>0</v>
      </c>
      <c r="AJ552" s="4">
        <f t="shared" si="292"/>
        <v>0</v>
      </c>
      <c r="AK552" s="4">
        <f t="shared" si="292"/>
        <v>0</v>
      </c>
      <c r="AL552" s="4">
        <f t="shared" si="283"/>
        <v>0</v>
      </c>
      <c r="AM552" s="4">
        <f t="shared" si="283"/>
        <v>0</v>
      </c>
      <c r="AN552" s="4">
        <f t="shared" si="283"/>
        <v>0</v>
      </c>
      <c r="AO552" s="4">
        <f t="shared" si="283"/>
        <v>0</v>
      </c>
      <c r="AP552" s="4">
        <f t="shared" si="283"/>
        <v>0</v>
      </c>
      <c r="AQ552" s="4">
        <f t="shared" si="284"/>
        <v>0</v>
      </c>
      <c r="AR552" s="4">
        <f t="shared" si="285"/>
        <v>0</v>
      </c>
      <c r="AS552" s="4">
        <f t="shared" si="285"/>
        <v>0</v>
      </c>
    </row>
    <row r="553" spans="1:45" ht="12.75" customHeight="1" x14ac:dyDescent="0.25">
      <c r="A553" s="115">
        <v>21</v>
      </c>
      <c r="B553" s="137">
        <v>225300</v>
      </c>
      <c r="C553" s="138">
        <v>1496</v>
      </c>
      <c r="D553" s="108">
        <v>545</v>
      </c>
      <c r="E553" s="135" t="s">
        <v>1384</v>
      </c>
      <c r="F553" s="136">
        <f t="shared" si="286"/>
        <v>2195.4</v>
      </c>
      <c r="G553" s="136">
        <v>2195.4</v>
      </c>
      <c r="H553" s="136">
        <v>0</v>
      </c>
      <c r="I553" s="136">
        <v>0</v>
      </c>
      <c r="J553" s="136">
        <v>0</v>
      </c>
      <c r="K553" s="136">
        <v>0</v>
      </c>
      <c r="L553" s="136">
        <v>0</v>
      </c>
      <c r="M553" s="136">
        <v>0</v>
      </c>
      <c r="N553" s="136">
        <f t="shared" si="288"/>
        <v>2195.4</v>
      </c>
      <c r="O553" s="23">
        <v>2195.4</v>
      </c>
      <c r="P553" s="23">
        <v>0</v>
      </c>
      <c r="Q553" s="23">
        <v>0</v>
      </c>
      <c r="R553" s="23">
        <v>0</v>
      </c>
      <c r="S553" s="23">
        <v>0</v>
      </c>
      <c r="T553" s="23">
        <v>0</v>
      </c>
      <c r="U553" s="23">
        <v>0</v>
      </c>
      <c r="V553" s="136">
        <f t="shared" si="290"/>
        <v>2195.4</v>
      </c>
      <c r="W553" s="23">
        <v>2195.4</v>
      </c>
      <c r="X553" s="23">
        <v>0</v>
      </c>
      <c r="Y553" s="23">
        <v>0</v>
      </c>
      <c r="Z553" s="23">
        <v>0</v>
      </c>
      <c r="AA553" s="23">
        <v>0</v>
      </c>
      <c r="AB553" s="23">
        <v>0</v>
      </c>
      <c r="AC553" s="4">
        <v>0</v>
      </c>
      <c r="AD553" s="4">
        <f t="shared" si="292"/>
        <v>0</v>
      </c>
      <c r="AE553" s="4">
        <f t="shared" si="292"/>
        <v>0</v>
      </c>
      <c r="AF553" s="4">
        <f t="shared" si="292"/>
        <v>0</v>
      </c>
      <c r="AG553" s="4">
        <f t="shared" si="292"/>
        <v>0</v>
      </c>
      <c r="AH553" s="4">
        <f t="shared" si="292"/>
        <v>0</v>
      </c>
      <c r="AI553" s="4">
        <f t="shared" si="292"/>
        <v>0</v>
      </c>
      <c r="AJ553" s="4">
        <f t="shared" si="292"/>
        <v>0</v>
      </c>
      <c r="AK553" s="4">
        <f t="shared" si="292"/>
        <v>0</v>
      </c>
      <c r="AL553" s="4">
        <f t="shared" si="283"/>
        <v>100</v>
      </c>
      <c r="AM553" s="4">
        <f t="shared" si="283"/>
        <v>100</v>
      </c>
      <c r="AN553" s="4">
        <f t="shared" si="283"/>
        <v>0</v>
      </c>
      <c r="AO553" s="4">
        <f t="shared" si="283"/>
        <v>0</v>
      </c>
      <c r="AP553" s="4">
        <f t="shared" si="283"/>
        <v>0</v>
      </c>
      <c r="AQ553" s="4">
        <f t="shared" si="284"/>
        <v>0</v>
      </c>
      <c r="AR553" s="4">
        <f t="shared" si="285"/>
        <v>0</v>
      </c>
      <c r="AS553" s="4">
        <f t="shared" si="285"/>
        <v>0</v>
      </c>
    </row>
    <row r="554" spans="1:45" ht="12.75" customHeight="1" x14ac:dyDescent="0.25">
      <c r="A554" s="115">
        <v>21</v>
      </c>
      <c r="B554" s="137">
        <v>225300</v>
      </c>
      <c r="C554" s="138">
        <v>1497</v>
      </c>
      <c r="D554" s="108">
        <v>546</v>
      </c>
      <c r="E554" s="135" t="s">
        <v>1385</v>
      </c>
      <c r="F554" s="136">
        <f t="shared" si="286"/>
        <v>553.70000000000005</v>
      </c>
      <c r="G554" s="136">
        <v>553.70000000000005</v>
      </c>
      <c r="H554" s="136">
        <v>0</v>
      </c>
      <c r="I554" s="136">
        <v>0</v>
      </c>
      <c r="J554" s="136">
        <v>0</v>
      </c>
      <c r="K554" s="136">
        <v>0</v>
      </c>
      <c r="L554" s="136">
        <v>0</v>
      </c>
      <c r="M554" s="136">
        <v>0</v>
      </c>
      <c r="N554" s="136">
        <f t="shared" si="288"/>
        <v>553.70000000000005</v>
      </c>
      <c r="O554" s="23">
        <v>553.70000000000005</v>
      </c>
      <c r="P554" s="23">
        <v>0</v>
      </c>
      <c r="Q554" s="23">
        <v>0</v>
      </c>
      <c r="R554" s="23">
        <v>0</v>
      </c>
      <c r="S554" s="23">
        <v>0</v>
      </c>
      <c r="T554" s="23">
        <v>0</v>
      </c>
      <c r="U554" s="23">
        <v>0</v>
      </c>
      <c r="V554" s="136">
        <f t="shared" si="290"/>
        <v>553.70000000000005</v>
      </c>
      <c r="W554" s="23">
        <v>553.70000000000005</v>
      </c>
      <c r="X554" s="23">
        <v>0</v>
      </c>
      <c r="Y554" s="23">
        <v>0</v>
      </c>
      <c r="Z554" s="23">
        <v>0</v>
      </c>
      <c r="AA554" s="23">
        <v>0</v>
      </c>
      <c r="AB554" s="23">
        <v>0</v>
      </c>
      <c r="AC554" s="4">
        <v>0</v>
      </c>
      <c r="AD554" s="4">
        <f t="shared" si="292"/>
        <v>0</v>
      </c>
      <c r="AE554" s="4">
        <f t="shared" si="292"/>
        <v>0</v>
      </c>
      <c r="AF554" s="4">
        <f t="shared" si="292"/>
        <v>0</v>
      </c>
      <c r="AG554" s="4">
        <f t="shared" si="292"/>
        <v>0</v>
      </c>
      <c r="AH554" s="4">
        <f t="shared" si="292"/>
        <v>0</v>
      </c>
      <c r="AI554" s="4">
        <f t="shared" si="292"/>
        <v>0</v>
      </c>
      <c r="AJ554" s="4">
        <f t="shared" si="292"/>
        <v>0</v>
      </c>
      <c r="AK554" s="4">
        <f t="shared" si="292"/>
        <v>0</v>
      </c>
      <c r="AL554" s="4">
        <f t="shared" si="283"/>
        <v>100</v>
      </c>
      <c r="AM554" s="4">
        <f t="shared" si="283"/>
        <v>100</v>
      </c>
      <c r="AN554" s="4">
        <f t="shared" si="283"/>
        <v>0</v>
      </c>
      <c r="AO554" s="4">
        <f t="shared" si="283"/>
        <v>0</v>
      </c>
      <c r="AP554" s="4">
        <f t="shared" si="283"/>
        <v>0</v>
      </c>
      <c r="AQ554" s="4">
        <f t="shared" si="284"/>
        <v>0</v>
      </c>
      <c r="AR554" s="4">
        <f t="shared" si="285"/>
        <v>0</v>
      </c>
      <c r="AS554" s="4">
        <f t="shared" si="285"/>
        <v>0</v>
      </c>
    </row>
    <row r="555" spans="1:45" ht="12.75" customHeight="1" x14ac:dyDescent="0.25">
      <c r="A555" s="115">
        <v>21</v>
      </c>
      <c r="B555" s="137">
        <v>225300</v>
      </c>
      <c r="C555" s="138">
        <v>1498</v>
      </c>
      <c r="D555" s="108">
        <v>547</v>
      </c>
      <c r="E555" s="135" t="s">
        <v>1386</v>
      </c>
      <c r="F555" s="136">
        <f t="shared" si="286"/>
        <v>826.2</v>
      </c>
      <c r="G555" s="136">
        <v>826.2</v>
      </c>
      <c r="H555" s="136">
        <v>0</v>
      </c>
      <c r="I555" s="136">
        <v>0</v>
      </c>
      <c r="J555" s="136">
        <v>0</v>
      </c>
      <c r="K555" s="136">
        <v>0</v>
      </c>
      <c r="L555" s="136">
        <v>0</v>
      </c>
      <c r="M555" s="136">
        <v>0</v>
      </c>
      <c r="N555" s="136">
        <f t="shared" si="288"/>
        <v>826.2</v>
      </c>
      <c r="O555" s="23">
        <v>826.2</v>
      </c>
      <c r="P555" s="23">
        <v>0</v>
      </c>
      <c r="Q555" s="23">
        <v>0</v>
      </c>
      <c r="R555" s="23">
        <v>0</v>
      </c>
      <c r="S555" s="23">
        <v>0</v>
      </c>
      <c r="T555" s="23">
        <v>0</v>
      </c>
      <c r="U555" s="23">
        <v>0</v>
      </c>
      <c r="V555" s="136">
        <f t="shared" si="290"/>
        <v>826.2</v>
      </c>
      <c r="W555" s="23">
        <v>826.2</v>
      </c>
      <c r="X555" s="23">
        <v>0</v>
      </c>
      <c r="Y555" s="23">
        <v>0</v>
      </c>
      <c r="Z555" s="23">
        <v>0</v>
      </c>
      <c r="AA555" s="23">
        <v>0</v>
      </c>
      <c r="AB555" s="23">
        <v>0</v>
      </c>
      <c r="AC555" s="4">
        <v>0</v>
      </c>
      <c r="AD555" s="4">
        <f t="shared" si="292"/>
        <v>0</v>
      </c>
      <c r="AE555" s="4">
        <f t="shared" si="292"/>
        <v>0</v>
      </c>
      <c r="AF555" s="4">
        <f t="shared" si="292"/>
        <v>0</v>
      </c>
      <c r="AG555" s="4">
        <f t="shared" si="292"/>
        <v>0</v>
      </c>
      <c r="AH555" s="4">
        <f t="shared" si="292"/>
        <v>0</v>
      </c>
      <c r="AI555" s="4">
        <f t="shared" si="292"/>
        <v>0</v>
      </c>
      <c r="AJ555" s="4">
        <f t="shared" si="292"/>
        <v>0</v>
      </c>
      <c r="AK555" s="4">
        <f t="shared" si="292"/>
        <v>0</v>
      </c>
      <c r="AL555" s="4">
        <f t="shared" si="283"/>
        <v>100</v>
      </c>
      <c r="AM555" s="4">
        <f t="shared" si="283"/>
        <v>100</v>
      </c>
      <c r="AN555" s="4">
        <f t="shared" si="283"/>
        <v>0</v>
      </c>
      <c r="AO555" s="4">
        <f t="shared" si="283"/>
        <v>0</v>
      </c>
      <c r="AP555" s="4">
        <f t="shared" si="283"/>
        <v>0</v>
      </c>
      <c r="AQ555" s="4">
        <f t="shared" si="284"/>
        <v>0</v>
      </c>
      <c r="AR555" s="4">
        <f t="shared" si="285"/>
        <v>0</v>
      </c>
      <c r="AS555" s="4">
        <f t="shared" si="285"/>
        <v>0</v>
      </c>
    </row>
    <row r="556" spans="1:45" ht="12.75" customHeight="1" x14ac:dyDescent="0.25">
      <c r="A556" s="115">
        <v>21</v>
      </c>
      <c r="B556" s="137">
        <v>225300</v>
      </c>
      <c r="C556" s="138">
        <v>1499</v>
      </c>
      <c r="D556" s="108">
        <v>548</v>
      </c>
      <c r="E556" s="135" t="s">
        <v>1132</v>
      </c>
      <c r="F556" s="136">
        <f t="shared" si="286"/>
        <v>0</v>
      </c>
      <c r="G556" s="136">
        <v>0</v>
      </c>
      <c r="H556" s="136">
        <v>0</v>
      </c>
      <c r="I556" s="136">
        <v>0</v>
      </c>
      <c r="J556" s="136">
        <v>0</v>
      </c>
      <c r="K556" s="136">
        <v>0</v>
      </c>
      <c r="L556" s="136">
        <v>0</v>
      </c>
      <c r="M556" s="136">
        <v>0</v>
      </c>
      <c r="N556" s="136">
        <f t="shared" si="288"/>
        <v>0</v>
      </c>
      <c r="O556" s="23">
        <v>0</v>
      </c>
      <c r="P556" s="23">
        <v>0</v>
      </c>
      <c r="Q556" s="23">
        <v>0</v>
      </c>
      <c r="R556" s="23">
        <v>0</v>
      </c>
      <c r="S556" s="23">
        <v>0</v>
      </c>
      <c r="T556" s="23">
        <v>0</v>
      </c>
      <c r="U556" s="23">
        <v>0</v>
      </c>
      <c r="V556" s="136">
        <f t="shared" si="290"/>
        <v>0</v>
      </c>
      <c r="W556" s="23">
        <v>0</v>
      </c>
      <c r="X556" s="23">
        <v>0</v>
      </c>
      <c r="Y556" s="23">
        <v>0</v>
      </c>
      <c r="Z556" s="23">
        <v>0</v>
      </c>
      <c r="AA556" s="23">
        <v>0</v>
      </c>
      <c r="AB556" s="23">
        <v>0</v>
      </c>
      <c r="AC556" s="4">
        <v>0</v>
      </c>
      <c r="AD556" s="4">
        <f t="shared" si="292"/>
        <v>0</v>
      </c>
      <c r="AE556" s="4">
        <f t="shared" si="292"/>
        <v>0</v>
      </c>
      <c r="AF556" s="4">
        <f t="shared" si="292"/>
        <v>0</v>
      </c>
      <c r="AG556" s="4">
        <f t="shared" si="292"/>
        <v>0</v>
      </c>
      <c r="AH556" s="4">
        <f t="shared" si="292"/>
        <v>0</v>
      </c>
      <c r="AI556" s="4">
        <f t="shared" si="292"/>
        <v>0</v>
      </c>
      <c r="AJ556" s="4">
        <f t="shared" si="292"/>
        <v>0</v>
      </c>
      <c r="AK556" s="4">
        <f t="shared" si="292"/>
        <v>0</v>
      </c>
      <c r="AL556" s="4">
        <f t="shared" si="283"/>
        <v>0</v>
      </c>
      <c r="AM556" s="4">
        <f t="shared" si="283"/>
        <v>0</v>
      </c>
      <c r="AN556" s="4">
        <f t="shared" si="283"/>
        <v>0</v>
      </c>
      <c r="AO556" s="4">
        <f t="shared" si="283"/>
        <v>0</v>
      </c>
      <c r="AP556" s="4">
        <f t="shared" si="283"/>
        <v>0</v>
      </c>
      <c r="AQ556" s="4">
        <f t="shared" si="284"/>
        <v>0</v>
      </c>
      <c r="AR556" s="4">
        <f t="shared" si="285"/>
        <v>0</v>
      </c>
      <c r="AS556" s="4">
        <f t="shared" si="285"/>
        <v>0</v>
      </c>
    </row>
    <row r="557" spans="1:45" ht="12.75" customHeight="1" x14ac:dyDescent="0.25">
      <c r="A557" s="115">
        <v>21</v>
      </c>
      <c r="B557" s="137">
        <v>225300</v>
      </c>
      <c r="C557" s="138">
        <v>1500</v>
      </c>
      <c r="D557" s="108">
        <v>549</v>
      </c>
      <c r="E557" s="135" t="s">
        <v>1387</v>
      </c>
      <c r="F557" s="136">
        <f t="shared" si="286"/>
        <v>1400.2</v>
      </c>
      <c r="G557" s="136">
        <v>1400.2</v>
      </c>
      <c r="H557" s="136">
        <v>0</v>
      </c>
      <c r="I557" s="136">
        <v>0</v>
      </c>
      <c r="J557" s="136">
        <v>0</v>
      </c>
      <c r="K557" s="136">
        <v>0</v>
      </c>
      <c r="L557" s="136">
        <v>0</v>
      </c>
      <c r="M557" s="136">
        <v>0</v>
      </c>
      <c r="N557" s="136">
        <f t="shared" si="288"/>
        <v>1400.2</v>
      </c>
      <c r="O557" s="23">
        <v>1400.2</v>
      </c>
      <c r="P557" s="23">
        <v>0</v>
      </c>
      <c r="Q557" s="23">
        <v>0</v>
      </c>
      <c r="R557" s="23">
        <v>0</v>
      </c>
      <c r="S557" s="23">
        <v>0</v>
      </c>
      <c r="T557" s="23">
        <v>0</v>
      </c>
      <c r="U557" s="23">
        <v>0</v>
      </c>
      <c r="V557" s="136">
        <f t="shared" si="290"/>
        <v>1400.2</v>
      </c>
      <c r="W557" s="23">
        <v>1400.2</v>
      </c>
      <c r="X557" s="23">
        <v>0</v>
      </c>
      <c r="Y557" s="23">
        <v>0</v>
      </c>
      <c r="Z557" s="23">
        <v>0</v>
      </c>
      <c r="AA557" s="23">
        <v>0</v>
      </c>
      <c r="AB557" s="23">
        <v>0</v>
      </c>
      <c r="AC557" s="4">
        <v>0</v>
      </c>
      <c r="AD557" s="4">
        <f t="shared" si="292"/>
        <v>0</v>
      </c>
      <c r="AE557" s="4">
        <f t="shared" si="292"/>
        <v>0</v>
      </c>
      <c r="AF557" s="4">
        <f t="shared" si="292"/>
        <v>0</v>
      </c>
      <c r="AG557" s="4">
        <f t="shared" si="292"/>
        <v>0</v>
      </c>
      <c r="AH557" s="4">
        <f t="shared" si="292"/>
        <v>0</v>
      </c>
      <c r="AI557" s="4">
        <f t="shared" si="292"/>
        <v>0</v>
      </c>
      <c r="AJ557" s="4">
        <f t="shared" si="292"/>
        <v>0</v>
      </c>
      <c r="AK557" s="4">
        <f t="shared" si="292"/>
        <v>0</v>
      </c>
      <c r="AL557" s="4">
        <f t="shared" si="283"/>
        <v>100</v>
      </c>
      <c r="AM557" s="4">
        <f t="shared" si="283"/>
        <v>100</v>
      </c>
      <c r="AN557" s="4">
        <f t="shared" si="283"/>
        <v>0</v>
      </c>
      <c r="AO557" s="4">
        <f t="shared" si="283"/>
        <v>0</v>
      </c>
      <c r="AP557" s="4">
        <f t="shared" si="283"/>
        <v>0</v>
      </c>
      <c r="AQ557" s="4">
        <f t="shared" si="284"/>
        <v>0</v>
      </c>
      <c r="AR557" s="4">
        <f t="shared" si="285"/>
        <v>0</v>
      </c>
      <c r="AS557" s="4">
        <f t="shared" si="285"/>
        <v>0</v>
      </c>
    </row>
    <row r="558" spans="1:45" ht="12.75" customHeight="1" x14ac:dyDescent="0.25">
      <c r="A558" s="115">
        <v>21</v>
      </c>
      <c r="B558" s="137">
        <v>225300</v>
      </c>
      <c r="C558" s="138">
        <v>1512</v>
      </c>
      <c r="D558" s="108">
        <v>550</v>
      </c>
      <c r="E558" s="135" t="s">
        <v>1297</v>
      </c>
      <c r="F558" s="136">
        <f t="shared" si="286"/>
        <v>11282.2</v>
      </c>
      <c r="G558" s="136">
        <v>10455</v>
      </c>
      <c r="H558" s="136">
        <v>827.2</v>
      </c>
      <c r="I558" s="136">
        <v>0</v>
      </c>
      <c r="J558" s="136">
        <v>0</v>
      </c>
      <c r="K558" s="136">
        <v>0</v>
      </c>
      <c r="L558" s="136">
        <v>0</v>
      </c>
      <c r="M558" s="136">
        <v>0</v>
      </c>
      <c r="N558" s="136">
        <f t="shared" si="288"/>
        <v>11282.2</v>
      </c>
      <c r="O558" s="23">
        <v>10455</v>
      </c>
      <c r="P558" s="23">
        <v>827.2</v>
      </c>
      <c r="Q558" s="23">
        <v>0</v>
      </c>
      <c r="R558" s="23">
        <v>0</v>
      </c>
      <c r="S558" s="23">
        <v>0</v>
      </c>
      <c r="T558" s="23">
        <v>0</v>
      </c>
      <c r="U558" s="23">
        <v>0</v>
      </c>
      <c r="V558" s="136">
        <f t="shared" si="290"/>
        <v>11282.2</v>
      </c>
      <c r="W558" s="23">
        <v>10455</v>
      </c>
      <c r="X558" s="23">
        <v>827.2</v>
      </c>
      <c r="Y558" s="23">
        <v>0</v>
      </c>
      <c r="Z558" s="23">
        <v>0</v>
      </c>
      <c r="AA558" s="23">
        <v>0</v>
      </c>
      <c r="AB558" s="23">
        <v>0</v>
      </c>
      <c r="AC558" s="4">
        <v>0</v>
      </c>
      <c r="AD558" s="4">
        <f t="shared" si="292"/>
        <v>0</v>
      </c>
      <c r="AE558" s="4">
        <f t="shared" si="292"/>
        <v>0</v>
      </c>
      <c r="AF558" s="4">
        <f t="shared" si="292"/>
        <v>0</v>
      </c>
      <c r="AG558" s="4">
        <f t="shared" si="292"/>
        <v>0</v>
      </c>
      <c r="AH558" s="4">
        <f t="shared" si="292"/>
        <v>0</v>
      </c>
      <c r="AI558" s="4">
        <f t="shared" si="292"/>
        <v>0</v>
      </c>
      <c r="AJ558" s="4">
        <f t="shared" si="292"/>
        <v>0</v>
      </c>
      <c r="AK558" s="4">
        <f t="shared" si="292"/>
        <v>0</v>
      </c>
      <c r="AL558" s="4">
        <f t="shared" si="283"/>
        <v>100</v>
      </c>
      <c r="AM558" s="4">
        <f t="shared" si="283"/>
        <v>100</v>
      </c>
      <c r="AN558" s="4">
        <f t="shared" si="283"/>
        <v>100</v>
      </c>
      <c r="AO558" s="4">
        <f t="shared" si="283"/>
        <v>0</v>
      </c>
      <c r="AP558" s="4">
        <f t="shared" si="283"/>
        <v>0</v>
      </c>
      <c r="AQ558" s="4">
        <f t="shared" si="284"/>
        <v>100</v>
      </c>
      <c r="AR558" s="4">
        <f t="shared" si="285"/>
        <v>0</v>
      </c>
      <c r="AS558" s="4">
        <f t="shared" si="285"/>
        <v>0</v>
      </c>
    </row>
    <row r="559" spans="1:45" ht="12.75" customHeight="1" x14ac:dyDescent="0.25">
      <c r="A559" s="115">
        <v>21</v>
      </c>
      <c r="B559" s="137">
        <v>225300</v>
      </c>
      <c r="C559" s="138">
        <v>1501</v>
      </c>
      <c r="D559" s="108">
        <v>551</v>
      </c>
      <c r="E559" s="135" t="s">
        <v>1388</v>
      </c>
      <c r="F559" s="136">
        <f t="shared" si="286"/>
        <v>0</v>
      </c>
      <c r="G559" s="136">
        <v>0</v>
      </c>
      <c r="H559" s="136">
        <v>0</v>
      </c>
      <c r="I559" s="136">
        <v>0</v>
      </c>
      <c r="J559" s="136">
        <v>0</v>
      </c>
      <c r="K559" s="136">
        <v>0</v>
      </c>
      <c r="L559" s="136">
        <v>0</v>
      </c>
      <c r="M559" s="136">
        <v>0</v>
      </c>
      <c r="N559" s="136">
        <f t="shared" si="288"/>
        <v>0</v>
      </c>
      <c r="O559" s="23">
        <v>0</v>
      </c>
      <c r="P559" s="23">
        <v>0</v>
      </c>
      <c r="Q559" s="23">
        <v>0</v>
      </c>
      <c r="R559" s="23">
        <v>0</v>
      </c>
      <c r="S559" s="23">
        <v>0</v>
      </c>
      <c r="T559" s="23">
        <v>0</v>
      </c>
      <c r="U559" s="23">
        <v>0</v>
      </c>
      <c r="V559" s="136">
        <f t="shared" si="290"/>
        <v>0</v>
      </c>
      <c r="W559" s="23">
        <v>0</v>
      </c>
      <c r="X559" s="23">
        <v>0</v>
      </c>
      <c r="Y559" s="23">
        <v>0</v>
      </c>
      <c r="Z559" s="23">
        <v>0</v>
      </c>
      <c r="AA559" s="23">
        <v>0</v>
      </c>
      <c r="AB559" s="23">
        <v>0</v>
      </c>
      <c r="AC559" s="4">
        <v>0</v>
      </c>
      <c r="AD559" s="4">
        <f t="shared" si="292"/>
        <v>0</v>
      </c>
      <c r="AE559" s="4">
        <f t="shared" si="292"/>
        <v>0</v>
      </c>
      <c r="AF559" s="4">
        <f t="shared" si="292"/>
        <v>0</v>
      </c>
      <c r="AG559" s="4">
        <f t="shared" si="292"/>
        <v>0</v>
      </c>
      <c r="AH559" s="4">
        <f t="shared" si="292"/>
        <v>0</v>
      </c>
      <c r="AI559" s="4">
        <f t="shared" si="292"/>
        <v>0</v>
      </c>
      <c r="AJ559" s="4">
        <f t="shared" si="292"/>
        <v>0</v>
      </c>
      <c r="AK559" s="4">
        <f t="shared" si="292"/>
        <v>0</v>
      </c>
      <c r="AL559" s="4">
        <f t="shared" si="283"/>
        <v>0</v>
      </c>
      <c r="AM559" s="4">
        <f t="shared" si="283"/>
        <v>0</v>
      </c>
      <c r="AN559" s="4">
        <f t="shared" si="283"/>
        <v>0</v>
      </c>
      <c r="AO559" s="4">
        <f t="shared" si="283"/>
        <v>0</v>
      </c>
      <c r="AP559" s="4">
        <f t="shared" si="283"/>
        <v>0</v>
      </c>
      <c r="AQ559" s="4">
        <f t="shared" si="284"/>
        <v>0</v>
      </c>
      <c r="AR559" s="4">
        <f t="shared" si="285"/>
        <v>0</v>
      </c>
      <c r="AS559" s="4">
        <f t="shared" si="285"/>
        <v>0</v>
      </c>
    </row>
    <row r="560" spans="1:45" ht="12.75" customHeight="1" x14ac:dyDescent="0.25">
      <c r="A560" s="115">
        <v>21</v>
      </c>
      <c r="B560" s="137">
        <v>225300</v>
      </c>
      <c r="C560" s="138">
        <v>1502</v>
      </c>
      <c r="D560" s="108">
        <v>552</v>
      </c>
      <c r="E560" s="135" t="s">
        <v>1389</v>
      </c>
      <c r="F560" s="136">
        <f t="shared" si="286"/>
        <v>2018.3</v>
      </c>
      <c r="G560" s="136">
        <v>2018.3</v>
      </c>
      <c r="H560" s="136">
        <v>0</v>
      </c>
      <c r="I560" s="136">
        <v>0</v>
      </c>
      <c r="J560" s="136">
        <v>0</v>
      </c>
      <c r="K560" s="136">
        <v>0</v>
      </c>
      <c r="L560" s="136">
        <v>0</v>
      </c>
      <c r="M560" s="136">
        <v>0</v>
      </c>
      <c r="N560" s="136">
        <f t="shared" si="288"/>
        <v>2018.3</v>
      </c>
      <c r="O560" s="23">
        <v>2018.3</v>
      </c>
      <c r="P560" s="23">
        <v>0</v>
      </c>
      <c r="Q560" s="23">
        <v>0</v>
      </c>
      <c r="R560" s="23">
        <v>0</v>
      </c>
      <c r="S560" s="23">
        <v>0</v>
      </c>
      <c r="T560" s="23">
        <v>0</v>
      </c>
      <c r="U560" s="23">
        <v>0</v>
      </c>
      <c r="V560" s="136">
        <f t="shared" si="290"/>
        <v>2018.3</v>
      </c>
      <c r="W560" s="23">
        <v>2018.3</v>
      </c>
      <c r="X560" s="23">
        <v>0</v>
      </c>
      <c r="Y560" s="23">
        <v>0</v>
      </c>
      <c r="Z560" s="23">
        <v>0</v>
      </c>
      <c r="AA560" s="23">
        <v>0</v>
      </c>
      <c r="AB560" s="23">
        <v>0</v>
      </c>
      <c r="AC560" s="4">
        <v>0</v>
      </c>
      <c r="AD560" s="4">
        <f t="shared" si="292"/>
        <v>0</v>
      </c>
      <c r="AE560" s="4">
        <f t="shared" si="292"/>
        <v>0</v>
      </c>
      <c r="AF560" s="4">
        <f t="shared" si="292"/>
        <v>0</v>
      </c>
      <c r="AG560" s="4">
        <f t="shared" si="292"/>
        <v>0</v>
      </c>
      <c r="AH560" s="4">
        <f t="shared" si="292"/>
        <v>0</v>
      </c>
      <c r="AI560" s="4">
        <f t="shared" si="292"/>
        <v>0</v>
      </c>
      <c r="AJ560" s="4">
        <f t="shared" si="292"/>
        <v>0</v>
      </c>
      <c r="AK560" s="4">
        <f t="shared" si="292"/>
        <v>0</v>
      </c>
      <c r="AL560" s="4">
        <f t="shared" si="283"/>
        <v>100</v>
      </c>
      <c r="AM560" s="4">
        <f t="shared" si="283"/>
        <v>100</v>
      </c>
      <c r="AN560" s="4">
        <f t="shared" si="283"/>
        <v>0</v>
      </c>
      <c r="AO560" s="4">
        <f t="shared" si="283"/>
        <v>0</v>
      </c>
      <c r="AP560" s="4">
        <f t="shared" si="283"/>
        <v>0</v>
      </c>
      <c r="AQ560" s="4">
        <f t="shared" si="284"/>
        <v>0</v>
      </c>
      <c r="AR560" s="4">
        <f t="shared" si="285"/>
        <v>0</v>
      </c>
      <c r="AS560" s="4">
        <f t="shared" si="285"/>
        <v>0</v>
      </c>
    </row>
    <row r="561" spans="1:45" ht="12.75" customHeight="1" x14ac:dyDescent="0.25">
      <c r="A561" s="115">
        <v>21</v>
      </c>
      <c r="B561" s="137">
        <v>225300</v>
      </c>
      <c r="C561" s="138">
        <v>1503</v>
      </c>
      <c r="D561" s="108">
        <v>553</v>
      </c>
      <c r="E561" s="135" t="s">
        <v>1390</v>
      </c>
      <c r="F561" s="136">
        <f t="shared" si="286"/>
        <v>1035.2</v>
      </c>
      <c r="G561" s="136">
        <v>1035.2</v>
      </c>
      <c r="H561" s="136">
        <v>0</v>
      </c>
      <c r="I561" s="136">
        <v>0</v>
      </c>
      <c r="J561" s="136">
        <v>0</v>
      </c>
      <c r="K561" s="136">
        <v>0</v>
      </c>
      <c r="L561" s="136">
        <v>0</v>
      </c>
      <c r="M561" s="136">
        <v>0</v>
      </c>
      <c r="N561" s="136">
        <f t="shared" si="288"/>
        <v>1035.2</v>
      </c>
      <c r="O561" s="23">
        <v>1035.2</v>
      </c>
      <c r="P561" s="23">
        <v>0</v>
      </c>
      <c r="Q561" s="23">
        <v>0</v>
      </c>
      <c r="R561" s="23">
        <v>0</v>
      </c>
      <c r="S561" s="23">
        <v>0</v>
      </c>
      <c r="T561" s="23">
        <v>0</v>
      </c>
      <c r="U561" s="23">
        <v>0</v>
      </c>
      <c r="V561" s="136">
        <f t="shared" si="290"/>
        <v>1035.2</v>
      </c>
      <c r="W561" s="23">
        <v>1035.2</v>
      </c>
      <c r="X561" s="23">
        <v>0</v>
      </c>
      <c r="Y561" s="23">
        <v>0</v>
      </c>
      <c r="Z561" s="23">
        <v>0</v>
      </c>
      <c r="AA561" s="23">
        <v>0</v>
      </c>
      <c r="AB561" s="23">
        <v>0</v>
      </c>
      <c r="AC561" s="4">
        <v>0</v>
      </c>
      <c r="AD561" s="4">
        <f t="shared" si="292"/>
        <v>0</v>
      </c>
      <c r="AE561" s="4">
        <f t="shared" si="292"/>
        <v>0</v>
      </c>
      <c r="AF561" s="4">
        <f t="shared" si="292"/>
        <v>0</v>
      </c>
      <c r="AG561" s="4">
        <f t="shared" si="292"/>
        <v>0</v>
      </c>
      <c r="AH561" s="4">
        <f t="shared" si="292"/>
        <v>0</v>
      </c>
      <c r="AI561" s="4">
        <f t="shared" si="292"/>
        <v>0</v>
      </c>
      <c r="AJ561" s="4">
        <f t="shared" si="292"/>
        <v>0</v>
      </c>
      <c r="AK561" s="4">
        <f t="shared" si="292"/>
        <v>0</v>
      </c>
      <c r="AL561" s="4">
        <f t="shared" si="283"/>
        <v>100</v>
      </c>
      <c r="AM561" s="4">
        <f t="shared" si="283"/>
        <v>100</v>
      </c>
      <c r="AN561" s="4">
        <f t="shared" si="283"/>
        <v>0</v>
      </c>
      <c r="AO561" s="4">
        <f t="shared" si="283"/>
        <v>0</v>
      </c>
      <c r="AP561" s="4">
        <f t="shared" si="283"/>
        <v>0</v>
      </c>
      <c r="AQ561" s="4">
        <f t="shared" si="284"/>
        <v>0</v>
      </c>
      <c r="AR561" s="4">
        <f t="shared" si="285"/>
        <v>0</v>
      </c>
      <c r="AS561" s="4">
        <f t="shared" si="285"/>
        <v>0</v>
      </c>
    </row>
    <row r="562" spans="1:45" ht="12.75" customHeight="1" x14ac:dyDescent="0.25">
      <c r="A562" s="115">
        <v>21</v>
      </c>
      <c r="B562" s="137">
        <v>225300</v>
      </c>
      <c r="C562" s="138">
        <v>1504</v>
      </c>
      <c r="D562" s="108">
        <v>554</v>
      </c>
      <c r="E562" s="135" t="s">
        <v>1391</v>
      </c>
      <c r="F562" s="136">
        <f t="shared" si="286"/>
        <v>1776.2</v>
      </c>
      <c r="G562" s="136">
        <v>1776.2</v>
      </c>
      <c r="H562" s="136">
        <v>0</v>
      </c>
      <c r="I562" s="136">
        <v>0</v>
      </c>
      <c r="J562" s="136">
        <v>0</v>
      </c>
      <c r="K562" s="136">
        <v>0</v>
      </c>
      <c r="L562" s="136">
        <v>0</v>
      </c>
      <c r="M562" s="136">
        <v>0</v>
      </c>
      <c r="N562" s="136">
        <f t="shared" si="288"/>
        <v>1776.2</v>
      </c>
      <c r="O562" s="23">
        <v>1776.2</v>
      </c>
      <c r="P562" s="23">
        <v>0</v>
      </c>
      <c r="Q562" s="23">
        <v>0</v>
      </c>
      <c r="R562" s="23">
        <v>0</v>
      </c>
      <c r="S562" s="23">
        <v>0</v>
      </c>
      <c r="T562" s="23">
        <v>0</v>
      </c>
      <c r="U562" s="23">
        <v>0</v>
      </c>
      <c r="V562" s="136">
        <f t="shared" si="290"/>
        <v>1776.2</v>
      </c>
      <c r="W562" s="23">
        <v>1776.2</v>
      </c>
      <c r="X562" s="23">
        <v>0</v>
      </c>
      <c r="Y562" s="23">
        <v>0</v>
      </c>
      <c r="Z562" s="23">
        <v>0</v>
      </c>
      <c r="AA562" s="23">
        <v>0</v>
      </c>
      <c r="AB562" s="23">
        <v>0</v>
      </c>
      <c r="AC562" s="4">
        <v>0</v>
      </c>
      <c r="AD562" s="4">
        <f t="shared" si="292"/>
        <v>0</v>
      </c>
      <c r="AE562" s="4">
        <f t="shared" si="292"/>
        <v>0</v>
      </c>
      <c r="AF562" s="4">
        <f t="shared" si="292"/>
        <v>0</v>
      </c>
      <c r="AG562" s="4">
        <f t="shared" si="292"/>
        <v>0</v>
      </c>
      <c r="AH562" s="4">
        <f t="shared" si="292"/>
        <v>0</v>
      </c>
      <c r="AI562" s="4">
        <f t="shared" si="292"/>
        <v>0</v>
      </c>
      <c r="AJ562" s="4">
        <f t="shared" si="292"/>
        <v>0</v>
      </c>
      <c r="AK562" s="4">
        <f t="shared" si="292"/>
        <v>0</v>
      </c>
      <c r="AL562" s="4">
        <f t="shared" si="283"/>
        <v>100</v>
      </c>
      <c r="AM562" s="4">
        <f t="shared" si="283"/>
        <v>100</v>
      </c>
      <c r="AN562" s="4">
        <f t="shared" si="283"/>
        <v>0</v>
      </c>
      <c r="AO562" s="4">
        <f t="shared" si="283"/>
        <v>0</v>
      </c>
      <c r="AP562" s="4">
        <f t="shared" si="283"/>
        <v>0</v>
      </c>
      <c r="AQ562" s="4">
        <f t="shared" si="284"/>
        <v>0</v>
      </c>
      <c r="AR562" s="4">
        <f t="shared" si="285"/>
        <v>0</v>
      </c>
      <c r="AS562" s="4">
        <f t="shared" si="285"/>
        <v>0</v>
      </c>
    </row>
    <row r="563" spans="1:45" ht="12.75" customHeight="1" x14ac:dyDescent="0.25">
      <c r="A563" s="115">
        <v>21</v>
      </c>
      <c r="B563" s="137">
        <v>225300</v>
      </c>
      <c r="C563" s="138">
        <v>1505</v>
      </c>
      <c r="D563" s="108">
        <v>555</v>
      </c>
      <c r="E563" s="135" t="s">
        <v>1392</v>
      </c>
      <c r="F563" s="136">
        <f t="shared" si="286"/>
        <v>1137.7</v>
      </c>
      <c r="G563" s="136">
        <v>1137.7</v>
      </c>
      <c r="H563" s="136">
        <v>0</v>
      </c>
      <c r="I563" s="136">
        <v>0</v>
      </c>
      <c r="J563" s="136">
        <v>0</v>
      </c>
      <c r="K563" s="136">
        <v>0</v>
      </c>
      <c r="L563" s="136">
        <v>0</v>
      </c>
      <c r="M563" s="136">
        <v>0</v>
      </c>
      <c r="N563" s="136">
        <f t="shared" si="288"/>
        <v>1137.7</v>
      </c>
      <c r="O563" s="23">
        <v>1137.7</v>
      </c>
      <c r="P563" s="23">
        <v>0</v>
      </c>
      <c r="Q563" s="23">
        <v>0</v>
      </c>
      <c r="R563" s="23">
        <v>0</v>
      </c>
      <c r="S563" s="23">
        <v>0</v>
      </c>
      <c r="T563" s="23">
        <v>0</v>
      </c>
      <c r="U563" s="23">
        <v>0</v>
      </c>
      <c r="V563" s="136">
        <f t="shared" si="290"/>
        <v>1137.7</v>
      </c>
      <c r="W563" s="23">
        <v>1137.7</v>
      </c>
      <c r="X563" s="23">
        <v>0</v>
      </c>
      <c r="Y563" s="23">
        <v>0</v>
      </c>
      <c r="Z563" s="23">
        <v>0</v>
      </c>
      <c r="AA563" s="23">
        <v>0</v>
      </c>
      <c r="AB563" s="23">
        <v>0</v>
      </c>
      <c r="AC563" s="4">
        <v>0</v>
      </c>
      <c r="AD563" s="4">
        <f t="shared" si="292"/>
        <v>0</v>
      </c>
      <c r="AE563" s="4">
        <f t="shared" si="292"/>
        <v>0</v>
      </c>
      <c r="AF563" s="4">
        <f t="shared" si="292"/>
        <v>0</v>
      </c>
      <c r="AG563" s="4">
        <f t="shared" si="292"/>
        <v>0</v>
      </c>
      <c r="AH563" s="4">
        <f t="shared" si="292"/>
        <v>0</v>
      </c>
      <c r="AI563" s="4">
        <f t="shared" si="292"/>
        <v>0</v>
      </c>
      <c r="AJ563" s="4">
        <f t="shared" si="292"/>
        <v>0</v>
      </c>
      <c r="AK563" s="4">
        <f t="shared" si="292"/>
        <v>0</v>
      </c>
      <c r="AL563" s="4">
        <f t="shared" si="283"/>
        <v>100</v>
      </c>
      <c r="AM563" s="4">
        <f t="shared" si="283"/>
        <v>100</v>
      </c>
      <c r="AN563" s="4">
        <f t="shared" si="283"/>
        <v>0</v>
      </c>
      <c r="AO563" s="4">
        <f t="shared" si="283"/>
        <v>0</v>
      </c>
      <c r="AP563" s="4">
        <f t="shared" si="283"/>
        <v>0</v>
      </c>
      <c r="AQ563" s="4">
        <f t="shared" si="284"/>
        <v>0</v>
      </c>
      <c r="AR563" s="4">
        <f t="shared" si="285"/>
        <v>0</v>
      </c>
      <c r="AS563" s="4">
        <f t="shared" si="285"/>
        <v>0</v>
      </c>
    </row>
    <row r="564" spans="1:45" ht="12.75" customHeight="1" x14ac:dyDescent="0.25">
      <c r="A564" s="115">
        <v>21</v>
      </c>
      <c r="B564" s="137">
        <v>225300</v>
      </c>
      <c r="C564" s="138">
        <v>1506</v>
      </c>
      <c r="D564" s="108">
        <v>556</v>
      </c>
      <c r="E564" s="135" t="s">
        <v>1393</v>
      </c>
      <c r="F564" s="136">
        <f t="shared" si="286"/>
        <v>3188.9</v>
      </c>
      <c r="G564" s="136">
        <v>3188.9</v>
      </c>
      <c r="H564" s="136">
        <v>0</v>
      </c>
      <c r="I564" s="136">
        <v>0</v>
      </c>
      <c r="J564" s="136">
        <v>0</v>
      </c>
      <c r="K564" s="136">
        <v>0</v>
      </c>
      <c r="L564" s="136">
        <v>0</v>
      </c>
      <c r="M564" s="136">
        <v>0</v>
      </c>
      <c r="N564" s="136">
        <f t="shared" si="288"/>
        <v>3188.9</v>
      </c>
      <c r="O564" s="23">
        <v>3188.9</v>
      </c>
      <c r="P564" s="23">
        <v>0</v>
      </c>
      <c r="Q564" s="23">
        <v>0</v>
      </c>
      <c r="R564" s="23">
        <v>0</v>
      </c>
      <c r="S564" s="23">
        <v>0</v>
      </c>
      <c r="T564" s="23">
        <v>0</v>
      </c>
      <c r="U564" s="23">
        <v>0</v>
      </c>
      <c r="V564" s="136">
        <f t="shared" si="290"/>
        <v>3188.9</v>
      </c>
      <c r="W564" s="23">
        <v>3188.9</v>
      </c>
      <c r="X564" s="23">
        <v>0</v>
      </c>
      <c r="Y564" s="23">
        <v>0</v>
      </c>
      <c r="Z564" s="23">
        <v>0</v>
      </c>
      <c r="AA564" s="23">
        <v>0</v>
      </c>
      <c r="AB564" s="23">
        <v>0</v>
      </c>
      <c r="AC564" s="4">
        <v>0</v>
      </c>
      <c r="AD564" s="4">
        <f t="shared" si="292"/>
        <v>0</v>
      </c>
      <c r="AE564" s="4">
        <f t="shared" si="292"/>
        <v>0</v>
      </c>
      <c r="AF564" s="4">
        <f t="shared" si="292"/>
        <v>0</v>
      </c>
      <c r="AG564" s="4">
        <f t="shared" si="292"/>
        <v>0</v>
      </c>
      <c r="AH564" s="4">
        <f t="shared" si="292"/>
        <v>0</v>
      </c>
      <c r="AI564" s="4">
        <f t="shared" si="292"/>
        <v>0</v>
      </c>
      <c r="AJ564" s="4">
        <f t="shared" si="292"/>
        <v>0</v>
      </c>
      <c r="AK564" s="4">
        <f t="shared" si="292"/>
        <v>0</v>
      </c>
      <c r="AL564" s="4">
        <f t="shared" si="283"/>
        <v>100</v>
      </c>
      <c r="AM564" s="4">
        <f t="shared" si="283"/>
        <v>100</v>
      </c>
      <c r="AN564" s="4">
        <f t="shared" si="283"/>
        <v>0</v>
      </c>
      <c r="AO564" s="4">
        <f t="shared" si="283"/>
        <v>0</v>
      </c>
      <c r="AP564" s="4">
        <f t="shared" si="283"/>
        <v>0</v>
      </c>
      <c r="AQ564" s="4">
        <f t="shared" si="284"/>
        <v>0</v>
      </c>
      <c r="AR564" s="4">
        <f t="shared" si="285"/>
        <v>0</v>
      </c>
      <c r="AS564" s="4">
        <f t="shared" si="285"/>
        <v>0</v>
      </c>
    </row>
    <row r="565" spans="1:45" ht="12.75" customHeight="1" x14ac:dyDescent="0.25">
      <c r="A565" s="115">
        <v>21</v>
      </c>
      <c r="B565" s="137">
        <v>225300</v>
      </c>
      <c r="C565" s="138">
        <v>1507</v>
      </c>
      <c r="D565" s="108">
        <v>557</v>
      </c>
      <c r="E565" s="135" t="s">
        <v>1394</v>
      </c>
      <c r="F565" s="136">
        <f t="shared" si="286"/>
        <v>828.2</v>
      </c>
      <c r="G565" s="136">
        <v>828.2</v>
      </c>
      <c r="H565" s="136">
        <v>0</v>
      </c>
      <c r="I565" s="136">
        <v>0</v>
      </c>
      <c r="J565" s="136">
        <v>0</v>
      </c>
      <c r="K565" s="136">
        <v>0</v>
      </c>
      <c r="L565" s="136">
        <v>0</v>
      </c>
      <c r="M565" s="136">
        <v>0</v>
      </c>
      <c r="N565" s="136">
        <f t="shared" si="288"/>
        <v>828.2</v>
      </c>
      <c r="O565" s="23">
        <v>828.2</v>
      </c>
      <c r="P565" s="23">
        <v>0</v>
      </c>
      <c r="Q565" s="23">
        <v>0</v>
      </c>
      <c r="R565" s="23">
        <v>0</v>
      </c>
      <c r="S565" s="23">
        <v>0</v>
      </c>
      <c r="T565" s="23">
        <v>0</v>
      </c>
      <c r="U565" s="23">
        <v>0</v>
      </c>
      <c r="V565" s="136">
        <f t="shared" si="290"/>
        <v>828.2</v>
      </c>
      <c r="W565" s="23">
        <v>828.2</v>
      </c>
      <c r="X565" s="23">
        <v>0</v>
      </c>
      <c r="Y565" s="23">
        <v>0</v>
      </c>
      <c r="Z565" s="23">
        <v>0</v>
      </c>
      <c r="AA565" s="23">
        <v>0</v>
      </c>
      <c r="AB565" s="23">
        <v>0</v>
      </c>
      <c r="AC565" s="4">
        <v>0</v>
      </c>
      <c r="AD565" s="4">
        <f t="shared" si="292"/>
        <v>0</v>
      </c>
      <c r="AE565" s="4">
        <f t="shared" si="292"/>
        <v>0</v>
      </c>
      <c r="AF565" s="4">
        <f t="shared" si="292"/>
        <v>0</v>
      </c>
      <c r="AG565" s="4">
        <f t="shared" si="292"/>
        <v>0</v>
      </c>
      <c r="AH565" s="4">
        <f t="shared" si="292"/>
        <v>0</v>
      </c>
      <c r="AI565" s="4">
        <f t="shared" si="292"/>
        <v>0</v>
      </c>
      <c r="AJ565" s="4">
        <f t="shared" si="292"/>
        <v>0</v>
      </c>
      <c r="AK565" s="4">
        <f t="shared" si="292"/>
        <v>0</v>
      </c>
      <c r="AL565" s="4">
        <f t="shared" si="283"/>
        <v>100</v>
      </c>
      <c r="AM565" s="4">
        <f t="shared" si="283"/>
        <v>100</v>
      </c>
      <c r="AN565" s="4">
        <f t="shared" si="283"/>
        <v>0</v>
      </c>
      <c r="AO565" s="4">
        <f t="shared" si="283"/>
        <v>0</v>
      </c>
      <c r="AP565" s="4">
        <f t="shared" si="283"/>
        <v>0</v>
      </c>
      <c r="AQ565" s="4">
        <f t="shared" si="284"/>
        <v>0</v>
      </c>
      <c r="AR565" s="4">
        <f t="shared" si="285"/>
        <v>0</v>
      </c>
      <c r="AS565" s="4">
        <f t="shared" si="285"/>
        <v>0</v>
      </c>
    </row>
    <row r="566" spans="1:45" ht="12.75" customHeight="1" x14ac:dyDescent="0.25">
      <c r="A566" s="115">
        <v>21</v>
      </c>
      <c r="B566" s="137">
        <v>225300</v>
      </c>
      <c r="C566" s="138">
        <v>1508</v>
      </c>
      <c r="D566" s="108">
        <v>558</v>
      </c>
      <c r="E566" s="135" t="s">
        <v>1395</v>
      </c>
      <c r="F566" s="136">
        <f t="shared" si="286"/>
        <v>1164.7</v>
      </c>
      <c r="G566" s="136">
        <v>1164.7</v>
      </c>
      <c r="H566" s="136">
        <v>0</v>
      </c>
      <c r="I566" s="136">
        <v>0</v>
      </c>
      <c r="J566" s="136">
        <v>0</v>
      </c>
      <c r="K566" s="136">
        <v>0</v>
      </c>
      <c r="L566" s="136">
        <v>0</v>
      </c>
      <c r="M566" s="136">
        <v>0</v>
      </c>
      <c r="N566" s="136">
        <f t="shared" si="288"/>
        <v>1164.7</v>
      </c>
      <c r="O566" s="23">
        <v>1164.7</v>
      </c>
      <c r="P566" s="23">
        <v>0</v>
      </c>
      <c r="Q566" s="23">
        <v>0</v>
      </c>
      <c r="R566" s="23">
        <v>0</v>
      </c>
      <c r="S566" s="23">
        <v>0</v>
      </c>
      <c r="T566" s="23">
        <v>0</v>
      </c>
      <c r="U566" s="23">
        <v>0</v>
      </c>
      <c r="V566" s="136">
        <f t="shared" si="290"/>
        <v>1164.7</v>
      </c>
      <c r="W566" s="23">
        <v>1164.7</v>
      </c>
      <c r="X566" s="23">
        <v>0</v>
      </c>
      <c r="Y566" s="23">
        <v>0</v>
      </c>
      <c r="Z566" s="23">
        <v>0</v>
      </c>
      <c r="AA566" s="23">
        <v>0</v>
      </c>
      <c r="AB566" s="23">
        <v>0</v>
      </c>
      <c r="AC566" s="4">
        <v>0</v>
      </c>
      <c r="AD566" s="4">
        <f t="shared" si="292"/>
        <v>0</v>
      </c>
      <c r="AE566" s="4">
        <f t="shared" si="292"/>
        <v>0</v>
      </c>
      <c r="AF566" s="4">
        <f t="shared" si="292"/>
        <v>0</v>
      </c>
      <c r="AG566" s="4">
        <f t="shared" si="292"/>
        <v>0</v>
      </c>
      <c r="AH566" s="4">
        <f t="shared" si="292"/>
        <v>0</v>
      </c>
      <c r="AI566" s="4">
        <f t="shared" si="292"/>
        <v>0</v>
      </c>
      <c r="AJ566" s="4">
        <f t="shared" si="292"/>
        <v>0</v>
      </c>
      <c r="AK566" s="4">
        <f t="shared" si="292"/>
        <v>0</v>
      </c>
      <c r="AL566" s="4">
        <f t="shared" si="283"/>
        <v>100</v>
      </c>
      <c r="AM566" s="4">
        <f t="shared" si="283"/>
        <v>100</v>
      </c>
      <c r="AN566" s="4">
        <f t="shared" si="283"/>
        <v>0</v>
      </c>
      <c r="AO566" s="4">
        <f t="shared" si="283"/>
        <v>0</v>
      </c>
      <c r="AP566" s="4">
        <f t="shared" si="283"/>
        <v>0</v>
      </c>
      <c r="AQ566" s="4">
        <f t="shared" si="284"/>
        <v>0</v>
      </c>
      <c r="AR566" s="4">
        <f t="shared" si="285"/>
        <v>0</v>
      </c>
      <c r="AS566" s="4">
        <f t="shared" si="285"/>
        <v>0</v>
      </c>
    </row>
    <row r="567" spans="1:45" ht="12.75" customHeight="1" x14ac:dyDescent="0.25">
      <c r="A567" s="115">
        <v>21</v>
      </c>
      <c r="B567" s="137">
        <v>225300</v>
      </c>
      <c r="C567" s="138">
        <v>1509</v>
      </c>
      <c r="D567" s="108">
        <v>559</v>
      </c>
      <c r="E567" s="135" t="s">
        <v>1396</v>
      </c>
      <c r="F567" s="136">
        <f t="shared" si="286"/>
        <v>875.8</v>
      </c>
      <c r="G567" s="136">
        <v>875.8</v>
      </c>
      <c r="H567" s="136">
        <v>0</v>
      </c>
      <c r="I567" s="136">
        <v>0</v>
      </c>
      <c r="J567" s="136">
        <v>0</v>
      </c>
      <c r="K567" s="136">
        <v>0</v>
      </c>
      <c r="L567" s="136">
        <v>0</v>
      </c>
      <c r="M567" s="136">
        <v>0</v>
      </c>
      <c r="N567" s="136">
        <f t="shared" si="288"/>
        <v>875.8</v>
      </c>
      <c r="O567" s="23">
        <v>875.8</v>
      </c>
      <c r="P567" s="23">
        <v>0</v>
      </c>
      <c r="Q567" s="23">
        <v>0</v>
      </c>
      <c r="R567" s="23">
        <v>0</v>
      </c>
      <c r="S567" s="23">
        <v>0</v>
      </c>
      <c r="T567" s="23">
        <v>0</v>
      </c>
      <c r="U567" s="23">
        <v>0</v>
      </c>
      <c r="V567" s="136">
        <f t="shared" si="290"/>
        <v>875.8</v>
      </c>
      <c r="W567" s="23">
        <v>875.8</v>
      </c>
      <c r="X567" s="23">
        <v>0</v>
      </c>
      <c r="Y567" s="23">
        <v>0</v>
      </c>
      <c r="Z567" s="23">
        <v>0</v>
      </c>
      <c r="AA567" s="23">
        <v>0</v>
      </c>
      <c r="AB567" s="23">
        <v>0</v>
      </c>
      <c r="AC567" s="4">
        <v>0</v>
      </c>
      <c r="AD567" s="4">
        <f t="shared" si="292"/>
        <v>0</v>
      </c>
      <c r="AE567" s="4">
        <f t="shared" si="292"/>
        <v>0</v>
      </c>
      <c r="AF567" s="4">
        <f t="shared" si="292"/>
        <v>0</v>
      </c>
      <c r="AG567" s="4">
        <f t="shared" si="292"/>
        <v>0</v>
      </c>
      <c r="AH567" s="4">
        <f t="shared" si="292"/>
        <v>0</v>
      </c>
      <c r="AI567" s="4">
        <f t="shared" si="292"/>
        <v>0</v>
      </c>
      <c r="AJ567" s="4">
        <f t="shared" si="292"/>
        <v>0</v>
      </c>
      <c r="AK567" s="4">
        <f t="shared" ref="AK567:AK609" si="299">AC567-U567</f>
        <v>0</v>
      </c>
      <c r="AL567" s="4">
        <f t="shared" si="283"/>
        <v>100</v>
      </c>
      <c r="AM567" s="4">
        <f t="shared" si="283"/>
        <v>100</v>
      </c>
      <c r="AN567" s="4">
        <f t="shared" si="283"/>
        <v>0</v>
      </c>
      <c r="AO567" s="4">
        <f t="shared" si="283"/>
        <v>0</v>
      </c>
      <c r="AP567" s="4">
        <f t="shared" si="283"/>
        <v>0</v>
      </c>
      <c r="AQ567" s="4">
        <f t="shared" si="284"/>
        <v>0</v>
      </c>
      <c r="AR567" s="4">
        <f t="shared" si="285"/>
        <v>0</v>
      </c>
      <c r="AS567" s="4">
        <f t="shared" si="285"/>
        <v>0</v>
      </c>
    </row>
    <row r="568" spans="1:45" ht="12.75" customHeight="1" x14ac:dyDescent="0.25">
      <c r="A568" s="115">
        <v>21</v>
      </c>
      <c r="B568" s="137">
        <v>225300</v>
      </c>
      <c r="C568" s="138">
        <v>1510</v>
      </c>
      <c r="D568" s="108">
        <v>560</v>
      </c>
      <c r="E568" s="135" t="s">
        <v>1397</v>
      </c>
      <c r="F568" s="136">
        <f t="shared" si="286"/>
        <v>1003.4</v>
      </c>
      <c r="G568" s="136">
        <v>1003.4</v>
      </c>
      <c r="H568" s="136">
        <v>0</v>
      </c>
      <c r="I568" s="136">
        <v>0</v>
      </c>
      <c r="J568" s="136">
        <v>0</v>
      </c>
      <c r="K568" s="136">
        <v>0</v>
      </c>
      <c r="L568" s="136">
        <v>0</v>
      </c>
      <c r="M568" s="136">
        <v>0</v>
      </c>
      <c r="N568" s="136">
        <f t="shared" si="288"/>
        <v>1003.4</v>
      </c>
      <c r="O568" s="23">
        <v>1003.4</v>
      </c>
      <c r="P568" s="23">
        <v>0</v>
      </c>
      <c r="Q568" s="23">
        <v>0</v>
      </c>
      <c r="R568" s="23">
        <v>0</v>
      </c>
      <c r="S568" s="23">
        <v>0</v>
      </c>
      <c r="T568" s="23">
        <v>0</v>
      </c>
      <c r="U568" s="23">
        <v>0</v>
      </c>
      <c r="V568" s="136">
        <f t="shared" si="290"/>
        <v>1003.4</v>
      </c>
      <c r="W568" s="23">
        <v>1003.4</v>
      </c>
      <c r="X568" s="23">
        <v>0</v>
      </c>
      <c r="Y568" s="23">
        <v>0</v>
      </c>
      <c r="Z568" s="23">
        <v>0</v>
      </c>
      <c r="AA568" s="23">
        <v>0</v>
      </c>
      <c r="AB568" s="23">
        <v>0</v>
      </c>
      <c r="AC568" s="4">
        <v>0</v>
      </c>
      <c r="AD568" s="4">
        <f t="shared" ref="AD568:AJ610" si="300">V568-N568</f>
        <v>0</v>
      </c>
      <c r="AE568" s="4">
        <f t="shared" si="300"/>
        <v>0</v>
      </c>
      <c r="AF568" s="4">
        <f t="shared" si="300"/>
        <v>0</v>
      </c>
      <c r="AG568" s="4">
        <f t="shared" si="300"/>
        <v>0</v>
      </c>
      <c r="AH568" s="4">
        <f t="shared" si="300"/>
        <v>0</v>
      </c>
      <c r="AI568" s="4">
        <f t="shared" si="300"/>
        <v>0</v>
      </c>
      <c r="AJ568" s="4">
        <f t="shared" si="300"/>
        <v>0</v>
      </c>
      <c r="AK568" s="4">
        <f t="shared" si="299"/>
        <v>0</v>
      </c>
      <c r="AL568" s="4">
        <f t="shared" si="283"/>
        <v>100</v>
      </c>
      <c r="AM568" s="4">
        <f t="shared" si="283"/>
        <v>100</v>
      </c>
      <c r="AN568" s="4">
        <f t="shared" si="283"/>
        <v>0</v>
      </c>
      <c r="AO568" s="4">
        <f t="shared" si="283"/>
        <v>0</v>
      </c>
      <c r="AP568" s="4">
        <f t="shared" si="283"/>
        <v>0</v>
      </c>
      <c r="AQ568" s="4">
        <f t="shared" si="284"/>
        <v>0</v>
      </c>
      <c r="AR568" s="4">
        <f t="shared" si="285"/>
        <v>0</v>
      </c>
      <c r="AS568" s="4">
        <f t="shared" si="285"/>
        <v>0</v>
      </c>
    </row>
    <row r="569" spans="1:45" ht="12.75" customHeight="1" x14ac:dyDescent="0.25">
      <c r="A569" s="115">
        <v>21</v>
      </c>
      <c r="B569" s="137">
        <v>225300</v>
      </c>
      <c r="C569" s="138">
        <v>1511</v>
      </c>
      <c r="D569" s="108">
        <v>561</v>
      </c>
      <c r="E569" s="135" t="s">
        <v>1398</v>
      </c>
      <c r="F569" s="136">
        <f t="shared" si="286"/>
        <v>962.8</v>
      </c>
      <c r="G569" s="136">
        <v>962.8</v>
      </c>
      <c r="H569" s="136">
        <v>0</v>
      </c>
      <c r="I569" s="136">
        <v>0</v>
      </c>
      <c r="J569" s="136">
        <v>0</v>
      </c>
      <c r="K569" s="136">
        <v>0</v>
      </c>
      <c r="L569" s="136">
        <v>0</v>
      </c>
      <c r="M569" s="136">
        <v>0</v>
      </c>
      <c r="N569" s="136">
        <f t="shared" si="288"/>
        <v>962.8</v>
      </c>
      <c r="O569" s="23">
        <v>962.8</v>
      </c>
      <c r="P569" s="23">
        <v>0</v>
      </c>
      <c r="Q569" s="23">
        <v>0</v>
      </c>
      <c r="R569" s="23">
        <v>0</v>
      </c>
      <c r="S569" s="23">
        <v>0</v>
      </c>
      <c r="T569" s="23">
        <v>0</v>
      </c>
      <c r="U569" s="23">
        <v>0</v>
      </c>
      <c r="V569" s="136">
        <f t="shared" si="290"/>
        <v>962.8</v>
      </c>
      <c r="W569" s="23">
        <v>962.8</v>
      </c>
      <c r="X569" s="23">
        <v>0</v>
      </c>
      <c r="Y569" s="23">
        <v>0</v>
      </c>
      <c r="Z569" s="23">
        <v>0</v>
      </c>
      <c r="AA569" s="23">
        <v>0</v>
      </c>
      <c r="AB569" s="23">
        <v>0</v>
      </c>
      <c r="AC569" s="4">
        <v>0</v>
      </c>
      <c r="AD569" s="4">
        <f t="shared" si="300"/>
        <v>0</v>
      </c>
      <c r="AE569" s="4">
        <f t="shared" si="300"/>
        <v>0</v>
      </c>
      <c r="AF569" s="4">
        <f t="shared" si="300"/>
        <v>0</v>
      </c>
      <c r="AG569" s="4">
        <f t="shared" si="300"/>
        <v>0</v>
      </c>
      <c r="AH569" s="4">
        <f t="shared" si="300"/>
        <v>0</v>
      </c>
      <c r="AI569" s="4">
        <f t="shared" si="300"/>
        <v>0</v>
      </c>
      <c r="AJ569" s="4">
        <f t="shared" si="300"/>
        <v>0</v>
      </c>
      <c r="AK569" s="4">
        <f t="shared" si="299"/>
        <v>0</v>
      </c>
      <c r="AL569" s="4">
        <f t="shared" si="283"/>
        <v>100</v>
      </c>
      <c r="AM569" s="4">
        <f t="shared" si="283"/>
        <v>100</v>
      </c>
      <c r="AN569" s="4">
        <f t="shared" si="283"/>
        <v>0</v>
      </c>
      <c r="AO569" s="4">
        <f t="shared" si="283"/>
        <v>0</v>
      </c>
      <c r="AP569" s="4">
        <f t="shared" si="283"/>
        <v>0</v>
      </c>
      <c r="AQ569" s="4">
        <f t="shared" si="284"/>
        <v>0</v>
      </c>
      <c r="AR569" s="4">
        <f t="shared" si="285"/>
        <v>0</v>
      </c>
      <c r="AS569" s="4">
        <f t="shared" si="285"/>
        <v>0</v>
      </c>
    </row>
    <row r="570" spans="1:45" ht="12.75" customHeight="1" x14ac:dyDescent="0.25">
      <c r="A570" s="115">
        <v>21</v>
      </c>
      <c r="B570" s="137">
        <v>225300</v>
      </c>
      <c r="C570" s="138">
        <v>1513</v>
      </c>
      <c r="D570" s="108">
        <v>562</v>
      </c>
      <c r="E570" s="135" t="s">
        <v>1191</v>
      </c>
      <c r="F570" s="136">
        <f t="shared" si="286"/>
        <v>1170.4000000000001</v>
      </c>
      <c r="G570" s="136">
        <v>1170.4000000000001</v>
      </c>
      <c r="H570" s="136">
        <v>0</v>
      </c>
      <c r="I570" s="136">
        <v>0</v>
      </c>
      <c r="J570" s="136">
        <v>0</v>
      </c>
      <c r="K570" s="136">
        <v>0</v>
      </c>
      <c r="L570" s="136">
        <v>0</v>
      </c>
      <c r="M570" s="136">
        <v>0</v>
      </c>
      <c r="N570" s="136">
        <f t="shared" si="288"/>
        <v>1170.4000000000001</v>
      </c>
      <c r="O570" s="23">
        <v>1170.4000000000001</v>
      </c>
      <c r="P570" s="23">
        <v>0</v>
      </c>
      <c r="Q570" s="23">
        <v>0</v>
      </c>
      <c r="R570" s="23">
        <v>0</v>
      </c>
      <c r="S570" s="23">
        <v>0</v>
      </c>
      <c r="T570" s="23">
        <v>0</v>
      </c>
      <c r="U570" s="23">
        <v>0</v>
      </c>
      <c r="V570" s="136">
        <f t="shared" si="290"/>
        <v>1170.4000000000001</v>
      </c>
      <c r="W570" s="23">
        <v>1170.4000000000001</v>
      </c>
      <c r="X570" s="23">
        <v>0</v>
      </c>
      <c r="Y570" s="23">
        <v>0</v>
      </c>
      <c r="Z570" s="23">
        <v>0</v>
      </c>
      <c r="AA570" s="23">
        <v>0</v>
      </c>
      <c r="AB570" s="23">
        <v>0</v>
      </c>
      <c r="AC570" s="4">
        <v>0</v>
      </c>
      <c r="AD570" s="4">
        <f t="shared" si="300"/>
        <v>0</v>
      </c>
      <c r="AE570" s="4">
        <f t="shared" si="300"/>
        <v>0</v>
      </c>
      <c r="AF570" s="4">
        <f t="shared" si="300"/>
        <v>0</v>
      </c>
      <c r="AG570" s="4">
        <f t="shared" si="300"/>
        <v>0</v>
      </c>
      <c r="AH570" s="4">
        <f t="shared" si="300"/>
        <v>0</v>
      </c>
      <c r="AI570" s="4">
        <f t="shared" si="300"/>
        <v>0</v>
      </c>
      <c r="AJ570" s="4">
        <f t="shared" si="300"/>
        <v>0</v>
      </c>
      <c r="AK570" s="4">
        <f t="shared" si="299"/>
        <v>0</v>
      </c>
      <c r="AL570" s="4">
        <f t="shared" si="283"/>
        <v>100</v>
      </c>
      <c r="AM570" s="4">
        <f t="shared" si="283"/>
        <v>100</v>
      </c>
      <c r="AN570" s="4">
        <f t="shared" si="283"/>
        <v>0</v>
      </c>
      <c r="AO570" s="4">
        <f t="shared" si="283"/>
        <v>0</v>
      </c>
      <c r="AP570" s="4">
        <f t="shared" si="283"/>
        <v>0</v>
      </c>
      <c r="AQ570" s="4">
        <f t="shared" si="284"/>
        <v>0</v>
      </c>
      <c r="AR570" s="4">
        <f t="shared" si="285"/>
        <v>0</v>
      </c>
      <c r="AS570" s="4">
        <f t="shared" si="285"/>
        <v>0</v>
      </c>
    </row>
    <row r="571" spans="1:45" ht="12.75" customHeight="1" x14ac:dyDescent="0.25">
      <c r="A571" s="115">
        <v>21</v>
      </c>
      <c r="B571" s="137">
        <v>225300</v>
      </c>
      <c r="C571" s="138">
        <v>1514</v>
      </c>
      <c r="D571" s="108">
        <v>563</v>
      </c>
      <c r="E571" s="135" t="s">
        <v>1234</v>
      </c>
      <c r="F571" s="136">
        <f t="shared" si="286"/>
        <v>0</v>
      </c>
      <c r="G571" s="136">
        <v>0</v>
      </c>
      <c r="H571" s="136">
        <v>0</v>
      </c>
      <c r="I571" s="136">
        <v>0</v>
      </c>
      <c r="J571" s="136">
        <v>0</v>
      </c>
      <c r="K571" s="136">
        <v>0</v>
      </c>
      <c r="L571" s="136">
        <v>0</v>
      </c>
      <c r="M571" s="136">
        <v>0</v>
      </c>
      <c r="N571" s="136">
        <f t="shared" si="288"/>
        <v>0</v>
      </c>
      <c r="O571" s="23">
        <v>0</v>
      </c>
      <c r="P571" s="23">
        <v>0</v>
      </c>
      <c r="Q571" s="23">
        <v>0</v>
      </c>
      <c r="R571" s="23">
        <v>0</v>
      </c>
      <c r="S571" s="23">
        <v>0</v>
      </c>
      <c r="T571" s="23">
        <v>0</v>
      </c>
      <c r="U571" s="23">
        <v>0</v>
      </c>
      <c r="V571" s="136">
        <f t="shared" si="290"/>
        <v>0</v>
      </c>
      <c r="W571" s="23">
        <v>0</v>
      </c>
      <c r="X571" s="23">
        <v>0</v>
      </c>
      <c r="Y571" s="23">
        <v>0</v>
      </c>
      <c r="Z571" s="23">
        <v>0</v>
      </c>
      <c r="AA571" s="23">
        <v>0</v>
      </c>
      <c r="AB571" s="23">
        <v>0</v>
      </c>
      <c r="AC571" s="4">
        <v>0</v>
      </c>
      <c r="AD571" s="4">
        <f t="shared" si="300"/>
        <v>0</v>
      </c>
      <c r="AE571" s="4">
        <f t="shared" si="300"/>
        <v>0</v>
      </c>
      <c r="AF571" s="4">
        <f t="shared" si="300"/>
        <v>0</v>
      </c>
      <c r="AG571" s="4">
        <f t="shared" si="300"/>
        <v>0</v>
      </c>
      <c r="AH571" s="4">
        <f t="shared" si="300"/>
        <v>0</v>
      </c>
      <c r="AI571" s="4">
        <f t="shared" si="300"/>
        <v>0</v>
      </c>
      <c r="AJ571" s="4">
        <f t="shared" si="300"/>
        <v>0</v>
      </c>
      <c r="AK571" s="4">
        <f t="shared" si="299"/>
        <v>0</v>
      </c>
      <c r="AL571" s="4">
        <f t="shared" ref="AL571:AP634" si="301">IF(N571=0,0,V571/N571*100)</f>
        <v>0</v>
      </c>
      <c r="AM571" s="4">
        <f t="shared" si="301"/>
        <v>0</v>
      </c>
      <c r="AN571" s="4">
        <f t="shared" si="301"/>
        <v>0</v>
      </c>
      <c r="AO571" s="4">
        <f t="shared" si="301"/>
        <v>0</v>
      </c>
      <c r="AP571" s="4">
        <f t="shared" si="301"/>
        <v>0</v>
      </c>
      <c r="AQ571" s="4">
        <f t="shared" si="284"/>
        <v>0</v>
      </c>
      <c r="AR571" s="4">
        <f t="shared" si="285"/>
        <v>0</v>
      </c>
      <c r="AS571" s="4">
        <f t="shared" si="285"/>
        <v>0</v>
      </c>
    </row>
    <row r="572" spans="1:45" ht="12.75" customHeight="1" x14ac:dyDescent="0.25">
      <c r="A572" s="115">
        <v>21</v>
      </c>
      <c r="B572" s="137">
        <v>225300</v>
      </c>
      <c r="C572" s="138">
        <v>1515</v>
      </c>
      <c r="D572" s="108">
        <v>564</v>
      </c>
      <c r="E572" s="135" t="s">
        <v>1399</v>
      </c>
      <c r="F572" s="136">
        <f t="shared" si="286"/>
        <v>1074.0999999999999</v>
      </c>
      <c r="G572" s="136">
        <v>1074.0999999999999</v>
      </c>
      <c r="H572" s="136">
        <v>0</v>
      </c>
      <c r="I572" s="136">
        <v>0</v>
      </c>
      <c r="J572" s="136">
        <v>0</v>
      </c>
      <c r="K572" s="136">
        <v>0</v>
      </c>
      <c r="L572" s="136">
        <v>0</v>
      </c>
      <c r="M572" s="136">
        <v>0</v>
      </c>
      <c r="N572" s="136">
        <f t="shared" si="288"/>
        <v>733.2</v>
      </c>
      <c r="O572" s="23">
        <v>733.2</v>
      </c>
      <c r="P572" s="23">
        <v>0</v>
      </c>
      <c r="Q572" s="23">
        <v>0</v>
      </c>
      <c r="R572" s="23">
        <v>0</v>
      </c>
      <c r="S572" s="23">
        <v>0</v>
      </c>
      <c r="T572" s="23">
        <v>0</v>
      </c>
      <c r="U572" s="23">
        <v>0</v>
      </c>
      <c r="V572" s="136">
        <f t="shared" si="290"/>
        <v>733.2</v>
      </c>
      <c r="W572" s="23">
        <v>733.2</v>
      </c>
      <c r="X572" s="23">
        <v>0</v>
      </c>
      <c r="Y572" s="23">
        <v>0</v>
      </c>
      <c r="Z572" s="23">
        <v>0</v>
      </c>
      <c r="AA572" s="23">
        <v>0</v>
      </c>
      <c r="AB572" s="23">
        <v>0</v>
      </c>
      <c r="AC572" s="4">
        <v>0</v>
      </c>
      <c r="AD572" s="4">
        <f t="shared" si="300"/>
        <v>0</v>
      </c>
      <c r="AE572" s="4">
        <f t="shared" si="300"/>
        <v>0</v>
      </c>
      <c r="AF572" s="4">
        <f t="shared" si="300"/>
        <v>0</v>
      </c>
      <c r="AG572" s="4">
        <f t="shared" si="300"/>
        <v>0</v>
      </c>
      <c r="AH572" s="4">
        <f t="shared" si="300"/>
        <v>0</v>
      </c>
      <c r="AI572" s="4">
        <f t="shared" si="300"/>
        <v>0</v>
      </c>
      <c r="AJ572" s="4">
        <f t="shared" si="300"/>
        <v>0</v>
      </c>
      <c r="AK572" s="4">
        <f t="shared" si="299"/>
        <v>0</v>
      </c>
      <c r="AL572" s="4">
        <f t="shared" si="301"/>
        <v>100</v>
      </c>
      <c r="AM572" s="4">
        <f t="shared" si="301"/>
        <v>100</v>
      </c>
      <c r="AN572" s="4">
        <f t="shared" si="301"/>
        <v>0</v>
      </c>
      <c r="AO572" s="4">
        <f t="shared" si="301"/>
        <v>0</v>
      </c>
      <c r="AP572" s="4">
        <f t="shared" si="301"/>
        <v>0</v>
      </c>
      <c r="AQ572" s="4">
        <f t="shared" si="284"/>
        <v>0</v>
      </c>
      <c r="AR572" s="4">
        <f t="shared" si="285"/>
        <v>0</v>
      </c>
      <c r="AS572" s="4">
        <f t="shared" si="285"/>
        <v>0</v>
      </c>
    </row>
    <row r="573" spans="1:45" ht="12.75" customHeight="1" x14ac:dyDescent="0.25">
      <c r="A573" s="115">
        <v>21</v>
      </c>
      <c r="B573" s="137">
        <v>225300</v>
      </c>
      <c r="C573" s="138">
        <v>1516</v>
      </c>
      <c r="D573" s="108">
        <v>565</v>
      </c>
      <c r="E573" s="135" t="s">
        <v>1400</v>
      </c>
      <c r="F573" s="136">
        <f t="shared" si="286"/>
        <v>3068.9</v>
      </c>
      <c r="G573" s="136">
        <v>3068.9</v>
      </c>
      <c r="H573" s="136">
        <v>0</v>
      </c>
      <c r="I573" s="136">
        <v>0</v>
      </c>
      <c r="J573" s="136">
        <v>0</v>
      </c>
      <c r="K573" s="136">
        <v>0</v>
      </c>
      <c r="L573" s="136">
        <v>0</v>
      </c>
      <c r="M573" s="136">
        <v>0</v>
      </c>
      <c r="N573" s="136">
        <f t="shared" si="288"/>
        <v>3068.9</v>
      </c>
      <c r="O573" s="23">
        <v>3068.9</v>
      </c>
      <c r="P573" s="23">
        <v>0</v>
      </c>
      <c r="Q573" s="23">
        <v>0</v>
      </c>
      <c r="R573" s="23">
        <v>0</v>
      </c>
      <c r="S573" s="23">
        <v>0</v>
      </c>
      <c r="T573" s="23">
        <v>0</v>
      </c>
      <c r="U573" s="23">
        <v>0</v>
      </c>
      <c r="V573" s="136">
        <f t="shared" si="290"/>
        <v>3068.9</v>
      </c>
      <c r="W573" s="23">
        <v>3068.9</v>
      </c>
      <c r="X573" s="23">
        <v>0</v>
      </c>
      <c r="Y573" s="23">
        <v>0</v>
      </c>
      <c r="Z573" s="23">
        <v>0</v>
      </c>
      <c r="AA573" s="23">
        <v>0</v>
      </c>
      <c r="AB573" s="23">
        <v>0</v>
      </c>
      <c r="AC573" s="4">
        <v>0</v>
      </c>
      <c r="AD573" s="4">
        <f t="shared" si="300"/>
        <v>0</v>
      </c>
      <c r="AE573" s="4">
        <f t="shared" si="300"/>
        <v>0</v>
      </c>
      <c r="AF573" s="4">
        <f t="shared" si="300"/>
        <v>0</v>
      </c>
      <c r="AG573" s="4">
        <f t="shared" si="300"/>
        <v>0</v>
      </c>
      <c r="AH573" s="4">
        <f t="shared" si="300"/>
        <v>0</v>
      </c>
      <c r="AI573" s="4">
        <f t="shared" si="300"/>
        <v>0</v>
      </c>
      <c r="AJ573" s="4">
        <f t="shared" si="300"/>
        <v>0</v>
      </c>
      <c r="AK573" s="4">
        <f t="shared" si="299"/>
        <v>0</v>
      </c>
      <c r="AL573" s="4">
        <f t="shared" si="301"/>
        <v>100</v>
      </c>
      <c r="AM573" s="4">
        <f t="shared" si="301"/>
        <v>100</v>
      </c>
      <c r="AN573" s="4">
        <f t="shared" si="301"/>
        <v>0</v>
      </c>
      <c r="AO573" s="4">
        <f t="shared" si="301"/>
        <v>0</v>
      </c>
      <c r="AP573" s="4">
        <f t="shared" si="301"/>
        <v>0</v>
      </c>
      <c r="AQ573" s="4">
        <f t="shared" si="284"/>
        <v>0</v>
      </c>
      <c r="AR573" s="4">
        <f t="shared" si="285"/>
        <v>0</v>
      </c>
      <c r="AS573" s="4">
        <f t="shared" si="285"/>
        <v>0</v>
      </c>
    </row>
    <row r="574" spans="1:45" ht="12.75" customHeight="1" x14ac:dyDescent="0.25">
      <c r="A574" s="115">
        <v>21</v>
      </c>
      <c r="B574" s="137">
        <v>225300</v>
      </c>
      <c r="C574" s="138">
        <v>1517</v>
      </c>
      <c r="D574" s="108">
        <v>566</v>
      </c>
      <c r="E574" s="135" t="s">
        <v>1401</v>
      </c>
      <c r="F574" s="136">
        <f t="shared" si="286"/>
        <v>0</v>
      </c>
      <c r="G574" s="136">
        <v>0</v>
      </c>
      <c r="H574" s="136">
        <v>0</v>
      </c>
      <c r="I574" s="136">
        <v>0</v>
      </c>
      <c r="J574" s="136">
        <v>0</v>
      </c>
      <c r="K574" s="136">
        <v>0</v>
      </c>
      <c r="L574" s="136">
        <v>0</v>
      </c>
      <c r="M574" s="136">
        <v>0</v>
      </c>
      <c r="N574" s="136">
        <f t="shared" si="288"/>
        <v>0</v>
      </c>
      <c r="O574" s="23">
        <v>0</v>
      </c>
      <c r="P574" s="23">
        <v>0</v>
      </c>
      <c r="Q574" s="23">
        <v>0</v>
      </c>
      <c r="R574" s="23">
        <v>0</v>
      </c>
      <c r="S574" s="23">
        <v>0</v>
      </c>
      <c r="T574" s="23">
        <v>0</v>
      </c>
      <c r="U574" s="23">
        <v>0</v>
      </c>
      <c r="V574" s="136">
        <f t="shared" si="290"/>
        <v>0</v>
      </c>
      <c r="W574" s="23">
        <v>0</v>
      </c>
      <c r="X574" s="23">
        <v>0</v>
      </c>
      <c r="Y574" s="23">
        <v>0</v>
      </c>
      <c r="Z574" s="23">
        <v>0</v>
      </c>
      <c r="AA574" s="23">
        <v>0</v>
      </c>
      <c r="AB574" s="23">
        <v>0</v>
      </c>
      <c r="AC574" s="4">
        <v>0</v>
      </c>
      <c r="AD574" s="4">
        <f t="shared" si="300"/>
        <v>0</v>
      </c>
      <c r="AE574" s="4">
        <f t="shared" si="300"/>
        <v>0</v>
      </c>
      <c r="AF574" s="4">
        <f t="shared" si="300"/>
        <v>0</v>
      </c>
      <c r="AG574" s="4">
        <f t="shared" si="300"/>
        <v>0</v>
      </c>
      <c r="AH574" s="4">
        <f t="shared" si="300"/>
        <v>0</v>
      </c>
      <c r="AI574" s="4">
        <f t="shared" si="300"/>
        <v>0</v>
      </c>
      <c r="AJ574" s="4">
        <f t="shared" si="300"/>
        <v>0</v>
      </c>
      <c r="AK574" s="4">
        <f t="shared" si="299"/>
        <v>0</v>
      </c>
      <c r="AL574" s="4">
        <f t="shared" si="301"/>
        <v>0</v>
      </c>
      <c r="AM574" s="4">
        <f t="shared" si="301"/>
        <v>0</v>
      </c>
      <c r="AN574" s="4">
        <f t="shared" si="301"/>
        <v>0</v>
      </c>
      <c r="AO574" s="4">
        <f t="shared" si="301"/>
        <v>0</v>
      </c>
      <c r="AP574" s="4">
        <f t="shared" si="301"/>
        <v>0</v>
      </c>
      <c r="AQ574" s="4">
        <f t="shared" si="284"/>
        <v>0</v>
      </c>
      <c r="AR574" s="4">
        <f t="shared" si="285"/>
        <v>0</v>
      </c>
      <c r="AS574" s="4">
        <f t="shared" si="285"/>
        <v>0</v>
      </c>
    </row>
    <row r="575" spans="1:45" ht="12.75" customHeight="1" x14ac:dyDescent="0.25">
      <c r="A575" s="115">
        <v>21</v>
      </c>
      <c r="B575" s="137">
        <v>225300</v>
      </c>
      <c r="C575" s="138">
        <v>1519</v>
      </c>
      <c r="D575" s="108">
        <v>567</v>
      </c>
      <c r="E575" s="135" t="s">
        <v>1239</v>
      </c>
      <c r="F575" s="136">
        <f t="shared" si="286"/>
        <v>726.2</v>
      </c>
      <c r="G575" s="136">
        <v>726.2</v>
      </c>
      <c r="H575" s="136">
        <v>0</v>
      </c>
      <c r="I575" s="136">
        <v>0</v>
      </c>
      <c r="J575" s="136">
        <v>0</v>
      </c>
      <c r="K575" s="136">
        <v>0</v>
      </c>
      <c r="L575" s="136">
        <v>0</v>
      </c>
      <c r="M575" s="136">
        <v>0</v>
      </c>
      <c r="N575" s="136">
        <f t="shared" si="288"/>
        <v>726.2</v>
      </c>
      <c r="O575" s="23">
        <v>726.2</v>
      </c>
      <c r="P575" s="23">
        <v>0</v>
      </c>
      <c r="Q575" s="23">
        <v>0</v>
      </c>
      <c r="R575" s="23">
        <v>0</v>
      </c>
      <c r="S575" s="23">
        <v>0</v>
      </c>
      <c r="T575" s="23">
        <v>0</v>
      </c>
      <c r="U575" s="23">
        <v>0</v>
      </c>
      <c r="V575" s="136">
        <f t="shared" si="290"/>
        <v>726.2</v>
      </c>
      <c r="W575" s="23">
        <v>726.2</v>
      </c>
      <c r="X575" s="23">
        <v>0</v>
      </c>
      <c r="Y575" s="23">
        <v>0</v>
      </c>
      <c r="Z575" s="23">
        <v>0</v>
      </c>
      <c r="AA575" s="23">
        <v>0</v>
      </c>
      <c r="AB575" s="23">
        <v>0</v>
      </c>
      <c r="AC575" s="4">
        <v>0</v>
      </c>
      <c r="AD575" s="4">
        <f t="shared" si="300"/>
        <v>0</v>
      </c>
      <c r="AE575" s="4">
        <f t="shared" si="300"/>
        <v>0</v>
      </c>
      <c r="AF575" s="4">
        <f t="shared" si="300"/>
        <v>0</v>
      </c>
      <c r="AG575" s="4">
        <f t="shared" si="300"/>
        <v>0</v>
      </c>
      <c r="AH575" s="4">
        <f t="shared" si="300"/>
        <v>0</v>
      </c>
      <c r="AI575" s="4">
        <f t="shared" si="300"/>
        <v>0</v>
      </c>
      <c r="AJ575" s="4">
        <f t="shared" si="300"/>
        <v>0</v>
      </c>
      <c r="AK575" s="4">
        <f t="shared" si="299"/>
        <v>0</v>
      </c>
      <c r="AL575" s="4">
        <f t="shared" si="301"/>
        <v>100</v>
      </c>
      <c r="AM575" s="4">
        <f t="shared" si="301"/>
        <v>100</v>
      </c>
      <c r="AN575" s="4">
        <f t="shared" si="301"/>
        <v>0</v>
      </c>
      <c r="AO575" s="4">
        <f t="shared" si="301"/>
        <v>0</v>
      </c>
      <c r="AP575" s="4">
        <f t="shared" si="301"/>
        <v>0</v>
      </c>
      <c r="AQ575" s="4">
        <f t="shared" si="284"/>
        <v>0</v>
      </c>
      <c r="AR575" s="4">
        <f t="shared" si="285"/>
        <v>0</v>
      </c>
      <c r="AS575" s="4">
        <f t="shared" si="285"/>
        <v>0</v>
      </c>
    </row>
    <row r="576" spans="1:45" ht="12.75" customHeight="1" x14ac:dyDescent="0.25">
      <c r="A576" s="115">
        <v>21</v>
      </c>
      <c r="B576" s="137">
        <v>225300</v>
      </c>
      <c r="C576" s="138">
        <v>1520</v>
      </c>
      <c r="D576" s="108">
        <v>568</v>
      </c>
      <c r="E576" s="135" t="s">
        <v>1279</v>
      </c>
      <c r="F576" s="136">
        <f t="shared" si="286"/>
        <v>1189.5</v>
      </c>
      <c r="G576" s="136">
        <v>1189.5</v>
      </c>
      <c r="H576" s="136">
        <v>0</v>
      </c>
      <c r="I576" s="136">
        <v>0</v>
      </c>
      <c r="J576" s="136">
        <v>0</v>
      </c>
      <c r="K576" s="136">
        <v>0</v>
      </c>
      <c r="L576" s="136">
        <v>0</v>
      </c>
      <c r="M576" s="136">
        <v>0</v>
      </c>
      <c r="N576" s="136">
        <f t="shared" si="288"/>
        <v>1189.5</v>
      </c>
      <c r="O576" s="23">
        <v>1189.5</v>
      </c>
      <c r="P576" s="23">
        <v>0</v>
      </c>
      <c r="Q576" s="23">
        <v>0</v>
      </c>
      <c r="R576" s="23">
        <v>0</v>
      </c>
      <c r="S576" s="23">
        <v>0</v>
      </c>
      <c r="T576" s="23">
        <v>0</v>
      </c>
      <c r="U576" s="23">
        <v>0</v>
      </c>
      <c r="V576" s="136">
        <f t="shared" si="290"/>
        <v>1189.5</v>
      </c>
      <c r="W576" s="23">
        <v>1189.5</v>
      </c>
      <c r="X576" s="23">
        <v>0</v>
      </c>
      <c r="Y576" s="23">
        <v>0</v>
      </c>
      <c r="Z576" s="23">
        <v>0</v>
      </c>
      <c r="AA576" s="23">
        <v>0</v>
      </c>
      <c r="AB576" s="23">
        <v>0</v>
      </c>
      <c r="AC576" s="4">
        <v>0</v>
      </c>
      <c r="AD576" s="4">
        <f t="shared" si="300"/>
        <v>0</v>
      </c>
      <c r="AE576" s="4">
        <f t="shared" si="300"/>
        <v>0</v>
      </c>
      <c r="AF576" s="4">
        <f t="shared" si="300"/>
        <v>0</v>
      </c>
      <c r="AG576" s="4">
        <f t="shared" si="300"/>
        <v>0</v>
      </c>
      <c r="AH576" s="4">
        <f t="shared" si="300"/>
        <v>0</v>
      </c>
      <c r="AI576" s="4">
        <f t="shared" si="300"/>
        <v>0</v>
      </c>
      <c r="AJ576" s="4">
        <f t="shared" si="300"/>
        <v>0</v>
      </c>
      <c r="AK576" s="4">
        <f t="shared" si="299"/>
        <v>0</v>
      </c>
      <c r="AL576" s="4">
        <f t="shared" si="301"/>
        <v>100</v>
      </c>
      <c r="AM576" s="4">
        <f t="shared" si="301"/>
        <v>100</v>
      </c>
      <c r="AN576" s="4">
        <f t="shared" si="301"/>
        <v>0</v>
      </c>
      <c r="AO576" s="4">
        <f t="shared" si="301"/>
        <v>0</v>
      </c>
      <c r="AP576" s="4">
        <f t="shared" si="301"/>
        <v>0</v>
      </c>
      <c r="AQ576" s="4">
        <f t="shared" si="284"/>
        <v>0</v>
      </c>
      <c r="AR576" s="4">
        <f t="shared" si="285"/>
        <v>0</v>
      </c>
      <c r="AS576" s="4">
        <f t="shared" si="285"/>
        <v>0</v>
      </c>
    </row>
    <row r="577" spans="1:45" ht="12.75" customHeight="1" x14ac:dyDescent="0.25">
      <c r="A577" s="115">
        <v>21</v>
      </c>
      <c r="B577" s="137">
        <v>225300</v>
      </c>
      <c r="C577" s="138">
        <v>1518</v>
      </c>
      <c r="D577" s="108">
        <v>569</v>
      </c>
      <c r="E577" s="135" t="s">
        <v>1402</v>
      </c>
      <c r="F577" s="136">
        <f t="shared" si="286"/>
        <v>0</v>
      </c>
      <c r="G577" s="136">
        <v>0</v>
      </c>
      <c r="H577" s="136">
        <v>0</v>
      </c>
      <c r="I577" s="136">
        <v>0</v>
      </c>
      <c r="J577" s="136">
        <v>0</v>
      </c>
      <c r="K577" s="136">
        <v>0</v>
      </c>
      <c r="L577" s="136">
        <v>0</v>
      </c>
      <c r="M577" s="136">
        <v>0</v>
      </c>
      <c r="N577" s="136">
        <f t="shared" si="288"/>
        <v>0</v>
      </c>
      <c r="O577" s="23">
        <v>0</v>
      </c>
      <c r="P577" s="23">
        <v>0</v>
      </c>
      <c r="Q577" s="23">
        <v>0</v>
      </c>
      <c r="R577" s="23">
        <v>0</v>
      </c>
      <c r="S577" s="23">
        <v>0</v>
      </c>
      <c r="T577" s="23">
        <v>0</v>
      </c>
      <c r="U577" s="23">
        <v>0</v>
      </c>
      <c r="V577" s="136">
        <f t="shared" si="290"/>
        <v>0</v>
      </c>
      <c r="W577" s="23">
        <v>0</v>
      </c>
      <c r="X577" s="23">
        <v>0</v>
      </c>
      <c r="Y577" s="23">
        <v>0</v>
      </c>
      <c r="Z577" s="23">
        <v>0</v>
      </c>
      <c r="AA577" s="23">
        <v>0</v>
      </c>
      <c r="AB577" s="23">
        <v>0</v>
      </c>
      <c r="AC577" s="4">
        <v>0</v>
      </c>
      <c r="AD577" s="4">
        <f t="shared" si="300"/>
        <v>0</v>
      </c>
      <c r="AE577" s="4">
        <f t="shared" si="300"/>
        <v>0</v>
      </c>
      <c r="AF577" s="4">
        <f t="shared" si="300"/>
        <v>0</v>
      </c>
      <c r="AG577" s="4">
        <f t="shared" si="300"/>
        <v>0</v>
      </c>
      <c r="AH577" s="4">
        <f t="shared" si="300"/>
        <v>0</v>
      </c>
      <c r="AI577" s="4">
        <f t="shared" si="300"/>
        <v>0</v>
      </c>
      <c r="AJ577" s="4">
        <f t="shared" si="300"/>
        <v>0</v>
      </c>
      <c r="AK577" s="4">
        <f t="shared" si="299"/>
        <v>0</v>
      </c>
      <c r="AL577" s="4">
        <f t="shared" si="301"/>
        <v>0</v>
      </c>
      <c r="AM577" s="4">
        <f t="shared" si="301"/>
        <v>0</v>
      </c>
      <c r="AN577" s="4">
        <f t="shared" si="301"/>
        <v>0</v>
      </c>
      <c r="AO577" s="4">
        <f t="shared" si="301"/>
        <v>0</v>
      </c>
      <c r="AP577" s="4">
        <f t="shared" si="301"/>
        <v>0</v>
      </c>
      <c r="AQ577" s="4">
        <f t="shared" si="284"/>
        <v>0</v>
      </c>
      <c r="AR577" s="4">
        <f t="shared" si="285"/>
        <v>0</v>
      </c>
      <c r="AS577" s="4">
        <f t="shared" si="285"/>
        <v>0</v>
      </c>
    </row>
    <row r="578" spans="1:45" ht="12.75" customHeight="1" x14ac:dyDescent="0.25">
      <c r="A578" s="115">
        <v>21</v>
      </c>
      <c r="B578" s="137">
        <v>225300</v>
      </c>
      <c r="C578" s="138">
        <v>1521</v>
      </c>
      <c r="D578" s="108">
        <v>570</v>
      </c>
      <c r="E578" s="135" t="s">
        <v>1403</v>
      </c>
      <c r="F578" s="136">
        <f t="shared" si="286"/>
        <v>1830.1</v>
      </c>
      <c r="G578" s="136">
        <v>1830.1</v>
      </c>
      <c r="H578" s="136">
        <v>0</v>
      </c>
      <c r="I578" s="136">
        <v>0</v>
      </c>
      <c r="J578" s="136">
        <v>0</v>
      </c>
      <c r="K578" s="136">
        <v>0</v>
      </c>
      <c r="L578" s="136">
        <v>0</v>
      </c>
      <c r="M578" s="136">
        <v>0</v>
      </c>
      <c r="N578" s="136">
        <f t="shared" si="288"/>
        <v>1830.1</v>
      </c>
      <c r="O578" s="23">
        <v>1830.1</v>
      </c>
      <c r="P578" s="23">
        <v>0</v>
      </c>
      <c r="Q578" s="23">
        <v>0</v>
      </c>
      <c r="R578" s="23">
        <v>0</v>
      </c>
      <c r="S578" s="23">
        <v>0</v>
      </c>
      <c r="T578" s="23">
        <v>0</v>
      </c>
      <c r="U578" s="23">
        <v>0</v>
      </c>
      <c r="V578" s="136">
        <f t="shared" si="290"/>
        <v>1830.1</v>
      </c>
      <c r="W578" s="23">
        <v>1830.1</v>
      </c>
      <c r="X578" s="23">
        <v>0</v>
      </c>
      <c r="Y578" s="23">
        <v>0</v>
      </c>
      <c r="Z578" s="23">
        <v>0</v>
      </c>
      <c r="AA578" s="23">
        <v>0</v>
      </c>
      <c r="AB578" s="23">
        <v>0</v>
      </c>
      <c r="AC578" s="4">
        <v>0</v>
      </c>
      <c r="AD578" s="4">
        <f t="shared" si="300"/>
        <v>0</v>
      </c>
      <c r="AE578" s="4">
        <f t="shared" si="300"/>
        <v>0</v>
      </c>
      <c r="AF578" s="4">
        <f t="shared" si="300"/>
        <v>0</v>
      </c>
      <c r="AG578" s="4">
        <f t="shared" si="300"/>
        <v>0</v>
      </c>
      <c r="AH578" s="4">
        <f t="shared" si="300"/>
        <v>0</v>
      </c>
      <c r="AI578" s="4">
        <f t="shared" si="300"/>
        <v>0</v>
      </c>
      <c r="AJ578" s="4">
        <f t="shared" si="300"/>
        <v>0</v>
      </c>
      <c r="AK578" s="4">
        <f t="shared" si="299"/>
        <v>0</v>
      </c>
      <c r="AL578" s="4">
        <f t="shared" si="301"/>
        <v>100</v>
      </c>
      <c r="AM578" s="4">
        <f t="shared" si="301"/>
        <v>100</v>
      </c>
      <c r="AN578" s="4">
        <f t="shared" si="301"/>
        <v>0</v>
      </c>
      <c r="AO578" s="4">
        <f t="shared" si="301"/>
        <v>0</v>
      </c>
      <c r="AP578" s="4">
        <f t="shared" si="301"/>
        <v>0</v>
      </c>
      <c r="AQ578" s="4">
        <f t="shared" si="284"/>
        <v>0</v>
      </c>
      <c r="AR578" s="4">
        <f t="shared" si="285"/>
        <v>0</v>
      </c>
      <c r="AS578" s="4">
        <f t="shared" si="285"/>
        <v>0</v>
      </c>
    </row>
    <row r="579" spans="1:45" ht="12.75" customHeight="1" x14ac:dyDescent="0.25">
      <c r="A579" s="115">
        <v>0</v>
      </c>
      <c r="B579" s="115"/>
      <c r="C579" s="115"/>
      <c r="D579" s="108">
        <v>571</v>
      </c>
      <c r="E579" s="135"/>
      <c r="F579" s="136"/>
      <c r="G579" s="136"/>
      <c r="H579" s="136"/>
      <c r="I579" s="136"/>
      <c r="J579" s="136"/>
      <c r="K579" s="136"/>
      <c r="L579" s="136"/>
      <c r="M579" s="136"/>
      <c r="N579" s="136"/>
      <c r="O579" s="23"/>
      <c r="P579" s="23"/>
      <c r="Q579" s="23"/>
      <c r="R579" s="23"/>
      <c r="S579" s="23"/>
      <c r="T579" s="23"/>
      <c r="U579" s="23"/>
      <c r="V579" s="23"/>
      <c r="W579" s="23"/>
      <c r="X579" s="23"/>
      <c r="Y579" s="23"/>
      <c r="Z579" s="23"/>
      <c r="AA579" s="23"/>
      <c r="AB579" s="23"/>
      <c r="AC579" s="4"/>
      <c r="AD579" s="4"/>
      <c r="AE579" s="4"/>
      <c r="AF579" s="4"/>
      <c r="AG579" s="4"/>
      <c r="AH579" s="4"/>
      <c r="AI579" s="4"/>
      <c r="AJ579" s="4"/>
      <c r="AK579" s="4"/>
      <c r="AL579" s="4"/>
      <c r="AM579" s="4"/>
      <c r="AN579" s="4"/>
      <c r="AO579" s="4"/>
      <c r="AP579" s="4"/>
      <c r="AQ579" s="4"/>
      <c r="AR579" s="4"/>
      <c r="AS579" s="4"/>
    </row>
    <row r="580" spans="1:45" ht="12.75" customHeight="1" x14ac:dyDescent="0.25">
      <c r="A580" s="115">
        <v>20</v>
      </c>
      <c r="B580" s="137">
        <v>225500</v>
      </c>
      <c r="C580" s="115"/>
      <c r="D580" s="108">
        <v>572</v>
      </c>
      <c r="E580" s="130" t="s">
        <v>1404</v>
      </c>
      <c r="F580" s="131">
        <f t="shared" ref="F580:F608" si="302">SUM(G580:M580)</f>
        <v>192288.5</v>
      </c>
      <c r="G580" s="131">
        <f t="shared" ref="G580:M580" si="303">G581+G582</f>
        <v>185939.8</v>
      </c>
      <c r="H580" s="131">
        <f t="shared" si="303"/>
        <v>1567.1</v>
      </c>
      <c r="I580" s="131">
        <f t="shared" si="303"/>
        <v>4001.6</v>
      </c>
      <c r="J580" s="131">
        <f t="shared" si="303"/>
        <v>0</v>
      </c>
      <c r="K580" s="131">
        <f t="shared" si="303"/>
        <v>0</v>
      </c>
      <c r="L580" s="131">
        <f t="shared" si="303"/>
        <v>0</v>
      </c>
      <c r="M580" s="131">
        <f t="shared" si="303"/>
        <v>780</v>
      </c>
      <c r="N580" s="131">
        <f t="shared" ref="N580:N608" si="304">SUM(O580:U580)</f>
        <v>191521.00000000003</v>
      </c>
      <c r="O580" s="131">
        <f t="shared" ref="O580:U580" si="305">O581+O582</f>
        <v>185831.2</v>
      </c>
      <c r="P580" s="131">
        <f t="shared" si="305"/>
        <v>1567.1</v>
      </c>
      <c r="Q580" s="131">
        <f t="shared" si="305"/>
        <v>3342.7</v>
      </c>
      <c r="R580" s="131">
        <f t="shared" si="305"/>
        <v>0</v>
      </c>
      <c r="S580" s="131">
        <f t="shared" si="305"/>
        <v>0</v>
      </c>
      <c r="T580" s="131">
        <f t="shared" si="305"/>
        <v>0</v>
      </c>
      <c r="U580" s="131">
        <f t="shared" si="305"/>
        <v>780</v>
      </c>
      <c r="V580" s="131">
        <f t="shared" ref="V580:V608" si="306">SUM(W580:AC580)</f>
        <v>191521.00000000003</v>
      </c>
      <c r="W580" s="131">
        <f t="shared" ref="W580:AC580" si="307">W581+W582</f>
        <v>185831.2</v>
      </c>
      <c r="X580" s="131">
        <f t="shared" si="307"/>
        <v>1567.1</v>
      </c>
      <c r="Y580" s="131">
        <f t="shared" si="307"/>
        <v>3342.7</v>
      </c>
      <c r="Z580" s="131">
        <f t="shared" si="307"/>
        <v>0</v>
      </c>
      <c r="AA580" s="131">
        <f t="shared" si="307"/>
        <v>0</v>
      </c>
      <c r="AB580" s="131">
        <f t="shared" si="307"/>
        <v>0</v>
      </c>
      <c r="AC580" s="131">
        <f t="shared" si="307"/>
        <v>780</v>
      </c>
      <c r="AD580" s="133">
        <f t="shared" ref="AD580:AK608" si="308">V580-N580</f>
        <v>0</v>
      </c>
      <c r="AE580" s="133">
        <f t="shared" si="308"/>
        <v>0</v>
      </c>
      <c r="AF580" s="133">
        <f t="shared" si="308"/>
        <v>0</v>
      </c>
      <c r="AG580" s="133">
        <f t="shared" si="308"/>
        <v>0</v>
      </c>
      <c r="AH580" s="133">
        <f t="shared" si="308"/>
        <v>0</v>
      </c>
      <c r="AI580" s="133">
        <f t="shared" si="308"/>
        <v>0</v>
      </c>
      <c r="AJ580" s="133">
        <f t="shared" si="308"/>
        <v>0</v>
      </c>
      <c r="AK580" s="133">
        <f t="shared" si="308"/>
        <v>0</v>
      </c>
      <c r="AL580" s="133">
        <f t="shared" si="301"/>
        <v>100</v>
      </c>
      <c r="AM580" s="133">
        <f t="shared" si="301"/>
        <v>100</v>
      </c>
      <c r="AN580" s="133">
        <f t="shared" si="301"/>
        <v>100</v>
      </c>
      <c r="AO580" s="133">
        <f t="shared" si="301"/>
        <v>100</v>
      </c>
      <c r="AP580" s="133">
        <f t="shared" si="301"/>
        <v>0</v>
      </c>
      <c r="AQ580" s="133">
        <f t="shared" si="284"/>
        <v>100</v>
      </c>
      <c r="AR580" s="133">
        <f t="shared" si="285"/>
        <v>0</v>
      </c>
      <c r="AS580" s="133">
        <f t="shared" si="285"/>
        <v>100</v>
      </c>
    </row>
    <row r="581" spans="1:45" s="134" customFormat="1" ht="12.75" customHeight="1" x14ac:dyDescent="0.25">
      <c r="A581" s="115">
        <v>22</v>
      </c>
      <c r="B581" s="137">
        <v>225500</v>
      </c>
      <c r="C581" s="115"/>
      <c r="D581" s="108">
        <v>573</v>
      </c>
      <c r="E581" s="130" t="s">
        <v>944</v>
      </c>
      <c r="F581" s="131">
        <f t="shared" si="302"/>
        <v>124050.6</v>
      </c>
      <c r="G581" s="131">
        <f t="shared" ref="G581:M581" si="309">G583</f>
        <v>118481.9</v>
      </c>
      <c r="H581" s="131">
        <f t="shared" si="309"/>
        <v>1567.1</v>
      </c>
      <c r="I581" s="131">
        <f t="shared" si="309"/>
        <v>4001.6</v>
      </c>
      <c r="J581" s="131">
        <f t="shared" si="309"/>
        <v>0</v>
      </c>
      <c r="K581" s="131">
        <f t="shared" si="309"/>
        <v>0</v>
      </c>
      <c r="L581" s="131">
        <f t="shared" si="309"/>
        <v>0</v>
      </c>
      <c r="M581" s="131">
        <f t="shared" si="309"/>
        <v>0</v>
      </c>
      <c r="N581" s="131">
        <f t="shared" si="304"/>
        <v>123391.7</v>
      </c>
      <c r="O581" s="131">
        <f t="shared" ref="O581:U581" si="310">O583</f>
        <v>118481.9</v>
      </c>
      <c r="P581" s="131">
        <f t="shared" si="310"/>
        <v>1567.1</v>
      </c>
      <c r="Q581" s="131">
        <f t="shared" si="310"/>
        <v>3342.7</v>
      </c>
      <c r="R581" s="131">
        <f t="shared" si="310"/>
        <v>0</v>
      </c>
      <c r="S581" s="131">
        <f t="shared" si="310"/>
        <v>0</v>
      </c>
      <c r="T581" s="131">
        <f t="shared" si="310"/>
        <v>0</v>
      </c>
      <c r="U581" s="131">
        <f t="shared" si="310"/>
        <v>0</v>
      </c>
      <c r="V581" s="131">
        <f t="shared" si="306"/>
        <v>123391.7</v>
      </c>
      <c r="W581" s="131">
        <f t="shared" ref="W581:AC581" si="311">W583</f>
        <v>118481.9</v>
      </c>
      <c r="X581" s="131">
        <f t="shared" si="311"/>
        <v>1567.1</v>
      </c>
      <c r="Y581" s="131">
        <f t="shared" si="311"/>
        <v>3342.7</v>
      </c>
      <c r="Z581" s="131">
        <f t="shared" si="311"/>
        <v>0</v>
      </c>
      <c r="AA581" s="131">
        <f t="shared" si="311"/>
        <v>0</v>
      </c>
      <c r="AB581" s="131">
        <f t="shared" si="311"/>
        <v>0</v>
      </c>
      <c r="AC581" s="131">
        <f t="shared" si="311"/>
        <v>0</v>
      </c>
      <c r="AD581" s="133">
        <f t="shared" si="308"/>
        <v>0</v>
      </c>
      <c r="AE581" s="133">
        <f t="shared" si="308"/>
        <v>0</v>
      </c>
      <c r="AF581" s="133">
        <f t="shared" si="308"/>
        <v>0</v>
      </c>
      <c r="AG581" s="133">
        <f t="shared" si="308"/>
        <v>0</v>
      </c>
      <c r="AH581" s="133">
        <f t="shared" si="308"/>
        <v>0</v>
      </c>
      <c r="AI581" s="133">
        <f t="shared" si="308"/>
        <v>0</v>
      </c>
      <c r="AJ581" s="133">
        <f t="shared" si="308"/>
        <v>0</v>
      </c>
      <c r="AK581" s="133">
        <f t="shared" si="308"/>
        <v>0</v>
      </c>
      <c r="AL581" s="133">
        <f t="shared" si="301"/>
        <v>100</v>
      </c>
      <c r="AM581" s="133">
        <f t="shared" si="301"/>
        <v>100</v>
      </c>
      <c r="AN581" s="133">
        <f t="shared" si="301"/>
        <v>100</v>
      </c>
      <c r="AO581" s="133">
        <f t="shared" si="301"/>
        <v>100</v>
      </c>
      <c r="AP581" s="133">
        <f t="shared" si="301"/>
        <v>0</v>
      </c>
      <c r="AQ581" s="133">
        <f t="shared" si="284"/>
        <v>100</v>
      </c>
      <c r="AR581" s="133">
        <f t="shared" si="285"/>
        <v>0</v>
      </c>
      <c r="AS581" s="133">
        <f t="shared" si="285"/>
        <v>0</v>
      </c>
    </row>
    <row r="582" spans="1:45" s="134" customFormat="1" ht="12.75" customHeight="1" x14ac:dyDescent="0.25">
      <c r="A582" s="115">
        <v>21</v>
      </c>
      <c r="B582" s="137">
        <v>225500</v>
      </c>
      <c r="C582" s="115"/>
      <c r="D582" s="108">
        <v>574</v>
      </c>
      <c r="E582" s="130" t="s">
        <v>945</v>
      </c>
      <c r="F582" s="131">
        <f t="shared" si="302"/>
        <v>68237.900000000009</v>
      </c>
      <c r="G582" s="131">
        <f t="shared" ref="G582:M582" si="312">SUBTOTAL(9,G584:G608)</f>
        <v>67457.900000000009</v>
      </c>
      <c r="H582" s="131">
        <f t="shared" si="312"/>
        <v>0</v>
      </c>
      <c r="I582" s="131">
        <f t="shared" si="312"/>
        <v>0</v>
      </c>
      <c r="J582" s="131">
        <f t="shared" si="312"/>
        <v>0</v>
      </c>
      <c r="K582" s="131">
        <f t="shared" si="312"/>
        <v>0</v>
      </c>
      <c r="L582" s="131">
        <f t="shared" si="312"/>
        <v>0</v>
      </c>
      <c r="M582" s="131">
        <f t="shared" si="312"/>
        <v>780</v>
      </c>
      <c r="N582" s="131">
        <f t="shared" si="304"/>
        <v>68129.3</v>
      </c>
      <c r="O582" s="131">
        <f t="shared" ref="O582:U582" si="313">SUBTOTAL(9,O584:O608)</f>
        <v>67349.3</v>
      </c>
      <c r="P582" s="131">
        <f t="shared" si="313"/>
        <v>0</v>
      </c>
      <c r="Q582" s="131">
        <f t="shared" si="313"/>
        <v>0</v>
      </c>
      <c r="R582" s="131">
        <f t="shared" si="313"/>
        <v>0</v>
      </c>
      <c r="S582" s="131">
        <f t="shared" si="313"/>
        <v>0</v>
      </c>
      <c r="T582" s="131">
        <f t="shared" si="313"/>
        <v>0</v>
      </c>
      <c r="U582" s="131">
        <f t="shared" si="313"/>
        <v>780</v>
      </c>
      <c r="V582" s="131">
        <f t="shared" si="306"/>
        <v>68129.3</v>
      </c>
      <c r="W582" s="131">
        <f t="shared" ref="W582:AC582" si="314">SUBTOTAL(9,W584:W608)</f>
        <v>67349.3</v>
      </c>
      <c r="X582" s="131">
        <f t="shared" si="314"/>
        <v>0</v>
      </c>
      <c r="Y582" s="131">
        <f t="shared" si="314"/>
        <v>0</v>
      </c>
      <c r="Z582" s="131">
        <f t="shared" si="314"/>
        <v>0</v>
      </c>
      <c r="AA582" s="131">
        <f t="shared" si="314"/>
        <v>0</v>
      </c>
      <c r="AB582" s="131">
        <f t="shared" si="314"/>
        <v>0</v>
      </c>
      <c r="AC582" s="131">
        <f t="shared" si="314"/>
        <v>780</v>
      </c>
      <c r="AD582" s="133">
        <f t="shared" si="308"/>
        <v>0</v>
      </c>
      <c r="AE582" s="133">
        <f t="shared" si="308"/>
        <v>0</v>
      </c>
      <c r="AF582" s="133">
        <f t="shared" si="308"/>
        <v>0</v>
      </c>
      <c r="AG582" s="133">
        <f t="shared" si="308"/>
        <v>0</v>
      </c>
      <c r="AH582" s="133">
        <f t="shared" si="308"/>
        <v>0</v>
      </c>
      <c r="AI582" s="133">
        <f t="shared" si="308"/>
        <v>0</v>
      </c>
      <c r="AJ582" s="133">
        <f t="shared" si="308"/>
        <v>0</v>
      </c>
      <c r="AK582" s="133">
        <f t="shared" si="308"/>
        <v>0</v>
      </c>
      <c r="AL582" s="133">
        <f t="shared" si="301"/>
        <v>100</v>
      </c>
      <c r="AM582" s="133">
        <f t="shared" si="301"/>
        <v>100</v>
      </c>
      <c r="AN582" s="133">
        <f t="shared" si="301"/>
        <v>0</v>
      </c>
      <c r="AO582" s="133">
        <f t="shared" si="301"/>
        <v>0</v>
      </c>
      <c r="AP582" s="133">
        <f t="shared" si="301"/>
        <v>0</v>
      </c>
      <c r="AQ582" s="133">
        <f t="shared" si="284"/>
        <v>0</v>
      </c>
      <c r="AR582" s="133">
        <f t="shared" si="285"/>
        <v>0</v>
      </c>
      <c r="AS582" s="133">
        <f t="shared" si="285"/>
        <v>100</v>
      </c>
    </row>
    <row r="583" spans="1:45" ht="12.75" customHeight="1" x14ac:dyDescent="0.25">
      <c r="A583" s="115">
        <v>22</v>
      </c>
      <c r="B583" s="137">
        <v>225500</v>
      </c>
      <c r="C583" s="138">
        <v>1522</v>
      </c>
      <c r="D583" s="108">
        <v>575</v>
      </c>
      <c r="E583" s="135" t="s">
        <v>970</v>
      </c>
      <c r="F583" s="136">
        <f t="shared" si="302"/>
        <v>124050.6</v>
      </c>
      <c r="G583" s="136">
        <v>118481.9</v>
      </c>
      <c r="H583" s="136">
        <v>1567.1</v>
      </c>
      <c r="I583" s="136">
        <v>4001.6</v>
      </c>
      <c r="J583" s="136">
        <v>0</v>
      </c>
      <c r="K583" s="136">
        <v>0</v>
      </c>
      <c r="L583" s="136">
        <v>0</v>
      </c>
      <c r="M583" s="136">
        <v>0</v>
      </c>
      <c r="N583" s="136">
        <f t="shared" si="304"/>
        <v>123391.7</v>
      </c>
      <c r="O583" s="23">
        <v>118481.9</v>
      </c>
      <c r="P583" s="23">
        <v>1567.1</v>
      </c>
      <c r="Q583" s="23">
        <v>3342.7</v>
      </c>
      <c r="R583" s="23">
        <v>0</v>
      </c>
      <c r="S583" s="23">
        <v>0</v>
      </c>
      <c r="T583" s="23">
        <v>0</v>
      </c>
      <c r="U583" s="23">
        <v>0</v>
      </c>
      <c r="V583" s="136">
        <f t="shared" si="306"/>
        <v>123391.7</v>
      </c>
      <c r="W583" s="23">
        <v>118481.9</v>
      </c>
      <c r="X583" s="23">
        <v>1567.1</v>
      </c>
      <c r="Y583" s="23">
        <v>3342.7</v>
      </c>
      <c r="Z583" s="23">
        <v>0</v>
      </c>
      <c r="AA583" s="23">
        <v>0</v>
      </c>
      <c r="AB583" s="23">
        <v>0</v>
      </c>
      <c r="AC583" s="4">
        <v>0</v>
      </c>
      <c r="AD583" s="4">
        <f t="shared" si="308"/>
        <v>0</v>
      </c>
      <c r="AE583" s="4">
        <f t="shared" si="308"/>
        <v>0</v>
      </c>
      <c r="AF583" s="4">
        <f t="shared" si="308"/>
        <v>0</v>
      </c>
      <c r="AG583" s="4">
        <f t="shared" si="308"/>
        <v>0</v>
      </c>
      <c r="AH583" s="4">
        <f t="shared" si="308"/>
        <v>0</v>
      </c>
      <c r="AI583" s="4">
        <f t="shared" si="308"/>
        <v>0</v>
      </c>
      <c r="AJ583" s="4">
        <f t="shared" si="308"/>
        <v>0</v>
      </c>
      <c r="AK583" s="4">
        <f t="shared" si="308"/>
        <v>0</v>
      </c>
      <c r="AL583" s="4">
        <f t="shared" si="301"/>
        <v>100</v>
      </c>
      <c r="AM583" s="4">
        <f t="shared" si="301"/>
        <v>100</v>
      </c>
      <c r="AN583" s="4">
        <f t="shared" si="301"/>
        <v>100</v>
      </c>
      <c r="AO583" s="4">
        <f t="shared" si="301"/>
        <v>100</v>
      </c>
      <c r="AP583" s="4">
        <f t="shared" si="301"/>
        <v>0</v>
      </c>
      <c r="AQ583" s="4">
        <f t="shared" si="284"/>
        <v>100</v>
      </c>
      <c r="AR583" s="4">
        <f t="shared" si="285"/>
        <v>0</v>
      </c>
      <c r="AS583" s="4">
        <f t="shared" si="285"/>
        <v>0</v>
      </c>
    </row>
    <row r="584" spans="1:45" ht="12.75" customHeight="1" x14ac:dyDescent="0.25">
      <c r="A584" s="115">
        <v>21</v>
      </c>
      <c r="B584" s="137">
        <v>225500</v>
      </c>
      <c r="C584" s="138">
        <v>1523</v>
      </c>
      <c r="D584" s="108">
        <v>576</v>
      </c>
      <c r="E584" s="135" t="s">
        <v>1405</v>
      </c>
      <c r="F584" s="136">
        <f t="shared" si="302"/>
        <v>3409.7</v>
      </c>
      <c r="G584" s="136">
        <v>3409.7</v>
      </c>
      <c r="H584" s="136">
        <v>0</v>
      </c>
      <c r="I584" s="136">
        <v>0</v>
      </c>
      <c r="J584" s="136">
        <v>0</v>
      </c>
      <c r="K584" s="136">
        <v>0</v>
      </c>
      <c r="L584" s="136">
        <v>0</v>
      </c>
      <c r="M584" s="136">
        <v>0</v>
      </c>
      <c r="N584" s="136">
        <f t="shared" si="304"/>
        <v>3409.7</v>
      </c>
      <c r="O584" s="23">
        <v>3409.7</v>
      </c>
      <c r="P584" s="23">
        <v>0</v>
      </c>
      <c r="Q584" s="23">
        <v>0</v>
      </c>
      <c r="R584" s="23">
        <v>0</v>
      </c>
      <c r="S584" s="23">
        <v>0</v>
      </c>
      <c r="T584" s="23">
        <v>0</v>
      </c>
      <c r="U584" s="23">
        <v>0</v>
      </c>
      <c r="V584" s="136">
        <f t="shared" si="306"/>
        <v>3409.7</v>
      </c>
      <c r="W584" s="23">
        <v>3409.7</v>
      </c>
      <c r="X584" s="23">
        <v>0</v>
      </c>
      <c r="Y584" s="23">
        <v>0</v>
      </c>
      <c r="Z584" s="23">
        <v>0</v>
      </c>
      <c r="AA584" s="23">
        <v>0</v>
      </c>
      <c r="AB584" s="23">
        <v>0</v>
      </c>
      <c r="AC584" s="4">
        <v>0</v>
      </c>
      <c r="AD584" s="4">
        <f t="shared" si="308"/>
        <v>0</v>
      </c>
      <c r="AE584" s="4">
        <f t="shared" si="308"/>
        <v>0</v>
      </c>
      <c r="AF584" s="4">
        <f t="shared" si="308"/>
        <v>0</v>
      </c>
      <c r="AG584" s="4">
        <f t="shared" si="308"/>
        <v>0</v>
      </c>
      <c r="AH584" s="4">
        <f t="shared" si="308"/>
        <v>0</v>
      </c>
      <c r="AI584" s="4">
        <f t="shared" si="308"/>
        <v>0</v>
      </c>
      <c r="AJ584" s="4">
        <f t="shared" si="308"/>
        <v>0</v>
      </c>
      <c r="AK584" s="4">
        <f t="shared" si="308"/>
        <v>0</v>
      </c>
      <c r="AL584" s="4">
        <f t="shared" si="301"/>
        <v>100</v>
      </c>
      <c r="AM584" s="4">
        <f t="shared" si="301"/>
        <v>100</v>
      </c>
      <c r="AN584" s="4">
        <f t="shared" si="301"/>
        <v>0</v>
      </c>
      <c r="AO584" s="4">
        <f t="shared" si="301"/>
        <v>0</v>
      </c>
      <c r="AP584" s="4">
        <f t="shared" si="301"/>
        <v>0</v>
      </c>
      <c r="AQ584" s="4">
        <f t="shared" si="284"/>
        <v>0</v>
      </c>
      <c r="AR584" s="4">
        <f t="shared" si="285"/>
        <v>0</v>
      </c>
      <c r="AS584" s="4">
        <f t="shared" si="285"/>
        <v>0</v>
      </c>
    </row>
    <row r="585" spans="1:45" ht="12.75" customHeight="1" x14ac:dyDescent="0.25">
      <c r="A585" s="115">
        <v>21</v>
      </c>
      <c r="B585" s="137">
        <v>225500</v>
      </c>
      <c r="C585" s="138">
        <v>1524</v>
      </c>
      <c r="D585" s="108">
        <v>577</v>
      </c>
      <c r="E585" s="135" t="s">
        <v>1406</v>
      </c>
      <c r="F585" s="136">
        <f t="shared" si="302"/>
        <v>1276.5999999999999</v>
      </c>
      <c r="G585" s="136">
        <v>1276.5999999999999</v>
      </c>
      <c r="H585" s="136">
        <v>0</v>
      </c>
      <c r="I585" s="136">
        <v>0</v>
      </c>
      <c r="J585" s="136">
        <v>0</v>
      </c>
      <c r="K585" s="136">
        <v>0</v>
      </c>
      <c r="L585" s="136">
        <v>0</v>
      </c>
      <c r="M585" s="136">
        <v>0</v>
      </c>
      <c r="N585" s="136">
        <f t="shared" si="304"/>
        <v>1276.5999999999999</v>
      </c>
      <c r="O585" s="23">
        <v>1276.5999999999999</v>
      </c>
      <c r="P585" s="23">
        <v>0</v>
      </c>
      <c r="Q585" s="23">
        <v>0</v>
      </c>
      <c r="R585" s="23">
        <v>0</v>
      </c>
      <c r="S585" s="23">
        <v>0</v>
      </c>
      <c r="T585" s="23">
        <v>0</v>
      </c>
      <c r="U585" s="23">
        <v>0</v>
      </c>
      <c r="V585" s="136">
        <f t="shared" si="306"/>
        <v>1276.5999999999999</v>
      </c>
      <c r="W585" s="23">
        <v>1276.5999999999999</v>
      </c>
      <c r="X585" s="23">
        <v>0</v>
      </c>
      <c r="Y585" s="23">
        <v>0</v>
      </c>
      <c r="Z585" s="23">
        <v>0</v>
      </c>
      <c r="AA585" s="23">
        <v>0</v>
      </c>
      <c r="AB585" s="23">
        <v>0</v>
      </c>
      <c r="AC585" s="4">
        <v>0</v>
      </c>
      <c r="AD585" s="4">
        <f t="shared" si="308"/>
        <v>0</v>
      </c>
      <c r="AE585" s="4">
        <f t="shared" si="308"/>
        <v>0</v>
      </c>
      <c r="AF585" s="4">
        <f t="shared" si="308"/>
        <v>0</v>
      </c>
      <c r="AG585" s="4">
        <f t="shared" si="308"/>
        <v>0</v>
      </c>
      <c r="AH585" s="4">
        <f t="shared" si="308"/>
        <v>0</v>
      </c>
      <c r="AI585" s="4">
        <f t="shared" si="308"/>
        <v>0</v>
      </c>
      <c r="AJ585" s="4">
        <f t="shared" si="308"/>
        <v>0</v>
      </c>
      <c r="AK585" s="4">
        <f t="shared" si="308"/>
        <v>0</v>
      </c>
      <c r="AL585" s="4">
        <f t="shared" si="301"/>
        <v>100</v>
      </c>
      <c r="AM585" s="4">
        <f t="shared" si="301"/>
        <v>100</v>
      </c>
      <c r="AN585" s="4">
        <f t="shared" si="301"/>
        <v>0</v>
      </c>
      <c r="AO585" s="4">
        <f t="shared" si="301"/>
        <v>0</v>
      </c>
      <c r="AP585" s="4">
        <f t="shared" si="301"/>
        <v>0</v>
      </c>
      <c r="AQ585" s="4">
        <f t="shared" si="284"/>
        <v>0</v>
      </c>
      <c r="AR585" s="4">
        <f t="shared" si="285"/>
        <v>0</v>
      </c>
      <c r="AS585" s="4">
        <f t="shared" si="285"/>
        <v>0</v>
      </c>
    </row>
    <row r="586" spans="1:45" ht="12.75" customHeight="1" x14ac:dyDescent="0.25">
      <c r="A586" s="115">
        <v>21</v>
      </c>
      <c r="B586" s="137">
        <v>225500</v>
      </c>
      <c r="C586" s="138">
        <v>1525</v>
      </c>
      <c r="D586" s="108">
        <v>578</v>
      </c>
      <c r="E586" s="135" t="s">
        <v>1407</v>
      </c>
      <c r="F586" s="136">
        <f t="shared" si="302"/>
        <v>2819.1</v>
      </c>
      <c r="G586" s="136">
        <v>2039.1</v>
      </c>
      <c r="H586" s="136">
        <v>0</v>
      </c>
      <c r="I586" s="136">
        <v>0</v>
      </c>
      <c r="J586" s="136">
        <v>0</v>
      </c>
      <c r="K586" s="136">
        <v>0</v>
      </c>
      <c r="L586" s="136">
        <v>0</v>
      </c>
      <c r="M586" s="136">
        <v>780</v>
      </c>
      <c r="N586" s="136">
        <f t="shared" si="304"/>
        <v>2819.1</v>
      </c>
      <c r="O586" s="23">
        <v>2039.1</v>
      </c>
      <c r="P586" s="23">
        <v>0</v>
      </c>
      <c r="Q586" s="23">
        <v>0</v>
      </c>
      <c r="R586" s="23">
        <v>0</v>
      </c>
      <c r="S586" s="23">
        <v>0</v>
      </c>
      <c r="T586" s="23">
        <v>0</v>
      </c>
      <c r="U586" s="23">
        <v>780</v>
      </c>
      <c r="V586" s="136">
        <f t="shared" si="306"/>
        <v>2819.1</v>
      </c>
      <c r="W586" s="23">
        <v>2039.1</v>
      </c>
      <c r="X586" s="23">
        <v>0</v>
      </c>
      <c r="Y586" s="23">
        <v>0</v>
      </c>
      <c r="Z586" s="23">
        <v>0</v>
      </c>
      <c r="AA586" s="23">
        <v>0</v>
      </c>
      <c r="AB586" s="23">
        <v>0</v>
      </c>
      <c r="AC586" s="4">
        <v>780</v>
      </c>
      <c r="AD586" s="4">
        <f t="shared" si="308"/>
        <v>0</v>
      </c>
      <c r="AE586" s="4">
        <f t="shared" si="308"/>
        <v>0</v>
      </c>
      <c r="AF586" s="4">
        <f t="shared" si="308"/>
        <v>0</v>
      </c>
      <c r="AG586" s="4">
        <f t="shared" si="308"/>
        <v>0</v>
      </c>
      <c r="AH586" s="4">
        <f t="shared" si="308"/>
        <v>0</v>
      </c>
      <c r="AI586" s="4">
        <f t="shared" si="308"/>
        <v>0</v>
      </c>
      <c r="AJ586" s="4">
        <f t="shared" si="308"/>
        <v>0</v>
      </c>
      <c r="AK586" s="4">
        <f t="shared" si="308"/>
        <v>0</v>
      </c>
      <c r="AL586" s="4">
        <f t="shared" si="301"/>
        <v>100</v>
      </c>
      <c r="AM586" s="4">
        <f t="shared" si="301"/>
        <v>100</v>
      </c>
      <c r="AN586" s="4">
        <f t="shared" si="301"/>
        <v>0</v>
      </c>
      <c r="AO586" s="4">
        <f t="shared" si="301"/>
        <v>0</v>
      </c>
      <c r="AP586" s="4">
        <f t="shared" si="301"/>
        <v>0</v>
      </c>
      <c r="AQ586" s="4">
        <f t="shared" si="284"/>
        <v>0</v>
      </c>
      <c r="AR586" s="4">
        <f t="shared" si="285"/>
        <v>0</v>
      </c>
      <c r="AS586" s="4">
        <f t="shared" si="285"/>
        <v>100</v>
      </c>
    </row>
    <row r="587" spans="1:45" ht="12.75" customHeight="1" x14ac:dyDescent="0.25">
      <c r="A587" s="115">
        <v>21</v>
      </c>
      <c r="B587" s="137">
        <v>225500</v>
      </c>
      <c r="C587" s="138">
        <v>1526</v>
      </c>
      <c r="D587" s="108">
        <v>579</v>
      </c>
      <c r="E587" s="135" t="s">
        <v>1408</v>
      </c>
      <c r="F587" s="136">
        <f t="shared" si="302"/>
        <v>8082.9</v>
      </c>
      <c r="G587" s="136">
        <v>8082.9</v>
      </c>
      <c r="H587" s="136">
        <v>0</v>
      </c>
      <c r="I587" s="136">
        <v>0</v>
      </c>
      <c r="J587" s="136">
        <v>0</v>
      </c>
      <c r="K587" s="136">
        <v>0</v>
      </c>
      <c r="L587" s="136">
        <v>0</v>
      </c>
      <c r="M587" s="136">
        <v>0</v>
      </c>
      <c r="N587" s="136">
        <f t="shared" si="304"/>
        <v>8082.9</v>
      </c>
      <c r="O587" s="23">
        <v>8082.9</v>
      </c>
      <c r="P587" s="23">
        <v>0</v>
      </c>
      <c r="Q587" s="23">
        <v>0</v>
      </c>
      <c r="R587" s="23">
        <v>0</v>
      </c>
      <c r="S587" s="23">
        <v>0</v>
      </c>
      <c r="T587" s="23">
        <v>0</v>
      </c>
      <c r="U587" s="23">
        <v>0</v>
      </c>
      <c r="V587" s="136">
        <f t="shared" si="306"/>
        <v>8082.9</v>
      </c>
      <c r="W587" s="23">
        <v>8082.9</v>
      </c>
      <c r="X587" s="23">
        <v>0</v>
      </c>
      <c r="Y587" s="23">
        <v>0</v>
      </c>
      <c r="Z587" s="23">
        <v>0</v>
      </c>
      <c r="AA587" s="23">
        <v>0</v>
      </c>
      <c r="AB587" s="23">
        <v>0</v>
      </c>
      <c r="AC587" s="4">
        <v>0</v>
      </c>
      <c r="AD587" s="4">
        <f t="shared" si="308"/>
        <v>0</v>
      </c>
      <c r="AE587" s="4">
        <f t="shared" si="308"/>
        <v>0</v>
      </c>
      <c r="AF587" s="4">
        <f t="shared" si="308"/>
        <v>0</v>
      </c>
      <c r="AG587" s="4">
        <f t="shared" si="308"/>
        <v>0</v>
      </c>
      <c r="AH587" s="4">
        <f t="shared" si="308"/>
        <v>0</v>
      </c>
      <c r="AI587" s="4">
        <f t="shared" si="308"/>
        <v>0</v>
      </c>
      <c r="AJ587" s="4">
        <f t="shared" si="308"/>
        <v>0</v>
      </c>
      <c r="AK587" s="4">
        <f t="shared" si="308"/>
        <v>0</v>
      </c>
      <c r="AL587" s="4">
        <f t="shared" si="301"/>
        <v>100</v>
      </c>
      <c r="AM587" s="4">
        <f t="shared" si="301"/>
        <v>100</v>
      </c>
      <c r="AN587" s="4">
        <f t="shared" si="301"/>
        <v>0</v>
      </c>
      <c r="AO587" s="4">
        <f t="shared" si="301"/>
        <v>0</v>
      </c>
      <c r="AP587" s="4">
        <f t="shared" si="301"/>
        <v>0</v>
      </c>
      <c r="AQ587" s="4">
        <f t="shared" si="284"/>
        <v>0</v>
      </c>
      <c r="AR587" s="4">
        <f t="shared" si="285"/>
        <v>0</v>
      </c>
      <c r="AS587" s="4">
        <f t="shared" si="285"/>
        <v>0</v>
      </c>
    </row>
    <row r="588" spans="1:45" ht="12.75" customHeight="1" x14ac:dyDescent="0.25">
      <c r="A588" s="115">
        <v>21</v>
      </c>
      <c r="B588" s="137">
        <v>225500</v>
      </c>
      <c r="C588" s="138">
        <v>1527</v>
      </c>
      <c r="D588" s="108">
        <v>580</v>
      </c>
      <c r="E588" s="135" t="s">
        <v>1409</v>
      </c>
      <c r="F588" s="136">
        <f t="shared" si="302"/>
        <v>1310.9</v>
      </c>
      <c r="G588" s="136">
        <v>1310.9</v>
      </c>
      <c r="H588" s="136">
        <v>0</v>
      </c>
      <c r="I588" s="136">
        <v>0</v>
      </c>
      <c r="J588" s="136">
        <v>0</v>
      </c>
      <c r="K588" s="136">
        <v>0</v>
      </c>
      <c r="L588" s="136">
        <v>0</v>
      </c>
      <c r="M588" s="136">
        <v>0</v>
      </c>
      <c r="N588" s="136">
        <f t="shared" si="304"/>
        <v>1310.9</v>
      </c>
      <c r="O588" s="23">
        <v>1310.9</v>
      </c>
      <c r="P588" s="23">
        <v>0</v>
      </c>
      <c r="Q588" s="23">
        <v>0</v>
      </c>
      <c r="R588" s="23">
        <v>0</v>
      </c>
      <c r="S588" s="23">
        <v>0</v>
      </c>
      <c r="T588" s="23">
        <v>0</v>
      </c>
      <c r="U588" s="23">
        <v>0</v>
      </c>
      <c r="V588" s="136">
        <f t="shared" si="306"/>
        <v>1310.9</v>
      </c>
      <c r="W588" s="23">
        <v>1310.9</v>
      </c>
      <c r="X588" s="23">
        <v>0</v>
      </c>
      <c r="Y588" s="23">
        <v>0</v>
      </c>
      <c r="Z588" s="23">
        <v>0</v>
      </c>
      <c r="AA588" s="23">
        <v>0</v>
      </c>
      <c r="AB588" s="23">
        <v>0</v>
      </c>
      <c r="AC588" s="4">
        <v>0</v>
      </c>
      <c r="AD588" s="4">
        <f t="shared" si="308"/>
        <v>0</v>
      </c>
      <c r="AE588" s="4">
        <f t="shared" si="308"/>
        <v>0</v>
      </c>
      <c r="AF588" s="4">
        <f t="shared" si="308"/>
        <v>0</v>
      </c>
      <c r="AG588" s="4">
        <f t="shared" si="308"/>
        <v>0</v>
      </c>
      <c r="AH588" s="4">
        <f t="shared" si="308"/>
        <v>0</v>
      </c>
      <c r="AI588" s="4">
        <f t="shared" si="308"/>
        <v>0</v>
      </c>
      <c r="AJ588" s="4">
        <f t="shared" si="308"/>
        <v>0</v>
      </c>
      <c r="AK588" s="4">
        <f t="shared" si="308"/>
        <v>0</v>
      </c>
      <c r="AL588" s="4">
        <f t="shared" si="301"/>
        <v>100</v>
      </c>
      <c r="AM588" s="4">
        <f t="shared" si="301"/>
        <v>100</v>
      </c>
      <c r="AN588" s="4">
        <f t="shared" si="301"/>
        <v>0</v>
      </c>
      <c r="AO588" s="4">
        <f t="shared" si="301"/>
        <v>0</v>
      </c>
      <c r="AP588" s="4">
        <f t="shared" si="301"/>
        <v>0</v>
      </c>
      <c r="AQ588" s="4">
        <f t="shared" si="284"/>
        <v>0</v>
      </c>
      <c r="AR588" s="4">
        <f t="shared" si="285"/>
        <v>0</v>
      </c>
      <c r="AS588" s="4">
        <f t="shared" si="285"/>
        <v>0</v>
      </c>
    </row>
    <row r="589" spans="1:45" ht="12.75" customHeight="1" x14ac:dyDescent="0.25">
      <c r="A589" s="115">
        <v>21</v>
      </c>
      <c r="B589" s="137">
        <v>225500</v>
      </c>
      <c r="C589" s="138">
        <v>1528</v>
      </c>
      <c r="D589" s="108">
        <v>581</v>
      </c>
      <c r="E589" s="135" t="s">
        <v>1410</v>
      </c>
      <c r="F589" s="136">
        <f t="shared" si="302"/>
        <v>1378.8</v>
      </c>
      <c r="G589" s="136">
        <v>1378.8</v>
      </c>
      <c r="H589" s="136">
        <v>0</v>
      </c>
      <c r="I589" s="136">
        <v>0</v>
      </c>
      <c r="J589" s="136">
        <v>0</v>
      </c>
      <c r="K589" s="136">
        <v>0</v>
      </c>
      <c r="L589" s="136">
        <v>0</v>
      </c>
      <c r="M589" s="136">
        <v>0</v>
      </c>
      <c r="N589" s="136">
        <f t="shared" si="304"/>
        <v>1378.8</v>
      </c>
      <c r="O589" s="23">
        <v>1378.8</v>
      </c>
      <c r="P589" s="23">
        <v>0</v>
      </c>
      <c r="Q589" s="23">
        <v>0</v>
      </c>
      <c r="R589" s="23">
        <v>0</v>
      </c>
      <c r="S589" s="23">
        <v>0</v>
      </c>
      <c r="T589" s="23">
        <v>0</v>
      </c>
      <c r="U589" s="23">
        <v>0</v>
      </c>
      <c r="V589" s="136">
        <f t="shared" si="306"/>
        <v>1378.8</v>
      </c>
      <c r="W589" s="23">
        <v>1378.8</v>
      </c>
      <c r="X589" s="23">
        <v>0</v>
      </c>
      <c r="Y589" s="23">
        <v>0</v>
      </c>
      <c r="Z589" s="23">
        <v>0</v>
      </c>
      <c r="AA589" s="23">
        <v>0</v>
      </c>
      <c r="AB589" s="23">
        <v>0</v>
      </c>
      <c r="AC589" s="4">
        <v>0</v>
      </c>
      <c r="AD589" s="4">
        <f t="shared" si="308"/>
        <v>0</v>
      </c>
      <c r="AE589" s="4">
        <f t="shared" si="308"/>
        <v>0</v>
      </c>
      <c r="AF589" s="4">
        <f t="shared" si="308"/>
        <v>0</v>
      </c>
      <c r="AG589" s="4">
        <f t="shared" si="308"/>
        <v>0</v>
      </c>
      <c r="AH589" s="4">
        <f t="shared" si="308"/>
        <v>0</v>
      </c>
      <c r="AI589" s="4">
        <f t="shared" si="308"/>
        <v>0</v>
      </c>
      <c r="AJ589" s="4">
        <f t="shared" si="308"/>
        <v>0</v>
      </c>
      <c r="AK589" s="4">
        <f t="shared" si="308"/>
        <v>0</v>
      </c>
      <c r="AL589" s="4">
        <f t="shared" si="301"/>
        <v>100</v>
      </c>
      <c r="AM589" s="4">
        <f t="shared" si="301"/>
        <v>100</v>
      </c>
      <c r="AN589" s="4">
        <f t="shared" si="301"/>
        <v>0</v>
      </c>
      <c r="AO589" s="4">
        <f t="shared" si="301"/>
        <v>0</v>
      </c>
      <c r="AP589" s="4">
        <f t="shared" si="301"/>
        <v>0</v>
      </c>
      <c r="AQ589" s="4">
        <f t="shared" si="284"/>
        <v>0</v>
      </c>
      <c r="AR589" s="4">
        <f t="shared" si="285"/>
        <v>0</v>
      </c>
      <c r="AS589" s="4">
        <f t="shared" si="285"/>
        <v>0</v>
      </c>
    </row>
    <row r="590" spans="1:45" ht="12.75" customHeight="1" x14ac:dyDescent="0.25">
      <c r="A590" s="115">
        <v>21</v>
      </c>
      <c r="B590" s="137">
        <v>225500</v>
      </c>
      <c r="C590" s="138">
        <v>1529</v>
      </c>
      <c r="D590" s="108">
        <v>582</v>
      </c>
      <c r="E590" s="135" t="s">
        <v>1411</v>
      </c>
      <c r="F590" s="136">
        <f t="shared" si="302"/>
        <v>240.1</v>
      </c>
      <c r="G590" s="136">
        <v>240.1</v>
      </c>
      <c r="H590" s="136">
        <v>0</v>
      </c>
      <c r="I590" s="136">
        <v>0</v>
      </c>
      <c r="J590" s="136">
        <v>0</v>
      </c>
      <c r="K590" s="136">
        <v>0</v>
      </c>
      <c r="L590" s="136">
        <v>0</v>
      </c>
      <c r="M590" s="136">
        <v>0</v>
      </c>
      <c r="N590" s="136">
        <f t="shared" si="304"/>
        <v>240.1</v>
      </c>
      <c r="O590" s="23">
        <v>240.1</v>
      </c>
      <c r="P590" s="23">
        <v>0</v>
      </c>
      <c r="Q590" s="23">
        <v>0</v>
      </c>
      <c r="R590" s="23">
        <v>0</v>
      </c>
      <c r="S590" s="23">
        <v>0</v>
      </c>
      <c r="T590" s="23">
        <v>0</v>
      </c>
      <c r="U590" s="23">
        <v>0</v>
      </c>
      <c r="V590" s="136">
        <f t="shared" si="306"/>
        <v>240.1</v>
      </c>
      <c r="W590" s="23">
        <v>240.1</v>
      </c>
      <c r="X590" s="23">
        <v>0</v>
      </c>
      <c r="Y590" s="23">
        <v>0</v>
      </c>
      <c r="Z590" s="23">
        <v>0</v>
      </c>
      <c r="AA590" s="23">
        <v>0</v>
      </c>
      <c r="AB590" s="23">
        <v>0</v>
      </c>
      <c r="AC590" s="4">
        <v>0</v>
      </c>
      <c r="AD590" s="4">
        <f t="shared" si="308"/>
        <v>0</v>
      </c>
      <c r="AE590" s="4">
        <f t="shared" si="308"/>
        <v>0</v>
      </c>
      <c r="AF590" s="4">
        <f t="shared" si="308"/>
        <v>0</v>
      </c>
      <c r="AG590" s="4">
        <f t="shared" si="308"/>
        <v>0</v>
      </c>
      <c r="AH590" s="4">
        <f t="shared" si="308"/>
        <v>0</v>
      </c>
      <c r="AI590" s="4">
        <f t="shared" si="308"/>
        <v>0</v>
      </c>
      <c r="AJ590" s="4">
        <f t="shared" si="308"/>
        <v>0</v>
      </c>
      <c r="AK590" s="4">
        <f t="shared" si="308"/>
        <v>0</v>
      </c>
      <c r="AL590" s="4">
        <f t="shared" si="301"/>
        <v>100</v>
      </c>
      <c r="AM590" s="4">
        <f t="shared" si="301"/>
        <v>100</v>
      </c>
      <c r="AN590" s="4">
        <f t="shared" si="301"/>
        <v>0</v>
      </c>
      <c r="AO590" s="4">
        <f t="shared" si="301"/>
        <v>0</v>
      </c>
      <c r="AP590" s="4">
        <f t="shared" si="301"/>
        <v>0</v>
      </c>
      <c r="AQ590" s="4">
        <f t="shared" si="284"/>
        <v>0</v>
      </c>
      <c r="AR590" s="4">
        <f t="shared" si="285"/>
        <v>0</v>
      </c>
      <c r="AS590" s="4">
        <f t="shared" si="285"/>
        <v>0</v>
      </c>
    </row>
    <row r="591" spans="1:45" ht="12.75" customHeight="1" x14ac:dyDescent="0.25">
      <c r="A591" s="115">
        <v>21</v>
      </c>
      <c r="B591" s="137">
        <v>225500</v>
      </c>
      <c r="C591" s="138">
        <v>1530</v>
      </c>
      <c r="D591" s="108">
        <v>583</v>
      </c>
      <c r="E591" s="135" t="s">
        <v>1298</v>
      </c>
      <c r="F591" s="136">
        <f t="shared" si="302"/>
        <v>2471.4</v>
      </c>
      <c r="G591" s="136">
        <v>2471.4</v>
      </c>
      <c r="H591" s="136">
        <v>0</v>
      </c>
      <c r="I591" s="136">
        <v>0</v>
      </c>
      <c r="J591" s="136">
        <v>0</v>
      </c>
      <c r="K591" s="136">
        <v>0</v>
      </c>
      <c r="L591" s="136">
        <v>0</v>
      </c>
      <c r="M591" s="136">
        <v>0</v>
      </c>
      <c r="N591" s="136">
        <f t="shared" si="304"/>
        <v>2471.4</v>
      </c>
      <c r="O591" s="23">
        <v>2471.4</v>
      </c>
      <c r="P591" s="23">
        <v>0</v>
      </c>
      <c r="Q591" s="23">
        <v>0</v>
      </c>
      <c r="R591" s="23">
        <v>0</v>
      </c>
      <c r="S591" s="23">
        <v>0</v>
      </c>
      <c r="T591" s="23">
        <v>0</v>
      </c>
      <c r="U591" s="23">
        <v>0</v>
      </c>
      <c r="V591" s="136">
        <f t="shared" si="306"/>
        <v>2471.4</v>
      </c>
      <c r="W591" s="23">
        <v>2471.4</v>
      </c>
      <c r="X591" s="23">
        <v>0</v>
      </c>
      <c r="Y591" s="23">
        <v>0</v>
      </c>
      <c r="Z591" s="23">
        <v>0</v>
      </c>
      <c r="AA591" s="23">
        <v>0</v>
      </c>
      <c r="AB591" s="23">
        <v>0</v>
      </c>
      <c r="AC591" s="4">
        <v>0</v>
      </c>
      <c r="AD591" s="4">
        <f t="shared" si="308"/>
        <v>0</v>
      </c>
      <c r="AE591" s="4">
        <f t="shared" si="308"/>
        <v>0</v>
      </c>
      <c r="AF591" s="4">
        <f t="shared" si="308"/>
        <v>0</v>
      </c>
      <c r="AG591" s="4">
        <f t="shared" si="308"/>
        <v>0</v>
      </c>
      <c r="AH591" s="4">
        <f t="shared" si="308"/>
        <v>0</v>
      </c>
      <c r="AI591" s="4">
        <f t="shared" si="308"/>
        <v>0</v>
      </c>
      <c r="AJ591" s="4">
        <f t="shared" si="308"/>
        <v>0</v>
      </c>
      <c r="AK591" s="4">
        <f t="shared" si="308"/>
        <v>0</v>
      </c>
      <c r="AL591" s="4">
        <f t="shared" si="301"/>
        <v>100</v>
      </c>
      <c r="AM591" s="4">
        <f t="shared" si="301"/>
        <v>100</v>
      </c>
      <c r="AN591" s="4">
        <f t="shared" si="301"/>
        <v>0</v>
      </c>
      <c r="AO591" s="4">
        <f t="shared" si="301"/>
        <v>0</v>
      </c>
      <c r="AP591" s="4">
        <f t="shared" si="301"/>
        <v>0</v>
      </c>
      <c r="AQ591" s="4">
        <f t="shared" si="284"/>
        <v>0</v>
      </c>
      <c r="AR591" s="4">
        <f t="shared" si="285"/>
        <v>0</v>
      </c>
      <c r="AS591" s="4">
        <f t="shared" si="285"/>
        <v>0</v>
      </c>
    </row>
    <row r="592" spans="1:45" ht="12.75" customHeight="1" x14ac:dyDescent="0.25">
      <c r="A592" s="115">
        <v>21</v>
      </c>
      <c r="B592" s="137">
        <v>225500</v>
      </c>
      <c r="C592" s="138">
        <v>1531</v>
      </c>
      <c r="D592" s="108">
        <v>584</v>
      </c>
      <c r="E592" s="135" t="s">
        <v>1412</v>
      </c>
      <c r="F592" s="136">
        <f t="shared" si="302"/>
        <v>260.8</v>
      </c>
      <c r="G592" s="136">
        <v>260.8</v>
      </c>
      <c r="H592" s="136">
        <v>0</v>
      </c>
      <c r="I592" s="136">
        <v>0</v>
      </c>
      <c r="J592" s="136">
        <v>0</v>
      </c>
      <c r="K592" s="136">
        <v>0</v>
      </c>
      <c r="L592" s="136">
        <v>0</v>
      </c>
      <c r="M592" s="136">
        <v>0</v>
      </c>
      <c r="N592" s="136">
        <f t="shared" si="304"/>
        <v>152.19999999999999</v>
      </c>
      <c r="O592" s="23">
        <v>152.19999999999999</v>
      </c>
      <c r="P592" s="23">
        <v>0</v>
      </c>
      <c r="Q592" s="23">
        <v>0</v>
      </c>
      <c r="R592" s="23">
        <v>0</v>
      </c>
      <c r="S592" s="23">
        <v>0</v>
      </c>
      <c r="T592" s="23">
        <v>0</v>
      </c>
      <c r="U592" s="23">
        <v>0</v>
      </c>
      <c r="V592" s="136">
        <f t="shared" si="306"/>
        <v>152.19999999999999</v>
      </c>
      <c r="W592" s="23">
        <v>152.19999999999999</v>
      </c>
      <c r="X592" s="23">
        <v>0</v>
      </c>
      <c r="Y592" s="23">
        <v>0</v>
      </c>
      <c r="Z592" s="23">
        <v>0</v>
      </c>
      <c r="AA592" s="23">
        <v>0</v>
      </c>
      <c r="AB592" s="23">
        <v>0</v>
      </c>
      <c r="AC592" s="4">
        <v>0</v>
      </c>
      <c r="AD592" s="4">
        <f t="shared" si="308"/>
        <v>0</v>
      </c>
      <c r="AE592" s="4">
        <f t="shared" si="308"/>
        <v>0</v>
      </c>
      <c r="AF592" s="4">
        <f t="shared" si="308"/>
        <v>0</v>
      </c>
      <c r="AG592" s="4">
        <f t="shared" si="308"/>
        <v>0</v>
      </c>
      <c r="AH592" s="4">
        <f t="shared" si="308"/>
        <v>0</v>
      </c>
      <c r="AI592" s="4">
        <f t="shared" si="308"/>
        <v>0</v>
      </c>
      <c r="AJ592" s="4">
        <f t="shared" si="308"/>
        <v>0</v>
      </c>
      <c r="AK592" s="4">
        <f t="shared" si="308"/>
        <v>0</v>
      </c>
      <c r="AL592" s="4">
        <f t="shared" si="301"/>
        <v>100</v>
      </c>
      <c r="AM592" s="4">
        <f t="shared" si="301"/>
        <v>100</v>
      </c>
      <c r="AN592" s="4">
        <f t="shared" si="301"/>
        <v>0</v>
      </c>
      <c r="AO592" s="4">
        <f t="shared" si="301"/>
        <v>0</v>
      </c>
      <c r="AP592" s="4">
        <f t="shared" si="301"/>
        <v>0</v>
      </c>
      <c r="AQ592" s="4">
        <f t="shared" si="284"/>
        <v>0</v>
      </c>
      <c r="AR592" s="4">
        <f t="shared" si="285"/>
        <v>0</v>
      </c>
      <c r="AS592" s="4">
        <f t="shared" si="285"/>
        <v>0</v>
      </c>
    </row>
    <row r="593" spans="1:45" ht="12.75" customHeight="1" x14ac:dyDescent="0.25">
      <c r="A593" s="115">
        <v>21</v>
      </c>
      <c r="B593" s="137">
        <v>225500</v>
      </c>
      <c r="C593" s="138">
        <v>1536</v>
      </c>
      <c r="D593" s="108">
        <v>585</v>
      </c>
      <c r="E593" s="135" t="s">
        <v>1404</v>
      </c>
      <c r="F593" s="136">
        <f t="shared" si="302"/>
        <v>13938</v>
      </c>
      <c r="G593" s="136">
        <v>13938</v>
      </c>
      <c r="H593" s="136">
        <v>0</v>
      </c>
      <c r="I593" s="136">
        <v>0</v>
      </c>
      <c r="J593" s="136">
        <v>0</v>
      </c>
      <c r="K593" s="136">
        <v>0</v>
      </c>
      <c r="L593" s="136">
        <v>0</v>
      </c>
      <c r="M593" s="136">
        <v>0</v>
      </c>
      <c r="N593" s="136">
        <f t="shared" si="304"/>
        <v>13938</v>
      </c>
      <c r="O593" s="23">
        <v>13938</v>
      </c>
      <c r="P593" s="23">
        <v>0</v>
      </c>
      <c r="Q593" s="23">
        <v>0</v>
      </c>
      <c r="R593" s="23">
        <v>0</v>
      </c>
      <c r="S593" s="23">
        <v>0</v>
      </c>
      <c r="T593" s="23">
        <v>0</v>
      </c>
      <c r="U593" s="23">
        <v>0</v>
      </c>
      <c r="V593" s="136">
        <f t="shared" si="306"/>
        <v>13938</v>
      </c>
      <c r="W593" s="23">
        <v>13938</v>
      </c>
      <c r="X593" s="23">
        <v>0</v>
      </c>
      <c r="Y593" s="23">
        <v>0</v>
      </c>
      <c r="Z593" s="23">
        <v>0</v>
      </c>
      <c r="AA593" s="23">
        <v>0</v>
      </c>
      <c r="AB593" s="23">
        <v>0</v>
      </c>
      <c r="AC593" s="4">
        <v>0</v>
      </c>
      <c r="AD593" s="4">
        <f t="shared" si="308"/>
        <v>0</v>
      </c>
      <c r="AE593" s="4">
        <f t="shared" si="308"/>
        <v>0</v>
      </c>
      <c r="AF593" s="4">
        <f t="shared" si="308"/>
        <v>0</v>
      </c>
      <c r="AG593" s="4">
        <f t="shared" si="308"/>
        <v>0</v>
      </c>
      <c r="AH593" s="4">
        <f t="shared" si="308"/>
        <v>0</v>
      </c>
      <c r="AI593" s="4">
        <f t="shared" si="308"/>
        <v>0</v>
      </c>
      <c r="AJ593" s="4">
        <f t="shared" si="308"/>
        <v>0</v>
      </c>
      <c r="AK593" s="4">
        <f t="shared" si="308"/>
        <v>0</v>
      </c>
      <c r="AL593" s="4">
        <f t="shared" si="301"/>
        <v>100</v>
      </c>
      <c r="AM593" s="4">
        <f t="shared" si="301"/>
        <v>100</v>
      </c>
      <c r="AN593" s="4">
        <f t="shared" si="301"/>
        <v>0</v>
      </c>
      <c r="AO593" s="4">
        <f t="shared" si="301"/>
        <v>0</v>
      </c>
      <c r="AP593" s="4">
        <f t="shared" si="301"/>
        <v>0</v>
      </c>
      <c r="AQ593" s="4">
        <f t="shared" si="284"/>
        <v>0</v>
      </c>
      <c r="AR593" s="4">
        <f t="shared" si="285"/>
        <v>0</v>
      </c>
      <c r="AS593" s="4">
        <f t="shared" si="285"/>
        <v>0</v>
      </c>
    </row>
    <row r="594" spans="1:45" ht="12.75" customHeight="1" x14ac:dyDescent="0.25">
      <c r="A594" s="115">
        <v>21</v>
      </c>
      <c r="B594" s="137">
        <v>225500</v>
      </c>
      <c r="C594" s="138">
        <v>1532</v>
      </c>
      <c r="D594" s="108">
        <v>586</v>
      </c>
      <c r="E594" s="135" t="s">
        <v>1413</v>
      </c>
      <c r="F594" s="136">
        <f t="shared" si="302"/>
        <v>1741.6</v>
      </c>
      <c r="G594" s="136">
        <v>1741.6</v>
      </c>
      <c r="H594" s="136">
        <v>0</v>
      </c>
      <c r="I594" s="136">
        <v>0</v>
      </c>
      <c r="J594" s="136">
        <v>0</v>
      </c>
      <c r="K594" s="136">
        <v>0</v>
      </c>
      <c r="L594" s="136">
        <v>0</v>
      </c>
      <c r="M594" s="136">
        <v>0</v>
      </c>
      <c r="N594" s="136">
        <f t="shared" si="304"/>
        <v>1741.6</v>
      </c>
      <c r="O594" s="23">
        <v>1741.6</v>
      </c>
      <c r="P594" s="23">
        <v>0</v>
      </c>
      <c r="Q594" s="23">
        <v>0</v>
      </c>
      <c r="R594" s="23">
        <v>0</v>
      </c>
      <c r="S594" s="23">
        <v>0</v>
      </c>
      <c r="T594" s="23">
        <v>0</v>
      </c>
      <c r="U594" s="23">
        <v>0</v>
      </c>
      <c r="V594" s="136">
        <f t="shared" si="306"/>
        <v>1741.6</v>
      </c>
      <c r="W594" s="23">
        <v>1741.6</v>
      </c>
      <c r="X594" s="23">
        <v>0</v>
      </c>
      <c r="Y594" s="23">
        <v>0</v>
      </c>
      <c r="Z594" s="23">
        <v>0</v>
      </c>
      <c r="AA594" s="23">
        <v>0</v>
      </c>
      <c r="AB594" s="23">
        <v>0</v>
      </c>
      <c r="AC594" s="4">
        <v>0</v>
      </c>
      <c r="AD594" s="4">
        <f t="shared" si="308"/>
        <v>0</v>
      </c>
      <c r="AE594" s="4">
        <f t="shared" si="308"/>
        <v>0</v>
      </c>
      <c r="AF594" s="4">
        <f t="shared" si="308"/>
        <v>0</v>
      </c>
      <c r="AG594" s="4">
        <f t="shared" si="308"/>
        <v>0</v>
      </c>
      <c r="AH594" s="4">
        <f t="shared" si="308"/>
        <v>0</v>
      </c>
      <c r="AI594" s="4">
        <f t="shared" si="308"/>
        <v>0</v>
      </c>
      <c r="AJ594" s="4">
        <f t="shared" si="308"/>
        <v>0</v>
      </c>
      <c r="AK594" s="4">
        <f t="shared" si="308"/>
        <v>0</v>
      </c>
      <c r="AL594" s="4">
        <f t="shared" si="301"/>
        <v>100</v>
      </c>
      <c r="AM594" s="4">
        <f t="shared" si="301"/>
        <v>100</v>
      </c>
      <c r="AN594" s="4">
        <f t="shared" si="301"/>
        <v>0</v>
      </c>
      <c r="AO594" s="4">
        <f t="shared" si="301"/>
        <v>0</v>
      </c>
      <c r="AP594" s="4">
        <f t="shared" si="301"/>
        <v>0</v>
      </c>
      <c r="AQ594" s="4">
        <f t="shared" si="284"/>
        <v>0</v>
      </c>
      <c r="AR594" s="4">
        <f t="shared" si="285"/>
        <v>0</v>
      </c>
      <c r="AS594" s="4">
        <f t="shared" si="285"/>
        <v>0</v>
      </c>
    </row>
    <row r="595" spans="1:45" ht="12.75" customHeight="1" x14ac:dyDescent="0.25">
      <c r="A595" s="115">
        <v>21</v>
      </c>
      <c r="B595" s="137">
        <v>225500</v>
      </c>
      <c r="C595" s="138">
        <v>1533</v>
      </c>
      <c r="D595" s="108">
        <v>587</v>
      </c>
      <c r="E595" s="135" t="s">
        <v>1414</v>
      </c>
      <c r="F595" s="136">
        <f t="shared" si="302"/>
        <v>3545.4</v>
      </c>
      <c r="G595" s="136">
        <v>3545.4</v>
      </c>
      <c r="H595" s="136">
        <v>0</v>
      </c>
      <c r="I595" s="136">
        <v>0</v>
      </c>
      <c r="J595" s="136">
        <v>0</v>
      </c>
      <c r="K595" s="136">
        <v>0</v>
      </c>
      <c r="L595" s="136">
        <v>0</v>
      </c>
      <c r="M595" s="136">
        <v>0</v>
      </c>
      <c r="N595" s="136">
        <f t="shared" si="304"/>
        <v>3545.4</v>
      </c>
      <c r="O595" s="23">
        <v>3545.4</v>
      </c>
      <c r="P595" s="23">
        <v>0</v>
      </c>
      <c r="Q595" s="23">
        <v>0</v>
      </c>
      <c r="R595" s="23">
        <v>0</v>
      </c>
      <c r="S595" s="23">
        <v>0</v>
      </c>
      <c r="T595" s="23">
        <v>0</v>
      </c>
      <c r="U595" s="23">
        <v>0</v>
      </c>
      <c r="V595" s="136">
        <f t="shared" si="306"/>
        <v>3545.4</v>
      </c>
      <c r="W595" s="23">
        <v>3545.4</v>
      </c>
      <c r="X595" s="23">
        <v>0</v>
      </c>
      <c r="Y595" s="23">
        <v>0</v>
      </c>
      <c r="Z595" s="23">
        <v>0</v>
      </c>
      <c r="AA595" s="23">
        <v>0</v>
      </c>
      <c r="AB595" s="23">
        <v>0</v>
      </c>
      <c r="AC595" s="4">
        <v>0</v>
      </c>
      <c r="AD595" s="4">
        <f t="shared" si="308"/>
        <v>0</v>
      </c>
      <c r="AE595" s="4">
        <f t="shared" si="308"/>
        <v>0</v>
      </c>
      <c r="AF595" s="4">
        <f t="shared" si="308"/>
        <v>0</v>
      </c>
      <c r="AG595" s="4">
        <f t="shared" si="308"/>
        <v>0</v>
      </c>
      <c r="AH595" s="4">
        <f t="shared" si="308"/>
        <v>0</v>
      </c>
      <c r="AI595" s="4">
        <f t="shared" si="308"/>
        <v>0</v>
      </c>
      <c r="AJ595" s="4">
        <f t="shared" si="308"/>
        <v>0</v>
      </c>
      <c r="AK595" s="4">
        <f t="shared" si="308"/>
        <v>0</v>
      </c>
      <c r="AL595" s="4">
        <f t="shared" si="301"/>
        <v>100</v>
      </c>
      <c r="AM595" s="4">
        <f t="shared" si="301"/>
        <v>100</v>
      </c>
      <c r="AN595" s="4">
        <f t="shared" si="301"/>
        <v>0</v>
      </c>
      <c r="AO595" s="4">
        <f t="shared" si="301"/>
        <v>0</v>
      </c>
      <c r="AP595" s="4">
        <f t="shared" si="301"/>
        <v>0</v>
      </c>
      <c r="AQ595" s="4">
        <f t="shared" ref="AQ595:AQ658" si="315">IF(P595=0,0,X595/P595*100)</f>
        <v>0</v>
      </c>
      <c r="AR595" s="4">
        <f t="shared" ref="AR595:AS658" si="316">IF(T595=0,0,AB595/T595*100)</f>
        <v>0</v>
      </c>
      <c r="AS595" s="4">
        <f t="shared" si="316"/>
        <v>0</v>
      </c>
    </row>
    <row r="596" spans="1:45" ht="12.75" customHeight="1" x14ac:dyDescent="0.25">
      <c r="A596" s="115">
        <v>21</v>
      </c>
      <c r="B596" s="137">
        <v>225500</v>
      </c>
      <c r="C596" s="138">
        <v>1534</v>
      </c>
      <c r="D596" s="108">
        <v>588</v>
      </c>
      <c r="E596" s="135" t="s">
        <v>1415</v>
      </c>
      <c r="F596" s="136">
        <f t="shared" si="302"/>
        <v>2169</v>
      </c>
      <c r="G596" s="136">
        <v>2169</v>
      </c>
      <c r="H596" s="136">
        <v>0</v>
      </c>
      <c r="I596" s="136">
        <v>0</v>
      </c>
      <c r="J596" s="136">
        <v>0</v>
      </c>
      <c r="K596" s="136">
        <v>0</v>
      </c>
      <c r="L596" s="136">
        <v>0</v>
      </c>
      <c r="M596" s="136">
        <v>0</v>
      </c>
      <c r="N596" s="136">
        <f t="shared" si="304"/>
        <v>2169</v>
      </c>
      <c r="O596" s="23">
        <v>2169</v>
      </c>
      <c r="P596" s="23">
        <v>0</v>
      </c>
      <c r="Q596" s="23">
        <v>0</v>
      </c>
      <c r="R596" s="23">
        <v>0</v>
      </c>
      <c r="S596" s="23">
        <v>0</v>
      </c>
      <c r="T596" s="23">
        <v>0</v>
      </c>
      <c r="U596" s="23">
        <v>0</v>
      </c>
      <c r="V596" s="136">
        <f t="shared" si="306"/>
        <v>2169</v>
      </c>
      <c r="W596" s="23">
        <v>2169</v>
      </c>
      <c r="X596" s="23">
        <v>0</v>
      </c>
      <c r="Y596" s="23">
        <v>0</v>
      </c>
      <c r="Z596" s="23">
        <v>0</v>
      </c>
      <c r="AA596" s="23">
        <v>0</v>
      </c>
      <c r="AB596" s="23">
        <v>0</v>
      </c>
      <c r="AC596" s="4">
        <v>0</v>
      </c>
      <c r="AD596" s="4">
        <f t="shared" si="308"/>
        <v>0</v>
      </c>
      <c r="AE596" s="4">
        <f t="shared" si="308"/>
        <v>0</v>
      </c>
      <c r="AF596" s="4">
        <f t="shared" si="308"/>
        <v>0</v>
      </c>
      <c r="AG596" s="4">
        <f t="shared" si="308"/>
        <v>0</v>
      </c>
      <c r="AH596" s="4">
        <f t="shared" si="308"/>
        <v>0</v>
      </c>
      <c r="AI596" s="4">
        <f t="shared" si="308"/>
        <v>0</v>
      </c>
      <c r="AJ596" s="4">
        <f t="shared" si="308"/>
        <v>0</v>
      </c>
      <c r="AK596" s="4">
        <f t="shared" si="308"/>
        <v>0</v>
      </c>
      <c r="AL596" s="4">
        <f t="shared" si="301"/>
        <v>100</v>
      </c>
      <c r="AM596" s="4">
        <f t="shared" si="301"/>
        <v>100</v>
      </c>
      <c r="AN596" s="4">
        <f t="shared" si="301"/>
        <v>0</v>
      </c>
      <c r="AO596" s="4">
        <f t="shared" si="301"/>
        <v>0</v>
      </c>
      <c r="AP596" s="4">
        <f t="shared" si="301"/>
        <v>0</v>
      </c>
      <c r="AQ596" s="4">
        <f t="shared" si="315"/>
        <v>0</v>
      </c>
      <c r="AR596" s="4">
        <f t="shared" si="316"/>
        <v>0</v>
      </c>
      <c r="AS596" s="4">
        <f t="shared" si="316"/>
        <v>0</v>
      </c>
    </row>
    <row r="597" spans="1:45" ht="12.75" customHeight="1" x14ac:dyDescent="0.25">
      <c r="A597" s="115">
        <v>21</v>
      </c>
      <c r="B597" s="137">
        <v>225500</v>
      </c>
      <c r="C597" s="138">
        <v>1535</v>
      </c>
      <c r="D597" s="108">
        <v>589</v>
      </c>
      <c r="E597" s="135" t="s">
        <v>1416</v>
      </c>
      <c r="F597" s="136">
        <f t="shared" si="302"/>
        <v>1243.2</v>
      </c>
      <c r="G597" s="136">
        <v>1243.2</v>
      </c>
      <c r="H597" s="136">
        <v>0</v>
      </c>
      <c r="I597" s="136">
        <v>0</v>
      </c>
      <c r="J597" s="136">
        <v>0</v>
      </c>
      <c r="K597" s="136">
        <v>0</v>
      </c>
      <c r="L597" s="136">
        <v>0</v>
      </c>
      <c r="M597" s="136">
        <v>0</v>
      </c>
      <c r="N597" s="136">
        <f t="shared" si="304"/>
        <v>1243.2</v>
      </c>
      <c r="O597" s="23">
        <v>1243.2</v>
      </c>
      <c r="P597" s="23">
        <v>0</v>
      </c>
      <c r="Q597" s="23">
        <v>0</v>
      </c>
      <c r="R597" s="23">
        <v>0</v>
      </c>
      <c r="S597" s="23">
        <v>0</v>
      </c>
      <c r="T597" s="23">
        <v>0</v>
      </c>
      <c r="U597" s="23">
        <v>0</v>
      </c>
      <c r="V597" s="136">
        <f t="shared" si="306"/>
        <v>1243.2</v>
      </c>
      <c r="W597" s="23">
        <v>1243.2</v>
      </c>
      <c r="X597" s="23">
        <v>0</v>
      </c>
      <c r="Y597" s="23">
        <v>0</v>
      </c>
      <c r="Z597" s="23">
        <v>0</v>
      </c>
      <c r="AA597" s="23">
        <v>0</v>
      </c>
      <c r="AB597" s="23">
        <v>0</v>
      </c>
      <c r="AC597" s="4">
        <v>0</v>
      </c>
      <c r="AD597" s="4">
        <f t="shared" si="308"/>
        <v>0</v>
      </c>
      <c r="AE597" s="4">
        <f t="shared" si="308"/>
        <v>0</v>
      </c>
      <c r="AF597" s="4">
        <f t="shared" si="308"/>
        <v>0</v>
      </c>
      <c r="AG597" s="4">
        <f t="shared" si="308"/>
        <v>0</v>
      </c>
      <c r="AH597" s="4">
        <f t="shared" si="308"/>
        <v>0</v>
      </c>
      <c r="AI597" s="4">
        <f t="shared" si="308"/>
        <v>0</v>
      </c>
      <c r="AJ597" s="4">
        <f t="shared" si="308"/>
        <v>0</v>
      </c>
      <c r="AK597" s="4">
        <f t="shared" si="308"/>
        <v>0</v>
      </c>
      <c r="AL597" s="4">
        <f t="shared" si="301"/>
        <v>100</v>
      </c>
      <c r="AM597" s="4">
        <f t="shared" si="301"/>
        <v>100</v>
      </c>
      <c r="AN597" s="4">
        <f t="shared" si="301"/>
        <v>0</v>
      </c>
      <c r="AO597" s="4">
        <f t="shared" si="301"/>
        <v>0</v>
      </c>
      <c r="AP597" s="4">
        <f t="shared" si="301"/>
        <v>0</v>
      </c>
      <c r="AQ597" s="4">
        <f t="shared" si="315"/>
        <v>0</v>
      </c>
      <c r="AR597" s="4">
        <f t="shared" si="316"/>
        <v>0</v>
      </c>
      <c r="AS597" s="4">
        <f t="shared" si="316"/>
        <v>0</v>
      </c>
    </row>
    <row r="598" spans="1:45" ht="12.75" customHeight="1" x14ac:dyDescent="0.25">
      <c r="A598" s="115">
        <v>21</v>
      </c>
      <c r="B598" s="137">
        <v>225500</v>
      </c>
      <c r="C598" s="138">
        <v>1537</v>
      </c>
      <c r="D598" s="108">
        <v>590</v>
      </c>
      <c r="E598" s="135" t="s">
        <v>1417</v>
      </c>
      <c r="F598" s="136">
        <f t="shared" si="302"/>
        <v>371</v>
      </c>
      <c r="G598" s="136">
        <v>371</v>
      </c>
      <c r="H598" s="136">
        <v>0</v>
      </c>
      <c r="I598" s="136">
        <v>0</v>
      </c>
      <c r="J598" s="136">
        <v>0</v>
      </c>
      <c r="K598" s="136">
        <v>0</v>
      </c>
      <c r="L598" s="136">
        <v>0</v>
      </c>
      <c r="M598" s="136">
        <v>0</v>
      </c>
      <c r="N598" s="136">
        <f t="shared" si="304"/>
        <v>371</v>
      </c>
      <c r="O598" s="23">
        <v>371</v>
      </c>
      <c r="P598" s="23">
        <v>0</v>
      </c>
      <c r="Q598" s="23">
        <v>0</v>
      </c>
      <c r="R598" s="23">
        <v>0</v>
      </c>
      <c r="S598" s="23">
        <v>0</v>
      </c>
      <c r="T598" s="23">
        <v>0</v>
      </c>
      <c r="U598" s="23">
        <v>0</v>
      </c>
      <c r="V598" s="136">
        <f t="shared" si="306"/>
        <v>371</v>
      </c>
      <c r="W598" s="23">
        <v>371</v>
      </c>
      <c r="X598" s="23">
        <v>0</v>
      </c>
      <c r="Y598" s="23">
        <v>0</v>
      </c>
      <c r="Z598" s="23">
        <v>0</v>
      </c>
      <c r="AA598" s="23">
        <v>0</v>
      </c>
      <c r="AB598" s="23">
        <v>0</v>
      </c>
      <c r="AC598" s="4">
        <v>0</v>
      </c>
      <c r="AD598" s="4">
        <f t="shared" si="308"/>
        <v>0</v>
      </c>
      <c r="AE598" s="4">
        <f t="shared" si="308"/>
        <v>0</v>
      </c>
      <c r="AF598" s="4">
        <f t="shared" si="308"/>
        <v>0</v>
      </c>
      <c r="AG598" s="4">
        <f t="shared" si="308"/>
        <v>0</v>
      </c>
      <c r="AH598" s="4">
        <f t="shared" si="308"/>
        <v>0</v>
      </c>
      <c r="AI598" s="4">
        <f t="shared" si="308"/>
        <v>0</v>
      </c>
      <c r="AJ598" s="4">
        <f t="shared" si="308"/>
        <v>0</v>
      </c>
      <c r="AK598" s="4">
        <f t="shared" si="308"/>
        <v>0</v>
      </c>
      <c r="AL598" s="4">
        <f t="shared" si="301"/>
        <v>100</v>
      </c>
      <c r="AM598" s="4">
        <f t="shared" si="301"/>
        <v>100</v>
      </c>
      <c r="AN598" s="4">
        <f t="shared" si="301"/>
        <v>0</v>
      </c>
      <c r="AO598" s="4">
        <f t="shared" si="301"/>
        <v>0</v>
      </c>
      <c r="AP598" s="4">
        <f t="shared" si="301"/>
        <v>0</v>
      </c>
      <c r="AQ598" s="4">
        <f t="shared" si="315"/>
        <v>0</v>
      </c>
      <c r="AR598" s="4">
        <f t="shared" si="316"/>
        <v>0</v>
      </c>
      <c r="AS598" s="4">
        <f t="shared" si="316"/>
        <v>0</v>
      </c>
    </row>
    <row r="599" spans="1:45" ht="12.75" customHeight="1" x14ac:dyDescent="0.25">
      <c r="A599" s="115">
        <v>21</v>
      </c>
      <c r="B599" s="137">
        <v>225500</v>
      </c>
      <c r="C599" s="138">
        <v>1538</v>
      </c>
      <c r="D599" s="108">
        <v>591</v>
      </c>
      <c r="E599" s="135" t="s">
        <v>1418</v>
      </c>
      <c r="F599" s="136">
        <f t="shared" si="302"/>
        <v>4135.3999999999996</v>
      </c>
      <c r="G599" s="136">
        <v>4135.3999999999996</v>
      </c>
      <c r="H599" s="136">
        <v>0</v>
      </c>
      <c r="I599" s="136">
        <v>0</v>
      </c>
      <c r="J599" s="136">
        <v>0</v>
      </c>
      <c r="K599" s="136">
        <v>0</v>
      </c>
      <c r="L599" s="136">
        <v>0</v>
      </c>
      <c r="M599" s="136">
        <v>0</v>
      </c>
      <c r="N599" s="136">
        <f t="shared" si="304"/>
        <v>4135.3999999999996</v>
      </c>
      <c r="O599" s="23">
        <v>4135.3999999999996</v>
      </c>
      <c r="P599" s="23">
        <v>0</v>
      </c>
      <c r="Q599" s="23">
        <v>0</v>
      </c>
      <c r="R599" s="23">
        <v>0</v>
      </c>
      <c r="S599" s="23">
        <v>0</v>
      </c>
      <c r="T599" s="23">
        <v>0</v>
      </c>
      <c r="U599" s="23">
        <v>0</v>
      </c>
      <c r="V599" s="136">
        <f t="shared" si="306"/>
        <v>4135.3999999999996</v>
      </c>
      <c r="W599" s="23">
        <v>4135.3999999999996</v>
      </c>
      <c r="X599" s="23">
        <v>0</v>
      </c>
      <c r="Y599" s="23">
        <v>0</v>
      </c>
      <c r="Z599" s="23">
        <v>0</v>
      </c>
      <c r="AA599" s="23">
        <v>0</v>
      </c>
      <c r="AB599" s="23">
        <v>0</v>
      </c>
      <c r="AC599" s="4">
        <v>0</v>
      </c>
      <c r="AD599" s="4">
        <f t="shared" si="308"/>
        <v>0</v>
      </c>
      <c r="AE599" s="4">
        <f t="shared" si="308"/>
        <v>0</v>
      </c>
      <c r="AF599" s="4">
        <f t="shared" si="308"/>
        <v>0</v>
      </c>
      <c r="AG599" s="4">
        <f t="shared" si="308"/>
        <v>0</v>
      </c>
      <c r="AH599" s="4">
        <f t="shared" si="308"/>
        <v>0</v>
      </c>
      <c r="AI599" s="4">
        <f t="shared" si="308"/>
        <v>0</v>
      </c>
      <c r="AJ599" s="4">
        <f t="shared" si="308"/>
        <v>0</v>
      </c>
      <c r="AK599" s="4">
        <f t="shared" si="308"/>
        <v>0</v>
      </c>
      <c r="AL599" s="4">
        <f t="shared" si="301"/>
        <v>100</v>
      </c>
      <c r="AM599" s="4">
        <f t="shared" si="301"/>
        <v>100</v>
      </c>
      <c r="AN599" s="4">
        <f t="shared" si="301"/>
        <v>0</v>
      </c>
      <c r="AO599" s="4">
        <f t="shared" si="301"/>
        <v>0</v>
      </c>
      <c r="AP599" s="4">
        <f t="shared" si="301"/>
        <v>0</v>
      </c>
      <c r="AQ599" s="4">
        <f t="shared" si="315"/>
        <v>0</v>
      </c>
      <c r="AR599" s="4">
        <f t="shared" si="316"/>
        <v>0</v>
      </c>
      <c r="AS599" s="4">
        <f t="shared" si="316"/>
        <v>0</v>
      </c>
    </row>
    <row r="600" spans="1:45" ht="12.75" customHeight="1" x14ac:dyDescent="0.25">
      <c r="A600" s="115">
        <v>21</v>
      </c>
      <c r="B600" s="137">
        <v>225500</v>
      </c>
      <c r="C600" s="138">
        <v>1539</v>
      </c>
      <c r="D600" s="108">
        <v>592</v>
      </c>
      <c r="E600" s="135" t="s">
        <v>1419</v>
      </c>
      <c r="F600" s="136">
        <f t="shared" si="302"/>
        <v>4222.3</v>
      </c>
      <c r="G600" s="136">
        <v>4222.3</v>
      </c>
      <c r="H600" s="136">
        <v>0</v>
      </c>
      <c r="I600" s="136">
        <v>0</v>
      </c>
      <c r="J600" s="136">
        <v>0</v>
      </c>
      <c r="K600" s="136">
        <v>0</v>
      </c>
      <c r="L600" s="136">
        <v>0</v>
      </c>
      <c r="M600" s="136">
        <v>0</v>
      </c>
      <c r="N600" s="136">
        <f t="shared" si="304"/>
        <v>4222.3</v>
      </c>
      <c r="O600" s="23">
        <v>4222.3</v>
      </c>
      <c r="P600" s="23">
        <v>0</v>
      </c>
      <c r="Q600" s="23">
        <v>0</v>
      </c>
      <c r="R600" s="23">
        <v>0</v>
      </c>
      <c r="S600" s="23">
        <v>0</v>
      </c>
      <c r="T600" s="23">
        <v>0</v>
      </c>
      <c r="U600" s="23">
        <v>0</v>
      </c>
      <c r="V600" s="136">
        <f t="shared" si="306"/>
        <v>4222.3</v>
      </c>
      <c r="W600" s="23">
        <v>4222.3</v>
      </c>
      <c r="X600" s="23">
        <v>0</v>
      </c>
      <c r="Y600" s="23">
        <v>0</v>
      </c>
      <c r="Z600" s="23">
        <v>0</v>
      </c>
      <c r="AA600" s="23">
        <v>0</v>
      </c>
      <c r="AB600" s="23">
        <v>0</v>
      </c>
      <c r="AC600" s="4">
        <v>0</v>
      </c>
      <c r="AD600" s="4">
        <f t="shared" si="308"/>
        <v>0</v>
      </c>
      <c r="AE600" s="4">
        <f t="shared" si="308"/>
        <v>0</v>
      </c>
      <c r="AF600" s="4">
        <f t="shared" si="308"/>
        <v>0</v>
      </c>
      <c r="AG600" s="4">
        <f t="shared" si="308"/>
        <v>0</v>
      </c>
      <c r="AH600" s="4">
        <f t="shared" si="308"/>
        <v>0</v>
      </c>
      <c r="AI600" s="4">
        <f t="shared" si="308"/>
        <v>0</v>
      </c>
      <c r="AJ600" s="4">
        <f t="shared" si="308"/>
        <v>0</v>
      </c>
      <c r="AK600" s="4">
        <f t="shared" si="308"/>
        <v>0</v>
      </c>
      <c r="AL600" s="4">
        <f t="shared" si="301"/>
        <v>100</v>
      </c>
      <c r="AM600" s="4">
        <f t="shared" si="301"/>
        <v>100</v>
      </c>
      <c r="AN600" s="4">
        <f t="shared" si="301"/>
        <v>0</v>
      </c>
      <c r="AO600" s="4">
        <f t="shared" si="301"/>
        <v>0</v>
      </c>
      <c r="AP600" s="4">
        <f t="shared" si="301"/>
        <v>0</v>
      </c>
      <c r="AQ600" s="4">
        <f t="shared" si="315"/>
        <v>0</v>
      </c>
      <c r="AR600" s="4">
        <f t="shared" si="316"/>
        <v>0</v>
      </c>
      <c r="AS600" s="4">
        <f t="shared" si="316"/>
        <v>0</v>
      </c>
    </row>
    <row r="601" spans="1:45" ht="12.75" customHeight="1" x14ac:dyDescent="0.25">
      <c r="A601" s="115">
        <v>21</v>
      </c>
      <c r="B601" s="137">
        <v>225500</v>
      </c>
      <c r="C601" s="138">
        <v>1540</v>
      </c>
      <c r="D601" s="108">
        <v>593</v>
      </c>
      <c r="E601" s="135" t="s">
        <v>1420</v>
      </c>
      <c r="F601" s="136">
        <f t="shared" si="302"/>
        <v>2226.5</v>
      </c>
      <c r="G601" s="136">
        <v>2226.5</v>
      </c>
      <c r="H601" s="136">
        <v>0</v>
      </c>
      <c r="I601" s="136">
        <v>0</v>
      </c>
      <c r="J601" s="136">
        <v>0</v>
      </c>
      <c r="K601" s="136">
        <v>0</v>
      </c>
      <c r="L601" s="136">
        <v>0</v>
      </c>
      <c r="M601" s="136">
        <v>0</v>
      </c>
      <c r="N601" s="136">
        <f t="shared" si="304"/>
        <v>2226.5</v>
      </c>
      <c r="O601" s="23">
        <v>2226.5</v>
      </c>
      <c r="P601" s="23">
        <v>0</v>
      </c>
      <c r="Q601" s="23">
        <v>0</v>
      </c>
      <c r="R601" s="23">
        <v>0</v>
      </c>
      <c r="S601" s="23">
        <v>0</v>
      </c>
      <c r="T601" s="23">
        <v>0</v>
      </c>
      <c r="U601" s="23">
        <v>0</v>
      </c>
      <c r="V601" s="136">
        <f t="shared" si="306"/>
        <v>2226.5</v>
      </c>
      <c r="W601" s="23">
        <v>2226.5</v>
      </c>
      <c r="X601" s="23">
        <v>0</v>
      </c>
      <c r="Y601" s="23">
        <v>0</v>
      </c>
      <c r="Z601" s="23">
        <v>0</v>
      </c>
      <c r="AA601" s="23">
        <v>0</v>
      </c>
      <c r="AB601" s="23">
        <v>0</v>
      </c>
      <c r="AC601" s="4">
        <v>0</v>
      </c>
      <c r="AD601" s="4">
        <f t="shared" si="308"/>
        <v>0</v>
      </c>
      <c r="AE601" s="4">
        <f t="shared" si="308"/>
        <v>0</v>
      </c>
      <c r="AF601" s="4">
        <f t="shared" si="308"/>
        <v>0</v>
      </c>
      <c r="AG601" s="4">
        <f t="shared" si="308"/>
        <v>0</v>
      </c>
      <c r="AH601" s="4">
        <f t="shared" si="308"/>
        <v>0</v>
      </c>
      <c r="AI601" s="4">
        <f t="shared" si="308"/>
        <v>0</v>
      </c>
      <c r="AJ601" s="4">
        <f t="shared" si="308"/>
        <v>0</v>
      </c>
      <c r="AK601" s="4">
        <f t="shared" si="308"/>
        <v>0</v>
      </c>
      <c r="AL601" s="4">
        <f t="shared" si="301"/>
        <v>100</v>
      </c>
      <c r="AM601" s="4">
        <f t="shared" si="301"/>
        <v>100</v>
      </c>
      <c r="AN601" s="4">
        <f t="shared" si="301"/>
        <v>0</v>
      </c>
      <c r="AO601" s="4">
        <f t="shared" si="301"/>
        <v>0</v>
      </c>
      <c r="AP601" s="4">
        <f t="shared" si="301"/>
        <v>0</v>
      </c>
      <c r="AQ601" s="4">
        <f t="shared" si="315"/>
        <v>0</v>
      </c>
      <c r="AR601" s="4">
        <f t="shared" si="316"/>
        <v>0</v>
      </c>
      <c r="AS601" s="4">
        <f t="shared" si="316"/>
        <v>0</v>
      </c>
    </row>
    <row r="602" spans="1:45" ht="12.75" customHeight="1" x14ac:dyDescent="0.25">
      <c r="A602" s="115">
        <v>21</v>
      </c>
      <c r="B602" s="137">
        <v>225500</v>
      </c>
      <c r="C602" s="138">
        <v>1541</v>
      </c>
      <c r="D602" s="108">
        <v>594</v>
      </c>
      <c r="E602" s="135" t="s">
        <v>1421</v>
      </c>
      <c r="F602" s="136">
        <f t="shared" si="302"/>
        <v>1138.5999999999999</v>
      </c>
      <c r="G602" s="136">
        <v>1138.5999999999999</v>
      </c>
      <c r="H602" s="136">
        <v>0</v>
      </c>
      <c r="I602" s="136">
        <v>0</v>
      </c>
      <c r="J602" s="136">
        <v>0</v>
      </c>
      <c r="K602" s="136">
        <v>0</v>
      </c>
      <c r="L602" s="136">
        <v>0</v>
      </c>
      <c r="M602" s="136">
        <v>0</v>
      </c>
      <c r="N602" s="136">
        <f t="shared" si="304"/>
        <v>1138.5999999999999</v>
      </c>
      <c r="O602" s="23">
        <v>1138.5999999999999</v>
      </c>
      <c r="P602" s="23">
        <v>0</v>
      </c>
      <c r="Q602" s="23">
        <v>0</v>
      </c>
      <c r="R602" s="23">
        <v>0</v>
      </c>
      <c r="S602" s="23">
        <v>0</v>
      </c>
      <c r="T602" s="23">
        <v>0</v>
      </c>
      <c r="U602" s="23">
        <v>0</v>
      </c>
      <c r="V602" s="136">
        <f t="shared" si="306"/>
        <v>1138.5999999999999</v>
      </c>
      <c r="W602" s="23">
        <v>1138.5999999999999</v>
      </c>
      <c r="X602" s="23">
        <v>0</v>
      </c>
      <c r="Y602" s="23">
        <v>0</v>
      </c>
      <c r="Z602" s="23">
        <v>0</v>
      </c>
      <c r="AA602" s="23">
        <v>0</v>
      </c>
      <c r="AB602" s="23">
        <v>0</v>
      </c>
      <c r="AC602" s="4">
        <v>0</v>
      </c>
      <c r="AD602" s="4">
        <f t="shared" si="308"/>
        <v>0</v>
      </c>
      <c r="AE602" s="4">
        <f t="shared" si="308"/>
        <v>0</v>
      </c>
      <c r="AF602" s="4">
        <f t="shared" si="308"/>
        <v>0</v>
      </c>
      <c r="AG602" s="4">
        <f t="shared" si="308"/>
        <v>0</v>
      </c>
      <c r="AH602" s="4">
        <f t="shared" si="308"/>
        <v>0</v>
      </c>
      <c r="AI602" s="4">
        <f t="shared" si="308"/>
        <v>0</v>
      </c>
      <c r="AJ602" s="4">
        <f t="shared" si="308"/>
        <v>0</v>
      </c>
      <c r="AK602" s="4">
        <f t="shared" si="308"/>
        <v>0</v>
      </c>
      <c r="AL602" s="4">
        <f t="shared" si="301"/>
        <v>100</v>
      </c>
      <c r="AM602" s="4">
        <f t="shared" si="301"/>
        <v>100</v>
      </c>
      <c r="AN602" s="4">
        <f t="shared" si="301"/>
        <v>0</v>
      </c>
      <c r="AO602" s="4">
        <f t="shared" si="301"/>
        <v>0</v>
      </c>
      <c r="AP602" s="4">
        <f t="shared" si="301"/>
        <v>0</v>
      </c>
      <c r="AQ602" s="4">
        <f t="shared" si="315"/>
        <v>0</v>
      </c>
      <c r="AR602" s="4">
        <f t="shared" si="316"/>
        <v>0</v>
      </c>
      <c r="AS602" s="4">
        <f t="shared" si="316"/>
        <v>0</v>
      </c>
    </row>
    <row r="603" spans="1:45" ht="12.75" customHeight="1" x14ac:dyDescent="0.25">
      <c r="A603" s="115">
        <v>21</v>
      </c>
      <c r="B603" s="137">
        <v>225500</v>
      </c>
      <c r="C603" s="138">
        <v>1542</v>
      </c>
      <c r="D603" s="108">
        <v>595</v>
      </c>
      <c r="E603" s="135" t="s">
        <v>1422</v>
      </c>
      <c r="F603" s="136">
        <f t="shared" si="302"/>
        <v>2286.8000000000002</v>
      </c>
      <c r="G603" s="136">
        <v>2286.8000000000002</v>
      </c>
      <c r="H603" s="136">
        <v>0</v>
      </c>
      <c r="I603" s="136">
        <v>0</v>
      </c>
      <c r="J603" s="136">
        <v>0</v>
      </c>
      <c r="K603" s="136">
        <v>0</v>
      </c>
      <c r="L603" s="136">
        <v>0</v>
      </c>
      <c r="M603" s="136">
        <v>0</v>
      </c>
      <c r="N603" s="136">
        <f t="shared" si="304"/>
        <v>2286.8000000000002</v>
      </c>
      <c r="O603" s="23">
        <v>2286.8000000000002</v>
      </c>
      <c r="P603" s="23">
        <v>0</v>
      </c>
      <c r="Q603" s="23">
        <v>0</v>
      </c>
      <c r="R603" s="23">
        <v>0</v>
      </c>
      <c r="S603" s="23">
        <v>0</v>
      </c>
      <c r="T603" s="23">
        <v>0</v>
      </c>
      <c r="U603" s="23">
        <v>0</v>
      </c>
      <c r="V603" s="136">
        <f t="shared" si="306"/>
        <v>2286.8000000000002</v>
      </c>
      <c r="W603" s="23">
        <v>2286.8000000000002</v>
      </c>
      <c r="X603" s="23">
        <v>0</v>
      </c>
      <c r="Y603" s="23">
        <v>0</v>
      </c>
      <c r="Z603" s="23">
        <v>0</v>
      </c>
      <c r="AA603" s="23">
        <v>0</v>
      </c>
      <c r="AB603" s="23">
        <v>0</v>
      </c>
      <c r="AC603" s="4">
        <v>0</v>
      </c>
      <c r="AD603" s="4">
        <f t="shared" si="308"/>
        <v>0</v>
      </c>
      <c r="AE603" s="4">
        <f t="shared" si="308"/>
        <v>0</v>
      </c>
      <c r="AF603" s="4">
        <f t="shared" si="308"/>
        <v>0</v>
      </c>
      <c r="AG603" s="4">
        <f t="shared" si="308"/>
        <v>0</v>
      </c>
      <c r="AH603" s="4">
        <f t="shared" si="308"/>
        <v>0</v>
      </c>
      <c r="AI603" s="4">
        <f t="shared" si="308"/>
        <v>0</v>
      </c>
      <c r="AJ603" s="4">
        <f t="shared" si="308"/>
        <v>0</v>
      </c>
      <c r="AK603" s="4">
        <f t="shared" si="308"/>
        <v>0</v>
      </c>
      <c r="AL603" s="4">
        <f t="shared" si="301"/>
        <v>100</v>
      </c>
      <c r="AM603" s="4">
        <f t="shared" si="301"/>
        <v>100</v>
      </c>
      <c r="AN603" s="4">
        <f t="shared" si="301"/>
        <v>0</v>
      </c>
      <c r="AO603" s="4">
        <f t="shared" si="301"/>
        <v>0</v>
      </c>
      <c r="AP603" s="4">
        <f t="shared" si="301"/>
        <v>0</v>
      </c>
      <c r="AQ603" s="4">
        <f t="shared" si="315"/>
        <v>0</v>
      </c>
      <c r="AR603" s="4">
        <f t="shared" si="316"/>
        <v>0</v>
      </c>
      <c r="AS603" s="4">
        <f t="shared" si="316"/>
        <v>0</v>
      </c>
    </row>
    <row r="604" spans="1:45" ht="12.75" customHeight="1" x14ac:dyDescent="0.25">
      <c r="A604" s="115">
        <v>21</v>
      </c>
      <c r="B604" s="137">
        <v>225500</v>
      </c>
      <c r="C604" s="138">
        <v>1543</v>
      </c>
      <c r="D604" s="108">
        <v>596</v>
      </c>
      <c r="E604" s="135" t="s">
        <v>1423</v>
      </c>
      <c r="F604" s="136">
        <f t="shared" si="302"/>
        <v>3081.4</v>
      </c>
      <c r="G604" s="136">
        <v>3081.4</v>
      </c>
      <c r="H604" s="136">
        <v>0</v>
      </c>
      <c r="I604" s="136">
        <v>0</v>
      </c>
      <c r="J604" s="136">
        <v>0</v>
      </c>
      <c r="K604" s="136">
        <v>0</v>
      </c>
      <c r="L604" s="136">
        <v>0</v>
      </c>
      <c r="M604" s="136">
        <v>0</v>
      </c>
      <c r="N604" s="136">
        <f t="shared" si="304"/>
        <v>3081.4</v>
      </c>
      <c r="O604" s="23">
        <v>3081.4</v>
      </c>
      <c r="P604" s="23">
        <v>0</v>
      </c>
      <c r="Q604" s="23">
        <v>0</v>
      </c>
      <c r="R604" s="23">
        <v>0</v>
      </c>
      <c r="S604" s="23">
        <v>0</v>
      </c>
      <c r="T604" s="23">
        <v>0</v>
      </c>
      <c r="U604" s="23">
        <v>0</v>
      </c>
      <c r="V604" s="136">
        <f t="shared" si="306"/>
        <v>3081.4</v>
      </c>
      <c r="W604" s="23">
        <v>3081.4</v>
      </c>
      <c r="X604" s="23">
        <v>0</v>
      </c>
      <c r="Y604" s="23">
        <v>0</v>
      </c>
      <c r="Z604" s="23">
        <v>0</v>
      </c>
      <c r="AA604" s="23">
        <v>0</v>
      </c>
      <c r="AB604" s="23">
        <v>0</v>
      </c>
      <c r="AC604" s="4">
        <v>0</v>
      </c>
      <c r="AD604" s="4">
        <f t="shared" si="308"/>
        <v>0</v>
      </c>
      <c r="AE604" s="4">
        <f t="shared" si="308"/>
        <v>0</v>
      </c>
      <c r="AF604" s="4">
        <f t="shared" si="308"/>
        <v>0</v>
      </c>
      <c r="AG604" s="4">
        <f t="shared" si="308"/>
        <v>0</v>
      </c>
      <c r="AH604" s="4">
        <f t="shared" si="308"/>
        <v>0</v>
      </c>
      <c r="AI604" s="4">
        <f t="shared" si="308"/>
        <v>0</v>
      </c>
      <c r="AJ604" s="4">
        <f t="shared" si="308"/>
        <v>0</v>
      </c>
      <c r="AK604" s="4">
        <f t="shared" si="308"/>
        <v>0</v>
      </c>
      <c r="AL604" s="4">
        <f t="shared" si="301"/>
        <v>100</v>
      </c>
      <c r="AM604" s="4">
        <f t="shared" si="301"/>
        <v>100</v>
      </c>
      <c r="AN604" s="4">
        <f t="shared" si="301"/>
        <v>0</v>
      </c>
      <c r="AO604" s="4">
        <f t="shared" si="301"/>
        <v>0</v>
      </c>
      <c r="AP604" s="4">
        <f t="shared" si="301"/>
        <v>0</v>
      </c>
      <c r="AQ604" s="4">
        <f t="shared" si="315"/>
        <v>0</v>
      </c>
      <c r="AR604" s="4">
        <f t="shared" si="316"/>
        <v>0</v>
      </c>
      <c r="AS604" s="4">
        <f t="shared" si="316"/>
        <v>0</v>
      </c>
    </row>
    <row r="605" spans="1:45" ht="12.75" customHeight="1" x14ac:dyDescent="0.25">
      <c r="A605" s="115">
        <v>21</v>
      </c>
      <c r="B605" s="137">
        <v>225500</v>
      </c>
      <c r="C605" s="138">
        <v>1544</v>
      </c>
      <c r="D605" s="108">
        <v>597</v>
      </c>
      <c r="E605" s="135" t="s">
        <v>1424</v>
      </c>
      <c r="F605" s="136">
        <f t="shared" si="302"/>
        <v>1388.2</v>
      </c>
      <c r="G605" s="136">
        <v>1388.2</v>
      </c>
      <c r="H605" s="136">
        <v>0</v>
      </c>
      <c r="I605" s="136">
        <v>0</v>
      </c>
      <c r="J605" s="136">
        <v>0</v>
      </c>
      <c r="K605" s="136">
        <v>0</v>
      </c>
      <c r="L605" s="136">
        <v>0</v>
      </c>
      <c r="M605" s="136">
        <v>0</v>
      </c>
      <c r="N605" s="136">
        <f t="shared" si="304"/>
        <v>1388.2</v>
      </c>
      <c r="O605" s="23">
        <v>1388.2</v>
      </c>
      <c r="P605" s="23">
        <v>0</v>
      </c>
      <c r="Q605" s="23">
        <v>0</v>
      </c>
      <c r="R605" s="23">
        <v>0</v>
      </c>
      <c r="S605" s="23">
        <v>0</v>
      </c>
      <c r="T605" s="23">
        <v>0</v>
      </c>
      <c r="U605" s="23">
        <v>0</v>
      </c>
      <c r="V605" s="136">
        <f t="shared" si="306"/>
        <v>1388.2</v>
      </c>
      <c r="W605" s="23">
        <v>1388.2</v>
      </c>
      <c r="X605" s="23">
        <v>0</v>
      </c>
      <c r="Y605" s="23">
        <v>0</v>
      </c>
      <c r="Z605" s="23">
        <v>0</v>
      </c>
      <c r="AA605" s="23">
        <v>0</v>
      </c>
      <c r="AB605" s="23">
        <v>0</v>
      </c>
      <c r="AC605" s="4">
        <v>0</v>
      </c>
      <c r="AD605" s="4">
        <f t="shared" si="308"/>
        <v>0</v>
      </c>
      <c r="AE605" s="4">
        <f t="shared" si="308"/>
        <v>0</v>
      </c>
      <c r="AF605" s="4">
        <f t="shared" si="308"/>
        <v>0</v>
      </c>
      <c r="AG605" s="4">
        <f t="shared" si="308"/>
        <v>0</v>
      </c>
      <c r="AH605" s="4">
        <f t="shared" si="308"/>
        <v>0</v>
      </c>
      <c r="AI605" s="4">
        <f t="shared" si="308"/>
        <v>0</v>
      </c>
      <c r="AJ605" s="4">
        <f t="shared" si="308"/>
        <v>0</v>
      </c>
      <c r="AK605" s="4">
        <f t="shared" si="308"/>
        <v>0</v>
      </c>
      <c r="AL605" s="4">
        <f t="shared" si="301"/>
        <v>100</v>
      </c>
      <c r="AM605" s="4">
        <f t="shared" si="301"/>
        <v>100</v>
      </c>
      <c r="AN605" s="4">
        <f t="shared" si="301"/>
        <v>0</v>
      </c>
      <c r="AO605" s="4">
        <f t="shared" si="301"/>
        <v>0</v>
      </c>
      <c r="AP605" s="4">
        <f t="shared" si="301"/>
        <v>0</v>
      </c>
      <c r="AQ605" s="4">
        <f t="shared" si="315"/>
        <v>0</v>
      </c>
      <c r="AR605" s="4">
        <f t="shared" si="316"/>
        <v>0</v>
      </c>
      <c r="AS605" s="4">
        <f t="shared" si="316"/>
        <v>0</v>
      </c>
    </row>
    <row r="606" spans="1:45" ht="12.75" customHeight="1" x14ac:dyDescent="0.25">
      <c r="A606" s="115">
        <v>21</v>
      </c>
      <c r="B606" s="137">
        <v>225500</v>
      </c>
      <c r="C606" s="138">
        <v>1546</v>
      </c>
      <c r="D606" s="108">
        <v>598</v>
      </c>
      <c r="E606" s="135" t="s">
        <v>1425</v>
      </c>
      <c r="F606" s="136">
        <f t="shared" si="302"/>
        <v>2687.1</v>
      </c>
      <c r="G606" s="136">
        <v>2687.1</v>
      </c>
      <c r="H606" s="136">
        <v>0</v>
      </c>
      <c r="I606" s="136">
        <v>0</v>
      </c>
      <c r="J606" s="136">
        <v>0</v>
      </c>
      <c r="K606" s="136">
        <v>0</v>
      </c>
      <c r="L606" s="136">
        <v>0</v>
      </c>
      <c r="M606" s="136">
        <v>0</v>
      </c>
      <c r="N606" s="136">
        <f t="shared" si="304"/>
        <v>2687.1</v>
      </c>
      <c r="O606" s="23">
        <v>2687.1</v>
      </c>
      <c r="P606" s="23">
        <v>0</v>
      </c>
      <c r="Q606" s="23">
        <v>0</v>
      </c>
      <c r="R606" s="23">
        <v>0</v>
      </c>
      <c r="S606" s="23">
        <v>0</v>
      </c>
      <c r="T606" s="23">
        <v>0</v>
      </c>
      <c r="U606" s="23">
        <v>0</v>
      </c>
      <c r="V606" s="136">
        <f t="shared" si="306"/>
        <v>2687.1</v>
      </c>
      <c r="W606" s="23">
        <v>2687.1</v>
      </c>
      <c r="X606" s="23">
        <v>0</v>
      </c>
      <c r="Y606" s="23">
        <v>0</v>
      </c>
      <c r="Z606" s="23">
        <v>0</v>
      </c>
      <c r="AA606" s="23">
        <v>0</v>
      </c>
      <c r="AB606" s="23">
        <v>0</v>
      </c>
      <c r="AC606" s="4">
        <v>0</v>
      </c>
      <c r="AD606" s="4">
        <f t="shared" si="308"/>
        <v>0</v>
      </c>
      <c r="AE606" s="4">
        <f t="shared" si="308"/>
        <v>0</v>
      </c>
      <c r="AF606" s="4">
        <f t="shared" si="308"/>
        <v>0</v>
      </c>
      <c r="AG606" s="4">
        <f t="shared" si="308"/>
        <v>0</v>
      </c>
      <c r="AH606" s="4">
        <f t="shared" si="308"/>
        <v>0</v>
      </c>
      <c r="AI606" s="4">
        <f t="shared" si="308"/>
        <v>0</v>
      </c>
      <c r="AJ606" s="4">
        <f t="shared" si="308"/>
        <v>0</v>
      </c>
      <c r="AK606" s="4">
        <f t="shared" si="308"/>
        <v>0</v>
      </c>
      <c r="AL606" s="4">
        <f t="shared" si="301"/>
        <v>100</v>
      </c>
      <c r="AM606" s="4">
        <f t="shared" si="301"/>
        <v>100</v>
      </c>
      <c r="AN606" s="4">
        <f t="shared" si="301"/>
        <v>0</v>
      </c>
      <c r="AO606" s="4">
        <f t="shared" si="301"/>
        <v>0</v>
      </c>
      <c r="AP606" s="4">
        <f t="shared" si="301"/>
        <v>0</v>
      </c>
      <c r="AQ606" s="4">
        <f t="shared" si="315"/>
        <v>0</v>
      </c>
      <c r="AR606" s="4">
        <f t="shared" si="316"/>
        <v>0</v>
      </c>
      <c r="AS606" s="4">
        <f t="shared" si="316"/>
        <v>0</v>
      </c>
    </row>
    <row r="607" spans="1:45" ht="12.75" customHeight="1" x14ac:dyDescent="0.25">
      <c r="A607" s="115">
        <v>21</v>
      </c>
      <c r="B607" s="137">
        <v>225500</v>
      </c>
      <c r="C607" s="138">
        <v>1545</v>
      </c>
      <c r="D607" s="108">
        <v>599</v>
      </c>
      <c r="E607" s="135" t="s">
        <v>1426</v>
      </c>
      <c r="F607" s="136">
        <f t="shared" si="302"/>
        <v>1080</v>
      </c>
      <c r="G607" s="136">
        <v>1080</v>
      </c>
      <c r="H607" s="136">
        <v>0</v>
      </c>
      <c r="I607" s="136">
        <v>0</v>
      </c>
      <c r="J607" s="136">
        <v>0</v>
      </c>
      <c r="K607" s="136">
        <v>0</v>
      </c>
      <c r="L607" s="136">
        <v>0</v>
      </c>
      <c r="M607" s="136">
        <v>0</v>
      </c>
      <c r="N607" s="136">
        <f t="shared" si="304"/>
        <v>1080</v>
      </c>
      <c r="O607" s="23">
        <v>1080</v>
      </c>
      <c r="P607" s="23">
        <v>0</v>
      </c>
      <c r="Q607" s="23">
        <v>0</v>
      </c>
      <c r="R607" s="23">
        <v>0</v>
      </c>
      <c r="S607" s="23">
        <v>0</v>
      </c>
      <c r="T607" s="23">
        <v>0</v>
      </c>
      <c r="U607" s="23">
        <v>0</v>
      </c>
      <c r="V607" s="136">
        <f t="shared" si="306"/>
        <v>1080</v>
      </c>
      <c r="W607" s="23">
        <v>1080</v>
      </c>
      <c r="X607" s="23">
        <v>0</v>
      </c>
      <c r="Y607" s="23">
        <v>0</v>
      </c>
      <c r="Z607" s="23">
        <v>0</v>
      </c>
      <c r="AA607" s="23">
        <v>0</v>
      </c>
      <c r="AB607" s="23">
        <v>0</v>
      </c>
      <c r="AC607" s="4">
        <v>0</v>
      </c>
      <c r="AD607" s="4">
        <f t="shared" si="308"/>
        <v>0</v>
      </c>
      <c r="AE607" s="4">
        <f t="shared" si="308"/>
        <v>0</v>
      </c>
      <c r="AF607" s="4">
        <f t="shared" si="308"/>
        <v>0</v>
      </c>
      <c r="AG607" s="4">
        <f t="shared" si="308"/>
        <v>0</v>
      </c>
      <c r="AH607" s="4">
        <f t="shared" si="308"/>
        <v>0</v>
      </c>
      <c r="AI607" s="4">
        <f t="shared" si="308"/>
        <v>0</v>
      </c>
      <c r="AJ607" s="4">
        <f t="shared" si="308"/>
        <v>0</v>
      </c>
      <c r="AK607" s="4">
        <f t="shared" si="308"/>
        <v>0</v>
      </c>
      <c r="AL607" s="4">
        <f t="shared" si="301"/>
        <v>100</v>
      </c>
      <c r="AM607" s="4">
        <f t="shared" si="301"/>
        <v>100</v>
      </c>
      <c r="AN607" s="4">
        <f t="shared" si="301"/>
        <v>0</v>
      </c>
      <c r="AO607" s="4">
        <f t="shared" si="301"/>
        <v>0</v>
      </c>
      <c r="AP607" s="4">
        <f t="shared" si="301"/>
        <v>0</v>
      </c>
      <c r="AQ607" s="4">
        <f t="shared" si="315"/>
        <v>0</v>
      </c>
      <c r="AR607" s="4">
        <f t="shared" si="316"/>
        <v>0</v>
      </c>
      <c r="AS607" s="4">
        <f t="shared" si="316"/>
        <v>0</v>
      </c>
    </row>
    <row r="608" spans="1:45" ht="12.75" customHeight="1" x14ac:dyDescent="0.25">
      <c r="A608" s="115">
        <v>21</v>
      </c>
      <c r="B608" s="137">
        <v>225500</v>
      </c>
      <c r="C608" s="138">
        <v>1547</v>
      </c>
      <c r="D608" s="108">
        <v>600</v>
      </c>
      <c r="E608" s="135" t="s">
        <v>1427</v>
      </c>
      <c r="F608" s="136">
        <f t="shared" si="302"/>
        <v>1733.1</v>
      </c>
      <c r="G608" s="136">
        <v>1733.1</v>
      </c>
      <c r="H608" s="136">
        <v>0</v>
      </c>
      <c r="I608" s="136">
        <v>0</v>
      </c>
      <c r="J608" s="136">
        <v>0</v>
      </c>
      <c r="K608" s="136">
        <v>0</v>
      </c>
      <c r="L608" s="136">
        <v>0</v>
      </c>
      <c r="M608" s="136">
        <v>0</v>
      </c>
      <c r="N608" s="136">
        <f t="shared" si="304"/>
        <v>1733.1</v>
      </c>
      <c r="O608" s="23">
        <v>1733.1</v>
      </c>
      <c r="P608" s="23">
        <v>0</v>
      </c>
      <c r="Q608" s="23">
        <v>0</v>
      </c>
      <c r="R608" s="23">
        <v>0</v>
      </c>
      <c r="S608" s="23">
        <v>0</v>
      </c>
      <c r="T608" s="23">
        <v>0</v>
      </c>
      <c r="U608" s="23">
        <v>0</v>
      </c>
      <c r="V608" s="136">
        <f t="shared" si="306"/>
        <v>1733.1</v>
      </c>
      <c r="W608" s="23">
        <v>1733.1</v>
      </c>
      <c r="X608" s="23">
        <v>0</v>
      </c>
      <c r="Y608" s="23">
        <v>0</v>
      </c>
      <c r="Z608" s="23">
        <v>0</v>
      </c>
      <c r="AA608" s="23">
        <v>0</v>
      </c>
      <c r="AB608" s="23">
        <v>0</v>
      </c>
      <c r="AC608" s="4">
        <v>0</v>
      </c>
      <c r="AD608" s="4">
        <f t="shared" si="308"/>
        <v>0</v>
      </c>
      <c r="AE608" s="4">
        <f t="shared" si="308"/>
        <v>0</v>
      </c>
      <c r="AF608" s="4">
        <f t="shared" si="308"/>
        <v>0</v>
      </c>
      <c r="AG608" s="4">
        <f t="shared" si="308"/>
        <v>0</v>
      </c>
      <c r="AH608" s="4">
        <f t="shared" si="308"/>
        <v>0</v>
      </c>
      <c r="AI608" s="4">
        <f t="shared" si="308"/>
        <v>0</v>
      </c>
      <c r="AJ608" s="4">
        <f t="shared" si="308"/>
        <v>0</v>
      </c>
      <c r="AK608" s="4">
        <f t="shared" si="308"/>
        <v>0</v>
      </c>
      <c r="AL608" s="4">
        <f t="shared" si="301"/>
        <v>100</v>
      </c>
      <c r="AM608" s="4">
        <f t="shared" si="301"/>
        <v>100</v>
      </c>
      <c r="AN608" s="4">
        <f t="shared" si="301"/>
        <v>0</v>
      </c>
      <c r="AO608" s="4">
        <f t="shared" si="301"/>
        <v>0</v>
      </c>
      <c r="AP608" s="4">
        <f t="shared" si="301"/>
        <v>0</v>
      </c>
      <c r="AQ608" s="4">
        <f t="shared" si="315"/>
        <v>0</v>
      </c>
      <c r="AR608" s="4">
        <f t="shared" si="316"/>
        <v>0</v>
      </c>
      <c r="AS608" s="4">
        <f t="shared" si="316"/>
        <v>0</v>
      </c>
    </row>
    <row r="609" spans="1:45" ht="12.75" customHeight="1" x14ac:dyDescent="0.25">
      <c r="A609" s="115">
        <v>0</v>
      </c>
      <c r="B609" s="115"/>
      <c r="C609" s="115"/>
      <c r="D609" s="108">
        <v>601</v>
      </c>
      <c r="E609" s="135"/>
      <c r="F609" s="136"/>
      <c r="G609" s="136"/>
      <c r="H609" s="136"/>
      <c r="I609" s="136"/>
      <c r="J609" s="136"/>
      <c r="K609" s="136"/>
      <c r="L609" s="136"/>
      <c r="M609" s="136"/>
      <c r="N609" s="136"/>
      <c r="O609" s="23"/>
      <c r="P609" s="23"/>
      <c r="Q609" s="23"/>
      <c r="R609" s="23"/>
      <c r="S609" s="23"/>
      <c r="T609" s="23"/>
      <c r="U609" s="23"/>
      <c r="V609" s="23"/>
      <c r="W609" s="23"/>
      <c r="X609" s="23"/>
      <c r="Y609" s="23"/>
      <c r="Z609" s="23"/>
      <c r="AA609" s="23"/>
      <c r="AB609" s="23"/>
      <c r="AC609" s="4"/>
      <c r="AD609" s="4"/>
      <c r="AE609" s="4"/>
      <c r="AF609" s="4"/>
      <c r="AG609" s="4"/>
      <c r="AH609" s="4"/>
      <c r="AI609" s="4"/>
      <c r="AJ609" s="4"/>
      <c r="AK609" s="4"/>
      <c r="AL609" s="4"/>
      <c r="AM609" s="4"/>
      <c r="AN609" s="4"/>
      <c r="AO609" s="4"/>
      <c r="AP609" s="4"/>
      <c r="AQ609" s="4"/>
      <c r="AR609" s="4"/>
      <c r="AS609" s="4"/>
    </row>
    <row r="610" spans="1:45" ht="12.75" customHeight="1" x14ac:dyDescent="0.25">
      <c r="A610" s="115">
        <v>20</v>
      </c>
      <c r="B610" s="137">
        <v>225700</v>
      </c>
      <c r="C610" s="115"/>
      <c r="D610" s="108">
        <v>602</v>
      </c>
      <c r="E610" s="130" t="s">
        <v>1428</v>
      </c>
      <c r="F610" s="131">
        <f t="shared" ref="F610:F638" si="317">SUM(G610:M610)</f>
        <v>93656.3</v>
      </c>
      <c r="G610" s="131">
        <f t="shared" ref="G610:M610" si="318">G611+G612</f>
        <v>90747.6</v>
      </c>
      <c r="H610" s="131">
        <f t="shared" si="318"/>
        <v>1255.5999999999999</v>
      </c>
      <c r="I610" s="131">
        <f t="shared" si="318"/>
        <v>1400.4</v>
      </c>
      <c r="J610" s="131">
        <f t="shared" si="318"/>
        <v>0</v>
      </c>
      <c r="K610" s="131">
        <f t="shared" si="318"/>
        <v>0</v>
      </c>
      <c r="L610" s="131">
        <f t="shared" si="318"/>
        <v>0</v>
      </c>
      <c r="M610" s="131">
        <f t="shared" si="318"/>
        <v>252.7</v>
      </c>
      <c r="N610" s="131">
        <f t="shared" ref="N610:N638" si="319">SUM(O610:U610)</f>
        <v>95979.400000000009</v>
      </c>
      <c r="O610" s="131">
        <f t="shared" ref="O610:U610" si="320">O611+O612</f>
        <v>90747.6</v>
      </c>
      <c r="P610" s="131">
        <f t="shared" si="320"/>
        <v>1255.5999999999999</v>
      </c>
      <c r="Q610" s="131">
        <f t="shared" si="320"/>
        <v>1743.5</v>
      </c>
      <c r="R610" s="131">
        <f t="shared" si="320"/>
        <v>0</v>
      </c>
      <c r="S610" s="131">
        <f t="shared" si="320"/>
        <v>0</v>
      </c>
      <c r="T610" s="131">
        <f t="shared" si="320"/>
        <v>0</v>
      </c>
      <c r="U610" s="131">
        <f t="shared" si="320"/>
        <v>2232.6999999999998</v>
      </c>
      <c r="V610" s="131">
        <f t="shared" ref="V610:V638" si="321">SUM(W610:AC610)</f>
        <v>95979.400000000009</v>
      </c>
      <c r="W610" s="131">
        <f t="shared" ref="W610:AC610" si="322">W611+W612</f>
        <v>90747.6</v>
      </c>
      <c r="X610" s="131">
        <f t="shared" si="322"/>
        <v>1255.5999999999999</v>
      </c>
      <c r="Y610" s="131">
        <f t="shared" si="322"/>
        <v>1743.5</v>
      </c>
      <c r="Z610" s="131">
        <f t="shared" si="322"/>
        <v>0</v>
      </c>
      <c r="AA610" s="131">
        <f t="shared" si="322"/>
        <v>0</v>
      </c>
      <c r="AB610" s="131">
        <f t="shared" si="322"/>
        <v>0</v>
      </c>
      <c r="AC610" s="131">
        <f t="shared" si="322"/>
        <v>2232.6999999999998</v>
      </c>
      <c r="AD610" s="133">
        <f t="shared" ref="AD610:AK638" si="323">V610-N610</f>
        <v>0</v>
      </c>
      <c r="AE610" s="133">
        <f t="shared" si="323"/>
        <v>0</v>
      </c>
      <c r="AF610" s="133">
        <f t="shared" si="323"/>
        <v>0</v>
      </c>
      <c r="AG610" s="133">
        <f t="shared" si="323"/>
        <v>0</v>
      </c>
      <c r="AH610" s="133">
        <f t="shared" si="323"/>
        <v>0</v>
      </c>
      <c r="AI610" s="133">
        <f t="shared" si="323"/>
        <v>0</v>
      </c>
      <c r="AJ610" s="133">
        <f t="shared" si="323"/>
        <v>0</v>
      </c>
      <c r="AK610" s="133">
        <f t="shared" si="323"/>
        <v>0</v>
      </c>
      <c r="AL610" s="133">
        <f t="shared" si="301"/>
        <v>100</v>
      </c>
      <c r="AM610" s="133">
        <f t="shared" si="301"/>
        <v>100</v>
      </c>
      <c r="AN610" s="133">
        <f t="shared" si="301"/>
        <v>100</v>
      </c>
      <c r="AO610" s="133">
        <f t="shared" si="301"/>
        <v>100</v>
      </c>
      <c r="AP610" s="133">
        <f t="shared" si="301"/>
        <v>0</v>
      </c>
      <c r="AQ610" s="133">
        <f t="shared" si="315"/>
        <v>100</v>
      </c>
      <c r="AR610" s="133">
        <f t="shared" si="316"/>
        <v>0</v>
      </c>
      <c r="AS610" s="133">
        <f t="shared" si="316"/>
        <v>100</v>
      </c>
    </row>
    <row r="611" spans="1:45" s="134" customFormat="1" ht="12.75" customHeight="1" x14ac:dyDescent="0.25">
      <c r="A611" s="115">
        <v>22</v>
      </c>
      <c r="B611" s="137">
        <v>225700</v>
      </c>
      <c r="C611" s="115"/>
      <c r="D611" s="108">
        <v>603</v>
      </c>
      <c r="E611" s="130" t="s">
        <v>944</v>
      </c>
      <c r="F611" s="131">
        <f t="shared" si="317"/>
        <v>65274.6</v>
      </c>
      <c r="G611" s="131">
        <f t="shared" ref="G611:M611" si="324">G613</f>
        <v>63874.2</v>
      </c>
      <c r="H611" s="131">
        <f t="shared" si="324"/>
        <v>0</v>
      </c>
      <c r="I611" s="131">
        <f t="shared" si="324"/>
        <v>1400.4</v>
      </c>
      <c r="J611" s="131">
        <f t="shared" si="324"/>
        <v>0</v>
      </c>
      <c r="K611" s="131">
        <f t="shared" si="324"/>
        <v>0</v>
      </c>
      <c r="L611" s="131">
        <f t="shared" si="324"/>
        <v>0</v>
      </c>
      <c r="M611" s="131">
        <f t="shared" si="324"/>
        <v>0</v>
      </c>
      <c r="N611" s="131">
        <f t="shared" si="319"/>
        <v>65617.7</v>
      </c>
      <c r="O611" s="131">
        <f t="shared" ref="O611:U611" si="325">O613</f>
        <v>63874.2</v>
      </c>
      <c r="P611" s="131">
        <f t="shared" si="325"/>
        <v>0</v>
      </c>
      <c r="Q611" s="131">
        <f t="shared" si="325"/>
        <v>1743.5</v>
      </c>
      <c r="R611" s="131">
        <f t="shared" si="325"/>
        <v>0</v>
      </c>
      <c r="S611" s="131">
        <f t="shared" si="325"/>
        <v>0</v>
      </c>
      <c r="T611" s="131">
        <f t="shared" si="325"/>
        <v>0</v>
      </c>
      <c r="U611" s="131">
        <f t="shared" si="325"/>
        <v>0</v>
      </c>
      <c r="V611" s="131">
        <f t="shared" si="321"/>
        <v>65617.7</v>
      </c>
      <c r="W611" s="131">
        <f t="shared" ref="W611:AC611" si="326">W613</f>
        <v>63874.2</v>
      </c>
      <c r="X611" s="131">
        <f t="shared" si="326"/>
        <v>0</v>
      </c>
      <c r="Y611" s="131">
        <f t="shared" si="326"/>
        <v>1743.5</v>
      </c>
      <c r="Z611" s="131">
        <f t="shared" si="326"/>
        <v>0</v>
      </c>
      <c r="AA611" s="131">
        <f t="shared" si="326"/>
        <v>0</v>
      </c>
      <c r="AB611" s="131">
        <f t="shared" si="326"/>
        <v>0</v>
      </c>
      <c r="AC611" s="131">
        <f t="shared" si="326"/>
        <v>0</v>
      </c>
      <c r="AD611" s="133">
        <f t="shared" si="323"/>
        <v>0</v>
      </c>
      <c r="AE611" s="133">
        <f t="shared" si="323"/>
        <v>0</v>
      </c>
      <c r="AF611" s="133">
        <f t="shared" si="323"/>
        <v>0</v>
      </c>
      <c r="AG611" s="133">
        <f t="shared" si="323"/>
        <v>0</v>
      </c>
      <c r="AH611" s="133">
        <f t="shared" si="323"/>
        <v>0</v>
      </c>
      <c r="AI611" s="133">
        <f t="shared" si="323"/>
        <v>0</v>
      </c>
      <c r="AJ611" s="133">
        <f t="shared" si="323"/>
        <v>0</v>
      </c>
      <c r="AK611" s="133">
        <f t="shared" si="323"/>
        <v>0</v>
      </c>
      <c r="AL611" s="133">
        <f t="shared" si="301"/>
        <v>100</v>
      </c>
      <c r="AM611" s="133">
        <f t="shared" si="301"/>
        <v>100</v>
      </c>
      <c r="AN611" s="133">
        <f t="shared" si="301"/>
        <v>0</v>
      </c>
      <c r="AO611" s="133">
        <f t="shared" si="301"/>
        <v>100</v>
      </c>
      <c r="AP611" s="133">
        <f t="shared" si="301"/>
        <v>0</v>
      </c>
      <c r="AQ611" s="133">
        <f t="shared" si="315"/>
        <v>0</v>
      </c>
      <c r="AR611" s="133">
        <f t="shared" si="316"/>
        <v>0</v>
      </c>
      <c r="AS611" s="133">
        <f t="shared" si="316"/>
        <v>0</v>
      </c>
    </row>
    <row r="612" spans="1:45" s="134" customFormat="1" ht="12.75" customHeight="1" x14ac:dyDescent="0.25">
      <c r="A612" s="115">
        <v>21</v>
      </c>
      <c r="B612" s="137">
        <v>225700</v>
      </c>
      <c r="C612" s="115"/>
      <c r="D612" s="108">
        <v>604</v>
      </c>
      <c r="E612" s="130" t="s">
        <v>945</v>
      </c>
      <c r="F612" s="131">
        <f t="shared" si="317"/>
        <v>28381.700000000008</v>
      </c>
      <c r="G612" s="131">
        <f t="shared" ref="G612:M612" si="327">SUBTOTAL(9,G614:G638)</f>
        <v>26873.400000000009</v>
      </c>
      <c r="H612" s="131">
        <f t="shared" si="327"/>
        <v>1255.5999999999999</v>
      </c>
      <c r="I612" s="131">
        <f t="shared" si="327"/>
        <v>0</v>
      </c>
      <c r="J612" s="131">
        <f t="shared" si="327"/>
        <v>0</v>
      </c>
      <c r="K612" s="131">
        <f t="shared" si="327"/>
        <v>0</v>
      </c>
      <c r="L612" s="131">
        <f t="shared" si="327"/>
        <v>0</v>
      </c>
      <c r="M612" s="131">
        <f t="shared" si="327"/>
        <v>252.7</v>
      </c>
      <c r="N612" s="131">
        <f t="shared" si="319"/>
        <v>30361.700000000008</v>
      </c>
      <c r="O612" s="131">
        <f t="shared" ref="O612:U612" si="328">SUBTOTAL(9,O614:O638)</f>
        <v>26873.400000000009</v>
      </c>
      <c r="P612" s="131">
        <f t="shared" si="328"/>
        <v>1255.5999999999999</v>
      </c>
      <c r="Q612" s="131">
        <f t="shared" si="328"/>
        <v>0</v>
      </c>
      <c r="R612" s="131">
        <f t="shared" si="328"/>
        <v>0</v>
      </c>
      <c r="S612" s="131">
        <f t="shared" si="328"/>
        <v>0</v>
      </c>
      <c r="T612" s="131">
        <f t="shared" si="328"/>
        <v>0</v>
      </c>
      <c r="U612" s="131">
        <f t="shared" si="328"/>
        <v>2232.6999999999998</v>
      </c>
      <c r="V612" s="131">
        <f t="shared" si="321"/>
        <v>30361.700000000008</v>
      </c>
      <c r="W612" s="131">
        <f t="shared" ref="W612:AC612" si="329">SUBTOTAL(9,W614:W638)</f>
        <v>26873.400000000009</v>
      </c>
      <c r="X612" s="131">
        <f t="shared" si="329"/>
        <v>1255.5999999999999</v>
      </c>
      <c r="Y612" s="131">
        <f t="shared" si="329"/>
        <v>0</v>
      </c>
      <c r="Z612" s="131">
        <f t="shared" si="329"/>
        <v>0</v>
      </c>
      <c r="AA612" s="131">
        <f t="shared" si="329"/>
        <v>0</v>
      </c>
      <c r="AB612" s="131">
        <f t="shared" si="329"/>
        <v>0</v>
      </c>
      <c r="AC612" s="131">
        <f t="shared" si="329"/>
        <v>2232.6999999999998</v>
      </c>
      <c r="AD612" s="133">
        <f t="shared" si="323"/>
        <v>0</v>
      </c>
      <c r="AE612" s="133">
        <f t="shared" si="323"/>
        <v>0</v>
      </c>
      <c r="AF612" s="133">
        <f t="shared" si="323"/>
        <v>0</v>
      </c>
      <c r="AG612" s="133">
        <f t="shared" si="323"/>
        <v>0</v>
      </c>
      <c r="AH612" s="133">
        <f t="shared" si="323"/>
        <v>0</v>
      </c>
      <c r="AI612" s="133">
        <f t="shared" si="323"/>
        <v>0</v>
      </c>
      <c r="AJ612" s="133">
        <f t="shared" si="323"/>
        <v>0</v>
      </c>
      <c r="AK612" s="133">
        <f t="shared" si="323"/>
        <v>0</v>
      </c>
      <c r="AL612" s="133">
        <f t="shared" si="301"/>
        <v>100</v>
      </c>
      <c r="AM612" s="133">
        <f t="shared" si="301"/>
        <v>100</v>
      </c>
      <c r="AN612" s="133">
        <f t="shared" si="301"/>
        <v>100</v>
      </c>
      <c r="AO612" s="133">
        <f t="shared" si="301"/>
        <v>0</v>
      </c>
      <c r="AP612" s="133">
        <f t="shared" si="301"/>
        <v>0</v>
      </c>
      <c r="AQ612" s="133">
        <f t="shared" si="315"/>
        <v>100</v>
      </c>
      <c r="AR612" s="133">
        <f t="shared" si="316"/>
        <v>0</v>
      </c>
      <c r="AS612" s="133">
        <f t="shared" si="316"/>
        <v>100</v>
      </c>
    </row>
    <row r="613" spans="1:45" ht="12.75" customHeight="1" x14ac:dyDescent="0.25">
      <c r="A613" s="115">
        <v>22</v>
      </c>
      <c r="B613" s="137">
        <v>225700</v>
      </c>
      <c r="C613" s="138">
        <v>1548</v>
      </c>
      <c r="D613" s="108">
        <v>605</v>
      </c>
      <c r="E613" s="135" t="s">
        <v>970</v>
      </c>
      <c r="F613" s="136">
        <f t="shared" si="317"/>
        <v>65274.6</v>
      </c>
      <c r="G613" s="136">
        <v>63874.2</v>
      </c>
      <c r="H613" s="136">
        <v>0</v>
      </c>
      <c r="I613" s="136">
        <v>1400.4</v>
      </c>
      <c r="J613" s="136">
        <v>0</v>
      </c>
      <c r="K613" s="136">
        <v>0</v>
      </c>
      <c r="L613" s="136">
        <v>0</v>
      </c>
      <c r="M613" s="136">
        <v>0</v>
      </c>
      <c r="N613" s="136">
        <f t="shared" si="319"/>
        <v>65617.7</v>
      </c>
      <c r="O613" s="23">
        <v>63874.2</v>
      </c>
      <c r="P613" s="23">
        <v>0</v>
      </c>
      <c r="Q613" s="23">
        <v>1743.5</v>
      </c>
      <c r="R613" s="23">
        <v>0</v>
      </c>
      <c r="S613" s="23">
        <v>0</v>
      </c>
      <c r="T613" s="23">
        <v>0</v>
      </c>
      <c r="U613" s="23">
        <v>0</v>
      </c>
      <c r="V613" s="136">
        <f t="shared" si="321"/>
        <v>65617.7</v>
      </c>
      <c r="W613" s="23">
        <v>63874.2</v>
      </c>
      <c r="X613" s="23">
        <v>0</v>
      </c>
      <c r="Y613" s="23">
        <v>1743.5</v>
      </c>
      <c r="Z613" s="23">
        <v>0</v>
      </c>
      <c r="AA613" s="23">
        <v>0</v>
      </c>
      <c r="AB613" s="23">
        <v>0</v>
      </c>
      <c r="AC613" s="4">
        <v>0</v>
      </c>
      <c r="AD613" s="4">
        <f t="shared" si="323"/>
        <v>0</v>
      </c>
      <c r="AE613" s="4">
        <f t="shared" si="323"/>
        <v>0</v>
      </c>
      <c r="AF613" s="4">
        <f t="shared" si="323"/>
        <v>0</v>
      </c>
      <c r="AG613" s="4">
        <f t="shared" si="323"/>
        <v>0</v>
      </c>
      <c r="AH613" s="4">
        <f t="shared" si="323"/>
        <v>0</v>
      </c>
      <c r="AI613" s="4">
        <f t="shared" si="323"/>
        <v>0</v>
      </c>
      <c r="AJ613" s="4">
        <f t="shared" si="323"/>
        <v>0</v>
      </c>
      <c r="AK613" s="4">
        <f t="shared" si="323"/>
        <v>0</v>
      </c>
      <c r="AL613" s="4">
        <f t="shared" si="301"/>
        <v>100</v>
      </c>
      <c r="AM613" s="4">
        <f t="shared" si="301"/>
        <v>100</v>
      </c>
      <c r="AN613" s="4">
        <f t="shared" si="301"/>
        <v>0</v>
      </c>
      <c r="AO613" s="4">
        <f t="shared" si="301"/>
        <v>100</v>
      </c>
      <c r="AP613" s="4">
        <f t="shared" si="301"/>
        <v>0</v>
      </c>
      <c r="AQ613" s="4">
        <f t="shared" si="315"/>
        <v>0</v>
      </c>
      <c r="AR613" s="4">
        <f t="shared" si="316"/>
        <v>0</v>
      </c>
      <c r="AS613" s="4">
        <f t="shared" si="316"/>
        <v>0</v>
      </c>
    </row>
    <row r="614" spans="1:45" ht="12.75" customHeight="1" x14ac:dyDescent="0.25">
      <c r="A614" s="115">
        <v>21</v>
      </c>
      <c r="B614" s="137">
        <v>225700</v>
      </c>
      <c r="C614" s="138">
        <v>1549</v>
      </c>
      <c r="D614" s="108">
        <v>606</v>
      </c>
      <c r="E614" s="135" t="s">
        <v>1429</v>
      </c>
      <c r="F614" s="136">
        <f t="shared" si="317"/>
        <v>565</v>
      </c>
      <c r="G614" s="136">
        <v>565</v>
      </c>
      <c r="H614" s="136">
        <v>0</v>
      </c>
      <c r="I614" s="136">
        <v>0</v>
      </c>
      <c r="J614" s="136">
        <v>0</v>
      </c>
      <c r="K614" s="136">
        <v>0</v>
      </c>
      <c r="L614" s="136">
        <v>0</v>
      </c>
      <c r="M614" s="136">
        <v>0</v>
      </c>
      <c r="N614" s="136">
        <f t="shared" si="319"/>
        <v>565</v>
      </c>
      <c r="O614" s="23">
        <v>565</v>
      </c>
      <c r="P614" s="23">
        <v>0</v>
      </c>
      <c r="Q614" s="23">
        <v>0</v>
      </c>
      <c r="R614" s="23">
        <v>0</v>
      </c>
      <c r="S614" s="23">
        <v>0</v>
      </c>
      <c r="T614" s="23">
        <v>0</v>
      </c>
      <c r="U614" s="23">
        <v>0</v>
      </c>
      <c r="V614" s="136">
        <f t="shared" si="321"/>
        <v>565</v>
      </c>
      <c r="W614" s="23">
        <v>565</v>
      </c>
      <c r="X614" s="23">
        <v>0</v>
      </c>
      <c r="Y614" s="23">
        <v>0</v>
      </c>
      <c r="Z614" s="23">
        <v>0</v>
      </c>
      <c r="AA614" s="23">
        <v>0</v>
      </c>
      <c r="AB614" s="23">
        <v>0</v>
      </c>
      <c r="AC614" s="4">
        <v>0</v>
      </c>
      <c r="AD614" s="4">
        <f t="shared" si="323"/>
        <v>0</v>
      </c>
      <c r="AE614" s="4">
        <f t="shared" si="323"/>
        <v>0</v>
      </c>
      <c r="AF614" s="4">
        <f t="shared" si="323"/>
        <v>0</v>
      </c>
      <c r="AG614" s="4">
        <f t="shared" si="323"/>
        <v>0</v>
      </c>
      <c r="AH614" s="4">
        <f t="shared" si="323"/>
        <v>0</v>
      </c>
      <c r="AI614" s="4">
        <f t="shared" si="323"/>
        <v>0</v>
      </c>
      <c r="AJ614" s="4">
        <f t="shared" si="323"/>
        <v>0</v>
      </c>
      <c r="AK614" s="4">
        <f t="shared" si="323"/>
        <v>0</v>
      </c>
      <c r="AL614" s="4">
        <f t="shared" si="301"/>
        <v>100</v>
      </c>
      <c r="AM614" s="4">
        <f t="shared" si="301"/>
        <v>100</v>
      </c>
      <c r="AN614" s="4">
        <f t="shared" si="301"/>
        <v>0</v>
      </c>
      <c r="AO614" s="4">
        <f t="shared" si="301"/>
        <v>0</v>
      </c>
      <c r="AP614" s="4">
        <f t="shared" si="301"/>
        <v>0</v>
      </c>
      <c r="AQ614" s="4">
        <f t="shared" si="315"/>
        <v>0</v>
      </c>
      <c r="AR614" s="4">
        <f t="shared" si="316"/>
        <v>0</v>
      </c>
      <c r="AS614" s="4">
        <f t="shared" si="316"/>
        <v>0</v>
      </c>
    </row>
    <row r="615" spans="1:45" ht="12.75" customHeight="1" x14ac:dyDescent="0.25">
      <c r="A615" s="115">
        <v>21</v>
      </c>
      <c r="B615" s="137">
        <v>225700</v>
      </c>
      <c r="C615" s="138">
        <v>1550</v>
      </c>
      <c r="D615" s="108">
        <v>607</v>
      </c>
      <c r="E615" s="135" t="s">
        <v>1430</v>
      </c>
      <c r="F615" s="136">
        <f t="shared" si="317"/>
        <v>450.9</v>
      </c>
      <c r="G615" s="136">
        <v>450.9</v>
      </c>
      <c r="H615" s="136">
        <v>0</v>
      </c>
      <c r="I615" s="136">
        <v>0</v>
      </c>
      <c r="J615" s="136">
        <v>0</v>
      </c>
      <c r="K615" s="136">
        <v>0</v>
      </c>
      <c r="L615" s="136">
        <v>0</v>
      </c>
      <c r="M615" s="136">
        <v>0</v>
      </c>
      <c r="N615" s="136">
        <f t="shared" si="319"/>
        <v>450.9</v>
      </c>
      <c r="O615" s="23">
        <v>450.9</v>
      </c>
      <c r="P615" s="23">
        <v>0</v>
      </c>
      <c r="Q615" s="23">
        <v>0</v>
      </c>
      <c r="R615" s="23">
        <v>0</v>
      </c>
      <c r="S615" s="23">
        <v>0</v>
      </c>
      <c r="T615" s="23">
        <v>0</v>
      </c>
      <c r="U615" s="23">
        <v>0</v>
      </c>
      <c r="V615" s="136">
        <f t="shared" si="321"/>
        <v>450.9</v>
      </c>
      <c r="W615" s="23">
        <v>450.9</v>
      </c>
      <c r="X615" s="23">
        <v>0</v>
      </c>
      <c r="Y615" s="23">
        <v>0</v>
      </c>
      <c r="Z615" s="23">
        <v>0</v>
      </c>
      <c r="AA615" s="23">
        <v>0</v>
      </c>
      <c r="AB615" s="23">
        <v>0</v>
      </c>
      <c r="AC615" s="4">
        <v>0</v>
      </c>
      <c r="AD615" s="4">
        <f t="shared" si="323"/>
        <v>0</v>
      </c>
      <c r="AE615" s="4">
        <f t="shared" si="323"/>
        <v>0</v>
      </c>
      <c r="AF615" s="4">
        <f t="shared" si="323"/>
        <v>0</v>
      </c>
      <c r="AG615" s="4">
        <f t="shared" si="323"/>
        <v>0</v>
      </c>
      <c r="AH615" s="4">
        <f t="shared" si="323"/>
        <v>0</v>
      </c>
      <c r="AI615" s="4">
        <f t="shared" si="323"/>
        <v>0</v>
      </c>
      <c r="AJ615" s="4">
        <f t="shared" si="323"/>
        <v>0</v>
      </c>
      <c r="AK615" s="4">
        <f t="shared" si="323"/>
        <v>0</v>
      </c>
      <c r="AL615" s="4">
        <f t="shared" si="301"/>
        <v>100</v>
      </c>
      <c r="AM615" s="4">
        <f t="shared" si="301"/>
        <v>100</v>
      </c>
      <c r="AN615" s="4">
        <f t="shared" si="301"/>
        <v>0</v>
      </c>
      <c r="AO615" s="4">
        <f t="shared" si="301"/>
        <v>0</v>
      </c>
      <c r="AP615" s="4">
        <f t="shared" si="301"/>
        <v>0</v>
      </c>
      <c r="AQ615" s="4">
        <f t="shared" si="315"/>
        <v>0</v>
      </c>
      <c r="AR615" s="4">
        <f t="shared" si="316"/>
        <v>0</v>
      </c>
      <c r="AS615" s="4">
        <f t="shared" si="316"/>
        <v>0</v>
      </c>
    </row>
    <row r="616" spans="1:45" ht="12.75" customHeight="1" x14ac:dyDescent="0.25">
      <c r="A616" s="115">
        <v>21</v>
      </c>
      <c r="B616" s="137">
        <v>225700</v>
      </c>
      <c r="C616" s="138">
        <v>1551</v>
      </c>
      <c r="D616" s="108">
        <v>608</v>
      </c>
      <c r="E616" s="135" t="s">
        <v>1431</v>
      </c>
      <c r="F616" s="136">
        <f t="shared" si="317"/>
        <v>1836.4</v>
      </c>
      <c r="G616" s="136">
        <v>1836.4</v>
      </c>
      <c r="H616" s="136">
        <v>0</v>
      </c>
      <c r="I616" s="136">
        <v>0</v>
      </c>
      <c r="J616" s="136">
        <v>0</v>
      </c>
      <c r="K616" s="136">
        <v>0</v>
      </c>
      <c r="L616" s="136">
        <v>0</v>
      </c>
      <c r="M616" s="136">
        <v>0</v>
      </c>
      <c r="N616" s="136">
        <f t="shared" si="319"/>
        <v>1836.4</v>
      </c>
      <c r="O616" s="23">
        <v>1836.4</v>
      </c>
      <c r="P616" s="23">
        <v>0</v>
      </c>
      <c r="Q616" s="23">
        <v>0</v>
      </c>
      <c r="R616" s="23">
        <v>0</v>
      </c>
      <c r="S616" s="23">
        <v>0</v>
      </c>
      <c r="T616" s="23">
        <v>0</v>
      </c>
      <c r="U616" s="23">
        <v>0</v>
      </c>
      <c r="V616" s="136">
        <f t="shared" si="321"/>
        <v>1836.4</v>
      </c>
      <c r="W616" s="23">
        <v>1836.4</v>
      </c>
      <c r="X616" s="23">
        <v>0</v>
      </c>
      <c r="Y616" s="23">
        <v>0</v>
      </c>
      <c r="Z616" s="23">
        <v>0</v>
      </c>
      <c r="AA616" s="23">
        <v>0</v>
      </c>
      <c r="AB616" s="23">
        <v>0</v>
      </c>
      <c r="AC616" s="4">
        <v>0</v>
      </c>
      <c r="AD616" s="4">
        <f t="shared" si="323"/>
        <v>0</v>
      </c>
      <c r="AE616" s="4">
        <f t="shared" si="323"/>
        <v>0</v>
      </c>
      <c r="AF616" s="4">
        <f t="shared" si="323"/>
        <v>0</v>
      </c>
      <c r="AG616" s="4">
        <f t="shared" si="323"/>
        <v>0</v>
      </c>
      <c r="AH616" s="4">
        <f t="shared" si="323"/>
        <v>0</v>
      </c>
      <c r="AI616" s="4">
        <f t="shared" si="323"/>
        <v>0</v>
      </c>
      <c r="AJ616" s="4">
        <f t="shared" si="323"/>
        <v>0</v>
      </c>
      <c r="AK616" s="4">
        <f t="shared" si="323"/>
        <v>0</v>
      </c>
      <c r="AL616" s="4">
        <f t="shared" si="301"/>
        <v>100</v>
      </c>
      <c r="AM616" s="4">
        <f t="shared" si="301"/>
        <v>100</v>
      </c>
      <c r="AN616" s="4">
        <f t="shared" si="301"/>
        <v>0</v>
      </c>
      <c r="AO616" s="4">
        <f t="shared" si="301"/>
        <v>0</v>
      </c>
      <c r="AP616" s="4">
        <f t="shared" si="301"/>
        <v>0</v>
      </c>
      <c r="AQ616" s="4">
        <f t="shared" si="315"/>
        <v>0</v>
      </c>
      <c r="AR616" s="4">
        <f t="shared" si="316"/>
        <v>0</v>
      </c>
      <c r="AS616" s="4">
        <f t="shared" si="316"/>
        <v>0</v>
      </c>
    </row>
    <row r="617" spans="1:45" ht="12.75" customHeight="1" x14ac:dyDescent="0.25">
      <c r="A617" s="115">
        <v>21</v>
      </c>
      <c r="B617" s="137">
        <v>225700</v>
      </c>
      <c r="C617" s="138">
        <v>1552</v>
      </c>
      <c r="D617" s="108">
        <v>609</v>
      </c>
      <c r="E617" s="135" t="s">
        <v>1432</v>
      </c>
      <c r="F617" s="136">
        <f t="shared" si="317"/>
        <v>1030.5999999999999</v>
      </c>
      <c r="G617" s="136">
        <v>1030.5999999999999</v>
      </c>
      <c r="H617" s="136">
        <v>0</v>
      </c>
      <c r="I617" s="136">
        <v>0</v>
      </c>
      <c r="J617" s="136">
        <v>0</v>
      </c>
      <c r="K617" s="136">
        <v>0</v>
      </c>
      <c r="L617" s="136">
        <v>0</v>
      </c>
      <c r="M617" s="136">
        <v>0</v>
      </c>
      <c r="N617" s="136">
        <f t="shared" si="319"/>
        <v>1480.6</v>
      </c>
      <c r="O617" s="23">
        <v>1030.5999999999999</v>
      </c>
      <c r="P617" s="23">
        <v>0</v>
      </c>
      <c r="Q617" s="23">
        <v>0</v>
      </c>
      <c r="R617" s="23">
        <v>0</v>
      </c>
      <c r="S617" s="23">
        <v>0</v>
      </c>
      <c r="T617" s="23">
        <v>0</v>
      </c>
      <c r="U617" s="23">
        <v>450</v>
      </c>
      <c r="V617" s="136">
        <f t="shared" si="321"/>
        <v>1480.6</v>
      </c>
      <c r="W617" s="23">
        <v>1030.5999999999999</v>
      </c>
      <c r="X617" s="23">
        <v>0</v>
      </c>
      <c r="Y617" s="23">
        <v>0</v>
      </c>
      <c r="Z617" s="23">
        <v>0</v>
      </c>
      <c r="AA617" s="23">
        <v>0</v>
      </c>
      <c r="AB617" s="23">
        <v>0</v>
      </c>
      <c r="AC617" s="4">
        <v>450</v>
      </c>
      <c r="AD617" s="4">
        <f t="shared" si="323"/>
        <v>0</v>
      </c>
      <c r="AE617" s="4">
        <f t="shared" si="323"/>
        <v>0</v>
      </c>
      <c r="AF617" s="4">
        <f t="shared" si="323"/>
        <v>0</v>
      </c>
      <c r="AG617" s="4">
        <f t="shared" si="323"/>
        <v>0</v>
      </c>
      <c r="AH617" s="4">
        <f t="shared" si="323"/>
        <v>0</v>
      </c>
      <c r="AI617" s="4">
        <f t="shared" si="323"/>
        <v>0</v>
      </c>
      <c r="AJ617" s="4">
        <f t="shared" si="323"/>
        <v>0</v>
      </c>
      <c r="AK617" s="4">
        <f t="shared" si="323"/>
        <v>0</v>
      </c>
      <c r="AL617" s="4">
        <f t="shared" si="301"/>
        <v>100</v>
      </c>
      <c r="AM617" s="4">
        <f t="shared" si="301"/>
        <v>100</v>
      </c>
      <c r="AN617" s="4">
        <f t="shared" si="301"/>
        <v>0</v>
      </c>
      <c r="AO617" s="4">
        <f t="shared" si="301"/>
        <v>0</v>
      </c>
      <c r="AP617" s="4">
        <f t="shared" si="301"/>
        <v>0</v>
      </c>
      <c r="AQ617" s="4">
        <f t="shared" si="315"/>
        <v>0</v>
      </c>
      <c r="AR617" s="4">
        <f t="shared" si="316"/>
        <v>0</v>
      </c>
      <c r="AS617" s="4">
        <f t="shared" si="316"/>
        <v>100</v>
      </c>
    </row>
    <row r="618" spans="1:45" ht="12.75" customHeight="1" x14ac:dyDescent="0.25">
      <c r="A618" s="115">
        <v>21</v>
      </c>
      <c r="B618" s="137">
        <v>225700</v>
      </c>
      <c r="C618" s="138">
        <v>1553</v>
      </c>
      <c r="D618" s="108">
        <v>610</v>
      </c>
      <c r="E618" s="135" t="s">
        <v>1433</v>
      </c>
      <c r="F618" s="136">
        <f t="shared" si="317"/>
        <v>894.5</v>
      </c>
      <c r="G618" s="136">
        <v>894.5</v>
      </c>
      <c r="H618" s="136">
        <v>0</v>
      </c>
      <c r="I618" s="136">
        <v>0</v>
      </c>
      <c r="J618" s="136">
        <v>0</v>
      </c>
      <c r="K618" s="136">
        <v>0</v>
      </c>
      <c r="L618" s="136">
        <v>0</v>
      </c>
      <c r="M618" s="136">
        <v>0</v>
      </c>
      <c r="N618" s="136">
        <f t="shared" si="319"/>
        <v>894.5</v>
      </c>
      <c r="O618" s="23">
        <v>894.5</v>
      </c>
      <c r="P618" s="23">
        <v>0</v>
      </c>
      <c r="Q618" s="23">
        <v>0</v>
      </c>
      <c r="R618" s="23">
        <v>0</v>
      </c>
      <c r="S618" s="23">
        <v>0</v>
      </c>
      <c r="T618" s="23">
        <v>0</v>
      </c>
      <c r="U618" s="23">
        <v>0</v>
      </c>
      <c r="V618" s="136">
        <f t="shared" si="321"/>
        <v>894.5</v>
      </c>
      <c r="W618" s="23">
        <v>894.5</v>
      </c>
      <c r="X618" s="23">
        <v>0</v>
      </c>
      <c r="Y618" s="23">
        <v>0</v>
      </c>
      <c r="Z618" s="23">
        <v>0</v>
      </c>
      <c r="AA618" s="23">
        <v>0</v>
      </c>
      <c r="AB618" s="23">
        <v>0</v>
      </c>
      <c r="AC618" s="4">
        <v>0</v>
      </c>
      <c r="AD618" s="4">
        <f t="shared" si="323"/>
        <v>0</v>
      </c>
      <c r="AE618" s="4">
        <f t="shared" si="323"/>
        <v>0</v>
      </c>
      <c r="AF618" s="4">
        <f t="shared" si="323"/>
        <v>0</v>
      </c>
      <c r="AG618" s="4">
        <f t="shared" si="323"/>
        <v>0</v>
      </c>
      <c r="AH618" s="4">
        <f t="shared" si="323"/>
        <v>0</v>
      </c>
      <c r="AI618" s="4">
        <f t="shared" si="323"/>
        <v>0</v>
      </c>
      <c r="AJ618" s="4">
        <f t="shared" si="323"/>
        <v>0</v>
      </c>
      <c r="AK618" s="4">
        <f t="shared" si="323"/>
        <v>0</v>
      </c>
      <c r="AL618" s="4">
        <f t="shared" si="301"/>
        <v>100</v>
      </c>
      <c r="AM618" s="4">
        <f t="shared" si="301"/>
        <v>100</v>
      </c>
      <c r="AN618" s="4">
        <f t="shared" si="301"/>
        <v>0</v>
      </c>
      <c r="AO618" s="4">
        <f t="shared" si="301"/>
        <v>0</v>
      </c>
      <c r="AP618" s="4">
        <f t="shared" si="301"/>
        <v>0</v>
      </c>
      <c r="AQ618" s="4">
        <f t="shared" si="315"/>
        <v>0</v>
      </c>
      <c r="AR618" s="4">
        <f t="shared" si="316"/>
        <v>0</v>
      </c>
      <c r="AS618" s="4">
        <f t="shared" si="316"/>
        <v>0</v>
      </c>
    </row>
    <row r="619" spans="1:45" ht="12.75" customHeight="1" x14ac:dyDescent="0.25">
      <c r="A619" s="115">
        <v>21</v>
      </c>
      <c r="B619" s="137">
        <v>225700</v>
      </c>
      <c r="C619" s="138">
        <v>1554</v>
      </c>
      <c r="D619" s="108">
        <v>611</v>
      </c>
      <c r="E619" s="135" t="s">
        <v>1434</v>
      </c>
      <c r="F619" s="136">
        <f t="shared" si="317"/>
        <v>469.2</v>
      </c>
      <c r="G619" s="136">
        <v>469.2</v>
      </c>
      <c r="H619" s="136">
        <v>0</v>
      </c>
      <c r="I619" s="136">
        <v>0</v>
      </c>
      <c r="J619" s="136">
        <v>0</v>
      </c>
      <c r="K619" s="136">
        <v>0</v>
      </c>
      <c r="L619" s="136">
        <v>0</v>
      </c>
      <c r="M619" s="136">
        <v>0</v>
      </c>
      <c r="N619" s="136">
        <f t="shared" si="319"/>
        <v>469.2</v>
      </c>
      <c r="O619" s="23">
        <v>469.2</v>
      </c>
      <c r="P619" s="23">
        <v>0</v>
      </c>
      <c r="Q619" s="23">
        <v>0</v>
      </c>
      <c r="R619" s="23">
        <v>0</v>
      </c>
      <c r="S619" s="23">
        <v>0</v>
      </c>
      <c r="T619" s="23">
        <v>0</v>
      </c>
      <c r="U619" s="23">
        <v>0</v>
      </c>
      <c r="V619" s="136">
        <f t="shared" si="321"/>
        <v>469.2</v>
      </c>
      <c r="W619" s="23">
        <v>469.2</v>
      </c>
      <c r="X619" s="23">
        <v>0</v>
      </c>
      <c r="Y619" s="23">
        <v>0</v>
      </c>
      <c r="Z619" s="23">
        <v>0</v>
      </c>
      <c r="AA619" s="23">
        <v>0</v>
      </c>
      <c r="AB619" s="23">
        <v>0</v>
      </c>
      <c r="AC619" s="4">
        <v>0</v>
      </c>
      <c r="AD619" s="4">
        <f t="shared" si="323"/>
        <v>0</v>
      </c>
      <c r="AE619" s="4">
        <f t="shared" si="323"/>
        <v>0</v>
      </c>
      <c r="AF619" s="4">
        <f t="shared" si="323"/>
        <v>0</v>
      </c>
      <c r="AG619" s="4">
        <f t="shared" si="323"/>
        <v>0</v>
      </c>
      <c r="AH619" s="4">
        <f t="shared" si="323"/>
        <v>0</v>
      </c>
      <c r="AI619" s="4">
        <f t="shared" si="323"/>
        <v>0</v>
      </c>
      <c r="AJ619" s="4">
        <f t="shared" si="323"/>
        <v>0</v>
      </c>
      <c r="AK619" s="4">
        <f t="shared" si="323"/>
        <v>0</v>
      </c>
      <c r="AL619" s="4">
        <f t="shared" si="301"/>
        <v>100</v>
      </c>
      <c r="AM619" s="4">
        <f t="shared" si="301"/>
        <v>100</v>
      </c>
      <c r="AN619" s="4">
        <f t="shared" si="301"/>
        <v>0</v>
      </c>
      <c r="AO619" s="4">
        <f t="shared" si="301"/>
        <v>0</v>
      </c>
      <c r="AP619" s="4">
        <f t="shared" si="301"/>
        <v>0</v>
      </c>
      <c r="AQ619" s="4">
        <f t="shared" si="315"/>
        <v>0</v>
      </c>
      <c r="AR619" s="4">
        <f t="shared" si="316"/>
        <v>0</v>
      </c>
      <c r="AS619" s="4">
        <f t="shared" si="316"/>
        <v>0</v>
      </c>
    </row>
    <row r="620" spans="1:45" ht="12.75" customHeight="1" x14ac:dyDescent="0.25">
      <c r="A620" s="115">
        <v>21</v>
      </c>
      <c r="B620" s="137">
        <v>225700</v>
      </c>
      <c r="C620" s="138">
        <v>1555</v>
      </c>
      <c r="D620" s="108">
        <v>612</v>
      </c>
      <c r="E620" s="135" t="s">
        <v>1435</v>
      </c>
      <c r="F620" s="136">
        <f t="shared" si="317"/>
        <v>700.7</v>
      </c>
      <c r="G620" s="136">
        <v>700.7</v>
      </c>
      <c r="H620" s="136">
        <v>0</v>
      </c>
      <c r="I620" s="136">
        <v>0</v>
      </c>
      <c r="J620" s="136">
        <v>0</v>
      </c>
      <c r="K620" s="136">
        <v>0</v>
      </c>
      <c r="L620" s="136">
        <v>0</v>
      </c>
      <c r="M620" s="136">
        <v>0</v>
      </c>
      <c r="N620" s="136">
        <f t="shared" si="319"/>
        <v>700.7</v>
      </c>
      <c r="O620" s="23">
        <v>700.7</v>
      </c>
      <c r="P620" s="23">
        <v>0</v>
      </c>
      <c r="Q620" s="23">
        <v>0</v>
      </c>
      <c r="R620" s="23">
        <v>0</v>
      </c>
      <c r="S620" s="23">
        <v>0</v>
      </c>
      <c r="T620" s="23">
        <v>0</v>
      </c>
      <c r="U620" s="23">
        <v>0</v>
      </c>
      <c r="V620" s="136">
        <f t="shared" si="321"/>
        <v>700.7</v>
      </c>
      <c r="W620" s="23">
        <v>700.7</v>
      </c>
      <c r="X620" s="23">
        <v>0</v>
      </c>
      <c r="Y620" s="23">
        <v>0</v>
      </c>
      <c r="Z620" s="23">
        <v>0</v>
      </c>
      <c r="AA620" s="23">
        <v>0</v>
      </c>
      <c r="AB620" s="23">
        <v>0</v>
      </c>
      <c r="AC620" s="4">
        <v>0</v>
      </c>
      <c r="AD620" s="4">
        <f t="shared" si="323"/>
        <v>0</v>
      </c>
      <c r="AE620" s="4">
        <f t="shared" si="323"/>
        <v>0</v>
      </c>
      <c r="AF620" s="4">
        <f t="shared" si="323"/>
        <v>0</v>
      </c>
      <c r="AG620" s="4">
        <f t="shared" si="323"/>
        <v>0</v>
      </c>
      <c r="AH620" s="4">
        <f t="shared" si="323"/>
        <v>0</v>
      </c>
      <c r="AI620" s="4">
        <f t="shared" si="323"/>
        <v>0</v>
      </c>
      <c r="AJ620" s="4">
        <f t="shared" si="323"/>
        <v>0</v>
      </c>
      <c r="AK620" s="4">
        <f t="shared" si="323"/>
        <v>0</v>
      </c>
      <c r="AL620" s="4">
        <f t="shared" si="301"/>
        <v>100</v>
      </c>
      <c r="AM620" s="4">
        <f t="shared" si="301"/>
        <v>100</v>
      </c>
      <c r="AN620" s="4">
        <f t="shared" si="301"/>
        <v>0</v>
      </c>
      <c r="AO620" s="4">
        <f t="shared" si="301"/>
        <v>0</v>
      </c>
      <c r="AP620" s="4">
        <f t="shared" si="301"/>
        <v>0</v>
      </c>
      <c r="AQ620" s="4">
        <f t="shared" si="315"/>
        <v>0</v>
      </c>
      <c r="AR620" s="4">
        <f t="shared" si="316"/>
        <v>0</v>
      </c>
      <c r="AS620" s="4">
        <f t="shared" si="316"/>
        <v>0</v>
      </c>
    </row>
    <row r="621" spans="1:45" ht="12.75" customHeight="1" x14ac:dyDescent="0.25">
      <c r="A621" s="115">
        <v>21</v>
      </c>
      <c r="B621" s="137">
        <v>225700</v>
      </c>
      <c r="C621" s="138">
        <v>1556</v>
      </c>
      <c r="D621" s="108">
        <v>613</v>
      </c>
      <c r="E621" s="135" t="s">
        <v>1436</v>
      </c>
      <c r="F621" s="136">
        <f t="shared" si="317"/>
        <v>929</v>
      </c>
      <c r="G621" s="136">
        <v>929</v>
      </c>
      <c r="H621" s="136">
        <v>0</v>
      </c>
      <c r="I621" s="136">
        <v>0</v>
      </c>
      <c r="J621" s="136">
        <v>0</v>
      </c>
      <c r="K621" s="136">
        <v>0</v>
      </c>
      <c r="L621" s="136">
        <v>0</v>
      </c>
      <c r="M621" s="136">
        <v>0</v>
      </c>
      <c r="N621" s="136">
        <f t="shared" si="319"/>
        <v>2009</v>
      </c>
      <c r="O621" s="23">
        <v>929</v>
      </c>
      <c r="P621" s="23">
        <v>0</v>
      </c>
      <c r="Q621" s="23">
        <v>0</v>
      </c>
      <c r="R621" s="23">
        <v>0</v>
      </c>
      <c r="S621" s="23">
        <v>0</v>
      </c>
      <c r="T621" s="23">
        <v>0</v>
      </c>
      <c r="U621" s="23">
        <v>1080</v>
      </c>
      <c r="V621" s="136">
        <f t="shared" si="321"/>
        <v>2009</v>
      </c>
      <c r="W621" s="23">
        <v>929</v>
      </c>
      <c r="X621" s="23">
        <v>0</v>
      </c>
      <c r="Y621" s="23">
        <v>0</v>
      </c>
      <c r="Z621" s="23">
        <v>0</v>
      </c>
      <c r="AA621" s="23">
        <v>0</v>
      </c>
      <c r="AB621" s="23">
        <v>0</v>
      </c>
      <c r="AC621" s="4">
        <v>1080</v>
      </c>
      <c r="AD621" s="4">
        <f t="shared" si="323"/>
        <v>0</v>
      </c>
      <c r="AE621" s="4">
        <f t="shared" si="323"/>
        <v>0</v>
      </c>
      <c r="AF621" s="4">
        <f t="shared" si="323"/>
        <v>0</v>
      </c>
      <c r="AG621" s="4">
        <f t="shared" si="323"/>
        <v>0</v>
      </c>
      <c r="AH621" s="4">
        <f t="shared" si="323"/>
        <v>0</v>
      </c>
      <c r="AI621" s="4">
        <f t="shared" si="323"/>
        <v>0</v>
      </c>
      <c r="AJ621" s="4">
        <f t="shared" si="323"/>
        <v>0</v>
      </c>
      <c r="AK621" s="4">
        <f t="shared" si="323"/>
        <v>0</v>
      </c>
      <c r="AL621" s="4">
        <f t="shared" si="301"/>
        <v>100</v>
      </c>
      <c r="AM621" s="4">
        <f t="shared" si="301"/>
        <v>100</v>
      </c>
      <c r="AN621" s="4">
        <f t="shared" si="301"/>
        <v>0</v>
      </c>
      <c r="AO621" s="4">
        <f t="shared" si="301"/>
        <v>0</v>
      </c>
      <c r="AP621" s="4">
        <f t="shared" si="301"/>
        <v>0</v>
      </c>
      <c r="AQ621" s="4">
        <f t="shared" si="315"/>
        <v>0</v>
      </c>
      <c r="AR621" s="4">
        <f t="shared" si="316"/>
        <v>0</v>
      </c>
      <c r="AS621" s="4">
        <f t="shared" si="316"/>
        <v>100</v>
      </c>
    </row>
    <row r="622" spans="1:45" ht="12.75" customHeight="1" x14ac:dyDescent="0.25">
      <c r="A622" s="115">
        <v>21</v>
      </c>
      <c r="B622" s="137">
        <v>225700</v>
      </c>
      <c r="C622" s="138">
        <v>1557</v>
      </c>
      <c r="D622" s="108">
        <v>614</v>
      </c>
      <c r="E622" s="135" t="s">
        <v>1437</v>
      </c>
      <c r="F622" s="136">
        <f t="shared" si="317"/>
        <v>1168.0999999999999</v>
      </c>
      <c r="G622" s="136">
        <v>915.4</v>
      </c>
      <c r="H622" s="136">
        <v>0</v>
      </c>
      <c r="I622" s="136">
        <v>0</v>
      </c>
      <c r="J622" s="136">
        <v>0</v>
      </c>
      <c r="K622" s="136">
        <v>0</v>
      </c>
      <c r="L622" s="136">
        <v>0</v>
      </c>
      <c r="M622" s="136">
        <v>252.7</v>
      </c>
      <c r="N622" s="136">
        <f t="shared" si="319"/>
        <v>1168.0999999999999</v>
      </c>
      <c r="O622" s="23">
        <v>915.4</v>
      </c>
      <c r="P622" s="23">
        <v>0</v>
      </c>
      <c r="Q622" s="23">
        <v>0</v>
      </c>
      <c r="R622" s="23">
        <v>0</v>
      </c>
      <c r="S622" s="23">
        <v>0</v>
      </c>
      <c r="T622" s="23">
        <v>0</v>
      </c>
      <c r="U622" s="23">
        <v>252.7</v>
      </c>
      <c r="V622" s="136">
        <f t="shared" si="321"/>
        <v>1168.0999999999999</v>
      </c>
      <c r="W622" s="23">
        <v>915.4</v>
      </c>
      <c r="X622" s="23">
        <v>0</v>
      </c>
      <c r="Y622" s="23">
        <v>0</v>
      </c>
      <c r="Z622" s="23">
        <v>0</v>
      </c>
      <c r="AA622" s="23">
        <v>0</v>
      </c>
      <c r="AB622" s="23">
        <v>0</v>
      </c>
      <c r="AC622" s="4">
        <v>252.7</v>
      </c>
      <c r="AD622" s="4">
        <f t="shared" si="323"/>
        <v>0</v>
      </c>
      <c r="AE622" s="4">
        <f t="shared" si="323"/>
        <v>0</v>
      </c>
      <c r="AF622" s="4">
        <f t="shared" si="323"/>
        <v>0</v>
      </c>
      <c r="AG622" s="4">
        <f t="shared" si="323"/>
        <v>0</v>
      </c>
      <c r="AH622" s="4">
        <f t="shared" si="323"/>
        <v>0</v>
      </c>
      <c r="AI622" s="4">
        <f t="shared" si="323"/>
        <v>0</v>
      </c>
      <c r="AJ622" s="4">
        <f t="shared" si="323"/>
        <v>0</v>
      </c>
      <c r="AK622" s="4">
        <f t="shared" si="323"/>
        <v>0</v>
      </c>
      <c r="AL622" s="4">
        <f t="shared" si="301"/>
        <v>100</v>
      </c>
      <c r="AM622" s="4">
        <f t="shared" si="301"/>
        <v>100</v>
      </c>
      <c r="AN622" s="4">
        <f t="shared" si="301"/>
        <v>0</v>
      </c>
      <c r="AO622" s="4">
        <f t="shared" si="301"/>
        <v>0</v>
      </c>
      <c r="AP622" s="4">
        <f t="shared" si="301"/>
        <v>0</v>
      </c>
      <c r="AQ622" s="4">
        <f t="shared" si="315"/>
        <v>0</v>
      </c>
      <c r="AR622" s="4">
        <f t="shared" si="316"/>
        <v>0</v>
      </c>
      <c r="AS622" s="4">
        <f t="shared" si="316"/>
        <v>100</v>
      </c>
    </row>
    <row r="623" spans="1:45" ht="12.75" customHeight="1" x14ac:dyDescent="0.25">
      <c r="A623" s="115">
        <v>21</v>
      </c>
      <c r="B623" s="137">
        <v>225700</v>
      </c>
      <c r="C623" s="138">
        <v>1558</v>
      </c>
      <c r="D623" s="108">
        <v>615</v>
      </c>
      <c r="E623" s="135" t="s">
        <v>1438</v>
      </c>
      <c r="F623" s="136">
        <f t="shared" si="317"/>
        <v>2143.3000000000002</v>
      </c>
      <c r="G623" s="136">
        <v>2143.3000000000002</v>
      </c>
      <c r="H623" s="136">
        <v>0</v>
      </c>
      <c r="I623" s="136">
        <v>0</v>
      </c>
      <c r="J623" s="136">
        <v>0</v>
      </c>
      <c r="K623" s="136">
        <v>0</v>
      </c>
      <c r="L623" s="136">
        <v>0</v>
      </c>
      <c r="M623" s="136">
        <v>0</v>
      </c>
      <c r="N623" s="136">
        <f t="shared" si="319"/>
        <v>2143.3000000000002</v>
      </c>
      <c r="O623" s="23">
        <v>2143.3000000000002</v>
      </c>
      <c r="P623" s="23">
        <v>0</v>
      </c>
      <c r="Q623" s="23">
        <v>0</v>
      </c>
      <c r="R623" s="23">
        <v>0</v>
      </c>
      <c r="S623" s="23">
        <v>0</v>
      </c>
      <c r="T623" s="23">
        <v>0</v>
      </c>
      <c r="U623" s="23">
        <v>0</v>
      </c>
      <c r="V623" s="136">
        <f t="shared" si="321"/>
        <v>2143.3000000000002</v>
      </c>
      <c r="W623" s="23">
        <v>2143.3000000000002</v>
      </c>
      <c r="X623" s="23">
        <v>0</v>
      </c>
      <c r="Y623" s="23">
        <v>0</v>
      </c>
      <c r="Z623" s="23">
        <v>0</v>
      </c>
      <c r="AA623" s="23">
        <v>0</v>
      </c>
      <c r="AB623" s="23">
        <v>0</v>
      </c>
      <c r="AC623" s="4">
        <v>0</v>
      </c>
      <c r="AD623" s="4">
        <f t="shared" si="323"/>
        <v>0</v>
      </c>
      <c r="AE623" s="4">
        <f t="shared" si="323"/>
        <v>0</v>
      </c>
      <c r="AF623" s="4">
        <f t="shared" si="323"/>
        <v>0</v>
      </c>
      <c r="AG623" s="4">
        <f t="shared" si="323"/>
        <v>0</v>
      </c>
      <c r="AH623" s="4">
        <f t="shared" si="323"/>
        <v>0</v>
      </c>
      <c r="AI623" s="4">
        <f t="shared" si="323"/>
        <v>0</v>
      </c>
      <c r="AJ623" s="4">
        <f t="shared" si="323"/>
        <v>0</v>
      </c>
      <c r="AK623" s="4">
        <f t="shared" si="323"/>
        <v>0</v>
      </c>
      <c r="AL623" s="4">
        <f t="shared" si="301"/>
        <v>100</v>
      </c>
      <c r="AM623" s="4">
        <f t="shared" si="301"/>
        <v>100</v>
      </c>
      <c r="AN623" s="4">
        <f t="shared" si="301"/>
        <v>0</v>
      </c>
      <c r="AO623" s="4">
        <f t="shared" si="301"/>
        <v>0</v>
      </c>
      <c r="AP623" s="4">
        <f t="shared" si="301"/>
        <v>0</v>
      </c>
      <c r="AQ623" s="4">
        <f t="shared" si="315"/>
        <v>0</v>
      </c>
      <c r="AR623" s="4">
        <f t="shared" si="316"/>
        <v>0</v>
      </c>
      <c r="AS623" s="4">
        <f t="shared" si="316"/>
        <v>0</v>
      </c>
    </row>
    <row r="624" spans="1:45" ht="12.75" customHeight="1" x14ac:dyDescent="0.25">
      <c r="A624" s="115">
        <v>21</v>
      </c>
      <c r="B624" s="137">
        <v>225700</v>
      </c>
      <c r="C624" s="138">
        <v>1559</v>
      </c>
      <c r="D624" s="108">
        <v>616</v>
      </c>
      <c r="E624" s="135" t="s">
        <v>1439</v>
      </c>
      <c r="F624" s="136">
        <f t="shared" si="317"/>
        <v>537.5</v>
      </c>
      <c r="G624" s="136">
        <v>537.5</v>
      </c>
      <c r="H624" s="136">
        <v>0</v>
      </c>
      <c r="I624" s="136">
        <v>0</v>
      </c>
      <c r="J624" s="136">
        <v>0</v>
      </c>
      <c r="K624" s="136">
        <v>0</v>
      </c>
      <c r="L624" s="136">
        <v>0</v>
      </c>
      <c r="M624" s="136">
        <v>0</v>
      </c>
      <c r="N624" s="136">
        <f t="shared" si="319"/>
        <v>537.5</v>
      </c>
      <c r="O624" s="23">
        <v>537.5</v>
      </c>
      <c r="P624" s="23">
        <v>0</v>
      </c>
      <c r="Q624" s="23">
        <v>0</v>
      </c>
      <c r="R624" s="23">
        <v>0</v>
      </c>
      <c r="S624" s="23">
        <v>0</v>
      </c>
      <c r="T624" s="23">
        <v>0</v>
      </c>
      <c r="U624" s="23">
        <v>0</v>
      </c>
      <c r="V624" s="136">
        <f t="shared" si="321"/>
        <v>537.5</v>
      </c>
      <c r="W624" s="23">
        <v>537.5</v>
      </c>
      <c r="X624" s="23">
        <v>0</v>
      </c>
      <c r="Y624" s="23">
        <v>0</v>
      </c>
      <c r="Z624" s="23">
        <v>0</v>
      </c>
      <c r="AA624" s="23">
        <v>0</v>
      </c>
      <c r="AB624" s="23">
        <v>0</v>
      </c>
      <c r="AC624" s="4">
        <v>0</v>
      </c>
      <c r="AD624" s="4">
        <f t="shared" si="323"/>
        <v>0</v>
      </c>
      <c r="AE624" s="4">
        <f t="shared" si="323"/>
        <v>0</v>
      </c>
      <c r="AF624" s="4">
        <f t="shared" si="323"/>
        <v>0</v>
      </c>
      <c r="AG624" s="4">
        <f t="shared" si="323"/>
        <v>0</v>
      </c>
      <c r="AH624" s="4">
        <f t="shared" si="323"/>
        <v>0</v>
      </c>
      <c r="AI624" s="4">
        <f t="shared" si="323"/>
        <v>0</v>
      </c>
      <c r="AJ624" s="4">
        <f t="shared" si="323"/>
        <v>0</v>
      </c>
      <c r="AK624" s="4">
        <f t="shared" si="323"/>
        <v>0</v>
      </c>
      <c r="AL624" s="4">
        <f t="shared" ref="AL624:AP687" si="330">IF(N624=0,0,V624/N624*100)</f>
        <v>100</v>
      </c>
      <c r="AM624" s="4">
        <f t="shared" si="330"/>
        <v>100</v>
      </c>
      <c r="AN624" s="4">
        <f t="shared" si="330"/>
        <v>0</v>
      </c>
      <c r="AO624" s="4">
        <f t="shared" si="330"/>
        <v>0</v>
      </c>
      <c r="AP624" s="4">
        <f t="shared" si="330"/>
        <v>0</v>
      </c>
      <c r="AQ624" s="4">
        <f t="shared" si="315"/>
        <v>0</v>
      </c>
      <c r="AR624" s="4">
        <f t="shared" si="316"/>
        <v>0</v>
      </c>
      <c r="AS624" s="4">
        <f t="shared" si="316"/>
        <v>0</v>
      </c>
    </row>
    <row r="625" spans="1:45" ht="12.75" customHeight="1" x14ac:dyDescent="0.25">
      <c r="A625" s="115">
        <v>21</v>
      </c>
      <c r="B625" s="137">
        <v>225700</v>
      </c>
      <c r="C625" s="138">
        <v>1561</v>
      </c>
      <c r="D625" s="108">
        <v>617</v>
      </c>
      <c r="E625" s="135" t="s">
        <v>1440</v>
      </c>
      <c r="F625" s="136">
        <f t="shared" si="317"/>
        <v>1965.5</v>
      </c>
      <c r="G625" s="136">
        <v>1965.5</v>
      </c>
      <c r="H625" s="136">
        <v>0</v>
      </c>
      <c r="I625" s="136">
        <v>0</v>
      </c>
      <c r="J625" s="136">
        <v>0</v>
      </c>
      <c r="K625" s="136">
        <v>0</v>
      </c>
      <c r="L625" s="136">
        <v>0</v>
      </c>
      <c r="M625" s="136">
        <v>0</v>
      </c>
      <c r="N625" s="136">
        <f t="shared" si="319"/>
        <v>1965.5</v>
      </c>
      <c r="O625" s="23">
        <v>1965.5</v>
      </c>
      <c r="P625" s="23">
        <v>0</v>
      </c>
      <c r="Q625" s="23">
        <v>0</v>
      </c>
      <c r="R625" s="23">
        <v>0</v>
      </c>
      <c r="S625" s="23">
        <v>0</v>
      </c>
      <c r="T625" s="23">
        <v>0</v>
      </c>
      <c r="U625" s="23">
        <v>0</v>
      </c>
      <c r="V625" s="136">
        <f t="shared" si="321"/>
        <v>1965.5</v>
      </c>
      <c r="W625" s="23">
        <v>1965.5</v>
      </c>
      <c r="X625" s="23">
        <v>0</v>
      </c>
      <c r="Y625" s="23">
        <v>0</v>
      </c>
      <c r="Z625" s="23">
        <v>0</v>
      </c>
      <c r="AA625" s="23">
        <v>0</v>
      </c>
      <c r="AB625" s="23">
        <v>0</v>
      </c>
      <c r="AC625" s="4">
        <v>0</v>
      </c>
      <c r="AD625" s="4">
        <f t="shared" si="323"/>
        <v>0</v>
      </c>
      <c r="AE625" s="4">
        <f t="shared" si="323"/>
        <v>0</v>
      </c>
      <c r="AF625" s="4">
        <f t="shared" si="323"/>
        <v>0</v>
      </c>
      <c r="AG625" s="4">
        <f t="shared" si="323"/>
        <v>0</v>
      </c>
      <c r="AH625" s="4">
        <f t="shared" si="323"/>
        <v>0</v>
      </c>
      <c r="AI625" s="4">
        <f t="shared" si="323"/>
        <v>0</v>
      </c>
      <c r="AJ625" s="4">
        <f t="shared" si="323"/>
        <v>0</v>
      </c>
      <c r="AK625" s="4">
        <f t="shared" si="323"/>
        <v>0</v>
      </c>
      <c r="AL625" s="4">
        <f t="shared" si="330"/>
        <v>100</v>
      </c>
      <c r="AM625" s="4">
        <f t="shared" si="330"/>
        <v>100</v>
      </c>
      <c r="AN625" s="4">
        <f t="shared" si="330"/>
        <v>0</v>
      </c>
      <c r="AO625" s="4">
        <f t="shared" si="330"/>
        <v>0</v>
      </c>
      <c r="AP625" s="4">
        <f t="shared" si="330"/>
        <v>0</v>
      </c>
      <c r="AQ625" s="4">
        <f t="shared" si="315"/>
        <v>0</v>
      </c>
      <c r="AR625" s="4">
        <f t="shared" si="316"/>
        <v>0</v>
      </c>
      <c r="AS625" s="4">
        <f t="shared" si="316"/>
        <v>0</v>
      </c>
    </row>
    <row r="626" spans="1:45" ht="12.75" customHeight="1" x14ac:dyDescent="0.25">
      <c r="A626" s="115">
        <v>21</v>
      </c>
      <c r="B626" s="137">
        <v>225700</v>
      </c>
      <c r="C626" s="138">
        <v>1562</v>
      </c>
      <c r="D626" s="108">
        <v>618</v>
      </c>
      <c r="E626" s="135" t="s">
        <v>1428</v>
      </c>
      <c r="F626" s="136">
        <f t="shared" si="317"/>
        <v>6923</v>
      </c>
      <c r="G626" s="136">
        <v>5667.4</v>
      </c>
      <c r="H626" s="136">
        <v>1255.5999999999999</v>
      </c>
      <c r="I626" s="136">
        <v>0</v>
      </c>
      <c r="J626" s="136">
        <v>0</v>
      </c>
      <c r="K626" s="136">
        <v>0</v>
      </c>
      <c r="L626" s="136">
        <v>0</v>
      </c>
      <c r="M626" s="136">
        <v>0</v>
      </c>
      <c r="N626" s="136">
        <f t="shared" si="319"/>
        <v>6923</v>
      </c>
      <c r="O626" s="23">
        <v>5667.4</v>
      </c>
      <c r="P626" s="23">
        <v>1255.5999999999999</v>
      </c>
      <c r="Q626" s="23">
        <v>0</v>
      </c>
      <c r="R626" s="23">
        <v>0</v>
      </c>
      <c r="S626" s="23">
        <v>0</v>
      </c>
      <c r="T626" s="23">
        <v>0</v>
      </c>
      <c r="U626" s="23">
        <v>0</v>
      </c>
      <c r="V626" s="136">
        <f t="shared" si="321"/>
        <v>6923</v>
      </c>
      <c r="W626" s="23">
        <v>5667.4</v>
      </c>
      <c r="X626" s="23">
        <v>1255.5999999999999</v>
      </c>
      <c r="Y626" s="23">
        <v>0</v>
      </c>
      <c r="Z626" s="23">
        <v>0</v>
      </c>
      <c r="AA626" s="23">
        <v>0</v>
      </c>
      <c r="AB626" s="23">
        <v>0</v>
      </c>
      <c r="AC626" s="4">
        <v>0</v>
      </c>
      <c r="AD626" s="4">
        <f t="shared" si="323"/>
        <v>0</v>
      </c>
      <c r="AE626" s="4">
        <f t="shared" si="323"/>
        <v>0</v>
      </c>
      <c r="AF626" s="4">
        <f t="shared" si="323"/>
        <v>0</v>
      </c>
      <c r="AG626" s="4">
        <f t="shared" si="323"/>
        <v>0</v>
      </c>
      <c r="AH626" s="4">
        <f t="shared" si="323"/>
        <v>0</v>
      </c>
      <c r="AI626" s="4">
        <f t="shared" si="323"/>
        <v>0</v>
      </c>
      <c r="AJ626" s="4">
        <f t="shared" si="323"/>
        <v>0</v>
      </c>
      <c r="AK626" s="4">
        <f t="shared" si="323"/>
        <v>0</v>
      </c>
      <c r="AL626" s="4">
        <f t="shared" si="330"/>
        <v>100</v>
      </c>
      <c r="AM626" s="4">
        <f t="shared" si="330"/>
        <v>100</v>
      </c>
      <c r="AN626" s="4">
        <f t="shared" si="330"/>
        <v>100</v>
      </c>
      <c r="AO626" s="4">
        <f t="shared" si="330"/>
        <v>0</v>
      </c>
      <c r="AP626" s="4">
        <f t="shared" si="330"/>
        <v>0</v>
      </c>
      <c r="AQ626" s="4">
        <f t="shared" si="315"/>
        <v>100</v>
      </c>
      <c r="AR626" s="4">
        <f t="shared" si="316"/>
        <v>0</v>
      </c>
      <c r="AS626" s="4">
        <f t="shared" si="316"/>
        <v>0</v>
      </c>
    </row>
    <row r="627" spans="1:45" ht="12.75" customHeight="1" x14ac:dyDescent="0.25">
      <c r="A627" s="115">
        <v>21</v>
      </c>
      <c r="B627" s="137">
        <v>225700</v>
      </c>
      <c r="C627" s="138">
        <v>1560</v>
      </c>
      <c r="D627" s="108">
        <v>619</v>
      </c>
      <c r="E627" s="135" t="s">
        <v>1441</v>
      </c>
      <c r="F627" s="136">
        <f t="shared" si="317"/>
        <v>656.9</v>
      </c>
      <c r="G627" s="136">
        <v>656.9</v>
      </c>
      <c r="H627" s="136">
        <v>0</v>
      </c>
      <c r="I627" s="136">
        <v>0</v>
      </c>
      <c r="J627" s="136">
        <v>0</v>
      </c>
      <c r="K627" s="136">
        <v>0</v>
      </c>
      <c r="L627" s="136">
        <v>0</v>
      </c>
      <c r="M627" s="136">
        <v>0</v>
      </c>
      <c r="N627" s="136">
        <f t="shared" si="319"/>
        <v>656.9</v>
      </c>
      <c r="O627" s="23">
        <v>656.9</v>
      </c>
      <c r="P627" s="23">
        <v>0</v>
      </c>
      <c r="Q627" s="23">
        <v>0</v>
      </c>
      <c r="R627" s="23">
        <v>0</v>
      </c>
      <c r="S627" s="23">
        <v>0</v>
      </c>
      <c r="T627" s="23">
        <v>0</v>
      </c>
      <c r="U627" s="23">
        <v>0</v>
      </c>
      <c r="V627" s="136">
        <f t="shared" si="321"/>
        <v>656.9</v>
      </c>
      <c r="W627" s="23">
        <v>656.9</v>
      </c>
      <c r="X627" s="23">
        <v>0</v>
      </c>
      <c r="Y627" s="23">
        <v>0</v>
      </c>
      <c r="Z627" s="23">
        <v>0</v>
      </c>
      <c r="AA627" s="23">
        <v>0</v>
      </c>
      <c r="AB627" s="23">
        <v>0</v>
      </c>
      <c r="AC627" s="4">
        <v>0</v>
      </c>
      <c r="AD627" s="4">
        <f t="shared" si="323"/>
        <v>0</v>
      </c>
      <c r="AE627" s="4">
        <f t="shared" si="323"/>
        <v>0</v>
      </c>
      <c r="AF627" s="4">
        <f t="shared" si="323"/>
        <v>0</v>
      </c>
      <c r="AG627" s="4">
        <f t="shared" si="323"/>
        <v>0</v>
      </c>
      <c r="AH627" s="4">
        <f t="shared" si="323"/>
        <v>0</v>
      </c>
      <c r="AI627" s="4">
        <f t="shared" si="323"/>
        <v>0</v>
      </c>
      <c r="AJ627" s="4">
        <f t="shared" si="323"/>
        <v>0</v>
      </c>
      <c r="AK627" s="4">
        <f t="shared" si="323"/>
        <v>0</v>
      </c>
      <c r="AL627" s="4">
        <f t="shared" si="330"/>
        <v>100</v>
      </c>
      <c r="AM627" s="4">
        <f t="shared" si="330"/>
        <v>100</v>
      </c>
      <c r="AN627" s="4">
        <f t="shared" si="330"/>
        <v>0</v>
      </c>
      <c r="AO627" s="4">
        <f t="shared" si="330"/>
        <v>0</v>
      </c>
      <c r="AP627" s="4">
        <f t="shared" si="330"/>
        <v>0</v>
      </c>
      <c r="AQ627" s="4">
        <f t="shared" si="315"/>
        <v>0</v>
      </c>
      <c r="AR627" s="4">
        <f t="shared" si="316"/>
        <v>0</v>
      </c>
      <c r="AS627" s="4">
        <f t="shared" si="316"/>
        <v>0</v>
      </c>
    </row>
    <row r="628" spans="1:45" ht="12.75" customHeight="1" x14ac:dyDescent="0.25">
      <c r="A628" s="115">
        <v>21</v>
      </c>
      <c r="B628" s="137">
        <v>225700</v>
      </c>
      <c r="C628" s="138">
        <v>1563</v>
      </c>
      <c r="D628" s="108">
        <v>620</v>
      </c>
      <c r="E628" s="135" t="s">
        <v>1442</v>
      </c>
      <c r="F628" s="136">
        <f t="shared" si="317"/>
        <v>0</v>
      </c>
      <c r="G628" s="136">
        <v>0</v>
      </c>
      <c r="H628" s="136">
        <v>0</v>
      </c>
      <c r="I628" s="136">
        <v>0</v>
      </c>
      <c r="J628" s="136">
        <v>0</v>
      </c>
      <c r="K628" s="136">
        <v>0</v>
      </c>
      <c r="L628" s="136">
        <v>0</v>
      </c>
      <c r="M628" s="136">
        <v>0</v>
      </c>
      <c r="N628" s="136">
        <f t="shared" si="319"/>
        <v>0</v>
      </c>
      <c r="O628" s="23">
        <v>0</v>
      </c>
      <c r="P628" s="23">
        <v>0</v>
      </c>
      <c r="Q628" s="23">
        <v>0</v>
      </c>
      <c r="R628" s="23">
        <v>0</v>
      </c>
      <c r="S628" s="23">
        <v>0</v>
      </c>
      <c r="T628" s="23">
        <v>0</v>
      </c>
      <c r="U628" s="23">
        <v>0</v>
      </c>
      <c r="V628" s="136">
        <f t="shared" si="321"/>
        <v>0</v>
      </c>
      <c r="W628" s="23">
        <v>0</v>
      </c>
      <c r="X628" s="23">
        <v>0</v>
      </c>
      <c r="Y628" s="23">
        <v>0</v>
      </c>
      <c r="Z628" s="23">
        <v>0</v>
      </c>
      <c r="AA628" s="23">
        <v>0</v>
      </c>
      <c r="AB628" s="23">
        <v>0</v>
      </c>
      <c r="AC628" s="4">
        <v>0</v>
      </c>
      <c r="AD628" s="4">
        <f t="shared" si="323"/>
        <v>0</v>
      </c>
      <c r="AE628" s="4">
        <f t="shared" si="323"/>
        <v>0</v>
      </c>
      <c r="AF628" s="4">
        <f t="shared" si="323"/>
        <v>0</v>
      </c>
      <c r="AG628" s="4">
        <f t="shared" si="323"/>
        <v>0</v>
      </c>
      <c r="AH628" s="4">
        <f t="shared" si="323"/>
        <v>0</v>
      </c>
      <c r="AI628" s="4">
        <f t="shared" si="323"/>
        <v>0</v>
      </c>
      <c r="AJ628" s="4">
        <f t="shared" si="323"/>
        <v>0</v>
      </c>
      <c r="AK628" s="4">
        <f t="shared" si="323"/>
        <v>0</v>
      </c>
      <c r="AL628" s="4">
        <f t="shared" si="330"/>
        <v>0</v>
      </c>
      <c r="AM628" s="4">
        <f t="shared" si="330"/>
        <v>0</v>
      </c>
      <c r="AN628" s="4">
        <f t="shared" si="330"/>
        <v>0</v>
      </c>
      <c r="AO628" s="4">
        <f t="shared" si="330"/>
        <v>0</v>
      </c>
      <c r="AP628" s="4">
        <f t="shared" si="330"/>
        <v>0</v>
      </c>
      <c r="AQ628" s="4">
        <f t="shared" si="315"/>
        <v>0</v>
      </c>
      <c r="AR628" s="4">
        <f t="shared" si="316"/>
        <v>0</v>
      </c>
      <c r="AS628" s="4">
        <f t="shared" si="316"/>
        <v>0</v>
      </c>
    </row>
    <row r="629" spans="1:45" ht="12.75" customHeight="1" x14ac:dyDescent="0.25">
      <c r="A629" s="115">
        <v>21</v>
      </c>
      <c r="B629" s="137">
        <v>225700</v>
      </c>
      <c r="C629" s="138">
        <v>1564</v>
      </c>
      <c r="D629" s="108">
        <v>621</v>
      </c>
      <c r="E629" s="135" t="s">
        <v>1443</v>
      </c>
      <c r="F629" s="136">
        <f t="shared" si="317"/>
        <v>780.7</v>
      </c>
      <c r="G629" s="136">
        <v>780.7</v>
      </c>
      <c r="H629" s="136">
        <v>0</v>
      </c>
      <c r="I629" s="136">
        <v>0</v>
      </c>
      <c r="J629" s="136">
        <v>0</v>
      </c>
      <c r="K629" s="136">
        <v>0</v>
      </c>
      <c r="L629" s="136">
        <v>0</v>
      </c>
      <c r="M629" s="136">
        <v>0</v>
      </c>
      <c r="N629" s="136">
        <f t="shared" si="319"/>
        <v>780.7</v>
      </c>
      <c r="O629" s="23">
        <v>780.7</v>
      </c>
      <c r="P629" s="23">
        <v>0</v>
      </c>
      <c r="Q629" s="23">
        <v>0</v>
      </c>
      <c r="R629" s="23">
        <v>0</v>
      </c>
      <c r="S629" s="23">
        <v>0</v>
      </c>
      <c r="T629" s="23">
        <v>0</v>
      </c>
      <c r="U629" s="23">
        <v>0</v>
      </c>
      <c r="V629" s="136">
        <f t="shared" si="321"/>
        <v>780.7</v>
      </c>
      <c r="W629" s="23">
        <v>780.7</v>
      </c>
      <c r="X629" s="23">
        <v>0</v>
      </c>
      <c r="Y629" s="23">
        <v>0</v>
      </c>
      <c r="Z629" s="23">
        <v>0</v>
      </c>
      <c r="AA629" s="23">
        <v>0</v>
      </c>
      <c r="AB629" s="23">
        <v>0</v>
      </c>
      <c r="AC629" s="4">
        <v>0</v>
      </c>
      <c r="AD629" s="4">
        <f t="shared" si="323"/>
        <v>0</v>
      </c>
      <c r="AE629" s="4">
        <f t="shared" si="323"/>
        <v>0</v>
      </c>
      <c r="AF629" s="4">
        <f t="shared" si="323"/>
        <v>0</v>
      </c>
      <c r="AG629" s="4">
        <f t="shared" si="323"/>
        <v>0</v>
      </c>
      <c r="AH629" s="4">
        <f t="shared" si="323"/>
        <v>0</v>
      </c>
      <c r="AI629" s="4">
        <f t="shared" si="323"/>
        <v>0</v>
      </c>
      <c r="AJ629" s="4">
        <f t="shared" si="323"/>
        <v>0</v>
      </c>
      <c r="AK629" s="4">
        <f t="shared" si="323"/>
        <v>0</v>
      </c>
      <c r="AL629" s="4">
        <f t="shared" si="330"/>
        <v>100</v>
      </c>
      <c r="AM629" s="4">
        <f t="shared" si="330"/>
        <v>100</v>
      </c>
      <c r="AN629" s="4">
        <f t="shared" si="330"/>
        <v>0</v>
      </c>
      <c r="AO629" s="4">
        <f t="shared" si="330"/>
        <v>0</v>
      </c>
      <c r="AP629" s="4">
        <f t="shared" si="330"/>
        <v>0</v>
      </c>
      <c r="AQ629" s="4">
        <f t="shared" si="315"/>
        <v>0</v>
      </c>
      <c r="AR629" s="4">
        <f t="shared" si="316"/>
        <v>0</v>
      </c>
      <c r="AS629" s="4">
        <f t="shared" si="316"/>
        <v>0</v>
      </c>
    </row>
    <row r="630" spans="1:45" ht="12.75" customHeight="1" x14ac:dyDescent="0.25">
      <c r="A630" s="115">
        <v>21</v>
      </c>
      <c r="B630" s="137">
        <v>225700</v>
      </c>
      <c r="C630" s="138">
        <v>1565</v>
      </c>
      <c r="D630" s="108">
        <v>622</v>
      </c>
      <c r="E630" s="135" t="s">
        <v>1444</v>
      </c>
      <c r="F630" s="136">
        <f t="shared" si="317"/>
        <v>459</v>
      </c>
      <c r="G630" s="136">
        <v>459</v>
      </c>
      <c r="H630" s="136">
        <v>0</v>
      </c>
      <c r="I630" s="136">
        <v>0</v>
      </c>
      <c r="J630" s="136">
        <v>0</v>
      </c>
      <c r="K630" s="136">
        <v>0</v>
      </c>
      <c r="L630" s="136">
        <v>0</v>
      </c>
      <c r="M630" s="136">
        <v>0</v>
      </c>
      <c r="N630" s="136">
        <f t="shared" si="319"/>
        <v>609</v>
      </c>
      <c r="O630" s="23">
        <v>459</v>
      </c>
      <c r="P630" s="23">
        <v>0</v>
      </c>
      <c r="Q630" s="23">
        <v>0</v>
      </c>
      <c r="R630" s="23">
        <v>0</v>
      </c>
      <c r="S630" s="23">
        <v>0</v>
      </c>
      <c r="T630" s="23">
        <v>0</v>
      </c>
      <c r="U630" s="23">
        <v>150</v>
      </c>
      <c r="V630" s="136">
        <f t="shared" si="321"/>
        <v>609</v>
      </c>
      <c r="W630" s="23">
        <v>459</v>
      </c>
      <c r="X630" s="23">
        <v>0</v>
      </c>
      <c r="Y630" s="23">
        <v>0</v>
      </c>
      <c r="Z630" s="23">
        <v>0</v>
      </c>
      <c r="AA630" s="23">
        <v>0</v>
      </c>
      <c r="AB630" s="23">
        <v>0</v>
      </c>
      <c r="AC630" s="4">
        <v>150</v>
      </c>
      <c r="AD630" s="4">
        <f t="shared" si="323"/>
        <v>0</v>
      </c>
      <c r="AE630" s="4">
        <f t="shared" si="323"/>
        <v>0</v>
      </c>
      <c r="AF630" s="4">
        <f t="shared" si="323"/>
        <v>0</v>
      </c>
      <c r="AG630" s="4">
        <f t="shared" si="323"/>
        <v>0</v>
      </c>
      <c r="AH630" s="4">
        <f t="shared" si="323"/>
        <v>0</v>
      </c>
      <c r="AI630" s="4">
        <f t="shared" si="323"/>
        <v>0</v>
      </c>
      <c r="AJ630" s="4">
        <f t="shared" si="323"/>
        <v>0</v>
      </c>
      <c r="AK630" s="4">
        <f t="shared" si="323"/>
        <v>0</v>
      </c>
      <c r="AL630" s="4">
        <f t="shared" si="330"/>
        <v>100</v>
      </c>
      <c r="AM630" s="4">
        <f t="shared" si="330"/>
        <v>100</v>
      </c>
      <c r="AN630" s="4">
        <f t="shared" si="330"/>
        <v>0</v>
      </c>
      <c r="AO630" s="4">
        <f t="shared" si="330"/>
        <v>0</v>
      </c>
      <c r="AP630" s="4">
        <f t="shared" si="330"/>
        <v>0</v>
      </c>
      <c r="AQ630" s="4">
        <f t="shared" si="315"/>
        <v>0</v>
      </c>
      <c r="AR630" s="4">
        <f t="shared" si="316"/>
        <v>0</v>
      </c>
      <c r="AS630" s="4">
        <f t="shared" si="316"/>
        <v>100</v>
      </c>
    </row>
    <row r="631" spans="1:45" ht="12.75" customHeight="1" x14ac:dyDescent="0.25">
      <c r="A631" s="115">
        <v>21</v>
      </c>
      <c r="B631" s="137">
        <v>225700</v>
      </c>
      <c r="C631" s="138">
        <v>1566</v>
      </c>
      <c r="D631" s="108">
        <v>623</v>
      </c>
      <c r="E631" s="135" t="s">
        <v>1445</v>
      </c>
      <c r="F631" s="136">
        <f t="shared" si="317"/>
        <v>615.4</v>
      </c>
      <c r="G631" s="136">
        <v>615.4</v>
      </c>
      <c r="H631" s="136">
        <v>0</v>
      </c>
      <c r="I631" s="136">
        <v>0</v>
      </c>
      <c r="J631" s="136">
        <v>0</v>
      </c>
      <c r="K631" s="136">
        <v>0</v>
      </c>
      <c r="L631" s="136">
        <v>0</v>
      </c>
      <c r="M631" s="136">
        <v>0</v>
      </c>
      <c r="N631" s="136">
        <f t="shared" si="319"/>
        <v>615.4</v>
      </c>
      <c r="O631" s="23">
        <v>615.4</v>
      </c>
      <c r="P631" s="23">
        <v>0</v>
      </c>
      <c r="Q631" s="23">
        <v>0</v>
      </c>
      <c r="R631" s="23">
        <v>0</v>
      </c>
      <c r="S631" s="23">
        <v>0</v>
      </c>
      <c r="T631" s="23">
        <v>0</v>
      </c>
      <c r="U631" s="23">
        <v>0</v>
      </c>
      <c r="V631" s="136">
        <f t="shared" si="321"/>
        <v>615.4</v>
      </c>
      <c r="W631" s="23">
        <v>615.4</v>
      </c>
      <c r="X631" s="23">
        <v>0</v>
      </c>
      <c r="Y631" s="23">
        <v>0</v>
      </c>
      <c r="Z631" s="23">
        <v>0</v>
      </c>
      <c r="AA631" s="23">
        <v>0</v>
      </c>
      <c r="AB631" s="23">
        <v>0</v>
      </c>
      <c r="AC631" s="4">
        <v>0</v>
      </c>
      <c r="AD631" s="4">
        <f t="shared" si="323"/>
        <v>0</v>
      </c>
      <c r="AE631" s="4">
        <f t="shared" si="323"/>
        <v>0</v>
      </c>
      <c r="AF631" s="4">
        <f t="shared" si="323"/>
        <v>0</v>
      </c>
      <c r="AG631" s="4">
        <f t="shared" si="323"/>
        <v>0</v>
      </c>
      <c r="AH631" s="4">
        <f t="shared" si="323"/>
        <v>0</v>
      </c>
      <c r="AI631" s="4">
        <f t="shared" si="323"/>
        <v>0</v>
      </c>
      <c r="AJ631" s="4">
        <f t="shared" si="323"/>
        <v>0</v>
      </c>
      <c r="AK631" s="4">
        <f t="shared" si="323"/>
        <v>0</v>
      </c>
      <c r="AL631" s="4">
        <f t="shared" si="330"/>
        <v>100</v>
      </c>
      <c r="AM631" s="4">
        <f t="shared" si="330"/>
        <v>100</v>
      </c>
      <c r="AN631" s="4">
        <f t="shared" si="330"/>
        <v>0</v>
      </c>
      <c r="AO631" s="4">
        <f t="shared" si="330"/>
        <v>0</v>
      </c>
      <c r="AP631" s="4">
        <f t="shared" si="330"/>
        <v>0</v>
      </c>
      <c r="AQ631" s="4">
        <f t="shared" si="315"/>
        <v>0</v>
      </c>
      <c r="AR631" s="4">
        <f t="shared" si="316"/>
        <v>0</v>
      </c>
      <c r="AS631" s="4">
        <f t="shared" si="316"/>
        <v>0</v>
      </c>
    </row>
    <row r="632" spans="1:45" ht="12.75" customHeight="1" x14ac:dyDescent="0.25">
      <c r="A632" s="115">
        <v>21</v>
      </c>
      <c r="B632" s="137">
        <v>225700</v>
      </c>
      <c r="C632" s="138">
        <v>1567</v>
      </c>
      <c r="D632" s="108">
        <v>624</v>
      </c>
      <c r="E632" s="135" t="s">
        <v>1446</v>
      </c>
      <c r="F632" s="136">
        <f t="shared" si="317"/>
        <v>680</v>
      </c>
      <c r="G632" s="136">
        <v>680</v>
      </c>
      <c r="H632" s="136">
        <v>0</v>
      </c>
      <c r="I632" s="136">
        <v>0</v>
      </c>
      <c r="J632" s="136">
        <v>0</v>
      </c>
      <c r="K632" s="136">
        <v>0</v>
      </c>
      <c r="L632" s="136">
        <v>0</v>
      </c>
      <c r="M632" s="136">
        <v>0</v>
      </c>
      <c r="N632" s="136">
        <f t="shared" si="319"/>
        <v>680</v>
      </c>
      <c r="O632" s="23">
        <v>680</v>
      </c>
      <c r="P632" s="23">
        <v>0</v>
      </c>
      <c r="Q632" s="23">
        <v>0</v>
      </c>
      <c r="R632" s="23">
        <v>0</v>
      </c>
      <c r="S632" s="23">
        <v>0</v>
      </c>
      <c r="T632" s="23">
        <v>0</v>
      </c>
      <c r="U632" s="23">
        <v>0</v>
      </c>
      <c r="V632" s="136">
        <f t="shared" si="321"/>
        <v>680</v>
      </c>
      <c r="W632" s="23">
        <v>680</v>
      </c>
      <c r="X632" s="23">
        <v>0</v>
      </c>
      <c r="Y632" s="23">
        <v>0</v>
      </c>
      <c r="Z632" s="23">
        <v>0</v>
      </c>
      <c r="AA632" s="23">
        <v>0</v>
      </c>
      <c r="AB632" s="23">
        <v>0</v>
      </c>
      <c r="AC632" s="4">
        <v>0</v>
      </c>
      <c r="AD632" s="4">
        <f t="shared" si="323"/>
        <v>0</v>
      </c>
      <c r="AE632" s="4">
        <f t="shared" si="323"/>
        <v>0</v>
      </c>
      <c r="AF632" s="4">
        <f t="shared" si="323"/>
        <v>0</v>
      </c>
      <c r="AG632" s="4">
        <f t="shared" si="323"/>
        <v>0</v>
      </c>
      <c r="AH632" s="4">
        <f t="shared" si="323"/>
        <v>0</v>
      </c>
      <c r="AI632" s="4">
        <f t="shared" si="323"/>
        <v>0</v>
      </c>
      <c r="AJ632" s="4">
        <f t="shared" si="323"/>
        <v>0</v>
      </c>
      <c r="AK632" s="4">
        <f t="shared" si="323"/>
        <v>0</v>
      </c>
      <c r="AL632" s="4">
        <f t="shared" si="330"/>
        <v>100</v>
      </c>
      <c r="AM632" s="4">
        <f t="shared" si="330"/>
        <v>100</v>
      </c>
      <c r="AN632" s="4">
        <f t="shared" si="330"/>
        <v>0</v>
      </c>
      <c r="AO632" s="4">
        <f t="shared" si="330"/>
        <v>0</v>
      </c>
      <c r="AP632" s="4">
        <f t="shared" si="330"/>
        <v>0</v>
      </c>
      <c r="AQ632" s="4">
        <f t="shared" si="315"/>
        <v>0</v>
      </c>
      <c r="AR632" s="4">
        <f t="shared" si="316"/>
        <v>0</v>
      </c>
      <c r="AS632" s="4">
        <f t="shared" si="316"/>
        <v>0</v>
      </c>
    </row>
    <row r="633" spans="1:45" ht="12.75" customHeight="1" x14ac:dyDescent="0.25">
      <c r="A633" s="115">
        <v>21</v>
      </c>
      <c r="B633" s="137">
        <v>225700</v>
      </c>
      <c r="C633" s="138">
        <v>1568</v>
      </c>
      <c r="D633" s="108">
        <v>625</v>
      </c>
      <c r="E633" s="135" t="s">
        <v>1447</v>
      </c>
      <c r="F633" s="136">
        <f t="shared" si="317"/>
        <v>847.9</v>
      </c>
      <c r="G633" s="136">
        <v>847.9</v>
      </c>
      <c r="H633" s="136">
        <v>0</v>
      </c>
      <c r="I633" s="136">
        <v>0</v>
      </c>
      <c r="J633" s="136">
        <v>0</v>
      </c>
      <c r="K633" s="136">
        <v>0</v>
      </c>
      <c r="L633" s="136">
        <v>0</v>
      </c>
      <c r="M633" s="136">
        <v>0</v>
      </c>
      <c r="N633" s="136">
        <f t="shared" si="319"/>
        <v>847.9</v>
      </c>
      <c r="O633" s="23">
        <v>847.9</v>
      </c>
      <c r="P633" s="23">
        <v>0</v>
      </c>
      <c r="Q633" s="23">
        <v>0</v>
      </c>
      <c r="R633" s="23">
        <v>0</v>
      </c>
      <c r="S633" s="23">
        <v>0</v>
      </c>
      <c r="T633" s="23">
        <v>0</v>
      </c>
      <c r="U633" s="23">
        <v>0</v>
      </c>
      <c r="V633" s="136">
        <f t="shared" si="321"/>
        <v>847.9</v>
      </c>
      <c r="W633" s="23">
        <v>847.9</v>
      </c>
      <c r="X633" s="23">
        <v>0</v>
      </c>
      <c r="Y633" s="23">
        <v>0</v>
      </c>
      <c r="Z633" s="23">
        <v>0</v>
      </c>
      <c r="AA633" s="23">
        <v>0</v>
      </c>
      <c r="AB633" s="23">
        <v>0</v>
      </c>
      <c r="AC633" s="4">
        <v>0</v>
      </c>
      <c r="AD633" s="4">
        <f t="shared" si="323"/>
        <v>0</v>
      </c>
      <c r="AE633" s="4">
        <f t="shared" si="323"/>
        <v>0</v>
      </c>
      <c r="AF633" s="4">
        <f t="shared" si="323"/>
        <v>0</v>
      </c>
      <c r="AG633" s="4">
        <f t="shared" si="323"/>
        <v>0</v>
      </c>
      <c r="AH633" s="4">
        <f t="shared" si="323"/>
        <v>0</v>
      </c>
      <c r="AI633" s="4">
        <f t="shared" si="323"/>
        <v>0</v>
      </c>
      <c r="AJ633" s="4">
        <f t="shared" si="323"/>
        <v>0</v>
      </c>
      <c r="AK633" s="4">
        <f t="shared" si="323"/>
        <v>0</v>
      </c>
      <c r="AL633" s="4">
        <f t="shared" si="330"/>
        <v>100</v>
      </c>
      <c r="AM633" s="4">
        <f t="shared" si="330"/>
        <v>100</v>
      </c>
      <c r="AN633" s="4">
        <f t="shared" si="330"/>
        <v>0</v>
      </c>
      <c r="AO633" s="4">
        <f t="shared" si="330"/>
        <v>0</v>
      </c>
      <c r="AP633" s="4">
        <f t="shared" si="330"/>
        <v>0</v>
      </c>
      <c r="AQ633" s="4">
        <f t="shared" si="315"/>
        <v>0</v>
      </c>
      <c r="AR633" s="4">
        <f t="shared" si="316"/>
        <v>0</v>
      </c>
      <c r="AS633" s="4">
        <f t="shared" si="316"/>
        <v>0</v>
      </c>
    </row>
    <row r="634" spans="1:45" ht="12.75" customHeight="1" x14ac:dyDescent="0.25">
      <c r="A634" s="115">
        <v>21</v>
      </c>
      <c r="B634" s="137">
        <v>225700</v>
      </c>
      <c r="C634" s="138">
        <v>1569</v>
      </c>
      <c r="D634" s="108">
        <v>626</v>
      </c>
      <c r="E634" s="135" t="s">
        <v>1448</v>
      </c>
      <c r="F634" s="136">
        <f t="shared" si="317"/>
        <v>1282.4000000000001</v>
      </c>
      <c r="G634" s="136">
        <v>1282.4000000000001</v>
      </c>
      <c r="H634" s="136">
        <v>0</v>
      </c>
      <c r="I634" s="136">
        <v>0</v>
      </c>
      <c r="J634" s="136">
        <v>0</v>
      </c>
      <c r="K634" s="136">
        <v>0</v>
      </c>
      <c r="L634" s="136">
        <v>0</v>
      </c>
      <c r="M634" s="136">
        <v>0</v>
      </c>
      <c r="N634" s="136">
        <f t="shared" si="319"/>
        <v>1582.4</v>
      </c>
      <c r="O634" s="23">
        <v>1282.4000000000001</v>
      </c>
      <c r="P634" s="23">
        <v>0</v>
      </c>
      <c r="Q634" s="23">
        <v>0</v>
      </c>
      <c r="R634" s="23">
        <v>0</v>
      </c>
      <c r="S634" s="23">
        <v>0</v>
      </c>
      <c r="T634" s="23">
        <v>0</v>
      </c>
      <c r="U634" s="23">
        <v>300</v>
      </c>
      <c r="V634" s="136">
        <f t="shared" si="321"/>
        <v>1582.4</v>
      </c>
      <c r="W634" s="23">
        <v>1282.4000000000001</v>
      </c>
      <c r="X634" s="23">
        <v>0</v>
      </c>
      <c r="Y634" s="23">
        <v>0</v>
      </c>
      <c r="Z634" s="23">
        <v>0</v>
      </c>
      <c r="AA634" s="23">
        <v>0</v>
      </c>
      <c r="AB634" s="23">
        <v>0</v>
      </c>
      <c r="AC634" s="4">
        <v>300</v>
      </c>
      <c r="AD634" s="4">
        <f t="shared" si="323"/>
        <v>0</v>
      </c>
      <c r="AE634" s="4">
        <f t="shared" si="323"/>
        <v>0</v>
      </c>
      <c r="AF634" s="4">
        <f t="shared" si="323"/>
        <v>0</v>
      </c>
      <c r="AG634" s="4">
        <f t="shared" si="323"/>
        <v>0</v>
      </c>
      <c r="AH634" s="4">
        <f t="shared" si="323"/>
        <v>0</v>
      </c>
      <c r="AI634" s="4">
        <f t="shared" si="323"/>
        <v>0</v>
      </c>
      <c r="AJ634" s="4">
        <f t="shared" si="323"/>
        <v>0</v>
      </c>
      <c r="AK634" s="4">
        <f t="shared" si="323"/>
        <v>0</v>
      </c>
      <c r="AL634" s="4">
        <f t="shared" si="330"/>
        <v>100</v>
      </c>
      <c r="AM634" s="4">
        <f t="shared" si="330"/>
        <v>100</v>
      </c>
      <c r="AN634" s="4">
        <f t="shared" si="330"/>
        <v>0</v>
      </c>
      <c r="AO634" s="4">
        <f t="shared" si="330"/>
        <v>0</v>
      </c>
      <c r="AP634" s="4">
        <f t="shared" si="330"/>
        <v>0</v>
      </c>
      <c r="AQ634" s="4">
        <f t="shared" si="315"/>
        <v>0</v>
      </c>
      <c r="AR634" s="4">
        <f t="shared" si="316"/>
        <v>0</v>
      </c>
      <c r="AS634" s="4">
        <f t="shared" si="316"/>
        <v>100</v>
      </c>
    </row>
    <row r="635" spans="1:45" ht="12.75" customHeight="1" x14ac:dyDescent="0.25">
      <c r="A635" s="115">
        <v>21</v>
      </c>
      <c r="B635" s="137">
        <v>225700</v>
      </c>
      <c r="C635" s="138">
        <v>1570</v>
      </c>
      <c r="D635" s="108">
        <v>627</v>
      </c>
      <c r="E635" s="135" t="s">
        <v>1449</v>
      </c>
      <c r="F635" s="136">
        <f t="shared" si="317"/>
        <v>689.9</v>
      </c>
      <c r="G635" s="136">
        <v>689.9</v>
      </c>
      <c r="H635" s="136">
        <v>0</v>
      </c>
      <c r="I635" s="136">
        <v>0</v>
      </c>
      <c r="J635" s="136">
        <v>0</v>
      </c>
      <c r="K635" s="136">
        <v>0</v>
      </c>
      <c r="L635" s="136">
        <v>0</v>
      </c>
      <c r="M635" s="136">
        <v>0</v>
      </c>
      <c r="N635" s="136">
        <f t="shared" si="319"/>
        <v>689.9</v>
      </c>
      <c r="O635" s="23">
        <v>689.9</v>
      </c>
      <c r="P635" s="23">
        <v>0</v>
      </c>
      <c r="Q635" s="23">
        <v>0</v>
      </c>
      <c r="R635" s="23">
        <v>0</v>
      </c>
      <c r="S635" s="23">
        <v>0</v>
      </c>
      <c r="T635" s="23">
        <v>0</v>
      </c>
      <c r="U635" s="23">
        <v>0</v>
      </c>
      <c r="V635" s="136">
        <f t="shared" si="321"/>
        <v>689.9</v>
      </c>
      <c r="W635" s="23">
        <v>689.9</v>
      </c>
      <c r="X635" s="23">
        <v>0</v>
      </c>
      <c r="Y635" s="23">
        <v>0</v>
      </c>
      <c r="Z635" s="23">
        <v>0</v>
      </c>
      <c r="AA635" s="23">
        <v>0</v>
      </c>
      <c r="AB635" s="23">
        <v>0</v>
      </c>
      <c r="AC635" s="4">
        <v>0</v>
      </c>
      <c r="AD635" s="4">
        <f t="shared" si="323"/>
        <v>0</v>
      </c>
      <c r="AE635" s="4">
        <f t="shared" si="323"/>
        <v>0</v>
      </c>
      <c r="AF635" s="4">
        <f t="shared" si="323"/>
        <v>0</v>
      </c>
      <c r="AG635" s="4">
        <f t="shared" si="323"/>
        <v>0</v>
      </c>
      <c r="AH635" s="4">
        <f t="shared" si="323"/>
        <v>0</v>
      </c>
      <c r="AI635" s="4">
        <f t="shared" si="323"/>
        <v>0</v>
      </c>
      <c r="AJ635" s="4">
        <f t="shared" si="323"/>
        <v>0</v>
      </c>
      <c r="AK635" s="4">
        <f t="shared" si="323"/>
        <v>0</v>
      </c>
      <c r="AL635" s="4">
        <f t="shared" si="330"/>
        <v>100</v>
      </c>
      <c r="AM635" s="4">
        <f t="shared" si="330"/>
        <v>100</v>
      </c>
      <c r="AN635" s="4">
        <f t="shared" si="330"/>
        <v>0</v>
      </c>
      <c r="AO635" s="4">
        <f t="shared" si="330"/>
        <v>0</v>
      </c>
      <c r="AP635" s="4">
        <f t="shared" si="330"/>
        <v>0</v>
      </c>
      <c r="AQ635" s="4">
        <f t="shared" si="315"/>
        <v>0</v>
      </c>
      <c r="AR635" s="4">
        <f t="shared" si="316"/>
        <v>0</v>
      </c>
      <c r="AS635" s="4">
        <f t="shared" si="316"/>
        <v>0</v>
      </c>
    </row>
    <row r="636" spans="1:45" ht="12.75" customHeight="1" x14ac:dyDescent="0.25">
      <c r="A636" s="115">
        <v>21</v>
      </c>
      <c r="B636" s="137">
        <v>225700</v>
      </c>
      <c r="C636" s="138">
        <v>1571</v>
      </c>
      <c r="D636" s="108">
        <v>628</v>
      </c>
      <c r="E636" s="135" t="s">
        <v>1450</v>
      </c>
      <c r="F636" s="136">
        <f t="shared" si="317"/>
        <v>1742.5</v>
      </c>
      <c r="G636" s="136">
        <v>1742.5</v>
      </c>
      <c r="H636" s="136">
        <v>0</v>
      </c>
      <c r="I636" s="136">
        <v>0</v>
      </c>
      <c r="J636" s="136">
        <v>0</v>
      </c>
      <c r="K636" s="136">
        <v>0</v>
      </c>
      <c r="L636" s="136">
        <v>0</v>
      </c>
      <c r="M636" s="136">
        <v>0</v>
      </c>
      <c r="N636" s="136">
        <f t="shared" si="319"/>
        <v>1742.5</v>
      </c>
      <c r="O636" s="23">
        <v>1742.5</v>
      </c>
      <c r="P636" s="23">
        <v>0</v>
      </c>
      <c r="Q636" s="23">
        <v>0</v>
      </c>
      <c r="R636" s="23">
        <v>0</v>
      </c>
      <c r="S636" s="23">
        <v>0</v>
      </c>
      <c r="T636" s="23">
        <v>0</v>
      </c>
      <c r="U636" s="23">
        <v>0</v>
      </c>
      <c r="V636" s="136">
        <f t="shared" si="321"/>
        <v>1742.5</v>
      </c>
      <c r="W636" s="23">
        <v>1742.5</v>
      </c>
      <c r="X636" s="23">
        <v>0</v>
      </c>
      <c r="Y636" s="23">
        <v>0</v>
      </c>
      <c r="Z636" s="23">
        <v>0</v>
      </c>
      <c r="AA636" s="23">
        <v>0</v>
      </c>
      <c r="AB636" s="23">
        <v>0</v>
      </c>
      <c r="AC636" s="4">
        <v>0</v>
      </c>
      <c r="AD636" s="4">
        <f t="shared" si="323"/>
        <v>0</v>
      </c>
      <c r="AE636" s="4">
        <f t="shared" si="323"/>
        <v>0</v>
      </c>
      <c r="AF636" s="4">
        <f t="shared" si="323"/>
        <v>0</v>
      </c>
      <c r="AG636" s="4">
        <f t="shared" si="323"/>
        <v>0</v>
      </c>
      <c r="AH636" s="4">
        <f t="shared" si="323"/>
        <v>0</v>
      </c>
      <c r="AI636" s="4">
        <f t="shared" si="323"/>
        <v>0</v>
      </c>
      <c r="AJ636" s="4">
        <f t="shared" si="323"/>
        <v>0</v>
      </c>
      <c r="AK636" s="4">
        <f t="shared" si="323"/>
        <v>0</v>
      </c>
      <c r="AL636" s="4">
        <f t="shared" si="330"/>
        <v>100</v>
      </c>
      <c r="AM636" s="4">
        <f t="shared" si="330"/>
        <v>100</v>
      </c>
      <c r="AN636" s="4">
        <f t="shared" si="330"/>
        <v>0</v>
      </c>
      <c r="AO636" s="4">
        <f t="shared" si="330"/>
        <v>0</v>
      </c>
      <c r="AP636" s="4">
        <f t="shared" si="330"/>
        <v>0</v>
      </c>
      <c r="AQ636" s="4">
        <f t="shared" si="315"/>
        <v>0</v>
      </c>
      <c r="AR636" s="4">
        <f t="shared" si="316"/>
        <v>0</v>
      </c>
      <c r="AS636" s="4">
        <f t="shared" si="316"/>
        <v>0</v>
      </c>
    </row>
    <row r="637" spans="1:45" ht="12.75" customHeight="1" x14ac:dyDescent="0.25">
      <c r="A637" s="115">
        <v>21</v>
      </c>
      <c r="B637" s="137">
        <v>225700</v>
      </c>
      <c r="C637" s="138">
        <v>1572</v>
      </c>
      <c r="D637" s="108">
        <v>629</v>
      </c>
      <c r="E637" s="135" t="s">
        <v>1451</v>
      </c>
      <c r="F637" s="136">
        <f t="shared" si="317"/>
        <v>393.6</v>
      </c>
      <c r="G637" s="136">
        <v>393.6</v>
      </c>
      <c r="H637" s="136">
        <v>0</v>
      </c>
      <c r="I637" s="136">
        <v>0</v>
      </c>
      <c r="J637" s="136">
        <v>0</v>
      </c>
      <c r="K637" s="136">
        <v>0</v>
      </c>
      <c r="L637" s="136">
        <v>0</v>
      </c>
      <c r="M637" s="136">
        <v>0</v>
      </c>
      <c r="N637" s="136">
        <f t="shared" si="319"/>
        <v>393.6</v>
      </c>
      <c r="O637" s="23">
        <v>393.6</v>
      </c>
      <c r="P637" s="23">
        <v>0</v>
      </c>
      <c r="Q637" s="23">
        <v>0</v>
      </c>
      <c r="R637" s="23">
        <v>0</v>
      </c>
      <c r="S637" s="23">
        <v>0</v>
      </c>
      <c r="T637" s="23">
        <v>0</v>
      </c>
      <c r="U637" s="23">
        <v>0</v>
      </c>
      <c r="V637" s="136">
        <f t="shared" si="321"/>
        <v>393.6</v>
      </c>
      <c r="W637" s="23">
        <v>393.6</v>
      </c>
      <c r="X637" s="23">
        <v>0</v>
      </c>
      <c r="Y637" s="23">
        <v>0</v>
      </c>
      <c r="Z637" s="23">
        <v>0</v>
      </c>
      <c r="AA637" s="23">
        <v>0</v>
      </c>
      <c r="AB637" s="23">
        <v>0</v>
      </c>
      <c r="AC637" s="4">
        <v>0</v>
      </c>
      <c r="AD637" s="4">
        <f t="shared" si="323"/>
        <v>0</v>
      </c>
      <c r="AE637" s="4">
        <f t="shared" si="323"/>
        <v>0</v>
      </c>
      <c r="AF637" s="4">
        <f t="shared" si="323"/>
        <v>0</v>
      </c>
      <c r="AG637" s="4">
        <f t="shared" si="323"/>
        <v>0</v>
      </c>
      <c r="AH637" s="4">
        <f t="shared" si="323"/>
        <v>0</v>
      </c>
      <c r="AI637" s="4">
        <f t="shared" si="323"/>
        <v>0</v>
      </c>
      <c r="AJ637" s="4">
        <f t="shared" si="323"/>
        <v>0</v>
      </c>
      <c r="AK637" s="4">
        <f t="shared" si="323"/>
        <v>0</v>
      </c>
      <c r="AL637" s="4">
        <f t="shared" si="330"/>
        <v>100</v>
      </c>
      <c r="AM637" s="4">
        <f t="shared" si="330"/>
        <v>100</v>
      </c>
      <c r="AN637" s="4">
        <f t="shared" si="330"/>
        <v>0</v>
      </c>
      <c r="AO637" s="4">
        <f t="shared" si="330"/>
        <v>0</v>
      </c>
      <c r="AP637" s="4">
        <f t="shared" si="330"/>
        <v>0</v>
      </c>
      <c r="AQ637" s="4">
        <f t="shared" si="315"/>
        <v>0</v>
      </c>
      <c r="AR637" s="4">
        <f t="shared" si="316"/>
        <v>0</v>
      </c>
      <c r="AS637" s="4">
        <f t="shared" si="316"/>
        <v>0</v>
      </c>
    </row>
    <row r="638" spans="1:45" ht="12.75" customHeight="1" x14ac:dyDescent="0.25">
      <c r="A638" s="115">
        <v>21</v>
      </c>
      <c r="B638" s="137">
        <v>225700</v>
      </c>
      <c r="C638" s="138">
        <v>1573</v>
      </c>
      <c r="D638" s="108">
        <v>630</v>
      </c>
      <c r="E638" s="135" t="s">
        <v>1452</v>
      </c>
      <c r="F638" s="136">
        <f t="shared" si="317"/>
        <v>619.70000000000005</v>
      </c>
      <c r="G638" s="136">
        <v>619.70000000000005</v>
      </c>
      <c r="H638" s="136">
        <v>0</v>
      </c>
      <c r="I638" s="136">
        <v>0</v>
      </c>
      <c r="J638" s="136">
        <v>0</v>
      </c>
      <c r="K638" s="136">
        <v>0</v>
      </c>
      <c r="L638" s="136">
        <v>0</v>
      </c>
      <c r="M638" s="136">
        <v>0</v>
      </c>
      <c r="N638" s="136">
        <f t="shared" si="319"/>
        <v>619.70000000000005</v>
      </c>
      <c r="O638" s="23">
        <v>619.70000000000005</v>
      </c>
      <c r="P638" s="23">
        <v>0</v>
      </c>
      <c r="Q638" s="23">
        <v>0</v>
      </c>
      <c r="R638" s="23">
        <v>0</v>
      </c>
      <c r="S638" s="23">
        <v>0</v>
      </c>
      <c r="T638" s="23">
        <v>0</v>
      </c>
      <c r="U638" s="23">
        <v>0</v>
      </c>
      <c r="V638" s="136">
        <f t="shared" si="321"/>
        <v>619.70000000000005</v>
      </c>
      <c r="W638" s="23">
        <v>619.70000000000005</v>
      </c>
      <c r="X638" s="23">
        <v>0</v>
      </c>
      <c r="Y638" s="23">
        <v>0</v>
      </c>
      <c r="Z638" s="23">
        <v>0</v>
      </c>
      <c r="AA638" s="23">
        <v>0</v>
      </c>
      <c r="AB638" s="23">
        <v>0</v>
      </c>
      <c r="AC638" s="4">
        <v>0</v>
      </c>
      <c r="AD638" s="4">
        <f t="shared" si="323"/>
        <v>0</v>
      </c>
      <c r="AE638" s="4">
        <f t="shared" si="323"/>
        <v>0</v>
      </c>
      <c r="AF638" s="4">
        <f t="shared" si="323"/>
        <v>0</v>
      </c>
      <c r="AG638" s="4">
        <f t="shared" si="323"/>
        <v>0</v>
      </c>
      <c r="AH638" s="4">
        <f t="shared" si="323"/>
        <v>0</v>
      </c>
      <c r="AI638" s="4">
        <f t="shared" si="323"/>
        <v>0</v>
      </c>
      <c r="AJ638" s="4">
        <f t="shared" si="323"/>
        <v>0</v>
      </c>
      <c r="AK638" s="4">
        <f t="shared" si="323"/>
        <v>0</v>
      </c>
      <c r="AL638" s="4">
        <f t="shared" si="330"/>
        <v>100</v>
      </c>
      <c r="AM638" s="4">
        <f t="shared" si="330"/>
        <v>100</v>
      </c>
      <c r="AN638" s="4">
        <f t="shared" si="330"/>
        <v>0</v>
      </c>
      <c r="AO638" s="4">
        <f t="shared" si="330"/>
        <v>0</v>
      </c>
      <c r="AP638" s="4">
        <f t="shared" si="330"/>
        <v>0</v>
      </c>
      <c r="AQ638" s="4">
        <f t="shared" si="315"/>
        <v>0</v>
      </c>
      <c r="AR638" s="4">
        <f t="shared" si="316"/>
        <v>0</v>
      </c>
      <c r="AS638" s="4">
        <f t="shared" si="316"/>
        <v>0</v>
      </c>
    </row>
    <row r="639" spans="1:45" ht="12.75" customHeight="1" x14ac:dyDescent="0.25">
      <c r="A639" s="115">
        <v>0</v>
      </c>
      <c r="B639" s="115"/>
      <c r="C639" s="115"/>
      <c r="D639" s="108">
        <v>631</v>
      </c>
      <c r="E639" s="135"/>
      <c r="F639" s="136"/>
      <c r="G639" s="136"/>
      <c r="H639" s="136"/>
      <c r="I639" s="136"/>
      <c r="J639" s="136"/>
      <c r="K639" s="136"/>
      <c r="L639" s="136"/>
      <c r="M639" s="136"/>
      <c r="N639" s="136"/>
      <c r="O639" s="23"/>
      <c r="P639" s="23"/>
      <c r="Q639" s="23"/>
      <c r="R639" s="23"/>
      <c r="S639" s="23"/>
      <c r="T639" s="23"/>
      <c r="U639" s="23"/>
      <c r="V639" s="23"/>
      <c r="W639" s="23"/>
      <c r="X639" s="23"/>
      <c r="Y639" s="23"/>
      <c r="Z639" s="23"/>
      <c r="AA639" s="23"/>
      <c r="AB639" s="23"/>
      <c r="AC639" s="4"/>
      <c r="AD639" s="4"/>
      <c r="AE639" s="4"/>
      <c r="AF639" s="4"/>
      <c r="AG639" s="4"/>
      <c r="AH639" s="4"/>
      <c r="AI639" s="4"/>
      <c r="AJ639" s="4"/>
      <c r="AK639" s="4"/>
      <c r="AL639" s="4"/>
      <c r="AM639" s="4"/>
      <c r="AN639" s="4"/>
      <c r="AO639" s="4"/>
      <c r="AP639" s="4"/>
      <c r="AQ639" s="4"/>
      <c r="AR639" s="4"/>
      <c r="AS639" s="4"/>
    </row>
    <row r="640" spans="1:45" ht="12.75" customHeight="1" x14ac:dyDescent="0.25">
      <c r="A640" s="115">
        <v>20</v>
      </c>
      <c r="B640" s="137">
        <v>226000</v>
      </c>
      <c r="C640" s="115"/>
      <c r="D640" s="108">
        <v>632</v>
      </c>
      <c r="E640" s="130" t="s">
        <v>1453</v>
      </c>
      <c r="F640" s="131">
        <f t="shared" ref="F640:F666" si="331">SUM(G640:M640)</f>
        <v>118325.1</v>
      </c>
      <c r="G640" s="131">
        <f t="shared" ref="G640:M640" si="332">G641+G642</f>
        <v>113137.90000000001</v>
      </c>
      <c r="H640" s="131">
        <f t="shared" si="332"/>
        <v>2950.9</v>
      </c>
      <c r="I640" s="131">
        <f t="shared" si="332"/>
        <v>2236.3000000000002</v>
      </c>
      <c r="J640" s="131">
        <f t="shared" si="332"/>
        <v>0</v>
      </c>
      <c r="K640" s="131">
        <f t="shared" si="332"/>
        <v>0</v>
      </c>
      <c r="L640" s="131">
        <f t="shared" si="332"/>
        <v>0</v>
      </c>
      <c r="M640" s="131">
        <f t="shared" si="332"/>
        <v>0</v>
      </c>
      <c r="N640" s="131">
        <f t="shared" ref="N640:N666" si="333">SUM(O640:U640)</f>
        <v>118033</v>
      </c>
      <c r="O640" s="131">
        <f t="shared" ref="O640:U640" si="334">O641+O642</f>
        <v>113137.90000000001</v>
      </c>
      <c r="P640" s="131">
        <f t="shared" si="334"/>
        <v>2950.9</v>
      </c>
      <c r="Q640" s="131">
        <f t="shared" si="334"/>
        <v>1944.2</v>
      </c>
      <c r="R640" s="131">
        <f t="shared" si="334"/>
        <v>0</v>
      </c>
      <c r="S640" s="131">
        <f t="shared" si="334"/>
        <v>0</v>
      </c>
      <c r="T640" s="131">
        <f t="shared" si="334"/>
        <v>0</v>
      </c>
      <c r="U640" s="131">
        <f t="shared" si="334"/>
        <v>0</v>
      </c>
      <c r="V640" s="131">
        <f>SUM(W640:AC640)</f>
        <v>118033</v>
      </c>
      <c r="W640" s="131">
        <f t="shared" ref="W640:AC640" si="335">W641+W642</f>
        <v>113137.90000000001</v>
      </c>
      <c r="X640" s="131">
        <f t="shared" si="335"/>
        <v>2950.9</v>
      </c>
      <c r="Y640" s="131">
        <f t="shared" si="335"/>
        <v>1944.2</v>
      </c>
      <c r="Z640" s="131">
        <f t="shared" si="335"/>
        <v>0</v>
      </c>
      <c r="AA640" s="131">
        <f t="shared" si="335"/>
        <v>0</v>
      </c>
      <c r="AB640" s="131">
        <f t="shared" si="335"/>
        <v>0</v>
      </c>
      <c r="AC640" s="131">
        <f t="shared" si="335"/>
        <v>0</v>
      </c>
      <c r="AD640" s="133">
        <f t="shared" ref="AD640:AK666" si="336">V640-N640</f>
        <v>0</v>
      </c>
      <c r="AE640" s="133">
        <f t="shared" si="336"/>
        <v>0</v>
      </c>
      <c r="AF640" s="133">
        <f t="shared" si="336"/>
        <v>0</v>
      </c>
      <c r="AG640" s="133">
        <f t="shared" si="336"/>
        <v>0</v>
      </c>
      <c r="AH640" s="133">
        <f t="shared" si="336"/>
        <v>0</v>
      </c>
      <c r="AI640" s="133">
        <f t="shared" si="336"/>
        <v>0</v>
      </c>
      <c r="AJ640" s="133">
        <f t="shared" si="336"/>
        <v>0</v>
      </c>
      <c r="AK640" s="133">
        <f t="shared" si="336"/>
        <v>0</v>
      </c>
      <c r="AL640" s="133">
        <f t="shared" si="330"/>
        <v>100</v>
      </c>
      <c r="AM640" s="133">
        <f t="shared" si="330"/>
        <v>100</v>
      </c>
      <c r="AN640" s="133">
        <f t="shared" si="330"/>
        <v>100</v>
      </c>
      <c r="AO640" s="133">
        <f t="shared" si="330"/>
        <v>100</v>
      </c>
      <c r="AP640" s="133">
        <f t="shared" si="330"/>
        <v>0</v>
      </c>
      <c r="AQ640" s="133">
        <f t="shared" si="315"/>
        <v>100</v>
      </c>
      <c r="AR640" s="133">
        <f t="shared" si="316"/>
        <v>0</v>
      </c>
      <c r="AS640" s="133">
        <f t="shared" si="316"/>
        <v>0</v>
      </c>
    </row>
    <row r="641" spans="1:45" s="134" customFormat="1" ht="12.75" customHeight="1" x14ac:dyDescent="0.25">
      <c r="A641" s="115">
        <v>22</v>
      </c>
      <c r="B641" s="137">
        <v>226000</v>
      </c>
      <c r="C641" s="115"/>
      <c r="D641" s="108">
        <v>633</v>
      </c>
      <c r="E641" s="130" t="s">
        <v>944</v>
      </c>
      <c r="F641" s="131">
        <f t="shared" si="331"/>
        <v>90127.8</v>
      </c>
      <c r="G641" s="131">
        <f t="shared" ref="G641:M641" si="337">G643</f>
        <v>84940.6</v>
      </c>
      <c r="H641" s="131">
        <f t="shared" si="337"/>
        <v>2950.9</v>
      </c>
      <c r="I641" s="131">
        <f t="shared" si="337"/>
        <v>2236.3000000000002</v>
      </c>
      <c r="J641" s="131">
        <f t="shared" si="337"/>
        <v>0</v>
      </c>
      <c r="K641" s="131">
        <f t="shared" si="337"/>
        <v>0</v>
      </c>
      <c r="L641" s="131">
        <f t="shared" si="337"/>
        <v>0</v>
      </c>
      <c r="M641" s="131">
        <f t="shared" si="337"/>
        <v>0</v>
      </c>
      <c r="N641" s="131">
        <f t="shared" si="333"/>
        <v>89835.7</v>
      </c>
      <c r="O641" s="131">
        <f t="shared" ref="O641:U641" si="338">O643</f>
        <v>84940.6</v>
      </c>
      <c r="P641" s="131">
        <f t="shared" si="338"/>
        <v>2950.9</v>
      </c>
      <c r="Q641" s="131">
        <f t="shared" si="338"/>
        <v>1944.2</v>
      </c>
      <c r="R641" s="131">
        <f t="shared" si="338"/>
        <v>0</v>
      </c>
      <c r="S641" s="131">
        <f t="shared" si="338"/>
        <v>0</v>
      </c>
      <c r="T641" s="131">
        <f t="shared" si="338"/>
        <v>0</v>
      </c>
      <c r="U641" s="131">
        <f t="shared" si="338"/>
        <v>0</v>
      </c>
      <c r="V641" s="131">
        <f t="shared" ref="V641:V666" si="339">SUM(W641:AC641)</f>
        <v>89835.7</v>
      </c>
      <c r="W641" s="131">
        <f t="shared" ref="W641:AC641" si="340">W643</f>
        <v>84940.6</v>
      </c>
      <c r="X641" s="131">
        <f t="shared" si="340"/>
        <v>2950.9</v>
      </c>
      <c r="Y641" s="131">
        <f t="shared" si="340"/>
        <v>1944.2</v>
      </c>
      <c r="Z641" s="131">
        <f t="shared" si="340"/>
        <v>0</v>
      </c>
      <c r="AA641" s="131">
        <f t="shared" si="340"/>
        <v>0</v>
      </c>
      <c r="AB641" s="131">
        <f t="shared" si="340"/>
        <v>0</v>
      </c>
      <c r="AC641" s="131">
        <f t="shared" si="340"/>
        <v>0</v>
      </c>
      <c r="AD641" s="133">
        <f t="shared" si="336"/>
        <v>0</v>
      </c>
      <c r="AE641" s="133">
        <f t="shared" si="336"/>
        <v>0</v>
      </c>
      <c r="AF641" s="133">
        <f t="shared" si="336"/>
        <v>0</v>
      </c>
      <c r="AG641" s="133">
        <f t="shared" si="336"/>
        <v>0</v>
      </c>
      <c r="AH641" s="133">
        <f t="shared" si="336"/>
        <v>0</v>
      </c>
      <c r="AI641" s="133">
        <f t="shared" si="336"/>
        <v>0</v>
      </c>
      <c r="AJ641" s="133">
        <f t="shared" si="336"/>
        <v>0</v>
      </c>
      <c r="AK641" s="133">
        <f t="shared" si="336"/>
        <v>0</v>
      </c>
      <c r="AL641" s="133">
        <f t="shared" si="330"/>
        <v>100</v>
      </c>
      <c r="AM641" s="133">
        <f t="shared" si="330"/>
        <v>100</v>
      </c>
      <c r="AN641" s="133">
        <f t="shared" si="330"/>
        <v>100</v>
      </c>
      <c r="AO641" s="133">
        <f t="shared" si="330"/>
        <v>100</v>
      </c>
      <c r="AP641" s="133">
        <f t="shared" si="330"/>
        <v>0</v>
      </c>
      <c r="AQ641" s="133">
        <f t="shared" si="315"/>
        <v>100</v>
      </c>
      <c r="AR641" s="133">
        <f t="shared" si="316"/>
        <v>0</v>
      </c>
      <c r="AS641" s="133">
        <f t="shared" si="316"/>
        <v>0</v>
      </c>
    </row>
    <row r="642" spans="1:45" s="134" customFormat="1" ht="12.75" customHeight="1" x14ac:dyDescent="0.25">
      <c r="A642" s="115">
        <v>21</v>
      </c>
      <c r="B642" s="137">
        <v>226000</v>
      </c>
      <c r="C642" s="115"/>
      <c r="D642" s="108">
        <v>634</v>
      </c>
      <c r="E642" s="130" t="s">
        <v>945</v>
      </c>
      <c r="F642" s="131">
        <f t="shared" si="331"/>
        <v>28197.3</v>
      </c>
      <c r="G642" s="131">
        <f t="shared" ref="G642:M642" si="341">SUBTOTAL(9,G644:G666)</f>
        <v>28197.3</v>
      </c>
      <c r="H642" s="131">
        <f t="shared" si="341"/>
        <v>0</v>
      </c>
      <c r="I642" s="131">
        <f t="shared" si="341"/>
        <v>0</v>
      </c>
      <c r="J642" s="131">
        <f t="shared" si="341"/>
        <v>0</v>
      </c>
      <c r="K642" s="131">
        <f t="shared" si="341"/>
        <v>0</v>
      </c>
      <c r="L642" s="131">
        <f t="shared" si="341"/>
        <v>0</v>
      </c>
      <c r="M642" s="131">
        <f t="shared" si="341"/>
        <v>0</v>
      </c>
      <c r="N642" s="131">
        <f t="shared" si="333"/>
        <v>28197.3</v>
      </c>
      <c r="O642" s="131">
        <f t="shared" ref="O642:U642" si="342">SUBTOTAL(9,O644:O666)</f>
        <v>28197.3</v>
      </c>
      <c r="P642" s="131">
        <f t="shared" si="342"/>
        <v>0</v>
      </c>
      <c r="Q642" s="131">
        <f t="shared" si="342"/>
        <v>0</v>
      </c>
      <c r="R642" s="131">
        <f t="shared" si="342"/>
        <v>0</v>
      </c>
      <c r="S642" s="131">
        <f t="shared" si="342"/>
        <v>0</v>
      </c>
      <c r="T642" s="131">
        <f t="shared" si="342"/>
        <v>0</v>
      </c>
      <c r="U642" s="131">
        <f t="shared" si="342"/>
        <v>0</v>
      </c>
      <c r="V642" s="131">
        <f t="shared" si="339"/>
        <v>28197.3</v>
      </c>
      <c r="W642" s="131">
        <f t="shared" ref="W642:AC642" si="343">SUBTOTAL(9,W644:W666)</f>
        <v>28197.3</v>
      </c>
      <c r="X642" s="131">
        <f t="shared" si="343"/>
        <v>0</v>
      </c>
      <c r="Y642" s="131">
        <f t="shared" si="343"/>
        <v>0</v>
      </c>
      <c r="Z642" s="131">
        <f t="shared" si="343"/>
        <v>0</v>
      </c>
      <c r="AA642" s="131">
        <f t="shared" si="343"/>
        <v>0</v>
      </c>
      <c r="AB642" s="131">
        <f t="shared" si="343"/>
        <v>0</v>
      </c>
      <c r="AC642" s="131">
        <f t="shared" si="343"/>
        <v>0</v>
      </c>
      <c r="AD642" s="133">
        <f t="shared" si="336"/>
        <v>0</v>
      </c>
      <c r="AE642" s="133">
        <f t="shared" si="336"/>
        <v>0</v>
      </c>
      <c r="AF642" s="133">
        <f t="shared" si="336"/>
        <v>0</v>
      </c>
      <c r="AG642" s="133">
        <f t="shared" si="336"/>
        <v>0</v>
      </c>
      <c r="AH642" s="133">
        <f t="shared" si="336"/>
        <v>0</v>
      </c>
      <c r="AI642" s="133">
        <f t="shared" si="336"/>
        <v>0</v>
      </c>
      <c r="AJ642" s="133">
        <f t="shared" si="336"/>
        <v>0</v>
      </c>
      <c r="AK642" s="133">
        <f t="shared" si="336"/>
        <v>0</v>
      </c>
      <c r="AL642" s="133">
        <f t="shared" si="330"/>
        <v>100</v>
      </c>
      <c r="AM642" s="133">
        <f t="shared" si="330"/>
        <v>100</v>
      </c>
      <c r="AN642" s="133">
        <f t="shared" si="330"/>
        <v>0</v>
      </c>
      <c r="AO642" s="133">
        <f t="shared" si="330"/>
        <v>0</v>
      </c>
      <c r="AP642" s="133">
        <f t="shared" si="330"/>
        <v>0</v>
      </c>
      <c r="AQ642" s="133">
        <f t="shared" si="315"/>
        <v>0</v>
      </c>
      <c r="AR642" s="133">
        <f t="shared" si="316"/>
        <v>0</v>
      </c>
      <c r="AS642" s="133">
        <f t="shared" si="316"/>
        <v>0</v>
      </c>
    </row>
    <row r="643" spans="1:45" ht="12.75" customHeight="1" x14ac:dyDescent="0.25">
      <c r="A643" s="115">
        <v>22</v>
      </c>
      <c r="B643" s="137">
        <v>226000</v>
      </c>
      <c r="C643" s="138">
        <v>1574</v>
      </c>
      <c r="D643" s="108">
        <v>635</v>
      </c>
      <c r="E643" s="135" t="s">
        <v>970</v>
      </c>
      <c r="F643" s="136">
        <f t="shared" si="331"/>
        <v>90127.8</v>
      </c>
      <c r="G643" s="136">
        <v>84940.6</v>
      </c>
      <c r="H643" s="136">
        <v>2950.9</v>
      </c>
      <c r="I643" s="136">
        <v>2236.3000000000002</v>
      </c>
      <c r="J643" s="136">
        <v>0</v>
      </c>
      <c r="K643" s="136">
        <v>0</v>
      </c>
      <c r="L643" s="136">
        <v>0</v>
      </c>
      <c r="M643" s="136">
        <v>0</v>
      </c>
      <c r="N643" s="136">
        <f t="shared" si="333"/>
        <v>89835.7</v>
      </c>
      <c r="O643" s="23">
        <v>84940.6</v>
      </c>
      <c r="P643" s="23">
        <v>2950.9</v>
      </c>
      <c r="Q643" s="23">
        <v>1944.2</v>
      </c>
      <c r="R643" s="23">
        <v>0</v>
      </c>
      <c r="S643" s="23">
        <v>0</v>
      </c>
      <c r="T643" s="23">
        <v>0</v>
      </c>
      <c r="U643" s="23">
        <v>0</v>
      </c>
      <c r="V643" s="136">
        <f t="shared" si="339"/>
        <v>89835.7</v>
      </c>
      <c r="W643" s="23">
        <v>84940.6</v>
      </c>
      <c r="X643" s="23">
        <v>2950.9</v>
      </c>
      <c r="Y643" s="23">
        <v>1944.2</v>
      </c>
      <c r="Z643" s="23">
        <v>0</v>
      </c>
      <c r="AA643" s="23">
        <v>0</v>
      </c>
      <c r="AB643" s="23">
        <v>0</v>
      </c>
      <c r="AC643" s="4">
        <v>0</v>
      </c>
      <c r="AD643" s="4">
        <f t="shared" si="336"/>
        <v>0</v>
      </c>
      <c r="AE643" s="4">
        <f t="shared" si="336"/>
        <v>0</v>
      </c>
      <c r="AF643" s="4">
        <f t="shared" si="336"/>
        <v>0</v>
      </c>
      <c r="AG643" s="4">
        <f t="shared" si="336"/>
        <v>0</v>
      </c>
      <c r="AH643" s="4">
        <f t="shared" si="336"/>
        <v>0</v>
      </c>
      <c r="AI643" s="4">
        <f t="shared" si="336"/>
        <v>0</v>
      </c>
      <c r="AJ643" s="4">
        <f t="shared" si="336"/>
        <v>0</v>
      </c>
      <c r="AK643" s="4">
        <f t="shared" si="336"/>
        <v>0</v>
      </c>
      <c r="AL643" s="4">
        <f t="shared" si="330"/>
        <v>100</v>
      </c>
      <c r="AM643" s="4">
        <f t="shared" si="330"/>
        <v>100</v>
      </c>
      <c r="AN643" s="4">
        <f t="shared" si="330"/>
        <v>100</v>
      </c>
      <c r="AO643" s="4">
        <f t="shared" si="330"/>
        <v>100</v>
      </c>
      <c r="AP643" s="4">
        <f t="shared" si="330"/>
        <v>0</v>
      </c>
      <c r="AQ643" s="4">
        <f t="shared" si="315"/>
        <v>100</v>
      </c>
      <c r="AR643" s="4">
        <f t="shared" si="316"/>
        <v>0</v>
      </c>
      <c r="AS643" s="4">
        <f t="shared" si="316"/>
        <v>0</v>
      </c>
    </row>
    <row r="644" spans="1:45" ht="12.75" customHeight="1" x14ac:dyDescent="0.25">
      <c r="A644" s="115">
        <v>21</v>
      </c>
      <c r="B644" s="137">
        <v>226000</v>
      </c>
      <c r="C644" s="138">
        <v>1576</v>
      </c>
      <c r="D644" s="108">
        <v>636</v>
      </c>
      <c r="E644" s="135" t="s">
        <v>1454</v>
      </c>
      <c r="F644" s="136">
        <f t="shared" si="331"/>
        <v>1280.5999999999999</v>
      </c>
      <c r="G644" s="136">
        <v>1280.5999999999999</v>
      </c>
      <c r="H644" s="136">
        <v>0</v>
      </c>
      <c r="I644" s="136">
        <v>0</v>
      </c>
      <c r="J644" s="136">
        <v>0</v>
      </c>
      <c r="K644" s="136">
        <v>0</v>
      </c>
      <c r="L644" s="136">
        <v>0</v>
      </c>
      <c r="M644" s="136">
        <v>0</v>
      </c>
      <c r="N644" s="136">
        <f t="shared" si="333"/>
        <v>1280.5999999999999</v>
      </c>
      <c r="O644" s="23">
        <v>1280.5999999999999</v>
      </c>
      <c r="P644" s="23">
        <v>0</v>
      </c>
      <c r="Q644" s="23">
        <v>0</v>
      </c>
      <c r="R644" s="23">
        <v>0</v>
      </c>
      <c r="S644" s="23">
        <v>0</v>
      </c>
      <c r="T644" s="23">
        <v>0</v>
      </c>
      <c r="U644" s="23">
        <v>0</v>
      </c>
      <c r="V644" s="136">
        <f t="shared" si="339"/>
        <v>1280.5999999999999</v>
      </c>
      <c r="W644" s="23">
        <v>1280.5999999999999</v>
      </c>
      <c r="X644" s="23">
        <v>0</v>
      </c>
      <c r="Y644" s="23">
        <v>0</v>
      </c>
      <c r="Z644" s="23">
        <v>0</v>
      </c>
      <c r="AA644" s="23">
        <v>0</v>
      </c>
      <c r="AB644" s="23">
        <v>0</v>
      </c>
      <c r="AC644" s="4">
        <v>0</v>
      </c>
      <c r="AD644" s="4">
        <f t="shared" si="336"/>
        <v>0</v>
      </c>
      <c r="AE644" s="4">
        <f t="shared" si="336"/>
        <v>0</v>
      </c>
      <c r="AF644" s="4">
        <f t="shared" si="336"/>
        <v>0</v>
      </c>
      <c r="AG644" s="4">
        <f t="shared" si="336"/>
        <v>0</v>
      </c>
      <c r="AH644" s="4">
        <f t="shared" si="336"/>
        <v>0</v>
      </c>
      <c r="AI644" s="4">
        <f t="shared" si="336"/>
        <v>0</v>
      </c>
      <c r="AJ644" s="4">
        <f t="shared" si="336"/>
        <v>0</v>
      </c>
      <c r="AK644" s="4">
        <f t="shared" si="336"/>
        <v>0</v>
      </c>
      <c r="AL644" s="4">
        <f t="shared" si="330"/>
        <v>100</v>
      </c>
      <c r="AM644" s="4">
        <f t="shared" si="330"/>
        <v>100</v>
      </c>
      <c r="AN644" s="4">
        <f t="shared" si="330"/>
        <v>0</v>
      </c>
      <c r="AO644" s="4">
        <f t="shared" si="330"/>
        <v>0</v>
      </c>
      <c r="AP644" s="4">
        <f t="shared" si="330"/>
        <v>0</v>
      </c>
      <c r="AQ644" s="4">
        <f t="shared" si="315"/>
        <v>0</v>
      </c>
      <c r="AR644" s="4">
        <f t="shared" si="316"/>
        <v>0</v>
      </c>
      <c r="AS644" s="4">
        <f t="shared" si="316"/>
        <v>0</v>
      </c>
    </row>
    <row r="645" spans="1:45" ht="12.75" customHeight="1" x14ac:dyDescent="0.25">
      <c r="A645" s="115">
        <v>21</v>
      </c>
      <c r="B645" s="137">
        <v>226000</v>
      </c>
      <c r="C645" s="138">
        <v>1575</v>
      </c>
      <c r="D645" s="108">
        <v>637</v>
      </c>
      <c r="E645" s="135" t="s">
        <v>1455</v>
      </c>
      <c r="F645" s="136">
        <f t="shared" si="331"/>
        <v>1015.8</v>
      </c>
      <c r="G645" s="136">
        <v>1015.8</v>
      </c>
      <c r="H645" s="136">
        <v>0</v>
      </c>
      <c r="I645" s="136">
        <v>0</v>
      </c>
      <c r="J645" s="136">
        <v>0</v>
      </c>
      <c r="K645" s="136">
        <v>0</v>
      </c>
      <c r="L645" s="136">
        <v>0</v>
      </c>
      <c r="M645" s="136">
        <v>0</v>
      </c>
      <c r="N645" s="136">
        <f t="shared" si="333"/>
        <v>1015.8</v>
      </c>
      <c r="O645" s="23">
        <v>1015.8</v>
      </c>
      <c r="P645" s="23">
        <v>0</v>
      </c>
      <c r="Q645" s="23">
        <v>0</v>
      </c>
      <c r="R645" s="23">
        <v>0</v>
      </c>
      <c r="S645" s="23">
        <v>0</v>
      </c>
      <c r="T645" s="23">
        <v>0</v>
      </c>
      <c r="U645" s="23">
        <v>0</v>
      </c>
      <c r="V645" s="136">
        <f t="shared" si="339"/>
        <v>1015.8</v>
      </c>
      <c r="W645" s="23">
        <v>1015.8</v>
      </c>
      <c r="X645" s="23">
        <v>0</v>
      </c>
      <c r="Y645" s="23">
        <v>0</v>
      </c>
      <c r="Z645" s="23">
        <v>0</v>
      </c>
      <c r="AA645" s="23">
        <v>0</v>
      </c>
      <c r="AB645" s="23">
        <v>0</v>
      </c>
      <c r="AC645" s="4">
        <v>0</v>
      </c>
      <c r="AD645" s="4">
        <f t="shared" si="336"/>
        <v>0</v>
      </c>
      <c r="AE645" s="4">
        <f t="shared" si="336"/>
        <v>0</v>
      </c>
      <c r="AF645" s="4">
        <f t="shared" si="336"/>
        <v>0</v>
      </c>
      <c r="AG645" s="4">
        <f t="shared" si="336"/>
        <v>0</v>
      </c>
      <c r="AH645" s="4">
        <f t="shared" si="336"/>
        <v>0</v>
      </c>
      <c r="AI645" s="4">
        <f t="shared" si="336"/>
        <v>0</v>
      </c>
      <c r="AJ645" s="4">
        <f t="shared" si="336"/>
        <v>0</v>
      </c>
      <c r="AK645" s="4">
        <f t="shared" si="336"/>
        <v>0</v>
      </c>
      <c r="AL645" s="4">
        <f t="shared" si="330"/>
        <v>100</v>
      </c>
      <c r="AM645" s="4">
        <f t="shared" si="330"/>
        <v>100</v>
      </c>
      <c r="AN645" s="4">
        <f t="shared" si="330"/>
        <v>0</v>
      </c>
      <c r="AO645" s="4">
        <f t="shared" si="330"/>
        <v>0</v>
      </c>
      <c r="AP645" s="4">
        <f t="shared" si="330"/>
        <v>0</v>
      </c>
      <c r="AQ645" s="4">
        <f t="shared" si="315"/>
        <v>0</v>
      </c>
      <c r="AR645" s="4">
        <f t="shared" si="316"/>
        <v>0</v>
      </c>
      <c r="AS645" s="4">
        <f t="shared" si="316"/>
        <v>0</v>
      </c>
    </row>
    <row r="646" spans="1:45" ht="12.75" customHeight="1" x14ac:dyDescent="0.25">
      <c r="A646" s="115">
        <v>21</v>
      </c>
      <c r="B646" s="137">
        <v>226000</v>
      </c>
      <c r="C646" s="138">
        <v>1577</v>
      </c>
      <c r="D646" s="108">
        <v>638</v>
      </c>
      <c r="E646" s="135" t="s">
        <v>1456</v>
      </c>
      <c r="F646" s="136">
        <f t="shared" si="331"/>
        <v>541.6</v>
      </c>
      <c r="G646" s="136">
        <v>541.6</v>
      </c>
      <c r="H646" s="136">
        <v>0</v>
      </c>
      <c r="I646" s="136">
        <v>0</v>
      </c>
      <c r="J646" s="136">
        <v>0</v>
      </c>
      <c r="K646" s="136">
        <v>0</v>
      </c>
      <c r="L646" s="136">
        <v>0</v>
      </c>
      <c r="M646" s="136">
        <v>0</v>
      </c>
      <c r="N646" s="136">
        <f t="shared" si="333"/>
        <v>541.6</v>
      </c>
      <c r="O646" s="23">
        <v>541.6</v>
      </c>
      <c r="P646" s="23">
        <v>0</v>
      </c>
      <c r="Q646" s="23">
        <v>0</v>
      </c>
      <c r="R646" s="23">
        <v>0</v>
      </c>
      <c r="S646" s="23">
        <v>0</v>
      </c>
      <c r="T646" s="23">
        <v>0</v>
      </c>
      <c r="U646" s="23">
        <v>0</v>
      </c>
      <c r="V646" s="136">
        <f t="shared" si="339"/>
        <v>541.6</v>
      </c>
      <c r="W646" s="23">
        <v>541.6</v>
      </c>
      <c r="X646" s="23">
        <v>0</v>
      </c>
      <c r="Y646" s="23">
        <v>0</v>
      </c>
      <c r="Z646" s="23">
        <v>0</v>
      </c>
      <c r="AA646" s="23">
        <v>0</v>
      </c>
      <c r="AB646" s="23">
        <v>0</v>
      </c>
      <c r="AC646" s="4">
        <v>0</v>
      </c>
      <c r="AD646" s="4">
        <f t="shared" si="336"/>
        <v>0</v>
      </c>
      <c r="AE646" s="4">
        <f t="shared" si="336"/>
        <v>0</v>
      </c>
      <c r="AF646" s="4">
        <f t="shared" si="336"/>
        <v>0</v>
      </c>
      <c r="AG646" s="4">
        <f t="shared" si="336"/>
        <v>0</v>
      </c>
      <c r="AH646" s="4">
        <f t="shared" si="336"/>
        <v>0</v>
      </c>
      <c r="AI646" s="4">
        <f t="shared" si="336"/>
        <v>0</v>
      </c>
      <c r="AJ646" s="4">
        <f t="shared" si="336"/>
        <v>0</v>
      </c>
      <c r="AK646" s="4">
        <f t="shared" si="336"/>
        <v>0</v>
      </c>
      <c r="AL646" s="4">
        <f t="shared" si="330"/>
        <v>100</v>
      </c>
      <c r="AM646" s="4">
        <f t="shared" si="330"/>
        <v>100</v>
      </c>
      <c r="AN646" s="4">
        <f t="shared" si="330"/>
        <v>0</v>
      </c>
      <c r="AO646" s="4">
        <f t="shared" si="330"/>
        <v>0</v>
      </c>
      <c r="AP646" s="4">
        <f t="shared" si="330"/>
        <v>0</v>
      </c>
      <c r="AQ646" s="4">
        <f t="shared" si="315"/>
        <v>0</v>
      </c>
      <c r="AR646" s="4">
        <f t="shared" si="316"/>
        <v>0</v>
      </c>
      <c r="AS646" s="4">
        <f t="shared" si="316"/>
        <v>0</v>
      </c>
    </row>
    <row r="647" spans="1:45" ht="12.75" customHeight="1" x14ac:dyDescent="0.25">
      <c r="A647" s="115">
        <v>21</v>
      </c>
      <c r="B647" s="137">
        <v>226000</v>
      </c>
      <c r="C647" s="138">
        <v>1578</v>
      </c>
      <c r="D647" s="108">
        <v>639</v>
      </c>
      <c r="E647" s="135" t="s">
        <v>1457</v>
      </c>
      <c r="F647" s="136">
        <f t="shared" si="331"/>
        <v>1338.7</v>
      </c>
      <c r="G647" s="136">
        <v>1338.7</v>
      </c>
      <c r="H647" s="136">
        <v>0</v>
      </c>
      <c r="I647" s="136">
        <v>0</v>
      </c>
      <c r="J647" s="136">
        <v>0</v>
      </c>
      <c r="K647" s="136">
        <v>0</v>
      </c>
      <c r="L647" s="136">
        <v>0</v>
      </c>
      <c r="M647" s="136">
        <v>0</v>
      </c>
      <c r="N647" s="136">
        <f t="shared" si="333"/>
        <v>1338.7</v>
      </c>
      <c r="O647" s="23">
        <v>1338.7</v>
      </c>
      <c r="P647" s="23">
        <v>0</v>
      </c>
      <c r="Q647" s="23">
        <v>0</v>
      </c>
      <c r="R647" s="23">
        <v>0</v>
      </c>
      <c r="S647" s="23">
        <v>0</v>
      </c>
      <c r="T647" s="23">
        <v>0</v>
      </c>
      <c r="U647" s="23">
        <v>0</v>
      </c>
      <c r="V647" s="136">
        <f t="shared" si="339"/>
        <v>1338.7</v>
      </c>
      <c r="W647" s="23">
        <v>1338.7</v>
      </c>
      <c r="X647" s="23">
        <v>0</v>
      </c>
      <c r="Y647" s="23">
        <v>0</v>
      </c>
      <c r="Z647" s="23">
        <v>0</v>
      </c>
      <c r="AA647" s="23">
        <v>0</v>
      </c>
      <c r="AB647" s="23">
        <v>0</v>
      </c>
      <c r="AC647" s="4">
        <v>0</v>
      </c>
      <c r="AD647" s="4">
        <f t="shared" si="336"/>
        <v>0</v>
      </c>
      <c r="AE647" s="4">
        <f t="shared" si="336"/>
        <v>0</v>
      </c>
      <c r="AF647" s="4">
        <f t="shared" si="336"/>
        <v>0</v>
      </c>
      <c r="AG647" s="4">
        <f t="shared" si="336"/>
        <v>0</v>
      </c>
      <c r="AH647" s="4">
        <f t="shared" si="336"/>
        <v>0</v>
      </c>
      <c r="AI647" s="4">
        <f t="shared" si="336"/>
        <v>0</v>
      </c>
      <c r="AJ647" s="4">
        <f t="shared" si="336"/>
        <v>0</v>
      </c>
      <c r="AK647" s="4">
        <f t="shared" si="336"/>
        <v>0</v>
      </c>
      <c r="AL647" s="4">
        <f t="shared" si="330"/>
        <v>100</v>
      </c>
      <c r="AM647" s="4">
        <f t="shared" si="330"/>
        <v>100</v>
      </c>
      <c r="AN647" s="4">
        <f t="shared" si="330"/>
        <v>0</v>
      </c>
      <c r="AO647" s="4">
        <f t="shared" si="330"/>
        <v>0</v>
      </c>
      <c r="AP647" s="4">
        <f t="shared" si="330"/>
        <v>0</v>
      </c>
      <c r="AQ647" s="4">
        <f t="shared" si="315"/>
        <v>0</v>
      </c>
      <c r="AR647" s="4">
        <f t="shared" si="316"/>
        <v>0</v>
      </c>
      <c r="AS647" s="4">
        <f t="shared" si="316"/>
        <v>0</v>
      </c>
    </row>
    <row r="648" spans="1:45" ht="12.75" customHeight="1" x14ac:dyDescent="0.25">
      <c r="A648" s="115">
        <v>21</v>
      </c>
      <c r="B648" s="137">
        <v>226000</v>
      </c>
      <c r="C648" s="138">
        <v>1579</v>
      </c>
      <c r="D648" s="108">
        <v>640</v>
      </c>
      <c r="E648" s="135" t="s">
        <v>1458</v>
      </c>
      <c r="F648" s="136">
        <f t="shared" si="331"/>
        <v>706.4</v>
      </c>
      <c r="G648" s="136">
        <v>706.4</v>
      </c>
      <c r="H648" s="136">
        <v>0</v>
      </c>
      <c r="I648" s="136">
        <v>0</v>
      </c>
      <c r="J648" s="136">
        <v>0</v>
      </c>
      <c r="K648" s="136">
        <v>0</v>
      </c>
      <c r="L648" s="136">
        <v>0</v>
      </c>
      <c r="M648" s="136">
        <v>0</v>
      </c>
      <c r="N648" s="136">
        <f t="shared" si="333"/>
        <v>706.4</v>
      </c>
      <c r="O648" s="23">
        <v>706.4</v>
      </c>
      <c r="P648" s="23">
        <v>0</v>
      </c>
      <c r="Q648" s="23">
        <v>0</v>
      </c>
      <c r="R648" s="23">
        <v>0</v>
      </c>
      <c r="S648" s="23">
        <v>0</v>
      </c>
      <c r="T648" s="23">
        <v>0</v>
      </c>
      <c r="U648" s="23">
        <v>0</v>
      </c>
      <c r="V648" s="136">
        <f t="shared" si="339"/>
        <v>706.4</v>
      </c>
      <c r="W648" s="23">
        <v>706.4</v>
      </c>
      <c r="X648" s="23">
        <v>0</v>
      </c>
      <c r="Y648" s="23">
        <v>0</v>
      </c>
      <c r="Z648" s="23">
        <v>0</v>
      </c>
      <c r="AA648" s="23">
        <v>0</v>
      </c>
      <c r="AB648" s="23">
        <v>0</v>
      </c>
      <c r="AC648" s="4">
        <v>0</v>
      </c>
      <c r="AD648" s="4">
        <f t="shared" si="336"/>
        <v>0</v>
      </c>
      <c r="AE648" s="4">
        <f t="shared" si="336"/>
        <v>0</v>
      </c>
      <c r="AF648" s="4">
        <f t="shared" si="336"/>
        <v>0</v>
      </c>
      <c r="AG648" s="4">
        <f t="shared" si="336"/>
        <v>0</v>
      </c>
      <c r="AH648" s="4">
        <f t="shared" si="336"/>
        <v>0</v>
      </c>
      <c r="AI648" s="4">
        <f t="shared" si="336"/>
        <v>0</v>
      </c>
      <c r="AJ648" s="4">
        <f t="shared" si="336"/>
        <v>0</v>
      </c>
      <c r="AK648" s="4">
        <f t="shared" si="336"/>
        <v>0</v>
      </c>
      <c r="AL648" s="4">
        <f t="shared" si="330"/>
        <v>100</v>
      </c>
      <c r="AM648" s="4">
        <f t="shared" si="330"/>
        <v>100</v>
      </c>
      <c r="AN648" s="4">
        <f t="shared" si="330"/>
        <v>0</v>
      </c>
      <c r="AO648" s="4">
        <f t="shared" si="330"/>
        <v>0</v>
      </c>
      <c r="AP648" s="4">
        <f t="shared" si="330"/>
        <v>0</v>
      </c>
      <c r="AQ648" s="4">
        <f t="shared" si="315"/>
        <v>0</v>
      </c>
      <c r="AR648" s="4">
        <f t="shared" si="316"/>
        <v>0</v>
      </c>
      <c r="AS648" s="4">
        <f t="shared" si="316"/>
        <v>0</v>
      </c>
    </row>
    <row r="649" spans="1:45" ht="12.75" customHeight="1" x14ac:dyDescent="0.25">
      <c r="A649" s="115">
        <v>21</v>
      </c>
      <c r="B649" s="137">
        <v>226000</v>
      </c>
      <c r="C649" s="138">
        <v>1580</v>
      </c>
      <c r="D649" s="108">
        <v>641</v>
      </c>
      <c r="E649" s="135" t="s">
        <v>1459</v>
      </c>
      <c r="F649" s="136">
        <f t="shared" si="331"/>
        <v>830</v>
      </c>
      <c r="G649" s="136">
        <v>830</v>
      </c>
      <c r="H649" s="136">
        <v>0</v>
      </c>
      <c r="I649" s="136">
        <v>0</v>
      </c>
      <c r="J649" s="136">
        <v>0</v>
      </c>
      <c r="K649" s="136">
        <v>0</v>
      </c>
      <c r="L649" s="136">
        <v>0</v>
      </c>
      <c r="M649" s="136">
        <v>0</v>
      </c>
      <c r="N649" s="136">
        <f t="shared" si="333"/>
        <v>830</v>
      </c>
      <c r="O649" s="23">
        <v>830</v>
      </c>
      <c r="P649" s="23">
        <v>0</v>
      </c>
      <c r="Q649" s="23">
        <v>0</v>
      </c>
      <c r="R649" s="23">
        <v>0</v>
      </c>
      <c r="S649" s="23">
        <v>0</v>
      </c>
      <c r="T649" s="23">
        <v>0</v>
      </c>
      <c r="U649" s="23">
        <v>0</v>
      </c>
      <c r="V649" s="136">
        <f t="shared" si="339"/>
        <v>830</v>
      </c>
      <c r="W649" s="23">
        <v>830</v>
      </c>
      <c r="X649" s="23">
        <v>0</v>
      </c>
      <c r="Y649" s="23">
        <v>0</v>
      </c>
      <c r="Z649" s="23">
        <v>0</v>
      </c>
      <c r="AA649" s="23">
        <v>0</v>
      </c>
      <c r="AB649" s="23">
        <v>0</v>
      </c>
      <c r="AC649" s="4">
        <v>0</v>
      </c>
      <c r="AD649" s="4">
        <f t="shared" si="336"/>
        <v>0</v>
      </c>
      <c r="AE649" s="4">
        <f t="shared" si="336"/>
        <v>0</v>
      </c>
      <c r="AF649" s="4">
        <f t="shared" si="336"/>
        <v>0</v>
      </c>
      <c r="AG649" s="4">
        <f t="shared" si="336"/>
        <v>0</v>
      </c>
      <c r="AH649" s="4">
        <f t="shared" si="336"/>
        <v>0</v>
      </c>
      <c r="AI649" s="4">
        <f t="shared" si="336"/>
        <v>0</v>
      </c>
      <c r="AJ649" s="4">
        <f t="shared" si="336"/>
        <v>0</v>
      </c>
      <c r="AK649" s="4">
        <f t="shared" si="336"/>
        <v>0</v>
      </c>
      <c r="AL649" s="4">
        <f t="shared" si="330"/>
        <v>100</v>
      </c>
      <c r="AM649" s="4">
        <f t="shared" si="330"/>
        <v>100</v>
      </c>
      <c r="AN649" s="4">
        <f t="shared" si="330"/>
        <v>0</v>
      </c>
      <c r="AO649" s="4">
        <f t="shared" si="330"/>
        <v>0</v>
      </c>
      <c r="AP649" s="4">
        <f t="shared" si="330"/>
        <v>0</v>
      </c>
      <c r="AQ649" s="4">
        <f t="shared" si="315"/>
        <v>0</v>
      </c>
      <c r="AR649" s="4">
        <f t="shared" si="316"/>
        <v>0</v>
      </c>
      <c r="AS649" s="4">
        <f t="shared" si="316"/>
        <v>0</v>
      </c>
    </row>
    <row r="650" spans="1:45" ht="12.75" customHeight="1" x14ac:dyDescent="0.25">
      <c r="A650" s="115">
        <v>21</v>
      </c>
      <c r="B650" s="137">
        <v>226000</v>
      </c>
      <c r="C650" s="138">
        <v>1581</v>
      </c>
      <c r="D650" s="108">
        <v>642</v>
      </c>
      <c r="E650" s="135" t="s">
        <v>1460</v>
      </c>
      <c r="F650" s="136">
        <f t="shared" si="331"/>
        <v>339.5</v>
      </c>
      <c r="G650" s="136">
        <v>339.5</v>
      </c>
      <c r="H650" s="136">
        <v>0</v>
      </c>
      <c r="I650" s="136">
        <v>0</v>
      </c>
      <c r="J650" s="136">
        <v>0</v>
      </c>
      <c r="K650" s="136">
        <v>0</v>
      </c>
      <c r="L650" s="136">
        <v>0</v>
      </c>
      <c r="M650" s="136">
        <v>0</v>
      </c>
      <c r="N650" s="136">
        <f t="shared" si="333"/>
        <v>339.5</v>
      </c>
      <c r="O650" s="23">
        <v>339.5</v>
      </c>
      <c r="P650" s="23">
        <v>0</v>
      </c>
      <c r="Q650" s="23">
        <v>0</v>
      </c>
      <c r="R650" s="23">
        <v>0</v>
      </c>
      <c r="S650" s="23">
        <v>0</v>
      </c>
      <c r="T650" s="23">
        <v>0</v>
      </c>
      <c r="U650" s="23">
        <v>0</v>
      </c>
      <c r="V650" s="136">
        <f t="shared" si="339"/>
        <v>339.5</v>
      </c>
      <c r="W650" s="23">
        <v>339.5</v>
      </c>
      <c r="X650" s="23">
        <v>0</v>
      </c>
      <c r="Y650" s="23">
        <v>0</v>
      </c>
      <c r="Z650" s="23">
        <v>0</v>
      </c>
      <c r="AA650" s="23">
        <v>0</v>
      </c>
      <c r="AB650" s="23">
        <v>0</v>
      </c>
      <c r="AC650" s="4">
        <v>0</v>
      </c>
      <c r="AD650" s="4">
        <f t="shared" si="336"/>
        <v>0</v>
      </c>
      <c r="AE650" s="4">
        <f t="shared" si="336"/>
        <v>0</v>
      </c>
      <c r="AF650" s="4">
        <f t="shared" si="336"/>
        <v>0</v>
      </c>
      <c r="AG650" s="4">
        <f t="shared" si="336"/>
        <v>0</v>
      </c>
      <c r="AH650" s="4">
        <f t="shared" si="336"/>
        <v>0</v>
      </c>
      <c r="AI650" s="4">
        <f t="shared" si="336"/>
        <v>0</v>
      </c>
      <c r="AJ650" s="4">
        <f t="shared" si="336"/>
        <v>0</v>
      </c>
      <c r="AK650" s="4">
        <f t="shared" si="336"/>
        <v>0</v>
      </c>
      <c r="AL650" s="4">
        <f t="shared" si="330"/>
        <v>100</v>
      </c>
      <c r="AM650" s="4">
        <f t="shared" si="330"/>
        <v>100</v>
      </c>
      <c r="AN650" s="4">
        <f t="shared" si="330"/>
        <v>0</v>
      </c>
      <c r="AO650" s="4">
        <f t="shared" si="330"/>
        <v>0</v>
      </c>
      <c r="AP650" s="4">
        <f t="shared" si="330"/>
        <v>0</v>
      </c>
      <c r="AQ650" s="4">
        <f t="shared" si="315"/>
        <v>0</v>
      </c>
      <c r="AR650" s="4">
        <f t="shared" si="316"/>
        <v>0</v>
      </c>
      <c r="AS650" s="4">
        <f t="shared" si="316"/>
        <v>0</v>
      </c>
    </row>
    <row r="651" spans="1:45" ht="12.75" customHeight="1" x14ac:dyDescent="0.25">
      <c r="A651" s="115">
        <v>21</v>
      </c>
      <c r="B651" s="137">
        <v>226000</v>
      </c>
      <c r="C651" s="138">
        <v>1582</v>
      </c>
      <c r="D651" s="108">
        <v>643</v>
      </c>
      <c r="E651" s="135" t="s">
        <v>1461</v>
      </c>
      <c r="F651" s="136">
        <f t="shared" si="331"/>
        <v>551.70000000000005</v>
      </c>
      <c r="G651" s="136">
        <v>551.70000000000005</v>
      </c>
      <c r="H651" s="136">
        <v>0</v>
      </c>
      <c r="I651" s="136">
        <v>0</v>
      </c>
      <c r="J651" s="136">
        <v>0</v>
      </c>
      <c r="K651" s="136">
        <v>0</v>
      </c>
      <c r="L651" s="136">
        <v>0</v>
      </c>
      <c r="M651" s="136">
        <v>0</v>
      </c>
      <c r="N651" s="136">
        <f t="shared" si="333"/>
        <v>551.70000000000005</v>
      </c>
      <c r="O651" s="23">
        <v>551.70000000000005</v>
      </c>
      <c r="P651" s="23">
        <v>0</v>
      </c>
      <c r="Q651" s="23">
        <v>0</v>
      </c>
      <c r="R651" s="23">
        <v>0</v>
      </c>
      <c r="S651" s="23">
        <v>0</v>
      </c>
      <c r="T651" s="23">
        <v>0</v>
      </c>
      <c r="U651" s="23">
        <v>0</v>
      </c>
      <c r="V651" s="136">
        <f t="shared" si="339"/>
        <v>551.70000000000005</v>
      </c>
      <c r="W651" s="23">
        <v>551.70000000000005</v>
      </c>
      <c r="X651" s="23">
        <v>0</v>
      </c>
      <c r="Y651" s="23">
        <v>0</v>
      </c>
      <c r="Z651" s="23">
        <v>0</v>
      </c>
      <c r="AA651" s="23">
        <v>0</v>
      </c>
      <c r="AB651" s="23">
        <v>0</v>
      </c>
      <c r="AC651" s="4">
        <v>0</v>
      </c>
      <c r="AD651" s="4">
        <f t="shared" si="336"/>
        <v>0</v>
      </c>
      <c r="AE651" s="4">
        <f t="shared" si="336"/>
        <v>0</v>
      </c>
      <c r="AF651" s="4">
        <f t="shared" si="336"/>
        <v>0</v>
      </c>
      <c r="AG651" s="4">
        <f t="shared" si="336"/>
        <v>0</v>
      </c>
      <c r="AH651" s="4">
        <f t="shared" si="336"/>
        <v>0</v>
      </c>
      <c r="AI651" s="4">
        <f t="shared" si="336"/>
        <v>0</v>
      </c>
      <c r="AJ651" s="4">
        <f t="shared" si="336"/>
        <v>0</v>
      </c>
      <c r="AK651" s="4">
        <f t="shared" si="336"/>
        <v>0</v>
      </c>
      <c r="AL651" s="4">
        <f t="shared" si="330"/>
        <v>100</v>
      </c>
      <c r="AM651" s="4">
        <f t="shared" si="330"/>
        <v>100</v>
      </c>
      <c r="AN651" s="4">
        <f t="shared" si="330"/>
        <v>0</v>
      </c>
      <c r="AO651" s="4">
        <f t="shared" si="330"/>
        <v>0</v>
      </c>
      <c r="AP651" s="4">
        <f t="shared" si="330"/>
        <v>0</v>
      </c>
      <c r="AQ651" s="4">
        <f t="shared" si="315"/>
        <v>0</v>
      </c>
      <c r="AR651" s="4">
        <f t="shared" si="316"/>
        <v>0</v>
      </c>
      <c r="AS651" s="4">
        <f t="shared" si="316"/>
        <v>0</v>
      </c>
    </row>
    <row r="652" spans="1:45" ht="12.75" customHeight="1" x14ac:dyDescent="0.25">
      <c r="A652" s="115">
        <v>21</v>
      </c>
      <c r="B652" s="137">
        <v>226000</v>
      </c>
      <c r="C652" s="138">
        <v>1583</v>
      </c>
      <c r="D652" s="108">
        <v>644</v>
      </c>
      <c r="E652" s="135" t="s">
        <v>1462</v>
      </c>
      <c r="F652" s="136">
        <f t="shared" si="331"/>
        <v>1693</v>
      </c>
      <c r="G652" s="136">
        <v>1693</v>
      </c>
      <c r="H652" s="136">
        <v>0</v>
      </c>
      <c r="I652" s="136">
        <v>0</v>
      </c>
      <c r="J652" s="136">
        <v>0</v>
      </c>
      <c r="K652" s="136">
        <v>0</v>
      </c>
      <c r="L652" s="136">
        <v>0</v>
      </c>
      <c r="M652" s="136">
        <v>0</v>
      </c>
      <c r="N652" s="136">
        <f t="shared" si="333"/>
        <v>1693</v>
      </c>
      <c r="O652" s="23">
        <v>1693</v>
      </c>
      <c r="P652" s="23">
        <v>0</v>
      </c>
      <c r="Q652" s="23">
        <v>0</v>
      </c>
      <c r="R652" s="23">
        <v>0</v>
      </c>
      <c r="S652" s="23">
        <v>0</v>
      </c>
      <c r="T652" s="23">
        <v>0</v>
      </c>
      <c r="U652" s="23">
        <v>0</v>
      </c>
      <c r="V652" s="136">
        <f t="shared" si="339"/>
        <v>1693</v>
      </c>
      <c r="W652" s="23">
        <v>1693</v>
      </c>
      <c r="X652" s="23">
        <v>0</v>
      </c>
      <c r="Y652" s="23">
        <v>0</v>
      </c>
      <c r="Z652" s="23">
        <v>0</v>
      </c>
      <c r="AA652" s="23">
        <v>0</v>
      </c>
      <c r="AB652" s="23">
        <v>0</v>
      </c>
      <c r="AC652" s="4">
        <v>0</v>
      </c>
      <c r="AD652" s="4">
        <f t="shared" si="336"/>
        <v>0</v>
      </c>
      <c r="AE652" s="4">
        <f t="shared" si="336"/>
        <v>0</v>
      </c>
      <c r="AF652" s="4">
        <f t="shared" si="336"/>
        <v>0</v>
      </c>
      <c r="AG652" s="4">
        <f t="shared" si="336"/>
        <v>0</v>
      </c>
      <c r="AH652" s="4">
        <f t="shared" si="336"/>
        <v>0</v>
      </c>
      <c r="AI652" s="4">
        <f t="shared" si="336"/>
        <v>0</v>
      </c>
      <c r="AJ652" s="4">
        <f t="shared" si="336"/>
        <v>0</v>
      </c>
      <c r="AK652" s="4">
        <f t="shared" si="336"/>
        <v>0</v>
      </c>
      <c r="AL652" s="4">
        <f t="shared" si="330"/>
        <v>100</v>
      </c>
      <c r="AM652" s="4">
        <f t="shared" si="330"/>
        <v>100</v>
      </c>
      <c r="AN652" s="4">
        <f t="shared" si="330"/>
        <v>0</v>
      </c>
      <c r="AO652" s="4">
        <f t="shared" si="330"/>
        <v>0</v>
      </c>
      <c r="AP652" s="4">
        <f t="shared" si="330"/>
        <v>0</v>
      </c>
      <c r="AQ652" s="4">
        <f t="shared" si="315"/>
        <v>0</v>
      </c>
      <c r="AR652" s="4">
        <f t="shared" si="316"/>
        <v>0</v>
      </c>
      <c r="AS652" s="4">
        <f t="shared" si="316"/>
        <v>0</v>
      </c>
    </row>
    <row r="653" spans="1:45" ht="12.75" customHeight="1" x14ac:dyDescent="0.25">
      <c r="A653" s="115">
        <v>21</v>
      </c>
      <c r="B653" s="137">
        <v>226000</v>
      </c>
      <c r="C653" s="138">
        <v>1584</v>
      </c>
      <c r="D653" s="108">
        <v>645</v>
      </c>
      <c r="E653" s="135" t="s">
        <v>1463</v>
      </c>
      <c r="F653" s="136">
        <f t="shared" si="331"/>
        <v>885.3</v>
      </c>
      <c r="G653" s="136">
        <v>885.3</v>
      </c>
      <c r="H653" s="136">
        <v>0</v>
      </c>
      <c r="I653" s="136">
        <v>0</v>
      </c>
      <c r="J653" s="136">
        <v>0</v>
      </c>
      <c r="K653" s="136">
        <v>0</v>
      </c>
      <c r="L653" s="136">
        <v>0</v>
      </c>
      <c r="M653" s="136">
        <v>0</v>
      </c>
      <c r="N653" s="136">
        <f t="shared" si="333"/>
        <v>885.3</v>
      </c>
      <c r="O653" s="23">
        <v>885.3</v>
      </c>
      <c r="P653" s="23">
        <v>0</v>
      </c>
      <c r="Q653" s="23">
        <v>0</v>
      </c>
      <c r="R653" s="23">
        <v>0</v>
      </c>
      <c r="S653" s="23">
        <v>0</v>
      </c>
      <c r="T653" s="23">
        <v>0</v>
      </c>
      <c r="U653" s="23">
        <v>0</v>
      </c>
      <c r="V653" s="136">
        <f t="shared" si="339"/>
        <v>885.3</v>
      </c>
      <c r="W653" s="23">
        <v>885.3</v>
      </c>
      <c r="X653" s="23">
        <v>0</v>
      </c>
      <c r="Y653" s="23">
        <v>0</v>
      </c>
      <c r="Z653" s="23">
        <v>0</v>
      </c>
      <c r="AA653" s="23">
        <v>0</v>
      </c>
      <c r="AB653" s="23">
        <v>0</v>
      </c>
      <c r="AC653" s="4">
        <v>0</v>
      </c>
      <c r="AD653" s="4">
        <f t="shared" si="336"/>
        <v>0</v>
      </c>
      <c r="AE653" s="4">
        <f t="shared" si="336"/>
        <v>0</v>
      </c>
      <c r="AF653" s="4">
        <f t="shared" si="336"/>
        <v>0</v>
      </c>
      <c r="AG653" s="4">
        <f t="shared" si="336"/>
        <v>0</v>
      </c>
      <c r="AH653" s="4">
        <f t="shared" si="336"/>
        <v>0</v>
      </c>
      <c r="AI653" s="4">
        <f t="shared" si="336"/>
        <v>0</v>
      </c>
      <c r="AJ653" s="4">
        <f t="shared" si="336"/>
        <v>0</v>
      </c>
      <c r="AK653" s="4">
        <f t="shared" si="336"/>
        <v>0</v>
      </c>
      <c r="AL653" s="4">
        <f t="shared" si="330"/>
        <v>100</v>
      </c>
      <c r="AM653" s="4">
        <f t="shared" si="330"/>
        <v>100</v>
      </c>
      <c r="AN653" s="4">
        <f t="shared" si="330"/>
        <v>0</v>
      </c>
      <c r="AO653" s="4">
        <f t="shared" si="330"/>
        <v>0</v>
      </c>
      <c r="AP653" s="4">
        <f t="shared" si="330"/>
        <v>0</v>
      </c>
      <c r="AQ653" s="4">
        <f t="shared" si="315"/>
        <v>0</v>
      </c>
      <c r="AR653" s="4">
        <f t="shared" si="316"/>
        <v>0</v>
      </c>
      <c r="AS653" s="4">
        <f t="shared" si="316"/>
        <v>0</v>
      </c>
    </row>
    <row r="654" spans="1:45" ht="12.75" customHeight="1" x14ac:dyDescent="0.25">
      <c r="A654" s="115">
        <v>21</v>
      </c>
      <c r="B654" s="137">
        <v>226000</v>
      </c>
      <c r="C654" s="138">
        <v>1585</v>
      </c>
      <c r="D654" s="108">
        <v>646</v>
      </c>
      <c r="E654" s="135" t="s">
        <v>1464</v>
      </c>
      <c r="F654" s="136">
        <f t="shared" si="331"/>
        <v>787.7</v>
      </c>
      <c r="G654" s="136">
        <v>787.7</v>
      </c>
      <c r="H654" s="136">
        <v>0</v>
      </c>
      <c r="I654" s="136">
        <v>0</v>
      </c>
      <c r="J654" s="136">
        <v>0</v>
      </c>
      <c r="K654" s="136">
        <v>0</v>
      </c>
      <c r="L654" s="136">
        <v>0</v>
      </c>
      <c r="M654" s="136">
        <v>0</v>
      </c>
      <c r="N654" s="136">
        <f t="shared" si="333"/>
        <v>787.7</v>
      </c>
      <c r="O654" s="23">
        <v>787.7</v>
      </c>
      <c r="P654" s="23">
        <v>0</v>
      </c>
      <c r="Q654" s="23">
        <v>0</v>
      </c>
      <c r="R654" s="23">
        <v>0</v>
      </c>
      <c r="S654" s="23">
        <v>0</v>
      </c>
      <c r="T654" s="23">
        <v>0</v>
      </c>
      <c r="U654" s="23">
        <v>0</v>
      </c>
      <c r="V654" s="136">
        <f t="shared" si="339"/>
        <v>787.7</v>
      </c>
      <c r="W654" s="23">
        <v>787.7</v>
      </c>
      <c r="X654" s="23">
        <v>0</v>
      </c>
      <c r="Y654" s="23">
        <v>0</v>
      </c>
      <c r="Z654" s="23">
        <v>0</v>
      </c>
      <c r="AA654" s="23">
        <v>0</v>
      </c>
      <c r="AB654" s="23">
        <v>0</v>
      </c>
      <c r="AC654" s="4">
        <v>0</v>
      </c>
      <c r="AD654" s="4">
        <f t="shared" si="336"/>
        <v>0</v>
      </c>
      <c r="AE654" s="4">
        <f t="shared" si="336"/>
        <v>0</v>
      </c>
      <c r="AF654" s="4">
        <f t="shared" si="336"/>
        <v>0</v>
      </c>
      <c r="AG654" s="4">
        <f t="shared" si="336"/>
        <v>0</v>
      </c>
      <c r="AH654" s="4">
        <f t="shared" si="336"/>
        <v>0</v>
      </c>
      <c r="AI654" s="4">
        <f t="shared" si="336"/>
        <v>0</v>
      </c>
      <c r="AJ654" s="4">
        <f t="shared" si="336"/>
        <v>0</v>
      </c>
      <c r="AK654" s="4">
        <f t="shared" si="336"/>
        <v>0</v>
      </c>
      <c r="AL654" s="4">
        <f t="shared" si="330"/>
        <v>100</v>
      </c>
      <c r="AM654" s="4">
        <f t="shared" si="330"/>
        <v>100</v>
      </c>
      <c r="AN654" s="4">
        <f t="shared" si="330"/>
        <v>0</v>
      </c>
      <c r="AO654" s="4">
        <f t="shared" si="330"/>
        <v>0</v>
      </c>
      <c r="AP654" s="4">
        <f t="shared" si="330"/>
        <v>0</v>
      </c>
      <c r="AQ654" s="4">
        <f t="shared" si="315"/>
        <v>0</v>
      </c>
      <c r="AR654" s="4">
        <f t="shared" si="316"/>
        <v>0</v>
      </c>
      <c r="AS654" s="4">
        <f t="shared" si="316"/>
        <v>0</v>
      </c>
    </row>
    <row r="655" spans="1:45" ht="12.75" customHeight="1" x14ac:dyDescent="0.25">
      <c r="A655" s="115">
        <v>21</v>
      </c>
      <c r="B655" s="137">
        <v>226000</v>
      </c>
      <c r="C655" s="138">
        <v>1586</v>
      </c>
      <c r="D655" s="108">
        <v>647</v>
      </c>
      <c r="E655" s="135" t="s">
        <v>1465</v>
      </c>
      <c r="F655" s="136">
        <f t="shared" si="331"/>
        <v>1071.2</v>
      </c>
      <c r="G655" s="136">
        <v>1071.2</v>
      </c>
      <c r="H655" s="136">
        <v>0</v>
      </c>
      <c r="I655" s="136">
        <v>0</v>
      </c>
      <c r="J655" s="136">
        <v>0</v>
      </c>
      <c r="K655" s="136">
        <v>0</v>
      </c>
      <c r="L655" s="136">
        <v>0</v>
      </c>
      <c r="M655" s="136">
        <v>0</v>
      </c>
      <c r="N655" s="136">
        <f t="shared" si="333"/>
        <v>1071.2</v>
      </c>
      <c r="O655" s="23">
        <v>1071.2</v>
      </c>
      <c r="P655" s="23">
        <v>0</v>
      </c>
      <c r="Q655" s="23">
        <v>0</v>
      </c>
      <c r="R655" s="23">
        <v>0</v>
      </c>
      <c r="S655" s="23">
        <v>0</v>
      </c>
      <c r="T655" s="23">
        <v>0</v>
      </c>
      <c r="U655" s="23">
        <v>0</v>
      </c>
      <c r="V655" s="136">
        <f t="shared" si="339"/>
        <v>1071.2</v>
      </c>
      <c r="W655" s="23">
        <v>1071.2</v>
      </c>
      <c r="X655" s="23">
        <v>0</v>
      </c>
      <c r="Y655" s="23">
        <v>0</v>
      </c>
      <c r="Z655" s="23">
        <v>0</v>
      </c>
      <c r="AA655" s="23">
        <v>0</v>
      </c>
      <c r="AB655" s="23">
        <v>0</v>
      </c>
      <c r="AC655" s="4">
        <v>0</v>
      </c>
      <c r="AD655" s="4">
        <f t="shared" si="336"/>
        <v>0</v>
      </c>
      <c r="AE655" s="4">
        <f t="shared" si="336"/>
        <v>0</v>
      </c>
      <c r="AF655" s="4">
        <f t="shared" si="336"/>
        <v>0</v>
      </c>
      <c r="AG655" s="4">
        <f t="shared" si="336"/>
        <v>0</v>
      </c>
      <c r="AH655" s="4">
        <f t="shared" si="336"/>
        <v>0</v>
      </c>
      <c r="AI655" s="4">
        <f t="shared" si="336"/>
        <v>0</v>
      </c>
      <c r="AJ655" s="4">
        <f t="shared" si="336"/>
        <v>0</v>
      </c>
      <c r="AK655" s="4">
        <f t="shared" si="336"/>
        <v>0</v>
      </c>
      <c r="AL655" s="4">
        <f t="shared" si="330"/>
        <v>100</v>
      </c>
      <c r="AM655" s="4">
        <f t="shared" si="330"/>
        <v>100</v>
      </c>
      <c r="AN655" s="4">
        <f t="shared" si="330"/>
        <v>0</v>
      </c>
      <c r="AO655" s="4">
        <f t="shared" si="330"/>
        <v>0</v>
      </c>
      <c r="AP655" s="4">
        <f t="shared" si="330"/>
        <v>0</v>
      </c>
      <c r="AQ655" s="4">
        <f t="shared" si="315"/>
        <v>0</v>
      </c>
      <c r="AR655" s="4">
        <f t="shared" si="316"/>
        <v>0</v>
      </c>
      <c r="AS655" s="4">
        <f t="shared" si="316"/>
        <v>0</v>
      </c>
    </row>
    <row r="656" spans="1:45" ht="12.75" customHeight="1" x14ac:dyDescent="0.25">
      <c r="A656" s="115">
        <v>21</v>
      </c>
      <c r="B656" s="137">
        <v>226000</v>
      </c>
      <c r="C656" s="138">
        <v>1587</v>
      </c>
      <c r="D656" s="108">
        <v>648</v>
      </c>
      <c r="E656" s="135" t="s">
        <v>1466</v>
      </c>
      <c r="F656" s="136">
        <f t="shared" si="331"/>
        <v>842.9</v>
      </c>
      <c r="G656" s="136">
        <v>842.9</v>
      </c>
      <c r="H656" s="136">
        <v>0</v>
      </c>
      <c r="I656" s="136">
        <v>0</v>
      </c>
      <c r="J656" s="136">
        <v>0</v>
      </c>
      <c r="K656" s="136">
        <v>0</v>
      </c>
      <c r="L656" s="136">
        <v>0</v>
      </c>
      <c r="M656" s="136">
        <v>0</v>
      </c>
      <c r="N656" s="136">
        <f t="shared" si="333"/>
        <v>842.9</v>
      </c>
      <c r="O656" s="23">
        <v>842.9</v>
      </c>
      <c r="P656" s="23">
        <v>0</v>
      </c>
      <c r="Q656" s="23">
        <v>0</v>
      </c>
      <c r="R656" s="23">
        <v>0</v>
      </c>
      <c r="S656" s="23">
        <v>0</v>
      </c>
      <c r="T656" s="23">
        <v>0</v>
      </c>
      <c r="U656" s="23">
        <v>0</v>
      </c>
      <c r="V656" s="136">
        <f t="shared" si="339"/>
        <v>842.9</v>
      </c>
      <c r="W656" s="23">
        <v>842.9</v>
      </c>
      <c r="X656" s="23">
        <v>0</v>
      </c>
      <c r="Y656" s="23">
        <v>0</v>
      </c>
      <c r="Z656" s="23">
        <v>0</v>
      </c>
      <c r="AA656" s="23">
        <v>0</v>
      </c>
      <c r="AB656" s="23">
        <v>0</v>
      </c>
      <c r="AC656" s="4">
        <v>0</v>
      </c>
      <c r="AD656" s="4">
        <f t="shared" si="336"/>
        <v>0</v>
      </c>
      <c r="AE656" s="4">
        <f t="shared" si="336"/>
        <v>0</v>
      </c>
      <c r="AF656" s="4">
        <f t="shared" si="336"/>
        <v>0</v>
      </c>
      <c r="AG656" s="4">
        <f t="shared" si="336"/>
        <v>0</v>
      </c>
      <c r="AH656" s="4">
        <f t="shared" si="336"/>
        <v>0</v>
      </c>
      <c r="AI656" s="4">
        <f t="shared" si="336"/>
        <v>0</v>
      </c>
      <c r="AJ656" s="4">
        <f t="shared" si="336"/>
        <v>0</v>
      </c>
      <c r="AK656" s="4">
        <f t="shared" si="336"/>
        <v>0</v>
      </c>
      <c r="AL656" s="4">
        <f t="shared" si="330"/>
        <v>100</v>
      </c>
      <c r="AM656" s="4">
        <f t="shared" si="330"/>
        <v>100</v>
      </c>
      <c r="AN656" s="4">
        <f t="shared" si="330"/>
        <v>0</v>
      </c>
      <c r="AO656" s="4">
        <f t="shared" si="330"/>
        <v>0</v>
      </c>
      <c r="AP656" s="4">
        <f t="shared" si="330"/>
        <v>0</v>
      </c>
      <c r="AQ656" s="4">
        <f t="shared" si="315"/>
        <v>0</v>
      </c>
      <c r="AR656" s="4">
        <f t="shared" si="316"/>
        <v>0</v>
      </c>
      <c r="AS656" s="4">
        <f t="shared" si="316"/>
        <v>0</v>
      </c>
    </row>
    <row r="657" spans="1:45" ht="12.75" customHeight="1" x14ac:dyDescent="0.25">
      <c r="A657" s="115">
        <v>21</v>
      </c>
      <c r="B657" s="137">
        <v>226000</v>
      </c>
      <c r="C657" s="138">
        <v>1588</v>
      </c>
      <c r="D657" s="108">
        <v>649</v>
      </c>
      <c r="E657" s="135" t="s">
        <v>1467</v>
      </c>
      <c r="F657" s="136">
        <f t="shared" si="331"/>
        <v>1080.3</v>
      </c>
      <c r="G657" s="136">
        <v>1080.3</v>
      </c>
      <c r="H657" s="136">
        <v>0</v>
      </c>
      <c r="I657" s="136">
        <v>0</v>
      </c>
      <c r="J657" s="136">
        <v>0</v>
      </c>
      <c r="K657" s="136">
        <v>0</v>
      </c>
      <c r="L657" s="136">
        <v>0</v>
      </c>
      <c r="M657" s="136">
        <v>0</v>
      </c>
      <c r="N657" s="136">
        <f t="shared" si="333"/>
        <v>1080.3</v>
      </c>
      <c r="O657" s="23">
        <v>1080.3</v>
      </c>
      <c r="P657" s="23">
        <v>0</v>
      </c>
      <c r="Q657" s="23">
        <v>0</v>
      </c>
      <c r="R657" s="23">
        <v>0</v>
      </c>
      <c r="S657" s="23">
        <v>0</v>
      </c>
      <c r="T657" s="23">
        <v>0</v>
      </c>
      <c r="U657" s="23">
        <v>0</v>
      </c>
      <c r="V657" s="136">
        <f t="shared" si="339"/>
        <v>1080.3</v>
      </c>
      <c r="W657" s="23">
        <v>1080.3</v>
      </c>
      <c r="X657" s="23">
        <v>0</v>
      </c>
      <c r="Y657" s="23">
        <v>0</v>
      </c>
      <c r="Z657" s="23">
        <v>0</v>
      </c>
      <c r="AA657" s="23">
        <v>0</v>
      </c>
      <c r="AB657" s="23">
        <v>0</v>
      </c>
      <c r="AC657" s="4">
        <v>0</v>
      </c>
      <c r="AD657" s="4">
        <f t="shared" si="336"/>
        <v>0</v>
      </c>
      <c r="AE657" s="4">
        <f t="shared" si="336"/>
        <v>0</v>
      </c>
      <c r="AF657" s="4">
        <f t="shared" si="336"/>
        <v>0</v>
      </c>
      <c r="AG657" s="4">
        <f t="shared" si="336"/>
        <v>0</v>
      </c>
      <c r="AH657" s="4">
        <f t="shared" si="336"/>
        <v>0</v>
      </c>
      <c r="AI657" s="4">
        <f t="shared" si="336"/>
        <v>0</v>
      </c>
      <c r="AJ657" s="4">
        <f t="shared" si="336"/>
        <v>0</v>
      </c>
      <c r="AK657" s="4">
        <f t="shared" si="336"/>
        <v>0</v>
      </c>
      <c r="AL657" s="4">
        <f t="shared" si="330"/>
        <v>100</v>
      </c>
      <c r="AM657" s="4">
        <f t="shared" si="330"/>
        <v>100</v>
      </c>
      <c r="AN657" s="4">
        <f t="shared" si="330"/>
        <v>0</v>
      </c>
      <c r="AO657" s="4">
        <f t="shared" si="330"/>
        <v>0</v>
      </c>
      <c r="AP657" s="4">
        <f t="shared" si="330"/>
        <v>0</v>
      </c>
      <c r="AQ657" s="4">
        <f t="shared" si="315"/>
        <v>0</v>
      </c>
      <c r="AR657" s="4">
        <f t="shared" si="316"/>
        <v>0</v>
      </c>
      <c r="AS657" s="4">
        <f t="shared" si="316"/>
        <v>0</v>
      </c>
    </row>
    <row r="658" spans="1:45" ht="12.75" customHeight="1" x14ac:dyDescent="0.25">
      <c r="A658" s="115">
        <v>21</v>
      </c>
      <c r="B658" s="137">
        <v>226000</v>
      </c>
      <c r="C658" s="138">
        <v>1589</v>
      </c>
      <c r="D658" s="108">
        <v>650</v>
      </c>
      <c r="E658" s="135" t="s">
        <v>1468</v>
      </c>
      <c r="F658" s="136">
        <f t="shared" si="331"/>
        <v>1184.4000000000001</v>
      </c>
      <c r="G658" s="136">
        <v>1184.4000000000001</v>
      </c>
      <c r="H658" s="136">
        <v>0</v>
      </c>
      <c r="I658" s="136">
        <v>0</v>
      </c>
      <c r="J658" s="136">
        <v>0</v>
      </c>
      <c r="K658" s="136">
        <v>0</v>
      </c>
      <c r="L658" s="136">
        <v>0</v>
      </c>
      <c r="M658" s="136">
        <v>0</v>
      </c>
      <c r="N658" s="136">
        <f t="shared" si="333"/>
        <v>1184.4000000000001</v>
      </c>
      <c r="O658" s="23">
        <v>1184.4000000000001</v>
      </c>
      <c r="P658" s="23">
        <v>0</v>
      </c>
      <c r="Q658" s="23">
        <v>0</v>
      </c>
      <c r="R658" s="23">
        <v>0</v>
      </c>
      <c r="S658" s="23">
        <v>0</v>
      </c>
      <c r="T658" s="23">
        <v>0</v>
      </c>
      <c r="U658" s="23">
        <v>0</v>
      </c>
      <c r="V658" s="136">
        <f t="shared" si="339"/>
        <v>1184.4000000000001</v>
      </c>
      <c r="W658" s="23">
        <v>1184.4000000000001</v>
      </c>
      <c r="X658" s="23">
        <v>0</v>
      </c>
      <c r="Y658" s="23">
        <v>0</v>
      </c>
      <c r="Z658" s="23">
        <v>0</v>
      </c>
      <c r="AA658" s="23">
        <v>0</v>
      </c>
      <c r="AB658" s="23">
        <v>0</v>
      </c>
      <c r="AC658" s="4">
        <v>0</v>
      </c>
      <c r="AD658" s="4">
        <f t="shared" si="336"/>
        <v>0</v>
      </c>
      <c r="AE658" s="4">
        <f t="shared" si="336"/>
        <v>0</v>
      </c>
      <c r="AF658" s="4">
        <f t="shared" si="336"/>
        <v>0</v>
      </c>
      <c r="AG658" s="4">
        <f t="shared" si="336"/>
        <v>0</v>
      </c>
      <c r="AH658" s="4">
        <f t="shared" si="336"/>
        <v>0</v>
      </c>
      <c r="AI658" s="4">
        <f t="shared" si="336"/>
        <v>0</v>
      </c>
      <c r="AJ658" s="4">
        <f t="shared" si="336"/>
        <v>0</v>
      </c>
      <c r="AK658" s="4">
        <f t="shared" si="336"/>
        <v>0</v>
      </c>
      <c r="AL658" s="4">
        <f t="shared" si="330"/>
        <v>100</v>
      </c>
      <c r="AM658" s="4">
        <f t="shared" si="330"/>
        <v>100</v>
      </c>
      <c r="AN658" s="4">
        <f t="shared" si="330"/>
        <v>0</v>
      </c>
      <c r="AO658" s="4">
        <f t="shared" si="330"/>
        <v>0</v>
      </c>
      <c r="AP658" s="4">
        <f t="shared" si="330"/>
        <v>0</v>
      </c>
      <c r="AQ658" s="4">
        <f t="shared" si="315"/>
        <v>0</v>
      </c>
      <c r="AR658" s="4">
        <f t="shared" si="316"/>
        <v>0</v>
      </c>
      <c r="AS658" s="4">
        <f t="shared" si="316"/>
        <v>0</v>
      </c>
    </row>
    <row r="659" spans="1:45" ht="12.75" customHeight="1" x14ac:dyDescent="0.25">
      <c r="A659" s="115">
        <v>21</v>
      </c>
      <c r="B659" s="137">
        <v>226000</v>
      </c>
      <c r="C659" s="138">
        <v>1590</v>
      </c>
      <c r="D659" s="108">
        <v>651</v>
      </c>
      <c r="E659" s="135" t="s">
        <v>1453</v>
      </c>
      <c r="F659" s="136">
        <f t="shared" si="331"/>
        <v>5190.2</v>
      </c>
      <c r="G659" s="136">
        <v>5190.2</v>
      </c>
      <c r="H659" s="136">
        <v>0</v>
      </c>
      <c r="I659" s="136">
        <v>0</v>
      </c>
      <c r="J659" s="136">
        <v>0</v>
      </c>
      <c r="K659" s="136">
        <v>0</v>
      </c>
      <c r="L659" s="136">
        <v>0</v>
      </c>
      <c r="M659" s="136">
        <v>0</v>
      </c>
      <c r="N659" s="136">
        <f t="shared" si="333"/>
        <v>5190.2</v>
      </c>
      <c r="O659" s="23">
        <v>5190.2</v>
      </c>
      <c r="P659" s="23">
        <v>0</v>
      </c>
      <c r="Q659" s="23">
        <v>0</v>
      </c>
      <c r="R659" s="23">
        <v>0</v>
      </c>
      <c r="S659" s="23">
        <v>0</v>
      </c>
      <c r="T659" s="23">
        <v>0</v>
      </c>
      <c r="U659" s="23">
        <v>0</v>
      </c>
      <c r="V659" s="136">
        <f t="shared" si="339"/>
        <v>5190.2</v>
      </c>
      <c r="W659" s="23">
        <v>5190.2</v>
      </c>
      <c r="X659" s="23">
        <v>0</v>
      </c>
      <c r="Y659" s="23">
        <v>0</v>
      </c>
      <c r="Z659" s="23">
        <v>0</v>
      </c>
      <c r="AA659" s="23">
        <v>0</v>
      </c>
      <c r="AB659" s="23">
        <v>0</v>
      </c>
      <c r="AC659" s="4">
        <v>0</v>
      </c>
      <c r="AD659" s="4">
        <f t="shared" si="336"/>
        <v>0</v>
      </c>
      <c r="AE659" s="4">
        <f t="shared" si="336"/>
        <v>0</v>
      </c>
      <c r="AF659" s="4">
        <f t="shared" si="336"/>
        <v>0</v>
      </c>
      <c r="AG659" s="4">
        <f t="shared" si="336"/>
        <v>0</v>
      </c>
      <c r="AH659" s="4">
        <f t="shared" si="336"/>
        <v>0</v>
      </c>
      <c r="AI659" s="4">
        <f t="shared" si="336"/>
        <v>0</v>
      </c>
      <c r="AJ659" s="4">
        <f t="shared" si="336"/>
        <v>0</v>
      </c>
      <c r="AK659" s="4">
        <f t="shared" si="336"/>
        <v>0</v>
      </c>
      <c r="AL659" s="4">
        <f t="shared" si="330"/>
        <v>100</v>
      </c>
      <c r="AM659" s="4">
        <f t="shared" si="330"/>
        <v>100</v>
      </c>
      <c r="AN659" s="4">
        <f t="shared" si="330"/>
        <v>0</v>
      </c>
      <c r="AO659" s="4">
        <f t="shared" si="330"/>
        <v>0</v>
      </c>
      <c r="AP659" s="4">
        <f t="shared" si="330"/>
        <v>0</v>
      </c>
      <c r="AQ659" s="4">
        <f t="shared" ref="AQ659:AQ722" si="344">IF(P659=0,0,X659/P659*100)</f>
        <v>0</v>
      </c>
      <c r="AR659" s="4">
        <f t="shared" ref="AR659:AS722" si="345">IF(T659=0,0,AB659/T659*100)</f>
        <v>0</v>
      </c>
      <c r="AS659" s="4">
        <f t="shared" si="345"/>
        <v>0</v>
      </c>
    </row>
    <row r="660" spans="1:45" ht="12.75" customHeight="1" x14ac:dyDescent="0.25">
      <c r="A660" s="115">
        <v>21</v>
      </c>
      <c r="B660" s="137">
        <v>226000</v>
      </c>
      <c r="C660" s="138">
        <v>1591</v>
      </c>
      <c r="D660" s="108">
        <v>652</v>
      </c>
      <c r="E660" s="135" t="s">
        <v>1469</v>
      </c>
      <c r="F660" s="136">
        <f t="shared" si="331"/>
        <v>994.7</v>
      </c>
      <c r="G660" s="136">
        <v>994.7</v>
      </c>
      <c r="H660" s="136">
        <v>0</v>
      </c>
      <c r="I660" s="136">
        <v>0</v>
      </c>
      <c r="J660" s="136">
        <v>0</v>
      </c>
      <c r="K660" s="136">
        <v>0</v>
      </c>
      <c r="L660" s="136">
        <v>0</v>
      </c>
      <c r="M660" s="136">
        <v>0</v>
      </c>
      <c r="N660" s="136">
        <f t="shared" si="333"/>
        <v>994.7</v>
      </c>
      <c r="O660" s="23">
        <v>994.7</v>
      </c>
      <c r="P660" s="23">
        <v>0</v>
      </c>
      <c r="Q660" s="23">
        <v>0</v>
      </c>
      <c r="R660" s="23">
        <v>0</v>
      </c>
      <c r="S660" s="23">
        <v>0</v>
      </c>
      <c r="T660" s="23">
        <v>0</v>
      </c>
      <c r="U660" s="23">
        <v>0</v>
      </c>
      <c r="V660" s="136">
        <f t="shared" si="339"/>
        <v>994.7</v>
      </c>
      <c r="W660" s="23">
        <v>994.7</v>
      </c>
      <c r="X660" s="23">
        <v>0</v>
      </c>
      <c r="Y660" s="23">
        <v>0</v>
      </c>
      <c r="Z660" s="23">
        <v>0</v>
      </c>
      <c r="AA660" s="23">
        <v>0</v>
      </c>
      <c r="AB660" s="23">
        <v>0</v>
      </c>
      <c r="AC660" s="4">
        <v>0</v>
      </c>
      <c r="AD660" s="4">
        <f t="shared" si="336"/>
        <v>0</v>
      </c>
      <c r="AE660" s="4">
        <f t="shared" si="336"/>
        <v>0</v>
      </c>
      <c r="AF660" s="4">
        <f t="shared" si="336"/>
        <v>0</v>
      </c>
      <c r="AG660" s="4">
        <f t="shared" si="336"/>
        <v>0</v>
      </c>
      <c r="AH660" s="4">
        <f t="shared" si="336"/>
        <v>0</v>
      </c>
      <c r="AI660" s="4">
        <f t="shared" si="336"/>
        <v>0</v>
      </c>
      <c r="AJ660" s="4">
        <f t="shared" si="336"/>
        <v>0</v>
      </c>
      <c r="AK660" s="4">
        <f t="shared" si="336"/>
        <v>0</v>
      </c>
      <c r="AL660" s="4">
        <f t="shared" si="330"/>
        <v>100</v>
      </c>
      <c r="AM660" s="4">
        <f t="shared" si="330"/>
        <v>100</v>
      </c>
      <c r="AN660" s="4">
        <f t="shared" si="330"/>
        <v>0</v>
      </c>
      <c r="AO660" s="4">
        <f t="shared" si="330"/>
        <v>0</v>
      </c>
      <c r="AP660" s="4">
        <f t="shared" si="330"/>
        <v>0</v>
      </c>
      <c r="AQ660" s="4">
        <f t="shared" si="344"/>
        <v>0</v>
      </c>
      <c r="AR660" s="4">
        <f t="shared" si="345"/>
        <v>0</v>
      </c>
      <c r="AS660" s="4">
        <f t="shared" si="345"/>
        <v>0</v>
      </c>
    </row>
    <row r="661" spans="1:45" ht="12.75" customHeight="1" x14ac:dyDescent="0.25">
      <c r="A661" s="115">
        <v>21</v>
      </c>
      <c r="B661" s="137">
        <v>226000</v>
      </c>
      <c r="C661" s="138">
        <v>1593</v>
      </c>
      <c r="D661" s="108">
        <v>653</v>
      </c>
      <c r="E661" s="135" t="s">
        <v>1470</v>
      </c>
      <c r="F661" s="136">
        <f t="shared" si="331"/>
        <v>1023.8</v>
      </c>
      <c r="G661" s="136">
        <v>1023.8</v>
      </c>
      <c r="H661" s="136">
        <v>0</v>
      </c>
      <c r="I661" s="136">
        <v>0</v>
      </c>
      <c r="J661" s="136">
        <v>0</v>
      </c>
      <c r="K661" s="136">
        <v>0</v>
      </c>
      <c r="L661" s="136">
        <v>0</v>
      </c>
      <c r="M661" s="136">
        <v>0</v>
      </c>
      <c r="N661" s="136">
        <f t="shared" si="333"/>
        <v>1023.8</v>
      </c>
      <c r="O661" s="23">
        <v>1023.8</v>
      </c>
      <c r="P661" s="23">
        <v>0</v>
      </c>
      <c r="Q661" s="23">
        <v>0</v>
      </c>
      <c r="R661" s="23">
        <v>0</v>
      </c>
      <c r="S661" s="23">
        <v>0</v>
      </c>
      <c r="T661" s="23">
        <v>0</v>
      </c>
      <c r="U661" s="23">
        <v>0</v>
      </c>
      <c r="V661" s="136">
        <f t="shared" si="339"/>
        <v>1023.8</v>
      </c>
      <c r="W661" s="23">
        <v>1023.8</v>
      </c>
      <c r="X661" s="23">
        <v>0</v>
      </c>
      <c r="Y661" s="23">
        <v>0</v>
      </c>
      <c r="Z661" s="23">
        <v>0</v>
      </c>
      <c r="AA661" s="23">
        <v>0</v>
      </c>
      <c r="AB661" s="23">
        <v>0</v>
      </c>
      <c r="AC661" s="4">
        <v>0</v>
      </c>
      <c r="AD661" s="4">
        <f t="shared" si="336"/>
        <v>0</v>
      </c>
      <c r="AE661" s="4">
        <f t="shared" si="336"/>
        <v>0</v>
      </c>
      <c r="AF661" s="4">
        <f t="shared" si="336"/>
        <v>0</v>
      </c>
      <c r="AG661" s="4">
        <f t="shared" si="336"/>
        <v>0</v>
      </c>
      <c r="AH661" s="4">
        <f t="shared" si="336"/>
        <v>0</v>
      </c>
      <c r="AI661" s="4">
        <f t="shared" si="336"/>
        <v>0</v>
      </c>
      <c r="AJ661" s="4">
        <f t="shared" si="336"/>
        <v>0</v>
      </c>
      <c r="AK661" s="4">
        <f t="shared" si="336"/>
        <v>0</v>
      </c>
      <c r="AL661" s="4">
        <f t="shared" si="330"/>
        <v>100</v>
      </c>
      <c r="AM661" s="4">
        <f t="shared" si="330"/>
        <v>100</v>
      </c>
      <c r="AN661" s="4">
        <f t="shared" si="330"/>
        <v>0</v>
      </c>
      <c r="AO661" s="4">
        <f t="shared" si="330"/>
        <v>0</v>
      </c>
      <c r="AP661" s="4">
        <f t="shared" si="330"/>
        <v>0</v>
      </c>
      <c r="AQ661" s="4">
        <f t="shared" si="344"/>
        <v>0</v>
      </c>
      <c r="AR661" s="4">
        <f t="shared" si="345"/>
        <v>0</v>
      </c>
      <c r="AS661" s="4">
        <f t="shared" si="345"/>
        <v>0</v>
      </c>
    </row>
    <row r="662" spans="1:45" ht="12.75" customHeight="1" x14ac:dyDescent="0.25">
      <c r="A662" s="115">
        <v>21</v>
      </c>
      <c r="B662" s="137">
        <v>226000</v>
      </c>
      <c r="C662" s="138">
        <v>1592</v>
      </c>
      <c r="D662" s="108">
        <v>654</v>
      </c>
      <c r="E662" s="135" t="s">
        <v>1471</v>
      </c>
      <c r="F662" s="136">
        <f t="shared" si="331"/>
        <v>1576</v>
      </c>
      <c r="G662" s="136">
        <v>1576</v>
      </c>
      <c r="H662" s="136">
        <v>0</v>
      </c>
      <c r="I662" s="136">
        <v>0</v>
      </c>
      <c r="J662" s="136">
        <v>0</v>
      </c>
      <c r="K662" s="136">
        <v>0</v>
      </c>
      <c r="L662" s="136">
        <v>0</v>
      </c>
      <c r="M662" s="136">
        <v>0</v>
      </c>
      <c r="N662" s="136">
        <f t="shared" si="333"/>
        <v>1576</v>
      </c>
      <c r="O662" s="23">
        <v>1576</v>
      </c>
      <c r="P662" s="23">
        <v>0</v>
      </c>
      <c r="Q662" s="23">
        <v>0</v>
      </c>
      <c r="R662" s="23">
        <v>0</v>
      </c>
      <c r="S662" s="23">
        <v>0</v>
      </c>
      <c r="T662" s="23">
        <v>0</v>
      </c>
      <c r="U662" s="23">
        <v>0</v>
      </c>
      <c r="V662" s="136">
        <f t="shared" si="339"/>
        <v>1576</v>
      </c>
      <c r="W662" s="23">
        <v>1576</v>
      </c>
      <c r="X662" s="23">
        <v>0</v>
      </c>
      <c r="Y662" s="23">
        <v>0</v>
      </c>
      <c r="Z662" s="23">
        <v>0</v>
      </c>
      <c r="AA662" s="23">
        <v>0</v>
      </c>
      <c r="AB662" s="23">
        <v>0</v>
      </c>
      <c r="AC662" s="4">
        <v>0</v>
      </c>
      <c r="AD662" s="4">
        <f t="shared" si="336"/>
        <v>0</v>
      </c>
      <c r="AE662" s="4">
        <f t="shared" si="336"/>
        <v>0</v>
      </c>
      <c r="AF662" s="4">
        <f t="shared" si="336"/>
        <v>0</v>
      </c>
      <c r="AG662" s="4">
        <f t="shared" si="336"/>
        <v>0</v>
      </c>
      <c r="AH662" s="4">
        <f t="shared" si="336"/>
        <v>0</v>
      </c>
      <c r="AI662" s="4">
        <f t="shared" si="336"/>
        <v>0</v>
      </c>
      <c r="AJ662" s="4">
        <f t="shared" si="336"/>
        <v>0</v>
      </c>
      <c r="AK662" s="4">
        <f t="shared" si="336"/>
        <v>0</v>
      </c>
      <c r="AL662" s="4">
        <f t="shared" si="330"/>
        <v>100</v>
      </c>
      <c r="AM662" s="4">
        <f t="shared" si="330"/>
        <v>100</v>
      </c>
      <c r="AN662" s="4">
        <f t="shared" si="330"/>
        <v>0</v>
      </c>
      <c r="AO662" s="4">
        <f t="shared" si="330"/>
        <v>0</v>
      </c>
      <c r="AP662" s="4">
        <f t="shared" si="330"/>
        <v>0</v>
      </c>
      <c r="AQ662" s="4">
        <f t="shared" si="344"/>
        <v>0</v>
      </c>
      <c r="AR662" s="4">
        <f t="shared" si="345"/>
        <v>0</v>
      </c>
      <c r="AS662" s="4">
        <f t="shared" si="345"/>
        <v>0</v>
      </c>
    </row>
    <row r="663" spans="1:45" ht="12.75" customHeight="1" x14ac:dyDescent="0.25">
      <c r="A663" s="115">
        <v>21</v>
      </c>
      <c r="B663" s="137">
        <v>226000</v>
      </c>
      <c r="C663" s="138">
        <v>1594</v>
      </c>
      <c r="D663" s="108">
        <v>655</v>
      </c>
      <c r="E663" s="135" t="s">
        <v>1472</v>
      </c>
      <c r="F663" s="136">
        <f t="shared" si="331"/>
        <v>713.2</v>
      </c>
      <c r="G663" s="136">
        <v>713.2</v>
      </c>
      <c r="H663" s="136">
        <v>0</v>
      </c>
      <c r="I663" s="136">
        <v>0</v>
      </c>
      <c r="J663" s="136">
        <v>0</v>
      </c>
      <c r="K663" s="136">
        <v>0</v>
      </c>
      <c r="L663" s="136">
        <v>0</v>
      </c>
      <c r="M663" s="136">
        <v>0</v>
      </c>
      <c r="N663" s="136">
        <f t="shared" si="333"/>
        <v>713.2</v>
      </c>
      <c r="O663" s="23">
        <v>713.2</v>
      </c>
      <c r="P663" s="23">
        <v>0</v>
      </c>
      <c r="Q663" s="23">
        <v>0</v>
      </c>
      <c r="R663" s="23">
        <v>0</v>
      </c>
      <c r="S663" s="23">
        <v>0</v>
      </c>
      <c r="T663" s="23">
        <v>0</v>
      </c>
      <c r="U663" s="23">
        <v>0</v>
      </c>
      <c r="V663" s="136">
        <f t="shared" si="339"/>
        <v>713.2</v>
      </c>
      <c r="W663" s="23">
        <v>713.2</v>
      </c>
      <c r="X663" s="23">
        <v>0</v>
      </c>
      <c r="Y663" s="23">
        <v>0</v>
      </c>
      <c r="Z663" s="23">
        <v>0</v>
      </c>
      <c r="AA663" s="23">
        <v>0</v>
      </c>
      <c r="AB663" s="23">
        <v>0</v>
      </c>
      <c r="AC663" s="4">
        <v>0</v>
      </c>
      <c r="AD663" s="4">
        <f t="shared" si="336"/>
        <v>0</v>
      </c>
      <c r="AE663" s="4">
        <f t="shared" si="336"/>
        <v>0</v>
      </c>
      <c r="AF663" s="4">
        <f t="shared" si="336"/>
        <v>0</v>
      </c>
      <c r="AG663" s="4">
        <f t="shared" si="336"/>
        <v>0</v>
      </c>
      <c r="AH663" s="4">
        <f t="shared" si="336"/>
        <v>0</v>
      </c>
      <c r="AI663" s="4">
        <f t="shared" si="336"/>
        <v>0</v>
      </c>
      <c r="AJ663" s="4">
        <f t="shared" si="336"/>
        <v>0</v>
      </c>
      <c r="AK663" s="4">
        <f t="shared" si="336"/>
        <v>0</v>
      </c>
      <c r="AL663" s="4">
        <f t="shared" si="330"/>
        <v>100</v>
      </c>
      <c r="AM663" s="4">
        <f t="shared" si="330"/>
        <v>100</v>
      </c>
      <c r="AN663" s="4">
        <f t="shared" si="330"/>
        <v>0</v>
      </c>
      <c r="AO663" s="4">
        <f t="shared" si="330"/>
        <v>0</v>
      </c>
      <c r="AP663" s="4">
        <f t="shared" si="330"/>
        <v>0</v>
      </c>
      <c r="AQ663" s="4">
        <f t="shared" si="344"/>
        <v>0</v>
      </c>
      <c r="AR663" s="4">
        <f t="shared" si="345"/>
        <v>0</v>
      </c>
      <c r="AS663" s="4">
        <f t="shared" si="345"/>
        <v>0</v>
      </c>
    </row>
    <row r="664" spans="1:45" ht="12.75" customHeight="1" x14ac:dyDescent="0.25">
      <c r="A664" s="115">
        <v>21</v>
      </c>
      <c r="B664" s="137">
        <v>226000</v>
      </c>
      <c r="C664" s="138">
        <v>1595</v>
      </c>
      <c r="D664" s="108">
        <v>656</v>
      </c>
      <c r="E664" s="135" t="s">
        <v>1473</v>
      </c>
      <c r="F664" s="136">
        <f t="shared" si="331"/>
        <v>3205.3</v>
      </c>
      <c r="G664" s="136">
        <v>3205.3</v>
      </c>
      <c r="H664" s="136">
        <v>0</v>
      </c>
      <c r="I664" s="136">
        <v>0</v>
      </c>
      <c r="J664" s="136">
        <v>0</v>
      </c>
      <c r="K664" s="136">
        <v>0</v>
      </c>
      <c r="L664" s="136">
        <v>0</v>
      </c>
      <c r="M664" s="136">
        <v>0</v>
      </c>
      <c r="N664" s="136">
        <f t="shared" si="333"/>
        <v>3205.3</v>
      </c>
      <c r="O664" s="23">
        <v>3205.3</v>
      </c>
      <c r="P664" s="23">
        <v>0</v>
      </c>
      <c r="Q664" s="23">
        <v>0</v>
      </c>
      <c r="R664" s="23">
        <v>0</v>
      </c>
      <c r="S664" s="23">
        <v>0</v>
      </c>
      <c r="T664" s="23">
        <v>0</v>
      </c>
      <c r="U664" s="23">
        <v>0</v>
      </c>
      <c r="V664" s="136">
        <f t="shared" si="339"/>
        <v>3205.3</v>
      </c>
      <c r="W664" s="23">
        <v>3205.3</v>
      </c>
      <c r="X664" s="23">
        <v>0</v>
      </c>
      <c r="Y664" s="23">
        <v>0</v>
      </c>
      <c r="Z664" s="23">
        <v>0</v>
      </c>
      <c r="AA664" s="23">
        <v>0</v>
      </c>
      <c r="AB664" s="23">
        <v>0</v>
      </c>
      <c r="AC664" s="4">
        <v>0</v>
      </c>
      <c r="AD664" s="4">
        <f t="shared" si="336"/>
        <v>0</v>
      </c>
      <c r="AE664" s="4">
        <f t="shared" si="336"/>
        <v>0</v>
      </c>
      <c r="AF664" s="4">
        <f t="shared" si="336"/>
        <v>0</v>
      </c>
      <c r="AG664" s="4">
        <f t="shared" si="336"/>
        <v>0</v>
      </c>
      <c r="AH664" s="4">
        <f t="shared" si="336"/>
        <v>0</v>
      </c>
      <c r="AI664" s="4">
        <f t="shared" si="336"/>
        <v>0</v>
      </c>
      <c r="AJ664" s="4">
        <f t="shared" si="336"/>
        <v>0</v>
      </c>
      <c r="AK664" s="4">
        <f t="shared" si="336"/>
        <v>0</v>
      </c>
      <c r="AL664" s="4">
        <f t="shared" si="330"/>
        <v>100</v>
      </c>
      <c r="AM664" s="4">
        <f t="shared" si="330"/>
        <v>100</v>
      </c>
      <c r="AN664" s="4">
        <f t="shared" si="330"/>
        <v>0</v>
      </c>
      <c r="AO664" s="4">
        <f t="shared" si="330"/>
        <v>0</v>
      </c>
      <c r="AP664" s="4">
        <f t="shared" si="330"/>
        <v>0</v>
      </c>
      <c r="AQ664" s="4">
        <f t="shared" si="344"/>
        <v>0</v>
      </c>
      <c r="AR664" s="4">
        <f t="shared" si="345"/>
        <v>0</v>
      </c>
      <c r="AS664" s="4">
        <f t="shared" si="345"/>
        <v>0</v>
      </c>
    </row>
    <row r="665" spans="1:45" ht="12.75" customHeight="1" x14ac:dyDescent="0.25">
      <c r="A665" s="115">
        <v>21</v>
      </c>
      <c r="B665" s="137">
        <v>226000</v>
      </c>
      <c r="C665" s="138">
        <v>1596</v>
      </c>
      <c r="D665" s="108">
        <v>657</v>
      </c>
      <c r="E665" s="135" t="s">
        <v>1474</v>
      </c>
      <c r="F665" s="136">
        <f t="shared" si="331"/>
        <v>543.9</v>
      </c>
      <c r="G665" s="136">
        <v>543.9</v>
      </c>
      <c r="H665" s="136">
        <v>0</v>
      </c>
      <c r="I665" s="136">
        <v>0</v>
      </c>
      <c r="J665" s="136">
        <v>0</v>
      </c>
      <c r="K665" s="136">
        <v>0</v>
      </c>
      <c r="L665" s="136">
        <v>0</v>
      </c>
      <c r="M665" s="136">
        <v>0</v>
      </c>
      <c r="N665" s="136">
        <f t="shared" si="333"/>
        <v>543.9</v>
      </c>
      <c r="O665" s="23">
        <v>543.9</v>
      </c>
      <c r="P665" s="23">
        <v>0</v>
      </c>
      <c r="Q665" s="23">
        <v>0</v>
      </c>
      <c r="R665" s="23">
        <v>0</v>
      </c>
      <c r="S665" s="23">
        <v>0</v>
      </c>
      <c r="T665" s="23">
        <v>0</v>
      </c>
      <c r="U665" s="23">
        <v>0</v>
      </c>
      <c r="V665" s="136">
        <f t="shared" si="339"/>
        <v>543.9</v>
      </c>
      <c r="W665" s="23">
        <v>543.9</v>
      </c>
      <c r="X665" s="23">
        <v>0</v>
      </c>
      <c r="Y665" s="23">
        <v>0</v>
      </c>
      <c r="Z665" s="23">
        <v>0</v>
      </c>
      <c r="AA665" s="23">
        <v>0</v>
      </c>
      <c r="AB665" s="23">
        <v>0</v>
      </c>
      <c r="AC665" s="4">
        <v>0</v>
      </c>
      <c r="AD665" s="4">
        <f t="shared" si="336"/>
        <v>0</v>
      </c>
      <c r="AE665" s="4">
        <f t="shared" si="336"/>
        <v>0</v>
      </c>
      <c r="AF665" s="4">
        <f t="shared" si="336"/>
        <v>0</v>
      </c>
      <c r="AG665" s="4">
        <f t="shared" si="336"/>
        <v>0</v>
      </c>
      <c r="AH665" s="4">
        <f t="shared" si="336"/>
        <v>0</v>
      </c>
      <c r="AI665" s="4">
        <f t="shared" si="336"/>
        <v>0</v>
      </c>
      <c r="AJ665" s="4">
        <f t="shared" si="336"/>
        <v>0</v>
      </c>
      <c r="AK665" s="4">
        <f t="shared" si="336"/>
        <v>0</v>
      </c>
      <c r="AL665" s="4">
        <f t="shared" si="330"/>
        <v>100</v>
      </c>
      <c r="AM665" s="4">
        <f t="shared" si="330"/>
        <v>100</v>
      </c>
      <c r="AN665" s="4">
        <f t="shared" si="330"/>
        <v>0</v>
      </c>
      <c r="AO665" s="4">
        <f t="shared" si="330"/>
        <v>0</v>
      </c>
      <c r="AP665" s="4">
        <f t="shared" si="330"/>
        <v>0</v>
      </c>
      <c r="AQ665" s="4">
        <f t="shared" si="344"/>
        <v>0</v>
      </c>
      <c r="AR665" s="4">
        <f t="shared" si="345"/>
        <v>0</v>
      </c>
      <c r="AS665" s="4">
        <f t="shared" si="345"/>
        <v>0</v>
      </c>
    </row>
    <row r="666" spans="1:45" ht="12.75" customHeight="1" x14ac:dyDescent="0.25">
      <c r="A666" s="115">
        <v>21</v>
      </c>
      <c r="B666" s="137">
        <v>226000</v>
      </c>
      <c r="C666" s="138">
        <v>1597</v>
      </c>
      <c r="D666" s="108">
        <v>658</v>
      </c>
      <c r="E666" s="135" t="s">
        <v>1475</v>
      </c>
      <c r="F666" s="136">
        <f t="shared" si="331"/>
        <v>801.1</v>
      </c>
      <c r="G666" s="136">
        <v>801.1</v>
      </c>
      <c r="H666" s="136">
        <v>0</v>
      </c>
      <c r="I666" s="136">
        <v>0</v>
      </c>
      <c r="J666" s="136">
        <v>0</v>
      </c>
      <c r="K666" s="136">
        <v>0</v>
      </c>
      <c r="L666" s="136">
        <v>0</v>
      </c>
      <c r="M666" s="136">
        <v>0</v>
      </c>
      <c r="N666" s="136">
        <f t="shared" si="333"/>
        <v>801.1</v>
      </c>
      <c r="O666" s="23">
        <v>801.1</v>
      </c>
      <c r="P666" s="23">
        <v>0</v>
      </c>
      <c r="Q666" s="23">
        <v>0</v>
      </c>
      <c r="R666" s="23">
        <v>0</v>
      </c>
      <c r="S666" s="23">
        <v>0</v>
      </c>
      <c r="T666" s="23">
        <v>0</v>
      </c>
      <c r="U666" s="23">
        <v>0</v>
      </c>
      <c r="V666" s="136">
        <f t="shared" si="339"/>
        <v>801.1</v>
      </c>
      <c r="W666" s="23">
        <v>801.1</v>
      </c>
      <c r="X666" s="23">
        <v>0</v>
      </c>
      <c r="Y666" s="23">
        <v>0</v>
      </c>
      <c r="Z666" s="23">
        <v>0</v>
      </c>
      <c r="AA666" s="23">
        <v>0</v>
      </c>
      <c r="AB666" s="23">
        <v>0</v>
      </c>
      <c r="AC666" s="4">
        <v>0</v>
      </c>
      <c r="AD666" s="4">
        <f t="shared" si="336"/>
        <v>0</v>
      </c>
      <c r="AE666" s="4">
        <f t="shared" si="336"/>
        <v>0</v>
      </c>
      <c r="AF666" s="4">
        <f t="shared" si="336"/>
        <v>0</v>
      </c>
      <c r="AG666" s="4">
        <f t="shared" si="336"/>
        <v>0</v>
      </c>
      <c r="AH666" s="4">
        <f t="shared" si="336"/>
        <v>0</v>
      </c>
      <c r="AI666" s="4">
        <f t="shared" si="336"/>
        <v>0</v>
      </c>
      <c r="AJ666" s="4">
        <f t="shared" si="336"/>
        <v>0</v>
      </c>
      <c r="AK666" s="4">
        <f t="shared" si="336"/>
        <v>0</v>
      </c>
      <c r="AL666" s="4">
        <f t="shared" si="330"/>
        <v>100</v>
      </c>
      <c r="AM666" s="4">
        <f t="shared" si="330"/>
        <v>100</v>
      </c>
      <c r="AN666" s="4">
        <f t="shared" si="330"/>
        <v>0</v>
      </c>
      <c r="AO666" s="4">
        <f t="shared" si="330"/>
        <v>0</v>
      </c>
      <c r="AP666" s="4">
        <f t="shared" si="330"/>
        <v>0</v>
      </c>
      <c r="AQ666" s="4">
        <f t="shared" si="344"/>
        <v>0</v>
      </c>
      <c r="AR666" s="4">
        <f t="shared" si="345"/>
        <v>0</v>
      </c>
      <c r="AS666" s="4">
        <f t="shared" si="345"/>
        <v>0</v>
      </c>
    </row>
    <row r="667" spans="1:45" ht="12.75" customHeight="1" x14ac:dyDescent="0.25">
      <c r="A667" s="115">
        <v>0</v>
      </c>
      <c r="B667" s="115"/>
      <c r="C667" s="115"/>
      <c r="D667" s="108">
        <v>659</v>
      </c>
      <c r="E667" s="135"/>
      <c r="F667" s="136"/>
      <c r="G667" s="136"/>
      <c r="H667" s="136"/>
      <c r="I667" s="136"/>
      <c r="J667" s="136"/>
      <c r="K667" s="136"/>
      <c r="L667" s="136"/>
      <c r="M667" s="136"/>
      <c r="N667" s="136"/>
      <c r="O667" s="23"/>
      <c r="P667" s="23"/>
      <c r="Q667" s="23"/>
      <c r="R667" s="23"/>
      <c r="S667" s="23"/>
      <c r="T667" s="23"/>
      <c r="U667" s="23"/>
      <c r="V667" s="23"/>
      <c r="W667" s="23"/>
      <c r="X667" s="23"/>
      <c r="Y667" s="23"/>
      <c r="Z667" s="23"/>
      <c r="AA667" s="23"/>
      <c r="AB667" s="23"/>
      <c r="AC667" s="4"/>
      <c r="AD667" s="4"/>
      <c r="AE667" s="4"/>
      <c r="AF667" s="4"/>
      <c r="AG667" s="4"/>
      <c r="AH667" s="4"/>
      <c r="AI667" s="4"/>
      <c r="AJ667" s="4"/>
      <c r="AK667" s="4"/>
      <c r="AL667" s="4"/>
      <c r="AM667" s="4"/>
      <c r="AN667" s="4"/>
      <c r="AO667" s="4"/>
      <c r="AP667" s="4"/>
      <c r="AQ667" s="4"/>
      <c r="AR667" s="4"/>
      <c r="AS667" s="4"/>
    </row>
    <row r="668" spans="1:45" ht="12.75" customHeight="1" x14ac:dyDescent="0.25">
      <c r="A668" s="115">
        <v>20</v>
      </c>
      <c r="B668" s="137">
        <v>226200</v>
      </c>
      <c r="C668" s="115"/>
      <c r="D668" s="108">
        <v>660</v>
      </c>
      <c r="E668" s="130" t="s">
        <v>1476</v>
      </c>
      <c r="F668" s="131">
        <f t="shared" ref="F668:F692" si="346">SUM(G668:M668)</f>
        <v>79871.100000000006</v>
      </c>
      <c r="G668" s="131">
        <f t="shared" ref="G668:M668" si="347">G669+G670</f>
        <v>76673.100000000006</v>
      </c>
      <c r="H668" s="131">
        <f t="shared" si="347"/>
        <v>1537</v>
      </c>
      <c r="I668" s="131">
        <f t="shared" si="347"/>
        <v>1661</v>
      </c>
      <c r="J668" s="131">
        <f t="shared" si="347"/>
        <v>0</v>
      </c>
      <c r="K668" s="131">
        <f t="shared" si="347"/>
        <v>0</v>
      </c>
      <c r="L668" s="131">
        <f t="shared" si="347"/>
        <v>0</v>
      </c>
      <c r="M668" s="131">
        <f t="shared" si="347"/>
        <v>0</v>
      </c>
      <c r="N668" s="131">
        <f t="shared" ref="N668:N692" si="348">SUM(O668:U668)</f>
        <v>80010.200000000012</v>
      </c>
      <c r="O668" s="131">
        <f t="shared" ref="O668:U668" si="349">O669+O670</f>
        <v>76673.100000000006</v>
      </c>
      <c r="P668" s="131">
        <f t="shared" si="349"/>
        <v>1537</v>
      </c>
      <c r="Q668" s="131">
        <f t="shared" si="349"/>
        <v>1800.1</v>
      </c>
      <c r="R668" s="131">
        <f t="shared" si="349"/>
        <v>0</v>
      </c>
      <c r="S668" s="131">
        <f t="shared" si="349"/>
        <v>0</v>
      </c>
      <c r="T668" s="131">
        <f t="shared" si="349"/>
        <v>0</v>
      </c>
      <c r="U668" s="131">
        <f t="shared" si="349"/>
        <v>0</v>
      </c>
      <c r="V668" s="131">
        <f t="shared" ref="V668:V692" si="350">SUM(W668:AC668)</f>
        <v>79958</v>
      </c>
      <c r="W668" s="131">
        <f t="shared" ref="W668:AC668" si="351">W669+W670</f>
        <v>76673.100000000006</v>
      </c>
      <c r="X668" s="131">
        <f t="shared" si="351"/>
        <v>1537</v>
      </c>
      <c r="Y668" s="131">
        <f t="shared" si="351"/>
        <v>1747.9</v>
      </c>
      <c r="Z668" s="131">
        <f t="shared" si="351"/>
        <v>0</v>
      </c>
      <c r="AA668" s="131">
        <f t="shared" si="351"/>
        <v>0</v>
      </c>
      <c r="AB668" s="131">
        <f t="shared" si="351"/>
        <v>0</v>
      </c>
      <c r="AC668" s="131">
        <f t="shared" si="351"/>
        <v>0</v>
      </c>
      <c r="AD668" s="133">
        <f t="shared" ref="AD668:AK692" si="352">V668-N668</f>
        <v>-52.200000000011642</v>
      </c>
      <c r="AE668" s="133">
        <f t="shared" si="352"/>
        <v>0</v>
      </c>
      <c r="AF668" s="133">
        <f t="shared" si="352"/>
        <v>0</v>
      </c>
      <c r="AG668" s="133">
        <f t="shared" si="352"/>
        <v>-52.199999999999818</v>
      </c>
      <c r="AH668" s="133">
        <f t="shared" si="352"/>
        <v>0</v>
      </c>
      <c r="AI668" s="133">
        <f t="shared" si="352"/>
        <v>0</v>
      </c>
      <c r="AJ668" s="133">
        <f t="shared" si="352"/>
        <v>0</v>
      </c>
      <c r="AK668" s="133">
        <f t="shared" si="352"/>
        <v>0</v>
      </c>
      <c r="AL668" s="133">
        <f t="shared" si="330"/>
        <v>99.934758318314394</v>
      </c>
      <c r="AM668" s="133">
        <f t="shared" si="330"/>
        <v>100</v>
      </c>
      <c r="AN668" s="133">
        <f t="shared" si="330"/>
        <v>100</v>
      </c>
      <c r="AO668" s="133">
        <f t="shared" si="330"/>
        <v>97.100161102160996</v>
      </c>
      <c r="AP668" s="133">
        <f t="shared" si="330"/>
        <v>0</v>
      </c>
      <c r="AQ668" s="133">
        <f t="shared" si="344"/>
        <v>100</v>
      </c>
      <c r="AR668" s="133">
        <f t="shared" si="345"/>
        <v>0</v>
      </c>
      <c r="AS668" s="133">
        <f t="shared" si="345"/>
        <v>0</v>
      </c>
    </row>
    <row r="669" spans="1:45" s="134" customFormat="1" ht="12.75" customHeight="1" x14ac:dyDescent="0.25">
      <c r="A669" s="115">
        <v>22</v>
      </c>
      <c r="B669" s="137">
        <v>226200</v>
      </c>
      <c r="C669" s="115"/>
      <c r="D669" s="108">
        <v>661</v>
      </c>
      <c r="E669" s="130" t="s">
        <v>944</v>
      </c>
      <c r="F669" s="131">
        <f t="shared" si="346"/>
        <v>58411.3</v>
      </c>
      <c r="G669" s="131">
        <f t="shared" ref="G669:M669" si="353">G671</f>
        <v>55213.3</v>
      </c>
      <c r="H669" s="131">
        <f t="shared" si="353"/>
        <v>1537</v>
      </c>
      <c r="I669" s="131">
        <f t="shared" si="353"/>
        <v>1661</v>
      </c>
      <c r="J669" s="131">
        <f t="shared" si="353"/>
        <v>0</v>
      </c>
      <c r="K669" s="131">
        <f t="shared" si="353"/>
        <v>0</v>
      </c>
      <c r="L669" s="131">
        <f t="shared" si="353"/>
        <v>0</v>
      </c>
      <c r="M669" s="131">
        <f t="shared" si="353"/>
        <v>0</v>
      </c>
      <c r="N669" s="131">
        <f t="shared" si="348"/>
        <v>58550.400000000001</v>
      </c>
      <c r="O669" s="131">
        <f t="shared" ref="O669:U669" si="354">O671</f>
        <v>55213.3</v>
      </c>
      <c r="P669" s="131">
        <f t="shared" si="354"/>
        <v>1537</v>
      </c>
      <c r="Q669" s="131">
        <f t="shared" si="354"/>
        <v>1800.1</v>
      </c>
      <c r="R669" s="131">
        <f t="shared" si="354"/>
        <v>0</v>
      </c>
      <c r="S669" s="131">
        <f t="shared" si="354"/>
        <v>0</v>
      </c>
      <c r="T669" s="131">
        <f t="shared" si="354"/>
        <v>0</v>
      </c>
      <c r="U669" s="131">
        <f t="shared" si="354"/>
        <v>0</v>
      </c>
      <c r="V669" s="131">
        <f t="shared" si="350"/>
        <v>58498.200000000004</v>
      </c>
      <c r="W669" s="131">
        <f t="shared" ref="W669:AC669" si="355">W671</f>
        <v>55213.3</v>
      </c>
      <c r="X669" s="131">
        <f t="shared" si="355"/>
        <v>1537</v>
      </c>
      <c r="Y669" s="131">
        <f t="shared" si="355"/>
        <v>1747.9</v>
      </c>
      <c r="Z669" s="131">
        <f t="shared" si="355"/>
        <v>0</v>
      </c>
      <c r="AA669" s="131">
        <f t="shared" si="355"/>
        <v>0</v>
      </c>
      <c r="AB669" s="131">
        <f t="shared" si="355"/>
        <v>0</v>
      </c>
      <c r="AC669" s="131">
        <f t="shared" si="355"/>
        <v>0</v>
      </c>
      <c r="AD669" s="133">
        <f t="shared" si="352"/>
        <v>-52.19999999999709</v>
      </c>
      <c r="AE669" s="133">
        <f t="shared" si="352"/>
        <v>0</v>
      </c>
      <c r="AF669" s="133">
        <f t="shared" si="352"/>
        <v>0</v>
      </c>
      <c r="AG669" s="133">
        <f t="shared" si="352"/>
        <v>-52.199999999999818</v>
      </c>
      <c r="AH669" s="133">
        <f t="shared" si="352"/>
        <v>0</v>
      </c>
      <c r="AI669" s="133">
        <f t="shared" si="352"/>
        <v>0</v>
      </c>
      <c r="AJ669" s="133">
        <f t="shared" si="352"/>
        <v>0</v>
      </c>
      <c r="AK669" s="133">
        <f t="shared" si="352"/>
        <v>0</v>
      </c>
      <c r="AL669" s="133">
        <f t="shared" si="330"/>
        <v>99.910846040334491</v>
      </c>
      <c r="AM669" s="133">
        <f t="shared" si="330"/>
        <v>100</v>
      </c>
      <c r="AN669" s="133">
        <f t="shared" si="330"/>
        <v>100</v>
      </c>
      <c r="AO669" s="133">
        <f t="shared" si="330"/>
        <v>97.100161102160996</v>
      </c>
      <c r="AP669" s="133">
        <f t="shared" si="330"/>
        <v>0</v>
      </c>
      <c r="AQ669" s="133">
        <f t="shared" si="344"/>
        <v>100</v>
      </c>
      <c r="AR669" s="133">
        <f t="shared" si="345"/>
        <v>0</v>
      </c>
      <c r="AS669" s="133">
        <f t="shared" si="345"/>
        <v>0</v>
      </c>
    </row>
    <row r="670" spans="1:45" s="134" customFormat="1" ht="12.75" customHeight="1" x14ac:dyDescent="0.25">
      <c r="A670" s="115">
        <v>21</v>
      </c>
      <c r="B670" s="137">
        <v>226200</v>
      </c>
      <c r="C670" s="115"/>
      <c r="D670" s="108">
        <v>662</v>
      </c>
      <c r="E670" s="130" t="s">
        <v>945</v>
      </c>
      <c r="F670" s="131">
        <f t="shared" si="346"/>
        <v>21459.800000000003</v>
      </c>
      <c r="G670" s="131">
        <f t="shared" ref="G670:M670" si="356">SUBTOTAL(9,G672:G692)</f>
        <v>21459.800000000003</v>
      </c>
      <c r="H670" s="131">
        <f t="shared" si="356"/>
        <v>0</v>
      </c>
      <c r="I670" s="131">
        <f t="shared" si="356"/>
        <v>0</v>
      </c>
      <c r="J670" s="131">
        <f t="shared" si="356"/>
        <v>0</v>
      </c>
      <c r="K670" s="131">
        <f t="shared" si="356"/>
        <v>0</v>
      </c>
      <c r="L670" s="131">
        <f t="shared" si="356"/>
        <v>0</v>
      </c>
      <c r="M670" s="131">
        <f t="shared" si="356"/>
        <v>0</v>
      </c>
      <c r="N670" s="131">
        <f t="shared" si="348"/>
        <v>21459.800000000003</v>
      </c>
      <c r="O670" s="131">
        <f t="shared" ref="O670:U670" si="357">SUBTOTAL(9,O672:O692)</f>
        <v>21459.800000000003</v>
      </c>
      <c r="P670" s="131">
        <f t="shared" si="357"/>
        <v>0</v>
      </c>
      <c r="Q670" s="131">
        <f t="shared" si="357"/>
        <v>0</v>
      </c>
      <c r="R670" s="131">
        <f t="shared" si="357"/>
        <v>0</v>
      </c>
      <c r="S670" s="131">
        <f t="shared" si="357"/>
        <v>0</v>
      </c>
      <c r="T670" s="131">
        <f t="shared" si="357"/>
        <v>0</v>
      </c>
      <c r="U670" s="131">
        <f t="shared" si="357"/>
        <v>0</v>
      </c>
      <c r="V670" s="131">
        <f t="shared" si="350"/>
        <v>21459.800000000003</v>
      </c>
      <c r="W670" s="131">
        <f t="shared" ref="W670:AC670" si="358">SUBTOTAL(9,W672:W692)</f>
        <v>21459.800000000003</v>
      </c>
      <c r="X670" s="131">
        <f t="shared" si="358"/>
        <v>0</v>
      </c>
      <c r="Y670" s="131">
        <f t="shared" si="358"/>
        <v>0</v>
      </c>
      <c r="Z670" s="131">
        <f t="shared" si="358"/>
        <v>0</v>
      </c>
      <c r="AA670" s="131">
        <f t="shared" si="358"/>
        <v>0</v>
      </c>
      <c r="AB670" s="131">
        <f t="shared" si="358"/>
        <v>0</v>
      </c>
      <c r="AC670" s="131">
        <f t="shared" si="358"/>
        <v>0</v>
      </c>
      <c r="AD670" s="133">
        <f t="shared" si="352"/>
        <v>0</v>
      </c>
      <c r="AE670" s="133">
        <f t="shared" si="352"/>
        <v>0</v>
      </c>
      <c r="AF670" s="133">
        <f t="shared" si="352"/>
        <v>0</v>
      </c>
      <c r="AG670" s="133">
        <f t="shared" si="352"/>
        <v>0</v>
      </c>
      <c r="AH670" s="133">
        <f t="shared" si="352"/>
        <v>0</v>
      </c>
      <c r="AI670" s="133">
        <f t="shared" si="352"/>
        <v>0</v>
      </c>
      <c r="AJ670" s="133">
        <f t="shared" si="352"/>
        <v>0</v>
      </c>
      <c r="AK670" s="133">
        <f t="shared" si="352"/>
        <v>0</v>
      </c>
      <c r="AL670" s="133">
        <f t="shared" si="330"/>
        <v>100</v>
      </c>
      <c r="AM670" s="133">
        <f t="shared" si="330"/>
        <v>100</v>
      </c>
      <c r="AN670" s="133">
        <f t="shared" si="330"/>
        <v>0</v>
      </c>
      <c r="AO670" s="133">
        <f t="shared" si="330"/>
        <v>0</v>
      </c>
      <c r="AP670" s="133">
        <f t="shared" si="330"/>
        <v>0</v>
      </c>
      <c r="AQ670" s="133">
        <f t="shared" si="344"/>
        <v>0</v>
      </c>
      <c r="AR670" s="133">
        <f t="shared" si="345"/>
        <v>0</v>
      </c>
      <c r="AS670" s="133">
        <f t="shared" si="345"/>
        <v>0</v>
      </c>
    </row>
    <row r="671" spans="1:45" ht="12.75" customHeight="1" x14ac:dyDescent="0.25">
      <c r="A671" s="115">
        <v>22</v>
      </c>
      <c r="B671" s="137">
        <v>226200</v>
      </c>
      <c r="C671" s="138">
        <v>1598</v>
      </c>
      <c r="D671" s="108">
        <v>663</v>
      </c>
      <c r="E671" s="135" t="s">
        <v>970</v>
      </c>
      <c r="F671" s="136">
        <f t="shared" si="346"/>
        <v>58411.3</v>
      </c>
      <c r="G671" s="136">
        <v>55213.3</v>
      </c>
      <c r="H671" s="136">
        <v>1537</v>
      </c>
      <c r="I671" s="136">
        <v>1661</v>
      </c>
      <c r="J671" s="136">
        <v>0</v>
      </c>
      <c r="K671" s="136">
        <v>0</v>
      </c>
      <c r="L671" s="136">
        <v>0</v>
      </c>
      <c r="M671" s="136">
        <v>0</v>
      </c>
      <c r="N671" s="136">
        <f t="shared" si="348"/>
        <v>58550.400000000001</v>
      </c>
      <c r="O671" s="23">
        <v>55213.3</v>
      </c>
      <c r="P671" s="23">
        <v>1537</v>
      </c>
      <c r="Q671" s="23">
        <v>1800.1</v>
      </c>
      <c r="R671" s="23">
        <v>0</v>
      </c>
      <c r="S671" s="23">
        <v>0</v>
      </c>
      <c r="T671" s="23">
        <v>0</v>
      </c>
      <c r="U671" s="23">
        <v>0</v>
      </c>
      <c r="V671" s="136">
        <f t="shared" si="350"/>
        <v>58498.200000000004</v>
      </c>
      <c r="W671" s="23">
        <v>55213.3</v>
      </c>
      <c r="X671" s="23">
        <v>1537</v>
      </c>
      <c r="Y671" s="23">
        <v>1747.9</v>
      </c>
      <c r="Z671" s="23">
        <v>0</v>
      </c>
      <c r="AA671" s="23">
        <v>0</v>
      </c>
      <c r="AB671" s="23">
        <v>0</v>
      </c>
      <c r="AC671" s="4">
        <v>0</v>
      </c>
      <c r="AD671" s="4">
        <f t="shared" si="352"/>
        <v>-52.19999999999709</v>
      </c>
      <c r="AE671" s="4">
        <f t="shared" si="352"/>
        <v>0</v>
      </c>
      <c r="AF671" s="4">
        <f t="shared" si="352"/>
        <v>0</v>
      </c>
      <c r="AG671" s="4">
        <f t="shared" si="352"/>
        <v>-52.199999999999818</v>
      </c>
      <c r="AH671" s="4">
        <f t="shared" si="352"/>
        <v>0</v>
      </c>
      <c r="AI671" s="4">
        <f t="shared" si="352"/>
        <v>0</v>
      </c>
      <c r="AJ671" s="4">
        <f t="shared" si="352"/>
        <v>0</v>
      </c>
      <c r="AK671" s="4">
        <f t="shared" si="352"/>
        <v>0</v>
      </c>
      <c r="AL671" s="4">
        <f t="shared" si="330"/>
        <v>99.910846040334491</v>
      </c>
      <c r="AM671" s="4">
        <f t="shared" si="330"/>
        <v>100</v>
      </c>
      <c r="AN671" s="4">
        <f t="shared" si="330"/>
        <v>100</v>
      </c>
      <c r="AO671" s="4">
        <f t="shared" si="330"/>
        <v>97.100161102160996</v>
      </c>
      <c r="AP671" s="4">
        <f t="shared" si="330"/>
        <v>0</v>
      </c>
      <c r="AQ671" s="4">
        <f t="shared" si="344"/>
        <v>100</v>
      </c>
      <c r="AR671" s="4">
        <f t="shared" si="345"/>
        <v>0</v>
      </c>
      <c r="AS671" s="4">
        <f t="shared" si="345"/>
        <v>0</v>
      </c>
    </row>
    <row r="672" spans="1:45" ht="12.75" customHeight="1" x14ac:dyDescent="0.25">
      <c r="A672" s="115">
        <v>21</v>
      </c>
      <c r="B672" s="137">
        <v>226200</v>
      </c>
      <c r="C672" s="138">
        <v>1599</v>
      </c>
      <c r="D672" s="108">
        <v>664</v>
      </c>
      <c r="E672" s="135" t="s">
        <v>1477</v>
      </c>
      <c r="F672" s="136">
        <f t="shared" si="346"/>
        <v>1740.4</v>
      </c>
      <c r="G672" s="136">
        <v>1740.4</v>
      </c>
      <c r="H672" s="136">
        <v>0</v>
      </c>
      <c r="I672" s="136">
        <v>0</v>
      </c>
      <c r="J672" s="136">
        <v>0</v>
      </c>
      <c r="K672" s="136">
        <v>0</v>
      </c>
      <c r="L672" s="136">
        <v>0</v>
      </c>
      <c r="M672" s="136">
        <v>0</v>
      </c>
      <c r="N672" s="136">
        <f t="shared" si="348"/>
        <v>1740.4</v>
      </c>
      <c r="O672" s="23">
        <v>1740.4</v>
      </c>
      <c r="P672" s="23">
        <v>0</v>
      </c>
      <c r="Q672" s="23">
        <v>0</v>
      </c>
      <c r="R672" s="23">
        <v>0</v>
      </c>
      <c r="S672" s="23">
        <v>0</v>
      </c>
      <c r="T672" s="23">
        <v>0</v>
      </c>
      <c r="U672" s="23">
        <v>0</v>
      </c>
      <c r="V672" s="136">
        <f t="shared" si="350"/>
        <v>1740.4</v>
      </c>
      <c r="W672" s="23">
        <v>1740.4</v>
      </c>
      <c r="X672" s="23">
        <v>0</v>
      </c>
      <c r="Y672" s="23">
        <v>0</v>
      </c>
      <c r="Z672" s="23">
        <v>0</v>
      </c>
      <c r="AA672" s="23">
        <v>0</v>
      </c>
      <c r="AB672" s="23">
        <v>0</v>
      </c>
      <c r="AC672" s="4">
        <v>0</v>
      </c>
      <c r="AD672" s="4">
        <f t="shared" si="352"/>
        <v>0</v>
      </c>
      <c r="AE672" s="4">
        <f t="shared" si="352"/>
        <v>0</v>
      </c>
      <c r="AF672" s="4">
        <f t="shared" si="352"/>
        <v>0</v>
      </c>
      <c r="AG672" s="4">
        <f t="shared" si="352"/>
        <v>0</v>
      </c>
      <c r="AH672" s="4">
        <f t="shared" si="352"/>
        <v>0</v>
      </c>
      <c r="AI672" s="4">
        <f t="shared" si="352"/>
        <v>0</v>
      </c>
      <c r="AJ672" s="4">
        <f t="shared" si="352"/>
        <v>0</v>
      </c>
      <c r="AK672" s="4">
        <f t="shared" si="352"/>
        <v>0</v>
      </c>
      <c r="AL672" s="4">
        <f t="shared" si="330"/>
        <v>100</v>
      </c>
      <c r="AM672" s="4">
        <f t="shared" si="330"/>
        <v>100</v>
      </c>
      <c r="AN672" s="4">
        <f t="shared" si="330"/>
        <v>0</v>
      </c>
      <c r="AO672" s="4">
        <f t="shared" si="330"/>
        <v>0</v>
      </c>
      <c r="AP672" s="4">
        <f t="shared" si="330"/>
        <v>0</v>
      </c>
      <c r="AQ672" s="4">
        <f t="shared" si="344"/>
        <v>0</v>
      </c>
      <c r="AR672" s="4">
        <f t="shared" si="345"/>
        <v>0</v>
      </c>
      <c r="AS672" s="4">
        <f t="shared" si="345"/>
        <v>0</v>
      </c>
    </row>
    <row r="673" spans="1:45" ht="12.75" customHeight="1" x14ac:dyDescent="0.25">
      <c r="A673" s="115">
        <v>21</v>
      </c>
      <c r="B673" s="137">
        <v>226200</v>
      </c>
      <c r="C673" s="138">
        <v>1600</v>
      </c>
      <c r="D673" s="108">
        <v>665</v>
      </c>
      <c r="E673" s="135" t="s">
        <v>1478</v>
      </c>
      <c r="F673" s="136">
        <f t="shared" si="346"/>
        <v>1123.0999999999999</v>
      </c>
      <c r="G673" s="136">
        <v>1123.0999999999999</v>
      </c>
      <c r="H673" s="136">
        <v>0</v>
      </c>
      <c r="I673" s="136">
        <v>0</v>
      </c>
      <c r="J673" s="136">
        <v>0</v>
      </c>
      <c r="K673" s="136">
        <v>0</v>
      </c>
      <c r="L673" s="136">
        <v>0</v>
      </c>
      <c r="M673" s="136">
        <v>0</v>
      </c>
      <c r="N673" s="136">
        <f t="shared" si="348"/>
        <v>1123.0999999999999</v>
      </c>
      <c r="O673" s="23">
        <v>1123.0999999999999</v>
      </c>
      <c r="P673" s="23">
        <v>0</v>
      </c>
      <c r="Q673" s="23">
        <v>0</v>
      </c>
      <c r="R673" s="23">
        <v>0</v>
      </c>
      <c r="S673" s="23">
        <v>0</v>
      </c>
      <c r="T673" s="23">
        <v>0</v>
      </c>
      <c r="U673" s="23">
        <v>0</v>
      </c>
      <c r="V673" s="136">
        <f t="shared" si="350"/>
        <v>1123.0999999999999</v>
      </c>
      <c r="W673" s="23">
        <v>1123.0999999999999</v>
      </c>
      <c r="X673" s="23">
        <v>0</v>
      </c>
      <c r="Y673" s="23">
        <v>0</v>
      </c>
      <c r="Z673" s="23">
        <v>0</v>
      </c>
      <c r="AA673" s="23">
        <v>0</v>
      </c>
      <c r="AB673" s="23">
        <v>0</v>
      </c>
      <c r="AC673" s="4">
        <v>0</v>
      </c>
      <c r="AD673" s="4">
        <f t="shared" si="352"/>
        <v>0</v>
      </c>
      <c r="AE673" s="4">
        <f t="shared" si="352"/>
        <v>0</v>
      </c>
      <c r="AF673" s="4">
        <f t="shared" si="352"/>
        <v>0</v>
      </c>
      <c r="AG673" s="4">
        <f t="shared" si="352"/>
        <v>0</v>
      </c>
      <c r="AH673" s="4">
        <f t="shared" si="352"/>
        <v>0</v>
      </c>
      <c r="AI673" s="4">
        <f t="shared" si="352"/>
        <v>0</v>
      </c>
      <c r="AJ673" s="4">
        <f t="shared" si="352"/>
        <v>0</v>
      </c>
      <c r="AK673" s="4">
        <f t="shared" si="352"/>
        <v>0</v>
      </c>
      <c r="AL673" s="4">
        <f t="shared" si="330"/>
        <v>100</v>
      </c>
      <c r="AM673" s="4">
        <f t="shared" si="330"/>
        <v>100</v>
      </c>
      <c r="AN673" s="4">
        <f t="shared" si="330"/>
        <v>0</v>
      </c>
      <c r="AO673" s="4">
        <f t="shared" si="330"/>
        <v>0</v>
      </c>
      <c r="AP673" s="4">
        <f t="shared" si="330"/>
        <v>0</v>
      </c>
      <c r="AQ673" s="4">
        <f t="shared" si="344"/>
        <v>0</v>
      </c>
      <c r="AR673" s="4">
        <f t="shared" si="345"/>
        <v>0</v>
      </c>
      <c r="AS673" s="4">
        <f t="shared" si="345"/>
        <v>0</v>
      </c>
    </row>
    <row r="674" spans="1:45" ht="12.75" customHeight="1" x14ac:dyDescent="0.25">
      <c r="A674" s="115">
        <v>21</v>
      </c>
      <c r="B674" s="137">
        <v>226200</v>
      </c>
      <c r="C674" s="138">
        <v>1601</v>
      </c>
      <c r="D674" s="108">
        <v>666</v>
      </c>
      <c r="E674" s="135" t="s">
        <v>1479</v>
      </c>
      <c r="F674" s="136">
        <f t="shared" si="346"/>
        <v>1145.3</v>
      </c>
      <c r="G674" s="136">
        <v>1145.3</v>
      </c>
      <c r="H674" s="136">
        <v>0</v>
      </c>
      <c r="I674" s="136">
        <v>0</v>
      </c>
      <c r="J674" s="136">
        <v>0</v>
      </c>
      <c r="K674" s="136">
        <v>0</v>
      </c>
      <c r="L674" s="136">
        <v>0</v>
      </c>
      <c r="M674" s="136">
        <v>0</v>
      </c>
      <c r="N674" s="136">
        <f t="shared" si="348"/>
        <v>1145.3</v>
      </c>
      <c r="O674" s="23">
        <v>1145.3</v>
      </c>
      <c r="P674" s="23">
        <v>0</v>
      </c>
      <c r="Q674" s="23">
        <v>0</v>
      </c>
      <c r="R674" s="23">
        <v>0</v>
      </c>
      <c r="S674" s="23">
        <v>0</v>
      </c>
      <c r="T674" s="23">
        <v>0</v>
      </c>
      <c r="U674" s="23">
        <v>0</v>
      </c>
      <c r="V674" s="136">
        <f t="shared" si="350"/>
        <v>1145.3</v>
      </c>
      <c r="W674" s="23">
        <v>1145.3</v>
      </c>
      <c r="X674" s="23">
        <v>0</v>
      </c>
      <c r="Y674" s="23">
        <v>0</v>
      </c>
      <c r="Z674" s="23">
        <v>0</v>
      </c>
      <c r="AA674" s="23">
        <v>0</v>
      </c>
      <c r="AB674" s="23">
        <v>0</v>
      </c>
      <c r="AC674" s="4">
        <v>0</v>
      </c>
      <c r="AD674" s="4">
        <f t="shared" si="352"/>
        <v>0</v>
      </c>
      <c r="AE674" s="4">
        <f t="shared" si="352"/>
        <v>0</v>
      </c>
      <c r="AF674" s="4">
        <f t="shared" si="352"/>
        <v>0</v>
      </c>
      <c r="AG674" s="4">
        <f t="shared" si="352"/>
        <v>0</v>
      </c>
      <c r="AH674" s="4">
        <f t="shared" si="352"/>
        <v>0</v>
      </c>
      <c r="AI674" s="4">
        <f t="shared" si="352"/>
        <v>0</v>
      </c>
      <c r="AJ674" s="4">
        <f t="shared" si="352"/>
        <v>0</v>
      </c>
      <c r="AK674" s="4">
        <f t="shared" si="352"/>
        <v>0</v>
      </c>
      <c r="AL674" s="4">
        <f t="shared" si="330"/>
        <v>100</v>
      </c>
      <c r="AM674" s="4">
        <f t="shared" si="330"/>
        <v>100</v>
      </c>
      <c r="AN674" s="4">
        <f t="shared" si="330"/>
        <v>0</v>
      </c>
      <c r="AO674" s="4">
        <f t="shared" si="330"/>
        <v>0</v>
      </c>
      <c r="AP674" s="4">
        <f t="shared" si="330"/>
        <v>0</v>
      </c>
      <c r="AQ674" s="4">
        <f t="shared" si="344"/>
        <v>0</v>
      </c>
      <c r="AR674" s="4">
        <f t="shared" si="345"/>
        <v>0</v>
      </c>
      <c r="AS674" s="4">
        <f t="shared" si="345"/>
        <v>0</v>
      </c>
    </row>
    <row r="675" spans="1:45" ht="12.75" customHeight="1" x14ac:dyDescent="0.25">
      <c r="A675" s="115">
        <v>21</v>
      </c>
      <c r="B675" s="137">
        <v>226200</v>
      </c>
      <c r="C675" s="138">
        <v>1602</v>
      </c>
      <c r="D675" s="108">
        <v>667</v>
      </c>
      <c r="E675" s="135" t="s">
        <v>1480</v>
      </c>
      <c r="F675" s="136">
        <f t="shared" si="346"/>
        <v>825</v>
      </c>
      <c r="G675" s="136">
        <v>825</v>
      </c>
      <c r="H675" s="136">
        <v>0</v>
      </c>
      <c r="I675" s="136">
        <v>0</v>
      </c>
      <c r="J675" s="136">
        <v>0</v>
      </c>
      <c r="K675" s="136">
        <v>0</v>
      </c>
      <c r="L675" s="136">
        <v>0</v>
      </c>
      <c r="M675" s="136">
        <v>0</v>
      </c>
      <c r="N675" s="136">
        <f t="shared" si="348"/>
        <v>825</v>
      </c>
      <c r="O675" s="23">
        <v>825</v>
      </c>
      <c r="P675" s="23">
        <v>0</v>
      </c>
      <c r="Q675" s="23">
        <v>0</v>
      </c>
      <c r="R675" s="23">
        <v>0</v>
      </c>
      <c r="S675" s="23">
        <v>0</v>
      </c>
      <c r="T675" s="23">
        <v>0</v>
      </c>
      <c r="U675" s="23">
        <v>0</v>
      </c>
      <c r="V675" s="136">
        <f t="shared" si="350"/>
        <v>825</v>
      </c>
      <c r="W675" s="23">
        <v>825</v>
      </c>
      <c r="X675" s="23">
        <v>0</v>
      </c>
      <c r="Y675" s="23">
        <v>0</v>
      </c>
      <c r="Z675" s="23">
        <v>0</v>
      </c>
      <c r="AA675" s="23">
        <v>0</v>
      </c>
      <c r="AB675" s="23">
        <v>0</v>
      </c>
      <c r="AC675" s="4">
        <v>0</v>
      </c>
      <c r="AD675" s="4">
        <f t="shared" si="352"/>
        <v>0</v>
      </c>
      <c r="AE675" s="4">
        <f t="shared" si="352"/>
        <v>0</v>
      </c>
      <c r="AF675" s="4">
        <f t="shared" si="352"/>
        <v>0</v>
      </c>
      <c r="AG675" s="4">
        <f t="shared" si="352"/>
        <v>0</v>
      </c>
      <c r="AH675" s="4">
        <f t="shared" si="352"/>
        <v>0</v>
      </c>
      <c r="AI675" s="4">
        <f t="shared" si="352"/>
        <v>0</v>
      </c>
      <c r="AJ675" s="4">
        <f t="shared" si="352"/>
        <v>0</v>
      </c>
      <c r="AK675" s="4">
        <f t="shared" si="352"/>
        <v>0</v>
      </c>
      <c r="AL675" s="4">
        <f t="shared" si="330"/>
        <v>100</v>
      </c>
      <c r="AM675" s="4">
        <f t="shared" si="330"/>
        <v>100</v>
      </c>
      <c r="AN675" s="4">
        <f t="shared" si="330"/>
        <v>0</v>
      </c>
      <c r="AO675" s="4">
        <f t="shared" si="330"/>
        <v>0</v>
      </c>
      <c r="AP675" s="4">
        <f t="shared" si="330"/>
        <v>0</v>
      </c>
      <c r="AQ675" s="4">
        <f t="shared" si="344"/>
        <v>0</v>
      </c>
      <c r="AR675" s="4">
        <f t="shared" si="345"/>
        <v>0</v>
      </c>
      <c r="AS675" s="4">
        <f t="shared" si="345"/>
        <v>0</v>
      </c>
    </row>
    <row r="676" spans="1:45" ht="12.75" customHeight="1" x14ac:dyDescent="0.25">
      <c r="A676" s="115">
        <v>21</v>
      </c>
      <c r="B676" s="137">
        <v>226200</v>
      </c>
      <c r="C676" s="138">
        <v>1603</v>
      </c>
      <c r="D676" s="108">
        <v>668</v>
      </c>
      <c r="E676" s="135" t="s">
        <v>1481</v>
      </c>
      <c r="F676" s="136">
        <f t="shared" si="346"/>
        <v>366.1</v>
      </c>
      <c r="G676" s="136">
        <v>366.1</v>
      </c>
      <c r="H676" s="136">
        <v>0</v>
      </c>
      <c r="I676" s="136">
        <v>0</v>
      </c>
      <c r="J676" s="136">
        <v>0</v>
      </c>
      <c r="K676" s="136">
        <v>0</v>
      </c>
      <c r="L676" s="136">
        <v>0</v>
      </c>
      <c r="M676" s="136">
        <v>0</v>
      </c>
      <c r="N676" s="136">
        <f t="shared" si="348"/>
        <v>366.1</v>
      </c>
      <c r="O676" s="23">
        <v>366.1</v>
      </c>
      <c r="P676" s="23">
        <v>0</v>
      </c>
      <c r="Q676" s="23">
        <v>0</v>
      </c>
      <c r="R676" s="23">
        <v>0</v>
      </c>
      <c r="S676" s="23">
        <v>0</v>
      </c>
      <c r="T676" s="23">
        <v>0</v>
      </c>
      <c r="U676" s="23">
        <v>0</v>
      </c>
      <c r="V676" s="136">
        <f t="shared" si="350"/>
        <v>366.1</v>
      </c>
      <c r="W676" s="23">
        <v>366.1</v>
      </c>
      <c r="X676" s="23">
        <v>0</v>
      </c>
      <c r="Y676" s="23">
        <v>0</v>
      </c>
      <c r="Z676" s="23">
        <v>0</v>
      </c>
      <c r="AA676" s="23">
        <v>0</v>
      </c>
      <c r="AB676" s="23">
        <v>0</v>
      </c>
      <c r="AC676" s="4">
        <v>0</v>
      </c>
      <c r="AD676" s="4">
        <f t="shared" si="352"/>
        <v>0</v>
      </c>
      <c r="AE676" s="4">
        <f t="shared" si="352"/>
        <v>0</v>
      </c>
      <c r="AF676" s="4">
        <f t="shared" si="352"/>
        <v>0</v>
      </c>
      <c r="AG676" s="4">
        <f t="shared" si="352"/>
        <v>0</v>
      </c>
      <c r="AH676" s="4">
        <f t="shared" si="352"/>
        <v>0</v>
      </c>
      <c r="AI676" s="4">
        <f t="shared" si="352"/>
        <v>0</v>
      </c>
      <c r="AJ676" s="4">
        <f t="shared" si="352"/>
        <v>0</v>
      </c>
      <c r="AK676" s="4">
        <f t="shared" si="352"/>
        <v>0</v>
      </c>
      <c r="AL676" s="4">
        <f t="shared" si="330"/>
        <v>100</v>
      </c>
      <c r="AM676" s="4">
        <f t="shared" si="330"/>
        <v>100</v>
      </c>
      <c r="AN676" s="4">
        <f t="shared" si="330"/>
        <v>0</v>
      </c>
      <c r="AO676" s="4">
        <f t="shared" si="330"/>
        <v>0</v>
      </c>
      <c r="AP676" s="4">
        <f t="shared" si="330"/>
        <v>0</v>
      </c>
      <c r="AQ676" s="4">
        <f t="shared" si="344"/>
        <v>0</v>
      </c>
      <c r="AR676" s="4">
        <f t="shared" si="345"/>
        <v>0</v>
      </c>
      <c r="AS676" s="4">
        <f t="shared" si="345"/>
        <v>0</v>
      </c>
    </row>
    <row r="677" spans="1:45" ht="12.75" customHeight="1" x14ac:dyDescent="0.25">
      <c r="A677" s="115">
        <v>21</v>
      </c>
      <c r="B677" s="137">
        <v>226200</v>
      </c>
      <c r="C677" s="138">
        <v>1604</v>
      </c>
      <c r="D677" s="108">
        <v>669</v>
      </c>
      <c r="E677" s="135" t="s">
        <v>1482</v>
      </c>
      <c r="F677" s="136">
        <f t="shared" si="346"/>
        <v>642.6</v>
      </c>
      <c r="G677" s="136">
        <v>642.6</v>
      </c>
      <c r="H677" s="136">
        <v>0</v>
      </c>
      <c r="I677" s="136">
        <v>0</v>
      </c>
      <c r="J677" s="136">
        <v>0</v>
      </c>
      <c r="K677" s="136">
        <v>0</v>
      </c>
      <c r="L677" s="136">
        <v>0</v>
      </c>
      <c r="M677" s="136">
        <v>0</v>
      </c>
      <c r="N677" s="136">
        <f t="shared" si="348"/>
        <v>642.6</v>
      </c>
      <c r="O677" s="23">
        <v>642.6</v>
      </c>
      <c r="P677" s="23">
        <v>0</v>
      </c>
      <c r="Q677" s="23">
        <v>0</v>
      </c>
      <c r="R677" s="23">
        <v>0</v>
      </c>
      <c r="S677" s="23">
        <v>0</v>
      </c>
      <c r="T677" s="23">
        <v>0</v>
      </c>
      <c r="U677" s="23">
        <v>0</v>
      </c>
      <c r="V677" s="136">
        <f t="shared" si="350"/>
        <v>642.6</v>
      </c>
      <c r="W677" s="23">
        <v>642.6</v>
      </c>
      <c r="X677" s="23">
        <v>0</v>
      </c>
      <c r="Y677" s="23">
        <v>0</v>
      </c>
      <c r="Z677" s="23">
        <v>0</v>
      </c>
      <c r="AA677" s="23">
        <v>0</v>
      </c>
      <c r="AB677" s="23">
        <v>0</v>
      </c>
      <c r="AC677" s="4">
        <v>0</v>
      </c>
      <c r="AD677" s="4">
        <f t="shared" si="352"/>
        <v>0</v>
      </c>
      <c r="AE677" s="4">
        <f t="shared" si="352"/>
        <v>0</v>
      </c>
      <c r="AF677" s="4">
        <f t="shared" si="352"/>
        <v>0</v>
      </c>
      <c r="AG677" s="4">
        <f t="shared" si="352"/>
        <v>0</v>
      </c>
      <c r="AH677" s="4">
        <f t="shared" si="352"/>
        <v>0</v>
      </c>
      <c r="AI677" s="4">
        <f t="shared" si="352"/>
        <v>0</v>
      </c>
      <c r="AJ677" s="4">
        <f t="shared" si="352"/>
        <v>0</v>
      </c>
      <c r="AK677" s="4">
        <f t="shared" si="352"/>
        <v>0</v>
      </c>
      <c r="AL677" s="4">
        <f t="shared" ref="AL677:AP740" si="359">IF(N677=0,0,V677/N677*100)</f>
        <v>100</v>
      </c>
      <c r="AM677" s="4">
        <f t="shared" si="359"/>
        <v>100</v>
      </c>
      <c r="AN677" s="4">
        <f t="shared" si="359"/>
        <v>0</v>
      </c>
      <c r="AO677" s="4">
        <f t="shared" si="359"/>
        <v>0</v>
      </c>
      <c r="AP677" s="4">
        <f t="shared" si="359"/>
        <v>0</v>
      </c>
      <c r="AQ677" s="4">
        <f t="shared" si="344"/>
        <v>0</v>
      </c>
      <c r="AR677" s="4">
        <f t="shared" si="345"/>
        <v>0</v>
      </c>
      <c r="AS677" s="4">
        <f t="shared" si="345"/>
        <v>0</v>
      </c>
    </row>
    <row r="678" spans="1:45" ht="12.75" customHeight="1" x14ac:dyDescent="0.25">
      <c r="A678" s="115">
        <v>21</v>
      </c>
      <c r="B678" s="137">
        <v>226200</v>
      </c>
      <c r="C678" s="138">
        <v>1613</v>
      </c>
      <c r="D678" s="108">
        <v>670</v>
      </c>
      <c r="E678" s="135" t="s">
        <v>1483</v>
      </c>
      <c r="F678" s="136">
        <f t="shared" si="346"/>
        <v>0</v>
      </c>
      <c r="G678" s="136">
        <v>0</v>
      </c>
      <c r="H678" s="136">
        <v>0</v>
      </c>
      <c r="I678" s="136">
        <v>0</v>
      </c>
      <c r="J678" s="136">
        <v>0</v>
      </c>
      <c r="K678" s="136">
        <v>0</v>
      </c>
      <c r="L678" s="136">
        <v>0</v>
      </c>
      <c r="M678" s="136">
        <v>0</v>
      </c>
      <c r="N678" s="136">
        <f t="shared" si="348"/>
        <v>0</v>
      </c>
      <c r="O678" s="23">
        <v>0</v>
      </c>
      <c r="P678" s="23">
        <v>0</v>
      </c>
      <c r="Q678" s="23">
        <v>0</v>
      </c>
      <c r="R678" s="23">
        <v>0</v>
      </c>
      <c r="S678" s="23">
        <v>0</v>
      </c>
      <c r="T678" s="23">
        <v>0</v>
      </c>
      <c r="U678" s="23">
        <v>0</v>
      </c>
      <c r="V678" s="136">
        <f t="shared" si="350"/>
        <v>0</v>
      </c>
      <c r="W678" s="23">
        <v>0</v>
      </c>
      <c r="X678" s="23">
        <v>0</v>
      </c>
      <c r="Y678" s="23">
        <v>0</v>
      </c>
      <c r="Z678" s="23">
        <v>0</v>
      </c>
      <c r="AA678" s="23">
        <v>0</v>
      </c>
      <c r="AB678" s="23">
        <v>0</v>
      </c>
      <c r="AC678" s="4">
        <v>0</v>
      </c>
      <c r="AD678" s="4">
        <f t="shared" si="352"/>
        <v>0</v>
      </c>
      <c r="AE678" s="4">
        <f t="shared" si="352"/>
        <v>0</v>
      </c>
      <c r="AF678" s="4">
        <f t="shared" si="352"/>
        <v>0</v>
      </c>
      <c r="AG678" s="4">
        <f t="shared" si="352"/>
        <v>0</v>
      </c>
      <c r="AH678" s="4">
        <f t="shared" si="352"/>
        <v>0</v>
      </c>
      <c r="AI678" s="4">
        <f t="shared" si="352"/>
        <v>0</v>
      </c>
      <c r="AJ678" s="4">
        <f t="shared" si="352"/>
        <v>0</v>
      </c>
      <c r="AK678" s="4">
        <f t="shared" si="352"/>
        <v>0</v>
      </c>
      <c r="AL678" s="4">
        <f t="shared" si="359"/>
        <v>0</v>
      </c>
      <c r="AM678" s="4">
        <f t="shared" si="359"/>
        <v>0</v>
      </c>
      <c r="AN678" s="4">
        <f t="shared" si="359"/>
        <v>0</v>
      </c>
      <c r="AO678" s="4">
        <f t="shared" si="359"/>
        <v>0</v>
      </c>
      <c r="AP678" s="4">
        <f t="shared" si="359"/>
        <v>0</v>
      </c>
      <c r="AQ678" s="4">
        <f t="shared" si="344"/>
        <v>0</v>
      </c>
      <c r="AR678" s="4">
        <f t="shared" si="345"/>
        <v>0</v>
      </c>
      <c r="AS678" s="4">
        <f t="shared" si="345"/>
        <v>0</v>
      </c>
    </row>
    <row r="679" spans="1:45" ht="12.75" customHeight="1" x14ac:dyDescent="0.25">
      <c r="A679" s="115">
        <v>21</v>
      </c>
      <c r="B679" s="137">
        <v>226200</v>
      </c>
      <c r="C679" s="138">
        <v>1605</v>
      </c>
      <c r="D679" s="108">
        <v>671</v>
      </c>
      <c r="E679" s="135" t="s">
        <v>1484</v>
      </c>
      <c r="F679" s="136">
        <f t="shared" si="346"/>
        <v>497.6</v>
      </c>
      <c r="G679" s="136">
        <v>497.6</v>
      </c>
      <c r="H679" s="136">
        <v>0</v>
      </c>
      <c r="I679" s="136">
        <v>0</v>
      </c>
      <c r="J679" s="136">
        <v>0</v>
      </c>
      <c r="K679" s="136">
        <v>0</v>
      </c>
      <c r="L679" s="136">
        <v>0</v>
      </c>
      <c r="M679" s="136">
        <v>0</v>
      </c>
      <c r="N679" s="136">
        <f t="shared" si="348"/>
        <v>497.6</v>
      </c>
      <c r="O679" s="23">
        <v>497.6</v>
      </c>
      <c r="P679" s="23">
        <v>0</v>
      </c>
      <c r="Q679" s="23">
        <v>0</v>
      </c>
      <c r="R679" s="23">
        <v>0</v>
      </c>
      <c r="S679" s="23">
        <v>0</v>
      </c>
      <c r="T679" s="23">
        <v>0</v>
      </c>
      <c r="U679" s="23">
        <v>0</v>
      </c>
      <c r="V679" s="136">
        <f t="shared" si="350"/>
        <v>497.6</v>
      </c>
      <c r="W679" s="23">
        <v>497.6</v>
      </c>
      <c r="X679" s="23">
        <v>0</v>
      </c>
      <c r="Y679" s="23">
        <v>0</v>
      </c>
      <c r="Z679" s="23">
        <v>0</v>
      </c>
      <c r="AA679" s="23">
        <v>0</v>
      </c>
      <c r="AB679" s="23">
        <v>0</v>
      </c>
      <c r="AC679" s="4">
        <v>0</v>
      </c>
      <c r="AD679" s="4">
        <f t="shared" si="352"/>
        <v>0</v>
      </c>
      <c r="AE679" s="4">
        <f t="shared" si="352"/>
        <v>0</v>
      </c>
      <c r="AF679" s="4">
        <f t="shared" si="352"/>
        <v>0</v>
      </c>
      <c r="AG679" s="4">
        <f t="shared" si="352"/>
        <v>0</v>
      </c>
      <c r="AH679" s="4">
        <f t="shared" si="352"/>
        <v>0</v>
      </c>
      <c r="AI679" s="4">
        <f t="shared" si="352"/>
        <v>0</v>
      </c>
      <c r="AJ679" s="4">
        <f t="shared" si="352"/>
        <v>0</v>
      </c>
      <c r="AK679" s="4">
        <f t="shared" si="352"/>
        <v>0</v>
      </c>
      <c r="AL679" s="4">
        <f t="shared" si="359"/>
        <v>100</v>
      </c>
      <c r="AM679" s="4">
        <f t="shared" si="359"/>
        <v>100</v>
      </c>
      <c r="AN679" s="4">
        <f t="shared" si="359"/>
        <v>0</v>
      </c>
      <c r="AO679" s="4">
        <f t="shared" si="359"/>
        <v>0</v>
      </c>
      <c r="AP679" s="4">
        <f t="shared" si="359"/>
        <v>0</v>
      </c>
      <c r="AQ679" s="4">
        <f t="shared" si="344"/>
        <v>0</v>
      </c>
      <c r="AR679" s="4">
        <f t="shared" si="345"/>
        <v>0</v>
      </c>
      <c r="AS679" s="4">
        <f t="shared" si="345"/>
        <v>0</v>
      </c>
    </row>
    <row r="680" spans="1:45" ht="12.75" customHeight="1" x14ac:dyDescent="0.25">
      <c r="A680" s="115">
        <v>21</v>
      </c>
      <c r="B680" s="137">
        <v>226200</v>
      </c>
      <c r="C680" s="138">
        <v>1606</v>
      </c>
      <c r="D680" s="108">
        <v>672</v>
      </c>
      <c r="E680" s="135" t="s">
        <v>1485</v>
      </c>
      <c r="F680" s="136">
        <f t="shared" si="346"/>
        <v>797.9</v>
      </c>
      <c r="G680" s="136">
        <v>797.9</v>
      </c>
      <c r="H680" s="136">
        <v>0</v>
      </c>
      <c r="I680" s="136">
        <v>0</v>
      </c>
      <c r="J680" s="136">
        <v>0</v>
      </c>
      <c r="K680" s="136">
        <v>0</v>
      </c>
      <c r="L680" s="136">
        <v>0</v>
      </c>
      <c r="M680" s="136">
        <v>0</v>
      </c>
      <c r="N680" s="136">
        <f t="shared" si="348"/>
        <v>797.9</v>
      </c>
      <c r="O680" s="23">
        <v>797.9</v>
      </c>
      <c r="P680" s="23">
        <v>0</v>
      </c>
      <c r="Q680" s="23">
        <v>0</v>
      </c>
      <c r="R680" s="23">
        <v>0</v>
      </c>
      <c r="S680" s="23">
        <v>0</v>
      </c>
      <c r="T680" s="23">
        <v>0</v>
      </c>
      <c r="U680" s="23">
        <v>0</v>
      </c>
      <c r="V680" s="136">
        <f t="shared" si="350"/>
        <v>797.9</v>
      </c>
      <c r="W680" s="23">
        <v>797.9</v>
      </c>
      <c r="X680" s="23">
        <v>0</v>
      </c>
      <c r="Y680" s="23">
        <v>0</v>
      </c>
      <c r="Z680" s="23">
        <v>0</v>
      </c>
      <c r="AA680" s="23">
        <v>0</v>
      </c>
      <c r="AB680" s="23">
        <v>0</v>
      </c>
      <c r="AC680" s="4">
        <v>0</v>
      </c>
      <c r="AD680" s="4">
        <f t="shared" si="352"/>
        <v>0</v>
      </c>
      <c r="AE680" s="4">
        <f t="shared" si="352"/>
        <v>0</v>
      </c>
      <c r="AF680" s="4">
        <f t="shared" si="352"/>
        <v>0</v>
      </c>
      <c r="AG680" s="4">
        <f t="shared" si="352"/>
        <v>0</v>
      </c>
      <c r="AH680" s="4">
        <f t="shared" si="352"/>
        <v>0</v>
      </c>
      <c r="AI680" s="4">
        <f t="shared" si="352"/>
        <v>0</v>
      </c>
      <c r="AJ680" s="4">
        <f t="shared" si="352"/>
        <v>0</v>
      </c>
      <c r="AK680" s="4">
        <f t="shared" si="352"/>
        <v>0</v>
      </c>
      <c r="AL680" s="4">
        <f t="shared" si="359"/>
        <v>100</v>
      </c>
      <c r="AM680" s="4">
        <f t="shared" si="359"/>
        <v>100</v>
      </c>
      <c r="AN680" s="4">
        <f t="shared" si="359"/>
        <v>0</v>
      </c>
      <c r="AO680" s="4">
        <f t="shared" si="359"/>
        <v>0</v>
      </c>
      <c r="AP680" s="4">
        <f t="shared" si="359"/>
        <v>0</v>
      </c>
      <c r="AQ680" s="4">
        <f t="shared" si="344"/>
        <v>0</v>
      </c>
      <c r="AR680" s="4">
        <f t="shared" si="345"/>
        <v>0</v>
      </c>
      <c r="AS680" s="4">
        <f t="shared" si="345"/>
        <v>0</v>
      </c>
    </row>
    <row r="681" spans="1:45" ht="12.75" customHeight="1" x14ac:dyDescent="0.25">
      <c r="A681" s="115">
        <v>21</v>
      </c>
      <c r="B681" s="137">
        <v>226200</v>
      </c>
      <c r="C681" s="138">
        <v>1607</v>
      </c>
      <c r="D681" s="108">
        <v>673</v>
      </c>
      <c r="E681" s="135" t="s">
        <v>1486</v>
      </c>
      <c r="F681" s="136">
        <f t="shared" si="346"/>
        <v>768.9</v>
      </c>
      <c r="G681" s="136">
        <v>768.9</v>
      </c>
      <c r="H681" s="136">
        <v>0</v>
      </c>
      <c r="I681" s="136">
        <v>0</v>
      </c>
      <c r="J681" s="136">
        <v>0</v>
      </c>
      <c r="K681" s="136">
        <v>0</v>
      </c>
      <c r="L681" s="136">
        <v>0</v>
      </c>
      <c r="M681" s="136">
        <v>0</v>
      </c>
      <c r="N681" s="136">
        <f t="shared" si="348"/>
        <v>768.9</v>
      </c>
      <c r="O681" s="23">
        <v>768.9</v>
      </c>
      <c r="P681" s="23">
        <v>0</v>
      </c>
      <c r="Q681" s="23">
        <v>0</v>
      </c>
      <c r="R681" s="23">
        <v>0</v>
      </c>
      <c r="S681" s="23">
        <v>0</v>
      </c>
      <c r="T681" s="23">
        <v>0</v>
      </c>
      <c r="U681" s="23">
        <v>0</v>
      </c>
      <c r="V681" s="136">
        <f t="shared" si="350"/>
        <v>768.9</v>
      </c>
      <c r="W681" s="23">
        <v>768.9</v>
      </c>
      <c r="X681" s="23">
        <v>0</v>
      </c>
      <c r="Y681" s="23">
        <v>0</v>
      </c>
      <c r="Z681" s="23">
        <v>0</v>
      </c>
      <c r="AA681" s="23">
        <v>0</v>
      </c>
      <c r="AB681" s="23">
        <v>0</v>
      </c>
      <c r="AC681" s="4">
        <v>0</v>
      </c>
      <c r="AD681" s="4">
        <f t="shared" si="352"/>
        <v>0</v>
      </c>
      <c r="AE681" s="4">
        <f t="shared" si="352"/>
        <v>0</v>
      </c>
      <c r="AF681" s="4">
        <f t="shared" si="352"/>
        <v>0</v>
      </c>
      <c r="AG681" s="4">
        <f t="shared" si="352"/>
        <v>0</v>
      </c>
      <c r="AH681" s="4">
        <f t="shared" si="352"/>
        <v>0</v>
      </c>
      <c r="AI681" s="4">
        <f t="shared" si="352"/>
        <v>0</v>
      </c>
      <c r="AJ681" s="4">
        <f t="shared" si="352"/>
        <v>0</v>
      </c>
      <c r="AK681" s="4">
        <f t="shared" si="352"/>
        <v>0</v>
      </c>
      <c r="AL681" s="4">
        <f t="shared" si="359"/>
        <v>100</v>
      </c>
      <c r="AM681" s="4">
        <f t="shared" si="359"/>
        <v>100</v>
      </c>
      <c r="AN681" s="4">
        <f t="shared" si="359"/>
        <v>0</v>
      </c>
      <c r="AO681" s="4">
        <f t="shared" si="359"/>
        <v>0</v>
      </c>
      <c r="AP681" s="4">
        <f t="shared" si="359"/>
        <v>0</v>
      </c>
      <c r="AQ681" s="4">
        <f t="shared" si="344"/>
        <v>0</v>
      </c>
      <c r="AR681" s="4">
        <f t="shared" si="345"/>
        <v>0</v>
      </c>
      <c r="AS681" s="4">
        <f t="shared" si="345"/>
        <v>0</v>
      </c>
    </row>
    <row r="682" spans="1:45" ht="12.75" customHeight="1" x14ac:dyDescent="0.25">
      <c r="A682" s="115">
        <v>21</v>
      </c>
      <c r="B682" s="137">
        <v>226200</v>
      </c>
      <c r="C682" s="138">
        <v>1608</v>
      </c>
      <c r="D682" s="108">
        <v>674</v>
      </c>
      <c r="E682" s="135" t="s">
        <v>1487</v>
      </c>
      <c r="F682" s="136">
        <f t="shared" si="346"/>
        <v>965.6</v>
      </c>
      <c r="G682" s="136">
        <v>965.6</v>
      </c>
      <c r="H682" s="136">
        <v>0</v>
      </c>
      <c r="I682" s="136">
        <v>0</v>
      </c>
      <c r="J682" s="136">
        <v>0</v>
      </c>
      <c r="K682" s="136">
        <v>0</v>
      </c>
      <c r="L682" s="136">
        <v>0</v>
      </c>
      <c r="M682" s="136">
        <v>0</v>
      </c>
      <c r="N682" s="136">
        <f t="shared" si="348"/>
        <v>965.6</v>
      </c>
      <c r="O682" s="23">
        <v>965.6</v>
      </c>
      <c r="P682" s="23">
        <v>0</v>
      </c>
      <c r="Q682" s="23">
        <v>0</v>
      </c>
      <c r="R682" s="23">
        <v>0</v>
      </c>
      <c r="S682" s="23">
        <v>0</v>
      </c>
      <c r="T682" s="23">
        <v>0</v>
      </c>
      <c r="U682" s="23">
        <v>0</v>
      </c>
      <c r="V682" s="136">
        <f t="shared" si="350"/>
        <v>965.6</v>
      </c>
      <c r="W682" s="23">
        <v>965.6</v>
      </c>
      <c r="X682" s="23">
        <v>0</v>
      </c>
      <c r="Y682" s="23">
        <v>0</v>
      </c>
      <c r="Z682" s="23">
        <v>0</v>
      </c>
      <c r="AA682" s="23">
        <v>0</v>
      </c>
      <c r="AB682" s="23">
        <v>0</v>
      </c>
      <c r="AC682" s="4">
        <v>0</v>
      </c>
      <c r="AD682" s="4">
        <f t="shared" si="352"/>
        <v>0</v>
      </c>
      <c r="AE682" s="4">
        <f t="shared" si="352"/>
        <v>0</v>
      </c>
      <c r="AF682" s="4">
        <f t="shared" si="352"/>
        <v>0</v>
      </c>
      <c r="AG682" s="4">
        <f t="shared" si="352"/>
        <v>0</v>
      </c>
      <c r="AH682" s="4">
        <f t="shared" si="352"/>
        <v>0</v>
      </c>
      <c r="AI682" s="4">
        <f t="shared" si="352"/>
        <v>0</v>
      </c>
      <c r="AJ682" s="4">
        <f t="shared" si="352"/>
        <v>0</v>
      </c>
      <c r="AK682" s="4">
        <f t="shared" si="352"/>
        <v>0</v>
      </c>
      <c r="AL682" s="4">
        <f t="shared" si="359"/>
        <v>100</v>
      </c>
      <c r="AM682" s="4">
        <f t="shared" si="359"/>
        <v>100</v>
      </c>
      <c r="AN682" s="4">
        <f t="shared" si="359"/>
        <v>0</v>
      </c>
      <c r="AO682" s="4">
        <f t="shared" si="359"/>
        <v>0</v>
      </c>
      <c r="AP682" s="4">
        <f t="shared" si="359"/>
        <v>0</v>
      </c>
      <c r="AQ682" s="4">
        <f t="shared" si="344"/>
        <v>0</v>
      </c>
      <c r="AR682" s="4">
        <f t="shared" si="345"/>
        <v>0</v>
      </c>
      <c r="AS682" s="4">
        <f t="shared" si="345"/>
        <v>0</v>
      </c>
    </row>
    <row r="683" spans="1:45" ht="12.75" customHeight="1" x14ac:dyDescent="0.25">
      <c r="A683" s="115">
        <v>21</v>
      </c>
      <c r="B683" s="137">
        <v>226200</v>
      </c>
      <c r="C683" s="138">
        <v>1609</v>
      </c>
      <c r="D683" s="108">
        <v>675</v>
      </c>
      <c r="E683" s="135" t="s">
        <v>1488</v>
      </c>
      <c r="F683" s="136">
        <f t="shared" si="346"/>
        <v>903.3</v>
      </c>
      <c r="G683" s="136">
        <v>903.3</v>
      </c>
      <c r="H683" s="136">
        <v>0</v>
      </c>
      <c r="I683" s="136">
        <v>0</v>
      </c>
      <c r="J683" s="136">
        <v>0</v>
      </c>
      <c r="K683" s="136">
        <v>0</v>
      </c>
      <c r="L683" s="136">
        <v>0</v>
      </c>
      <c r="M683" s="136">
        <v>0</v>
      </c>
      <c r="N683" s="136">
        <f t="shared" si="348"/>
        <v>903.3</v>
      </c>
      <c r="O683" s="23">
        <v>903.3</v>
      </c>
      <c r="P683" s="23">
        <v>0</v>
      </c>
      <c r="Q683" s="23">
        <v>0</v>
      </c>
      <c r="R683" s="23">
        <v>0</v>
      </c>
      <c r="S683" s="23">
        <v>0</v>
      </c>
      <c r="T683" s="23">
        <v>0</v>
      </c>
      <c r="U683" s="23">
        <v>0</v>
      </c>
      <c r="V683" s="136">
        <f t="shared" si="350"/>
        <v>903.3</v>
      </c>
      <c r="W683" s="23">
        <v>903.3</v>
      </c>
      <c r="X683" s="23">
        <v>0</v>
      </c>
      <c r="Y683" s="23">
        <v>0</v>
      </c>
      <c r="Z683" s="23">
        <v>0</v>
      </c>
      <c r="AA683" s="23">
        <v>0</v>
      </c>
      <c r="AB683" s="23">
        <v>0</v>
      </c>
      <c r="AC683" s="4">
        <v>0</v>
      </c>
      <c r="AD683" s="4">
        <f t="shared" si="352"/>
        <v>0</v>
      </c>
      <c r="AE683" s="4">
        <f t="shared" si="352"/>
        <v>0</v>
      </c>
      <c r="AF683" s="4">
        <f t="shared" si="352"/>
        <v>0</v>
      </c>
      <c r="AG683" s="4">
        <f t="shared" si="352"/>
        <v>0</v>
      </c>
      <c r="AH683" s="4">
        <f t="shared" si="352"/>
        <v>0</v>
      </c>
      <c r="AI683" s="4">
        <f t="shared" si="352"/>
        <v>0</v>
      </c>
      <c r="AJ683" s="4">
        <f t="shared" si="352"/>
        <v>0</v>
      </c>
      <c r="AK683" s="4">
        <f t="shared" si="352"/>
        <v>0</v>
      </c>
      <c r="AL683" s="4">
        <f t="shared" si="359"/>
        <v>100</v>
      </c>
      <c r="AM683" s="4">
        <f t="shared" si="359"/>
        <v>100</v>
      </c>
      <c r="AN683" s="4">
        <f t="shared" si="359"/>
        <v>0</v>
      </c>
      <c r="AO683" s="4">
        <f t="shared" si="359"/>
        <v>0</v>
      </c>
      <c r="AP683" s="4">
        <f t="shared" si="359"/>
        <v>0</v>
      </c>
      <c r="AQ683" s="4">
        <f t="shared" si="344"/>
        <v>0</v>
      </c>
      <c r="AR683" s="4">
        <f t="shared" si="345"/>
        <v>0</v>
      </c>
      <c r="AS683" s="4">
        <f t="shared" si="345"/>
        <v>0</v>
      </c>
    </row>
    <row r="684" spans="1:45" ht="12.75" customHeight="1" x14ac:dyDescent="0.25">
      <c r="A684" s="115">
        <v>21</v>
      </c>
      <c r="B684" s="137">
        <v>226200</v>
      </c>
      <c r="C684" s="138">
        <v>1610</v>
      </c>
      <c r="D684" s="108">
        <v>676</v>
      </c>
      <c r="E684" s="135" t="s">
        <v>1489</v>
      </c>
      <c r="F684" s="136">
        <f t="shared" si="346"/>
        <v>839.4</v>
      </c>
      <c r="G684" s="136">
        <v>839.4</v>
      </c>
      <c r="H684" s="136">
        <v>0</v>
      </c>
      <c r="I684" s="136">
        <v>0</v>
      </c>
      <c r="J684" s="136">
        <v>0</v>
      </c>
      <c r="K684" s="136">
        <v>0</v>
      </c>
      <c r="L684" s="136">
        <v>0</v>
      </c>
      <c r="M684" s="136">
        <v>0</v>
      </c>
      <c r="N684" s="136">
        <f t="shared" si="348"/>
        <v>839.4</v>
      </c>
      <c r="O684" s="23">
        <v>839.4</v>
      </c>
      <c r="P684" s="23">
        <v>0</v>
      </c>
      <c r="Q684" s="23">
        <v>0</v>
      </c>
      <c r="R684" s="23">
        <v>0</v>
      </c>
      <c r="S684" s="23">
        <v>0</v>
      </c>
      <c r="T684" s="23">
        <v>0</v>
      </c>
      <c r="U684" s="23">
        <v>0</v>
      </c>
      <c r="V684" s="136">
        <f t="shared" si="350"/>
        <v>839.4</v>
      </c>
      <c r="W684" s="23">
        <v>839.4</v>
      </c>
      <c r="X684" s="23">
        <v>0</v>
      </c>
      <c r="Y684" s="23">
        <v>0</v>
      </c>
      <c r="Z684" s="23">
        <v>0</v>
      </c>
      <c r="AA684" s="23">
        <v>0</v>
      </c>
      <c r="AB684" s="23">
        <v>0</v>
      </c>
      <c r="AC684" s="4">
        <v>0</v>
      </c>
      <c r="AD684" s="4">
        <f t="shared" si="352"/>
        <v>0</v>
      </c>
      <c r="AE684" s="4">
        <f t="shared" si="352"/>
        <v>0</v>
      </c>
      <c r="AF684" s="4">
        <f t="shared" si="352"/>
        <v>0</v>
      </c>
      <c r="AG684" s="4">
        <f t="shared" si="352"/>
        <v>0</v>
      </c>
      <c r="AH684" s="4">
        <f t="shared" si="352"/>
        <v>0</v>
      </c>
      <c r="AI684" s="4">
        <f t="shared" si="352"/>
        <v>0</v>
      </c>
      <c r="AJ684" s="4">
        <f t="shared" si="352"/>
        <v>0</v>
      </c>
      <c r="AK684" s="4">
        <f t="shared" si="352"/>
        <v>0</v>
      </c>
      <c r="AL684" s="4">
        <f t="shared" si="359"/>
        <v>100</v>
      </c>
      <c r="AM684" s="4">
        <f t="shared" si="359"/>
        <v>100</v>
      </c>
      <c r="AN684" s="4">
        <f t="shared" si="359"/>
        <v>0</v>
      </c>
      <c r="AO684" s="4">
        <f t="shared" si="359"/>
        <v>0</v>
      </c>
      <c r="AP684" s="4">
        <f t="shared" si="359"/>
        <v>0</v>
      </c>
      <c r="AQ684" s="4">
        <f t="shared" si="344"/>
        <v>0</v>
      </c>
      <c r="AR684" s="4">
        <f t="shared" si="345"/>
        <v>0</v>
      </c>
      <c r="AS684" s="4">
        <f t="shared" si="345"/>
        <v>0</v>
      </c>
    </row>
    <row r="685" spans="1:45" ht="12.75" customHeight="1" x14ac:dyDescent="0.25">
      <c r="A685" s="115">
        <v>21</v>
      </c>
      <c r="B685" s="137">
        <v>226200</v>
      </c>
      <c r="C685" s="138">
        <v>1611</v>
      </c>
      <c r="D685" s="108">
        <v>677</v>
      </c>
      <c r="E685" s="135" t="s">
        <v>1490</v>
      </c>
      <c r="F685" s="136">
        <f t="shared" si="346"/>
        <v>758</v>
      </c>
      <c r="G685" s="136">
        <v>758</v>
      </c>
      <c r="H685" s="136">
        <v>0</v>
      </c>
      <c r="I685" s="136">
        <v>0</v>
      </c>
      <c r="J685" s="136">
        <v>0</v>
      </c>
      <c r="K685" s="136">
        <v>0</v>
      </c>
      <c r="L685" s="136">
        <v>0</v>
      </c>
      <c r="M685" s="136">
        <v>0</v>
      </c>
      <c r="N685" s="136">
        <f t="shared" si="348"/>
        <v>758</v>
      </c>
      <c r="O685" s="23">
        <v>758</v>
      </c>
      <c r="P685" s="23">
        <v>0</v>
      </c>
      <c r="Q685" s="23">
        <v>0</v>
      </c>
      <c r="R685" s="23">
        <v>0</v>
      </c>
      <c r="S685" s="23">
        <v>0</v>
      </c>
      <c r="T685" s="23">
        <v>0</v>
      </c>
      <c r="U685" s="23">
        <v>0</v>
      </c>
      <c r="V685" s="136">
        <f t="shared" si="350"/>
        <v>758</v>
      </c>
      <c r="W685" s="23">
        <v>758</v>
      </c>
      <c r="X685" s="23">
        <v>0</v>
      </c>
      <c r="Y685" s="23">
        <v>0</v>
      </c>
      <c r="Z685" s="23">
        <v>0</v>
      </c>
      <c r="AA685" s="23">
        <v>0</v>
      </c>
      <c r="AB685" s="23">
        <v>0</v>
      </c>
      <c r="AC685" s="4">
        <v>0</v>
      </c>
      <c r="AD685" s="4">
        <f t="shared" si="352"/>
        <v>0</v>
      </c>
      <c r="AE685" s="4">
        <f t="shared" si="352"/>
        <v>0</v>
      </c>
      <c r="AF685" s="4">
        <f t="shared" si="352"/>
        <v>0</v>
      </c>
      <c r="AG685" s="4">
        <f t="shared" si="352"/>
        <v>0</v>
      </c>
      <c r="AH685" s="4">
        <f t="shared" si="352"/>
        <v>0</v>
      </c>
      <c r="AI685" s="4">
        <f t="shared" si="352"/>
        <v>0</v>
      </c>
      <c r="AJ685" s="4">
        <f t="shared" si="352"/>
        <v>0</v>
      </c>
      <c r="AK685" s="4">
        <f t="shared" si="352"/>
        <v>0</v>
      </c>
      <c r="AL685" s="4">
        <f t="shared" si="359"/>
        <v>100</v>
      </c>
      <c r="AM685" s="4">
        <f t="shared" si="359"/>
        <v>100</v>
      </c>
      <c r="AN685" s="4">
        <f t="shared" si="359"/>
        <v>0</v>
      </c>
      <c r="AO685" s="4">
        <f t="shared" si="359"/>
        <v>0</v>
      </c>
      <c r="AP685" s="4">
        <f t="shared" si="359"/>
        <v>0</v>
      </c>
      <c r="AQ685" s="4">
        <f t="shared" si="344"/>
        <v>0</v>
      </c>
      <c r="AR685" s="4">
        <f t="shared" si="345"/>
        <v>0</v>
      </c>
      <c r="AS685" s="4">
        <f t="shared" si="345"/>
        <v>0</v>
      </c>
    </row>
    <row r="686" spans="1:45" ht="12.75" customHeight="1" x14ac:dyDescent="0.25">
      <c r="A686" s="115">
        <v>21</v>
      </c>
      <c r="B686" s="137">
        <v>226200</v>
      </c>
      <c r="C686" s="138">
        <v>1612</v>
      </c>
      <c r="D686" s="108">
        <v>678</v>
      </c>
      <c r="E686" s="135" t="s">
        <v>1491</v>
      </c>
      <c r="F686" s="136">
        <f t="shared" si="346"/>
        <v>338.7</v>
      </c>
      <c r="G686" s="136">
        <v>338.7</v>
      </c>
      <c r="H686" s="136">
        <v>0</v>
      </c>
      <c r="I686" s="136">
        <v>0</v>
      </c>
      <c r="J686" s="136">
        <v>0</v>
      </c>
      <c r="K686" s="136">
        <v>0</v>
      </c>
      <c r="L686" s="136">
        <v>0</v>
      </c>
      <c r="M686" s="136">
        <v>0</v>
      </c>
      <c r="N686" s="136">
        <f t="shared" si="348"/>
        <v>338.7</v>
      </c>
      <c r="O686" s="23">
        <v>338.7</v>
      </c>
      <c r="P686" s="23">
        <v>0</v>
      </c>
      <c r="Q686" s="23">
        <v>0</v>
      </c>
      <c r="R686" s="23">
        <v>0</v>
      </c>
      <c r="S686" s="23">
        <v>0</v>
      </c>
      <c r="T686" s="23">
        <v>0</v>
      </c>
      <c r="U686" s="23">
        <v>0</v>
      </c>
      <c r="V686" s="136">
        <f t="shared" si="350"/>
        <v>338.7</v>
      </c>
      <c r="W686" s="23">
        <v>338.7</v>
      </c>
      <c r="X686" s="23">
        <v>0</v>
      </c>
      <c r="Y686" s="23">
        <v>0</v>
      </c>
      <c r="Z686" s="23">
        <v>0</v>
      </c>
      <c r="AA686" s="23">
        <v>0</v>
      </c>
      <c r="AB686" s="23">
        <v>0</v>
      </c>
      <c r="AC686" s="4">
        <v>0</v>
      </c>
      <c r="AD686" s="4">
        <f t="shared" si="352"/>
        <v>0</v>
      </c>
      <c r="AE686" s="4">
        <f t="shared" si="352"/>
        <v>0</v>
      </c>
      <c r="AF686" s="4">
        <f t="shared" si="352"/>
        <v>0</v>
      </c>
      <c r="AG686" s="4">
        <f t="shared" si="352"/>
        <v>0</v>
      </c>
      <c r="AH686" s="4">
        <f t="shared" si="352"/>
        <v>0</v>
      </c>
      <c r="AI686" s="4">
        <f t="shared" si="352"/>
        <v>0</v>
      </c>
      <c r="AJ686" s="4">
        <f t="shared" si="352"/>
        <v>0</v>
      </c>
      <c r="AK686" s="4">
        <f t="shared" si="352"/>
        <v>0</v>
      </c>
      <c r="AL686" s="4">
        <f t="shared" si="359"/>
        <v>100</v>
      </c>
      <c r="AM686" s="4">
        <f t="shared" si="359"/>
        <v>100</v>
      </c>
      <c r="AN686" s="4">
        <f t="shared" si="359"/>
        <v>0</v>
      </c>
      <c r="AO686" s="4">
        <f t="shared" si="359"/>
        <v>0</v>
      </c>
      <c r="AP686" s="4">
        <f t="shared" si="359"/>
        <v>0</v>
      </c>
      <c r="AQ686" s="4">
        <f t="shared" si="344"/>
        <v>0</v>
      </c>
      <c r="AR686" s="4">
        <f t="shared" si="345"/>
        <v>0</v>
      </c>
      <c r="AS686" s="4">
        <f t="shared" si="345"/>
        <v>0</v>
      </c>
    </row>
    <row r="687" spans="1:45" ht="12.75" customHeight="1" x14ac:dyDescent="0.25">
      <c r="A687" s="115">
        <v>21</v>
      </c>
      <c r="B687" s="137">
        <v>226200</v>
      </c>
      <c r="C687" s="138">
        <v>1616</v>
      </c>
      <c r="D687" s="108">
        <v>679</v>
      </c>
      <c r="E687" s="135" t="s">
        <v>1476</v>
      </c>
      <c r="F687" s="136">
        <f t="shared" si="346"/>
        <v>1505.9</v>
      </c>
      <c r="G687" s="136">
        <v>1505.9</v>
      </c>
      <c r="H687" s="136">
        <v>0</v>
      </c>
      <c r="I687" s="136">
        <v>0</v>
      </c>
      <c r="J687" s="136">
        <v>0</v>
      </c>
      <c r="K687" s="136">
        <v>0</v>
      </c>
      <c r="L687" s="136">
        <v>0</v>
      </c>
      <c r="M687" s="136">
        <v>0</v>
      </c>
      <c r="N687" s="136">
        <f t="shared" si="348"/>
        <v>1505.9</v>
      </c>
      <c r="O687" s="23">
        <v>1505.9</v>
      </c>
      <c r="P687" s="23">
        <v>0</v>
      </c>
      <c r="Q687" s="23">
        <v>0</v>
      </c>
      <c r="R687" s="23">
        <v>0</v>
      </c>
      <c r="S687" s="23">
        <v>0</v>
      </c>
      <c r="T687" s="23">
        <v>0</v>
      </c>
      <c r="U687" s="23">
        <v>0</v>
      </c>
      <c r="V687" s="136">
        <f t="shared" si="350"/>
        <v>1505.9</v>
      </c>
      <c r="W687" s="23">
        <v>1505.9</v>
      </c>
      <c r="X687" s="23">
        <v>0</v>
      </c>
      <c r="Y687" s="23">
        <v>0</v>
      </c>
      <c r="Z687" s="23">
        <v>0</v>
      </c>
      <c r="AA687" s="23">
        <v>0</v>
      </c>
      <c r="AB687" s="23">
        <v>0</v>
      </c>
      <c r="AC687" s="4">
        <v>0</v>
      </c>
      <c r="AD687" s="4">
        <f t="shared" si="352"/>
        <v>0</v>
      </c>
      <c r="AE687" s="4">
        <f t="shared" si="352"/>
        <v>0</v>
      </c>
      <c r="AF687" s="4">
        <f t="shared" si="352"/>
        <v>0</v>
      </c>
      <c r="AG687" s="4">
        <f t="shared" si="352"/>
        <v>0</v>
      </c>
      <c r="AH687" s="4">
        <f t="shared" si="352"/>
        <v>0</v>
      </c>
      <c r="AI687" s="4">
        <f t="shared" si="352"/>
        <v>0</v>
      </c>
      <c r="AJ687" s="4">
        <f t="shared" si="352"/>
        <v>0</v>
      </c>
      <c r="AK687" s="4">
        <f t="shared" si="352"/>
        <v>0</v>
      </c>
      <c r="AL687" s="4">
        <f t="shared" si="359"/>
        <v>100</v>
      </c>
      <c r="AM687" s="4">
        <f t="shared" si="359"/>
        <v>100</v>
      </c>
      <c r="AN687" s="4">
        <f t="shared" si="359"/>
        <v>0</v>
      </c>
      <c r="AO687" s="4">
        <f t="shared" si="359"/>
        <v>0</v>
      </c>
      <c r="AP687" s="4">
        <f t="shared" si="359"/>
        <v>0</v>
      </c>
      <c r="AQ687" s="4">
        <f t="shared" si="344"/>
        <v>0</v>
      </c>
      <c r="AR687" s="4">
        <f t="shared" si="345"/>
        <v>0</v>
      </c>
      <c r="AS687" s="4">
        <f t="shared" si="345"/>
        <v>0</v>
      </c>
    </row>
    <row r="688" spans="1:45" ht="12.75" customHeight="1" x14ac:dyDescent="0.25">
      <c r="A688" s="115">
        <v>21</v>
      </c>
      <c r="B688" s="137">
        <v>226200</v>
      </c>
      <c r="C688" s="138">
        <v>1614</v>
      </c>
      <c r="D688" s="108">
        <v>680</v>
      </c>
      <c r="E688" s="135" t="s">
        <v>1492</v>
      </c>
      <c r="F688" s="136">
        <f t="shared" si="346"/>
        <v>3798</v>
      </c>
      <c r="G688" s="136">
        <v>3798</v>
      </c>
      <c r="H688" s="136">
        <v>0</v>
      </c>
      <c r="I688" s="136">
        <v>0</v>
      </c>
      <c r="J688" s="136">
        <v>0</v>
      </c>
      <c r="K688" s="136">
        <v>0</v>
      </c>
      <c r="L688" s="136">
        <v>0</v>
      </c>
      <c r="M688" s="136">
        <v>0</v>
      </c>
      <c r="N688" s="136">
        <f t="shared" si="348"/>
        <v>3798</v>
      </c>
      <c r="O688" s="23">
        <v>3798</v>
      </c>
      <c r="P688" s="23">
        <v>0</v>
      </c>
      <c r="Q688" s="23">
        <v>0</v>
      </c>
      <c r="R688" s="23">
        <v>0</v>
      </c>
      <c r="S688" s="23">
        <v>0</v>
      </c>
      <c r="T688" s="23">
        <v>0</v>
      </c>
      <c r="U688" s="23">
        <v>0</v>
      </c>
      <c r="V688" s="136">
        <f t="shared" si="350"/>
        <v>3798</v>
      </c>
      <c r="W688" s="23">
        <v>3798</v>
      </c>
      <c r="X688" s="23">
        <v>0</v>
      </c>
      <c r="Y688" s="23">
        <v>0</v>
      </c>
      <c r="Z688" s="23">
        <v>0</v>
      </c>
      <c r="AA688" s="23">
        <v>0</v>
      </c>
      <c r="AB688" s="23">
        <v>0</v>
      </c>
      <c r="AC688" s="4">
        <v>0</v>
      </c>
      <c r="AD688" s="4">
        <f t="shared" si="352"/>
        <v>0</v>
      </c>
      <c r="AE688" s="4">
        <f t="shared" si="352"/>
        <v>0</v>
      </c>
      <c r="AF688" s="4">
        <f t="shared" si="352"/>
        <v>0</v>
      </c>
      <c r="AG688" s="4">
        <f t="shared" si="352"/>
        <v>0</v>
      </c>
      <c r="AH688" s="4">
        <f t="shared" si="352"/>
        <v>0</v>
      </c>
      <c r="AI688" s="4">
        <f t="shared" si="352"/>
        <v>0</v>
      </c>
      <c r="AJ688" s="4">
        <f t="shared" si="352"/>
        <v>0</v>
      </c>
      <c r="AK688" s="4">
        <f t="shared" si="352"/>
        <v>0</v>
      </c>
      <c r="AL688" s="4">
        <f t="shared" si="359"/>
        <v>100</v>
      </c>
      <c r="AM688" s="4">
        <f t="shared" si="359"/>
        <v>100</v>
      </c>
      <c r="AN688" s="4">
        <f t="shared" si="359"/>
        <v>0</v>
      </c>
      <c r="AO688" s="4">
        <f t="shared" si="359"/>
        <v>0</v>
      </c>
      <c r="AP688" s="4">
        <f t="shared" si="359"/>
        <v>0</v>
      </c>
      <c r="AQ688" s="4">
        <f t="shared" si="344"/>
        <v>0</v>
      </c>
      <c r="AR688" s="4">
        <f t="shared" si="345"/>
        <v>0</v>
      </c>
      <c r="AS688" s="4">
        <f t="shared" si="345"/>
        <v>0</v>
      </c>
    </row>
    <row r="689" spans="1:45" ht="12.75" customHeight="1" x14ac:dyDescent="0.25">
      <c r="A689" s="115">
        <v>21</v>
      </c>
      <c r="B689" s="137">
        <v>226200</v>
      </c>
      <c r="C689" s="138">
        <v>1615</v>
      </c>
      <c r="D689" s="108">
        <v>681</v>
      </c>
      <c r="E689" s="135" t="s">
        <v>1493</v>
      </c>
      <c r="F689" s="136">
        <f t="shared" si="346"/>
        <v>2448.3000000000002</v>
      </c>
      <c r="G689" s="136">
        <v>2448.3000000000002</v>
      </c>
      <c r="H689" s="136">
        <v>0</v>
      </c>
      <c r="I689" s="136">
        <v>0</v>
      </c>
      <c r="J689" s="136">
        <v>0</v>
      </c>
      <c r="K689" s="136">
        <v>0</v>
      </c>
      <c r="L689" s="136">
        <v>0</v>
      </c>
      <c r="M689" s="136">
        <v>0</v>
      </c>
      <c r="N689" s="136">
        <f t="shared" si="348"/>
        <v>2448.3000000000002</v>
      </c>
      <c r="O689" s="23">
        <v>2448.3000000000002</v>
      </c>
      <c r="P689" s="23">
        <v>0</v>
      </c>
      <c r="Q689" s="23">
        <v>0</v>
      </c>
      <c r="R689" s="23">
        <v>0</v>
      </c>
      <c r="S689" s="23">
        <v>0</v>
      </c>
      <c r="T689" s="23">
        <v>0</v>
      </c>
      <c r="U689" s="23">
        <v>0</v>
      </c>
      <c r="V689" s="136">
        <f t="shared" si="350"/>
        <v>2448.3000000000002</v>
      </c>
      <c r="W689" s="23">
        <v>2448.3000000000002</v>
      </c>
      <c r="X689" s="23">
        <v>0</v>
      </c>
      <c r="Y689" s="23">
        <v>0</v>
      </c>
      <c r="Z689" s="23">
        <v>0</v>
      </c>
      <c r="AA689" s="23">
        <v>0</v>
      </c>
      <c r="AB689" s="23">
        <v>0</v>
      </c>
      <c r="AC689" s="4">
        <v>0</v>
      </c>
      <c r="AD689" s="4">
        <f t="shared" si="352"/>
        <v>0</v>
      </c>
      <c r="AE689" s="4">
        <f t="shared" si="352"/>
        <v>0</v>
      </c>
      <c r="AF689" s="4">
        <f t="shared" si="352"/>
        <v>0</v>
      </c>
      <c r="AG689" s="4">
        <f t="shared" si="352"/>
        <v>0</v>
      </c>
      <c r="AH689" s="4">
        <f t="shared" si="352"/>
        <v>0</v>
      </c>
      <c r="AI689" s="4">
        <f t="shared" si="352"/>
        <v>0</v>
      </c>
      <c r="AJ689" s="4">
        <f t="shared" si="352"/>
        <v>0</v>
      </c>
      <c r="AK689" s="4">
        <f t="shared" si="352"/>
        <v>0</v>
      </c>
      <c r="AL689" s="4">
        <f t="shared" si="359"/>
        <v>100</v>
      </c>
      <c r="AM689" s="4">
        <f t="shared" si="359"/>
        <v>100</v>
      </c>
      <c r="AN689" s="4">
        <f t="shared" si="359"/>
        <v>0</v>
      </c>
      <c r="AO689" s="4">
        <f t="shared" si="359"/>
        <v>0</v>
      </c>
      <c r="AP689" s="4">
        <f t="shared" si="359"/>
        <v>0</v>
      </c>
      <c r="AQ689" s="4">
        <f t="shared" si="344"/>
        <v>0</v>
      </c>
      <c r="AR689" s="4">
        <f t="shared" si="345"/>
        <v>0</v>
      </c>
      <c r="AS689" s="4">
        <f t="shared" si="345"/>
        <v>0</v>
      </c>
    </row>
    <row r="690" spans="1:45" ht="12.75" customHeight="1" x14ac:dyDescent="0.25">
      <c r="A690" s="115">
        <v>21</v>
      </c>
      <c r="B690" s="137">
        <v>226200</v>
      </c>
      <c r="C690" s="138">
        <v>1617</v>
      </c>
      <c r="D690" s="108">
        <v>682</v>
      </c>
      <c r="E690" s="135" t="s">
        <v>1494</v>
      </c>
      <c r="F690" s="136">
        <f t="shared" si="346"/>
        <v>834.9</v>
      </c>
      <c r="G690" s="136">
        <v>834.9</v>
      </c>
      <c r="H690" s="136">
        <v>0</v>
      </c>
      <c r="I690" s="136">
        <v>0</v>
      </c>
      <c r="J690" s="136">
        <v>0</v>
      </c>
      <c r="K690" s="136">
        <v>0</v>
      </c>
      <c r="L690" s="136">
        <v>0</v>
      </c>
      <c r="M690" s="136">
        <v>0</v>
      </c>
      <c r="N690" s="136">
        <f t="shared" si="348"/>
        <v>834.9</v>
      </c>
      <c r="O690" s="23">
        <v>834.9</v>
      </c>
      <c r="P690" s="23">
        <v>0</v>
      </c>
      <c r="Q690" s="23">
        <v>0</v>
      </c>
      <c r="R690" s="23">
        <v>0</v>
      </c>
      <c r="S690" s="23">
        <v>0</v>
      </c>
      <c r="T690" s="23">
        <v>0</v>
      </c>
      <c r="U690" s="23">
        <v>0</v>
      </c>
      <c r="V690" s="136">
        <f t="shared" si="350"/>
        <v>834.9</v>
      </c>
      <c r="W690" s="23">
        <v>834.9</v>
      </c>
      <c r="X690" s="23">
        <v>0</v>
      </c>
      <c r="Y690" s="23">
        <v>0</v>
      </c>
      <c r="Z690" s="23">
        <v>0</v>
      </c>
      <c r="AA690" s="23">
        <v>0</v>
      </c>
      <c r="AB690" s="23">
        <v>0</v>
      </c>
      <c r="AC690" s="4">
        <v>0</v>
      </c>
      <c r="AD690" s="4">
        <f t="shared" si="352"/>
        <v>0</v>
      </c>
      <c r="AE690" s="4">
        <f t="shared" si="352"/>
        <v>0</v>
      </c>
      <c r="AF690" s="4">
        <f t="shared" si="352"/>
        <v>0</v>
      </c>
      <c r="AG690" s="4">
        <f t="shared" si="352"/>
        <v>0</v>
      </c>
      <c r="AH690" s="4">
        <f t="shared" si="352"/>
        <v>0</v>
      </c>
      <c r="AI690" s="4">
        <f t="shared" si="352"/>
        <v>0</v>
      </c>
      <c r="AJ690" s="4">
        <f t="shared" si="352"/>
        <v>0</v>
      </c>
      <c r="AK690" s="4">
        <f t="shared" si="352"/>
        <v>0</v>
      </c>
      <c r="AL690" s="4">
        <f t="shared" si="359"/>
        <v>100</v>
      </c>
      <c r="AM690" s="4">
        <f t="shared" si="359"/>
        <v>100</v>
      </c>
      <c r="AN690" s="4">
        <f t="shared" si="359"/>
        <v>0</v>
      </c>
      <c r="AO690" s="4">
        <f t="shared" si="359"/>
        <v>0</v>
      </c>
      <c r="AP690" s="4">
        <f t="shared" si="359"/>
        <v>0</v>
      </c>
      <c r="AQ690" s="4">
        <f t="shared" si="344"/>
        <v>0</v>
      </c>
      <c r="AR690" s="4">
        <f t="shared" si="345"/>
        <v>0</v>
      </c>
      <c r="AS690" s="4">
        <f t="shared" si="345"/>
        <v>0</v>
      </c>
    </row>
    <row r="691" spans="1:45" ht="12.75" customHeight="1" x14ac:dyDescent="0.25">
      <c r="A691" s="115">
        <v>21</v>
      </c>
      <c r="B691" s="137">
        <v>226200</v>
      </c>
      <c r="C691" s="138">
        <v>1618</v>
      </c>
      <c r="D691" s="108">
        <v>683</v>
      </c>
      <c r="E691" s="135" t="s">
        <v>1495</v>
      </c>
      <c r="F691" s="136">
        <f t="shared" si="346"/>
        <v>501.9</v>
      </c>
      <c r="G691" s="136">
        <v>501.9</v>
      </c>
      <c r="H691" s="136">
        <v>0</v>
      </c>
      <c r="I691" s="136">
        <v>0</v>
      </c>
      <c r="J691" s="136">
        <v>0</v>
      </c>
      <c r="K691" s="136">
        <v>0</v>
      </c>
      <c r="L691" s="136">
        <v>0</v>
      </c>
      <c r="M691" s="136">
        <v>0</v>
      </c>
      <c r="N691" s="136">
        <f t="shared" si="348"/>
        <v>501.9</v>
      </c>
      <c r="O691" s="23">
        <v>501.9</v>
      </c>
      <c r="P691" s="23">
        <v>0</v>
      </c>
      <c r="Q691" s="23">
        <v>0</v>
      </c>
      <c r="R691" s="23">
        <v>0</v>
      </c>
      <c r="S691" s="23">
        <v>0</v>
      </c>
      <c r="T691" s="23">
        <v>0</v>
      </c>
      <c r="U691" s="23">
        <v>0</v>
      </c>
      <c r="V691" s="136">
        <f t="shared" si="350"/>
        <v>501.9</v>
      </c>
      <c r="W691" s="23">
        <v>501.9</v>
      </c>
      <c r="X691" s="23">
        <v>0</v>
      </c>
      <c r="Y691" s="23">
        <v>0</v>
      </c>
      <c r="Z691" s="23">
        <v>0</v>
      </c>
      <c r="AA691" s="23">
        <v>0</v>
      </c>
      <c r="AB691" s="23">
        <v>0</v>
      </c>
      <c r="AC691" s="4">
        <v>0</v>
      </c>
      <c r="AD691" s="4">
        <f t="shared" si="352"/>
        <v>0</v>
      </c>
      <c r="AE691" s="4">
        <f t="shared" si="352"/>
        <v>0</v>
      </c>
      <c r="AF691" s="4">
        <f t="shared" si="352"/>
        <v>0</v>
      </c>
      <c r="AG691" s="4">
        <f t="shared" si="352"/>
        <v>0</v>
      </c>
      <c r="AH691" s="4">
        <f t="shared" si="352"/>
        <v>0</v>
      </c>
      <c r="AI691" s="4">
        <f t="shared" si="352"/>
        <v>0</v>
      </c>
      <c r="AJ691" s="4">
        <f t="shared" si="352"/>
        <v>0</v>
      </c>
      <c r="AK691" s="4">
        <f t="shared" si="352"/>
        <v>0</v>
      </c>
      <c r="AL691" s="4">
        <f t="shared" si="359"/>
        <v>100</v>
      </c>
      <c r="AM691" s="4">
        <f t="shared" si="359"/>
        <v>100</v>
      </c>
      <c r="AN691" s="4">
        <f t="shared" si="359"/>
        <v>0</v>
      </c>
      <c r="AO691" s="4">
        <f t="shared" si="359"/>
        <v>0</v>
      </c>
      <c r="AP691" s="4">
        <f t="shared" si="359"/>
        <v>0</v>
      </c>
      <c r="AQ691" s="4">
        <f t="shared" si="344"/>
        <v>0</v>
      </c>
      <c r="AR691" s="4">
        <f t="shared" si="345"/>
        <v>0</v>
      </c>
      <c r="AS691" s="4">
        <f t="shared" si="345"/>
        <v>0</v>
      </c>
    </row>
    <row r="692" spans="1:45" ht="12.75" customHeight="1" x14ac:dyDescent="0.25">
      <c r="A692" s="115">
        <v>21</v>
      </c>
      <c r="B692" s="137">
        <v>226200</v>
      </c>
      <c r="C692" s="138">
        <v>1619</v>
      </c>
      <c r="D692" s="108">
        <v>684</v>
      </c>
      <c r="E692" s="135" t="s">
        <v>1120</v>
      </c>
      <c r="F692" s="136">
        <f t="shared" si="346"/>
        <v>658.9</v>
      </c>
      <c r="G692" s="136">
        <v>658.9</v>
      </c>
      <c r="H692" s="136">
        <v>0</v>
      </c>
      <c r="I692" s="136">
        <v>0</v>
      </c>
      <c r="J692" s="136">
        <v>0</v>
      </c>
      <c r="K692" s="136">
        <v>0</v>
      </c>
      <c r="L692" s="136">
        <v>0</v>
      </c>
      <c r="M692" s="136">
        <v>0</v>
      </c>
      <c r="N692" s="136">
        <f t="shared" si="348"/>
        <v>658.9</v>
      </c>
      <c r="O692" s="23">
        <v>658.9</v>
      </c>
      <c r="P692" s="23">
        <v>0</v>
      </c>
      <c r="Q692" s="23">
        <v>0</v>
      </c>
      <c r="R692" s="23">
        <v>0</v>
      </c>
      <c r="S692" s="23">
        <v>0</v>
      </c>
      <c r="T692" s="23">
        <v>0</v>
      </c>
      <c r="U692" s="23">
        <v>0</v>
      </c>
      <c r="V692" s="136">
        <f t="shared" si="350"/>
        <v>658.9</v>
      </c>
      <c r="W692" s="23">
        <v>658.9</v>
      </c>
      <c r="X692" s="23">
        <v>0</v>
      </c>
      <c r="Y692" s="23">
        <v>0</v>
      </c>
      <c r="Z692" s="23">
        <v>0</v>
      </c>
      <c r="AA692" s="23">
        <v>0</v>
      </c>
      <c r="AB692" s="23">
        <v>0</v>
      </c>
      <c r="AC692" s="4">
        <v>0</v>
      </c>
      <c r="AD692" s="4">
        <f t="shared" si="352"/>
        <v>0</v>
      </c>
      <c r="AE692" s="4">
        <f t="shared" si="352"/>
        <v>0</v>
      </c>
      <c r="AF692" s="4">
        <f t="shared" si="352"/>
        <v>0</v>
      </c>
      <c r="AG692" s="4">
        <f t="shared" si="352"/>
        <v>0</v>
      </c>
      <c r="AH692" s="4">
        <f t="shared" si="352"/>
        <v>0</v>
      </c>
      <c r="AI692" s="4">
        <f t="shared" si="352"/>
        <v>0</v>
      </c>
      <c r="AJ692" s="4">
        <f t="shared" si="352"/>
        <v>0</v>
      </c>
      <c r="AK692" s="4">
        <f t="shared" si="352"/>
        <v>0</v>
      </c>
      <c r="AL692" s="4">
        <f t="shared" si="359"/>
        <v>100</v>
      </c>
      <c r="AM692" s="4">
        <f t="shared" si="359"/>
        <v>100</v>
      </c>
      <c r="AN692" s="4">
        <f t="shared" si="359"/>
        <v>0</v>
      </c>
      <c r="AO692" s="4">
        <f t="shared" si="359"/>
        <v>0</v>
      </c>
      <c r="AP692" s="4">
        <f t="shared" si="359"/>
        <v>0</v>
      </c>
      <c r="AQ692" s="4">
        <f t="shared" si="344"/>
        <v>0</v>
      </c>
      <c r="AR692" s="4">
        <f t="shared" si="345"/>
        <v>0</v>
      </c>
      <c r="AS692" s="4">
        <f t="shared" si="345"/>
        <v>0</v>
      </c>
    </row>
    <row r="693" spans="1:45" ht="12.75" customHeight="1" x14ac:dyDescent="0.25">
      <c r="A693" s="115">
        <v>0</v>
      </c>
      <c r="B693" s="115"/>
      <c r="C693" s="115"/>
      <c r="D693" s="108">
        <v>685</v>
      </c>
      <c r="E693" s="135"/>
      <c r="F693" s="136"/>
      <c r="G693" s="136"/>
      <c r="H693" s="136"/>
      <c r="I693" s="136"/>
      <c r="J693" s="136"/>
      <c r="K693" s="136"/>
      <c r="L693" s="136"/>
      <c r="M693" s="136"/>
      <c r="N693" s="136"/>
      <c r="O693" s="23"/>
      <c r="P693" s="23"/>
      <c r="Q693" s="23"/>
      <c r="R693" s="23"/>
      <c r="S693" s="23"/>
      <c r="T693" s="23"/>
      <c r="U693" s="23"/>
      <c r="V693" s="23"/>
      <c r="W693" s="23"/>
      <c r="X693" s="23"/>
      <c r="Y693" s="23"/>
      <c r="Z693" s="23"/>
      <c r="AA693" s="23"/>
      <c r="AB693" s="23"/>
      <c r="AC693" s="4"/>
      <c r="AD693" s="4"/>
      <c r="AE693" s="4"/>
      <c r="AF693" s="4"/>
      <c r="AG693" s="4"/>
      <c r="AH693" s="4"/>
      <c r="AI693" s="4"/>
      <c r="AJ693" s="4"/>
      <c r="AK693" s="4"/>
      <c r="AL693" s="4"/>
      <c r="AM693" s="4"/>
      <c r="AN693" s="4"/>
      <c r="AO693" s="4"/>
      <c r="AP693" s="4"/>
      <c r="AQ693" s="4"/>
      <c r="AR693" s="4"/>
      <c r="AS693" s="4"/>
    </row>
    <row r="694" spans="1:45" ht="12.75" customHeight="1" x14ac:dyDescent="0.25">
      <c r="A694" s="115">
        <v>20</v>
      </c>
      <c r="B694" s="137">
        <v>226400</v>
      </c>
      <c r="C694" s="115"/>
      <c r="D694" s="108">
        <v>686</v>
      </c>
      <c r="E694" s="130" t="s">
        <v>1496</v>
      </c>
      <c r="F694" s="131">
        <f t="shared" ref="F694:F735" si="360">SUM(G694:M694)</f>
        <v>215965.29999999996</v>
      </c>
      <c r="G694" s="131">
        <f t="shared" ref="G694:M694" si="361">G695+G696</f>
        <v>206082.8</v>
      </c>
      <c r="H694" s="131">
        <f t="shared" si="361"/>
        <v>2644.8</v>
      </c>
      <c r="I694" s="131">
        <f t="shared" si="361"/>
        <v>4684.8</v>
      </c>
      <c r="J694" s="131">
        <f t="shared" si="361"/>
        <v>0</v>
      </c>
      <c r="K694" s="131">
        <f t="shared" si="361"/>
        <v>0</v>
      </c>
      <c r="L694" s="131">
        <f t="shared" si="361"/>
        <v>0</v>
      </c>
      <c r="M694" s="131">
        <f t="shared" si="361"/>
        <v>2552.9</v>
      </c>
      <c r="N694" s="131">
        <f t="shared" ref="N694:N735" si="362">SUM(O694:U694)</f>
        <v>215680.89999999997</v>
      </c>
      <c r="O694" s="131">
        <f t="shared" ref="O694:U694" si="363">O695+O696</f>
        <v>206082.8</v>
      </c>
      <c r="P694" s="131">
        <f t="shared" si="363"/>
        <v>2644.8</v>
      </c>
      <c r="Q694" s="131">
        <f t="shared" si="363"/>
        <v>4400.3999999999996</v>
      </c>
      <c r="R694" s="131">
        <f t="shared" si="363"/>
        <v>0</v>
      </c>
      <c r="S694" s="131">
        <f t="shared" si="363"/>
        <v>0</v>
      </c>
      <c r="T694" s="131">
        <f t="shared" si="363"/>
        <v>0</v>
      </c>
      <c r="U694" s="131">
        <f t="shared" si="363"/>
        <v>2552.9</v>
      </c>
      <c r="V694" s="131">
        <f t="shared" ref="V694:V735" si="364">SUM(W694:AC694)</f>
        <v>215008.99999999997</v>
      </c>
      <c r="W694" s="131">
        <f t="shared" ref="W694:AC694" si="365">W695+W696</f>
        <v>206082.8</v>
      </c>
      <c r="X694" s="131">
        <f t="shared" si="365"/>
        <v>2644.8</v>
      </c>
      <c r="Y694" s="131">
        <f t="shared" si="365"/>
        <v>3728.5</v>
      </c>
      <c r="Z694" s="131">
        <f t="shared" si="365"/>
        <v>0</v>
      </c>
      <c r="AA694" s="131">
        <f t="shared" si="365"/>
        <v>0</v>
      </c>
      <c r="AB694" s="131">
        <f t="shared" si="365"/>
        <v>0</v>
      </c>
      <c r="AC694" s="131">
        <f t="shared" si="365"/>
        <v>2552.9</v>
      </c>
      <c r="AD694" s="133">
        <f t="shared" ref="AD694:AK735" si="366">V694-N694</f>
        <v>-671.89999999999418</v>
      </c>
      <c r="AE694" s="133">
        <f t="shared" si="366"/>
        <v>0</v>
      </c>
      <c r="AF694" s="133">
        <f t="shared" si="366"/>
        <v>0</v>
      </c>
      <c r="AG694" s="133">
        <f t="shared" si="366"/>
        <v>-671.89999999999964</v>
      </c>
      <c r="AH694" s="133">
        <f t="shared" si="366"/>
        <v>0</v>
      </c>
      <c r="AI694" s="133">
        <f t="shared" si="366"/>
        <v>0</v>
      </c>
      <c r="AJ694" s="133">
        <f t="shared" si="366"/>
        <v>0</v>
      </c>
      <c r="AK694" s="133">
        <f t="shared" si="366"/>
        <v>0</v>
      </c>
      <c r="AL694" s="133">
        <f t="shared" si="359"/>
        <v>99.688474964635247</v>
      </c>
      <c r="AM694" s="133">
        <f t="shared" si="359"/>
        <v>100</v>
      </c>
      <c r="AN694" s="133">
        <f t="shared" si="359"/>
        <v>100</v>
      </c>
      <c r="AO694" s="133">
        <f t="shared" si="359"/>
        <v>84.730933551495326</v>
      </c>
      <c r="AP694" s="133">
        <f t="shared" si="359"/>
        <v>0</v>
      </c>
      <c r="AQ694" s="133">
        <f t="shared" si="344"/>
        <v>100</v>
      </c>
      <c r="AR694" s="133">
        <f t="shared" si="345"/>
        <v>0</v>
      </c>
      <c r="AS694" s="133">
        <f t="shared" si="345"/>
        <v>100</v>
      </c>
    </row>
    <row r="695" spans="1:45" s="134" customFormat="1" ht="12.75" customHeight="1" x14ac:dyDescent="0.25">
      <c r="A695" s="115">
        <v>22</v>
      </c>
      <c r="B695" s="137">
        <v>226400</v>
      </c>
      <c r="C695" s="115"/>
      <c r="D695" s="108">
        <v>687</v>
      </c>
      <c r="E695" s="130" t="s">
        <v>944</v>
      </c>
      <c r="F695" s="131">
        <f t="shared" si="360"/>
        <v>148240.49999999997</v>
      </c>
      <c r="G695" s="131">
        <f t="shared" ref="G695:M695" si="367">G697</f>
        <v>140910.9</v>
      </c>
      <c r="H695" s="131">
        <f t="shared" si="367"/>
        <v>2644.8</v>
      </c>
      <c r="I695" s="131">
        <f t="shared" si="367"/>
        <v>4684.8</v>
      </c>
      <c r="J695" s="131">
        <f t="shared" si="367"/>
        <v>0</v>
      </c>
      <c r="K695" s="131">
        <f t="shared" si="367"/>
        <v>0</v>
      </c>
      <c r="L695" s="131">
        <f t="shared" si="367"/>
        <v>0</v>
      </c>
      <c r="M695" s="131">
        <f t="shared" si="367"/>
        <v>0</v>
      </c>
      <c r="N695" s="131">
        <f t="shared" si="362"/>
        <v>147956.09999999998</v>
      </c>
      <c r="O695" s="131">
        <f t="shared" ref="O695:U695" si="368">O697</f>
        <v>140910.9</v>
      </c>
      <c r="P695" s="131">
        <f t="shared" si="368"/>
        <v>2644.8</v>
      </c>
      <c r="Q695" s="131">
        <f t="shared" si="368"/>
        <v>4400.3999999999996</v>
      </c>
      <c r="R695" s="131">
        <f t="shared" si="368"/>
        <v>0</v>
      </c>
      <c r="S695" s="131">
        <f t="shared" si="368"/>
        <v>0</v>
      </c>
      <c r="T695" s="131">
        <f t="shared" si="368"/>
        <v>0</v>
      </c>
      <c r="U695" s="131">
        <f t="shared" si="368"/>
        <v>0</v>
      </c>
      <c r="V695" s="131">
        <f t="shared" si="364"/>
        <v>147284.19999999998</v>
      </c>
      <c r="W695" s="131">
        <f t="shared" ref="W695:AC695" si="369">W697</f>
        <v>140910.9</v>
      </c>
      <c r="X695" s="131">
        <f t="shared" si="369"/>
        <v>2644.8</v>
      </c>
      <c r="Y695" s="131">
        <f t="shared" si="369"/>
        <v>3728.5</v>
      </c>
      <c r="Z695" s="131">
        <f t="shared" si="369"/>
        <v>0</v>
      </c>
      <c r="AA695" s="131">
        <f t="shared" si="369"/>
        <v>0</v>
      </c>
      <c r="AB695" s="131">
        <f t="shared" si="369"/>
        <v>0</v>
      </c>
      <c r="AC695" s="131">
        <f t="shared" si="369"/>
        <v>0</v>
      </c>
      <c r="AD695" s="133">
        <f t="shared" si="366"/>
        <v>-671.89999999999418</v>
      </c>
      <c r="AE695" s="133">
        <f t="shared" si="366"/>
        <v>0</v>
      </c>
      <c r="AF695" s="133">
        <f t="shared" si="366"/>
        <v>0</v>
      </c>
      <c r="AG695" s="133">
        <f t="shared" si="366"/>
        <v>-671.89999999999964</v>
      </c>
      <c r="AH695" s="133">
        <f t="shared" si="366"/>
        <v>0</v>
      </c>
      <c r="AI695" s="133">
        <f t="shared" si="366"/>
        <v>0</v>
      </c>
      <c r="AJ695" s="133">
        <f t="shared" si="366"/>
        <v>0</v>
      </c>
      <c r="AK695" s="133">
        <f t="shared" si="366"/>
        <v>0</v>
      </c>
      <c r="AL695" s="133">
        <f t="shared" si="359"/>
        <v>99.545878811350136</v>
      </c>
      <c r="AM695" s="133">
        <f t="shared" si="359"/>
        <v>100</v>
      </c>
      <c r="AN695" s="133">
        <f t="shared" si="359"/>
        <v>100</v>
      </c>
      <c r="AO695" s="133">
        <f t="shared" si="359"/>
        <v>84.730933551495326</v>
      </c>
      <c r="AP695" s="133">
        <f t="shared" si="359"/>
        <v>0</v>
      </c>
      <c r="AQ695" s="133">
        <f t="shared" si="344"/>
        <v>100</v>
      </c>
      <c r="AR695" s="133">
        <f t="shared" si="345"/>
        <v>0</v>
      </c>
      <c r="AS695" s="133">
        <f t="shared" si="345"/>
        <v>0</v>
      </c>
    </row>
    <row r="696" spans="1:45" s="134" customFormat="1" ht="12.75" customHeight="1" x14ac:dyDescent="0.25">
      <c r="A696" s="115">
        <v>21</v>
      </c>
      <c r="B696" s="137">
        <v>226400</v>
      </c>
      <c r="C696" s="115"/>
      <c r="D696" s="108">
        <v>688</v>
      </c>
      <c r="E696" s="130" t="s">
        <v>945</v>
      </c>
      <c r="F696" s="131">
        <f t="shared" si="360"/>
        <v>67724.800000000003</v>
      </c>
      <c r="G696" s="131">
        <f t="shared" ref="G696:M696" si="370">SUBTOTAL(9,G698:G735)</f>
        <v>65171.900000000009</v>
      </c>
      <c r="H696" s="131">
        <f t="shared" si="370"/>
        <v>0</v>
      </c>
      <c r="I696" s="131">
        <f t="shared" si="370"/>
        <v>0</v>
      </c>
      <c r="J696" s="131">
        <f t="shared" si="370"/>
        <v>0</v>
      </c>
      <c r="K696" s="131">
        <f t="shared" si="370"/>
        <v>0</v>
      </c>
      <c r="L696" s="131">
        <f t="shared" si="370"/>
        <v>0</v>
      </c>
      <c r="M696" s="131">
        <f t="shared" si="370"/>
        <v>2552.9</v>
      </c>
      <c r="N696" s="131">
        <f t="shared" si="362"/>
        <v>67724.800000000003</v>
      </c>
      <c r="O696" s="131">
        <f t="shared" ref="O696:U696" si="371">SUBTOTAL(9,O698:O735)</f>
        <v>65171.900000000009</v>
      </c>
      <c r="P696" s="131">
        <f t="shared" si="371"/>
        <v>0</v>
      </c>
      <c r="Q696" s="131">
        <f t="shared" si="371"/>
        <v>0</v>
      </c>
      <c r="R696" s="131">
        <f t="shared" si="371"/>
        <v>0</v>
      </c>
      <c r="S696" s="131">
        <f t="shared" si="371"/>
        <v>0</v>
      </c>
      <c r="T696" s="131">
        <f t="shared" si="371"/>
        <v>0</v>
      </c>
      <c r="U696" s="131">
        <f t="shared" si="371"/>
        <v>2552.9</v>
      </c>
      <c r="V696" s="131">
        <f t="shared" si="364"/>
        <v>67724.800000000003</v>
      </c>
      <c r="W696" s="131">
        <f t="shared" ref="W696:AC696" si="372">SUBTOTAL(9,W698:W735)</f>
        <v>65171.900000000009</v>
      </c>
      <c r="X696" s="131">
        <f t="shared" si="372"/>
        <v>0</v>
      </c>
      <c r="Y696" s="131">
        <f t="shared" si="372"/>
        <v>0</v>
      </c>
      <c r="Z696" s="131">
        <f t="shared" si="372"/>
        <v>0</v>
      </c>
      <c r="AA696" s="131">
        <f t="shared" si="372"/>
        <v>0</v>
      </c>
      <c r="AB696" s="131">
        <f t="shared" si="372"/>
        <v>0</v>
      </c>
      <c r="AC696" s="131">
        <f t="shared" si="372"/>
        <v>2552.9</v>
      </c>
      <c r="AD696" s="133">
        <f t="shared" si="366"/>
        <v>0</v>
      </c>
      <c r="AE696" s="133">
        <f t="shared" si="366"/>
        <v>0</v>
      </c>
      <c r="AF696" s="133">
        <f t="shared" si="366"/>
        <v>0</v>
      </c>
      <c r="AG696" s="133">
        <f t="shared" si="366"/>
        <v>0</v>
      </c>
      <c r="AH696" s="133">
        <f t="shared" si="366"/>
        <v>0</v>
      </c>
      <c r="AI696" s="133">
        <f t="shared" si="366"/>
        <v>0</v>
      </c>
      <c r="AJ696" s="133">
        <f t="shared" si="366"/>
        <v>0</v>
      </c>
      <c r="AK696" s="133">
        <f t="shared" si="366"/>
        <v>0</v>
      </c>
      <c r="AL696" s="133">
        <f t="shared" si="359"/>
        <v>100</v>
      </c>
      <c r="AM696" s="133">
        <f t="shared" si="359"/>
        <v>100</v>
      </c>
      <c r="AN696" s="133">
        <f t="shared" si="359"/>
        <v>0</v>
      </c>
      <c r="AO696" s="133">
        <f t="shared" si="359"/>
        <v>0</v>
      </c>
      <c r="AP696" s="133">
        <f t="shared" si="359"/>
        <v>0</v>
      </c>
      <c r="AQ696" s="133">
        <f t="shared" si="344"/>
        <v>0</v>
      </c>
      <c r="AR696" s="133">
        <f t="shared" si="345"/>
        <v>0</v>
      </c>
      <c r="AS696" s="133">
        <f t="shared" si="345"/>
        <v>100</v>
      </c>
    </row>
    <row r="697" spans="1:45" ht="12.75" customHeight="1" x14ac:dyDescent="0.25">
      <c r="A697" s="115">
        <v>22</v>
      </c>
      <c r="B697" s="137">
        <v>226400</v>
      </c>
      <c r="C697" s="138">
        <v>1620</v>
      </c>
      <c r="D697" s="108">
        <v>689</v>
      </c>
      <c r="E697" s="135" t="s">
        <v>970</v>
      </c>
      <c r="F697" s="136">
        <f t="shared" si="360"/>
        <v>148240.49999999997</v>
      </c>
      <c r="G697" s="136">
        <v>140910.9</v>
      </c>
      <c r="H697" s="136">
        <v>2644.8</v>
      </c>
      <c r="I697" s="136">
        <v>4684.8</v>
      </c>
      <c r="J697" s="136">
        <v>0</v>
      </c>
      <c r="K697" s="136">
        <v>0</v>
      </c>
      <c r="L697" s="136">
        <v>0</v>
      </c>
      <c r="M697" s="136">
        <v>0</v>
      </c>
      <c r="N697" s="136">
        <f t="shared" si="362"/>
        <v>147956.09999999998</v>
      </c>
      <c r="O697" s="23">
        <v>140910.9</v>
      </c>
      <c r="P697" s="23">
        <v>2644.8</v>
      </c>
      <c r="Q697" s="23">
        <v>4400.3999999999996</v>
      </c>
      <c r="R697" s="23">
        <v>0</v>
      </c>
      <c r="S697" s="23">
        <v>0</v>
      </c>
      <c r="T697" s="23">
        <v>0</v>
      </c>
      <c r="U697" s="23">
        <v>0</v>
      </c>
      <c r="V697" s="136">
        <f t="shared" si="364"/>
        <v>147284.19999999998</v>
      </c>
      <c r="W697" s="23">
        <v>140910.9</v>
      </c>
      <c r="X697" s="23">
        <v>2644.8</v>
      </c>
      <c r="Y697" s="23">
        <v>3728.5</v>
      </c>
      <c r="Z697" s="23">
        <v>0</v>
      </c>
      <c r="AA697" s="23">
        <v>0</v>
      </c>
      <c r="AB697" s="23">
        <v>0</v>
      </c>
      <c r="AC697" s="4">
        <v>0</v>
      </c>
      <c r="AD697" s="4">
        <f t="shared" si="366"/>
        <v>-671.89999999999418</v>
      </c>
      <c r="AE697" s="4">
        <f t="shared" si="366"/>
        <v>0</v>
      </c>
      <c r="AF697" s="4">
        <f t="shared" si="366"/>
        <v>0</v>
      </c>
      <c r="AG697" s="4">
        <f t="shared" si="366"/>
        <v>-671.89999999999964</v>
      </c>
      <c r="AH697" s="4">
        <f t="shared" si="366"/>
        <v>0</v>
      </c>
      <c r="AI697" s="4">
        <f t="shared" si="366"/>
        <v>0</v>
      </c>
      <c r="AJ697" s="4">
        <f t="shared" si="366"/>
        <v>0</v>
      </c>
      <c r="AK697" s="4">
        <f t="shared" si="366"/>
        <v>0</v>
      </c>
      <c r="AL697" s="4">
        <f t="shared" si="359"/>
        <v>99.545878811350136</v>
      </c>
      <c r="AM697" s="4">
        <f t="shared" si="359"/>
        <v>100</v>
      </c>
      <c r="AN697" s="4">
        <f t="shared" si="359"/>
        <v>100</v>
      </c>
      <c r="AO697" s="4">
        <f t="shared" si="359"/>
        <v>84.730933551495326</v>
      </c>
      <c r="AP697" s="4">
        <f t="shared" si="359"/>
        <v>0</v>
      </c>
      <c r="AQ697" s="4">
        <f t="shared" si="344"/>
        <v>100</v>
      </c>
      <c r="AR697" s="4">
        <f t="shared" si="345"/>
        <v>0</v>
      </c>
      <c r="AS697" s="4">
        <f t="shared" si="345"/>
        <v>0</v>
      </c>
    </row>
    <row r="698" spans="1:45" ht="12.75" customHeight="1" x14ac:dyDescent="0.25">
      <c r="A698" s="115">
        <v>21</v>
      </c>
      <c r="B698" s="137">
        <v>226400</v>
      </c>
      <c r="C698" s="138">
        <v>1621</v>
      </c>
      <c r="D698" s="108">
        <v>690</v>
      </c>
      <c r="E698" s="135" t="s">
        <v>1497</v>
      </c>
      <c r="F698" s="136">
        <f t="shared" si="360"/>
        <v>878.3</v>
      </c>
      <c r="G698" s="136">
        <v>878.3</v>
      </c>
      <c r="H698" s="136">
        <v>0</v>
      </c>
      <c r="I698" s="136">
        <v>0</v>
      </c>
      <c r="J698" s="136">
        <v>0</v>
      </c>
      <c r="K698" s="136">
        <v>0</v>
      </c>
      <c r="L698" s="136">
        <v>0</v>
      </c>
      <c r="M698" s="136">
        <v>0</v>
      </c>
      <c r="N698" s="136">
        <f t="shared" si="362"/>
        <v>878.3</v>
      </c>
      <c r="O698" s="23">
        <v>878.3</v>
      </c>
      <c r="P698" s="23">
        <v>0</v>
      </c>
      <c r="Q698" s="23">
        <v>0</v>
      </c>
      <c r="R698" s="23">
        <v>0</v>
      </c>
      <c r="S698" s="23">
        <v>0</v>
      </c>
      <c r="T698" s="23">
        <v>0</v>
      </c>
      <c r="U698" s="23">
        <v>0</v>
      </c>
      <c r="V698" s="136">
        <f t="shared" si="364"/>
        <v>878.3</v>
      </c>
      <c r="W698" s="23">
        <v>878.3</v>
      </c>
      <c r="X698" s="23">
        <v>0</v>
      </c>
      <c r="Y698" s="23">
        <v>0</v>
      </c>
      <c r="Z698" s="23">
        <v>0</v>
      </c>
      <c r="AA698" s="23">
        <v>0</v>
      </c>
      <c r="AB698" s="23">
        <v>0</v>
      </c>
      <c r="AC698" s="4">
        <v>0</v>
      </c>
      <c r="AD698" s="4">
        <f t="shared" si="366"/>
        <v>0</v>
      </c>
      <c r="AE698" s="4">
        <f t="shared" si="366"/>
        <v>0</v>
      </c>
      <c r="AF698" s="4">
        <f t="shared" si="366"/>
        <v>0</v>
      </c>
      <c r="AG698" s="4">
        <f t="shared" si="366"/>
        <v>0</v>
      </c>
      <c r="AH698" s="4">
        <f t="shared" si="366"/>
        <v>0</v>
      </c>
      <c r="AI698" s="4">
        <f t="shared" si="366"/>
        <v>0</v>
      </c>
      <c r="AJ698" s="4">
        <f t="shared" si="366"/>
        <v>0</v>
      </c>
      <c r="AK698" s="4">
        <f t="shared" si="366"/>
        <v>0</v>
      </c>
      <c r="AL698" s="4">
        <f t="shared" si="359"/>
        <v>100</v>
      </c>
      <c r="AM698" s="4">
        <f t="shared" si="359"/>
        <v>100</v>
      </c>
      <c r="AN698" s="4">
        <f t="shared" si="359"/>
        <v>0</v>
      </c>
      <c r="AO698" s="4">
        <f t="shared" si="359"/>
        <v>0</v>
      </c>
      <c r="AP698" s="4">
        <f t="shared" si="359"/>
        <v>0</v>
      </c>
      <c r="AQ698" s="4">
        <f t="shared" si="344"/>
        <v>0</v>
      </c>
      <c r="AR698" s="4">
        <f t="shared" si="345"/>
        <v>0</v>
      </c>
      <c r="AS698" s="4">
        <f t="shared" si="345"/>
        <v>0</v>
      </c>
    </row>
    <row r="699" spans="1:45" ht="12.75" customHeight="1" x14ac:dyDescent="0.25">
      <c r="A699" s="115">
        <v>21</v>
      </c>
      <c r="B699" s="137">
        <v>226400</v>
      </c>
      <c r="C699" s="138">
        <v>1622</v>
      </c>
      <c r="D699" s="108">
        <v>691</v>
      </c>
      <c r="E699" s="135" t="s">
        <v>1498</v>
      </c>
      <c r="F699" s="136">
        <f t="shared" si="360"/>
        <v>1462.7</v>
      </c>
      <c r="G699" s="136">
        <v>1462.7</v>
      </c>
      <c r="H699" s="136">
        <v>0</v>
      </c>
      <c r="I699" s="136">
        <v>0</v>
      </c>
      <c r="J699" s="136">
        <v>0</v>
      </c>
      <c r="K699" s="136">
        <v>0</v>
      </c>
      <c r="L699" s="136">
        <v>0</v>
      </c>
      <c r="M699" s="136">
        <v>0</v>
      </c>
      <c r="N699" s="136">
        <f t="shared" si="362"/>
        <v>1462.7</v>
      </c>
      <c r="O699" s="23">
        <v>1462.7</v>
      </c>
      <c r="P699" s="23">
        <v>0</v>
      </c>
      <c r="Q699" s="23">
        <v>0</v>
      </c>
      <c r="R699" s="23">
        <v>0</v>
      </c>
      <c r="S699" s="23">
        <v>0</v>
      </c>
      <c r="T699" s="23">
        <v>0</v>
      </c>
      <c r="U699" s="23">
        <v>0</v>
      </c>
      <c r="V699" s="136">
        <f t="shared" si="364"/>
        <v>1462.7</v>
      </c>
      <c r="W699" s="23">
        <v>1462.7</v>
      </c>
      <c r="X699" s="23">
        <v>0</v>
      </c>
      <c r="Y699" s="23">
        <v>0</v>
      </c>
      <c r="Z699" s="23">
        <v>0</v>
      </c>
      <c r="AA699" s="23">
        <v>0</v>
      </c>
      <c r="AB699" s="23">
        <v>0</v>
      </c>
      <c r="AC699" s="4">
        <v>0</v>
      </c>
      <c r="AD699" s="4">
        <f t="shared" si="366"/>
        <v>0</v>
      </c>
      <c r="AE699" s="4">
        <f t="shared" si="366"/>
        <v>0</v>
      </c>
      <c r="AF699" s="4">
        <f t="shared" si="366"/>
        <v>0</v>
      </c>
      <c r="AG699" s="4">
        <f t="shared" si="366"/>
        <v>0</v>
      </c>
      <c r="AH699" s="4">
        <f t="shared" si="366"/>
        <v>0</v>
      </c>
      <c r="AI699" s="4">
        <f t="shared" si="366"/>
        <v>0</v>
      </c>
      <c r="AJ699" s="4">
        <f t="shared" si="366"/>
        <v>0</v>
      </c>
      <c r="AK699" s="4">
        <f t="shared" si="366"/>
        <v>0</v>
      </c>
      <c r="AL699" s="4">
        <f t="shared" si="359"/>
        <v>100</v>
      </c>
      <c r="AM699" s="4">
        <f t="shared" si="359"/>
        <v>100</v>
      </c>
      <c r="AN699" s="4">
        <f t="shared" si="359"/>
        <v>0</v>
      </c>
      <c r="AO699" s="4">
        <f t="shared" si="359"/>
        <v>0</v>
      </c>
      <c r="AP699" s="4">
        <f t="shared" si="359"/>
        <v>0</v>
      </c>
      <c r="AQ699" s="4">
        <f t="shared" si="344"/>
        <v>0</v>
      </c>
      <c r="AR699" s="4">
        <f t="shared" si="345"/>
        <v>0</v>
      </c>
      <c r="AS699" s="4">
        <f t="shared" si="345"/>
        <v>0</v>
      </c>
    </row>
    <row r="700" spans="1:45" ht="12.75" customHeight="1" x14ac:dyDescent="0.25">
      <c r="A700" s="115">
        <v>21</v>
      </c>
      <c r="B700" s="137">
        <v>226400</v>
      </c>
      <c r="C700" s="138">
        <v>1623</v>
      </c>
      <c r="D700" s="108">
        <v>692</v>
      </c>
      <c r="E700" s="135" t="s">
        <v>1499</v>
      </c>
      <c r="F700" s="136">
        <f t="shared" si="360"/>
        <v>661.5</v>
      </c>
      <c r="G700" s="136">
        <v>661.5</v>
      </c>
      <c r="H700" s="136">
        <v>0</v>
      </c>
      <c r="I700" s="136">
        <v>0</v>
      </c>
      <c r="J700" s="136">
        <v>0</v>
      </c>
      <c r="K700" s="136">
        <v>0</v>
      </c>
      <c r="L700" s="136">
        <v>0</v>
      </c>
      <c r="M700" s="136">
        <v>0</v>
      </c>
      <c r="N700" s="136">
        <f t="shared" si="362"/>
        <v>661.5</v>
      </c>
      <c r="O700" s="23">
        <v>661.5</v>
      </c>
      <c r="P700" s="23">
        <v>0</v>
      </c>
      <c r="Q700" s="23">
        <v>0</v>
      </c>
      <c r="R700" s="23">
        <v>0</v>
      </c>
      <c r="S700" s="23">
        <v>0</v>
      </c>
      <c r="T700" s="23">
        <v>0</v>
      </c>
      <c r="U700" s="23">
        <v>0</v>
      </c>
      <c r="V700" s="136">
        <f t="shared" si="364"/>
        <v>661.5</v>
      </c>
      <c r="W700" s="23">
        <v>661.5</v>
      </c>
      <c r="X700" s="23">
        <v>0</v>
      </c>
      <c r="Y700" s="23">
        <v>0</v>
      </c>
      <c r="Z700" s="23">
        <v>0</v>
      </c>
      <c r="AA700" s="23">
        <v>0</v>
      </c>
      <c r="AB700" s="23">
        <v>0</v>
      </c>
      <c r="AC700" s="4">
        <v>0</v>
      </c>
      <c r="AD700" s="4">
        <f t="shared" si="366"/>
        <v>0</v>
      </c>
      <c r="AE700" s="4">
        <f t="shared" si="366"/>
        <v>0</v>
      </c>
      <c r="AF700" s="4">
        <f t="shared" si="366"/>
        <v>0</v>
      </c>
      <c r="AG700" s="4">
        <f t="shared" si="366"/>
        <v>0</v>
      </c>
      <c r="AH700" s="4">
        <f t="shared" si="366"/>
        <v>0</v>
      </c>
      <c r="AI700" s="4">
        <f t="shared" si="366"/>
        <v>0</v>
      </c>
      <c r="AJ700" s="4">
        <f t="shared" si="366"/>
        <v>0</v>
      </c>
      <c r="AK700" s="4">
        <f t="shared" si="366"/>
        <v>0</v>
      </c>
      <c r="AL700" s="4">
        <f t="shared" si="359"/>
        <v>100</v>
      </c>
      <c r="AM700" s="4">
        <f t="shared" si="359"/>
        <v>100</v>
      </c>
      <c r="AN700" s="4">
        <f t="shared" si="359"/>
        <v>0</v>
      </c>
      <c r="AO700" s="4">
        <f t="shared" si="359"/>
        <v>0</v>
      </c>
      <c r="AP700" s="4">
        <f t="shared" si="359"/>
        <v>0</v>
      </c>
      <c r="AQ700" s="4">
        <f t="shared" si="344"/>
        <v>0</v>
      </c>
      <c r="AR700" s="4">
        <f t="shared" si="345"/>
        <v>0</v>
      </c>
      <c r="AS700" s="4">
        <f t="shared" si="345"/>
        <v>0</v>
      </c>
    </row>
    <row r="701" spans="1:45" ht="12.75" customHeight="1" x14ac:dyDescent="0.25">
      <c r="A701" s="115">
        <v>21</v>
      </c>
      <c r="B701" s="137">
        <v>226400</v>
      </c>
      <c r="C701" s="138">
        <v>1624</v>
      </c>
      <c r="D701" s="108">
        <v>693</v>
      </c>
      <c r="E701" s="135" t="s">
        <v>1500</v>
      </c>
      <c r="F701" s="136">
        <f t="shared" si="360"/>
        <v>1163</v>
      </c>
      <c r="G701" s="136">
        <v>1163</v>
      </c>
      <c r="H701" s="136">
        <v>0</v>
      </c>
      <c r="I701" s="136">
        <v>0</v>
      </c>
      <c r="J701" s="136">
        <v>0</v>
      </c>
      <c r="K701" s="136">
        <v>0</v>
      </c>
      <c r="L701" s="136">
        <v>0</v>
      </c>
      <c r="M701" s="136">
        <v>0</v>
      </c>
      <c r="N701" s="136">
        <f t="shared" si="362"/>
        <v>1163</v>
      </c>
      <c r="O701" s="23">
        <v>1163</v>
      </c>
      <c r="P701" s="23">
        <v>0</v>
      </c>
      <c r="Q701" s="23">
        <v>0</v>
      </c>
      <c r="R701" s="23">
        <v>0</v>
      </c>
      <c r="S701" s="23">
        <v>0</v>
      </c>
      <c r="T701" s="23">
        <v>0</v>
      </c>
      <c r="U701" s="23">
        <v>0</v>
      </c>
      <c r="V701" s="136">
        <f t="shared" si="364"/>
        <v>1163</v>
      </c>
      <c r="W701" s="23">
        <v>1163</v>
      </c>
      <c r="X701" s="23">
        <v>0</v>
      </c>
      <c r="Y701" s="23">
        <v>0</v>
      </c>
      <c r="Z701" s="23">
        <v>0</v>
      </c>
      <c r="AA701" s="23">
        <v>0</v>
      </c>
      <c r="AB701" s="23">
        <v>0</v>
      </c>
      <c r="AC701" s="4">
        <v>0</v>
      </c>
      <c r="AD701" s="4">
        <f t="shared" si="366"/>
        <v>0</v>
      </c>
      <c r="AE701" s="4">
        <f t="shared" si="366"/>
        <v>0</v>
      </c>
      <c r="AF701" s="4">
        <f t="shared" si="366"/>
        <v>0</v>
      </c>
      <c r="AG701" s="4">
        <f t="shared" si="366"/>
        <v>0</v>
      </c>
      <c r="AH701" s="4">
        <f t="shared" si="366"/>
        <v>0</v>
      </c>
      <c r="AI701" s="4">
        <f t="shared" si="366"/>
        <v>0</v>
      </c>
      <c r="AJ701" s="4">
        <f t="shared" si="366"/>
        <v>0</v>
      </c>
      <c r="AK701" s="4">
        <f t="shared" si="366"/>
        <v>0</v>
      </c>
      <c r="AL701" s="4">
        <f t="shared" si="359"/>
        <v>100</v>
      </c>
      <c r="AM701" s="4">
        <f t="shared" si="359"/>
        <v>100</v>
      </c>
      <c r="AN701" s="4">
        <f t="shared" si="359"/>
        <v>0</v>
      </c>
      <c r="AO701" s="4">
        <f t="shared" si="359"/>
        <v>0</v>
      </c>
      <c r="AP701" s="4">
        <f t="shared" si="359"/>
        <v>0</v>
      </c>
      <c r="AQ701" s="4">
        <f t="shared" si="344"/>
        <v>0</v>
      </c>
      <c r="AR701" s="4">
        <f t="shared" si="345"/>
        <v>0</v>
      </c>
      <c r="AS701" s="4">
        <f t="shared" si="345"/>
        <v>0</v>
      </c>
    </row>
    <row r="702" spans="1:45" ht="12.75" customHeight="1" x14ac:dyDescent="0.25">
      <c r="A702" s="115">
        <v>21</v>
      </c>
      <c r="B702" s="137">
        <v>226400</v>
      </c>
      <c r="C702" s="138">
        <v>1625</v>
      </c>
      <c r="D702" s="108">
        <v>694</v>
      </c>
      <c r="E702" s="135" t="s">
        <v>1501</v>
      </c>
      <c r="F702" s="136">
        <f t="shared" si="360"/>
        <v>559</v>
      </c>
      <c r="G702" s="136">
        <v>559</v>
      </c>
      <c r="H702" s="136">
        <v>0</v>
      </c>
      <c r="I702" s="136">
        <v>0</v>
      </c>
      <c r="J702" s="136">
        <v>0</v>
      </c>
      <c r="K702" s="136">
        <v>0</v>
      </c>
      <c r="L702" s="136">
        <v>0</v>
      </c>
      <c r="M702" s="136">
        <v>0</v>
      </c>
      <c r="N702" s="136">
        <f t="shared" si="362"/>
        <v>559</v>
      </c>
      <c r="O702" s="23">
        <v>559</v>
      </c>
      <c r="P702" s="23">
        <v>0</v>
      </c>
      <c r="Q702" s="23">
        <v>0</v>
      </c>
      <c r="R702" s="23">
        <v>0</v>
      </c>
      <c r="S702" s="23">
        <v>0</v>
      </c>
      <c r="T702" s="23">
        <v>0</v>
      </c>
      <c r="U702" s="23">
        <v>0</v>
      </c>
      <c r="V702" s="136">
        <f t="shared" si="364"/>
        <v>559</v>
      </c>
      <c r="W702" s="23">
        <v>559</v>
      </c>
      <c r="X702" s="23">
        <v>0</v>
      </c>
      <c r="Y702" s="23">
        <v>0</v>
      </c>
      <c r="Z702" s="23">
        <v>0</v>
      </c>
      <c r="AA702" s="23">
        <v>0</v>
      </c>
      <c r="AB702" s="23">
        <v>0</v>
      </c>
      <c r="AC702" s="4">
        <v>0</v>
      </c>
      <c r="AD702" s="4">
        <f t="shared" si="366"/>
        <v>0</v>
      </c>
      <c r="AE702" s="4">
        <f t="shared" si="366"/>
        <v>0</v>
      </c>
      <c r="AF702" s="4">
        <f t="shared" si="366"/>
        <v>0</v>
      </c>
      <c r="AG702" s="4">
        <f t="shared" si="366"/>
        <v>0</v>
      </c>
      <c r="AH702" s="4">
        <f t="shared" si="366"/>
        <v>0</v>
      </c>
      <c r="AI702" s="4">
        <f t="shared" si="366"/>
        <v>0</v>
      </c>
      <c r="AJ702" s="4">
        <f t="shared" si="366"/>
        <v>0</v>
      </c>
      <c r="AK702" s="4">
        <f t="shared" si="366"/>
        <v>0</v>
      </c>
      <c r="AL702" s="4">
        <f t="shared" si="359"/>
        <v>100</v>
      </c>
      <c r="AM702" s="4">
        <f t="shared" si="359"/>
        <v>100</v>
      </c>
      <c r="AN702" s="4">
        <f t="shared" si="359"/>
        <v>0</v>
      </c>
      <c r="AO702" s="4">
        <f t="shared" si="359"/>
        <v>0</v>
      </c>
      <c r="AP702" s="4">
        <f t="shared" si="359"/>
        <v>0</v>
      </c>
      <c r="AQ702" s="4">
        <f t="shared" si="344"/>
        <v>0</v>
      </c>
      <c r="AR702" s="4">
        <f t="shared" si="345"/>
        <v>0</v>
      </c>
      <c r="AS702" s="4">
        <f t="shared" si="345"/>
        <v>0</v>
      </c>
    </row>
    <row r="703" spans="1:45" ht="12.75" customHeight="1" x14ac:dyDescent="0.25">
      <c r="A703" s="115">
        <v>21</v>
      </c>
      <c r="B703" s="137">
        <v>226400</v>
      </c>
      <c r="C703" s="138">
        <v>1626</v>
      </c>
      <c r="D703" s="108">
        <v>695</v>
      </c>
      <c r="E703" s="135" t="s">
        <v>1502</v>
      </c>
      <c r="F703" s="136">
        <f t="shared" si="360"/>
        <v>3680.4</v>
      </c>
      <c r="G703" s="136">
        <v>1380.4</v>
      </c>
      <c r="H703" s="136">
        <v>0</v>
      </c>
      <c r="I703" s="136">
        <v>0</v>
      </c>
      <c r="J703" s="136">
        <v>0</v>
      </c>
      <c r="K703" s="136">
        <v>0</v>
      </c>
      <c r="L703" s="136">
        <v>0</v>
      </c>
      <c r="M703" s="136">
        <v>2300</v>
      </c>
      <c r="N703" s="136">
        <f t="shared" si="362"/>
        <v>2380.4</v>
      </c>
      <c r="O703" s="23">
        <v>1380.4</v>
      </c>
      <c r="P703" s="23">
        <v>0</v>
      </c>
      <c r="Q703" s="23">
        <v>0</v>
      </c>
      <c r="R703" s="23">
        <v>0</v>
      </c>
      <c r="S703" s="23">
        <v>0</v>
      </c>
      <c r="T703" s="23">
        <v>0</v>
      </c>
      <c r="U703" s="23">
        <v>1000</v>
      </c>
      <c r="V703" s="136">
        <f t="shared" si="364"/>
        <v>2380.4</v>
      </c>
      <c r="W703" s="23">
        <v>1380.4</v>
      </c>
      <c r="X703" s="23">
        <v>0</v>
      </c>
      <c r="Y703" s="23">
        <v>0</v>
      </c>
      <c r="Z703" s="23">
        <v>0</v>
      </c>
      <c r="AA703" s="23">
        <v>0</v>
      </c>
      <c r="AB703" s="23">
        <v>0</v>
      </c>
      <c r="AC703" s="4">
        <v>1000</v>
      </c>
      <c r="AD703" s="4">
        <f t="shared" si="366"/>
        <v>0</v>
      </c>
      <c r="AE703" s="4">
        <f t="shared" si="366"/>
        <v>0</v>
      </c>
      <c r="AF703" s="4">
        <f t="shared" si="366"/>
        <v>0</v>
      </c>
      <c r="AG703" s="4">
        <f t="shared" si="366"/>
        <v>0</v>
      </c>
      <c r="AH703" s="4">
        <f t="shared" si="366"/>
        <v>0</v>
      </c>
      <c r="AI703" s="4">
        <f t="shared" si="366"/>
        <v>0</v>
      </c>
      <c r="AJ703" s="4">
        <f t="shared" si="366"/>
        <v>0</v>
      </c>
      <c r="AK703" s="4">
        <f t="shared" si="366"/>
        <v>0</v>
      </c>
      <c r="AL703" s="4">
        <f t="shared" si="359"/>
        <v>100</v>
      </c>
      <c r="AM703" s="4">
        <f t="shared" si="359"/>
        <v>100</v>
      </c>
      <c r="AN703" s="4">
        <f t="shared" si="359"/>
        <v>0</v>
      </c>
      <c r="AO703" s="4">
        <f t="shared" si="359"/>
        <v>0</v>
      </c>
      <c r="AP703" s="4">
        <f t="shared" si="359"/>
        <v>0</v>
      </c>
      <c r="AQ703" s="4">
        <f t="shared" si="344"/>
        <v>0</v>
      </c>
      <c r="AR703" s="4">
        <f t="shared" si="345"/>
        <v>0</v>
      </c>
      <c r="AS703" s="4">
        <f t="shared" si="345"/>
        <v>100</v>
      </c>
    </row>
    <row r="704" spans="1:45" ht="12.75" customHeight="1" x14ac:dyDescent="0.25">
      <c r="A704" s="115">
        <v>21</v>
      </c>
      <c r="B704" s="137">
        <v>226400</v>
      </c>
      <c r="C704" s="138">
        <v>1627</v>
      </c>
      <c r="D704" s="108">
        <v>696</v>
      </c>
      <c r="E704" s="135" t="s">
        <v>1503</v>
      </c>
      <c r="F704" s="136">
        <f t="shared" si="360"/>
        <v>1388.4</v>
      </c>
      <c r="G704" s="136">
        <v>1388.4</v>
      </c>
      <c r="H704" s="136">
        <v>0</v>
      </c>
      <c r="I704" s="136">
        <v>0</v>
      </c>
      <c r="J704" s="136">
        <v>0</v>
      </c>
      <c r="K704" s="136">
        <v>0</v>
      </c>
      <c r="L704" s="136">
        <v>0</v>
      </c>
      <c r="M704" s="136">
        <v>0</v>
      </c>
      <c r="N704" s="136">
        <f t="shared" si="362"/>
        <v>1388.4</v>
      </c>
      <c r="O704" s="23">
        <v>1388.4</v>
      </c>
      <c r="P704" s="23">
        <v>0</v>
      </c>
      <c r="Q704" s="23">
        <v>0</v>
      </c>
      <c r="R704" s="23">
        <v>0</v>
      </c>
      <c r="S704" s="23">
        <v>0</v>
      </c>
      <c r="T704" s="23">
        <v>0</v>
      </c>
      <c r="U704" s="23">
        <v>0</v>
      </c>
      <c r="V704" s="136">
        <f t="shared" si="364"/>
        <v>1388.4</v>
      </c>
      <c r="W704" s="23">
        <v>1388.4</v>
      </c>
      <c r="X704" s="23">
        <v>0</v>
      </c>
      <c r="Y704" s="23">
        <v>0</v>
      </c>
      <c r="Z704" s="23">
        <v>0</v>
      </c>
      <c r="AA704" s="23">
        <v>0</v>
      </c>
      <c r="AB704" s="23">
        <v>0</v>
      </c>
      <c r="AC704" s="4">
        <v>0</v>
      </c>
      <c r="AD704" s="4">
        <f t="shared" si="366"/>
        <v>0</v>
      </c>
      <c r="AE704" s="4">
        <f t="shared" si="366"/>
        <v>0</v>
      </c>
      <c r="AF704" s="4">
        <f t="shared" si="366"/>
        <v>0</v>
      </c>
      <c r="AG704" s="4">
        <f t="shared" si="366"/>
        <v>0</v>
      </c>
      <c r="AH704" s="4">
        <f t="shared" si="366"/>
        <v>0</v>
      </c>
      <c r="AI704" s="4">
        <f t="shared" si="366"/>
        <v>0</v>
      </c>
      <c r="AJ704" s="4">
        <f t="shared" si="366"/>
        <v>0</v>
      </c>
      <c r="AK704" s="4">
        <f t="shared" si="366"/>
        <v>0</v>
      </c>
      <c r="AL704" s="4">
        <f t="shared" si="359"/>
        <v>100</v>
      </c>
      <c r="AM704" s="4">
        <f t="shared" si="359"/>
        <v>100</v>
      </c>
      <c r="AN704" s="4">
        <f t="shared" si="359"/>
        <v>0</v>
      </c>
      <c r="AO704" s="4">
        <f t="shared" si="359"/>
        <v>0</v>
      </c>
      <c r="AP704" s="4">
        <f t="shared" si="359"/>
        <v>0</v>
      </c>
      <c r="AQ704" s="4">
        <f t="shared" si="344"/>
        <v>0</v>
      </c>
      <c r="AR704" s="4">
        <f t="shared" si="345"/>
        <v>0</v>
      </c>
      <c r="AS704" s="4">
        <f t="shared" si="345"/>
        <v>0</v>
      </c>
    </row>
    <row r="705" spans="1:45" ht="12.75" customHeight="1" x14ac:dyDescent="0.25">
      <c r="A705" s="115">
        <v>21</v>
      </c>
      <c r="B705" s="137">
        <v>226400</v>
      </c>
      <c r="C705" s="138">
        <v>1628</v>
      </c>
      <c r="D705" s="108">
        <v>697</v>
      </c>
      <c r="E705" s="135" t="s">
        <v>1504</v>
      </c>
      <c r="F705" s="136">
        <f t="shared" si="360"/>
        <v>496.3</v>
      </c>
      <c r="G705" s="136">
        <v>496.3</v>
      </c>
      <c r="H705" s="136">
        <v>0</v>
      </c>
      <c r="I705" s="136">
        <v>0</v>
      </c>
      <c r="J705" s="136">
        <v>0</v>
      </c>
      <c r="K705" s="136">
        <v>0</v>
      </c>
      <c r="L705" s="136">
        <v>0</v>
      </c>
      <c r="M705" s="136">
        <v>0</v>
      </c>
      <c r="N705" s="136">
        <f t="shared" si="362"/>
        <v>496.3</v>
      </c>
      <c r="O705" s="23">
        <v>496.3</v>
      </c>
      <c r="P705" s="23">
        <v>0</v>
      </c>
      <c r="Q705" s="23">
        <v>0</v>
      </c>
      <c r="R705" s="23">
        <v>0</v>
      </c>
      <c r="S705" s="23">
        <v>0</v>
      </c>
      <c r="T705" s="23">
        <v>0</v>
      </c>
      <c r="U705" s="23">
        <v>0</v>
      </c>
      <c r="V705" s="136">
        <f t="shared" si="364"/>
        <v>496.3</v>
      </c>
      <c r="W705" s="23">
        <v>496.3</v>
      </c>
      <c r="X705" s="23">
        <v>0</v>
      </c>
      <c r="Y705" s="23">
        <v>0</v>
      </c>
      <c r="Z705" s="23">
        <v>0</v>
      </c>
      <c r="AA705" s="23">
        <v>0</v>
      </c>
      <c r="AB705" s="23">
        <v>0</v>
      </c>
      <c r="AC705" s="4">
        <v>0</v>
      </c>
      <c r="AD705" s="4">
        <f t="shared" si="366"/>
        <v>0</v>
      </c>
      <c r="AE705" s="4">
        <f t="shared" si="366"/>
        <v>0</v>
      </c>
      <c r="AF705" s="4">
        <f t="shared" si="366"/>
        <v>0</v>
      </c>
      <c r="AG705" s="4">
        <f t="shared" si="366"/>
        <v>0</v>
      </c>
      <c r="AH705" s="4">
        <f t="shared" si="366"/>
        <v>0</v>
      </c>
      <c r="AI705" s="4">
        <f t="shared" si="366"/>
        <v>0</v>
      </c>
      <c r="AJ705" s="4">
        <f t="shared" si="366"/>
        <v>0</v>
      </c>
      <c r="AK705" s="4">
        <f t="shared" si="366"/>
        <v>0</v>
      </c>
      <c r="AL705" s="4">
        <f t="shared" si="359"/>
        <v>100</v>
      </c>
      <c r="AM705" s="4">
        <f t="shared" si="359"/>
        <v>100</v>
      </c>
      <c r="AN705" s="4">
        <f t="shared" si="359"/>
        <v>0</v>
      </c>
      <c r="AO705" s="4">
        <f t="shared" si="359"/>
        <v>0</v>
      </c>
      <c r="AP705" s="4">
        <f t="shared" si="359"/>
        <v>0</v>
      </c>
      <c r="AQ705" s="4">
        <f t="shared" si="344"/>
        <v>0</v>
      </c>
      <c r="AR705" s="4">
        <f t="shared" si="345"/>
        <v>0</v>
      </c>
      <c r="AS705" s="4">
        <f t="shared" si="345"/>
        <v>0</v>
      </c>
    </row>
    <row r="706" spans="1:45" ht="12.75" customHeight="1" x14ac:dyDescent="0.25">
      <c r="A706" s="115">
        <v>21</v>
      </c>
      <c r="B706" s="137">
        <v>226400</v>
      </c>
      <c r="C706" s="138">
        <v>1629</v>
      </c>
      <c r="D706" s="108">
        <v>698</v>
      </c>
      <c r="E706" s="135" t="s">
        <v>1505</v>
      </c>
      <c r="F706" s="136">
        <f t="shared" si="360"/>
        <v>339.8</v>
      </c>
      <c r="G706" s="136">
        <v>339.8</v>
      </c>
      <c r="H706" s="136">
        <v>0</v>
      </c>
      <c r="I706" s="136">
        <v>0</v>
      </c>
      <c r="J706" s="136">
        <v>0</v>
      </c>
      <c r="K706" s="136">
        <v>0</v>
      </c>
      <c r="L706" s="136">
        <v>0</v>
      </c>
      <c r="M706" s="136">
        <v>0</v>
      </c>
      <c r="N706" s="136">
        <f t="shared" si="362"/>
        <v>339.8</v>
      </c>
      <c r="O706" s="23">
        <v>339.8</v>
      </c>
      <c r="P706" s="23">
        <v>0</v>
      </c>
      <c r="Q706" s="23">
        <v>0</v>
      </c>
      <c r="R706" s="23">
        <v>0</v>
      </c>
      <c r="S706" s="23">
        <v>0</v>
      </c>
      <c r="T706" s="23">
        <v>0</v>
      </c>
      <c r="U706" s="23">
        <v>0</v>
      </c>
      <c r="V706" s="136">
        <f t="shared" si="364"/>
        <v>339.8</v>
      </c>
      <c r="W706" s="23">
        <v>339.8</v>
      </c>
      <c r="X706" s="23">
        <v>0</v>
      </c>
      <c r="Y706" s="23">
        <v>0</v>
      </c>
      <c r="Z706" s="23">
        <v>0</v>
      </c>
      <c r="AA706" s="23">
        <v>0</v>
      </c>
      <c r="AB706" s="23">
        <v>0</v>
      </c>
      <c r="AC706" s="4">
        <v>0</v>
      </c>
      <c r="AD706" s="4">
        <f t="shared" si="366"/>
        <v>0</v>
      </c>
      <c r="AE706" s="4">
        <f t="shared" si="366"/>
        <v>0</v>
      </c>
      <c r="AF706" s="4">
        <f t="shared" si="366"/>
        <v>0</v>
      </c>
      <c r="AG706" s="4">
        <f t="shared" si="366"/>
        <v>0</v>
      </c>
      <c r="AH706" s="4">
        <f t="shared" si="366"/>
        <v>0</v>
      </c>
      <c r="AI706" s="4">
        <f t="shared" si="366"/>
        <v>0</v>
      </c>
      <c r="AJ706" s="4">
        <f t="shared" si="366"/>
        <v>0</v>
      </c>
      <c r="AK706" s="4">
        <f t="shared" si="366"/>
        <v>0</v>
      </c>
      <c r="AL706" s="4">
        <f t="shared" si="359"/>
        <v>100</v>
      </c>
      <c r="AM706" s="4">
        <f t="shared" si="359"/>
        <v>100</v>
      </c>
      <c r="AN706" s="4">
        <f t="shared" si="359"/>
        <v>0</v>
      </c>
      <c r="AO706" s="4">
        <f t="shared" si="359"/>
        <v>0</v>
      </c>
      <c r="AP706" s="4">
        <f t="shared" si="359"/>
        <v>0</v>
      </c>
      <c r="AQ706" s="4">
        <f t="shared" si="344"/>
        <v>0</v>
      </c>
      <c r="AR706" s="4">
        <f t="shared" si="345"/>
        <v>0</v>
      </c>
      <c r="AS706" s="4">
        <f t="shared" si="345"/>
        <v>0</v>
      </c>
    </row>
    <row r="707" spans="1:45" ht="12.75" customHeight="1" x14ac:dyDescent="0.25">
      <c r="A707" s="115">
        <v>21</v>
      </c>
      <c r="B707" s="137">
        <v>226400</v>
      </c>
      <c r="C707" s="138">
        <v>1630</v>
      </c>
      <c r="D707" s="108">
        <v>699</v>
      </c>
      <c r="E707" s="135" t="s">
        <v>1506</v>
      </c>
      <c r="F707" s="136">
        <f t="shared" si="360"/>
        <v>927.2</v>
      </c>
      <c r="G707" s="136">
        <v>927.2</v>
      </c>
      <c r="H707" s="136">
        <v>0</v>
      </c>
      <c r="I707" s="136">
        <v>0</v>
      </c>
      <c r="J707" s="136">
        <v>0</v>
      </c>
      <c r="K707" s="136">
        <v>0</v>
      </c>
      <c r="L707" s="136">
        <v>0</v>
      </c>
      <c r="M707" s="136">
        <v>0</v>
      </c>
      <c r="N707" s="136">
        <f t="shared" si="362"/>
        <v>927.2</v>
      </c>
      <c r="O707" s="23">
        <v>927.2</v>
      </c>
      <c r="P707" s="23">
        <v>0</v>
      </c>
      <c r="Q707" s="23">
        <v>0</v>
      </c>
      <c r="R707" s="23">
        <v>0</v>
      </c>
      <c r="S707" s="23">
        <v>0</v>
      </c>
      <c r="T707" s="23">
        <v>0</v>
      </c>
      <c r="U707" s="23">
        <v>0</v>
      </c>
      <c r="V707" s="136">
        <f t="shared" si="364"/>
        <v>927.2</v>
      </c>
      <c r="W707" s="23">
        <v>927.2</v>
      </c>
      <c r="X707" s="23">
        <v>0</v>
      </c>
      <c r="Y707" s="23">
        <v>0</v>
      </c>
      <c r="Z707" s="23">
        <v>0</v>
      </c>
      <c r="AA707" s="23">
        <v>0</v>
      </c>
      <c r="AB707" s="23">
        <v>0</v>
      </c>
      <c r="AC707" s="4">
        <v>0</v>
      </c>
      <c r="AD707" s="4">
        <f t="shared" si="366"/>
        <v>0</v>
      </c>
      <c r="AE707" s="4">
        <f t="shared" si="366"/>
        <v>0</v>
      </c>
      <c r="AF707" s="4">
        <f t="shared" si="366"/>
        <v>0</v>
      </c>
      <c r="AG707" s="4">
        <f t="shared" si="366"/>
        <v>0</v>
      </c>
      <c r="AH707" s="4">
        <f t="shared" si="366"/>
        <v>0</v>
      </c>
      <c r="AI707" s="4">
        <f t="shared" si="366"/>
        <v>0</v>
      </c>
      <c r="AJ707" s="4">
        <f t="shared" si="366"/>
        <v>0</v>
      </c>
      <c r="AK707" s="4">
        <f t="shared" si="366"/>
        <v>0</v>
      </c>
      <c r="AL707" s="4">
        <f t="shared" si="359"/>
        <v>100</v>
      </c>
      <c r="AM707" s="4">
        <f t="shared" si="359"/>
        <v>100</v>
      </c>
      <c r="AN707" s="4">
        <f t="shared" si="359"/>
        <v>0</v>
      </c>
      <c r="AO707" s="4">
        <f t="shared" si="359"/>
        <v>0</v>
      </c>
      <c r="AP707" s="4">
        <f t="shared" si="359"/>
        <v>0</v>
      </c>
      <c r="AQ707" s="4">
        <f t="shared" si="344"/>
        <v>0</v>
      </c>
      <c r="AR707" s="4">
        <f t="shared" si="345"/>
        <v>0</v>
      </c>
      <c r="AS707" s="4">
        <f t="shared" si="345"/>
        <v>0</v>
      </c>
    </row>
    <row r="708" spans="1:45" ht="12.75" customHeight="1" x14ac:dyDescent="0.25">
      <c r="A708" s="115">
        <v>21</v>
      </c>
      <c r="B708" s="137">
        <v>226400</v>
      </c>
      <c r="C708" s="138">
        <v>1631</v>
      </c>
      <c r="D708" s="108">
        <v>700</v>
      </c>
      <c r="E708" s="135" t="s">
        <v>1507</v>
      </c>
      <c r="F708" s="136">
        <f t="shared" si="360"/>
        <v>897.2</v>
      </c>
      <c r="G708" s="136">
        <v>897.2</v>
      </c>
      <c r="H708" s="136">
        <v>0</v>
      </c>
      <c r="I708" s="136">
        <v>0</v>
      </c>
      <c r="J708" s="136">
        <v>0</v>
      </c>
      <c r="K708" s="136">
        <v>0</v>
      </c>
      <c r="L708" s="136">
        <v>0</v>
      </c>
      <c r="M708" s="136">
        <v>0</v>
      </c>
      <c r="N708" s="136">
        <f t="shared" si="362"/>
        <v>897.2</v>
      </c>
      <c r="O708" s="23">
        <v>897.2</v>
      </c>
      <c r="P708" s="23">
        <v>0</v>
      </c>
      <c r="Q708" s="23">
        <v>0</v>
      </c>
      <c r="R708" s="23">
        <v>0</v>
      </c>
      <c r="S708" s="23">
        <v>0</v>
      </c>
      <c r="T708" s="23">
        <v>0</v>
      </c>
      <c r="U708" s="23">
        <v>0</v>
      </c>
      <c r="V708" s="136">
        <f t="shared" si="364"/>
        <v>897.2</v>
      </c>
      <c r="W708" s="23">
        <v>897.2</v>
      </c>
      <c r="X708" s="23">
        <v>0</v>
      </c>
      <c r="Y708" s="23">
        <v>0</v>
      </c>
      <c r="Z708" s="23">
        <v>0</v>
      </c>
      <c r="AA708" s="23">
        <v>0</v>
      </c>
      <c r="AB708" s="23">
        <v>0</v>
      </c>
      <c r="AC708" s="4">
        <v>0</v>
      </c>
      <c r="AD708" s="4">
        <f t="shared" si="366"/>
        <v>0</v>
      </c>
      <c r="AE708" s="4">
        <f t="shared" si="366"/>
        <v>0</v>
      </c>
      <c r="AF708" s="4">
        <f t="shared" si="366"/>
        <v>0</v>
      </c>
      <c r="AG708" s="4">
        <f t="shared" si="366"/>
        <v>0</v>
      </c>
      <c r="AH708" s="4">
        <f t="shared" si="366"/>
        <v>0</v>
      </c>
      <c r="AI708" s="4">
        <f t="shared" si="366"/>
        <v>0</v>
      </c>
      <c r="AJ708" s="4">
        <f t="shared" si="366"/>
        <v>0</v>
      </c>
      <c r="AK708" s="4">
        <f t="shared" si="366"/>
        <v>0</v>
      </c>
      <c r="AL708" s="4">
        <f t="shared" si="359"/>
        <v>100</v>
      </c>
      <c r="AM708" s="4">
        <f t="shared" si="359"/>
        <v>100</v>
      </c>
      <c r="AN708" s="4">
        <f t="shared" si="359"/>
        <v>0</v>
      </c>
      <c r="AO708" s="4">
        <f t="shared" si="359"/>
        <v>0</v>
      </c>
      <c r="AP708" s="4">
        <f t="shared" si="359"/>
        <v>0</v>
      </c>
      <c r="AQ708" s="4">
        <f t="shared" si="344"/>
        <v>0</v>
      </c>
      <c r="AR708" s="4">
        <f t="shared" si="345"/>
        <v>0</v>
      </c>
      <c r="AS708" s="4">
        <f t="shared" si="345"/>
        <v>0</v>
      </c>
    </row>
    <row r="709" spans="1:45" ht="12.75" customHeight="1" x14ac:dyDescent="0.25">
      <c r="A709" s="115">
        <v>21</v>
      </c>
      <c r="B709" s="137">
        <v>226400</v>
      </c>
      <c r="C709" s="138">
        <v>1632</v>
      </c>
      <c r="D709" s="108">
        <v>701</v>
      </c>
      <c r="E709" s="135" t="s">
        <v>1508</v>
      </c>
      <c r="F709" s="136">
        <f t="shared" si="360"/>
        <v>1420.9</v>
      </c>
      <c r="G709" s="136">
        <v>1420.9</v>
      </c>
      <c r="H709" s="136">
        <v>0</v>
      </c>
      <c r="I709" s="136">
        <v>0</v>
      </c>
      <c r="J709" s="136">
        <v>0</v>
      </c>
      <c r="K709" s="136">
        <v>0</v>
      </c>
      <c r="L709" s="136">
        <v>0</v>
      </c>
      <c r="M709" s="136">
        <v>0</v>
      </c>
      <c r="N709" s="136">
        <f t="shared" si="362"/>
        <v>1420.9</v>
      </c>
      <c r="O709" s="23">
        <v>1420.9</v>
      </c>
      <c r="P709" s="23">
        <v>0</v>
      </c>
      <c r="Q709" s="23">
        <v>0</v>
      </c>
      <c r="R709" s="23">
        <v>0</v>
      </c>
      <c r="S709" s="23">
        <v>0</v>
      </c>
      <c r="T709" s="23">
        <v>0</v>
      </c>
      <c r="U709" s="23">
        <v>0</v>
      </c>
      <c r="V709" s="136">
        <f t="shared" si="364"/>
        <v>1420.9</v>
      </c>
      <c r="W709" s="23">
        <v>1420.9</v>
      </c>
      <c r="X709" s="23">
        <v>0</v>
      </c>
      <c r="Y709" s="23">
        <v>0</v>
      </c>
      <c r="Z709" s="23">
        <v>0</v>
      </c>
      <c r="AA709" s="23">
        <v>0</v>
      </c>
      <c r="AB709" s="23">
        <v>0</v>
      </c>
      <c r="AC709" s="4">
        <v>0</v>
      </c>
      <c r="AD709" s="4">
        <f t="shared" si="366"/>
        <v>0</v>
      </c>
      <c r="AE709" s="4">
        <f t="shared" si="366"/>
        <v>0</v>
      </c>
      <c r="AF709" s="4">
        <f t="shared" si="366"/>
        <v>0</v>
      </c>
      <c r="AG709" s="4">
        <f t="shared" si="366"/>
        <v>0</v>
      </c>
      <c r="AH709" s="4">
        <f t="shared" si="366"/>
        <v>0</v>
      </c>
      <c r="AI709" s="4">
        <f t="shared" si="366"/>
        <v>0</v>
      </c>
      <c r="AJ709" s="4">
        <f t="shared" si="366"/>
        <v>0</v>
      </c>
      <c r="AK709" s="4">
        <f t="shared" si="366"/>
        <v>0</v>
      </c>
      <c r="AL709" s="4">
        <f t="shared" si="359"/>
        <v>100</v>
      </c>
      <c r="AM709" s="4">
        <f t="shared" si="359"/>
        <v>100</v>
      </c>
      <c r="AN709" s="4">
        <f t="shared" si="359"/>
        <v>0</v>
      </c>
      <c r="AO709" s="4">
        <f t="shared" si="359"/>
        <v>0</v>
      </c>
      <c r="AP709" s="4">
        <f t="shared" si="359"/>
        <v>0</v>
      </c>
      <c r="AQ709" s="4">
        <f t="shared" si="344"/>
        <v>0</v>
      </c>
      <c r="AR709" s="4">
        <f t="shared" si="345"/>
        <v>0</v>
      </c>
      <c r="AS709" s="4">
        <f t="shared" si="345"/>
        <v>0</v>
      </c>
    </row>
    <row r="710" spans="1:45" ht="12.75" customHeight="1" x14ac:dyDescent="0.25">
      <c r="A710" s="115">
        <v>21</v>
      </c>
      <c r="B710" s="137">
        <v>226400</v>
      </c>
      <c r="C710" s="138">
        <v>1633</v>
      </c>
      <c r="D710" s="108">
        <v>702</v>
      </c>
      <c r="E710" s="135" t="s">
        <v>1509</v>
      </c>
      <c r="F710" s="136">
        <f t="shared" si="360"/>
        <v>795.6</v>
      </c>
      <c r="G710" s="136">
        <v>795.6</v>
      </c>
      <c r="H710" s="136">
        <v>0</v>
      </c>
      <c r="I710" s="136">
        <v>0</v>
      </c>
      <c r="J710" s="136">
        <v>0</v>
      </c>
      <c r="K710" s="136">
        <v>0</v>
      </c>
      <c r="L710" s="136">
        <v>0</v>
      </c>
      <c r="M710" s="136">
        <v>0</v>
      </c>
      <c r="N710" s="136">
        <f t="shared" si="362"/>
        <v>795.6</v>
      </c>
      <c r="O710" s="23">
        <v>795.6</v>
      </c>
      <c r="P710" s="23">
        <v>0</v>
      </c>
      <c r="Q710" s="23">
        <v>0</v>
      </c>
      <c r="R710" s="23">
        <v>0</v>
      </c>
      <c r="S710" s="23">
        <v>0</v>
      </c>
      <c r="T710" s="23">
        <v>0</v>
      </c>
      <c r="U710" s="23">
        <v>0</v>
      </c>
      <c r="V710" s="136">
        <f t="shared" si="364"/>
        <v>795.6</v>
      </c>
      <c r="W710" s="23">
        <v>795.6</v>
      </c>
      <c r="X710" s="23">
        <v>0</v>
      </c>
      <c r="Y710" s="23">
        <v>0</v>
      </c>
      <c r="Z710" s="23">
        <v>0</v>
      </c>
      <c r="AA710" s="23">
        <v>0</v>
      </c>
      <c r="AB710" s="23">
        <v>0</v>
      </c>
      <c r="AC710" s="4">
        <v>0</v>
      </c>
      <c r="AD710" s="4">
        <f t="shared" si="366"/>
        <v>0</v>
      </c>
      <c r="AE710" s="4">
        <f t="shared" si="366"/>
        <v>0</v>
      </c>
      <c r="AF710" s="4">
        <f t="shared" si="366"/>
        <v>0</v>
      </c>
      <c r="AG710" s="4">
        <f t="shared" si="366"/>
        <v>0</v>
      </c>
      <c r="AH710" s="4">
        <f t="shared" si="366"/>
        <v>0</v>
      </c>
      <c r="AI710" s="4">
        <f t="shared" si="366"/>
        <v>0</v>
      </c>
      <c r="AJ710" s="4">
        <f t="shared" si="366"/>
        <v>0</v>
      </c>
      <c r="AK710" s="4">
        <f t="shared" si="366"/>
        <v>0</v>
      </c>
      <c r="AL710" s="4">
        <f t="shared" si="359"/>
        <v>100</v>
      </c>
      <c r="AM710" s="4">
        <f t="shared" si="359"/>
        <v>100</v>
      </c>
      <c r="AN710" s="4">
        <f t="shared" si="359"/>
        <v>0</v>
      </c>
      <c r="AO710" s="4">
        <f t="shared" si="359"/>
        <v>0</v>
      </c>
      <c r="AP710" s="4">
        <f t="shared" si="359"/>
        <v>0</v>
      </c>
      <c r="AQ710" s="4">
        <f t="shared" si="344"/>
        <v>0</v>
      </c>
      <c r="AR710" s="4">
        <f t="shared" si="345"/>
        <v>0</v>
      </c>
      <c r="AS710" s="4">
        <f t="shared" si="345"/>
        <v>0</v>
      </c>
    </row>
    <row r="711" spans="1:45" ht="12.75" customHeight="1" x14ac:dyDescent="0.25">
      <c r="A711" s="115">
        <v>21</v>
      </c>
      <c r="B711" s="137">
        <v>226400</v>
      </c>
      <c r="C711" s="138">
        <v>1634</v>
      </c>
      <c r="D711" s="108">
        <v>703</v>
      </c>
      <c r="E711" s="135" t="s">
        <v>1510</v>
      </c>
      <c r="F711" s="136">
        <f t="shared" si="360"/>
        <v>1939.1</v>
      </c>
      <c r="G711" s="136">
        <v>1939.1</v>
      </c>
      <c r="H711" s="136">
        <v>0</v>
      </c>
      <c r="I711" s="136">
        <v>0</v>
      </c>
      <c r="J711" s="136">
        <v>0</v>
      </c>
      <c r="K711" s="136">
        <v>0</v>
      </c>
      <c r="L711" s="136">
        <v>0</v>
      </c>
      <c r="M711" s="136">
        <v>0</v>
      </c>
      <c r="N711" s="136">
        <f t="shared" si="362"/>
        <v>1939.1</v>
      </c>
      <c r="O711" s="23">
        <v>1939.1</v>
      </c>
      <c r="P711" s="23">
        <v>0</v>
      </c>
      <c r="Q711" s="23">
        <v>0</v>
      </c>
      <c r="R711" s="23">
        <v>0</v>
      </c>
      <c r="S711" s="23">
        <v>0</v>
      </c>
      <c r="T711" s="23">
        <v>0</v>
      </c>
      <c r="U711" s="23">
        <v>0</v>
      </c>
      <c r="V711" s="136">
        <f t="shared" si="364"/>
        <v>1939.1</v>
      </c>
      <c r="W711" s="23">
        <v>1939.1</v>
      </c>
      <c r="X711" s="23">
        <v>0</v>
      </c>
      <c r="Y711" s="23">
        <v>0</v>
      </c>
      <c r="Z711" s="23">
        <v>0</v>
      </c>
      <c r="AA711" s="23">
        <v>0</v>
      </c>
      <c r="AB711" s="23">
        <v>0</v>
      </c>
      <c r="AC711" s="4">
        <v>0</v>
      </c>
      <c r="AD711" s="4">
        <f t="shared" si="366"/>
        <v>0</v>
      </c>
      <c r="AE711" s="4">
        <f t="shared" si="366"/>
        <v>0</v>
      </c>
      <c r="AF711" s="4">
        <f t="shared" si="366"/>
        <v>0</v>
      </c>
      <c r="AG711" s="4">
        <f t="shared" si="366"/>
        <v>0</v>
      </c>
      <c r="AH711" s="4">
        <f t="shared" si="366"/>
        <v>0</v>
      </c>
      <c r="AI711" s="4">
        <f t="shared" si="366"/>
        <v>0</v>
      </c>
      <c r="AJ711" s="4">
        <f t="shared" si="366"/>
        <v>0</v>
      </c>
      <c r="AK711" s="4">
        <f t="shared" si="366"/>
        <v>0</v>
      </c>
      <c r="AL711" s="4">
        <f t="shared" si="359"/>
        <v>100</v>
      </c>
      <c r="AM711" s="4">
        <f t="shared" si="359"/>
        <v>100</v>
      </c>
      <c r="AN711" s="4">
        <f t="shared" si="359"/>
        <v>0</v>
      </c>
      <c r="AO711" s="4">
        <f t="shared" si="359"/>
        <v>0</v>
      </c>
      <c r="AP711" s="4">
        <f t="shared" si="359"/>
        <v>0</v>
      </c>
      <c r="AQ711" s="4">
        <f t="shared" si="344"/>
        <v>0</v>
      </c>
      <c r="AR711" s="4">
        <f t="shared" si="345"/>
        <v>0</v>
      </c>
      <c r="AS711" s="4">
        <f t="shared" si="345"/>
        <v>0</v>
      </c>
    </row>
    <row r="712" spans="1:45" ht="12.75" customHeight="1" x14ac:dyDescent="0.25">
      <c r="A712" s="115">
        <v>21</v>
      </c>
      <c r="B712" s="137">
        <v>226400</v>
      </c>
      <c r="C712" s="138">
        <v>1635</v>
      </c>
      <c r="D712" s="108">
        <v>704</v>
      </c>
      <c r="E712" s="135" t="s">
        <v>1511</v>
      </c>
      <c r="F712" s="136">
        <f t="shared" si="360"/>
        <v>2415.1999999999998</v>
      </c>
      <c r="G712" s="136">
        <v>2415.1999999999998</v>
      </c>
      <c r="H712" s="136">
        <v>0</v>
      </c>
      <c r="I712" s="136">
        <v>0</v>
      </c>
      <c r="J712" s="136">
        <v>0</v>
      </c>
      <c r="K712" s="136">
        <v>0</v>
      </c>
      <c r="L712" s="136">
        <v>0</v>
      </c>
      <c r="M712" s="136">
        <v>0</v>
      </c>
      <c r="N712" s="136">
        <f t="shared" si="362"/>
        <v>2415.1999999999998</v>
      </c>
      <c r="O712" s="23">
        <v>2415.1999999999998</v>
      </c>
      <c r="P712" s="23">
        <v>0</v>
      </c>
      <c r="Q712" s="23">
        <v>0</v>
      </c>
      <c r="R712" s="23">
        <v>0</v>
      </c>
      <c r="S712" s="23">
        <v>0</v>
      </c>
      <c r="T712" s="23">
        <v>0</v>
      </c>
      <c r="U712" s="23">
        <v>0</v>
      </c>
      <c r="V712" s="136">
        <f t="shared" si="364"/>
        <v>2415.1999999999998</v>
      </c>
      <c r="W712" s="23">
        <v>2415.1999999999998</v>
      </c>
      <c r="X712" s="23">
        <v>0</v>
      </c>
      <c r="Y712" s="23">
        <v>0</v>
      </c>
      <c r="Z712" s="23">
        <v>0</v>
      </c>
      <c r="AA712" s="23">
        <v>0</v>
      </c>
      <c r="AB712" s="23">
        <v>0</v>
      </c>
      <c r="AC712" s="4">
        <v>0</v>
      </c>
      <c r="AD712" s="4">
        <f t="shared" si="366"/>
        <v>0</v>
      </c>
      <c r="AE712" s="4">
        <f t="shared" si="366"/>
        <v>0</v>
      </c>
      <c r="AF712" s="4">
        <f t="shared" si="366"/>
        <v>0</v>
      </c>
      <c r="AG712" s="4">
        <f t="shared" si="366"/>
        <v>0</v>
      </c>
      <c r="AH712" s="4">
        <f t="shared" si="366"/>
        <v>0</v>
      </c>
      <c r="AI712" s="4">
        <f t="shared" si="366"/>
        <v>0</v>
      </c>
      <c r="AJ712" s="4">
        <f t="shared" si="366"/>
        <v>0</v>
      </c>
      <c r="AK712" s="4">
        <f t="shared" si="366"/>
        <v>0</v>
      </c>
      <c r="AL712" s="4">
        <f t="shared" si="359"/>
        <v>100</v>
      </c>
      <c r="AM712" s="4">
        <f t="shared" si="359"/>
        <v>100</v>
      </c>
      <c r="AN712" s="4">
        <f t="shared" si="359"/>
        <v>0</v>
      </c>
      <c r="AO712" s="4">
        <f t="shared" si="359"/>
        <v>0</v>
      </c>
      <c r="AP712" s="4">
        <f t="shared" si="359"/>
        <v>0</v>
      </c>
      <c r="AQ712" s="4">
        <f t="shared" si="344"/>
        <v>0</v>
      </c>
      <c r="AR712" s="4">
        <f t="shared" si="345"/>
        <v>0</v>
      </c>
      <c r="AS712" s="4">
        <f t="shared" si="345"/>
        <v>0</v>
      </c>
    </row>
    <row r="713" spans="1:45" ht="12.75" customHeight="1" x14ac:dyDescent="0.25">
      <c r="A713" s="115">
        <v>21</v>
      </c>
      <c r="B713" s="137">
        <v>226400</v>
      </c>
      <c r="C713" s="138">
        <v>1636</v>
      </c>
      <c r="D713" s="108">
        <v>705</v>
      </c>
      <c r="E713" s="135" t="s">
        <v>1512</v>
      </c>
      <c r="F713" s="136">
        <f t="shared" si="360"/>
        <v>934.8</v>
      </c>
      <c r="G713" s="136">
        <v>934.8</v>
      </c>
      <c r="H713" s="136">
        <v>0</v>
      </c>
      <c r="I713" s="136">
        <v>0</v>
      </c>
      <c r="J713" s="136">
        <v>0</v>
      </c>
      <c r="K713" s="136">
        <v>0</v>
      </c>
      <c r="L713" s="136">
        <v>0</v>
      </c>
      <c r="M713" s="136">
        <v>0</v>
      </c>
      <c r="N713" s="136">
        <f t="shared" si="362"/>
        <v>934.8</v>
      </c>
      <c r="O713" s="23">
        <v>934.8</v>
      </c>
      <c r="P713" s="23">
        <v>0</v>
      </c>
      <c r="Q713" s="23">
        <v>0</v>
      </c>
      <c r="R713" s="23">
        <v>0</v>
      </c>
      <c r="S713" s="23">
        <v>0</v>
      </c>
      <c r="T713" s="23">
        <v>0</v>
      </c>
      <c r="U713" s="23">
        <v>0</v>
      </c>
      <c r="V713" s="136">
        <f t="shared" si="364"/>
        <v>934.8</v>
      </c>
      <c r="W713" s="23">
        <v>934.8</v>
      </c>
      <c r="X713" s="23">
        <v>0</v>
      </c>
      <c r="Y713" s="23">
        <v>0</v>
      </c>
      <c r="Z713" s="23">
        <v>0</v>
      </c>
      <c r="AA713" s="23">
        <v>0</v>
      </c>
      <c r="AB713" s="23">
        <v>0</v>
      </c>
      <c r="AC713" s="4">
        <v>0</v>
      </c>
      <c r="AD713" s="4">
        <f t="shared" si="366"/>
        <v>0</v>
      </c>
      <c r="AE713" s="4">
        <f t="shared" si="366"/>
        <v>0</v>
      </c>
      <c r="AF713" s="4">
        <f t="shared" si="366"/>
        <v>0</v>
      </c>
      <c r="AG713" s="4">
        <f t="shared" si="366"/>
        <v>0</v>
      </c>
      <c r="AH713" s="4">
        <f t="shared" si="366"/>
        <v>0</v>
      </c>
      <c r="AI713" s="4">
        <f t="shared" si="366"/>
        <v>0</v>
      </c>
      <c r="AJ713" s="4">
        <f t="shared" si="366"/>
        <v>0</v>
      </c>
      <c r="AK713" s="4">
        <f t="shared" si="366"/>
        <v>0</v>
      </c>
      <c r="AL713" s="4">
        <f t="shared" si="359"/>
        <v>100</v>
      </c>
      <c r="AM713" s="4">
        <f t="shared" si="359"/>
        <v>100</v>
      </c>
      <c r="AN713" s="4">
        <f t="shared" si="359"/>
        <v>0</v>
      </c>
      <c r="AO713" s="4">
        <f t="shared" si="359"/>
        <v>0</v>
      </c>
      <c r="AP713" s="4">
        <f t="shared" si="359"/>
        <v>0</v>
      </c>
      <c r="AQ713" s="4">
        <f t="shared" si="344"/>
        <v>0</v>
      </c>
      <c r="AR713" s="4">
        <f t="shared" si="345"/>
        <v>0</v>
      </c>
      <c r="AS713" s="4">
        <f t="shared" si="345"/>
        <v>0</v>
      </c>
    </row>
    <row r="714" spans="1:45" ht="12.75" customHeight="1" x14ac:dyDescent="0.25">
      <c r="A714" s="115">
        <v>21</v>
      </c>
      <c r="B714" s="137">
        <v>226400</v>
      </c>
      <c r="C714" s="138">
        <v>1638</v>
      </c>
      <c r="D714" s="108">
        <v>706</v>
      </c>
      <c r="E714" s="135" t="s">
        <v>1513</v>
      </c>
      <c r="F714" s="136">
        <f t="shared" si="360"/>
        <v>812.3</v>
      </c>
      <c r="G714" s="136">
        <v>812.3</v>
      </c>
      <c r="H714" s="136">
        <v>0</v>
      </c>
      <c r="I714" s="136">
        <v>0</v>
      </c>
      <c r="J714" s="136">
        <v>0</v>
      </c>
      <c r="K714" s="136">
        <v>0</v>
      </c>
      <c r="L714" s="136">
        <v>0</v>
      </c>
      <c r="M714" s="136">
        <v>0</v>
      </c>
      <c r="N714" s="136">
        <f t="shared" si="362"/>
        <v>812.3</v>
      </c>
      <c r="O714" s="23">
        <v>812.3</v>
      </c>
      <c r="P714" s="23">
        <v>0</v>
      </c>
      <c r="Q714" s="23">
        <v>0</v>
      </c>
      <c r="R714" s="23">
        <v>0</v>
      </c>
      <c r="S714" s="23">
        <v>0</v>
      </c>
      <c r="T714" s="23">
        <v>0</v>
      </c>
      <c r="U714" s="23">
        <v>0</v>
      </c>
      <c r="V714" s="136">
        <f t="shared" si="364"/>
        <v>812.3</v>
      </c>
      <c r="W714" s="23">
        <v>812.3</v>
      </c>
      <c r="X714" s="23">
        <v>0</v>
      </c>
      <c r="Y714" s="23">
        <v>0</v>
      </c>
      <c r="Z714" s="23">
        <v>0</v>
      </c>
      <c r="AA714" s="23">
        <v>0</v>
      </c>
      <c r="AB714" s="23">
        <v>0</v>
      </c>
      <c r="AC714" s="4">
        <v>0</v>
      </c>
      <c r="AD714" s="4">
        <f t="shared" si="366"/>
        <v>0</v>
      </c>
      <c r="AE714" s="4">
        <f t="shared" si="366"/>
        <v>0</v>
      </c>
      <c r="AF714" s="4">
        <f t="shared" si="366"/>
        <v>0</v>
      </c>
      <c r="AG714" s="4">
        <f t="shared" si="366"/>
        <v>0</v>
      </c>
      <c r="AH714" s="4">
        <f t="shared" si="366"/>
        <v>0</v>
      </c>
      <c r="AI714" s="4">
        <f t="shared" si="366"/>
        <v>0</v>
      </c>
      <c r="AJ714" s="4">
        <f t="shared" si="366"/>
        <v>0</v>
      </c>
      <c r="AK714" s="4">
        <f t="shared" si="366"/>
        <v>0</v>
      </c>
      <c r="AL714" s="4">
        <f t="shared" si="359"/>
        <v>100</v>
      </c>
      <c r="AM714" s="4">
        <f t="shared" si="359"/>
        <v>100</v>
      </c>
      <c r="AN714" s="4">
        <f t="shared" si="359"/>
        <v>0</v>
      </c>
      <c r="AO714" s="4">
        <f t="shared" si="359"/>
        <v>0</v>
      </c>
      <c r="AP714" s="4">
        <f t="shared" si="359"/>
        <v>0</v>
      </c>
      <c r="AQ714" s="4">
        <f t="shared" si="344"/>
        <v>0</v>
      </c>
      <c r="AR714" s="4">
        <f t="shared" si="345"/>
        <v>0</v>
      </c>
      <c r="AS714" s="4">
        <f t="shared" si="345"/>
        <v>0</v>
      </c>
    </row>
    <row r="715" spans="1:45" ht="12.75" customHeight="1" x14ac:dyDescent="0.25">
      <c r="A715" s="115">
        <v>21</v>
      </c>
      <c r="B715" s="137">
        <v>226400</v>
      </c>
      <c r="C715" s="138">
        <v>1637</v>
      </c>
      <c r="D715" s="108">
        <v>707</v>
      </c>
      <c r="E715" s="135" t="s">
        <v>1514</v>
      </c>
      <c r="F715" s="136">
        <f t="shared" si="360"/>
        <v>595.4</v>
      </c>
      <c r="G715" s="136">
        <v>595.4</v>
      </c>
      <c r="H715" s="136">
        <v>0</v>
      </c>
      <c r="I715" s="136">
        <v>0</v>
      </c>
      <c r="J715" s="136">
        <v>0</v>
      </c>
      <c r="K715" s="136">
        <v>0</v>
      </c>
      <c r="L715" s="136">
        <v>0</v>
      </c>
      <c r="M715" s="136">
        <v>0</v>
      </c>
      <c r="N715" s="136">
        <f t="shared" si="362"/>
        <v>595.4</v>
      </c>
      <c r="O715" s="23">
        <v>595.4</v>
      </c>
      <c r="P715" s="23">
        <v>0</v>
      </c>
      <c r="Q715" s="23">
        <v>0</v>
      </c>
      <c r="R715" s="23">
        <v>0</v>
      </c>
      <c r="S715" s="23">
        <v>0</v>
      </c>
      <c r="T715" s="23">
        <v>0</v>
      </c>
      <c r="U715" s="23">
        <v>0</v>
      </c>
      <c r="V715" s="136">
        <f t="shared" si="364"/>
        <v>595.4</v>
      </c>
      <c r="W715" s="23">
        <v>595.4</v>
      </c>
      <c r="X715" s="23">
        <v>0</v>
      </c>
      <c r="Y715" s="23">
        <v>0</v>
      </c>
      <c r="Z715" s="23">
        <v>0</v>
      </c>
      <c r="AA715" s="23">
        <v>0</v>
      </c>
      <c r="AB715" s="23">
        <v>0</v>
      </c>
      <c r="AC715" s="4">
        <v>0</v>
      </c>
      <c r="AD715" s="4">
        <f t="shared" si="366"/>
        <v>0</v>
      </c>
      <c r="AE715" s="4">
        <f t="shared" si="366"/>
        <v>0</v>
      </c>
      <c r="AF715" s="4">
        <f t="shared" si="366"/>
        <v>0</v>
      </c>
      <c r="AG715" s="4">
        <f t="shared" si="366"/>
        <v>0</v>
      </c>
      <c r="AH715" s="4">
        <f t="shared" si="366"/>
        <v>0</v>
      </c>
      <c r="AI715" s="4">
        <f t="shared" si="366"/>
        <v>0</v>
      </c>
      <c r="AJ715" s="4">
        <f t="shared" si="366"/>
        <v>0</v>
      </c>
      <c r="AK715" s="4">
        <f t="shared" si="366"/>
        <v>0</v>
      </c>
      <c r="AL715" s="4">
        <f t="shared" si="359"/>
        <v>100</v>
      </c>
      <c r="AM715" s="4">
        <f t="shared" si="359"/>
        <v>100</v>
      </c>
      <c r="AN715" s="4">
        <f t="shared" si="359"/>
        <v>0</v>
      </c>
      <c r="AO715" s="4">
        <f t="shared" si="359"/>
        <v>0</v>
      </c>
      <c r="AP715" s="4">
        <f t="shared" si="359"/>
        <v>0</v>
      </c>
      <c r="AQ715" s="4">
        <f t="shared" si="344"/>
        <v>0</v>
      </c>
      <c r="AR715" s="4">
        <f t="shared" si="345"/>
        <v>0</v>
      </c>
      <c r="AS715" s="4">
        <f t="shared" si="345"/>
        <v>0</v>
      </c>
    </row>
    <row r="716" spans="1:45" ht="12.75" customHeight="1" x14ac:dyDescent="0.25">
      <c r="A716" s="115">
        <v>21</v>
      </c>
      <c r="B716" s="137">
        <v>226400</v>
      </c>
      <c r="C716" s="138">
        <v>1639</v>
      </c>
      <c r="D716" s="108">
        <v>708</v>
      </c>
      <c r="E716" s="135" t="s">
        <v>1515</v>
      </c>
      <c r="F716" s="136">
        <f t="shared" si="360"/>
        <v>880.7</v>
      </c>
      <c r="G716" s="136">
        <v>880.7</v>
      </c>
      <c r="H716" s="136">
        <v>0</v>
      </c>
      <c r="I716" s="136">
        <v>0</v>
      </c>
      <c r="J716" s="136">
        <v>0</v>
      </c>
      <c r="K716" s="136">
        <v>0</v>
      </c>
      <c r="L716" s="136">
        <v>0</v>
      </c>
      <c r="M716" s="136">
        <v>0</v>
      </c>
      <c r="N716" s="136">
        <f t="shared" si="362"/>
        <v>880.7</v>
      </c>
      <c r="O716" s="23">
        <v>880.7</v>
      </c>
      <c r="P716" s="23">
        <v>0</v>
      </c>
      <c r="Q716" s="23">
        <v>0</v>
      </c>
      <c r="R716" s="23">
        <v>0</v>
      </c>
      <c r="S716" s="23">
        <v>0</v>
      </c>
      <c r="T716" s="23">
        <v>0</v>
      </c>
      <c r="U716" s="23">
        <v>0</v>
      </c>
      <c r="V716" s="136">
        <f t="shared" si="364"/>
        <v>880.7</v>
      </c>
      <c r="W716" s="23">
        <v>880.7</v>
      </c>
      <c r="X716" s="23">
        <v>0</v>
      </c>
      <c r="Y716" s="23">
        <v>0</v>
      </c>
      <c r="Z716" s="23">
        <v>0</v>
      </c>
      <c r="AA716" s="23">
        <v>0</v>
      </c>
      <c r="AB716" s="23">
        <v>0</v>
      </c>
      <c r="AC716" s="4">
        <v>0</v>
      </c>
      <c r="AD716" s="4">
        <f t="shared" si="366"/>
        <v>0</v>
      </c>
      <c r="AE716" s="4">
        <f t="shared" si="366"/>
        <v>0</v>
      </c>
      <c r="AF716" s="4">
        <f t="shared" si="366"/>
        <v>0</v>
      </c>
      <c r="AG716" s="4">
        <f t="shared" si="366"/>
        <v>0</v>
      </c>
      <c r="AH716" s="4">
        <f t="shared" si="366"/>
        <v>0</v>
      </c>
      <c r="AI716" s="4">
        <f t="shared" si="366"/>
        <v>0</v>
      </c>
      <c r="AJ716" s="4">
        <f t="shared" si="366"/>
        <v>0</v>
      </c>
      <c r="AK716" s="4">
        <f t="shared" si="366"/>
        <v>0</v>
      </c>
      <c r="AL716" s="4">
        <f t="shared" si="359"/>
        <v>100</v>
      </c>
      <c r="AM716" s="4">
        <f t="shared" si="359"/>
        <v>100</v>
      </c>
      <c r="AN716" s="4">
        <f t="shared" si="359"/>
        <v>0</v>
      </c>
      <c r="AO716" s="4">
        <f t="shared" si="359"/>
        <v>0</v>
      </c>
      <c r="AP716" s="4">
        <f t="shared" si="359"/>
        <v>0</v>
      </c>
      <c r="AQ716" s="4">
        <f t="shared" si="344"/>
        <v>0</v>
      </c>
      <c r="AR716" s="4">
        <f t="shared" si="345"/>
        <v>0</v>
      </c>
      <c r="AS716" s="4">
        <f t="shared" si="345"/>
        <v>0</v>
      </c>
    </row>
    <row r="717" spans="1:45" ht="12.75" customHeight="1" x14ac:dyDescent="0.25">
      <c r="A717" s="115">
        <v>21</v>
      </c>
      <c r="B717" s="137">
        <v>226400</v>
      </c>
      <c r="C717" s="138">
        <v>1640</v>
      </c>
      <c r="D717" s="108">
        <v>709</v>
      </c>
      <c r="E717" s="135" t="s">
        <v>1516</v>
      </c>
      <c r="F717" s="136">
        <f t="shared" si="360"/>
        <v>591.5</v>
      </c>
      <c r="G717" s="136">
        <v>591.5</v>
      </c>
      <c r="H717" s="136">
        <v>0</v>
      </c>
      <c r="I717" s="136">
        <v>0</v>
      </c>
      <c r="J717" s="136">
        <v>0</v>
      </c>
      <c r="K717" s="136">
        <v>0</v>
      </c>
      <c r="L717" s="136">
        <v>0</v>
      </c>
      <c r="M717" s="136">
        <v>0</v>
      </c>
      <c r="N717" s="136">
        <f t="shared" si="362"/>
        <v>591.5</v>
      </c>
      <c r="O717" s="23">
        <v>591.5</v>
      </c>
      <c r="P717" s="23">
        <v>0</v>
      </c>
      <c r="Q717" s="23">
        <v>0</v>
      </c>
      <c r="R717" s="23">
        <v>0</v>
      </c>
      <c r="S717" s="23">
        <v>0</v>
      </c>
      <c r="T717" s="23">
        <v>0</v>
      </c>
      <c r="U717" s="23">
        <v>0</v>
      </c>
      <c r="V717" s="136">
        <f t="shared" si="364"/>
        <v>591.5</v>
      </c>
      <c r="W717" s="23">
        <v>591.5</v>
      </c>
      <c r="X717" s="23">
        <v>0</v>
      </c>
      <c r="Y717" s="23">
        <v>0</v>
      </c>
      <c r="Z717" s="23">
        <v>0</v>
      </c>
      <c r="AA717" s="23">
        <v>0</v>
      </c>
      <c r="AB717" s="23">
        <v>0</v>
      </c>
      <c r="AC717" s="4">
        <v>0</v>
      </c>
      <c r="AD717" s="4">
        <f t="shared" si="366"/>
        <v>0</v>
      </c>
      <c r="AE717" s="4">
        <f t="shared" si="366"/>
        <v>0</v>
      </c>
      <c r="AF717" s="4">
        <f t="shared" si="366"/>
        <v>0</v>
      </c>
      <c r="AG717" s="4">
        <f t="shared" si="366"/>
        <v>0</v>
      </c>
      <c r="AH717" s="4">
        <f t="shared" si="366"/>
        <v>0</v>
      </c>
      <c r="AI717" s="4">
        <f t="shared" si="366"/>
        <v>0</v>
      </c>
      <c r="AJ717" s="4">
        <f t="shared" si="366"/>
        <v>0</v>
      </c>
      <c r="AK717" s="4">
        <f t="shared" si="366"/>
        <v>0</v>
      </c>
      <c r="AL717" s="4">
        <f t="shared" si="359"/>
        <v>100</v>
      </c>
      <c r="AM717" s="4">
        <f t="shared" si="359"/>
        <v>100</v>
      </c>
      <c r="AN717" s="4">
        <f t="shared" si="359"/>
        <v>0</v>
      </c>
      <c r="AO717" s="4">
        <f t="shared" si="359"/>
        <v>0</v>
      </c>
      <c r="AP717" s="4">
        <f t="shared" si="359"/>
        <v>0</v>
      </c>
      <c r="AQ717" s="4">
        <f t="shared" si="344"/>
        <v>0</v>
      </c>
      <c r="AR717" s="4">
        <f t="shared" si="345"/>
        <v>0</v>
      </c>
      <c r="AS717" s="4">
        <f t="shared" si="345"/>
        <v>0</v>
      </c>
    </row>
    <row r="718" spans="1:45" ht="12.75" customHeight="1" x14ac:dyDescent="0.25">
      <c r="A718" s="115">
        <v>21</v>
      </c>
      <c r="B718" s="137">
        <v>226400</v>
      </c>
      <c r="C718" s="138">
        <v>1641</v>
      </c>
      <c r="D718" s="108">
        <v>710</v>
      </c>
      <c r="E718" s="135" t="s">
        <v>1496</v>
      </c>
      <c r="F718" s="136">
        <f t="shared" si="360"/>
        <v>22978.799999999999</v>
      </c>
      <c r="G718" s="136">
        <v>22978.799999999999</v>
      </c>
      <c r="H718" s="136">
        <v>0</v>
      </c>
      <c r="I718" s="136">
        <v>0</v>
      </c>
      <c r="J718" s="136">
        <v>0</v>
      </c>
      <c r="K718" s="136">
        <v>0</v>
      </c>
      <c r="L718" s="136">
        <v>0</v>
      </c>
      <c r="M718" s="136">
        <v>0</v>
      </c>
      <c r="N718" s="136">
        <f t="shared" si="362"/>
        <v>22978.799999999999</v>
      </c>
      <c r="O718" s="23">
        <v>22978.799999999999</v>
      </c>
      <c r="P718" s="23">
        <v>0</v>
      </c>
      <c r="Q718" s="23">
        <v>0</v>
      </c>
      <c r="R718" s="23">
        <v>0</v>
      </c>
      <c r="S718" s="23">
        <v>0</v>
      </c>
      <c r="T718" s="23">
        <v>0</v>
      </c>
      <c r="U718" s="23">
        <v>0</v>
      </c>
      <c r="V718" s="136">
        <f t="shared" si="364"/>
        <v>22978.799999999999</v>
      </c>
      <c r="W718" s="23">
        <v>22978.799999999999</v>
      </c>
      <c r="X718" s="23">
        <v>0</v>
      </c>
      <c r="Y718" s="23">
        <v>0</v>
      </c>
      <c r="Z718" s="23">
        <v>0</v>
      </c>
      <c r="AA718" s="23">
        <v>0</v>
      </c>
      <c r="AB718" s="23">
        <v>0</v>
      </c>
      <c r="AC718" s="4">
        <v>0</v>
      </c>
      <c r="AD718" s="4">
        <f t="shared" si="366"/>
        <v>0</v>
      </c>
      <c r="AE718" s="4">
        <f t="shared" si="366"/>
        <v>0</v>
      </c>
      <c r="AF718" s="4">
        <f t="shared" si="366"/>
        <v>0</v>
      </c>
      <c r="AG718" s="4">
        <f t="shared" si="366"/>
        <v>0</v>
      </c>
      <c r="AH718" s="4">
        <f t="shared" si="366"/>
        <v>0</v>
      </c>
      <c r="AI718" s="4">
        <f t="shared" si="366"/>
        <v>0</v>
      </c>
      <c r="AJ718" s="4">
        <f t="shared" si="366"/>
        <v>0</v>
      </c>
      <c r="AK718" s="4">
        <f t="shared" si="366"/>
        <v>0</v>
      </c>
      <c r="AL718" s="4">
        <f t="shared" si="359"/>
        <v>100</v>
      </c>
      <c r="AM718" s="4">
        <f t="shared" si="359"/>
        <v>100</v>
      </c>
      <c r="AN718" s="4">
        <f t="shared" si="359"/>
        <v>0</v>
      </c>
      <c r="AO718" s="4">
        <f t="shared" si="359"/>
        <v>0</v>
      </c>
      <c r="AP718" s="4">
        <f t="shared" si="359"/>
        <v>0</v>
      </c>
      <c r="AQ718" s="4">
        <f t="shared" si="344"/>
        <v>0</v>
      </c>
      <c r="AR718" s="4">
        <f t="shared" si="345"/>
        <v>0</v>
      </c>
      <c r="AS718" s="4">
        <f t="shared" si="345"/>
        <v>0</v>
      </c>
    </row>
    <row r="719" spans="1:45" ht="12.75" customHeight="1" x14ac:dyDescent="0.25">
      <c r="A719" s="115">
        <v>21</v>
      </c>
      <c r="B719" s="137">
        <v>226400</v>
      </c>
      <c r="C719" s="138">
        <v>1642</v>
      </c>
      <c r="D719" s="108">
        <v>711</v>
      </c>
      <c r="E719" s="135" t="s">
        <v>1517</v>
      </c>
      <c r="F719" s="136">
        <f t="shared" si="360"/>
        <v>2024.4</v>
      </c>
      <c r="G719" s="136">
        <v>2024.4</v>
      </c>
      <c r="H719" s="136">
        <v>0</v>
      </c>
      <c r="I719" s="136">
        <v>0</v>
      </c>
      <c r="J719" s="136">
        <v>0</v>
      </c>
      <c r="K719" s="136">
        <v>0</v>
      </c>
      <c r="L719" s="136">
        <v>0</v>
      </c>
      <c r="M719" s="136">
        <v>0</v>
      </c>
      <c r="N719" s="136">
        <f t="shared" si="362"/>
        <v>2024.4</v>
      </c>
      <c r="O719" s="23">
        <v>2024.4</v>
      </c>
      <c r="P719" s="23">
        <v>0</v>
      </c>
      <c r="Q719" s="23">
        <v>0</v>
      </c>
      <c r="R719" s="23">
        <v>0</v>
      </c>
      <c r="S719" s="23">
        <v>0</v>
      </c>
      <c r="T719" s="23">
        <v>0</v>
      </c>
      <c r="U719" s="23">
        <v>0</v>
      </c>
      <c r="V719" s="136">
        <f t="shared" si="364"/>
        <v>2024.4</v>
      </c>
      <c r="W719" s="23">
        <v>2024.4</v>
      </c>
      <c r="X719" s="23">
        <v>0</v>
      </c>
      <c r="Y719" s="23">
        <v>0</v>
      </c>
      <c r="Z719" s="23">
        <v>0</v>
      </c>
      <c r="AA719" s="23">
        <v>0</v>
      </c>
      <c r="AB719" s="23">
        <v>0</v>
      </c>
      <c r="AC719" s="4">
        <v>0</v>
      </c>
      <c r="AD719" s="4">
        <f t="shared" si="366"/>
        <v>0</v>
      </c>
      <c r="AE719" s="4">
        <f t="shared" si="366"/>
        <v>0</v>
      </c>
      <c r="AF719" s="4">
        <f t="shared" si="366"/>
        <v>0</v>
      </c>
      <c r="AG719" s="4">
        <f t="shared" si="366"/>
        <v>0</v>
      </c>
      <c r="AH719" s="4">
        <f t="shared" si="366"/>
        <v>0</v>
      </c>
      <c r="AI719" s="4">
        <f t="shared" si="366"/>
        <v>0</v>
      </c>
      <c r="AJ719" s="4">
        <f t="shared" si="366"/>
        <v>0</v>
      </c>
      <c r="AK719" s="4">
        <f t="shared" si="366"/>
        <v>0</v>
      </c>
      <c r="AL719" s="4">
        <f t="shared" si="359"/>
        <v>100</v>
      </c>
      <c r="AM719" s="4">
        <f t="shared" si="359"/>
        <v>100</v>
      </c>
      <c r="AN719" s="4">
        <f t="shared" si="359"/>
        <v>0</v>
      </c>
      <c r="AO719" s="4">
        <f t="shared" si="359"/>
        <v>0</v>
      </c>
      <c r="AP719" s="4">
        <f t="shared" si="359"/>
        <v>0</v>
      </c>
      <c r="AQ719" s="4">
        <f t="shared" si="344"/>
        <v>0</v>
      </c>
      <c r="AR719" s="4">
        <f t="shared" si="345"/>
        <v>0</v>
      </c>
      <c r="AS719" s="4">
        <f t="shared" si="345"/>
        <v>0</v>
      </c>
    </row>
    <row r="720" spans="1:45" ht="12.75" customHeight="1" x14ac:dyDescent="0.25">
      <c r="A720" s="115">
        <v>21</v>
      </c>
      <c r="B720" s="137">
        <v>226400</v>
      </c>
      <c r="C720" s="138">
        <v>1643</v>
      </c>
      <c r="D720" s="108">
        <v>712</v>
      </c>
      <c r="E720" s="135" t="s">
        <v>1518</v>
      </c>
      <c r="F720" s="136">
        <f t="shared" si="360"/>
        <v>4608.7999999999993</v>
      </c>
      <c r="G720" s="136">
        <v>4355.8999999999996</v>
      </c>
      <c r="H720" s="136">
        <v>0</v>
      </c>
      <c r="I720" s="136">
        <v>0</v>
      </c>
      <c r="J720" s="136">
        <v>0</v>
      </c>
      <c r="K720" s="136">
        <v>0</v>
      </c>
      <c r="L720" s="136">
        <v>0</v>
      </c>
      <c r="M720" s="136">
        <v>252.9</v>
      </c>
      <c r="N720" s="136">
        <f t="shared" si="362"/>
        <v>4608.7999999999993</v>
      </c>
      <c r="O720" s="23">
        <v>4355.8999999999996</v>
      </c>
      <c r="P720" s="23">
        <v>0</v>
      </c>
      <c r="Q720" s="23">
        <v>0</v>
      </c>
      <c r="R720" s="23">
        <v>0</v>
      </c>
      <c r="S720" s="23">
        <v>0</v>
      </c>
      <c r="T720" s="23">
        <v>0</v>
      </c>
      <c r="U720" s="23">
        <v>252.9</v>
      </c>
      <c r="V720" s="136">
        <f t="shared" si="364"/>
        <v>4608.7999999999993</v>
      </c>
      <c r="W720" s="23">
        <v>4355.8999999999996</v>
      </c>
      <c r="X720" s="23">
        <v>0</v>
      </c>
      <c r="Y720" s="23">
        <v>0</v>
      </c>
      <c r="Z720" s="23">
        <v>0</v>
      </c>
      <c r="AA720" s="23">
        <v>0</v>
      </c>
      <c r="AB720" s="23">
        <v>0</v>
      </c>
      <c r="AC720" s="4">
        <v>252.9</v>
      </c>
      <c r="AD720" s="4">
        <f t="shared" si="366"/>
        <v>0</v>
      </c>
      <c r="AE720" s="4">
        <f t="shared" si="366"/>
        <v>0</v>
      </c>
      <c r="AF720" s="4">
        <f t="shared" si="366"/>
        <v>0</v>
      </c>
      <c r="AG720" s="4">
        <f t="shared" si="366"/>
        <v>0</v>
      </c>
      <c r="AH720" s="4">
        <f t="shared" si="366"/>
        <v>0</v>
      </c>
      <c r="AI720" s="4">
        <f t="shared" si="366"/>
        <v>0</v>
      </c>
      <c r="AJ720" s="4">
        <f t="shared" si="366"/>
        <v>0</v>
      </c>
      <c r="AK720" s="4">
        <f t="shared" si="366"/>
        <v>0</v>
      </c>
      <c r="AL720" s="4">
        <f t="shared" si="359"/>
        <v>100</v>
      </c>
      <c r="AM720" s="4">
        <f t="shared" si="359"/>
        <v>100</v>
      </c>
      <c r="AN720" s="4">
        <f t="shared" si="359"/>
        <v>0</v>
      </c>
      <c r="AO720" s="4">
        <f t="shared" si="359"/>
        <v>0</v>
      </c>
      <c r="AP720" s="4">
        <f t="shared" si="359"/>
        <v>0</v>
      </c>
      <c r="AQ720" s="4">
        <f t="shared" si="344"/>
        <v>0</v>
      </c>
      <c r="AR720" s="4">
        <f t="shared" si="345"/>
        <v>0</v>
      </c>
      <c r="AS720" s="4">
        <f t="shared" si="345"/>
        <v>100</v>
      </c>
    </row>
    <row r="721" spans="1:45" ht="12.75" customHeight="1" x14ac:dyDescent="0.25">
      <c r="A721" s="115">
        <v>21</v>
      </c>
      <c r="B721" s="137">
        <v>226400</v>
      </c>
      <c r="C721" s="138">
        <v>1644</v>
      </c>
      <c r="D721" s="108">
        <v>713</v>
      </c>
      <c r="E721" s="135" t="s">
        <v>1519</v>
      </c>
      <c r="F721" s="136">
        <f t="shared" si="360"/>
        <v>1194</v>
      </c>
      <c r="G721" s="136">
        <v>1194</v>
      </c>
      <c r="H721" s="136">
        <v>0</v>
      </c>
      <c r="I721" s="136">
        <v>0</v>
      </c>
      <c r="J721" s="136">
        <v>0</v>
      </c>
      <c r="K721" s="136">
        <v>0</v>
      </c>
      <c r="L721" s="136">
        <v>0</v>
      </c>
      <c r="M721" s="136">
        <v>0</v>
      </c>
      <c r="N721" s="136">
        <f t="shared" si="362"/>
        <v>1194</v>
      </c>
      <c r="O721" s="23">
        <v>1194</v>
      </c>
      <c r="P721" s="23">
        <v>0</v>
      </c>
      <c r="Q721" s="23">
        <v>0</v>
      </c>
      <c r="R721" s="23">
        <v>0</v>
      </c>
      <c r="S721" s="23">
        <v>0</v>
      </c>
      <c r="T721" s="23">
        <v>0</v>
      </c>
      <c r="U721" s="23">
        <v>0</v>
      </c>
      <c r="V721" s="136">
        <f t="shared" si="364"/>
        <v>1194</v>
      </c>
      <c r="W721" s="23">
        <v>1194</v>
      </c>
      <c r="X721" s="23">
        <v>0</v>
      </c>
      <c r="Y721" s="23">
        <v>0</v>
      </c>
      <c r="Z721" s="23">
        <v>0</v>
      </c>
      <c r="AA721" s="23">
        <v>0</v>
      </c>
      <c r="AB721" s="23">
        <v>0</v>
      </c>
      <c r="AC721" s="4">
        <v>0</v>
      </c>
      <c r="AD721" s="4">
        <f t="shared" si="366"/>
        <v>0</v>
      </c>
      <c r="AE721" s="4">
        <f t="shared" si="366"/>
        <v>0</v>
      </c>
      <c r="AF721" s="4">
        <f t="shared" si="366"/>
        <v>0</v>
      </c>
      <c r="AG721" s="4">
        <f t="shared" si="366"/>
        <v>0</v>
      </c>
      <c r="AH721" s="4">
        <f t="shared" si="366"/>
        <v>0</v>
      </c>
      <c r="AI721" s="4">
        <f t="shared" si="366"/>
        <v>0</v>
      </c>
      <c r="AJ721" s="4">
        <f t="shared" si="366"/>
        <v>0</v>
      </c>
      <c r="AK721" s="4">
        <f t="shared" si="366"/>
        <v>0</v>
      </c>
      <c r="AL721" s="4">
        <f t="shared" si="359"/>
        <v>100</v>
      </c>
      <c r="AM721" s="4">
        <f t="shared" si="359"/>
        <v>100</v>
      </c>
      <c r="AN721" s="4">
        <f t="shared" si="359"/>
        <v>0</v>
      </c>
      <c r="AO721" s="4">
        <f t="shared" si="359"/>
        <v>0</v>
      </c>
      <c r="AP721" s="4">
        <f t="shared" si="359"/>
        <v>0</v>
      </c>
      <c r="AQ721" s="4">
        <f t="shared" si="344"/>
        <v>0</v>
      </c>
      <c r="AR721" s="4">
        <f t="shared" si="345"/>
        <v>0</v>
      </c>
      <c r="AS721" s="4">
        <f t="shared" si="345"/>
        <v>0</v>
      </c>
    </row>
    <row r="722" spans="1:45" ht="12.75" customHeight="1" x14ac:dyDescent="0.25">
      <c r="A722" s="115">
        <v>21</v>
      </c>
      <c r="B722" s="137">
        <v>226400</v>
      </c>
      <c r="C722" s="138">
        <v>1645</v>
      </c>
      <c r="D722" s="108">
        <v>714</v>
      </c>
      <c r="E722" s="135" t="s">
        <v>1520</v>
      </c>
      <c r="F722" s="136">
        <f t="shared" si="360"/>
        <v>471.8</v>
      </c>
      <c r="G722" s="136">
        <v>471.8</v>
      </c>
      <c r="H722" s="136">
        <v>0</v>
      </c>
      <c r="I722" s="136">
        <v>0</v>
      </c>
      <c r="J722" s="136">
        <v>0</v>
      </c>
      <c r="K722" s="136">
        <v>0</v>
      </c>
      <c r="L722" s="136">
        <v>0</v>
      </c>
      <c r="M722" s="136">
        <v>0</v>
      </c>
      <c r="N722" s="136">
        <f t="shared" si="362"/>
        <v>471.8</v>
      </c>
      <c r="O722" s="23">
        <v>471.8</v>
      </c>
      <c r="P722" s="23">
        <v>0</v>
      </c>
      <c r="Q722" s="23">
        <v>0</v>
      </c>
      <c r="R722" s="23">
        <v>0</v>
      </c>
      <c r="S722" s="23">
        <v>0</v>
      </c>
      <c r="T722" s="23">
        <v>0</v>
      </c>
      <c r="U722" s="23">
        <v>0</v>
      </c>
      <c r="V722" s="136">
        <f t="shared" si="364"/>
        <v>471.8</v>
      </c>
      <c r="W722" s="23">
        <v>471.8</v>
      </c>
      <c r="X722" s="23">
        <v>0</v>
      </c>
      <c r="Y722" s="23">
        <v>0</v>
      </c>
      <c r="Z722" s="23">
        <v>0</v>
      </c>
      <c r="AA722" s="23">
        <v>0</v>
      </c>
      <c r="AB722" s="23">
        <v>0</v>
      </c>
      <c r="AC722" s="4">
        <v>0</v>
      </c>
      <c r="AD722" s="4">
        <f t="shared" si="366"/>
        <v>0</v>
      </c>
      <c r="AE722" s="4">
        <f t="shared" si="366"/>
        <v>0</v>
      </c>
      <c r="AF722" s="4">
        <f t="shared" si="366"/>
        <v>0</v>
      </c>
      <c r="AG722" s="4">
        <f t="shared" si="366"/>
        <v>0</v>
      </c>
      <c r="AH722" s="4">
        <f t="shared" si="366"/>
        <v>0</v>
      </c>
      <c r="AI722" s="4">
        <f t="shared" si="366"/>
        <v>0</v>
      </c>
      <c r="AJ722" s="4">
        <f t="shared" si="366"/>
        <v>0</v>
      </c>
      <c r="AK722" s="4">
        <f t="shared" si="366"/>
        <v>0</v>
      </c>
      <c r="AL722" s="4">
        <f t="shared" si="359"/>
        <v>100</v>
      </c>
      <c r="AM722" s="4">
        <f t="shared" si="359"/>
        <v>100</v>
      </c>
      <c r="AN722" s="4">
        <f t="shared" si="359"/>
        <v>0</v>
      </c>
      <c r="AO722" s="4">
        <f t="shared" si="359"/>
        <v>0</v>
      </c>
      <c r="AP722" s="4">
        <f t="shared" si="359"/>
        <v>0</v>
      </c>
      <c r="AQ722" s="4">
        <f t="shared" si="344"/>
        <v>0</v>
      </c>
      <c r="AR722" s="4">
        <f t="shared" si="345"/>
        <v>0</v>
      </c>
      <c r="AS722" s="4">
        <f t="shared" si="345"/>
        <v>0</v>
      </c>
    </row>
    <row r="723" spans="1:45" ht="12.75" customHeight="1" x14ac:dyDescent="0.25">
      <c r="A723" s="115">
        <v>21</v>
      </c>
      <c r="B723" s="137">
        <v>226400</v>
      </c>
      <c r="C723" s="138">
        <v>1646</v>
      </c>
      <c r="D723" s="108">
        <v>715</v>
      </c>
      <c r="E723" s="135" t="s">
        <v>1521</v>
      </c>
      <c r="F723" s="136">
        <f t="shared" si="360"/>
        <v>661</v>
      </c>
      <c r="G723" s="136">
        <v>661</v>
      </c>
      <c r="H723" s="136">
        <v>0</v>
      </c>
      <c r="I723" s="136">
        <v>0</v>
      </c>
      <c r="J723" s="136">
        <v>0</v>
      </c>
      <c r="K723" s="136">
        <v>0</v>
      </c>
      <c r="L723" s="136">
        <v>0</v>
      </c>
      <c r="M723" s="136">
        <v>0</v>
      </c>
      <c r="N723" s="136">
        <f t="shared" si="362"/>
        <v>661</v>
      </c>
      <c r="O723" s="23">
        <v>661</v>
      </c>
      <c r="P723" s="23">
        <v>0</v>
      </c>
      <c r="Q723" s="23">
        <v>0</v>
      </c>
      <c r="R723" s="23">
        <v>0</v>
      </c>
      <c r="S723" s="23">
        <v>0</v>
      </c>
      <c r="T723" s="23">
        <v>0</v>
      </c>
      <c r="U723" s="23">
        <v>0</v>
      </c>
      <c r="V723" s="136">
        <f t="shared" si="364"/>
        <v>661</v>
      </c>
      <c r="W723" s="23">
        <v>661</v>
      </c>
      <c r="X723" s="23">
        <v>0</v>
      </c>
      <c r="Y723" s="23">
        <v>0</v>
      </c>
      <c r="Z723" s="23">
        <v>0</v>
      </c>
      <c r="AA723" s="23">
        <v>0</v>
      </c>
      <c r="AB723" s="23">
        <v>0</v>
      </c>
      <c r="AC723" s="4">
        <v>0</v>
      </c>
      <c r="AD723" s="4">
        <f t="shared" si="366"/>
        <v>0</v>
      </c>
      <c r="AE723" s="4">
        <f t="shared" si="366"/>
        <v>0</v>
      </c>
      <c r="AF723" s="4">
        <f t="shared" si="366"/>
        <v>0</v>
      </c>
      <c r="AG723" s="4">
        <f t="shared" si="366"/>
        <v>0</v>
      </c>
      <c r="AH723" s="4">
        <f t="shared" si="366"/>
        <v>0</v>
      </c>
      <c r="AI723" s="4">
        <f t="shared" si="366"/>
        <v>0</v>
      </c>
      <c r="AJ723" s="4">
        <f t="shared" si="366"/>
        <v>0</v>
      </c>
      <c r="AK723" s="4">
        <f t="shared" si="366"/>
        <v>0</v>
      </c>
      <c r="AL723" s="4">
        <f t="shared" si="359"/>
        <v>100</v>
      </c>
      <c r="AM723" s="4">
        <f t="shared" si="359"/>
        <v>100</v>
      </c>
      <c r="AN723" s="4">
        <f t="shared" si="359"/>
        <v>0</v>
      </c>
      <c r="AO723" s="4">
        <f t="shared" si="359"/>
        <v>0</v>
      </c>
      <c r="AP723" s="4">
        <f t="shared" si="359"/>
        <v>0</v>
      </c>
      <c r="AQ723" s="4">
        <f t="shared" ref="AQ723:AQ786" si="373">IF(P723=0,0,X723/P723*100)</f>
        <v>0</v>
      </c>
      <c r="AR723" s="4">
        <f t="shared" ref="AR723:AS786" si="374">IF(T723=0,0,AB723/T723*100)</f>
        <v>0</v>
      </c>
      <c r="AS723" s="4">
        <f t="shared" si="374"/>
        <v>0</v>
      </c>
    </row>
    <row r="724" spans="1:45" ht="12.75" customHeight="1" x14ac:dyDescent="0.25">
      <c r="A724" s="115">
        <v>21</v>
      </c>
      <c r="B724" s="137">
        <v>226400</v>
      </c>
      <c r="C724" s="138">
        <v>1647</v>
      </c>
      <c r="D724" s="108">
        <v>716</v>
      </c>
      <c r="E724" s="135" t="s">
        <v>1522</v>
      </c>
      <c r="F724" s="136">
        <f t="shared" si="360"/>
        <v>1509</v>
      </c>
      <c r="G724" s="136">
        <v>1509</v>
      </c>
      <c r="H724" s="136">
        <v>0</v>
      </c>
      <c r="I724" s="136">
        <v>0</v>
      </c>
      <c r="J724" s="136">
        <v>0</v>
      </c>
      <c r="K724" s="136">
        <v>0</v>
      </c>
      <c r="L724" s="136">
        <v>0</v>
      </c>
      <c r="M724" s="136">
        <v>0</v>
      </c>
      <c r="N724" s="136">
        <f t="shared" si="362"/>
        <v>1509</v>
      </c>
      <c r="O724" s="23">
        <v>1509</v>
      </c>
      <c r="P724" s="23">
        <v>0</v>
      </c>
      <c r="Q724" s="23">
        <v>0</v>
      </c>
      <c r="R724" s="23">
        <v>0</v>
      </c>
      <c r="S724" s="23">
        <v>0</v>
      </c>
      <c r="T724" s="23">
        <v>0</v>
      </c>
      <c r="U724" s="23">
        <v>0</v>
      </c>
      <c r="V724" s="136">
        <f t="shared" si="364"/>
        <v>1509</v>
      </c>
      <c r="W724" s="23">
        <v>1509</v>
      </c>
      <c r="X724" s="23">
        <v>0</v>
      </c>
      <c r="Y724" s="23">
        <v>0</v>
      </c>
      <c r="Z724" s="23">
        <v>0</v>
      </c>
      <c r="AA724" s="23">
        <v>0</v>
      </c>
      <c r="AB724" s="23">
        <v>0</v>
      </c>
      <c r="AC724" s="4">
        <v>0</v>
      </c>
      <c r="AD724" s="4">
        <f t="shared" si="366"/>
        <v>0</v>
      </c>
      <c r="AE724" s="4">
        <f t="shared" si="366"/>
        <v>0</v>
      </c>
      <c r="AF724" s="4">
        <f t="shared" si="366"/>
        <v>0</v>
      </c>
      <c r="AG724" s="4">
        <f t="shared" si="366"/>
        <v>0</v>
      </c>
      <c r="AH724" s="4">
        <f t="shared" si="366"/>
        <v>0</v>
      </c>
      <c r="AI724" s="4">
        <f t="shared" si="366"/>
        <v>0</v>
      </c>
      <c r="AJ724" s="4">
        <f t="shared" si="366"/>
        <v>0</v>
      </c>
      <c r="AK724" s="4">
        <f t="shared" si="366"/>
        <v>0</v>
      </c>
      <c r="AL724" s="4">
        <f t="shared" si="359"/>
        <v>100</v>
      </c>
      <c r="AM724" s="4">
        <f t="shared" si="359"/>
        <v>100</v>
      </c>
      <c r="AN724" s="4">
        <f t="shared" si="359"/>
        <v>0</v>
      </c>
      <c r="AO724" s="4">
        <f t="shared" si="359"/>
        <v>0</v>
      </c>
      <c r="AP724" s="4">
        <f t="shared" si="359"/>
        <v>0</v>
      </c>
      <c r="AQ724" s="4">
        <f t="shared" si="373"/>
        <v>0</v>
      </c>
      <c r="AR724" s="4">
        <f t="shared" si="374"/>
        <v>0</v>
      </c>
      <c r="AS724" s="4">
        <f t="shared" si="374"/>
        <v>0</v>
      </c>
    </row>
    <row r="725" spans="1:45" ht="12.75" customHeight="1" x14ac:dyDescent="0.25">
      <c r="A725" s="115">
        <v>21</v>
      </c>
      <c r="B725" s="137">
        <v>226400</v>
      </c>
      <c r="C725" s="138">
        <v>1648</v>
      </c>
      <c r="D725" s="108">
        <v>717</v>
      </c>
      <c r="E725" s="135" t="s">
        <v>1523</v>
      </c>
      <c r="F725" s="136">
        <f t="shared" si="360"/>
        <v>1339.9</v>
      </c>
      <c r="G725" s="136">
        <v>1339.9</v>
      </c>
      <c r="H725" s="136">
        <v>0</v>
      </c>
      <c r="I725" s="136">
        <v>0</v>
      </c>
      <c r="J725" s="136">
        <v>0</v>
      </c>
      <c r="K725" s="136">
        <v>0</v>
      </c>
      <c r="L725" s="136">
        <v>0</v>
      </c>
      <c r="M725" s="136">
        <v>0</v>
      </c>
      <c r="N725" s="136">
        <f t="shared" si="362"/>
        <v>1339.9</v>
      </c>
      <c r="O725" s="23">
        <v>1339.9</v>
      </c>
      <c r="P725" s="23">
        <v>0</v>
      </c>
      <c r="Q725" s="23">
        <v>0</v>
      </c>
      <c r="R725" s="23">
        <v>0</v>
      </c>
      <c r="S725" s="23">
        <v>0</v>
      </c>
      <c r="T725" s="23">
        <v>0</v>
      </c>
      <c r="U725" s="23">
        <v>0</v>
      </c>
      <c r="V725" s="136">
        <f t="shared" si="364"/>
        <v>1339.9</v>
      </c>
      <c r="W725" s="23">
        <v>1339.9</v>
      </c>
      <c r="X725" s="23">
        <v>0</v>
      </c>
      <c r="Y725" s="23">
        <v>0</v>
      </c>
      <c r="Z725" s="23">
        <v>0</v>
      </c>
      <c r="AA725" s="23">
        <v>0</v>
      </c>
      <c r="AB725" s="23">
        <v>0</v>
      </c>
      <c r="AC725" s="4">
        <v>0</v>
      </c>
      <c r="AD725" s="4">
        <f t="shared" si="366"/>
        <v>0</v>
      </c>
      <c r="AE725" s="4">
        <f t="shared" si="366"/>
        <v>0</v>
      </c>
      <c r="AF725" s="4">
        <f t="shared" si="366"/>
        <v>0</v>
      </c>
      <c r="AG725" s="4">
        <f t="shared" si="366"/>
        <v>0</v>
      </c>
      <c r="AH725" s="4">
        <f t="shared" si="366"/>
        <v>0</v>
      </c>
      <c r="AI725" s="4">
        <f t="shared" si="366"/>
        <v>0</v>
      </c>
      <c r="AJ725" s="4">
        <f t="shared" si="366"/>
        <v>0</v>
      </c>
      <c r="AK725" s="4">
        <f t="shared" ref="AK725:AK766" si="375">AC725-U725</f>
        <v>0</v>
      </c>
      <c r="AL725" s="4">
        <f t="shared" si="359"/>
        <v>100</v>
      </c>
      <c r="AM725" s="4">
        <f t="shared" si="359"/>
        <v>100</v>
      </c>
      <c r="AN725" s="4">
        <f t="shared" si="359"/>
        <v>0</v>
      </c>
      <c r="AO725" s="4">
        <f t="shared" si="359"/>
        <v>0</v>
      </c>
      <c r="AP725" s="4">
        <f t="shared" si="359"/>
        <v>0</v>
      </c>
      <c r="AQ725" s="4">
        <f t="shared" si="373"/>
        <v>0</v>
      </c>
      <c r="AR725" s="4">
        <f t="shared" si="374"/>
        <v>0</v>
      </c>
      <c r="AS725" s="4">
        <f t="shared" si="374"/>
        <v>0</v>
      </c>
    </row>
    <row r="726" spans="1:45" ht="12.75" customHeight="1" x14ac:dyDescent="0.25">
      <c r="A726" s="115">
        <v>21</v>
      </c>
      <c r="B726" s="137">
        <v>226400</v>
      </c>
      <c r="C726" s="138">
        <v>1649</v>
      </c>
      <c r="D726" s="108">
        <v>718</v>
      </c>
      <c r="E726" s="135" t="s">
        <v>1524</v>
      </c>
      <c r="F726" s="136">
        <f t="shared" si="360"/>
        <v>587.79999999999995</v>
      </c>
      <c r="G726" s="136">
        <v>587.79999999999995</v>
      </c>
      <c r="H726" s="136">
        <v>0</v>
      </c>
      <c r="I726" s="136">
        <v>0</v>
      </c>
      <c r="J726" s="136">
        <v>0</v>
      </c>
      <c r="K726" s="136">
        <v>0</v>
      </c>
      <c r="L726" s="136">
        <v>0</v>
      </c>
      <c r="M726" s="136">
        <v>0</v>
      </c>
      <c r="N726" s="136">
        <f t="shared" si="362"/>
        <v>587.79999999999995</v>
      </c>
      <c r="O726" s="23">
        <v>587.79999999999995</v>
      </c>
      <c r="P726" s="23">
        <v>0</v>
      </c>
      <c r="Q726" s="23">
        <v>0</v>
      </c>
      <c r="R726" s="23">
        <v>0</v>
      </c>
      <c r="S726" s="23">
        <v>0</v>
      </c>
      <c r="T726" s="23">
        <v>0</v>
      </c>
      <c r="U726" s="23">
        <v>0</v>
      </c>
      <c r="V726" s="136">
        <f t="shared" si="364"/>
        <v>587.79999999999995</v>
      </c>
      <c r="W726" s="23">
        <v>587.79999999999995</v>
      </c>
      <c r="X726" s="23">
        <v>0</v>
      </c>
      <c r="Y726" s="23">
        <v>0</v>
      </c>
      <c r="Z726" s="23">
        <v>0</v>
      </c>
      <c r="AA726" s="23">
        <v>0</v>
      </c>
      <c r="AB726" s="23">
        <v>0</v>
      </c>
      <c r="AC726" s="4">
        <v>0</v>
      </c>
      <c r="AD726" s="4">
        <f t="shared" ref="AD726:AJ767" si="376">V726-N726</f>
        <v>0</v>
      </c>
      <c r="AE726" s="4">
        <f t="shared" si="376"/>
        <v>0</v>
      </c>
      <c r="AF726" s="4">
        <f t="shared" si="376"/>
        <v>0</v>
      </c>
      <c r="AG726" s="4">
        <f t="shared" si="376"/>
        <v>0</v>
      </c>
      <c r="AH726" s="4">
        <f t="shared" si="376"/>
        <v>0</v>
      </c>
      <c r="AI726" s="4">
        <f t="shared" si="376"/>
        <v>0</v>
      </c>
      <c r="AJ726" s="4">
        <f t="shared" si="376"/>
        <v>0</v>
      </c>
      <c r="AK726" s="4">
        <f t="shared" si="375"/>
        <v>0</v>
      </c>
      <c r="AL726" s="4">
        <f t="shared" si="359"/>
        <v>100</v>
      </c>
      <c r="AM726" s="4">
        <f t="shared" si="359"/>
        <v>100</v>
      </c>
      <c r="AN726" s="4">
        <f t="shared" si="359"/>
        <v>0</v>
      </c>
      <c r="AO726" s="4">
        <f t="shared" si="359"/>
        <v>0</v>
      </c>
      <c r="AP726" s="4">
        <f t="shared" si="359"/>
        <v>0</v>
      </c>
      <c r="AQ726" s="4">
        <f t="shared" si="373"/>
        <v>0</v>
      </c>
      <c r="AR726" s="4">
        <f t="shared" si="374"/>
        <v>0</v>
      </c>
      <c r="AS726" s="4">
        <f t="shared" si="374"/>
        <v>0</v>
      </c>
    </row>
    <row r="727" spans="1:45" ht="12.75" customHeight="1" x14ac:dyDescent="0.25">
      <c r="A727" s="115">
        <v>21</v>
      </c>
      <c r="B727" s="137">
        <v>226400</v>
      </c>
      <c r="C727" s="138">
        <v>1650</v>
      </c>
      <c r="D727" s="108">
        <v>719</v>
      </c>
      <c r="E727" s="135" t="s">
        <v>1469</v>
      </c>
      <c r="F727" s="136">
        <f t="shared" si="360"/>
        <v>2152.9</v>
      </c>
      <c r="G727" s="136">
        <v>2152.9</v>
      </c>
      <c r="H727" s="136">
        <v>0</v>
      </c>
      <c r="I727" s="136">
        <v>0</v>
      </c>
      <c r="J727" s="136">
        <v>0</v>
      </c>
      <c r="K727" s="136">
        <v>0</v>
      </c>
      <c r="L727" s="136">
        <v>0</v>
      </c>
      <c r="M727" s="136">
        <v>0</v>
      </c>
      <c r="N727" s="136">
        <f t="shared" si="362"/>
        <v>2152.9</v>
      </c>
      <c r="O727" s="23">
        <v>2152.9</v>
      </c>
      <c r="P727" s="23">
        <v>0</v>
      </c>
      <c r="Q727" s="23">
        <v>0</v>
      </c>
      <c r="R727" s="23">
        <v>0</v>
      </c>
      <c r="S727" s="23">
        <v>0</v>
      </c>
      <c r="T727" s="23">
        <v>0</v>
      </c>
      <c r="U727" s="23">
        <v>0</v>
      </c>
      <c r="V727" s="136">
        <f t="shared" si="364"/>
        <v>2152.9</v>
      </c>
      <c r="W727" s="23">
        <v>2152.9</v>
      </c>
      <c r="X727" s="23">
        <v>0</v>
      </c>
      <c r="Y727" s="23">
        <v>0</v>
      </c>
      <c r="Z727" s="23">
        <v>0</v>
      </c>
      <c r="AA727" s="23">
        <v>0</v>
      </c>
      <c r="AB727" s="23">
        <v>0</v>
      </c>
      <c r="AC727" s="4">
        <v>0</v>
      </c>
      <c r="AD727" s="4">
        <f t="shared" si="376"/>
        <v>0</v>
      </c>
      <c r="AE727" s="4">
        <f t="shared" si="376"/>
        <v>0</v>
      </c>
      <c r="AF727" s="4">
        <f t="shared" si="376"/>
        <v>0</v>
      </c>
      <c r="AG727" s="4">
        <f t="shared" si="376"/>
        <v>0</v>
      </c>
      <c r="AH727" s="4">
        <f t="shared" si="376"/>
        <v>0</v>
      </c>
      <c r="AI727" s="4">
        <f t="shared" si="376"/>
        <v>0</v>
      </c>
      <c r="AJ727" s="4">
        <f t="shared" si="376"/>
        <v>0</v>
      </c>
      <c r="AK727" s="4">
        <f t="shared" si="375"/>
        <v>0</v>
      </c>
      <c r="AL727" s="4">
        <f t="shared" si="359"/>
        <v>100</v>
      </c>
      <c r="AM727" s="4">
        <f t="shared" si="359"/>
        <v>100</v>
      </c>
      <c r="AN727" s="4">
        <f t="shared" si="359"/>
        <v>0</v>
      </c>
      <c r="AO727" s="4">
        <f t="shared" si="359"/>
        <v>0</v>
      </c>
      <c r="AP727" s="4">
        <f t="shared" si="359"/>
        <v>0</v>
      </c>
      <c r="AQ727" s="4">
        <f t="shared" si="373"/>
        <v>0</v>
      </c>
      <c r="AR727" s="4">
        <f t="shared" si="374"/>
        <v>0</v>
      </c>
      <c r="AS727" s="4">
        <f t="shared" si="374"/>
        <v>0</v>
      </c>
    </row>
    <row r="728" spans="1:45" ht="12.75" customHeight="1" x14ac:dyDescent="0.25">
      <c r="A728" s="115">
        <v>21</v>
      </c>
      <c r="B728" s="137">
        <v>226400</v>
      </c>
      <c r="C728" s="138">
        <v>1652</v>
      </c>
      <c r="D728" s="108">
        <v>720</v>
      </c>
      <c r="E728" s="135" t="s">
        <v>1525</v>
      </c>
      <c r="F728" s="136">
        <f t="shared" si="360"/>
        <v>1823.6</v>
      </c>
      <c r="G728" s="136">
        <v>1823.6</v>
      </c>
      <c r="H728" s="136">
        <v>0</v>
      </c>
      <c r="I728" s="136">
        <v>0</v>
      </c>
      <c r="J728" s="136">
        <v>0</v>
      </c>
      <c r="K728" s="136">
        <v>0</v>
      </c>
      <c r="L728" s="136">
        <v>0</v>
      </c>
      <c r="M728" s="136">
        <v>0</v>
      </c>
      <c r="N728" s="136">
        <f t="shared" si="362"/>
        <v>3123.6</v>
      </c>
      <c r="O728" s="23">
        <v>1823.6</v>
      </c>
      <c r="P728" s="23">
        <v>0</v>
      </c>
      <c r="Q728" s="23">
        <v>0</v>
      </c>
      <c r="R728" s="23">
        <v>0</v>
      </c>
      <c r="S728" s="23">
        <v>0</v>
      </c>
      <c r="T728" s="23">
        <v>0</v>
      </c>
      <c r="U728" s="23">
        <v>1300</v>
      </c>
      <c r="V728" s="136">
        <f t="shared" si="364"/>
        <v>3123.6</v>
      </c>
      <c r="W728" s="23">
        <v>1823.6</v>
      </c>
      <c r="X728" s="23">
        <v>0</v>
      </c>
      <c r="Y728" s="23">
        <v>0</v>
      </c>
      <c r="Z728" s="23">
        <v>0</v>
      </c>
      <c r="AA728" s="23">
        <v>0</v>
      </c>
      <c r="AB728" s="23">
        <v>0</v>
      </c>
      <c r="AC728" s="4">
        <v>1300</v>
      </c>
      <c r="AD728" s="4">
        <f t="shared" si="376"/>
        <v>0</v>
      </c>
      <c r="AE728" s="4">
        <f t="shared" si="376"/>
        <v>0</v>
      </c>
      <c r="AF728" s="4">
        <f t="shared" si="376"/>
        <v>0</v>
      </c>
      <c r="AG728" s="4">
        <f t="shared" si="376"/>
        <v>0</v>
      </c>
      <c r="AH728" s="4">
        <f t="shared" si="376"/>
        <v>0</v>
      </c>
      <c r="AI728" s="4">
        <f t="shared" si="376"/>
        <v>0</v>
      </c>
      <c r="AJ728" s="4">
        <f t="shared" si="376"/>
        <v>0</v>
      </c>
      <c r="AK728" s="4">
        <f t="shared" si="375"/>
        <v>0</v>
      </c>
      <c r="AL728" s="4">
        <f t="shared" si="359"/>
        <v>100</v>
      </c>
      <c r="AM728" s="4">
        <f t="shared" si="359"/>
        <v>100</v>
      </c>
      <c r="AN728" s="4">
        <f t="shared" si="359"/>
        <v>0</v>
      </c>
      <c r="AO728" s="4">
        <f t="shared" si="359"/>
        <v>0</v>
      </c>
      <c r="AP728" s="4">
        <f t="shared" si="359"/>
        <v>0</v>
      </c>
      <c r="AQ728" s="4">
        <f t="shared" si="373"/>
        <v>0</v>
      </c>
      <c r="AR728" s="4">
        <f t="shared" si="374"/>
        <v>0</v>
      </c>
      <c r="AS728" s="4">
        <f t="shared" si="374"/>
        <v>100</v>
      </c>
    </row>
    <row r="729" spans="1:45" ht="12.75" customHeight="1" x14ac:dyDescent="0.25">
      <c r="A729" s="115">
        <v>21</v>
      </c>
      <c r="B729" s="137">
        <v>226400</v>
      </c>
      <c r="C729" s="138">
        <v>1651</v>
      </c>
      <c r="D729" s="108">
        <v>721</v>
      </c>
      <c r="E729" s="135" t="s">
        <v>1526</v>
      </c>
      <c r="F729" s="136">
        <f t="shared" si="360"/>
        <v>843.1</v>
      </c>
      <c r="G729" s="136">
        <v>843.1</v>
      </c>
      <c r="H729" s="136">
        <v>0</v>
      </c>
      <c r="I729" s="136">
        <v>0</v>
      </c>
      <c r="J729" s="136">
        <v>0</v>
      </c>
      <c r="K729" s="136">
        <v>0</v>
      </c>
      <c r="L729" s="136">
        <v>0</v>
      </c>
      <c r="M729" s="136">
        <v>0</v>
      </c>
      <c r="N729" s="136">
        <f t="shared" si="362"/>
        <v>843.1</v>
      </c>
      <c r="O729" s="23">
        <v>843.1</v>
      </c>
      <c r="P729" s="23">
        <v>0</v>
      </c>
      <c r="Q729" s="23">
        <v>0</v>
      </c>
      <c r="R729" s="23">
        <v>0</v>
      </c>
      <c r="S729" s="23">
        <v>0</v>
      </c>
      <c r="T729" s="23">
        <v>0</v>
      </c>
      <c r="U729" s="23">
        <v>0</v>
      </c>
      <c r="V729" s="136">
        <f t="shared" si="364"/>
        <v>843.1</v>
      </c>
      <c r="W729" s="23">
        <v>843.1</v>
      </c>
      <c r="X729" s="23">
        <v>0</v>
      </c>
      <c r="Y729" s="23">
        <v>0</v>
      </c>
      <c r="Z729" s="23">
        <v>0</v>
      </c>
      <c r="AA729" s="23">
        <v>0</v>
      </c>
      <c r="AB729" s="23">
        <v>0</v>
      </c>
      <c r="AC729" s="4">
        <v>0</v>
      </c>
      <c r="AD729" s="4">
        <f t="shared" si="376"/>
        <v>0</v>
      </c>
      <c r="AE729" s="4">
        <f t="shared" si="376"/>
        <v>0</v>
      </c>
      <c r="AF729" s="4">
        <f t="shared" si="376"/>
        <v>0</v>
      </c>
      <c r="AG729" s="4">
        <f t="shared" si="376"/>
        <v>0</v>
      </c>
      <c r="AH729" s="4">
        <f t="shared" si="376"/>
        <v>0</v>
      </c>
      <c r="AI729" s="4">
        <f t="shared" si="376"/>
        <v>0</v>
      </c>
      <c r="AJ729" s="4">
        <f t="shared" si="376"/>
        <v>0</v>
      </c>
      <c r="AK729" s="4">
        <f t="shared" si="375"/>
        <v>0</v>
      </c>
      <c r="AL729" s="4">
        <f t="shared" ref="AL729:AP792" si="377">IF(N729=0,0,V729/N729*100)</f>
        <v>100</v>
      </c>
      <c r="AM729" s="4">
        <f t="shared" si="377"/>
        <v>100</v>
      </c>
      <c r="AN729" s="4">
        <f t="shared" si="377"/>
        <v>0</v>
      </c>
      <c r="AO729" s="4">
        <f t="shared" si="377"/>
        <v>0</v>
      </c>
      <c r="AP729" s="4">
        <f t="shared" si="377"/>
        <v>0</v>
      </c>
      <c r="AQ729" s="4">
        <f t="shared" si="373"/>
        <v>0</v>
      </c>
      <c r="AR729" s="4">
        <f t="shared" si="374"/>
        <v>0</v>
      </c>
      <c r="AS729" s="4">
        <f t="shared" si="374"/>
        <v>0</v>
      </c>
    </row>
    <row r="730" spans="1:45" ht="12.75" customHeight="1" x14ac:dyDescent="0.25">
      <c r="A730" s="115">
        <v>21</v>
      </c>
      <c r="B730" s="137">
        <v>226400</v>
      </c>
      <c r="C730" s="138">
        <v>1653</v>
      </c>
      <c r="D730" s="108">
        <v>722</v>
      </c>
      <c r="E730" s="135" t="s">
        <v>1527</v>
      </c>
      <c r="F730" s="136">
        <f t="shared" si="360"/>
        <v>871.7</v>
      </c>
      <c r="G730" s="136">
        <v>871.7</v>
      </c>
      <c r="H730" s="136">
        <v>0</v>
      </c>
      <c r="I730" s="136">
        <v>0</v>
      </c>
      <c r="J730" s="136">
        <v>0</v>
      </c>
      <c r="K730" s="136">
        <v>0</v>
      </c>
      <c r="L730" s="136">
        <v>0</v>
      </c>
      <c r="M730" s="136">
        <v>0</v>
      </c>
      <c r="N730" s="136">
        <f t="shared" si="362"/>
        <v>871.7</v>
      </c>
      <c r="O730" s="23">
        <v>871.7</v>
      </c>
      <c r="P730" s="23">
        <v>0</v>
      </c>
      <c r="Q730" s="23">
        <v>0</v>
      </c>
      <c r="R730" s="23">
        <v>0</v>
      </c>
      <c r="S730" s="23">
        <v>0</v>
      </c>
      <c r="T730" s="23">
        <v>0</v>
      </c>
      <c r="U730" s="23">
        <v>0</v>
      </c>
      <c r="V730" s="136">
        <f t="shared" si="364"/>
        <v>871.7</v>
      </c>
      <c r="W730" s="23">
        <v>871.7</v>
      </c>
      <c r="X730" s="23">
        <v>0</v>
      </c>
      <c r="Y730" s="23">
        <v>0</v>
      </c>
      <c r="Z730" s="23">
        <v>0</v>
      </c>
      <c r="AA730" s="23">
        <v>0</v>
      </c>
      <c r="AB730" s="23">
        <v>0</v>
      </c>
      <c r="AC730" s="4">
        <v>0</v>
      </c>
      <c r="AD730" s="4">
        <f t="shared" si="376"/>
        <v>0</v>
      </c>
      <c r="AE730" s="4">
        <f t="shared" si="376"/>
        <v>0</v>
      </c>
      <c r="AF730" s="4">
        <f t="shared" si="376"/>
        <v>0</v>
      </c>
      <c r="AG730" s="4">
        <f t="shared" si="376"/>
        <v>0</v>
      </c>
      <c r="AH730" s="4">
        <f t="shared" si="376"/>
        <v>0</v>
      </c>
      <c r="AI730" s="4">
        <f t="shared" si="376"/>
        <v>0</v>
      </c>
      <c r="AJ730" s="4">
        <f t="shared" si="376"/>
        <v>0</v>
      </c>
      <c r="AK730" s="4">
        <f t="shared" si="375"/>
        <v>0</v>
      </c>
      <c r="AL730" s="4">
        <f t="shared" si="377"/>
        <v>100</v>
      </c>
      <c r="AM730" s="4">
        <f t="shared" si="377"/>
        <v>100</v>
      </c>
      <c r="AN730" s="4">
        <f t="shared" si="377"/>
        <v>0</v>
      </c>
      <c r="AO730" s="4">
        <f t="shared" si="377"/>
        <v>0</v>
      </c>
      <c r="AP730" s="4">
        <f t="shared" si="377"/>
        <v>0</v>
      </c>
      <c r="AQ730" s="4">
        <f t="shared" si="373"/>
        <v>0</v>
      </c>
      <c r="AR730" s="4">
        <f t="shared" si="374"/>
        <v>0</v>
      </c>
      <c r="AS730" s="4">
        <f t="shared" si="374"/>
        <v>0</v>
      </c>
    </row>
    <row r="731" spans="1:45" ht="12.75" customHeight="1" x14ac:dyDescent="0.25">
      <c r="A731" s="115">
        <v>21</v>
      </c>
      <c r="B731" s="137">
        <v>226400</v>
      </c>
      <c r="C731" s="138">
        <v>1654</v>
      </c>
      <c r="D731" s="108">
        <v>723</v>
      </c>
      <c r="E731" s="135" t="s">
        <v>1528</v>
      </c>
      <c r="F731" s="136">
        <f t="shared" si="360"/>
        <v>707.8</v>
      </c>
      <c r="G731" s="136">
        <v>707.8</v>
      </c>
      <c r="H731" s="136">
        <v>0</v>
      </c>
      <c r="I731" s="136">
        <v>0</v>
      </c>
      <c r="J731" s="136">
        <v>0</v>
      </c>
      <c r="K731" s="136">
        <v>0</v>
      </c>
      <c r="L731" s="136">
        <v>0</v>
      </c>
      <c r="M731" s="136">
        <v>0</v>
      </c>
      <c r="N731" s="136">
        <f t="shared" si="362"/>
        <v>707.8</v>
      </c>
      <c r="O731" s="23">
        <v>707.8</v>
      </c>
      <c r="P731" s="23">
        <v>0</v>
      </c>
      <c r="Q731" s="23">
        <v>0</v>
      </c>
      <c r="R731" s="23">
        <v>0</v>
      </c>
      <c r="S731" s="23">
        <v>0</v>
      </c>
      <c r="T731" s="23">
        <v>0</v>
      </c>
      <c r="U731" s="23">
        <v>0</v>
      </c>
      <c r="V731" s="136">
        <f t="shared" si="364"/>
        <v>707.8</v>
      </c>
      <c r="W731" s="23">
        <v>707.8</v>
      </c>
      <c r="X731" s="23">
        <v>0</v>
      </c>
      <c r="Y731" s="23">
        <v>0</v>
      </c>
      <c r="Z731" s="23">
        <v>0</v>
      </c>
      <c r="AA731" s="23">
        <v>0</v>
      </c>
      <c r="AB731" s="23">
        <v>0</v>
      </c>
      <c r="AC731" s="4">
        <v>0</v>
      </c>
      <c r="AD731" s="4">
        <f t="shared" si="376"/>
        <v>0</v>
      </c>
      <c r="AE731" s="4">
        <f t="shared" si="376"/>
        <v>0</v>
      </c>
      <c r="AF731" s="4">
        <f t="shared" si="376"/>
        <v>0</v>
      </c>
      <c r="AG731" s="4">
        <f t="shared" si="376"/>
        <v>0</v>
      </c>
      <c r="AH731" s="4">
        <f t="shared" si="376"/>
        <v>0</v>
      </c>
      <c r="AI731" s="4">
        <f t="shared" si="376"/>
        <v>0</v>
      </c>
      <c r="AJ731" s="4">
        <f t="shared" si="376"/>
        <v>0</v>
      </c>
      <c r="AK731" s="4">
        <f t="shared" si="375"/>
        <v>0</v>
      </c>
      <c r="AL731" s="4">
        <f t="shared" si="377"/>
        <v>100</v>
      </c>
      <c r="AM731" s="4">
        <f t="shared" si="377"/>
        <v>100</v>
      </c>
      <c r="AN731" s="4">
        <f t="shared" si="377"/>
        <v>0</v>
      </c>
      <c r="AO731" s="4">
        <f t="shared" si="377"/>
        <v>0</v>
      </c>
      <c r="AP731" s="4">
        <f t="shared" si="377"/>
        <v>0</v>
      </c>
      <c r="AQ731" s="4">
        <f t="shared" si="373"/>
        <v>0</v>
      </c>
      <c r="AR731" s="4">
        <f t="shared" si="374"/>
        <v>0</v>
      </c>
      <c r="AS731" s="4">
        <f t="shared" si="374"/>
        <v>0</v>
      </c>
    </row>
    <row r="732" spans="1:45" ht="12.75" customHeight="1" x14ac:dyDescent="0.25">
      <c r="A732" s="115">
        <v>21</v>
      </c>
      <c r="B732" s="137">
        <v>226400</v>
      </c>
      <c r="C732" s="138">
        <v>1655</v>
      </c>
      <c r="D732" s="108">
        <v>724</v>
      </c>
      <c r="E732" s="135" t="s">
        <v>1529</v>
      </c>
      <c r="F732" s="136">
        <f t="shared" si="360"/>
        <v>1148.7</v>
      </c>
      <c r="G732" s="136">
        <v>1148.7</v>
      </c>
      <c r="H732" s="136">
        <v>0</v>
      </c>
      <c r="I732" s="136">
        <v>0</v>
      </c>
      <c r="J732" s="136">
        <v>0</v>
      </c>
      <c r="K732" s="136">
        <v>0</v>
      </c>
      <c r="L732" s="136">
        <v>0</v>
      </c>
      <c r="M732" s="136">
        <v>0</v>
      </c>
      <c r="N732" s="136">
        <f t="shared" si="362"/>
        <v>1148.7</v>
      </c>
      <c r="O732" s="23">
        <v>1148.7</v>
      </c>
      <c r="P732" s="23">
        <v>0</v>
      </c>
      <c r="Q732" s="23">
        <v>0</v>
      </c>
      <c r="R732" s="23">
        <v>0</v>
      </c>
      <c r="S732" s="23">
        <v>0</v>
      </c>
      <c r="T732" s="23">
        <v>0</v>
      </c>
      <c r="U732" s="23">
        <v>0</v>
      </c>
      <c r="V732" s="136">
        <f t="shared" si="364"/>
        <v>1148.7</v>
      </c>
      <c r="W732" s="23">
        <v>1148.7</v>
      </c>
      <c r="X732" s="23">
        <v>0</v>
      </c>
      <c r="Y732" s="23">
        <v>0</v>
      </c>
      <c r="Z732" s="23">
        <v>0</v>
      </c>
      <c r="AA732" s="23">
        <v>0</v>
      </c>
      <c r="AB732" s="23">
        <v>0</v>
      </c>
      <c r="AC732" s="4">
        <v>0</v>
      </c>
      <c r="AD732" s="4">
        <f t="shared" si="376"/>
        <v>0</v>
      </c>
      <c r="AE732" s="4">
        <f t="shared" si="376"/>
        <v>0</v>
      </c>
      <c r="AF732" s="4">
        <f t="shared" si="376"/>
        <v>0</v>
      </c>
      <c r="AG732" s="4">
        <f t="shared" si="376"/>
        <v>0</v>
      </c>
      <c r="AH732" s="4">
        <f t="shared" si="376"/>
        <v>0</v>
      </c>
      <c r="AI732" s="4">
        <f t="shared" si="376"/>
        <v>0</v>
      </c>
      <c r="AJ732" s="4">
        <f t="shared" si="376"/>
        <v>0</v>
      </c>
      <c r="AK732" s="4">
        <f t="shared" si="375"/>
        <v>0</v>
      </c>
      <c r="AL732" s="4">
        <f t="shared" si="377"/>
        <v>100</v>
      </c>
      <c r="AM732" s="4">
        <f t="shared" si="377"/>
        <v>100</v>
      </c>
      <c r="AN732" s="4">
        <f t="shared" si="377"/>
        <v>0</v>
      </c>
      <c r="AO732" s="4">
        <f t="shared" si="377"/>
        <v>0</v>
      </c>
      <c r="AP732" s="4">
        <f t="shared" si="377"/>
        <v>0</v>
      </c>
      <c r="AQ732" s="4">
        <f t="shared" si="373"/>
        <v>0</v>
      </c>
      <c r="AR732" s="4">
        <f t="shared" si="374"/>
        <v>0</v>
      </c>
      <c r="AS732" s="4">
        <f t="shared" si="374"/>
        <v>0</v>
      </c>
    </row>
    <row r="733" spans="1:45" ht="12.75" customHeight="1" x14ac:dyDescent="0.25">
      <c r="A733" s="115">
        <v>21</v>
      </c>
      <c r="B733" s="137">
        <v>226400</v>
      </c>
      <c r="C733" s="138">
        <v>1656</v>
      </c>
      <c r="D733" s="108">
        <v>725</v>
      </c>
      <c r="E733" s="135" t="s">
        <v>1530</v>
      </c>
      <c r="F733" s="136">
        <f t="shared" si="360"/>
        <v>798</v>
      </c>
      <c r="G733" s="136">
        <v>798</v>
      </c>
      <c r="H733" s="136">
        <v>0</v>
      </c>
      <c r="I733" s="136">
        <v>0</v>
      </c>
      <c r="J733" s="136">
        <v>0</v>
      </c>
      <c r="K733" s="136">
        <v>0</v>
      </c>
      <c r="L733" s="136">
        <v>0</v>
      </c>
      <c r="M733" s="136">
        <v>0</v>
      </c>
      <c r="N733" s="136">
        <f t="shared" si="362"/>
        <v>798</v>
      </c>
      <c r="O733" s="23">
        <v>798</v>
      </c>
      <c r="P733" s="23">
        <v>0</v>
      </c>
      <c r="Q733" s="23">
        <v>0</v>
      </c>
      <c r="R733" s="23">
        <v>0</v>
      </c>
      <c r="S733" s="23">
        <v>0</v>
      </c>
      <c r="T733" s="23">
        <v>0</v>
      </c>
      <c r="U733" s="23">
        <v>0</v>
      </c>
      <c r="V733" s="136">
        <f t="shared" si="364"/>
        <v>798</v>
      </c>
      <c r="W733" s="23">
        <v>798</v>
      </c>
      <c r="X733" s="23">
        <v>0</v>
      </c>
      <c r="Y733" s="23">
        <v>0</v>
      </c>
      <c r="Z733" s="23">
        <v>0</v>
      </c>
      <c r="AA733" s="23">
        <v>0</v>
      </c>
      <c r="AB733" s="23">
        <v>0</v>
      </c>
      <c r="AC733" s="4">
        <v>0</v>
      </c>
      <c r="AD733" s="4">
        <f t="shared" si="376"/>
        <v>0</v>
      </c>
      <c r="AE733" s="4">
        <f t="shared" si="376"/>
        <v>0</v>
      </c>
      <c r="AF733" s="4">
        <f t="shared" si="376"/>
        <v>0</v>
      </c>
      <c r="AG733" s="4">
        <f t="shared" si="376"/>
        <v>0</v>
      </c>
      <c r="AH733" s="4">
        <f t="shared" si="376"/>
        <v>0</v>
      </c>
      <c r="AI733" s="4">
        <f t="shared" si="376"/>
        <v>0</v>
      </c>
      <c r="AJ733" s="4">
        <f t="shared" si="376"/>
        <v>0</v>
      </c>
      <c r="AK733" s="4">
        <f t="shared" si="375"/>
        <v>0</v>
      </c>
      <c r="AL733" s="4">
        <f t="shared" si="377"/>
        <v>100</v>
      </c>
      <c r="AM733" s="4">
        <f t="shared" si="377"/>
        <v>100</v>
      </c>
      <c r="AN733" s="4">
        <f t="shared" si="377"/>
        <v>0</v>
      </c>
      <c r="AO733" s="4">
        <f t="shared" si="377"/>
        <v>0</v>
      </c>
      <c r="AP733" s="4">
        <f t="shared" si="377"/>
        <v>0</v>
      </c>
      <c r="AQ733" s="4">
        <f t="shared" si="373"/>
        <v>0</v>
      </c>
      <c r="AR733" s="4">
        <f t="shared" si="374"/>
        <v>0</v>
      </c>
      <c r="AS733" s="4">
        <f t="shared" si="374"/>
        <v>0</v>
      </c>
    </row>
    <row r="734" spans="1:45" ht="12.75" customHeight="1" x14ac:dyDescent="0.25">
      <c r="A734" s="115">
        <v>21</v>
      </c>
      <c r="B734" s="137">
        <v>226400</v>
      </c>
      <c r="C734" s="138">
        <v>1657</v>
      </c>
      <c r="D734" s="108">
        <v>726</v>
      </c>
      <c r="E734" s="135" t="s">
        <v>1531</v>
      </c>
      <c r="F734" s="136">
        <f t="shared" si="360"/>
        <v>605.6</v>
      </c>
      <c r="G734" s="136">
        <v>605.6</v>
      </c>
      <c r="H734" s="136">
        <v>0</v>
      </c>
      <c r="I734" s="136">
        <v>0</v>
      </c>
      <c r="J734" s="136">
        <v>0</v>
      </c>
      <c r="K734" s="136">
        <v>0</v>
      </c>
      <c r="L734" s="136">
        <v>0</v>
      </c>
      <c r="M734" s="136">
        <v>0</v>
      </c>
      <c r="N734" s="136">
        <f t="shared" si="362"/>
        <v>605.6</v>
      </c>
      <c r="O734" s="23">
        <v>605.6</v>
      </c>
      <c r="P734" s="23">
        <v>0</v>
      </c>
      <c r="Q734" s="23">
        <v>0</v>
      </c>
      <c r="R734" s="23">
        <v>0</v>
      </c>
      <c r="S734" s="23">
        <v>0</v>
      </c>
      <c r="T734" s="23">
        <v>0</v>
      </c>
      <c r="U734" s="23">
        <v>0</v>
      </c>
      <c r="V734" s="136">
        <f t="shared" si="364"/>
        <v>605.6</v>
      </c>
      <c r="W734" s="23">
        <v>605.6</v>
      </c>
      <c r="X734" s="23">
        <v>0</v>
      </c>
      <c r="Y734" s="23">
        <v>0</v>
      </c>
      <c r="Z734" s="23">
        <v>0</v>
      </c>
      <c r="AA734" s="23">
        <v>0</v>
      </c>
      <c r="AB734" s="23">
        <v>0</v>
      </c>
      <c r="AC734" s="4">
        <v>0</v>
      </c>
      <c r="AD734" s="4">
        <f t="shared" si="376"/>
        <v>0</v>
      </c>
      <c r="AE734" s="4">
        <f t="shared" si="376"/>
        <v>0</v>
      </c>
      <c r="AF734" s="4">
        <f t="shared" si="376"/>
        <v>0</v>
      </c>
      <c r="AG734" s="4">
        <f t="shared" si="376"/>
        <v>0</v>
      </c>
      <c r="AH734" s="4">
        <f t="shared" si="376"/>
        <v>0</v>
      </c>
      <c r="AI734" s="4">
        <f t="shared" si="376"/>
        <v>0</v>
      </c>
      <c r="AJ734" s="4">
        <f t="shared" si="376"/>
        <v>0</v>
      </c>
      <c r="AK734" s="4">
        <f t="shared" si="375"/>
        <v>0</v>
      </c>
      <c r="AL734" s="4">
        <f t="shared" si="377"/>
        <v>100</v>
      </c>
      <c r="AM734" s="4">
        <f t="shared" si="377"/>
        <v>100</v>
      </c>
      <c r="AN734" s="4">
        <f t="shared" si="377"/>
        <v>0</v>
      </c>
      <c r="AO734" s="4">
        <f t="shared" si="377"/>
        <v>0</v>
      </c>
      <c r="AP734" s="4">
        <f t="shared" si="377"/>
        <v>0</v>
      </c>
      <c r="AQ734" s="4">
        <f t="shared" si="373"/>
        <v>0</v>
      </c>
      <c r="AR734" s="4">
        <f t="shared" si="374"/>
        <v>0</v>
      </c>
      <c r="AS734" s="4">
        <f t="shared" si="374"/>
        <v>0</v>
      </c>
    </row>
    <row r="735" spans="1:45" ht="12.75" customHeight="1" x14ac:dyDescent="0.25">
      <c r="A735" s="115">
        <v>21</v>
      </c>
      <c r="B735" s="137">
        <v>226400</v>
      </c>
      <c r="C735" s="138">
        <v>1658</v>
      </c>
      <c r="D735" s="108">
        <v>727</v>
      </c>
      <c r="E735" s="135" t="s">
        <v>1532</v>
      </c>
      <c r="F735" s="136">
        <f t="shared" si="360"/>
        <v>558.6</v>
      </c>
      <c r="G735" s="136">
        <v>558.6</v>
      </c>
      <c r="H735" s="136">
        <v>0</v>
      </c>
      <c r="I735" s="136">
        <v>0</v>
      </c>
      <c r="J735" s="136">
        <v>0</v>
      </c>
      <c r="K735" s="136">
        <v>0</v>
      </c>
      <c r="L735" s="136">
        <v>0</v>
      </c>
      <c r="M735" s="136">
        <v>0</v>
      </c>
      <c r="N735" s="136">
        <f t="shared" si="362"/>
        <v>558.6</v>
      </c>
      <c r="O735" s="23">
        <v>558.6</v>
      </c>
      <c r="P735" s="23">
        <v>0</v>
      </c>
      <c r="Q735" s="23">
        <v>0</v>
      </c>
      <c r="R735" s="23">
        <v>0</v>
      </c>
      <c r="S735" s="23">
        <v>0</v>
      </c>
      <c r="T735" s="23">
        <v>0</v>
      </c>
      <c r="U735" s="23">
        <v>0</v>
      </c>
      <c r="V735" s="136">
        <f t="shared" si="364"/>
        <v>558.6</v>
      </c>
      <c r="W735" s="23">
        <v>558.6</v>
      </c>
      <c r="X735" s="23">
        <v>0</v>
      </c>
      <c r="Y735" s="23">
        <v>0</v>
      </c>
      <c r="Z735" s="23">
        <v>0</v>
      </c>
      <c r="AA735" s="23">
        <v>0</v>
      </c>
      <c r="AB735" s="23">
        <v>0</v>
      </c>
      <c r="AC735" s="4">
        <v>0</v>
      </c>
      <c r="AD735" s="4">
        <f t="shared" si="376"/>
        <v>0</v>
      </c>
      <c r="AE735" s="4">
        <f t="shared" si="376"/>
        <v>0</v>
      </c>
      <c r="AF735" s="4">
        <f t="shared" si="376"/>
        <v>0</v>
      </c>
      <c r="AG735" s="4">
        <f t="shared" si="376"/>
        <v>0</v>
      </c>
      <c r="AH735" s="4">
        <f t="shared" si="376"/>
        <v>0</v>
      </c>
      <c r="AI735" s="4">
        <f t="shared" si="376"/>
        <v>0</v>
      </c>
      <c r="AJ735" s="4">
        <f t="shared" si="376"/>
        <v>0</v>
      </c>
      <c r="AK735" s="4">
        <f t="shared" si="375"/>
        <v>0</v>
      </c>
      <c r="AL735" s="4">
        <f t="shared" si="377"/>
        <v>100</v>
      </c>
      <c r="AM735" s="4">
        <f t="shared" si="377"/>
        <v>100</v>
      </c>
      <c r="AN735" s="4">
        <f t="shared" si="377"/>
        <v>0</v>
      </c>
      <c r="AO735" s="4">
        <f t="shared" si="377"/>
        <v>0</v>
      </c>
      <c r="AP735" s="4">
        <f t="shared" si="377"/>
        <v>0</v>
      </c>
      <c r="AQ735" s="4">
        <f t="shared" si="373"/>
        <v>0</v>
      </c>
      <c r="AR735" s="4">
        <f t="shared" si="374"/>
        <v>0</v>
      </c>
      <c r="AS735" s="4">
        <f t="shared" si="374"/>
        <v>0</v>
      </c>
    </row>
    <row r="736" spans="1:45" ht="12.75" customHeight="1" x14ac:dyDescent="0.25">
      <c r="A736" s="115">
        <v>0</v>
      </c>
      <c r="B736" s="115"/>
      <c r="C736" s="115"/>
      <c r="D736" s="108">
        <v>728</v>
      </c>
      <c r="E736" s="135"/>
      <c r="F736" s="136"/>
      <c r="G736" s="136"/>
      <c r="H736" s="136"/>
      <c r="I736" s="136"/>
      <c r="J736" s="136"/>
      <c r="K736" s="136"/>
      <c r="L736" s="136"/>
      <c r="M736" s="136"/>
      <c r="N736" s="136"/>
      <c r="O736" s="23"/>
      <c r="P736" s="23"/>
      <c r="Q736" s="23"/>
      <c r="R736" s="23"/>
      <c r="S736" s="23"/>
      <c r="T736" s="23"/>
      <c r="U736" s="23"/>
      <c r="V736" s="23"/>
      <c r="W736" s="23"/>
      <c r="X736" s="23"/>
      <c r="Y736" s="23"/>
      <c r="Z736" s="23"/>
      <c r="AA736" s="23"/>
      <c r="AB736" s="23"/>
      <c r="AC736" s="4"/>
      <c r="AD736" s="4"/>
      <c r="AE736" s="4"/>
      <c r="AF736" s="4"/>
      <c r="AG736" s="4"/>
      <c r="AH736" s="4"/>
      <c r="AI736" s="4"/>
      <c r="AJ736" s="4"/>
      <c r="AK736" s="4"/>
      <c r="AL736" s="4"/>
      <c r="AM736" s="4"/>
      <c r="AN736" s="4"/>
      <c r="AO736" s="4"/>
      <c r="AP736" s="4"/>
      <c r="AQ736" s="4"/>
      <c r="AR736" s="4"/>
      <c r="AS736" s="4"/>
    </row>
    <row r="737" spans="1:45" ht="12.75" customHeight="1" x14ac:dyDescent="0.25">
      <c r="A737" s="115">
        <v>20</v>
      </c>
      <c r="B737" s="137">
        <v>226700</v>
      </c>
      <c r="C737" s="115"/>
      <c r="D737" s="108">
        <v>729</v>
      </c>
      <c r="E737" s="130" t="s">
        <v>1533</v>
      </c>
      <c r="F737" s="131">
        <f t="shared" ref="F737:F765" si="378">SUM(G737:M737)</f>
        <v>106038.2</v>
      </c>
      <c r="G737" s="131">
        <f t="shared" ref="G737:M737" si="379">G738+G739</f>
        <v>97205.2</v>
      </c>
      <c r="H737" s="131">
        <f t="shared" si="379"/>
        <v>1512.4</v>
      </c>
      <c r="I737" s="131">
        <f t="shared" si="379"/>
        <v>2320.6</v>
      </c>
      <c r="J737" s="131">
        <f t="shared" si="379"/>
        <v>0</v>
      </c>
      <c r="K737" s="131">
        <f t="shared" si="379"/>
        <v>0</v>
      </c>
      <c r="L737" s="131">
        <f t="shared" si="379"/>
        <v>0</v>
      </c>
      <c r="M737" s="131">
        <f t="shared" si="379"/>
        <v>5000</v>
      </c>
      <c r="N737" s="131">
        <f t="shared" ref="N737:N765" si="380">SUM(O737:U737)</f>
        <v>105291.7</v>
      </c>
      <c r="O737" s="131">
        <f t="shared" ref="O737:U737" si="381">O738+O739</f>
        <v>96945.2</v>
      </c>
      <c r="P737" s="131">
        <f t="shared" si="381"/>
        <v>1512.4</v>
      </c>
      <c r="Q737" s="131">
        <f t="shared" si="381"/>
        <v>1834.1</v>
      </c>
      <c r="R737" s="131">
        <f t="shared" si="381"/>
        <v>0</v>
      </c>
      <c r="S737" s="131">
        <f t="shared" si="381"/>
        <v>0</v>
      </c>
      <c r="T737" s="131">
        <f t="shared" si="381"/>
        <v>0</v>
      </c>
      <c r="U737" s="131">
        <f t="shared" si="381"/>
        <v>5000</v>
      </c>
      <c r="V737" s="131">
        <f t="shared" ref="V737:V765" si="382">SUM(W737:AC737)</f>
        <v>105291.7</v>
      </c>
      <c r="W737" s="131">
        <f t="shared" ref="W737:AC737" si="383">W738+W739</f>
        <v>96945.2</v>
      </c>
      <c r="X737" s="131">
        <f t="shared" si="383"/>
        <v>1512.4</v>
      </c>
      <c r="Y737" s="131">
        <f t="shared" si="383"/>
        <v>1834.1</v>
      </c>
      <c r="Z737" s="131">
        <f t="shared" si="383"/>
        <v>0</v>
      </c>
      <c r="AA737" s="131">
        <f t="shared" si="383"/>
        <v>0</v>
      </c>
      <c r="AB737" s="131">
        <f t="shared" si="383"/>
        <v>0</v>
      </c>
      <c r="AC737" s="131">
        <f t="shared" si="383"/>
        <v>5000</v>
      </c>
      <c r="AD737" s="133">
        <f t="shared" ref="AD737:AK765" si="384">V737-N737</f>
        <v>0</v>
      </c>
      <c r="AE737" s="133">
        <f t="shared" si="384"/>
        <v>0</v>
      </c>
      <c r="AF737" s="133">
        <f t="shared" si="384"/>
        <v>0</v>
      </c>
      <c r="AG737" s="133">
        <f t="shared" si="384"/>
        <v>0</v>
      </c>
      <c r="AH737" s="133">
        <f t="shared" si="384"/>
        <v>0</v>
      </c>
      <c r="AI737" s="133">
        <f t="shared" si="384"/>
        <v>0</v>
      </c>
      <c r="AJ737" s="133">
        <f t="shared" si="384"/>
        <v>0</v>
      </c>
      <c r="AK737" s="133">
        <f t="shared" si="384"/>
        <v>0</v>
      </c>
      <c r="AL737" s="133">
        <f t="shared" si="377"/>
        <v>100</v>
      </c>
      <c r="AM737" s="133">
        <f t="shared" si="377"/>
        <v>100</v>
      </c>
      <c r="AN737" s="133">
        <f t="shared" si="377"/>
        <v>100</v>
      </c>
      <c r="AO737" s="133">
        <f t="shared" si="377"/>
        <v>100</v>
      </c>
      <c r="AP737" s="133">
        <f t="shared" si="377"/>
        <v>0</v>
      </c>
      <c r="AQ737" s="133">
        <f t="shared" si="373"/>
        <v>100</v>
      </c>
      <c r="AR737" s="133">
        <f t="shared" si="374"/>
        <v>0</v>
      </c>
      <c r="AS737" s="133">
        <f t="shared" si="374"/>
        <v>100</v>
      </c>
    </row>
    <row r="738" spans="1:45" s="134" customFormat="1" ht="12.75" customHeight="1" x14ac:dyDescent="0.25">
      <c r="A738" s="115">
        <v>22</v>
      </c>
      <c r="B738" s="137">
        <v>226700</v>
      </c>
      <c r="C738" s="115"/>
      <c r="D738" s="108">
        <v>730</v>
      </c>
      <c r="E738" s="130" t="s">
        <v>944</v>
      </c>
      <c r="F738" s="131">
        <f t="shared" si="378"/>
        <v>71968.2</v>
      </c>
      <c r="G738" s="131">
        <f t="shared" ref="G738:M738" si="385">G740</f>
        <v>68135.199999999997</v>
      </c>
      <c r="H738" s="131">
        <f t="shared" si="385"/>
        <v>1512.4</v>
      </c>
      <c r="I738" s="131">
        <f t="shared" si="385"/>
        <v>2320.6</v>
      </c>
      <c r="J738" s="131">
        <f t="shared" si="385"/>
        <v>0</v>
      </c>
      <c r="K738" s="131">
        <f t="shared" si="385"/>
        <v>0</v>
      </c>
      <c r="L738" s="131">
        <f t="shared" si="385"/>
        <v>0</v>
      </c>
      <c r="M738" s="131">
        <f t="shared" si="385"/>
        <v>0</v>
      </c>
      <c r="N738" s="131">
        <f t="shared" si="380"/>
        <v>76481.7</v>
      </c>
      <c r="O738" s="131">
        <f t="shared" ref="O738:U738" si="386">O740</f>
        <v>68135.199999999997</v>
      </c>
      <c r="P738" s="131">
        <f t="shared" si="386"/>
        <v>1512.4</v>
      </c>
      <c r="Q738" s="131">
        <f t="shared" si="386"/>
        <v>1834.1</v>
      </c>
      <c r="R738" s="131">
        <f t="shared" si="386"/>
        <v>0</v>
      </c>
      <c r="S738" s="131">
        <f t="shared" si="386"/>
        <v>0</v>
      </c>
      <c r="T738" s="131">
        <f t="shared" si="386"/>
        <v>0</v>
      </c>
      <c r="U738" s="131">
        <f t="shared" si="386"/>
        <v>5000</v>
      </c>
      <c r="V738" s="131">
        <f t="shared" si="382"/>
        <v>76481.7</v>
      </c>
      <c r="W738" s="131">
        <f t="shared" ref="W738:AC738" si="387">W740</f>
        <v>68135.199999999997</v>
      </c>
      <c r="X738" s="131">
        <f t="shared" si="387"/>
        <v>1512.4</v>
      </c>
      <c r="Y738" s="131">
        <f t="shared" si="387"/>
        <v>1834.1</v>
      </c>
      <c r="Z738" s="131">
        <f t="shared" si="387"/>
        <v>0</v>
      </c>
      <c r="AA738" s="131">
        <f t="shared" si="387"/>
        <v>0</v>
      </c>
      <c r="AB738" s="131">
        <f t="shared" si="387"/>
        <v>0</v>
      </c>
      <c r="AC738" s="131">
        <f t="shared" si="387"/>
        <v>5000</v>
      </c>
      <c r="AD738" s="133">
        <f t="shared" si="384"/>
        <v>0</v>
      </c>
      <c r="AE738" s="133">
        <f t="shared" si="384"/>
        <v>0</v>
      </c>
      <c r="AF738" s="133">
        <f t="shared" si="384"/>
        <v>0</v>
      </c>
      <c r="AG738" s="133">
        <f t="shared" si="384"/>
        <v>0</v>
      </c>
      <c r="AH738" s="133">
        <f t="shared" si="384"/>
        <v>0</v>
      </c>
      <c r="AI738" s="133">
        <f t="shared" si="384"/>
        <v>0</v>
      </c>
      <c r="AJ738" s="133">
        <f t="shared" si="384"/>
        <v>0</v>
      </c>
      <c r="AK738" s="133">
        <f t="shared" si="384"/>
        <v>0</v>
      </c>
      <c r="AL738" s="133">
        <f t="shared" si="377"/>
        <v>100</v>
      </c>
      <c r="AM738" s="133">
        <f t="shared" si="377"/>
        <v>100</v>
      </c>
      <c r="AN738" s="133">
        <f t="shared" si="377"/>
        <v>100</v>
      </c>
      <c r="AO738" s="133">
        <f t="shared" si="377"/>
        <v>100</v>
      </c>
      <c r="AP738" s="133">
        <f t="shared" si="377"/>
        <v>0</v>
      </c>
      <c r="AQ738" s="133">
        <f t="shared" si="373"/>
        <v>100</v>
      </c>
      <c r="AR738" s="133">
        <f t="shared" si="374"/>
        <v>0</v>
      </c>
      <c r="AS738" s="133">
        <f t="shared" si="374"/>
        <v>100</v>
      </c>
    </row>
    <row r="739" spans="1:45" s="134" customFormat="1" ht="12.75" customHeight="1" x14ac:dyDescent="0.25">
      <c r="A739" s="115">
        <v>21</v>
      </c>
      <c r="B739" s="137">
        <v>226700</v>
      </c>
      <c r="C739" s="115"/>
      <c r="D739" s="108">
        <v>731</v>
      </c>
      <c r="E739" s="130" t="s">
        <v>945</v>
      </c>
      <c r="F739" s="131">
        <f t="shared" si="378"/>
        <v>34070</v>
      </c>
      <c r="G739" s="131">
        <f t="shared" ref="G739:M739" si="388">SUBTOTAL(9,G741:G765)</f>
        <v>29070.000000000004</v>
      </c>
      <c r="H739" s="131">
        <f t="shared" si="388"/>
        <v>0</v>
      </c>
      <c r="I739" s="131">
        <f t="shared" si="388"/>
        <v>0</v>
      </c>
      <c r="J739" s="131">
        <f t="shared" si="388"/>
        <v>0</v>
      </c>
      <c r="K739" s="131">
        <f t="shared" si="388"/>
        <v>0</v>
      </c>
      <c r="L739" s="131">
        <f t="shared" si="388"/>
        <v>0</v>
      </c>
      <c r="M739" s="131">
        <f t="shared" si="388"/>
        <v>5000</v>
      </c>
      <c r="N739" s="131">
        <f t="shared" si="380"/>
        <v>28810.000000000004</v>
      </c>
      <c r="O739" s="131">
        <f t="shared" ref="O739:U739" si="389">SUBTOTAL(9,O741:O765)</f>
        <v>28810.000000000004</v>
      </c>
      <c r="P739" s="131">
        <f t="shared" si="389"/>
        <v>0</v>
      </c>
      <c r="Q739" s="131">
        <f t="shared" si="389"/>
        <v>0</v>
      </c>
      <c r="R739" s="131">
        <f t="shared" si="389"/>
        <v>0</v>
      </c>
      <c r="S739" s="131">
        <f t="shared" si="389"/>
        <v>0</v>
      </c>
      <c r="T739" s="131">
        <f t="shared" si="389"/>
        <v>0</v>
      </c>
      <c r="U739" s="131">
        <f t="shared" si="389"/>
        <v>0</v>
      </c>
      <c r="V739" s="131">
        <f t="shared" si="382"/>
        <v>28810.000000000004</v>
      </c>
      <c r="W739" s="131">
        <f t="shared" ref="W739:AC739" si="390">SUBTOTAL(9,W741:W765)</f>
        <v>28810.000000000004</v>
      </c>
      <c r="X739" s="131">
        <f t="shared" si="390"/>
        <v>0</v>
      </c>
      <c r="Y739" s="131">
        <f t="shared" si="390"/>
        <v>0</v>
      </c>
      <c r="Z739" s="131">
        <f t="shared" si="390"/>
        <v>0</v>
      </c>
      <c r="AA739" s="131">
        <f t="shared" si="390"/>
        <v>0</v>
      </c>
      <c r="AB739" s="131">
        <f t="shared" si="390"/>
        <v>0</v>
      </c>
      <c r="AC739" s="131">
        <f t="shared" si="390"/>
        <v>0</v>
      </c>
      <c r="AD739" s="133">
        <f t="shared" si="384"/>
        <v>0</v>
      </c>
      <c r="AE739" s="133">
        <f t="shared" si="384"/>
        <v>0</v>
      </c>
      <c r="AF739" s="133">
        <f t="shared" si="384"/>
        <v>0</v>
      </c>
      <c r="AG739" s="133">
        <f t="shared" si="384"/>
        <v>0</v>
      </c>
      <c r="AH739" s="133">
        <f t="shared" si="384"/>
        <v>0</v>
      </c>
      <c r="AI739" s="133">
        <f t="shared" si="384"/>
        <v>0</v>
      </c>
      <c r="AJ739" s="133">
        <f t="shared" si="384"/>
        <v>0</v>
      </c>
      <c r="AK739" s="133">
        <f t="shared" si="384"/>
        <v>0</v>
      </c>
      <c r="AL739" s="133">
        <f t="shared" si="377"/>
        <v>100</v>
      </c>
      <c r="AM739" s="133">
        <f t="shared" si="377"/>
        <v>100</v>
      </c>
      <c r="AN739" s="133">
        <f t="shared" si="377"/>
        <v>0</v>
      </c>
      <c r="AO739" s="133">
        <f t="shared" si="377"/>
        <v>0</v>
      </c>
      <c r="AP739" s="133">
        <f t="shared" si="377"/>
        <v>0</v>
      </c>
      <c r="AQ739" s="133">
        <f t="shared" si="373"/>
        <v>0</v>
      </c>
      <c r="AR739" s="133">
        <f t="shared" si="374"/>
        <v>0</v>
      </c>
      <c r="AS739" s="133">
        <f t="shared" si="374"/>
        <v>0</v>
      </c>
    </row>
    <row r="740" spans="1:45" ht="12.75" customHeight="1" x14ac:dyDescent="0.25">
      <c r="A740" s="115">
        <v>22</v>
      </c>
      <c r="B740" s="137">
        <v>226700</v>
      </c>
      <c r="C740" s="138">
        <v>1659</v>
      </c>
      <c r="D740" s="108">
        <v>732</v>
      </c>
      <c r="E740" s="135" t="s">
        <v>970</v>
      </c>
      <c r="F740" s="136">
        <f t="shared" si="378"/>
        <v>71968.2</v>
      </c>
      <c r="G740" s="136">
        <v>68135.199999999997</v>
      </c>
      <c r="H740" s="136">
        <v>1512.4</v>
      </c>
      <c r="I740" s="136">
        <v>2320.6</v>
      </c>
      <c r="J740" s="136">
        <v>0</v>
      </c>
      <c r="K740" s="136">
        <v>0</v>
      </c>
      <c r="L740" s="136">
        <v>0</v>
      </c>
      <c r="M740" s="136">
        <v>0</v>
      </c>
      <c r="N740" s="136">
        <f t="shared" si="380"/>
        <v>76481.7</v>
      </c>
      <c r="O740" s="23">
        <v>68135.199999999997</v>
      </c>
      <c r="P740" s="23">
        <v>1512.4</v>
      </c>
      <c r="Q740" s="23">
        <v>1834.1</v>
      </c>
      <c r="R740" s="23">
        <v>0</v>
      </c>
      <c r="S740" s="23">
        <v>0</v>
      </c>
      <c r="T740" s="23">
        <v>0</v>
      </c>
      <c r="U740" s="23">
        <v>5000</v>
      </c>
      <c r="V740" s="136">
        <f t="shared" si="382"/>
        <v>76481.7</v>
      </c>
      <c r="W740" s="23">
        <v>68135.199999999997</v>
      </c>
      <c r="X740" s="23">
        <v>1512.4</v>
      </c>
      <c r="Y740" s="23">
        <v>1834.1</v>
      </c>
      <c r="Z740" s="23">
        <v>0</v>
      </c>
      <c r="AA740" s="23">
        <v>0</v>
      </c>
      <c r="AB740" s="23">
        <v>0</v>
      </c>
      <c r="AC740" s="4">
        <v>5000</v>
      </c>
      <c r="AD740" s="4">
        <f t="shared" si="384"/>
        <v>0</v>
      </c>
      <c r="AE740" s="4">
        <f t="shared" si="384"/>
        <v>0</v>
      </c>
      <c r="AF740" s="4">
        <f t="shared" si="384"/>
        <v>0</v>
      </c>
      <c r="AG740" s="4">
        <f t="shared" si="384"/>
        <v>0</v>
      </c>
      <c r="AH740" s="4">
        <f t="shared" si="384"/>
        <v>0</v>
      </c>
      <c r="AI740" s="4">
        <f t="shared" si="384"/>
        <v>0</v>
      </c>
      <c r="AJ740" s="4">
        <f t="shared" si="384"/>
        <v>0</v>
      </c>
      <c r="AK740" s="4">
        <f t="shared" si="384"/>
        <v>0</v>
      </c>
      <c r="AL740" s="4">
        <f t="shared" si="377"/>
        <v>100</v>
      </c>
      <c r="AM740" s="4">
        <f t="shared" si="377"/>
        <v>100</v>
      </c>
      <c r="AN740" s="4">
        <f t="shared" si="377"/>
        <v>100</v>
      </c>
      <c r="AO740" s="4">
        <f t="shared" si="377"/>
        <v>100</v>
      </c>
      <c r="AP740" s="4">
        <f t="shared" si="377"/>
        <v>0</v>
      </c>
      <c r="AQ740" s="4">
        <f t="shared" si="373"/>
        <v>100</v>
      </c>
      <c r="AR740" s="4">
        <f t="shared" si="374"/>
        <v>0</v>
      </c>
      <c r="AS740" s="4">
        <f t="shared" si="374"/>
        <v>100</v>
      </c>
    </row>
    <row r="741" spans="1:45" ht="12.75" customHeight="1" x14ac:dyDescent="0.25">
      <c r="A741" s="115">
        <v>21</v>
      </c>
      <c r="B741" s="137">
        <v>226700</v>
      </c>
      <c r="C741" s="138">
        <v>1660</v>
      </c>
      <c r="D741" s="108">
        <v>733</v>
      </c>
      <c r="E741" s="135" t="s">
        <v>1534</v>
      </c>
      <c r="F741" s="136">
        <f t="shared" si="378"/>
        <v>731.3</v>
      </c>
      <c r="G741" s="136">
        <v>731.3</v>
      </c>
      <c r="H741" s="136">
        <v>0</v>
      </c>
      <c r="I741" s="136">
        <v>0</v>
      </c>
      <c r="J741" s="136">
        <v>0</v>
      </c>
      <c r="K741" s="136">
        <v>0</v>
      </c>
      <c r="L741" s="136">
        <v>0</v>
      </c>
      <c r="M741" s="136">
        <v>0</v>
      </c>
      <c r="N741" s="136">
        <f t="shared" si="380"/>
        <v>731.3</v>
      </c>
      <c r="O741" s="23">
        <v>731.3</v>
      </c>
      <c r="P741" s="23">
        <v>0</v>
      </c>
      <c r="Q741" s="23">
        <v>0</v>
      </c>
      <c r="R741" s="23">
        <v>0</v>
      </c>
      <c r="S741" s="23">
        <v>0</v>
      </c>
      <c r="T741" s="23">
        <v>0</v>
      </c>
      <c r="U741" s="23">
        <v>0</v>
      </c>
      <c r="V741" s="136">
        <f t="shared" si="382"/>
        <v>731.3</v>
      </c>
      <c r="W741" s="23">
        <v>731.3</v>
      </c>
      <c r="X741" s="23">
        <v>0</v>
      </c>
      <c r="Y741" s="23">
        <v>0</v>
      </c>
      <c r="Z741" s="23">
        <v>0</v>
      </c>
      <c r="AA741" s="23">
        <v>0</v>
      </c>
      <c r="AB741" s="23">
        <v>0</v>
      </c>
      <c r="AC741" s="4">
        <v>0</v>
      </c>
      <c r="AD741" s="4">
        <f t="shared" si="384"/>
        <v>0</v>
      </c>
      <c r="AE741" s="4">
        <f t="shared" si="384"/>
        <v>0</v>
      </c>
      <c r="AF741" s="4">
        <f t="shared" si="384"/>
        <v>0</v>
      </c>
      <c r="AG741" s="4">
        <f t="shared" si="384"/>
        <v>0</v>
      </c>
      <c r="AH741" s="4">
        <f t="shared" si="384"/>
        <v>0</v>
      </c>
      <c r="AI741" s="4">
        <f t="shared" si="384"/>
        <v>0</v>
      </c>
      <c r="AJ741" s="4">
        <f t="shared" si="384"/>
        <v>0</v>
      </c>
      <c r="AK741" s="4">
        <f t="shared" si="384"/>
        <v>0</v>
      </c>
      <c r="AL741" s="4">
        <f t="shared" si="377"/>
        <v>100</v>
      </c>
      <c r="AM741" s="4">
        <f t="shared" si="377"/>
        <v>100</v>
      </c>
      <c r="AN741" s="4">
        <f t="shared" si="377"/>
        <v>0</v>
      </c>
      <c r="AO741" s="4">
        <f t="shared" si="377"/>
        <v>0</v>
      </c>
      <c r="AP741" s="4">
        <f t="shared" si="377"/>
        <v>0</v>
      </c>
      <c r="AQ741" s="4">
        <f t="shared" si="373"/>
        <v>0</v>
      </c>
      <c r="AR741" s="4">
        <f t="shared" si="374"/>
        <v>0</v>
      </c>
      <c r="AS741" s="4">
        <f t="shared" si="374"/>
        <v>0</v>
      </c>
    </row>
    <row r="742" spans="1:45" ht="12.75" customHeight="1" x14ac:dyDescent="0.25">
      <c r="A742" s="115">
        <v>21</v>
      </c>
      <c r="B742" s="137">
        <v>226700</v>
      </c>
      <c r="C742" s="138">
        <v>1661</v>
      </c>
      <c r="D742" s="108">
        <v>734</v>
      </c>
      <c r="E742" s="135" t="s">
        <v>1535</v>
      </c>
      <c r="F742" s="136">
        <f t="shared" si="378"/>
        <v>1362.8</v>
      </c>
      <c r="G742" s="136">
        <v>1362.8</v>
      </c>
      <c r="H742" s="136">
        <v>0</v>
      </c>
      <c r="I742" s="136">
        <v>0</v>
      </c>
      <c r="J742" s="136">
        <v>0</v>
      </c>
      <c r="K742" s="136">
        <v>0</v>
      </c>
      <c r="L742" s="136">
        <v>0</v>
      </c>
      <c r="M742" s="136">
        <v>0</v>
      </c>
      <c r="N742" s="136">
        <f t="shared" si="380"/>
        <v>1102.8</v>
      </c>
      <c r="O742" s="23">
        <v>1102.8</v>
      </c>
      <c r="P742" s="23">
        <v>0</v>
      </c>
      <c r="Q742" s="23">
        <v>0</v>
      </c>
      <c r="R742" s="23">
        <v>0</v>
      </c>
      <c r="S742" s="23">
        <v>0</v>
      </c>
      <c r="T742" s="23">
        <v>0</v>
      </c>
      <c r="U742" s="23">
        <v>0</v>
      </c>
      <c r="V742" s="136">
        <f t="shared" si="382"/>
        <v>1102.8</v>
      </c>
      <c r="W742" s="23">
        <v>1102.8</v>
      </c>
      <c r="X742" s="23">
        <v>0</v>
      </c>
      <c r="Y742" s="23">
        <v>0</v>
      </c>
      <c r="Z742" s="23">
        <v>0</v>
      </c>
      <c r="AA742" s="23">
        <v>0</v>
      </c>
      <c r="AB742" s="23">
        <v>0</v>
      </c>
      <c r="AC742" s="4">
        <v>0</v>
      </c>
      <c r="AD742" s="4">
        <f t="shared" si="384"/>
        <v>0</v>
      </c>
      <c r="AE742" s="4">
        <f t="shared" si="384"/>
        <v>0</v>
      </c>
      <c r="AF742" s="4">
        <f t="shared" si="384"/>
        <v>0</v>
      </c>
      <c r="AG742" s="4">
        <f t="shared" si="384"/>
        <v>0</v>
      </c>
      <c r="AH742" s="4">
        <f t="shared" si="384"/>
        <v>0</v>
      </c>
      <c r="AI742" s="4">
        <f t="shared" si="384"/>
        <v>0</v>
      </c>
      <c r="AJ742" s="4">
        <f t="shared" si="384"/>
        <v>0</v>
      </c>
      <c r="AK742" s="4">
        <f t="shared" si="384"/>
        <v>0</v>
      </c>
      <c r="AL742" s="4">
        <f t="shared" si="377"/>
        <v>100</v>
      </c>
      <c r="AM742" s="4">
        <f t="shared" si="377"/>
        <v>100</v>
      </c>
      <c r="AN742" s="4">
        <f t="shared" si="377"/>
        <v>0</v>
      </c>
      <c r="AO742" s="4">
        <f t="shared" si="377"/>
        <v>0</v>
      </c>
      <c r="AP742" s="4">
        <f t="shared" si="377"/>
        <v>0</v>
      </c>
      <c r="AQ742" s="4">
        <f t="shared" si="373"/>
        <v>0</v>
      </c>
      <c r="AR742" s="4">
        <f t="shared" si="374"/>
        <v>0</v>
      </c>
      <c r="AS742" s="4">
        <f t="shared" si="374"/>
        <v>0</v>
      </c>
    </row>
    <row r="743" spans="1:45" ht="12.75" customHeight="1" x14ac:dyDescent="0.25">
      <c r="A743" s="115">
        <v>21</v>
      </c>
      <c r="B743" s="137">
        <v>226700</v>
      </c>
      <c r="C743" s="138">
        <v>1662</v>
      </c>
      <c r="D743" s="108">
        <v>735</v>
      </c>
      <c r="E743" s="135" t="s">
        <v>1536</v>
      </c>
      <c r="F743" s="136">
        <f t="shared" si="378"/>
        <v>428.7</v>
      </c>
      <c r="G743" s="136">
        <v>428.7</v>
      </c>
      <c r="H743" s="136">
        <v>0</v>
      </c>
      <c r="I743" s="136">
        <v>0</v>
      </c>
      <c r="J743" s="136">
        <v>0</v>
      </c>
      <c r="K743" s="136">
        <v>0</v>
      </c>
      <c r="L743" s="136">
        <v>0</v>
      </c>
      <c r="M743" s="136">
        <v>0</v>
      </c>
      <c r="N743" s="136">
        <f t="shared" si="380"/>
        <v>428.7</v>
      </c>
      <c r="O743" s="23">
        <v>428.7</v>
      </c>
      <c r="P743" s="23">
        <v>0</v>
      </c>
      <c r="Q743" s="23">
        <v>0</v>
      </c>
      <c r="R743" s="23">
        <v>0</v>
      </c>
      <c r="S743" s="23">
        <v>0</v>
      </c>
      <c r="T743" s="23">
        <v>0</v>
      </c>
      <c r="U743" s="23">
        <v>0</v>
      </c>
      <c r="V743" s="136">
        <f t="shared" si="382"/>
        <v>428.7</v>
      </c>
      <c r="W743" s="23">
        <v>428.7</v>
      </c>
      <c r="X743" s="23">
        <v>0</v>
      </c>
      <c r="Y743" s="23">
        <v>0</v>
      </c>
      <c r="Z743" s="23">
        <v>0</v>
      </c>
      <c r="AA743" s="23">
        <v>0</v>
      </c>
      <c r="AB743" s="23">
        <v>0</v>
      </c>
      <c r="AC743" s="4">
        <v>0</v>
      </c>
      <c r="AD743" s="4">
        <f t="shared" si="384"/>
        <v>0</v>
      </c>
      <c r="AE743" s="4">
        <f t="shared" si="384"/>
        <v>0</v>
      </c>
      <c r="AF743" s="4">
        <f t="shared" si="384"/>
        <v>0</v>
      </c>
      <c r="AG743" s="4">
        <f t="shared" si="384"/>
        <v>0</v>
      </c>
      <c r="AH743" s="4">
        <f t="shared" si="384"/>
        <v>0</v>
      </c>
      <c r="AI743" s="4">
        <f t="shared" si="384"/>
        <v>0</v>
      </c>
      <c r="AJ743" s="4">
        <f t="shared" si="384"/>
        <v>0</v>
      </c>
      <c r="AK743" s="4">
        <f t="shared" si="384"/>
        <v>0</v>
      </c>
      <c r="AL743" s="4">
        <f t="shared" si="377"/>
        <v>100</v>
      </c>
      <c r="AM743" s="4">
        <f t="shared" si="377"/>
        <v>100</v>
      </c>
      <c r="AN743" s="4">
        <f t="shared" si="377"/>
        <v>0</v>
      </c>
      <c r="AO743" s="4">
        <f t="shared" si="377"/>
        <v>0</v>
      </c>
      <c r="AP743" s="4">
        <f t="shared" si="377"/>
        <v>0</v>
      </c>
      <c r="AQ743" s="4">
        <f t="shared" si="373"/>
        <v>0</v>
      </c>
      <c r="AR743" s="4">
        <f t="shared" si="374"/>
        <v>0</v>
      </c>
      <c r="AS743" s="4">
        <f t="shared" si="374"/>
        <v>0</v>
      </c>
    </row>
    <row r="744" spans="1:45" ht="12.75" customHeight="1" x14ac:dyDescent="0.25">
      <c r="A744" s="115">
        <v>21</v>
      </c>
      <c r="B744" s="137">
        <v>226700</v>
      </c>
      <c r="C744" s="138">
        <v>1663</v>
      </c>
      <c r="D744" s="108">
        <v>736</v>
      </c>
      <c r="E744" s="135" t="s">
        <v>1537</v>
      </c>
      <c r="F744" s="136">
        <f t="shared" si="378"/>
        <v>1006.7</v>
      </c>
      <c r="G744" s="136">
        <v>1006.7</v>
      </c>
      <c r="H744" s="136">
        <v>0</v>
      </c>
      <c r="I744" s="136">
        <v>0</v>
      </c>
      <c r="J744" s="136">
        <v>0</v>
      </c>
      <c r="K744" s="136">
        <v>0</v>
      </c>
      <c r="L744" s="136">
        <v>0</v>
      </c>
      <c r="M744" s="136">
        <v>0</v>
      </c>
      <c r="N744" s="136">
        <f t="shared" si="380"/>
        <v>1006.7</v>
      </c>
      <c r="O744" s="23">
        <v>1006.7</v>
      </c>
      <c r="P744" s="23">
        <v>0</v>
      </c>
      <c r="Q744" s="23">
        <v>0</v>
      </c>
      <c r="R744" s="23">
        <v>0</v>
      </c>
      <c r="S744" s="23">
        <v>0</v>
      </c>
      <c r="T744" s="23">
        <v>0</v>
      </c>
      <c r="U744" s="23">
        <v>0</v>
      </c>
      <c r="V744" s="136">
        <f t="shared" si="382"/>
        <v>1006.7</v>
      </c>
      <c r="W744" s="23">
        <v>1006.7</v>
      </c>
      <c r="X744" s="23">
        <v>0</v>
      </c>
      <c r="Y744" s="23">
        <v>0</v>
      </c>
      <c r="Z744" s="23">
        <v>0</v>
      </c>
      <c r="AA744" s="23">
        <v>0</v>
      </c>
      <c r="AB744" s="23">
        <v>0</v>
      </c>
      <c r="AC744" s="4">
        <v>0</v>
      </c>
      <c r="AD744" s="4">
        <f t="shared" si="384"/>
        <v>0</v>
      </c>
      <c r="AE744" s="4">
        <f t="shared" si="384"/>
        <v>0</v>
      </c>
      <c r="AF744" s="4">
        <f t="shared" si="384"/>
        <v>0</v>
      </c>
      <c r="AG744" s="4">
        <f t="shared" si="384"/>
        <v>0</v>
      </c>
      <c r="AH744" s="4">
        <f t="shared" si="384"/>
        <v>0</v>
      </c>
      <c r="AI744" s="4">
        <f t="shared" si="384"/>
        <v>0</v>
      </c>
      <c r="AJ744" s="4">
        <f t="shared" si="384"/>
        <v>0</v>
      </c>
      <c r="AK744" s="4">
        <f t="shared" si="384"/>
        <v>0</v>
      </c>
      <c r="AL744" s="4">
        <f t="shared" si="377"/>
        <v>100</v>
      </c>
      <c r="AM744" s="4">
        <f t="shared" si="377"/>
        <v>100</v>
      </c>
      <c r="AN744" s="4">
        <f t="shared" si="377"/>
        <v>0</v>
      </c>
      <c r="AO744" s="4">
        <f t="shared" si="377"/>
        <v>0</v>
      </c>
      <c r="AP744" s="4">
        <f t="shared" si="377"/>
        <v>0</v>
      </c>
      <c r="AQ744" s="4">
        <f t="shared" si="373"/>
        <v>0</v>
      </c>
      <c r="AR744" s="4">
        <f t="shared" si="374"/>
        <v>0</v>
      </c>
      <c r="AS744" s="4">
        <f t="shared" si="374"/>
        <v>0</v>
      </c>
    </row>
    <row r="745" spans="1:45" ht="12.75" customHeight="1" x14ac:dyDescent="0.25">
      <c r="A745" s="115">
        <v>21</v>
      </c>
      <c r="B745" s="137">
        <v>226700</v>
      </c>
      <c r="C745" s="138">
        <v>1664</v>
      </c>
      <c r="D745" s="108">
        <v>737</v>
      </c>
      <c r="E745" s="135" t="s">
        <v>1538</v>
      </c>
      <c r="F745" s="136">
        <f t="shared" si="378"/>
        <v>1135.7</v>
      </c>
      <c r="G745" s="136">
        <v>1135.7</v>
      </c>
      <c r="H745" s="136">
        <v>0</v>
      </c>
      <c r="I745" s="136">
        <v>0</v>
      </c>
      <c r="J745" s="136">
        <v>0</v>
      </c>
      <c r="K745" s="136">
        <v>0</v>
      </c>
      <c r="L745" s="136">
        <v>0</v>
      </c>
      <c r="M745" s="136">
        <v>0</v>
      </c>
      <c r="N745" s="136">
        <f t="shared" si="380"/>
        <v>1135.7</v>
      </c>
      <c r="O745" s="23">
        <v>1135.7</v>
      </c>
      <c r="P745" s="23">
        <v>0</v>
      </c>
      <c r="Q745" s="23">
        <v>0</v>
      </c>
      <c r="R745" s="23">
        <v>0</v>
      </c>
      <c r="S745" s="23">
        <v>0</v>
      </c>
      <c r="T745" s="23">
        <v>0</v>
      </c>
      <c r="U745" s="23">
        <v>0</v>
      </c>
      <c r="V745" s="136">
        <f t="shared" si="382"/>
        <v>1135.7</v>
      </c>
      <c r="W745" s="23">
        <v>1135.7</v>
      </c>
      <c r="X745" s="23">
        <v>0</v>
      </c>
      <c r="Y745" s="23">
        <v>0</v>
      </c>
      <c r="Z745" s="23">
        <v>0</v>
      </c>
      <c r="AA745" s="23">
        <v>0</v>
      </c>
      <c r="AB745" s="23">
        <v>0</v>
      </c>
      <c r="AC745" s="4">
        <v>0</v>
      </c>
      <c r="AD745" s="4">
        <f t="shared" si="384"/>
        <v>0</v>
      </c>
      <c r="AE745" s="4">
        <f t="shared" si="384"/>
        <v>0</v>
      </c>
      <c r="AF745" s="4">
        <f t="shared" si="384"/>
        <v>0</v>
      </c>
      <c r="AG745" s="4">
        <f t="shared" si="384"/>
        <v>0</v>
      </c>
      <c r="AH745" s="4">
        <f t="shared" si="384"/>
        <v>0</v>
      </c>
      <c r="AI745" s="4">
        <f t="shared" si="384"/>
        <v>0</v>
      </c>
      <c r="AJ745" s="4">
        <f t="shared" si="384"/>
        <v>0</v>
      </c>
      <c r="AK745" s="4">
        <f t="shared" si="384"/>
        <v>0</v>
      </c>
      <c r="AL745" s="4">
        <f t="shared" si="377"/>
        <v>100</v>
      </c>
      <c r="AM745" s="4">
        <f t="shared" si="377"/>
        <v>100</v>
      </c>
      <c r="AN745" s="4">
        <f t="shared" si="377"/>
        <v>0</v>
      </c>
      <c r="AO745" s="4">
        <f t="shared" si="377"/>
        <v>0</v>
      </c>
      <c r="AP745" s="4">
        <f t="shared" si="377"/>
        <v>0</v>
      </c>
      <c r="AQ745" s="4">
        <f t="shared" si="373"/>
        <v>0</v>
      </c>
      <c r="AR745" s="4">
        <f t="shared" si="374"/>
        <v>0</v>
      </c>
      <c r="AS745" s="4">
        <f t="shared" si="374"/>
        <v>0</v>
      </c>
    </row>
    <row r="746" spans="1:45" ht="12.75" customHeight="1" x14ac:dyDescent="0.25">
      <c r="A746" s="115">
        <v>21</v>
      </c>
      <c r="B746" s="137">
        <v>226700</v>
      </c>
      <c r="C746" s="138">
        <v>1665</v>
      </c>
      <c r="D746" s="108">
        <v>738</v>
      </c>
      <c r="E746" s="135" t="s">
        <v>1539</v>
      </c>
      <c r="F746" s="136">
        <f t="shared" si="378"/>
        <v>505</v>
      </c>
      <c r="G746" s="136">
        <v>505</v>
      </c>
      <c r="H746" s="136">
        <v>0</v>
      </c>
      <c r="I746" s="136">
        <v>0</v>
      </c>
      <c r="J746" s="136">
        <v>0</v>
      </c>
      <c r="K746" s="136">
        <v>0</v>
      </c>
      <c r="L746" s="136">
        <v>0</v>
      </c>
      <c r="M746" s="136">
        <v>0</v>
      </c>
      <c r="N746" s="136">
        <f t="shared" si="380"/>
        <v>505</v>
      </c>
      <c r="O746" s="23">
        <v>505</v>
      </c>
      <c r="P746" s="23">
        <v>0</v>
      </c>
      <c r="Q746" s="23">
        <v>0</v>
      </c>
      <c r="R746" s="23">
        <v>0</v>
      </c>
      <c r="S746" s="23">
        <v>0</v>
      </c>
      <c r="T746" s="23">
        <v>0</v>
      </c>
      <c r="U746" s="23">
        <v>0</v>
      </c>
      <c r="V746" s="136">
        <f t="shared" si="382"/>
        <v>505</v>
      </c>
      <c r="W746" s="23">
        <v>505</v>
      </c>
      <c r="X746" s="23">
        <v>0</v>
      </c>
      <c r="Y746" s="23">
        <v>0</v>
      </c>
      <c r="Z746" s="23">
        <v>0</v>
      </c>
      <c r="AA746" s="23">
        <v>0</v>
      </c>
      <c r="AB746" s="23">
        <v>0</v>
      </c>
      <c r="AC746" s="4">
        <v>0</v>
      </c>
      <c r="AD746" s="4">
        <f t="shared" si="384"/>
        <v>0</v>
      </c>
      <c r="AE746" s="4">
        <f t="shared" si="384"/>
        <v>0</v>
      </c>
      <c r="AF746" s="4">
        <f t="shared" si="384"/>
        <v>0</v>
      </c>
      <c r="AG746" s="4">
        <f t="shared" si="384"/>
        <v>0</v>
      </c>
      <c r="AH746" s="4">
        <f t="shared" si="384"/>
        <v>0</v>
      </c>
      <c r="AI746" s="4">
        <f t="shared" si="384"/>
        <v>0</v>
      </c>
      <c r="AJ746" s="4">
        <f t="shared" si="384"/>
        <v>0</v>
      </c>
      <c r="AK746" s="4">
        <f t="shared" si="384"/>
        <v>0</v>
      </c>
      <c r="AL746" s="4">
        <f t="shared" si="377"/>
        <v>100</v>
      </c>
      <c r="AM746" s="4">
        <f t="shared" si="377"/>
        <v>100</v>
      </c>
      <c r="AN746" s="4">
        <f t="shared" si="377"/>
        <v>0</v>
      </c>
      <c r="AO746" s="4">
        <f t="shared" si="377"/>
        <v>0</v>
      </c>
      <c r="AP746" s="4">
        <f t="shared" si="377"/>
        <v>0</v>
      </c>
      <c r="AQ746" s="4">
        <f t="shared" si="373"/>
        <v>0</v>
      </c>
      <c r="AR746" s="4">
        <f t="shared" si="374"/>
        <v>0</v>
      </c>
      <c r="AS746" s="4">
        <f t="shared" si="374"/>
        <v>0</v>
      </c>
    </row>
    <row r="747" spans="1:45" ht="12.75" customHeight="1" x14ac:dyDescent="0.25">
      <c r="A747" s="115">
        <v>21</v>
      </c>
      <c r="B747" s="137">
        <v>226700</v>
      </c>
      <c r="C747" s="138">
        <v>1666</v>
      </c>
      <c r="D747" s="108">
        <v>739</v>
      </c>
      <c r="E747" s="135" t="s">
        <v>1271</v>
      </c>
      <c r="F747" s="136">
        <f t="shared" si="378"/>
        <v>542.6</v>
      </c>
      <c r="G747" s="136">
        <v>542.6</v>
      </c>
      <c r="H747" s="136">
        <v>0</v>
      </c>
      <c r="I747" s="136">
        <v>0</v>
      </c>
      <c r="J747" s="136">
        <v>0</v>
      </c>
      <c r="K747" s="136">
        <v>0</v>
      </c>
      <c r="L747" s="136">
        <v>0</v>
      </c>
      <c r="M747" s="136">
        <v>0</v>
      </c>
      <c r="N747" s="136">
        <f t="shared" si="380"/>
        <v>542.6</v>
      </c>
      <c r="O747" s="23">
        <v>542.6</v>
      </c>
      <c r="P747" s="23">
        <v>0</v>
      </c>
      <c r="Q747" s="23">
        <v>0</v>
      </c>
      <c r="R747" s="23">
        <v>0</v>
      </c>
      <c r="S747" s="23">
        <v>0</v>
      </c>
      <c r="T747" s="23">
        <v>0</v>
      </c>
      <c r="U747" s="23">
        <v>0</v>
      </c>
      <c r="V747" s="136">
        <f t="shared" si="382"/>
        <v>542.6</v>
      </c>
      <c r="W747" s="23">
        <v>542.6</v>
      </c>
      <c r="X747" s="23">
        <v>0</v>
      </c>
      <c r="Y747" s="23">
        <v>0</v>
      </c>
      <c r="Z747" s="23">
        <v>0</v>
      </c>
      <c r="AA747" s="23">
        <v>0</v>
      </c>
      <c r="AB747" s="23">
        <v>0</v>
      </c>
      <c r="AC747" s="4">
        <v>0</v>
      </c>
      <c r="AD747" s="4">
        <f t="shared" si="384"/>
        <v>0</v>
      </c>
      <c r="AE747" s="4">
        <f t="shared" si="384"/>
        <v>0</v>
      </c>
      <c r="AF747" s="4">
        <f t="shared" si="384"/>
        <v>0</v>
      </c>
      <c r="AG747" s="4">
        <f t="shared" si="384"/>
        <v>0</v>
      </c>
      <c r="AH747" s="4">
        <f t="shared" si="384"/>
        <v>0</v>
      </c>
      <c r="AI747" s="4">
        <f t="shared" si="384"/>
        <v>0</v>
      </c>
      <c r="AJ747" s="4">
        <f t="shared" si="384"/>
        <v>0</v>
      </c>
      <c r="AK747" s="4">
        <f t="shared" si="384"/>
        <v>0</v>
      </c>
      <c r="AL747" s="4">
        <f t="shared" si="377"/>
        <v>100</v>
      </c>
      <c r="AM747" s="4">
        <f t="shared" si="377"/>
        <v>100</v>
      </c>
      <c r="AN747" s="4">
        <f t="shared" si="377"/>
        <v>0</v>
      </c>
      <c r="AO747" s="4">
        <f t="shared" si="377"/>
        <v>0</v>
      </c>
      <c r="AP747" s="4">
        <f t="shared" si="377"/>
        <v>0</v>
      </c>
      <c r="AQ747" s="4">
        <f t="shared" si="373"/>
        <v>0</v>
      </c>
      <c r="AR747" s="4">
        <f t="shared" si="374"/>
        <v>0</v>
      </c>
      <c r="AS747" s="4">
        <f t="shared" si="374"/>
        <v>0</v>
      </c>
    </row>
    <row r="748" spans="1:45" ht="12.75" customHeight="1" x14ac:dyDescent="0.25">
      <c r="A748" s="115">
        <v>21</v>
      </c>
      <c r="B748" s="137">
        <v>226700</v>
      </c>
      <c r="C748" s="138">
        <v>1667</v>
      </c>
      <c r="D748" s="108">
        <v>740</v>
      </c>
      <c r="E748" s="135" t="s">
        <v>1104</v>
      </c>
      <c r="F748" s="136">
        <f t="shared" si="378"/>
        <v>612.1</v>
      </c>
      <c r="G748" s="136">
        <v>612.1</v>
      </c>
      <c r="H748" s="136">
        <v>0</v>
      </c>
      <c r="I748" s="136">
        <v>0</v>
      </c>
      <c r="J748" s="136">
        <v>0</v>
      </c>
      <c r="K748" s="136">
        <v>0</v>
      </c>
      <c r="L748" s="136">
        <v>0</v>
      </c>
      <c r="M748" s="136">
        <v>0</v>
      </c>
      <c r="N748" s="136">
        <f t="shared" si="380"/>
        <v>612.1</v>
      </c>
      <c r="O748" s="23">
        <v>612.1</v>
      </c>
      <c r="P748" s="23">
        <v>0</v>
      </c>
      <c r="Q748" s="23">
        <v>0</v>
      </c>
      <c r="R748" s="23">
        <v>0</v>
      </c>
      <c r="S748" s="23">
        <v>0</v>
      </c>
      <c r="T748" s="23">
        <v>0</v>
      </c>
      <c r="U748" s="23">
        <v>0</v>
      </c>
      <c r="V748" s="136">
        <f t="shared" si="382"/>
        <v>612.1</v>
      </c>
      <c r="W748" s="23">
        <v>612.1</v>
      </c>
      <c r="X748" s="23">
        <v>0</v>
      </c>
      <c r="Y748" s="23">
        <v>0</v>
      </c>
      <c r="Z748" s="23">
        <v>0</v>
      </c>
      <c r="AA748" s="23">
        <v>0</v>
      </c>
      <c r="AB748" s="23">
        <v>0</v>
      </c>
      <c r="AC748" s="4">
        <v>0</v>
      </c>
      <c r="AD748" s="4">
        <f t="shared" si="384"/>
        <v>0</v>
      </c>
      <c r="AE748" s="4">
        <f t="shared" si="384"/>
        <v>0</v>
      </c>
      <c r="AF748" s="4">
        <f t="shared" si="384"/>
        <v>0</v>
      </c>
      <c r="AG748" s="4">
        <f t="shared" si="384"/>
        <v>0</v>
      </c>
      <c r="AH748" s="4">
        <f t="shared" si="384"/>
        <v>0</v>
      </c>
      <c r="AI748" s="4">
        <f t="shared" si="384"/>
        <v>0</v>
      </c>
      <c r="AJ748" s="4">
        <f t="shared" si="384"/>
        <v>0</v>
      </c>
      <c r="AK748" s="4">
        <f t="shared" si="384"/>
        <v>0</v>
      </c>
      <c r="AL748" s="4">
        <f t="shared" si="377"/>
        <v>100</v>
      </c>
      <c r="AM748" s="4">
        <f t="shared" si="377"/>
        <v>100</v>
      </c>
      <c r="AN748" s="4">
        <f t="shared" si="377"/>
        <v>0</v>
      </c>
      <c r="AO748" s="4">
        <f t="shared" si="377"/>
        <v>0</v>
      </c>
      <c r="AP748" s="4">
        <f t="shared" si="377"/>
        <v>0</v>
      </c>
      <c r="AQ748" s="4">
        <f t="shared" si="373"/>
        <v>0</v>
      </c>
      <c r="AR748" s="4">
        <f t="shared" si="374"/>
        <v>0</v>
      </c>
      <c r="AS748" s="4">
        <f t="shared" si="374"/>
        <v>0</v>
      </c>
    </row>
    <row r="749" spans="1:45" ht="12.75" customHeight="1" x14ac:dyDescent="0.25">
      <c r="A749" s="115">
        <v>21</v>
      </c>
      <c r="B749" s="137">
        <v>226700</v>
      </c>
      <c r="C749" s="138">
        <v>1668</v>
      </c>
      <c r="D749" s="108">
        <v>741</v>
      </c>
      <c r="E749" s="135" t="s">
        <v>1540</v>
      </c>
      <c r="F749" s="136">
        <f t="shared" si="378"/>
        <v>1534</v>
      </c>
      <c r="G749" s="136">
        <v>1534</v>
      </c>
      <c r="H749" s="136">
        <v>0</v>
      </c>
      <c r="I749" s="136">
        <v>0</v>
      </c>
      <c r="J749" s="136">
        <v>0</v>
      </c>
      <c r="K749" s="136">
        <v>0</v>
      </c>
      <c r="L749" s="136">
        <v>0</v>
      </c>
      <c r="M749" s="136">
        <v>0</v>
      </c>
      <c r="N749" s="136">
        <f t="shared" si="380"/>
        <v>1534</v>
      </c>
      <c r="O749" s="23">
        <v>1534</v>
      </c>
      <c r="P749" s="23">
        <v>0</v>
      </c>
      <c r="Q749" s="23">
        <v>0</v>
      </c>
      <c r="R749" s="23">
        <v>0</v>
      </c>
      <c r="S749" s="23">
        <v>0</v>
      </c>
      <c r="T749" s="23">
        <v>0</v>
      </c>
      <c r="U749" s="23">
        <v>0</v>
      </c>
      <c r="V749" s="136">
        <f t="shared" si="382"/>
        <v>1534</v>
      </c>
      <c r="W749" s="23">
        <v>1534</v>
      </c>
      <c r="X749" s="23">
        <v>0</v>
      </c>
      <c r="Y749" s="23">
        <v>0</v>
      </c>
      <c r="Z749" s="23">
        <v>0</v>
      </c>
      <c r="AA749" s="23">
        <v>0</v>
      </c>
      <c r="AB749" s="23">
        <v>0</v>
      </c>
      <c r="AC749" s="4">
        <v>0</v>
      </c>
      <c r="AD749" s="4">
        <f t="shared" si="384"/>
        <v>0</v>
      </c>
      <c r="AE749" s="4">
        <f t="shared" si="384"/>
        <v>0</v>
      </c>
      <c r="AF749" s="4">
        <f t="shared" si="384"/>
        <v>0</v>
      </c>
      <c r="AG749" s="4">
        <f t="shared" si="384"/>
        <v>0</v>
      </c>
      <c r="AH749" s="4">
        <f t="shared" si="384"/>
        <v>0</v>
      </c>
      <c r="AI749" s="4">
        <f t="shared" si="384"/>
        <v>0</v>
      </c>
      <c r="AJ749" s="4">
        <f t="shared" si="384"/>
        <v>0</v>
      </c>
      <c r="AK749" s="4">
        <f t="shared" si="384"/>
        <v>0</v>
      </c>
      <c r="AL749" s="4">
        <f t="shared" si="377"/>
        <v>100</v>
      </c>
      <c r="AM749" s="4">
        <f t="shared" si="377"/>
        <v>100</v>
      </c>
      <c r="AN749" s="4">
        <f t="shared" si="377"/>
        <v>0</v>
      </c>
      <c r="AO749" s="4">
        <f t="shared" si="377"/>
        <v>0</v>
      </c>
      <c r="AP749" s="4">
        <f t="shared" si="377"/>
        <v>0</v>
      </c>
      <c r="AQ749" s="4">
        <f t="shared" si="373"/>
        <v>0</v>
      </c>
      <c r="AR749" s="4">
        <f t="shared" si="374"/>
        <v>0</v>
      </c>
      <c r="AS749" s="4">
        <f t="shared" si="374"/>
        <v>0</v>
      </c>
    </row>
    <row r="750" spans="1:45" ht="12.75" customHeight="1" x14ac:dyDescent="0.25">
      <c r="A750" s="115">
        <v>21</v>
      </c>
      <c r="B750" s="137">
        <v>226700</v>
      </c>
      <c r="C750" s="138">
        <v>1669</v>
      </c>
      <c r="D750" s="108">
        <v>742</v>
      </c>
      <c r="E750" s="135" t="s">
        <v>1541</v>
      </c>
      <c r="F750" s="136">
        <f t="shared" si="378"/>
        <v>530.29999999999995</v>
      </c>
      <c r="G750" s="136">
        <v>530.29999999999995</v>
      </c>
      <c r="H750" s="136">
        <v>0</v>
      </c>
      <c r="I750" s="136">
        <v>0</v>
      </c>
      <c r="J750" s="136">
        <v>0</v>
      </c>
      <c r="K750" s="136">
        <v>0</v>
      </c>
      <c r="L750" s="136">
        <v>0</v>
      </c>
      <c r="M750" s="136">
        <v>0</v>
      </c>
      <c r="N750" s="136">
        <f t="shared" si="380"/>
        <v>530.29999999999995</v>
      </c>
      <c r="O750" s="23">
        <v>530.29999999999995</v>
      </c>
      <c r="P750" s="23">
        <v>0</v>
      </c>
      <c r="Q750" s="23">
        <v>0</v>
      </c>
      <c r="R750" s="23">
        <v>0</v>
      </c>
      <c r="S750" s="23">
        <v>0</v>
      </c>
      <c r="T750" s="23">
        <v>0</v>
      </c>
      <c r="U750" s="23">
        <v>0</v>
      </c>
      <c r="V750" s="136">
        <f t="shared" si="382"/>
        <v>530.29999999999995</v>
      </c>
      <c r="W750" s="23">
        <v>530.29999999999995</v>
      </c>
      <c r="X750" s="23">
        <v>0</v>
      </c>
      <c r="Y750" s="23">
        <v>0</v>
      </c>
      <c r="Z750" s="23">
        <v>0</v>
      </c>
      <c r="AA750" s="23">
        <v>0</v>
      </c>
      <c r="AB750" s="23">
        <v>0</v>
      </c>
      <c r="AC750" s="4">
        <v>0</v>
      </c>
      <c r="AD750" s="4">
        <f t="shared" si="384"/>
        <v>0</v>
      </c>
      <c r="AE750" s="4">
        <f t="shared" si="384"/>
        <v>0</v>
      </c>
      <c r="AF750" s="4">
        <f t="shared" si="384"/>
        <v>0</v>
      </c>
      <c r="AG750" s="4">
        <f t="shared" si="384"/>
        <v>0</v>
      </c>
      <c r="AH750" s="4">
        <f t="shared" si="384"/>
        <v>0</v>
      </c>
      <c r="AI750" s="4">
        <f t="shared" si="384"/>
        <v>0</v>
      </c>
      <c r="AJ750" s="4">
        <f t="shared" si="384"/>
        <v>0</v>
      </c>
      <c r="AK750" s="4">
        <f t="shared" si="384"/>
        <v>0</v>
      </c>
      <c r="AL750" s="4">
        <f t="shared" si="377"/>
        <v>100</v>
      </c>
      <c r="AM750" s="4">
        <f t="shared" si="377"/>
        <v>100</v>
      </c>
      <c r="AN750" s="4">
        <f t="shared" si="377"/>
        <v>0</v>
      </c>
      <c r="AO750" s="4">
        <f t="shared" si="377"/>
        <v>0</v>
      </c>
      <c r="AP750" s="4">
        <f t="shared" si="377"/>
        <v>0</v>
      </c>
      <c r="AQ750" s="4">
        <f t="shared" si="373"/>
        <v>0</v>
      </c>
      <c r="AR750" s="4">
        <f t="shared" si="374"/>
        <v>0</v>
      </c>
      <c r="AS750" s="4">
        <f t="shared" si="374"/>
        <v>0</v>
      </c>
    </row>
    <row r="751" spans="1:45" ht="12.75" customHeight="1" x14ac:dyDescent="0.25">
      <c r="A751" s="115">
        <v>21</v>
      </c>
      <c r="B751" s="137">
        <v>226700</v>
      </c>
      <c r="C751" s="138">
        <v>1670</v>
      </c>
      <c r="D751" s="108">
        <v>743</v>
      </c>
      <c r="E751" s="135" t="s">
        <v>1542</v>
      </c>
      <c r="F751" s="136">
        <f t="shared" si="378"/>
        <v>335.8</v>
      </c>
      <c r="G751" s="136">
        <v>335.8</v>
      </c>
      <c r="H751" s="136">
        <v>0</v>
      </c>
      <c r="I751" s="136">
        <v>0</v>
      </c>
      <c r="J751" s="136">
        <v>0</v>
      </c>
      <c r="K751" s="136">
        <v>0</v>
      </c>
      <c r="L751" s="136">
        <v>0</v>
      </c>
      <c r="M751" s="136">
        <v>0</v>
      </c>
      <c r="N751" s="136">
        <f t="shared" si="380"/>
        <v>335.8</v>
      </c>
      <c r="O751" s="23">
        <v>335.8</v>
      </c>
      <c r="P751" s="23">
        <v>0</v>
      </c>
      <c r="Q751" s="23">
        <v>0</v>
      </c>
      <c r="R751" s="23">
        <v>0</v>
      </c>
      <c r="S751" s="23">
        <v>0</v>
      </c>
      <c r="T751" s="23">
        <v>0</v>
      </c>
      <c r="U751" s="23">
        <v>0</v>
      </c>
      <c r="V751" s="136">
        <f t="shared" si="382"/>
        <v>335.8</v>
      </c>
      <c r="W751" s="23">
        <v>335.8</v>
      </c>
      <c r="X751" s="23">
        <v>0</v>
      </c>
      <c r="Y751" s="23">
        <v>0</v>
      </c>
      <c r="Z751" s="23">
        <v>0</v>
      </c>
      <c r="AA751" s="23">
        <v>0</v>
      </c>
      <c r="AB751" s="23">
        <v>0</v>
      </c>
      <c r="AC751" s="4">
        <v>0</v>
      </c>
      <c r="AD751" s="4">
        <f t="shared" si="384"/>
        <v>0</v>
      </c>
      <c r="AE751" s="4">
        <f t="shared" si="384"/>
        <v>0</v>
      </c>
      <c r="AF751" s="4">
        <f t="shared" si="384"/>
        <v>0</v>
      </c>
      <c r="AG751" s="4">
        <f t="shared" si="384"/>
        <v>0</v>
      </c>
      <c r="AH751" s="4">
        <f t="shared" si="384"/>
        <v>0</v>
      </c>
      <c r="AI751" s="4">
        <f t="shared" si="384"/>
        <v>0</v>
      </c>
      <c r="AJ751" s="4">
        <f t="shared" si="384"/>
        <v>0</v>
      </c>
      <c r="AK751" s="4">
        <f t="shared" si="384"/>
        <v>0</v>
      </c>
      <c r="AL751" s="4">
        <f t="shared" si="377"/>
        <v>100</v>
      </c>
      <c r="AM751" s="4">
        <f t="shared" si="377"/>
        <v>100</v>
      </c>
      <c r="AN751" s="4">
        <f t="shared" si="377"/>
        <v>0</v>
      </c>
      <c r="AO751" s="4">
        <f t="shared" si="377"/>
        <v>0</v>
      </c>
      <c r="AP751" s="4">
        <f t="shared" si="377"/>
        <v>0</v>
      </c>
      <c r="AQ751" s="4">
        <f t="shared" si="373"/>
        <v>0</v>
      </c>
      <c r="AR751" s="4">
        <f t="shared" si="374"/>
        <v>0</v>
      </c>
      <c r="AS751" s="4">
        <f t="shared" si="374"/>
        <v>0</v>
      </c>
    </row>
    <row r="752" spans="1:45" ht="12.75" customHeight="1" x14ac:dyDescent="0.25">
      <c r="A752" s="115">
        <v>21</v>
      </c>
      <c r="B752" s="137">
        <v>226700</v>
      </c>
      <c r="C752" s="138">
        <v>1671</v>
      </c>
      <c r="D752" s="108">
        <v>744</v>
      </c>
      <c r="E752" s="135" t="s">
        <v>1543</v>
      </c>
      <c r="F752" s="136">
        <f t="shared" si="378"/>
        <v>1171.9000000000001</v>
      </c>
      <c r="G752" s="136">
        <v>1171.9000000000001</v>
      </c>
      <c r="H752" s="136">
        <v>0</v>
      </c>
      <c r="I752" s="136">
        <v>0</v>
      </c>
      <c r="J752" s="136">
        <v>0</v>
      </c>
      <c r="K752" s="136">
        <v>0</v>
      </c>
      <c r="L752" s="136">
        <v>0</v>
      </c>
      <c r="M752" s="136">
        <v>0</v>
      </c>
      <c r="N752" s="136">
        <f t="shared" si="380"/>
        <v>1171.9000000000001</v>
      </c>
      <c r="O752" s="23">
        <v>1171.9000000000001</v>
      </c>
      <c r="P752" s="23">
        <v>0</v>
      </c>
      <c r="Q752" s="23">
        <v>0</v>
      </c>
      <c r="R752" s="23">
        <v>0</v>
      </c>
      <c r="S752" s="23">
        <v>0</v>
      </c>
      <c r="T752" s="23">
        <v>0</v>
      </c>
      <c r="U752" s="23">
        <v>0</v>
      </c>
      <c r="V752" s="136">
        <f t="shared" si="382"/>
        <v>1171.9000000000001</v>
      </c>
      <c r="W752" s="23">
        <v>1171.9000000000001</v>
      </c>
      <c r="X752" s="23">
        <v>0</v>
      </c>
      <c r="Y752" s="23">
        <v>0</v>
      </c>
      <c r="Z752" s="23">
        <v>0</v>
      </c>
      <c r="AA752" s="23">
        <v>0</v>
      </c>
      <c r="AB752" s="23">
        <v>0</v>
      </c>
      <c r="AC752" s="4">
        <v>0</v>
      </c>
      <c r="AD752" s="4">
        <f t="shared" si="384"/>
        <v>0</v>
      </c>
      <c r="AE752" s="4">
        <f t="shared" si="384"/>
        <v>0</v>
      </c>
      <c r="AF752" s="4">
        <f t="shared" si="384"/>
        <v>0</v>
      </c>
      <c r="AG752" s="4">
        <f t="shared" si="384"/>
        <v>0</v>
      </c>
      <c r="AH752" s="4">
        <f t="shared" si="384"/>
        <v>0</v>
      </c>
      <c r="AI752" s="4">
        <f t="shared" si="384"/>
        <v>0</v>
      </c>
      <c r="AJ752" s="4">
        <f t="shared" si="384"/>
        <v>0</v>
      </c>
      <c r="AK752" s="4">
        <f t="shared" si="384"/>
        <v>0</v>
      </c>
      <c r="AL752" s="4">
        <f t="shared" si="377"/>
        <v>100</v>
      </c>
      <c r="AM752" s="4">
        <f t="shared" si="377"/>
        <v>100</v>
      </c>
      <c r="AN752" s="4">
        <f t="shared" si="377"/>
        <v>0</v>
      </c>
      <c r="AO752" s="4">
        <f t="shared" si="377"/>
        <v>0</v>
      </c>
      <c r="AP752" s="4">
        <f t="shared" si="377"/>
        <v>0</v>
      </c>
      <c r="AQ752" s="4">
        <f t="shared" si="373"/>
        <v>0</v>
      </c>
      <c r="AR752" s="4">
        <f t="shared" si="374"/>
        <v>0</v>
      </c>
      <c r="AS752" s="4">
        <f t="shared" si="374"/>
        <v>0</v>
      </c>
    </row>
    <row r="753" spans="1:45" ht="12.75" customHeight="1" x14ac:dyDescent="0.25">
      <c r="A753" s="115">
        <v>21</v>
      </c>
      <c r="B753" s="137">
        <v>226700</v>
      </c>
      <c r="C753" s="138">
        <v>1672</v>
      </c>
      <c r="D753" s="108">
        <v>745</v>
      </c>
      <c r="E753" s="135" t="s">
        <v>1544</v>
      </c>
      <c r="F753" s="136">
        <f t="shared" si="378"/>
        <v>557.79999999999995</v>
      </c>
      <c r="G753" s="136">
        <v>557.79999999999995</v>
      </c>
      <c r="H753" s="136">
        <v>0</v>
      </c>
      <c r="I753" s="136">
        <v>0</v>
      </c>
      <c r="J753" s="136">
        <v>0</v>
      </c>
      <c r="K753" s="136">
        <v>0</v>
      </c>
      <c r="L753" s="136">
        <v>0</v>
      </c>
      <c r="M753" s="136">
        <v>0</v>
      </c>
      <c r="N753" s="136">
        <f t="shared" si="380"/>
        <v>557.79999999999995</v>
      </c>
      <c r="O753" s="23">
        <v>557.79999999999995</v>
      </c>
      <c r="P753" s="23">
        <v>0</v>
      </c>
      <c r="Q753" s="23">
        <v>0</v>
      </c>
      <c r="R753" s="23">
        <v>0</v>
      </c>
      <c r="S753" s="23">
        <v>0</v>
      </c>
      <c r="T753" s="23">
        <v>0</v>
      </c>
      <c r="U753" s="23">
        <v>0</v>
      </c>
      <c r="V753" s="136">
        <f t="shared" si="382"/>
        <v>557.79999999999995</v>
      </c>
      <c r="W753" s="23">
        <v>557.79999999999995</v>
      </c>
      <c r="X753" s="23">
        <v>0</v>
      </c>
      <c r="Y753" s="23">
        <v>0</v>
      </c>
      <c r="Z753" s="23">
        <v>0</v>
      </c>
      <c r="AA753" s="23">
        <v>0</v>
      </c>
      <c r="AB753" s="23">
        <v>0</v>
      </c>
      <c r="AC753" s="4">
        <v>0</v>
      </c>
      <c r="AD753" s="4">
        <f t="shared" si="384"/>
        <v>0</v>
      </c>
      <c r="AE753" s="4">
        <f t="shared" si="384"/>
        <v>0</v>
      </c>
      <c r="AF753" s="4">
        <f t="shared" si="384"/>
        <v>0</v>
      </c>
      <c r="AG753" s="4">
        <f t="shared" si="384"/>
        <v>0</v>
      </c>
      <c r="AH753" s="4">
        <f t="shared" si="384"/>
        <v>0</v>
      </c>
      <c r="AI753" s="4">
        <f t="shared" si="384"/>
        <v>0</v>
      </c>
      <c r="AJ753" s="4">
        <f t="shared" si="384"/>
        <v>0</v>
      </c>
      <c r="AK753" s="4">
        <f t="shared" si="384"/>
        <v>0</v>
      </c>
      <c r="AL753" s="4">
        <f t="shared" si="377"/>
        <v>100</v>
      </c>
      <c r="AM753" s="4">
        <f t="shared" si="377"/>
        <v>100</v>
      </c>
      <c r="AN753" s="4">
        <f t="shared" si="377"/>
        <v>0</v>
      </c>
      <c r="AO753" s="4">
        <f t="shared" si="377"/>
        <v>0</v>
      </c>
      <c r="AP753" s="4">
        <f t="shared" si="377"/>
        <v>0</v>
      </c>
      <c r="AQ753" s="4">
        <f t="shared" si="373"/>
        <v>0</v>
      </c>
      <c r="AR753" s="4">
        <f t="shared" si="374"/>
        <v>0</v>
      </c>
      <c r="AS753" s="4">
        <f t="shared" si="374"/>
        <v>0</v>
      </c>
    </row>
    <row r="754" spans="1:45" ht="12.75" customHeight="1" x14ac:dyDescent="0.25">
      <c r="A754" s="115">
        <v>21</v>
      </c>
      <c r="B754" s="137">
        <v>226700</v>
      </c>
      <c r="C754" s="138">
        <v>1673</v>
      </c>
      <c r="D754" s="108">
        <v>746</v>
      </c>
      <c r="E754" s="135" t="s">
        <v>1545</v>
      </c>
      <c r="F754" s="136">
        <f t="shared" si="378"/>
        <v>201.7</v>
      </c>
      <c r="G754" s="136">
        <v>201.7</v>
      </c>
      <c r="H754" s="136">
        <v>0</v>
      </c>
      <c r="I754" s="136">
        <v>0</v>
      </c>
      <c r="J754" s="136">
        <v>0</v>
      </c>
      <c r="K754" s="136">
        <v>0</v>
      </c>
      <c r="L754" s="136">
        <v>0</v>
      </c>
      <c r="M754" s="136">
        <v>0</v>
      </c>
      <c r="N754" s="136">
        <f t="shared" si="380"/>
        <v>201.7</v>
      </c>
      <c r="O754" s="23">
        <v>201.7</v>
      </c>
      <c r="P754" s="23">
        <v>0</v>
      </c>
      <c r="Q754" s="23">
        <v>0</v>
      </c>
      <c r="R754" s="23">
        <v>0</v>
      </c>
      <c r="S754" s="23">
        <v>0</v>
      </c>
      <c r="T754" s="23">
        <v>0</v>
      </c>
      <c r="U754" s="23">
        <v>0</v>
      </c>
      <c r="V754" s="136">
        <f t="shared" si="382"/>
        <v>201.7</v>
      </c>
      <c r="W754" s="23">
        <v>201.7</v>
      </c>
      <c r="X754" s="23">
        <v>0</v>
      </c>
      <c r="Y754" s="23">
        <v>0</v>
      </c>
      <c r="Z754" s="23">
        <v>0</v>
      </c>
      <c r="AA754" s="23">
        <v>0</v>
      </c>
      <c r="AB754" s="23">
        <v>0</v>
      </c>
      <c r="AC754" s="4">
        <v>0</v>
      </c>
      <c r="AD754" s="4">
        <f t="shared" si="384"/>
        <v>0</v>
      </c>
      <c r="AE754" s="4">
        <f t="shared" si="384"/>
        <v>0</v>
      </c>
      <c r="AF754" s="4">
        <f t="shared" si="384"/>
        <v>0</v>
      </c>
      <c r="AG754" s="4">
        <f t="shared" si="384"/>
        <v>0</v>
      </c>
      <c r="AH754" s="4">
        <f t="shared" si="384"/>
        <v>0</v>
      </c>
      <c r="AI754" s="4">
        <f t="shared" si="384"/>
        <v>0</v>
      </c>
      <c r="AJ754" s="4">
        <f t="shared" si="384"/>
        <v>0</v>
      </c>
      <c r="AK754" s="4">
        <f t="shared" si="384"/>
        <v>0</v>
      </c>
      <c r="AL754" s="4">
        <f t="shared" si="377"/>
        <v>100</v>
      </c>
      <c r="AM754" s="4">
        <f t="shared" si="377"/>
        <v>100</v>
      </c>
      <c r="AN754" s="4">
        <f t="shared" si="377"/>
        <v>0</v>
      </c>
      <c r="AO754" s="4">
        <f t="shared" si="377"/>
        <v>0</v>
      </c>
      <c r="AP754" s="4">
        <f t="shared" si="377"/>
        <v>0</v>
      </c>
      <c r="AQ754" s="4">
        <f t="shared" si="373"/>
        <v>0</v>
      </c>
      <c r="AR754" s="4">
        <f t="shared" si="374"/>
        <v>0</v>
      </c>
      <c r="AS754" s="4">
        <f t="shared" si="374"/>
        <v>0</v>
      </c>
    </row>
    <row r="755" spans="1:45" ht="12.75" customHeight="1" x14ac:dyDescent="0.25">
      <c r="A755" s="115">
        <v>21</v>
      </c>
      <c r="B755" s="137">
        <v>226700</v>
      </c>
      <c r="C755" s="138">
        <v>1675</v>
      </c>
      <c r="D755" s="108">
        <v>747</v>
      </c>
      <c r="E755" s="135" t="s">
        <v>1546</v>
      </c>
      <c r="F755" s="136">
        <f t="shared" si="378"/>
        <v>220.6</v>
      </c>
      <c r="G755" s="136">
        <v>220.6</v>
      </c>
      <c r="H755" s="136">
        <v>0</v>
      </c>
      <c r="I755" s="136">
        <v>0</v>
      </c>
      <c r="J755" s="136">
        <v>0</v>
      </c>
      <c r="K755" s="136">
        <v>0</v>
      </c>
      <c r="L755" s="136">
        <v>0</v>
      </c>
      <c r="M755" s="136">
        <v>0</v>
      </c>
      <c r="N755" s="136">
        <f t="shared" si="380"/>
        <v>220.6</v>
      </c>
      <c r="O755" s="23">
        <v>220.6</v>
      </c>
      <c r="P755" s="23">
        <v>0</v>
      </c>
      <c r="Q755" s="23">
        <v>0</v>
      </c>
      <c r="R755" s="23">
        <v>0</v>
      </c>
      <c r="S755" s="23">
        <v>0</v>
      </c>
      <c r="T755" s="23">
        <v>0</v>
      </c>
      <c r="U755" s="23">
        <v>0</v>
      </c>
      <c r="V755" s="136">
        <f t="shared" si="382"/>
        <v>220.6</v>
      </c>
      <c r="W755" s="23">
        <v>220.6</v>
      </c>
      <c r="X755" s="23">
        <v>0</v>
      </c>
      <c r="Y755" s="23">
        <v>0</v>
      </c>
      <c r="Z755" s="23">
        <v>0</v>
      </c>
      <c r="AA755" s="23">
        <v>0</v>
      </c>
      <c r="AB755" s="23">
        <v>0</v>
      </c>
      <c r="AC755" s="4">
        <v>0</v>
      </c>
      <c r="AD755" s="4">
        <f t="shared" si="384"/>
        <v>0</v>
      </c>
      <c r="AE755" s="4">
        <f t="shared" si="384"/>
        <v>0</v>
      </c>
      <c r="AF755" s="4">
        <f t="shared" si="384"/>
        <v>0</v>
      </c>
      <c r="AG755" s="4">
        <f t="shared" si="384"/>
        <v>0</v>
      </c>
      <c r="AH755" s="4">
        <f t="shared" si="384"/>
        <v>0</v>
      </c>
      <c r="AI755" s="4">
        <f t="shared" si="384"/>
        <v>0</v>
      </c>
      <c r="AJ755" s="4">
        <f t="shared" si="384"/>
        <v>0</v>
      </c>
      <c r="AK755" s="4">
        <f t="shared" si="384"/>
        <v>0</v>
      </c>
      <c r="AL755" s="4">
        <f t="shared" si="377"/>
        <v>100</v>
      </c>
      <c r="AM755" s="4">
        <f t="shared" si="377"/>
        <v>100</v>
      </c>
      <c r="AN755" s="4">
        <f t="shared" si="377"/>
        <v>0</v>
      </c>
      <c r="AO755" s="4">
        <f t="shared" si="377"/>
        <v>0</v>
      </c>
      <c r="AP755" s="4">
        <f t="shared" si="377"/>
        <v>0</v>
      </c>
      <c r="AQ755" s="4">
        <f t="shared" si="373"/>
        <v>0</v>
      </c>
      <c r="AR755" s="4">
        <f t="shared" si="374"/>
        <v>0</v>
      </c>
      <c r="AS755" s="4">
        <f t="shared" si="374"/>
        <v>0</v>
      </c>
    </row>
    <row r="756" spans="1:45" ht="12.75" customHeight="1" x14ac:dyDescent="0.25">
      <c r="A756" s="115">
        <v>21</v>
      </c>
      <c r="B756" s="137">
        <v>226700</v>
      </c>
      <c r="C756" s="138">
        <v>1676</v>
      </c>
      <c r="D756" s="108">
        <v>748</v>
      </c>
      <c r="E756" s="135" t="s">
        <v>1547</v>
      </c>
      <c r="F756" s="136">
        <f t="shared" si="378"/>
        <v>870.2</v>
      </c>
      <c r="G756" s="136">
        <v>870.2</v>
      </c>
      <c r="H756" s="136">
        <v>0</v>
      </c>
      <c r="I756" s="136">
        <v>0</v>
      </c>
      <c r="J756" s="136">
        <v>0</v>
      </c>
      <c r="K756" s="136">
        <v>0</v>
      </c>
      <c r="L756" s="136">
        <v>0</v>
      </c>
      <c r="M756" s="136">
        <v>0</v>
      </c>
      <c r="N756" s="136">
        <f t="shared" si="380"/>
        <v>870.2</v>
      </c>
      <c r="O756" s="23">
        <v>870.2</v>
      </c>
      <c r="P756" s="23">
        <v>0</v>
      </c>
      <c r="Q756" s="23">
        <v>0</v>
      </c>
      <c r="R756" s="23">
        <v>0</v>
      </c>
      <c r="S756" s="23">
        <v>0</v>
      </c>
      <c r="T756" s="23">
        <v>0</v>
      </c>
      <c r="U756" s="23">
        <v>0</v>
      </c>
      <c r="V756" s="136">
        <f t="shared" si="382"/>
        <v>870.2</v>
      </c>
      <c r="W756" s="23">
        <v>870.2</v>
      </c>
      <c r="X756" s="23">
        <v>0</v>
      </c>
      <c r="Y756" s="23">
        <v>0</v>
      </c>
      <c r="Z756" s="23">
        <v>0</v>
      </c>
      <c r="AA756" s="23">
        <v>0</v>
      </c>
      <c r="AB756" s="23">
        <v>0</v>
      </c>
      <c r="AC756" s="4">
        <v>0</v>
      </c>
      <c r="AD756" s="4">
        <f t="shared" si="384"/>
        <v>0</v>
      </c>
      <c r="AE756" s="4">
        <f t="shared" si="384"/>
        <v>0</v>
      </c>
      <c r="AF756" s="4">
        <f t="shared" si="384"/>
        <v>0</v>
      </c>
      <c r="AG756" s="4">
        <f t="shared" si="384"/>
        <v>0</v>
      </c>
      <c r="AH756" s="4">
        <f t="shared" si="384"/>
        <v>0</v>
      </c>
      <c r="AI756" s="4">
        <f t="shared" si="384"/>
        <v>0</v>
      </c>
      <c r="AJ756" s="4">
        <f t="shared" si="384"/>
        <v>0</v>
      </c>
      <c r="AK756" s="4">
        <f t="shared" si="384"/>
        <v>0</v>
      </c>
      <c r="AL756" s="4">
        <f t="shared" si="377"/>
        <v>100</v>
      </c>
      <c r="AM756" s="4">
        <f t="shared" si="377"/>
        <v>100</v>
      </c>
      <c r="AN756" s="4">
        <f t="shared" si="377"/>
        <v>0</v>
      </c>
      <c r="AO756" s="4">
        <f t="shared" si="377"/>
        <v>0</v>
      </c>
      <c r="AP756" s="4">
        <f t="shared" si="377"/>
        <v>0</v>
      </c>
      <c r="AQ756" s="4">
        <f t="shared" si="373"/>
        <v>0</v>
      </c>
      <c r="AR756" s="4">
        <f t="shared" si="374"/>
        <v>0</v>
      </c>
      <c r="AS756" s="4">
        <f t="shared" si="374"/>
        <v>0</v>
      </c>
    </row>
    <row r="757" spans="1:45" ht="12.75" customHeight="1" x14ac:dyDescent="0.25">
      <c r="A757" s="115">
        <v>21</v>
      </c>
      <c r="B757" s="137">
        <v>226700</v>
      </c>
      <c r="C757" s="138">
        <v>1677</v>
      </c>
      <c r="D757" s="108">
        <v>749</v>
      </c>
      <c r="E757" s="135" t="s">
        <v>1548</v>
      </c>
      <c r="F757" s="136">
        <f t="shared" si="378"/>
        <v>1113.9000000000001</v>
      </c>
      <c r="G757" s="136">
        <v>1113.9000000000001</v>
      </c>
      <c r="H757" s="136">
        <v>0</v>
      </c>
      <c r="I757" s="136">
        <v>0</v>
      </c>
      <c r="J757" s="136">
        <v>0</v>
      </c>
      <c r="K757" s="136">
        <v>0</v>
      </c>
      <c r="L757" s="136">
        <v>0</v>
      </c>
      <c r="M757" s="136">
        <v>0</v>
      </c>
      <c r="N757" s="136">
        <f t="shared" si="380"/>
        <v>1113.9000000000001</v>
      </c>
      <c r="O757" s="23">
        <v>1113.9000000000001</v>
      </c>
      <c r="P757" s="23">
        <v>0</v>
      </c>
      <c r="Q757" s="23">
        <v>0</v>
      </c>
      <c r="R757" s="23">
        <v>0</v>
      </c>
      <c r="S757" s="23">
        <v>0</v>
      </c>
      <c r="T757" s="23">
        <v>0</v>
      </c>
      <c r="U757" s="23">
        <v>0</v>
      </c>
      <c r="V757" s="136">
        <f t="shared" si="382"/>
        <v>1113.9000000000001</v>
      </c>
      <c r="W757" s="23">
        <v>1113.9000000000001</v>
      </c>
      <c r="X757" s="23">
        <v>0</v>
      </c>
      <c r="Y757" s="23">
        <v>0</v>
      </c>
      <c r="Z757" s="23">
        <v>0</v>
      </c>
      <c r="AA757" s="23">
        <v>0</v>
      </c>
      <c r="AB757" s="23">
        <v>0</v>
      </c>
      <c r="AC757" s="4">
        <v>0</v>
      </c>
      <c r="AD757" s="4">
        <f t="shared" si="384"/>
        <v>0</v>
      </c>
      <c r="AE757" s="4">
        <f t="shared" si="384"/>
        <v>0</v>
      </c>
      <c r="AF757" s="4">
        <f t="shared" si="384"/>
        <v>0</v>
      </c>
      <c r="AG757" s="4">
        <f t="shared" si="384"/>
        <v>0</v>
      </c>
      <c r="AH757" s="4">
        <f t="shared" si="384"/>
        <v>0</v>
      </c>
      <c r="AI757" s="4">
        <f t="shared" si="384"/>
        <v>0</v>
      </c>
      <c r="AJ757" s="4">
        <f t="shared" si="384"/>
        <v>0</v>
      </c>
      <c r="AK757" s="4">
        <f t="shared" si="384"/>
        <v>0</v>
      </c>
      <c r="AL757" s="4">
        <f t="shared" si="377"/>
        <v>100</v>
      </c>
      <c r="AM757" s="4">
        <f t="shared" si="377"/>
        <v>100</v>
      </c>
      <c r="AN757" s="4">
        <f t="shared" si="377"/>
        <v>0</v>
      </c>
      <c r="AO757" s="4">
        <f t="shared" si="377"/>
        <v>0</v>
      </c>
      <c r="AP757" s="4">
        <f t="shared" si="377"/>
        <v>0</v>
      </c>
      <c r="AQ757" s="4">
        <f t="shared" si="373"/>
        <v>0</v>
      </c>
      <c r="AR757" s="4">
        <f t="shared" si="374"/>
        <v>0</v>
      </c>
      <c r="AS757" s="4">
        <f t="shared" si="374"/>
        <v>0</v>
      </c>
    </row>
    <row r="758" spans="1:45" ht="12.75" customHeight="1" x14ac:dyDescent="0.25">
      <c r="A758" s="115">
        <v>21</v>
      </c>
      <c r="B758" s="137">
        <v>226700</v>
      </c>
      <c r="C758" s="138">
        <v>1678</v>
      </c>
      <c r="D758" s="108">
        <v>750</v>
      </c>
      <c r="E758" s="135" t="s">
        <v>1549</v>
      </c>
      <c r="F758" s="136">
        <f t="shared" si="378"/>
        <v>417.5</v>
      </c>
      <c r="G758" s="136">
        <v>417.5</v>
      </c>
      <c r="H758" s="136">
        <v>0</v>
      </c>
      <c r="I758" s="136">
        <v>0</v>
      </c>
      <c r="J758" s="136">
        <v>0</v>
      </c>
      <c r="K758" s="136">
        <v>0</v>
      </c>
      <c r="L758" s="136">
        <v>0</v>
      </c>
      <c r="M758" s="136">
        <v>0</v>
      </c>
      <c r="N758" s="136">
        <f t="shared" si="380"/>
        <v>417.5</v>
      </c>
      <c r="O758" s="23">
        <v>417.5</v>
      </c>
      <c r="P758" s="23">
        <v>0</v>
      </c>
      <c r="Q758" s="23">
        <v>0</v>
      </c>
      <c r="R758" s="23">
        <v>0</v>
      </c>
      <c r="S758" s="23">
        <v>0</v>
      </c>
      <c r="T758" s="23">
        <v>0</v>
      </c>
      <c r="U758" s="23">
        <v>0</v>
      </c>
      <c r="V758" s="136">
        <f t="shared" si="382"/>
        <v>417.5</v>
      </c>
      <c r="W758" s="23">
        <v>417.5</v>
      </c>
      <c r="X758" s="23">
        <v>0</v>
      </c>
      <c r="Y758" s="23">
        <v>0</v>
      </c>
      <c r="Z758" s="23">
        <v>0</v>
      </c>
      <c r="AA758" s="23">
        <v>0</v>
      </c>
      <c r="AB758" s="23">
        <v>0</v>
      </c>
      <c r="AC758" s="4">
        <v>0</v>
      </c>
      <c r="AD758" s="4">
        <f t="shared" si="384"/>
        <v>0</v>
      </c>
      <c r="AE758" s="4">
        <f t="shared" si="384"/>
        <v>0</v>
      </c>
      <c r="AF758" s="4">
        <f t="shared" si="384"/>
        <v>0</v>
      </c>
      <c r="AG758" s="4">
        <f t="shared" si="384"/>
        <v>0</v>
      </c>
      <c r="AH758" s="4">
        <f t="shared" si="384"/>
        <v>0</v>
      </c>
      <c r="AI758" s="4">
        <f t="shared" si="384"/>
        <v>0</v>
      </c>
      <c r="AJ758" s="4">
        <f t="shared" si="384"/>
        <v>0</v>
      </c>
      <c r="AK758" s="4">
        <f t="shared" si="384"/>
        <v>0</v>
      </c>
      <c r="AL758" s="4">
        <f t="shared" si="377"/>
        <v>100</v>
      </c>
      <c r="AM758" s="4">
        <f t="shared" si="377"/>
        <v>100</v>
      </c>
      <c r="AN758" s="4">
        <f t="shared" si="377"/>
        <v>0</v>
      </c>
      <c r="AO758" s="4">
        <f t="shared" si="377"/>
        <v>0</v>
      </c>
      <c r="AP758" s="4">
        <f t="shared" si="377"/>
        <v>0</v>
      </c>
      <c r="AQ758" s="4">
        <f t="shared" si="373"/>
        <v>0</v>
      </c>
      <c r="AR758" s="4">
        <f t="shared" si="374"/>
        <v>0</v>
      </c>
      <c r="AS758" s="4">
        <f t="shared" si="374"/>
        <v>0</v>
      </c>
    </row>
    <row r="759" spans="1:45" ht="12.75" customHeight="1" x14ac:dyDescent="0.25">
      <c r="A759" s="115">
        <v>21</v>
      </c>
      <c r="B759" s="137">
        <v>226700</v>
      </c>
      <c r="C759" s="138">
        <v>1679</v>
      </c>
      <c r="D759" s="108">
        <v>751</v>
      </c>
      <c r="E759" s="135" t="s">
        <v>1550</v>
      </c>
      <c r="F759" s="136">
        <f t="shared" si="378"/>
        <v>813.4</v>
      </c>
      <c r="G759" s="136">
        <v>813.4</v>
      </c>
      <c r="H759" s="136">
        <v>0</v>
      </c>
      <c r="I759" s="136">
        <v>0</v>
      </c>
      <c r="J759" s="136">
        <v>0</v>
      </c>
      <c r="K759" s="136">
        <v>0</v>
      </c>
      <c r="L759" s="136">
        <v>0</v>
      </c>
      <c r="M759" s="136">
        <v>0</v>
      </c>
      <c r="N759" s="136">
        <f t="shared" si="380"/>
        <v>813.4</v>
      </c>
      <c r="O759" s="23">
        <v>813.4</v>
      </c>
      <c r="P759" s="23">
        <v>0</v>
      </c>
      <c r="Q759" s="23">
        <v>0</v>
      </c>
      <c r="R759" s="23">
        <v>0</v>
      </c>
      <c r="S759" s="23">
        <v>0</v>
      </c>
      <c r="T759" s="23">
        <v>0</v>
      </c>
      <c r="U759" s="23">
        <v>0</v>
      </c>
      <c r="V759" s="136">
        <f t="shared" si="382"/>
        <v>813.4</v>
      </c>
      <c r="W759" s="23">
        <v>813.4</v>
      </c>
      <c r="X759" s="23">
        <v>0</v>
      </c>
      <c r="Y759" s="23">
        <v>0</v>
      </c>
      <c r="Z759" s="23">
        <v>0</v>
      </c>
      <c r="AA759" s="23">
        <v>0</v>
      </c>
      <c r="AB759" s="23">
        <v>0</v>
      </c>
      <c r="AC759" s="4">
        <v>0</v>
      </c>
      <c r="AD759" s="4">
        <f t="shared" si="384"/>
        <v>0</v>
      </c>
      <c r="AE759" s="4">
        <f t="shared" si="384"/>
        <v>0</v>
      </c>
      <c r="AF759" s="4">
        <f t="shared" si="384"/>
        <v>0</v>
      </c>
      <c r="AG759" s="4">
        <f t="shared" si="384"/>
        <v>0</v>
      </c>
      <c r="AH759" s="4">
        <f t="shared" si="384"/>
        <v>0</v>
      </c>
      <c r="AI759" s="4">
        <f t="shared" si="384"/>
        <v>0</v>
      </c>
      <c r="AJ759" s="4">
        <f t="shared" si="384"/>
        <v>0</v>
      </c>
      <c r="AK759" s="4">
        <f t="shared" si="384"/>
        <v>0</v>
      </c>
      <c r="AL759" s="4">
        <f t="shared" si="377"/>
        <v>100</v>
      </c>
      <c r="AM759" s="4">
        <f t="shared" si="377"/>
        <v>100</v>
      </c>
      <c r="AN759" s="4">
        <f t="shared" si="377"/>
        <v>0</v>
      </c>
      <c r="AO759" s="4">
        <f t="shared" si="377"/>
        <v>0</v>
      </c>
      <c r="AP759" s="4">
        <f t="shared" si="377"/>
        <v>0</v>
      </c>
      <c r="AQ759" s="4">
        <f t="shared" si="373"/>
        <v>0</v>
      </c>
      <c r="AR759" s="4">
        <f t="shared" si="374"/>
        <v>0</v>
      </c>
      <c r="AS759" s="4">
        <f t="shared" si="374"/>
        <v>0</v>
      </c>
    </row>
    <row r="760" spans="1:45" ht="12.75" customHeight="1" x14ac:dyDescent="0.25">
      <c r="A760" s="115">
        <v>21</v>
      </c>
      <c r="B760" s="137">
        <v>226700</v>
      </c>
      <c r="C760" s="138">
        <v>1674</v>
      </c>
      <c r="D760" s="108">
        <v>752</v>
      </c>
      <c r="E760" s="135" t="s">
        <v>1533</v>
      </c>
      <c r="F760" s="136">
        <f t="shared" si="378"/>
        <v>15866.7</v>
      </c>
      <c r="G760" s="136">
        <v>10866.7</v>
      </c>
      <c r="H760" s="136">
        <v>0</v>
      </c>
      <c r="I760" s="136">
        <v>0</v>
      </c>
      <c r="J760" s="136">
        <v>0</v>
      </c>
      <c r="K760" s="136">
        <v>0</v>
      </c>
      <c r="L760" s="136">
        <v>0</v>
      </c>
      <c r="M760" s="136">
        <v>5000</v>
      </c>
      <c r="N760" s="136">
        <f t="shared" si="380"/>
        <v>10866.7</v>
      </c>
      <c r="O760" s="23">
        <v>10866.7</v>
      </c>
      <c r="P760" s="23">
        <v>0</v>
      </c>
      <c r="Q760" s="23">
        <v>0</v>
      </c>
      <c r="R760" s="23">
        <v>0</v>
      </c>
      <c r="S760" s="23">
        <v>0</v>
      </c>
      <c r="T760" s="23">
        <v>0</v>
      </c>
      <c r="U760" s="23">
        <v>0</v>
      </c>
      <c r="V760" s="136">
        <f t="shared" si="382"/>
        <v>10866.7</v>
      </c>
      <c r="W760" s="23">
        <v>10866.7</v>
      </c>
      <c r="X760" s="23">
        <v>0</v>
      </c>
      <c r="Y760" s="23">
        <v>0</v>
      </c>
      <c r="Z760" s="23">
        <v>0</v>
      </c>
      <c r="AA760" s="23">
        <v>0</v>
      </c>
      <c r="AB760" s="23">
        <v>0</v>
      </c>
      <c r="AC760" s="4">
        <v>0</v>
      </c>
      <c r="AD760" s="4">
        <f t="shared" si="384"/>
        <v>0</v>
      </c>
      <c r="AE760" s="4">
        <f t="shared" si="384"/>
        <v>0</v>
      </c>
      <c r="AF760" s="4">
        <f t="shared" si="384"/>
        <v>0</v>
      </c>
      <c r="AG760" s="4">
        <f t="shared" si="384"/>
        <v>0</v>
      </c>
      <c r="AH760" s="4">
        <f t="shared" si="384"/>
        <v>0</v>
      </c>
      <c r="AI760" s="4">
        <f t="shared" si="384"/>
        <v>0</v>
      </c>
      <c r="AJ760" s="4">
        <f t="shared" si="384"/>
        <v>0</v>
      </c>
      <c r="AK760" s="4">
        <f t="shared" si="384"/>
        <v>0</v>
      </c>
      <c r="AL760" s="4">
        <f t="shared" si="377"/>
        <v>100</v>
      </c>
      <c r="AM760" s="4">
        <f t="shared" si="377"/>
        <v>100</v>
      </c>
      <c r="AN760" s="4">
        <f t="shared" si="377"/>
        <v>0</v>
      </c>
      <c r="AO760" s="4">
        <f t="shared" si="377"/>
        <v>0</v>
      </c>
      <c r="AP760" s="4">
        <f t="shared" si="377"/>
        <v>0</v>
      </c>
      <c r="AQ760" s="4">
        <f t="shared" si="373"/>
        <v>0</v>
      </c>
      <c r="AR760" s="4">
        <f t="shared" si="374"/>
        <v>0</v>
      </c>
      <c r="AS760" s="4">
        <f t="shared" si="374"/>
        <v>0</v>
      </c>
    </row>
    <row r="761" spans="1:45" ht="12.75" customHeight="1" x14ac:dyDescent="0.25">
      <c r="A761" s="115">
        <v>21</v>
      </c>
      <c r="B761" s="137">
        <v>226700</v>
      </c>
      <c r="C761" s="138">
        <v>1680</v>
      </c>
      <c r="D761" s="108">
        <v>753</v>
      </c>
      <c r="E761" s="135" t="s">
        <v>1551</v>
      </c>
      <c r="F761" s="136">
        <f t="shared" si="378"/>
        <v>454.4</v>
      </c>
      <c r="G761" s="136">
        <v>454.4</v>
      </c>
      <c r="H761" s="136">
        <v>0</v>
      </c>
      <c r="I761" s="136">
        <v>0</v>
      </c>
      <c r="J761" s="136">
        <v>0</v>
      </c>
      <c r="K761" s="136">
        <v>0</v>
      </c>
      <c r="L761" s="136">
        <v>0</v>
      </c>
      <c r="M761" s="136">
        <v>0</v>
      </c>
      <c r="N761" s="136">
        <f t="shared" si="380"/>
        <v>454.4</v>
      </c>
      <c r="O761" s="23">
        <v>454.4</v>
      </c>
      <c r="P761" s="23">
        <v>0</v>
      </c>
      <c r="Q761" s="23">
        <v>0</v>
      </c>
      <c r="R761" s="23">
        <v>0</v>
      </c>
      <c r="S761" s="23">
        <v>0</v>
      </c>
      <c r="T761" s="23">
        <v>0</v>
      </c>
      <c r="U761" s="23">
        <v>0</v>
      </c>
      <c r="V761" s="136">
        <f t="shared" si="382"/>
        <v>454.4</v>
      </c>
      <c r="W761" s="23">
        <v>454.4</v>
      </c>
      <c r="X761" s="23">
        <v>0</v>
      </c>
      <c r="Y761" s="23">
        <v>0</v>
      </c>
      <c r="Z761" s="23">
        <v>0</v>
      </c>
      <c r="AA761" s="23">
        <v>0</v>
      </c>
      <c r="AB761" s="23">
        <v>0</v>
      </c>
      <c r="AC761" s="4">
        <v>0</v>
      </c>
      <c r="AD761" s="4">
        <f t="shared" si="384"/>
        <v>0</v>
      </c>
      <c r="AE761" s="4">
        <f t="shared" si="384"/>
        <v>0</v>
      </c>
      <c r="AF761" s="4">
        <f t="shared" si="384"/>
        <v>0</v>
      </c>
      <c r="AG761" s="4">
        <f t="shared" si="384"/>
        <v>0</v>
      </c>
      <c r="AH761" s="4">
        <f t="shared" si="384"/>
        <v>0</v>
      </c>
      <c r="AI761" s="4">
        <f t="shared" si="384"/>
        <v>0</v>
      </c>
      <c r="AJ761" s="4">
        <f t="shared" si="384"/>
        <v>0</v>
      </c>
      <c r="AK761" s="4">
        <f t="shared" si="384"/>
        <v>0</v>
      </c>
      <c r="AL761" s="4">
        <f t="shared" si="377"/>
        <v>100</v>
      </c>
      <c r="AM761" s="4">
        <f t="shared" si="377"/>
        <v>100</v>
      </c>
      <c r="AN761" s="4">
        <f t="shared" si="377"/>
        <v>0</v>
      </c>
      <c r="AO761" s="4">
        <f t="shared" si="377"/>
        <v>0</v>
      </c>
      <c r="AP761" s="4">
        <f t="shared" si="377"/>
        <v>0</v>
      </c>
      <c r="AQ761" s="4">
        <f t="shared" si="373"/>
        <v>0</v>
      </c>
      <c r="AR761" s="4">
        <f t="shared" si="374"/>
        <v>0</v>
      </c>
      <c r="AS761" s="4">
        <f t="shared" si="374"/>
        <v>0</v>
      </c>
    </row>
    <row r="762" spans="1:45" ht="12.75" customHeight="1" x14ac:dyDescent="0.25">
      <c r="A762" s="115">
        <v>21</v>
      </c>
      <c r="B762" s="137">
        <v>226700</v>
      </c>
      <c r="C762" s="138">
        <v>1681</v>
      </c>
      <c r="D762" s="108">
        <v>754</v>
      </c>
      <c r="E762" s="135" t="s">
        <v>1552</v>
      </c>
      <c r="F762" s="136">
        <f t="shared" si="378"/>
        <v>901.7</v>
      </c>
      <c r="G762" s="136">
        <v>901.7</v>
      </c>
      <c r="H762" s="136">
        <v>0</v>
      </c>
      <c r="I762" s="136">
        <v>0</v>
      </c>
      <c r="J762" s="136">
        <v>0</v>
      </c>
      <c r="K762" s="136">
        <v>0</v>
      </c>
      <c r="L762" s="136">
        <v>0</v>
      </c>
      <c r="M762" s="136">
        <v>0</v>
      </c>
      <c r="N762" s="136">
        <f t="shared" si="380"/>
        <v>901.7</v>
      </c>
      <c r="O762" s="23">
        <v>901.7</v>
      </c>
      <c r="P762" s="23">
        <v>0</v>
      </c>
      <c r="Q762" s="23">
        <v>0</v>
      </c>
      <c r="R762" s="23">
        <v>0</v>
      </c>
      <c r="S762" s="23">
        <v>0</v>
      </c>
      <c r="T762" s="23">
        <v>0</v>
      </c>
      <c r="U762" s="23">
        <v>0</v>
      </c>
      <c r="V762" s="136">
        <f t="shared" si="382"/>
        <v>901.7</v>
      </c>
      <c r="W762" s="23">
        <v>901.7</v>
      </c>
      <c r="X762" s="23">
        <v>0</v>
      </c>
      <c r="Y762" s="23">
        <v>0</v>
      </c>
      <c r="Z762" s="23">
        <v>0</v>
      </c>
      <c r="AA762" s="23">
        <v>0</v>
      </c>
      <c r="AB762" s="23">
        <v>0</v>
      </c>
      <c r="AC762" s="4">
        <v>0</v>
      </c>
      <c r="AD762" s="4">
        <f t="shared" si="384"/>
        <v>0</v>
      </c>
      <c r="AE762" s="4">
        <f t="shared" si="384"/>
        <v>0</v>
      </c>
      <c r="AF762" s="4">
        <f t="shared" si="384"/>
        <v>0</v>
      </c>
      <c r="AG762" s="4">
        <f t="shared" si="384"/>
        <v>0</v>
      </c>
      <c r="AH762" s="4">
        <f t="shared" si="384"/>
        <v>0</v>
      </c>
      <c r="AI762" s="4">
        <f t="shared" si="384"/>
        <v>0</v>
      </c>
      <c r="AJ762" s="4">
        <f t="shared" si="384"/>
        <v>0</v>
      </c>
      <c r="AK762" s="4">
        <f t="shared" si="384"/>
        <v>0</v>
      </c>
      <c r="AL762" s="4">
        <f t="shared" si="377"/>
        <v>100</v>
      </c>
      <c r="AM762" s="4">
        <f t="shared" si="377"/>
        <v>100</v>
      </c>
      <c r="AN762" s="4">
        <f t="shared" si="377"/>
        <v>0</v>
      </c>
      <c r="AO762" s="4">
        <f t="shared" si="377"/>
        <v>0</v>
      </c>
      <c r="AP762" s="4">
        <f t="shared" si="377"/>
        <v>0</v>
      </c>
      <c r="AQ762" s="4">
        <f t="shared" si="373"/>
        <v>0</v>
      </c>
      <c r="AR762" s="4">
        <f t="shared" si="374"/>
        <v>0</v>
      </c>
      <c r="AS762" s="4">
        <f t="shared" si="374"/>
        <v>0</v>
      </c>
    </row>
    <row r="763" spans="1:45" ht="12.75" customHeight="1" x14ac:dyDescent="0.25">
      <c r="A763" s="115">
        <v>21</v>
      </c>
      <c r="B763" s="137">
        <v>226700</v>
      </c>
      <c r="C763" s="138">
        <v>1682</v>
      </c>
      <c r="D763" s="108">
        <v>755</v>
      </c>
      <c r="E763" s="135" t="s">
        <v>1553</v>
      </c>
      <c r="F763" s="136">
        <f t="shared" si="378"/>
        <v>726.4</v>
      </c>
      <c r="G763" s="136">
        <v>726.4</v>
      </c>
      <c r="H763" s="136">
        <v>0</v>
      </c>
      <c r="I763" s="136">
        <v>0</v>
      </c>
      <c r="J763" s="136">
        <v>0</v>
      </c>
      <c r="K763" s="136">
        <v>0</v>
      </c>
      <c r="L763" s="136">
        <v>0</v>
      </c>
      <c r="M763" s="136">
        <v>0</v>
      </c>
      <c r="N763" s="136">
        <f t="shared" si="380"/>
        <v>726.4</v>
      </c>
      <c r="O763" s="23">
        <v>726.4</v>
      </c>
      <c r="P763" s="23">
        <v>0</v>
      </c>
      <c r="Q763" s="23">
        <v>0</v>
      </c>
      <c r="R763" s="23">
        <v>0</v>
      </c>
      <c r="S763" s="23">
        <v>0</v>
      </c>
      <c r="T763" s="23">
        <v>0</v>
      </c>
      <c r="U763" s="23">
        <v>0</v>
      </c>
      <c r="V763" s="136">
        <f t="shared" si="382"/>
        <v>726.4</v>
      </c>
      <c r="W763" s="23">
        <v>726.4</v>
      </c>
      <c r="X763" s="23">
        <v>0</v>
      </c>
      <c r="Y763" s="23">
        <v>0</v>
      </c>
      <c r="Z763" s="23">
        <v>0</v>
      </c>
      <c r="AA763" s="23">
        <v>0</v>
      </c>
      <c r="AB763" s="23">
        <v>0</v>
      </c>
      <c r="AC763" s="4">
        <v>0</v>
      </c>
      <c r="AD763" s="4">
        <f t="shared" si="384"/>
        <v>0</v>
      </c>
      <c r="AE763" s="4">
        <f t="shared" si="384"/>
        <v>0</v>
      </c>
      <c r="AF763" s="4">
        <f t="shared" si="384"/>
        <v>0</v>
      </c>
      <c r="AG763" s="4">
        <f t="shared" si="384"/>
        <v>0</v>
      </c>
      <c r="AH763" s="4">
        <f t="shared" si="384"/>
        <v>0</v>
      </c>
      <c r="AI763" s="4">
        <f t="shared" si="384"/>
        <v>0</v>
      </c>
      <c r="AJ763" s="4">
        <f t="shared" si="384"/>
        <v>0</v>
      </c>
      <c r="AK763" s="4">
        <f t="shared" si="384"/>
        <v>0</v>
      </c>
      <c r="AL763" s="4">
        <f t="shared" si="377"/>
        <v>100</v>
      </c>
      <c r="AM763" s="4">
        <f t="shared" si="377"/>
        <v>100</v>
      </c>
      <c r="AN763" s="4">
        <f t="shared" si="377"/>
        <v>0</v>
      </c>
      <c r="AO763" s="4">
        <f t="shared" si="377"/>
        <v>0</v>
      </c>
      <c r="AP763" s="4">
        <f t="shared" si="377"/>
        <v>0</v>
      </c>
      <c r="AQ763" s="4">
        <f t="shared" si="373"/>
        <v>0</v>
      </c>
      <c r="AR763" s="4">
        <f t="shared" si="374"/>
        <v>0</v>
      </c>
      <c r="AS763" s="4">
        <f t="shared" si="374"/>
        <v>0</v>
      </c>
    </row>
    <row r="764" spans="1:45" ht="12.75" customHeight="1" x14ac:dyDescent="0.25">
      <c r="A764" s="115">
        <v>21</v>
      </c>
      <c r="B764" s="137">
        <v>226700</v>
      </c>
      <c r="C764" s="138">
        <v>1683</v>
      </c>
      <c r="D764" s="108">
        <v>756</v>
      </c>
      <c r="E764" s="135" t="s">
        <v>1554</v>
      </c>
      <c r="F764" s="136">
        <f t="shared" si="378"/>
        <v>1430.1</v>
      </c>
      <c r="G764" s="136">
        <v>1430.1</v>
      </c>
      <c r="H764" s="136">
        <v>0</v>
      </c>
      <c r="I764" s="136">
        <v>0</v>
      </c>
      <c r="J764" s="136">
        <v>0</v>
      </c>
      <c r="K764" s="136">
        <v>0</v>
      </c>
      <c r="L764" s="136">
        <v>0</v>
      </c>
      <c r="M764" s="136">
        <v>0</v>
      </c>
      <c r="N764" s="136">
        <f t="shared" si="380"/>
        <v>1430.1</v>
      </c>
      <c r="O764" s="23">
        <v>1430.1</v>
      </c>
      <c r="P764" s="23">
        <v>0</v>
      </c>
      <c r="Q764" s="23">
        <v>0</v>
      </c>
      <c r="R764" s="23">
        <v>0</v>
      </c>
      <c r="S764" s="23">
        <v>0</v>
      </c>
      <c r="T764" s="23">
        <v>0</v>
      </c>
      <c r="U764" s="23">
        <v>0</v>
      </c>
      <c r="V764" s="136">
        <f t="shared" si="382"/>
        <v>1430.1</v>
      </c>
      <c r="W764" s="23">
        <v>1430.1</v>
      </c>
      <c r="X764" s="23">
        <v>0</v>
      </c>
      <c r="Y764" s="23">
        <v>0</v>
      </c>
      <c r="Z764" s="23">
        <v>0</v>
      </c>
      <c r="AA764" s="23">
        <v>0</v>
      </c>
      <c r="AB764" s="23">
        <v>0</v>
      </c>
      <c r="AC764" s="4">
        <v>0</v>
      </c>
      <c r="AD764" s="4">
        <f t="shared" si="384"/>
        <v>0</v>
      </c>
      <c r="AE764" s="4">
        <f t="shared" si="384"/>
        <v>0</v>
      </c>
      <c r="AF764" s="4">
        <f t="shared" si="384"/>
        <v>0</v>
      </c>
      <c r="AG764" s="4">
        <f t="shared" si="384"/>
        <v>0</v>
      </c>
      <c r="AH764" s="4">
        <f t="shared" si="384"/>
        <v>0</v>
      </c>
      <c r="AI764" s="4">
        <f t="shared" si="384"/>
        <v>0</v>
      </c>
      <c r="AJ764" s="4">
        <f t="shared" si="384"/>
        <v>0</v>
      </c>
      <c r="AK764" s="4">
        <f t="shared" si="384"/>
        <v>0</v>
      </c>
      <c r="AL764" s="4">
        <f t="shared" si="377"/>
        <v>100</v>
      </c>
      <c r="AM764" s="4">
        <f t="shared" si="377"/>
        <v>100</v>
      </c>
      <c r="AN764" s="4">
        <f t="shared" si="377"/>
        <v>0</v>
      </c>
      <c r="AO764" s="4">
        <f t="shared" si="377"/>
        <v>0</v>
      </c>
      <c r="AP764" s="4">
        <f t="shared" si="377"/>
        <v>0</v>
      </c>
      <c r="AQ764" s="4">
        <f t="shared" si="373"/>
        <v>0</v>
      </c>
      <c r="AR764" s="4">
        <f t="shared" si="374"/>
        <v>0</v>
      </c>
      <c r="AS764" s="4">
        <f t="shared" si="374"/>
        <v>0</v>
      </c>
    </row>
    <row r="765" spans="1:45" ht="12.75" customHeight="1" x14ac:dyDescent="0.25">
      <c r="A765" s="115">
        <v>21</v>
      </c>
      <c r="B765" s="137">
        <v>226700</v>
      </c>
      <c r="C765" s="138">
        <v>1684</v>
      </c>
      <c r="D765" s="108">
        <v>757</v>
      </c>
      <c r="E765" s="135" t="s">
        <v>1555</v>
      </c>
      <c r="F765" s="136">
        <f t="shared" si="378"/>
        <v>598.70000000000005</v>
      </c>
      <c r="G765" s="136">
        <v>598.70000000000005</v>
      </c>
      <c r="H765" s="136">
        <v>0</v>
      </c>
      <c r="I765" s="136">
        <v>0</v>
      </c>
      <c r="J765" s="136">
        <v>0</v>
      </c>
      <c r="K765" s="136">
        <v>0</v>
      </c>
      <c r="L765" s="136">
        <v>0</v>
      </c>
      <c r="M765" s="136">
        <v>0</v>
      </c>
      <c r="N765" s="136">
        <f t="shared" si="380"/>
        <v>598.70000000000005</v>
      </c>
      <c r="O765" s="23">
        <v>598.70000000000005</v>
      </c>
      <c r="P765" s="23">
        <v>0</v>
      </c>
      <c r="Q765" s="23">
        <v>0</v>
      </c>
      <c r="R765" s="23">
        <v>0</v>
      </c>
      <c r="S765" s="23">
        <v>0</v>
      </c>
      <c r="T765" s="23">
        <v>0</v>
      </c>
      <c r="U765" s="23">
        <v>0</v>
      </c>
      <c r="V765" s="136">
        <f t="shared" si="382"/>
        <v>598.70000000000005</v>
      </c>
      <c r="W765" s="23">
        <v>598.70000000000005</v>
      </c>
      <c r="X765" s="23">
        <v>0</v>
      </c>
      <c r="Y765" s="23">
        <v>0</v>
      </c>
      <c r="Z765" s="23">
        <v>0</v>
      </c>
      <c r="AA765" s="23">
        <v>0</v>
      </c>
      <c r="AB765" s="23">
        <v>0</v>
      </c>
      <c r="AC765" s="4">
        <v>0</v>
      </c>
      <c r="AD765" s="4">
        <f t="shared" si="384"/>
        <v>0</v>
      </c>
      <c r="AE765" s="4">
        <f t="shared" si="384"/>
        <v>0</v>
      </c>
      <c r="AF765" s="4">
        <f t="shared" si="384"/>
        <v>0</v>
      </c>
      <c r="AG765" s="4">
        <f t="shared" si="384"/>
        <v>0</v>
      </c>
      <c r="AH765" s="4">
        <f t="shared" si="384"/>
        <v>0</v>
      </c>
      <c r="AI765" s="4">
        <f t="shared" si="384"/>
        <v>0</v>
      </c>
      <c r="AJ765" s="4">
        <f t="shared" si="384"/>
        <v>0</v>
      </c>
      <c r="AK765" s="4">
        <f t="shared" si="384"/>
        <v>0</v>
      </c>
      <c r="AL765" s="4">
        <f t="shared" si="377"/>
        <v>100</v>
      </c>
      <c r="AM765" s="4">
        <f t="shared" si="377"/>
        <v>100</v>
      </c>
      <c r="AN765" s="4">
        <f t="shared" si="377"/>
        <v>0</v>
      </c>
      <c r="AO765" s="4">
        <f t="shared" si="377"/>
        <v>0</v>
      </c>
      <c r="AP765" s="4">
        <f t="shared" si="377"/>
        <v>0</v>
      </c>
      <c r="AQ765" s="4">
        <f t="shared" si="373"/>
        <v>0</v>
      </c>
      <c r="AR765" s="4">
        <f t="shared" si="374"/>
        <v>0</v>
      </c>
      <c r="AS765" s="4">
        <f t="shared" si="374"/>
        <v>0</v>
      </c>
    </row>
    <row r="766" spans="1:45" ht="12.75" customHeight="1" x14ac:dyDescent="0.25">
      <c r="A766" s="115">
        <v>0</v>
      </c>
      <c r="B766" s="115"/>
      <c r="C766" s="115"/>
      <c r="D766" s="108">
        <v>758</v>
      </c>
      <c r="E766" s="135"/>
      <c r="F766" s="136"/>
      <c r="G766" s="136"/>
      <c r="H766" s="136"/>
      <c r="I766" s="136"/>
      <c r="J766" s="136"/>
      <c r="K766" s="136"/>
      <c r="L766" s="136"/>
      <c r="M766" s="136"/>
      <c r="N766" s="136"/>
      <c r="O766" s="23"/>
      <c r="P766" s="23"/>
      <c r="Q766" s="23"/>
      <c r="R766" s="23"/>
      <c r="S766" s="23"/>
      <c r="T766" s="23"/>
      <c r="U766" s="23"/>
      <c r="V766" s="23"/>
      <c r="W766" s="23"/>
      <c r="X766" s="23"/>
      <c r="Y766" s="23"/>
      <c r="Z766" s="23"/>
      <c r="AA766" s="23"/>
      <c r="AB766" s="23"/>
      <c r="AC766" s="4"/>
      <c r="AD766" s="4"/>
      <c r="AE766" s="4"/>
      <c r="AF766" s="4"/>
      <c r="AG766" s="4"/>
      <c r="AH766" s="4"/>
      <c r="AI766" s="4"/>
      <c r="AJ766" s="4"/>
      <c r="AK766" s="4"/>
      <c r="AL766" s="4"/>
      <c r="AM766" s="4"/>
      <c r="AN766" s="4"/>
      <c r="AO766" s="4"/>
      <c r="AP766" s="4"/>
      <c r="AQ766" s="4"/>
      <c r="AR766" s="4"/>
      <c r="AS766" s="4"/>
    </row>
    <row r="767" spans="1:45" ht="12.75" customHeight="1" x14ac:dyDescent="0.25">
      <c r="A767" s="115">
        <v>20</v>
      </c>
      <c r="B767" s="137">
        <v>227100</v>
      </c>
      <c r="C767" s="115"/>
      <c r="D767" s="108">
        <v>759</v>
      </c>
      <c r="E767" s="130" t="s">
        <v>1556</v>
      </c>
      <c r="F767" s="131">
        <f t="shared" ref="F767:F798" si="391">SUM(G767:M767)</f>
        <v>124451.09999999999</v>
      </c>
      <c r="G767" s="131">
        <f t="shared" ref="G767:M767" si="392">G768+G769</f>
        <v>118911</v>
      </c>
      <c r="H767" s="131">
        <f t="shared" si="392"/>
        <v>2975.2</v>
      </c>
      <c r="I767" s="131">
        <f t="shared" si="392"/>
        <v>2564.9</v>
      </c>
      <c r="J767" s="131">
        <f t="shared" si="392"/>
        <v>0</v>
      </c>
      <c r="K767" s="131">
        <f t="shared" si="392"/>
        <v>0</v>
      </c>
      <c r="L767" s="131">
        <f t="shared" si="392"/>
        <v>0</v>
      </c>
      <c r="M767" s="131">
        <f t="shared" si="392"/>
        <v>0</v>
      </c>
      <c r="N767" s="131">
        <f t="shared" ref="N767:N798" si="393">SUM(O767:U767)</f>
        <v>124307.3</v>
      </c>
      <c r="O767" s="131">
        <f t="shared" ref="O767:U767" si="394">O768+O769</f>
        <v>118911</v>
      </c>
      <c r="P767" s="131">
        <f t="shared" si="394"/>
        <v>2975.2</v>
      </c>
      <c r="Q767" s="131">
        <f t="shared" si="394"/>
        <v>2421.1</v>
      </c>
      <c r="R767" s="131">
        <f t="shared" si="394"/>
        <v>0</v>
      </c>
      <c r="S767" s="131">
        <f t="shared" si="394"/>
        <v>0</v>
      </c>
      <c r="T767" s="131">
        <f t="shared" si="394"/>
        <v>0</v>
      </c>
      <c r="U767" s="131">
        <f t="shared" si="394"/>
        <v>0</v>
      </c>
      <c r="V767" s="131">
        <f t="shared" ref="V767:V798" si="395">SUM(W767:AC767)</f>
        <v>124192.09999999999</v>
      </c>
      <c r="W767" s="131">
        <f t="shared" ref="W767:AC767" si="396">W768+W769</f>
        <v>118911</v>
      </c>
      <c r="X767" s="131">
        <f t="shared" si="396"/>
        <v>2975.2</v>
      </c>
      <c r="Y767" s="131">
        <f t="shared" si="396"/>
        <v>2305.9</v>
      </c>
      <c r="Z767" s="131">
        <f t="shared" si="396"/>
        <v>0</v>
      </c>
      <c r="AA767" s="131">
        <f t="shared" si="396"/>
        <v>0</v>
      </c>
      <c r="AB767" s="131">
        <f t="shared" si="396"/>
        <v>0</v>
      </c>
      <c r="AC767" s="131">
        <f t="shared" si="396"/>
        <v>0</v>
      </c>
      <c r="AD767" s="133">
        <f t="shared" ref="AD767:AK798" si="397">V767-N767</f>
        <v>-115.20000000001164</v>
      </c>
      <c r="AE767" s="133">
        <f t="shared" si="397"/>
        <v>0</v>
      </c>
      <c r="AF767" s="133">
        <f t="shared" si="397"/>
        <v>0</v>
      </c>
      <c r="AG767" s="133">
        <f t="shared" si="397"/>
        <v>-115.19999999999982</v>
      </c>
      <c r="AH767" s="133">
        <f t="shared" si="397"/>
        <v>0</v>
      </c>
      <c r="AI767" s="133">
        <f t="shared" si="397"/>
        <v>0</v>
      </c>
      <c r="AJ767" s="133">
        <f t="shared" si="397"/>
        <v>0</v>
      </c>
      <c r="AK767" s="133">
        <f t="shared" si="397"/>
        <v>0</v>
      </c>
      <c r="AL767" s="133">
        <f t="shared" si="377"/>
        <v>99.907326440201004</v>
      </c>
      <c r="AM767" s="133">
        <f t="shared" si="377"/>
        <v>100</v>
      </c>
      <c r="AN767" s="133">
        <f t="shared" si="377"/>
        <v>100</v>
      </c>
      <c r="AO767" s="133">
        <f t="shared" si="377"/>
        <v>95.241832225021696</v>
      </c>
      <c r="AP767" s="133">
        <f t="shared" si="377"/>
        <v>0</v>
      </c>
      <c r="AQ767" s="133">
        <f t="shared" si="373"/>
        <v>100</v>
      </c>
      <c r="AR767" s="133">
        <f t="shared" si="374"/>
        <v>0</v>
      </c>
      <c r="AS767" s="133">
        <f t="shared" si="374"/>
        <v>0</v>
      </c>
    </row>
    <row r="768" spans="1:45" s="134" customFormat="1" ht="12.75" customHeight="1" x14ac:dyDescent="0.25">
      <c r="A768" s="115">
        <v>22</v>
      </c>
      <c r="B768" s="137">
        <v>227100</v>
      </c>
      <c r="C768" s="115"/>
      <c r="D768" s="108">
        <v>760</v>
      </c>
      <c r="E768" s="130" t="s">
        <v>944</v>
      </c>
      <c r="F768" s="131">
        <f t="shared" si="391"/>
        <v>91659.999999999985</v>
      </c>
      <c r="G768" s="131">
        <f t="shared" ref="G768:M768" si="398">G770</f>
        <v>86119.9</v>
      </c>
      <c r="H768" s="131">
        <f t="shared" si="398"/>
        <v>2975.2</v>
      </c>
      <c r="I768" s="131">
        <f t="shared" si="398"/>
        <v>2564.9</v>
      </c>
      <c r="J768" s="131">
        <f t="shared" si="398"/>
        <v>0</v>
      </c>
      <c r="K768" s="131">
        <f t="shared" si="398"/>
        <v>0</v>
      </c>
      <c r="L768" s="131">
        <f t="shared" si="398"/>
        <v>0</v>
      </c>
      <c r="M768" s="131">
        <f t="shared" si="398"/>
        <v>0</v>
      </c>
      <c r="N768" s="131">
        <f t="shared" si="393"/>
        <v>91516.2</v>
      </c>
      <c r="O768" s="131">
        <f t="shared" ref="O768:U768" si="399">O770</f>
        <v>86119.9</v>
      </c>
      <c r="P768" s="131">
        <f t="shared" si="399"/>
        <v>2975.2</v>
      </c>
      <c r="Q768" s="131">
        <f t="shared" si="399"/>
        <v>2421.1</v>
      </c>
      <c r="R768" s="131">
        <f t="shared" si="399"/>
        <v>0</v>
      </c>
      <c r="S768" s="131">
        <f t="shared" si="399"/>
        <v>0</v>
      </c>
      <c r="T768" s="131">
        <f t="shared" si="399"/>
        <v>0</v>
      </c>
      <c r="U768" s="131">
        <f t="shared" si="399"/>
        <v>0</v>
      </c>
      <c r="V768" s="131">
        <f t="shared" si="395"/>
        <v>91400.999999999985</v>
      </c>
      <c r="W768" s="131">
        <f t="shared" ref="W768:AC768" si="400">W770</f>
        <v>86119.9</v>
      </c>
      <c r="X768" s="131">
        <f t="shared" si="400"/>
        <v>2975.2</v>
      </c>
      <c r="Y768" s="131">
        <f t="shared" si="400"/>
        <v>2305.9</v>
      </c>
      <c r="Z768" s="131">
        <f t="shared" si="400"/>
        <v>0</v>
      </c>
      <c r="AA768" s="131">
        <f t="shared" si="400"/>
        <v>0</v>
      </c>
      <c r="AB768" s="131">
        <f t="shared" si="400"/>
        <v>0</v>
      </c>
      <c r="AC768" s="131">
        <f t="shared" si="400"/>
        <v>0</v>
      </c>
      <c r="AD768" s="133">
        <f t="shared" si="397"/>
        <v>-115.20000000001164</v>
      </c>
      <c r="AE768" s="133">
        <f t="shared" si="397"/>
        <v>0</v>
      </c>
      <c r="AF768" s="133">
        <f t="shared" si="397"/>
        <v>0</v>
      </c>
      <c r="AG768" s="133">
        <f t="shared" si="397"/>
        <v>-115.19999999999982</v>
      </c>
      <c r="AH768" s="133">
        <f t="shared" si="397"/>
        <v>0</v>
      </c>
      <c r="AI768" s="133">
        <f t="shared" si="397"/>
        <v>0</v>
      </c>
      <c r="AJ768" s="133">
        <f t="shared" si="397"/>
        <v>0</v>
      </c>
      <c r="AK768" s="133">
        <f t="shared" si="397"/>
        <v>0</v>
      </c>
      <c r="AL768" s="133">
        <f t="shared" si="377"/>
        <v>99.874120647491907</v>
      </c>
      <c r="AM768" s="133">
        <f t="shared" si="377"/>
        <v>100</v>
      </c>
      <c r="AN768" s="133">
        <f t="shared" si="377"/>
        <v>100</v>
      </c>
      <c r="AO768" s="133">
        <f t="shared" si="377"/>
        <v>95.241832225021696</v>
      </c>
      <c r="AP768" s="133">
        <f t="shared" si="377"/>
        <v>0</v>
      </c>
      <c r="AQ768" s="133">
        <f t="shared" si="373"/>
        <v>100</v>
      </c>
      <c r="AR768" s="133">
        <f t="shared" si="374"/>
        <v>0</v>
      </c>
      <c r="AS768" s="133">
        <f t="shared" si="374"/>
        <v>0</v>
      </c>
    </row>
    <row r="769" spans="1:45" s="134" customFormat="1" ht="12.75" customHeight="1" x14ac:dyDescent="0.25">
      <c r="A769" s="115">
        <v>21</v>
      </c>
      <c r="B769" s="137">
        <v>227100</v>
      </c>
      <c r="C769" s="115"/>
      <c r="D769" s="108">
        <v>761</v>
      </c>
      <c r="E769" s="130" t="s">
        <v>945</v>
      </c>
      <c r="F769" s="131">
        <f t="shared" si="391"/>
        <v>32791.1</v>
      </c>
      <c r="G769" s="131">
        <f t="shared" ref="G769:M769" si="401">SUBTOTAL(9,G771:G798)</f>
        <v>32791.1</v>
      </c>
      <c r="H769" s="131">
        <f t="shared" si="401"/>
        <v>0</v>
      </c>
      <c r="I769" s="131">
        <f t="shared" si="401"/>
        <v>0</v>
      </c>
      <c r="J769" s="131">
        <f t="shared" si="401"/>
        <v>0</v>
      </c>
      <c r="K769" s="131">
        <f t="shared" si="401"/>
        <v>0</v>
      </c>
      <c r="L769" s="131">
        <f t="shared" si="401"/>
        <v>0</v>
      </c>
      <c r="M769" s="131">
        <f t="shared" si="401"/>
        <v>0</v>
      </c>
      <c r="N769" s="131">
        <f t="shared" si="393"/>
        <v>32791.1</v>
      </c>
      <c r="O769" s="131">
        <f t="shared" ref="O769:U769" si="402">SUBTOTAL(9,O771:O798)</f>
        <v>32791.1</v>
      </c>
      <c r="P769" s="131">
        <f t="shared" si="402"/>
        <v>0</v>
      </c>
      <c r="Q769" s="131">
        <f t="shared" si="402"/>
        <v>0</v>
      </c>
      <c r="R769" s="131">
        <f t="shared" si="402"/>
        <v>0</v>
      </c>
      <c r="S769" s="131">
        <f t="shared" si="402"/>
        <v>0</v>
      </c>
      <c r="T769" s="131">
        <f t="shared" si="402"/>
        <v>0</v>
      </c>
      <c r="U769" s="131">
        <f t="shared" si="402"/>
        <v>0</v>
      </c>
      <c r="V769" s="131">
        <f t="shared" si="395"/>
        <v>32791.1</v>
      </c>
      <c r="W769" s="131">
        <f t="shared" ref="W769:AC769" si="403">SUBTOTAL(9,W771:W798)</f>
        <v>32791.1</v>
      </c>
      <c r="X769" s="131">
        <f t="shared" si="403"/>
        <v>0</v>
      </c>
      <c r="Y769" s="131">
        <f t="shared" si="403"/>
        <v>0</v>
      </c>
      <c r="Z769" s="131">
        <f t="shared" si="403"/>
        <v>0</v>
      </c>
      <c r="AA769" s="131">
        <f t="shared" si="403"/>
        <v>0</v>
      </c>
      <c r="AB769" s="131">
        <f t="shared" si="403"/>
        <v>0</v>
      </c>
      <c r="AC769" s="131">
        <f t="shared" si="403"/>
        <v>0</v>
      </c>
      <c r="AD769" s="133">
        <f t="shared" si="397"/>
        <v>0</v>
      </c>
      <c r="AE769" s="133">
        <f t="shared" si="397"/>
        <v>0</v>
      </c>
      <c r="AF769" s="133">
        <f t="shared" si="397"/>
        <v>0</v>
      </c>
      <c r="AG769" s="133">
        <f t="shared" si="397"/>
        <v>0</v>
      </c>
      <c r="AH769" s="133">
        <f t="shared" si="397"/>
        <v>0</v>
      </c>
      <c r="AI769" s="133">
        <f t="shared" si="397"/>
        <v>0</v>
      </c>
      <c r="AJ769" s="133">
        <f t="shared" si="397"/>
        <v>0</v>
      </c>
      <c r="AK769" s="133">
        <f t="shared" si="397"/>
        <v>0</v>
      </c>
      <c r="AL769" s="133">
        <f t="shared" si="377"/>
        <v>100</v>
      </c>
      <c r="AM769" s="133">
        <f t="shared" si="377"/>
        <v>100</v>
      </c>
      <c r="AN769" s="133">
        <f t="shared" si="377"/>
        <v>0</v>
      </c>
      <c r="AO769" s="133">
        <f t="shared" si="377"/>
        <v>0</v>
      </c>
      <c r="AP769" s="133">
        <f t="shared" si="377"/>
        <v>0</v>
      </c>
      <c r="AQ769" s="133">
        <f t="shared" si="373"/>
        <v>0</v>
      </c>
      <c r="AR769" s="133">
        <f t="shared" si="374"/>
        <v>0</v>
      </c>
      <c r="AS769" s="133">
        <f t="shared" si="374"/>
        <v>0</v>
      </c>
    </row>
    <row r="770" spans="1:45" ht="12.75" customHeight="1" x14ac:dyDescent="0.25">
      <c r="A770" s="115">
        <v>22</v>
      </c>
      <c r="B770" s="137">
        <v>227100</v>
      </c>
      <c r="C770" s="138">
        <v>1685</v>
      </c>
      <c r="D770" s="108">
        <v>762</v>
      </c>
      <c r="E770" s="135" t="s">
        <v>970</v>
      </c>
      <c r="F770" s="136">
        <f t="shared" si="391"/>
        <v>91659.999999999985</v>
      </c>
      <c r="G770" s="136">
        <v>86119.9</v>
      </c>
      <c r="H770" s="136">
        <v>2975.2</v>
      </c>
      <c r="I770" s="136">
        <v>2564.9</v>
      </c>
      <c r="J770" s="136">
        <v>0</v>
      </c>
      <c r="K770" s="136">
        <v>0</v>
      </c>
      <c r="L770" s="136">
        <v>0</v>
      </c>
      <c r="M770" s="136">
        <v>0</v>
      </c>
      <c r="N770" s="136">
        <f t="shared" si="393"/>
        <v>91516.2</v>
      </c>
      <c r="O770" s="23">
        <v>86119.9</v>
      </c>
      <c r="P770" s="23">
        <v>2975.2</v>
      </c>
      <c r="Q770" s="23">
        <v>2421.1</v>
      </c>
      <c r="R770" s="23">
        <v>0</v>
      </c>
      <c r="S770" s="23">
        <v>0</v>
      </c>
      <c r="T770" s="23">
        <v>0</v>
      </c>
      <c r="U770" s="23">
        <v>0</v>
      </c>
      <c r="V770" s="136">
        <f t="shared" si="395"/>
        <v>91400.999999999985</v>
      </c>
      <c r="W770" s="23">
        <v>86119.9</v>
      </c>
      <c r="X770" s="23">
        <v>2975.2</v>
      </c>
      <c r="Y770" s="23">
        <v>2305.9</v>
      </c>
      <c r="Z770" s="23">
        <v>0</v>
      </c>
      <c r="AA770" s="23">
        <v>0</v>
      </c>
      <c r="AB770" s="23">
        <v>0</v>
      </c>
      <c r="AC770" s="4">
        <v>0</v>
      </c>
      <c r="AD770" s="4">
        <f t="shared" si="397"/>
        <v>-115.20000000001164</v>
      </c>
      <c r="AE770" s="4">
        <f t="shared" si="397"/>
        <v>0</v>
      </c>
      <c r="AF770" s="4">
        <f t="shared" si="397"/>
        <v>0</v>
      </c>
      <c r="AG770" s="4">
        <f t="shared" si="397"/>
        <v>-115.19999999999982</v>
      </c>
      <c r="AH770" s="4">
        <f t="shared" si="397"/>
        <v>0</v>
      </c>
      <c r="AI770" s="4">
        <f t="shared" si="397"/>
        <v>0</v>
      </c>
      <c r="AJ770" s="4">
        <f t="shared" si="397"/>
        <v>0</v>
      </c>
      <c r="AK770" s="4">
        <f t="shared" si="397"/>
        <v>0</v>
      </c>
      <c r="AL770" s="4">
        <f t="shared" si="377"/>
        <v>99.874120647491907</v>
      </c>
      <c r="AM770" s="4">
        <f t="shared" si="377"/>
        <v>100</v>
      </c>
      <c r="AN770" s="4">
        <f t="shared" si="377"/>
        <v>100</v>
      </c>
      <c r="AO770" s="4">
        <f t="shared" si="377"/>
        <v>95.241832225021696</v>
      </c>
      <c r="AP770" s="4">
        <f t="shared" si="377"/>
        <v>0</v>
      </c>
      <c r="AQ770" s="4">
        <f t="shared" si="373"/>
        <v>100</v>
      </c>
      <c r="AR770" s="4">
        <f t="shared" si="374"/>
        <v>0</v>
      </c>
      <c r="AS770" s="4">
        <f t="shared" si="374"/>
        <v>0</v>
      </c>
    </row>
    <row r="771" spans="1:45" ht="12.75" customHeight="1" x14ac:dyDescent="0.25">
      <c r="A771" s="115">
        <v>21</v>
      </c>
      <c r="B771" s="137">
        <v>227100</v>
      </c>
      <c r="C771" s="138">
        <v>1687</v>
      </c>
      <c r="D771" s="108">
        <v>763</v>
      </c>
      <c r="E771" s="135" t="s">
        <v>1557</v>
      </c>
      <c r="F771" s="136">
        <f t="shared" si="391"/>
        <v>429.6</v>
      </c>
      <c r="G771" s="136">
        <v>429.6</v>
      </c>
      <c r="H771" s="136">
        <v>0</v>
      </c>
      <c r="I771" s="136">
        <v>0</v>
      </c>
      <c r="J771" s="136">
        <v>0</v>
      </c>
      <c r="K771" s="136">
        <v>0</v>
      </c>
      <c r="L771" s="136">
        <v>0</v>
      </c>
      <c r="M771" s="136">
        <v>0</v>
      </c>
      <c r="N771" s="136">
        <f t="shared" si="393"/>
        <v>429.6</v>
      </c>
      <c r="O771" s="23">
        <v>429.6</v>
      </c>
      <c r="P771" s="23">
        <v>0</v>
      </c>
      <c r="Q771" s="23">
        <v>0</v>
      </c>
      <c r="R771" s="23">
        <v>0</v>
      </c>
      <c r="S771" s="23">
        <v>0</v>
      </c>
      <c r="T771" s="23">
        <v>0</v>
      </c>
      <c r="U771" s="23">
        <v>0</v>
      </c>
      <c r="V771" s="136">
        <f t="shared" si="395"/>
        <v>429.6</v>
      </c>
      <c r="W771" s="23">
        <v>429.6</v>
      </c>
      <c r="X771" s="23">
        <v>0</v>
      </c>
      <c r="Y771" s="23">
        <v>0</v>
      </c>
      <c r="Z771" s="23">
        <v>0</v>
      </c>
      <c r="AA771" s="23">
        <v>0</v>
      </c>
      <c r="AB771" s="23">
        <v>0</v>
      </c>
      <c r="AC771" s="4">
        <v>0</v>
      </c>
      <c r="AD771" s="4">
        <f t="shared" si="397"/>
        <v>0</v>
      </c>
      <c r="AE771" s="4">
        <f t="shared" si="397"/>
        <v>0</v>
      </c>
      <c r="AF771" s="4">
        <f t="shared" si="397"/>
        <v>0</v>
      </c>
      <c r="AG771" s="4">
        <f t="shared" si="397"/>
        <v>0</v>
      </c>
      <c r="AH771" s="4">
        <f t="shared" si="397"/>
        <v>0</v>
      </c>
      <c r="AI771" s="4">
        <f t="shared" si="397"/>
        <v>0</v>
      </c>
      <c r="AJ771" s="4">
        <f t="shared" si="397"/>
        <v>0</v>
      </c>
      <c r="AK771" s="4">
        <f t="shared" si="397"/>
        <v>0</v>
      </c>
      <c r="AL771" s="4">
        <f t="shared" si="377"/>
        <v>100</v>
      </c>
      <c r="AM771" s="4">
        <f t="shared" si="377"/>
        <v>100</v>
      </c>
      <c r="AN771" s="4">
        <f t="shared" si="377"/>
        <v>0</v>
      </c>
      <c r="AO771" s="4">
        <f t="shared" si="377"/>
        <v>0</v>
      </c>
      <c r="AP771" s="4">
        <f t="shared" si="377"/>
        <v>0</v>
      </c>
      <c r="AQ771" s="4">
        <f t="shared" si="373"/>
        <v>0</v>
      </c>
      <c r="AR771" s="4">
        <f t="shared" si="374"/>
        <v>0</v>
      </c>
      <c r="AS771" s="4">
        <f t="shared" si="374"/>
        <v>0</v>
      </c>
    </row>
    <row r="772" spans="1:45" ht="12.75" customHeight="1" x14ac:dyDescent="0.25">
      <c r="A772" s="115">
        <v>21</v>
      </c>
      <c r="B772" s="137">
        <v>227100</v>
      </c>
      <c r="C772" s="138">
        <v>1688</v>
      </c>
      <c r="D772" s="108">
        <v>764</v>
      </c>
      <c r="E772" s="135" t="s">
        <v>1558</v>
      </c>
      <c r="F772" s="136">
        <f t="shared" si="391"/>
        <v>919.9</v>
      </c>
      <c r="G772" s="136">
        <v>919.9</v>
      </c>
      <c r="H772" s="136">
        <v>0</v>
      </c>
      <c r="I772" s="136">
        <v>0</v>
      </c>
      <c r="J772" s="136">
        <v>0</v>
      </c>
      <c r="K772" s="136">
        <v>0</v>
      </c>
      <c r="L772" s="136">
        <v>0</v>
      </c>
      <c r="M772" s="136">
        <v>0</v>
      </c>
      <c r="N772" s="136">
        <f t="shared" si="393"/>
        <v>919.9</v>
      </c>
      <c r="O772" s="23">
        <v>919.9</v>
      </c>
      <c r="P772" s="23">
        <v>0</v>
      </c>
      <c r="Q772" s="23">
        <v>0</v>
      </c>
      <c r="R772" s="23">
        <v>0</v>
      </c>
      <c r="S772" s="23">
        <v>0</v>
      </c>
      <c r="T772" s="23">
        <v>0</v>
      </c>
      <c r="U772" s="23">
        <v>0</v>
      </c>
      <c r="V772" s="136">
        <f t="shared" si="395"/>
        <v>919.9</v>
      </c>
      <c r="W772" s="23">
        <v>919.9</v>
      </c>
      <c r="X772" s="23">
        <v>0</v>
      </c>
      <c r="Y772" s="23">
        <v>0</v>
      </c>
      <c r="Z772" s="23">
        <v>0</v>
      </c>
      <c r="AA772" s="23">
        <v>0</v>
      </c>
      <c r="AB772" s="23">
        <v>0</v>
      </c>
      <c r="AC772" s="4">
        <v>0</v>
      </c>
      <c r="AD772" s="4">
        <f t="shared" si="397"/>
        <v>0</v>
      </c>
      <c r="AE772" s="4">
        <f t="shared" si="397"/>
        <v>0</v>
      </c>
      <c r="AF772" s="4">
        <f t="shared" si="397"/>
        <v>0</v>
      </c>
      <c r="AG772" s="4">
        <f t="shared" si="397"/>
        <v>0</v>
      </c>
      <c r="AH772" s="4">
        <f t="shared" si="397"/>
        <v>0</v>
      </c>
      <c r="AI772" s="4">
        <f t="shared" si="397"/>
        <v>0</v>
      </c>
      <c r="AJ772" s="4">
        <f t="shared" si="397"/>
        <v>0</v>
      </c>
      <c r="AK772" s="4">
        <f t="shared" si="397"/>
        <v>0</v>
      </c>
      <c r="AL772" s="4">
        <f t="shared" si="377"/>
        <v>100</v>
      </c>
      <c r="AM772" s="4">
        <f t="shared" si="377"/>
        <v>100</v>
      </c>
      <c r="AN772" s="4">
        <f t="shared" si="377"/>
        <v>0</v>
      </c>
      <c r="AO772" s="4">
        <f t="shared" si="377"/>
        <v>0</v>
      </c>
      <c r="AP772" s="4">
        <f t="shared" si="377"/>
        <v>0</v>
      </c>
      <c r="AQ772" s="4">
        <f t="shared" si="373"/>
        <v>0</v>
      </c>
      <c r="AR772" s="4">
        <f t="shared" si="374"/>
        <v>0</v>
      </c>
      <c r="AS772" s="4">
        <f t="shared" si="374"/>
        <v>0</v>
      </c>
    </row>
    <row r="773" spans="1:45" ht="12.75" customHeight="1" x14ac:dyDescent="0.25">
      <c r="A773" s="115">
        <v>21</v>
      </c>
      <c r="B773" s="137">
        <v>227100</v>
      </c>
      <c r="C773" s="138">
        <v>1689</v>
      </c>
      <c r="D773" s="108">
        <v>765</v>
      </c>
      <c r="E773" s="135" t="s">
        <v>1559</v>
      </c>
      <c r="F773" s="136">
        <f t="shared" si="391"/>
        <v>536.9</v>
      </c>
      <c r="G773" s="136">
        <v>536.9</v>
      </c>
      <c r="H773" s="136">
        <v>0</v>
      </c>
      <c r="I773" s="136">
        <v>0</v>
      </c>
      <c r="J773" s="136">
        <v>0</v>
      </c>
      <c r="K773" s="136">
        <v>0</v>
      </c>
      <c r="L773" s="136">
        <v>0</v>
      </c>
      <c r="M773" s="136">
        <v>0</v>
      </c>
      <c r="N773" s="136">
        <f t="shared" si="393"/>
        <v>536.9</v>
      </c>
      <c r="O773" s="23">
        <v>536.9</v>
      </c>
      <c r="P773" s="23">
        <v>0</v>
      </c>
      <c r="Q773" s="23">
        <v>0</v>
      </c>
      <c r="R773" s="23">
        <v>0</v>
      </c>
      <c r="S773" s="23">
        <v>0</v>
      </c>
      <c r="T773" s="23">
        <v>0</v>
      </c>
      <c r="U773" s="23">
        <v>0</v>
      </c>
      <c r="V773" s="136">
        <f t="shared" si="395"/>
        <v>536.9</v>
      </c>
      <c r="W773" s="23">
        <v>536.9</v>
      </c>
      <c r="X773" s="23">
        <v>0</v>
      </c>
      <c r="Y773" s="23">
        <v>0</v>
      </c>
      <c r="Z773" s="23">
        <v>0</v>
      </c>
      <c r="AA773" s="23">
        <v>0</v>
      </c>
      <c r="AB773" s="23">
        <v>0</v>
      </c>
      <c r="AC773" s="4">
        <v>0</v>
      </c>
      <c r="AD773" s="4">
        <f t="shared" si="397"/>
        <v>0</v>
      </c>
      <c r="AE773" s="4">
        <f t="shared" si="397"/>
        <v>0</v>
      </c>
      <c r="AF773" s="4">
        <f t="shared" si="397"/>
        <v>0</v>
      </c>
      <c r="AG773" s="4">
        <f t="shared" si="397"/>
        <v>0</v>
      </c>
      <c r="AH773" s="4">
        <f t="shared" si="397"/>
        <v>0</v>
      </c>
      <c r="AI773" s="4">
        <f t="shared" si="397"/>
        <v>0</v>
      </c>
      <c r="AJ773" s="4">
        <f t="shared" si="397"/>
        <v>0</v>
      </c>
      <c r="AK773" s="4">
        <f t="shared" si="397"/>
        <v>0</v>
      </c>
      <c r="AL773" s="4">
        <f t="shared" si="377"/>
        <v>100</v>
      </c>
      <c r="AM773" s="4">
        <f t="shared" si="377"/>
        <v>100</v>
      </c>
      <c r="AN773" s="4">
        <f t="shared" si="377"/>
        <v>0</v>
      </c>
      <c r="AO773" s="4">
        <f t="shared" si="377"/>
        <v>0</v>
      </c>
      <c r="AP773" s="4">
        <f t="shared" si="377"/>
        <v>0</v>
      </c>
      <c r="AQ773" s="4">
        <f t="shared" si="373"/>
        <v>0</v>
      </c>
      <c r="AR773" s="4">
        <f t="shared" si="374"/>
        <v>0</v>
      </c>
      <c r="AS773" s="4">
        <f t="shared" si="374"/>
        <v>0</v>
      </c>
    </row>
    <row r="774" spans="1:45" ht="12.75" customHeight="1" x14ac:dyDescent="0.25">
      <c r="A774" s="115">
        <v>21</v>
      </c>
      <c r="B774" s="137">
        <v>227100</v>
      </c>
      <c r="C774" s="138">
        <v>1690</v>
      </c>
      <c r="D774" s="108">
        <v>766</v>
      </c>
      <c r="E774" s="135" t="s">
        <v>1560</v>
      </c>
      <c r="F774" s="136">
        <f t="shared" si="391"/>
        <v>516.6</v>
      </c>
      <c r="G774" s="136">
        <v>516.6</v>
      </c>
      <c r="H774" s="136">
        <v>0</v>
      </c>
      <c r="I774" s="136">
        <v>0</v>
      </c>
      <c r="J774" s="136">
        <v>0</v>
      </c>
      <c r="K774" s="136">
        <v>0</v>
      </c>
      <c r="L774" s="136">
        <v>0</v>
      </c>
      <c r="M774" s="136">
        <v>0</v>
      </c>
      <c r="N774" s="136">
        <f t="shared" si="393"/>
        <v>516.6</v>
      </c>
      <c r="O774" s="23">
        <v>516.6</v>
      </c>
      <c r="P774" s="23">
        <v>0</v>
      </c>
      <c r="Q774" s="23">
        <v>0</v>
      </c>
      <c r="R774" s="23">
        <v>0</v>
      </c>
      <c r="S774" s="23">
        <v>0</v>
      </c>
      <c r="T774" s="23">
        <v>0</v>
      </c>
      <c r="U774" s="23">
        <v>0</v>
      </c>
      <c r="V774" s="136">
        <f t="shared" si="395"/>
        <v>516.6</v>
      </c>
      <c r="W774" s="23">
        <v>516.6</v>
      </c>
      <c r="X774" s="23">
        <v>0</v>
      </c>
      <c r="Y774" s="23">
        <v>0</v>
      </c>
      <c r="Z774" s="23">
        <v>0</v>
      </c>
      <c r="AA774" s="23">
        <v>0</v>
      </c>
      <c r="AB774" s="23">
        <v>0</v>
      </c>
      <c r="AC774" s="4">
        <v>0</v>
      </c>
      <c r="AD774" s="4">
        <f t="shared" si="397"/>
        <v>0</v>
      </c>
      <c r="AE774" s="4">
        <f t="shared" si="397"/>
        <v>0</v>
      </c>
      <c r="AF774" s="4">
        <f t="shared" si="397"/>
        <v>0</v>
      </c>
      <c r="AG774" s="4">
        <f t="shared" si="397"/>
        <v>0</v>
      </c>
      <c r="AH774" s="4">
        <f t="shared" si="397"/>
        <v>0</v>
      </c>
      <c r="AI774" s="4">
        <f t="shared" si="397"/>
        <v>0</v>
      </c>
      <c r="AJ774" s="4">
        <f t="shared" si="397"/>
        <v>0</v>
      </c>
      <c r="AK774" s="4">
        <f t="shared" si="397"/>
        <v>0</v>
      </c>
      <c r="AL774" s="4">
        <f t="shared" si="377"/>
        <v>100</v>
      </c>
      <c r="AM774" s="4">
        <f t="shared" si="377"/>
        <v>100</v>
      </c>
      <c r="AN774" s="4">
        <f t="shared" si="377"/>
        <v>0</v>
      </c>
      <c r="AO774" s="4">
        <f t="shared" si="377"/>
        <v>0</v>
      </c>
      <c r="AP774" s="4">
        <f t="shared" si="377"/>
        <v>0</v>
      </c>
      <c r="AQ774" s="4">
        <f t="shared" si="373"/>
        <v>0</v>
      </c>
      <c r="AR774" s="4">
        <f t="shared" si="374"/>
        <v>0</v>
      </c>
      <c r="AS774" s="4">
        <f t="shared" si="374"/>
        <v>0</v>
      </c>
    </row>
    <row r="775" spans="1:45" ht="12.75" customHeight="1" x14ac:dyDescent="0.25">
      <c r="A775" s="115">
        <v>21</v>
      </c>
      <c r="B775" s="137">
        <v>227100</v>
      </c>
      <c r="C775" s="138">
        <v>1691</v>
      </c>
      <c r="D775" s="108">
        <v>767</v>
      </c>
      <c r="E775" s="135" t="s">
        <v>1561</v>
      </c>
      <c r="F775" s="136">
        <f t="shared" si="391"/>
        <v>3074.4</v>
      </c>
      <c r="G775" s="136">
        <v>3074.4</v>
      </c>
      <c r="H775" s="136">
        <v>0</v>
      </c>
      <c r="I775" s="136">
        <v>0</v>
      </c>
      <c r="J775" s="136">
        <v>0</v>
      </c>
      <c r="K775" s="136">
        <v>0</v>
      </c>
      <c r="L775" s="136">
        <v>0</v>
      </c>
      <c r="M775" s="136">
        <v>0</v>
      </c>
      <c r="N775" s="136">
        <f t="shared" si="393"/>
        <v>3074.4</v>
      </c>
      <c r="O775" s="23">
        <v>3074.4</v>
      </c>
      <c r="P775" s="23">
        <v>0</v>
      </c>
      <c r="Q775" s="23">
        <v>0</v>
      </c>
      <c r="R775" s="23">
        <v>0</v>
      </c>
      <c r="S775" s="23">
        <v>0</v>
      </c>
      <c r="T775" s="23">
        <v>0</v>
      </c>
      <c r="U775" s="23">
        <v>0</v>
      </c>
      <c r="V775" s="136">
        <f t="shared" si="395"/>
        <v>3074.4</v>
      </c>
      <c r="W775" s="23">
        <v>3074.4</v>
      </c>
      <c r="X775" s="23">
        <v>0</v>
      </c>
      <c r="Y775" s="23">
        <v>0</v>
      </c>
      <c r="Z775" s="23">
        <v>0</v>
      </c>
      <c r="AA775" s="23">
        <v>0</v>
      </c>
      <c r="AB775" s="23">
        <v>0</v>
      </c>
      <c r="AC775" s="4">
        <v>0</v>
      </c>
      <c r="AD775" s="4">
        <f t="shared" si="397"/>
        <v>0</v>
      </c>
      <c r="AE775" s="4">
        <f t="shared" si="397"/>
        <v>0</v>
      </c>
      <c r="AF775" s="4">
        <f t="shared" si="397"/>
        <v>0</v>
      </c>
      <c r="AG775" s="4">
        <f t="shared" si="397"/>
        <v>0</v>
      </c>
      <c r="AH775" s="4">
        <f t="shared" si="397"/>
        <v>0</v>
      </c>
      <c r="AI775" s="4">
        <f t="shared" si="397"/>
        <v>0</v>
      </c>
      <c r="AJ775" s="4">
        <f t="shared" si="397"/>
        <v>0</v>
      </c>
      <c r="AK775" s="4">
        <f t="shared" si="397"/>
        <v>0</v>
      </c>
      <c r="AL775" s="4">
        <f t="shared" si="377"/>
        <v>100</v>
      </c>
      <c r="AM775" s="4">
        <f t="shared" si="377"/>
        <v>100</v>
      </c>
      <c r="AN775" s="4">
        <f t="shared" si="377"/>
        <v>0</v>
      </c>
      <c r="AO775" s="4">
        <f t="shared" si="377"/>
        <v>0</v>
      </c>
      <c r="AP775" s="4">
        <f t="shared" si="377"/>
        <v>0</v>
      </c>
      <c r="AQ775" s="4">
        <f t="shared" si="373"/>
        <v>0</v>
      </c>
      <c r="AR775" s="4">
        <f t="shared" si="374"/>
        <v>0</v>
      </c>
      <c r="AS775" s="4">
        <f t="shared" si="374"/>
        <v>0</v>
      </c>
    </row>
    <row r="776" spans="1:45" ht="12.75" customHeight="1" x14ac:dyDescent="0.25">
      <c r="A776" s="115">
        <v>21</v>
      </c>
      <c r="B776" s="137">
        <v>227100</v>
      </c>
      <c r="C776" s="138">
        <v>1699</v>
      </c>
      <c r="D776" s="108">
        <v>768</v>
      </c>
      <c r="E776" s="135" t="s">
        <v>1408</v>
      </c>
      <c r="F776" s="136">
        <f t="shared" si="391"/>
        <v>1828.4</v>
      </c>
      <c r="G776" s="136">
        <v>1828.4</v>
      </c>
      <c r="H776" s="136">
        <v>0</v>
      </c>
      <c r="I776" s="136">
        <v>0</v>
      </c>
      <c r="J776" s="136">
        <v>0</v>
      </c>
      <c r="K776" s="136">
        <v>0</v>
      </c>
      <c r="L776" s="136">
        <v>0</v>
      </c>
      <c r="M776" s="136">
        <v>0</v>
      </c>
      <c r="N776" s="136">
        <f t="shared" si="393"/>
        <v>1828.4</v>
      </c>
      <c r="O776" s="23">
        <v>1828.4</v>
      </c>
      <c r="P776" s="23">
        <v>0</v>
      </c>
      <c r="Q776" s="23">
        <v>0</v>
      </c>
      <c r="R776" s="23">
        <v>0</v>
      </c>
      <c r="S776" s="23">
        <v>0</v>
      </c>
      <c r="T776" s="23">
        <v>0</v>
      </c>
      <c r="U776" s="23">
        <v>0</v>
      </c>
      <c r="V776" s="136">
        <f t="shared" si="395"/>
        <v>1828.4</v>
      </c>
      <c r="W776" s="23">
        <v>1828.4</v>
      </c>
      <c r="X776" s="23">
        <v>0</v>
      </c>
      <c r="Y776" s="23">
        <v>0</v>
      </c>
      <c r="Z776" s="23">
        <v>0</v>
      </c>
      <c r="AA776" s="23">
        <v>0</v>
      </c>
      <c r="AB776" s="23">
        <v>0</v>
      </c>
      <c r="AC776" s="4">
        <v>0</v>
      </c>
      <c r="AD776" s="4">
        <f t="shared" si="397"/>
        <v>0</v>
      </c>
      <c r="AE776" s="4">
        <f t="shared" si="397"/>
        <v>0</v>
      </c>
      <c r="AF776" s="4">
        <f t="shared" si="397"/>
        <v>0</v>
      </c>
      <c r="AG776" s="4">
        <f t="shared" si="397"/>
        <v>0</v>
      </c>
      <c r="AH776" s="4">
        <f t="shared" si="397"/>
        <v>0</v>
      </c>
      <c r="AI776" s="4">
        <f t="shared" si="397"/>
        <v>0</v>
      </c>
      <c r="AJ776" s="4">
        <f t="shared" si="397"/>
        <v>0</v>
      </c>
      <c r="AK776" s="4">
        <f t="shared" si="397"/>
        <v>0</v>
      </c>
      <c r="AL776" s="4">
        <f t="shared" si="377"/>
        <v>100</v>
      </c>
      <c r="AM776" s="4">
        <f t="shared" si="377"/>
        <v>100</v>
      </c>
      <c r="AN776" s="4">
        <f t="shared" si="377"/>
        <v>0</v>
      </c>
      <c r="AO776" s="4">
        <f t="shared" si="377"/>
        <v>0</v>
      </c>
      <c r="AP776" s="4">
        <f t="shared" si="377"/>
        <v>0</v>
      </c>
      <c r="AQ776" s="4">
        <f t="shared" si="373"/>
        <v>0</v>
      </c>
      <c r="AR776" s="4">
        <f t="shared" si="374"/>
        <v>0</v>
      </c>
      <c r="AS776" s="4">
        <f t="shared" si="374"/>
        <v>0</v>
      </c>
    </row>
    <row r="777" spans="1:45" ht="12.75" customHeight="1" x14ac:dyDescent="0.25">
      <c r="A777" s="115">
        <v>21</v>
      </c>
      <c r="B777" s="137">
        <v>227100</v>
      </c>
      <c r="C777" s="138">
        <v>1692</v>
      </c>
      <c r="D777" s="108">
        <v>769</v>
      </c>
      <c r="E777" s="135" t="s">
        <v>1562</v>
      </c>
      <c r="F777" s="136">
        <f t="shared" si="391"/>
        <v>807</v>
      </c>
      <c r="G777" s="136">
        <v>807</v>
      </c>
      <c r="H777" s="136">
        <v>0</v>
      </c>
      <c r="I777" s="136">
        <v>0</v>
      </c>
      <c r="J777" s="136">
        <v>0</v>
      </c>
      <c r="K777" s="136">
        <v>0</v>
      </c>
      <c r="L777" s="136">
        <v>0</v>
      </c>
      <c r="M777" s="136">
        <v>0</v>
      </c>
      <c r="N777" s="136">
        <f t="shared" si="393"/>
        <v>807</v>
      </c>
      <c r="O777" s="23">
        <v>807</v>
      </c>
      <c r="P777" s="23">
        <v>0</v>
      </c>
      <c r="Q777" s="23">
        <v>0</v>
      </c>
      <c r="R777" s="23">
        <v>0</v>
      </c>
      <c r="S777" s="23">
        <v>0</v>
      </c>
      <c r="T777" s="23">
        <v>0</v>
      </c>
      <c r="U777" s="23">
        <v>0</v>
      </c>
      <c r="V777" s="136">
        <f t="shared" si="395"/>
        <v>807</v>
      </c>
      <c r="W777" s="23">
        <v>807</v>
      </c>
      <c r="X777" s="23">
        <v>0</v>
      </c>
      <c r="Y777" s="23">
        <v>0</v>
      </c>
      <c r="Z777" s="23">
        <v>0</v>
      </c>
      <c r="AA777" s="23">
        <v>0</v>
      </c>
      <c r="AB777" s="23">
        <v>0</v>
      </c>
      <c r="AC777" s="4">
        <v>0</v>
      </c>
      <c r="AD777" s="4">
        <f t="shared" si="397"/>
        <v>0</v>
      </c>
      <c r="AE777" s="4">
        <f t="shared" si="397"/>
        <v>0</v>
      </c>
      <c r="AF777" s="4">
        <f t="shared" si="397"/>
        <v>0</v>
      </c>
      <c r="AG777" s="4">
        <f t="shared" si="397"/>
        <v>0</v>
      </c>
      <c r="AH777" s="4">
        <f t="shared" si="397"/>
        <v>0</v>
      </c>
      <c r="AI777" s="4">
        <f t="shared" si="397"/>
        <v>0</v>
      </c>
      <c r="AJ777" s="4">
        <f t="shared" si="397"/>
        <v>0</v>
      </c>
      <c r="AK777" s="4">
        <f t="shared" si="397"/>
        <v>0</v>
      </c>
      <c r="AL777" s="4">
        <f t="shared" si="377"/>
        <v>100</v>
      </c>
      <c r="AM777" s="4">
        <f t="shared" si="377"/>
        <v>100</v>
      </c>
      <c r="AN777" s="4">
        <f t="shared" si="377"/>
        <v>0</v>
      </c>
      <c r="AO777" s="4">
        <f t="shared" si="377"/>
        <v>0</v>
      </c>
      <c r="AP777" s="4">
        <f t="shared" si="377"/>
        <v>0</v>
      </c>
      <c r="AQ777" s="4">
        <f t="shared" si="373"/>
        <v>0</v>
      </c>
      <c r="AR777" s="4">
        <f t="shared" si="374"/>
        <v>0</v>
      </c>
      <c r="AS777" s="4">
        <f t="shared" si="374"/>
        <v>0</v>
      </c>
    </row>
    <row r="778" spans="1:45" ht="12.75" customHeight="1" x14ac:dyDescent="0.25">
      <c r="A778" s="115">
        <v>21</v>
      </c>
      <c r="B778" s="137">
        <v>227100</v>
      </c>
      <c r="C778" s="138">
        <v>1686</v>
      </c>
      <c r="D778" s="108">
        <v>770</v>
      </c>
      <c r="E778" s="135" t="s">
        <v>1563</v>
      </c>
      <c r="F778" s="136">
        <f t="shared" si="391"/>
        <v>728.1</v>
      </c>
      <c r="G778" s="136">
        <v>728.1</v>
      </c>
      <c r="H778" s="136">
        <v>0</v>
      </c>
      <c r="I778" s="136">
        <v>0</v>
      </c>
      <c r="J778" s="136">
        <v>0</v>
      </c>
      <c r="K778" s="136">
        <v>0</v>
      </c>
      <c r="L778" s="136">
        <v>0</v>
      </c>
      <c r="M778" s="136">
        <v>0</v>
      </c>
      <c r="N778" s="136">
        <f t="shared" si="393"/>
        <v>728.1</v>
      </c>
      <c r="O778" s="23">
        <v>728.1</v>
      </c>
      <c r="P778" s="23">
        <v>0</v>
      </c>
      <c r="Q778" s="23">
        <v>0</v>
      </c>
      <c r="R778" s="23">
        <v>0</v>
      </c>
      <c r="S778" s="23">
        <v>0</v>
      </c>
      <c r="T778" s="23">
        <v>0</v>
      </c>
      <c r="U778" s="23">
        <v>0</v>
      </c>
      <c r="V778" s="136">
        <f t="shared" si="395"/>
        <v>728.1</v>
      </c>
      <c r="W778" s="23">
        <v>728.1</v>
      </c>
      <c r="X778" s="23">
        <v>0</v>
      </c>
      <c r="Y778" s="23">
        <v>0</v>
      </c>
      <c r="Z778" s="23">
        <v>0</v>
      </c>
      <c r="AA778" s="23">
        <v>0</v>
      </c>
      <c r="AB778" s="23">
        <v>0</v>
      </c>
      <c r="AC778" s="4">
        <v>0</v>
      </c>
      <c r="AD778" s="4">
        <f t="shared" si="397"/>
        <v>0</v>
      </c>
      <c r="AE778" s="4">
        <f t="shared" si="397"/>
        <v>0</v>
      </c>
      <c r="AF778" s="4">
        <f t="shared" si="397"/>
        <v>0</v>
      </c>
      <c r="AG778" s="4">
        <f t="shared" si="397"/>
        <v>0</v>
      </c>
      <c r="AH778" s="4">
        <f t="shared" si="397"/>
        <v>0</v>
      </c>
      <c r="AI778" s="4">
        <f t="shared" si="397"/>
        <v>0</v>
      </c>
      <c r="AJ778" s="4">
        <f t="shared" si="397"/>
        <v>0</v>
      </c>
      <c r="AK778" s="4">
        <f t="shared" si="397"/>
        <v>0</v>
      </c>
      <c r="AL778" s="4">
        <f t="shared" si="377"/>
        <v>100</v>
      </c>
      <c r="AM778" s="4">
        <f t="shared" si="377"/>
        <v>100</v>
      </c>
      <c r="AN778" s="4">
        <f t="shared" si="377"/>
        <v>0</v>
      </c>
      <c r="AO778" s="4">
        <f t="shared" si="377"/>
        <v>0</v>
      </c>
      <c r="AP778" s="4">
        <f t="shared" si="377"/>
        <v>0</v>
      </c>
      <c r="AQ778" s="4">
        <f t="shared" si="373"/>
        <v>0</v>
      </c>
      <c r="AR778" s="4">
        <f t="shared" si="374"/>
        <v>0</v>
      </c>
      <c r="AS778" s="4">
        <f t="shared" si="374"/>
        <v>0</v>
      </c>
    </row>
    <row r="779" spans="1:45" ht="12.75" customHeight="1" x14ac:dyDescent="0.25">
      <c r="A779" s="115">
        <v>21</v>
      </c>
      <c r="B779" s="137">
        <v>227100</v>
      </c>
      <c r="C779" s="138">
        <v>1693</v>
      </c>
      <c r="D779" s="108">
        <v>771</v>
      </c>
      <c r="E779" s="135" t="s">
        <v>1564</v>
      </c>
      <c r="F779" s="136">
        <f t="shared" si="391"/>
        <v>541</v>
      </c>
      <c r="G779" s="136">
        <v>541</v>
      </c>
      <c r="H779" s="136">
        <v>0</v>
      </c>
      <c r="I779" s="136">
        <v>0</v>
      </c>
      <c r="J779" s="136">
        <v>0</v>
      </c>
      <c r="K779" s="136">
        <v>0</v>
      </c>
      <c r="L779" s="136">
        <v>0</v>
      </c>
      <c r="M779" s="136">
        <v>0</v>
      </c>
      <c r="N779" s="136">
        <f t="shared" si="393"/>
        <v>541</v>
      </c>
      <c r="O779" s="23">
        <v>541</v>
      </c>
      <c r="P779" s="23">
        <v>0</v>
      </c>
      <c r="Q779" s="23">
        <v>0</v>
      </c>
      <c r="R779" s="23">
        <v>0</v>
      </c>
      <c r="S779" s="23">
        <v>0</v>
      </c>
      <c r="T779" s="23">
        <v>0</v>
      </c>
      <c r="U779" s="23">
        <v>0</v>
      </c>
      <c r="V779" s="136">
        <f t="shared" si="395"/>
        <v>541</v>
      </c>
      <c r="W779" s="23">
        <v>541</v>
      </c>
      <c r="X779" s="23">
        <v>0</v>
      </c>
      <c r="Y779" s="23">
        <v>0</v>
      </c>
      <c r="Z779" s="23">
        <v>0</v>
      </c>
      <c r="AA779" s="23">
        <v>0</v>
      </c>
      <c r="AB779" s="23">
        <v>0</v>
      </c>
      <c r="AC779" s="4">
        <v>0</v>
      </c>
      <c r="AD779" s="4">
        <f t="shared" si="397"/>
        <v>0</v>
      </c>
      <c r="AE779" s="4">
        <f t="shared" si="397"/>
        <v>0</v>
      </c>
      <c r="AF779" s="4">
        <f t="shared" si="397"/>
        <v>0</v>
      </c>
      <c r="AG779" s="4">
        <f t="shared" si="397"/>
        <v>0</v>
      </c>
      <c r="AH779" s="4">
        <f t="shared" si="397"/>
        <v>0</v>
      </c>
      <c r="AI779" s="4">
        <f t="shared" si="397"/>
        <v>0</v>
      </c>
      <c r="AJ779" s="4">
        <f t="shared" si="397"/>
        <v>0</v>
      </c>
      <c r="AK779" s="4">
        <f t="shared" si="397"/>
        <v>0</v>
      </c>
      <c r="AL779" s="4">
        <f t="shared" si="377"/>
        <v>100</v>
      </c>
      <c r="AM779" s="4">
        <f t="shared" si="377"/>
        <v>100</v>
      </c>
      <c r="AN779" s="4">
        <f t="shared" si="377"/>
        <v>0</v>
      </c>
      <c r="AO779" s="4">
        <f t="shared" si="377"/>
        <v>0</v>
      </c>
      <c r="AP779" s="4">
        <f t="shared" si="377"/>
        <v>0</v>
      </c>
      <c r="AQ779" s="4">
        <f t="shared" si="373"/>
        <v>0</v>
      </c>
      <c r="AR779" s="4">
        <f t="shared" si="374"/>
        <v>0</v>
      </c>
      <c r="AS779" s="4">
        <f t="shared" si="374"/>
        <v>0</v>
      </c>
    </row>
    <row r="780" spans="1:45" ht="12.75" customHeight="1" x14ac:dyDescent="0.25">
      <c r="A780" s="115">
        <v>21</v>
      </c>
      <c r="B780" s="137">
        <v>227100</v>
      </c>
      <c r="C780" s="138">
        <v>1694</v>
      </c>
      <c r="D780" s="108">
        <v>772</v>
      </c>
      <c r="E780" s="135" t="s">
        <v>1296</v>
      </c>
      <c r="F780" s="136">
        <f t="shared" si="391"/>
        <v>612.79999999999995</v>
      </c>
      <c r="G780" s="136">
        <v>612.79999999999995</v>
      </c>
      <c r="H780" s="136">
        <v>0</v>
      </c>
      <c r="I780" s="136">
        <v>0</v>
      </c>
      <c r="J780" s="136">
        <v>0</v>
      </c>
      <c r="K780" s="136">
        <v>0</v>
      </c>
      <c r="L780" s="136">
        <v>0</v>
      </c>
      <c r="M780" s="136">
        <v>0</v>
      </c>
      <c r="N780" s="136">
        <f t="shared" si="393"/>
        <v>612.79999999999995</v>
      </c>
      <c r="O780" s="23">
        <v>612.79999999999995</v>
      </c>
      <c r="P780" s="23">
        <v>0</v>
      </c>
      <c r="Q780" s="23">
        <v>0</v>
      </c>
      <c r="R780" s="23">
        <v>0</v>
      </c>
      <c r="S780" s="23">
        <v>0</v>
      </c>
      <c r="T780" s="23">
        <v>0</v>
      </c>
      <c r="U780" s="23">
        <v>0</v>
      </c>
      <c r="V780" s="136">
        <f t="shared" si="395"/>
        <v>612.79999999999995</v>
      </c>
      <c r="W780" s="23">
        <v>612.79999999999995</v>
      </c>
      <c r="X780" s="23">
        <v>0</v>
      </c>
      <c r="Y780" s="23">
        <v>0</v>
      </c>
      <c r="Z780" s="23">
        <v>0</v>
      </c>
      <c r="AA780" s="23">
        <v>0</v>
      </c>
      <c r="AB780" s="23">
        <v>0</v>
      </c>
      <c r="AC780" s="4">
        <v>0</v>
      </c>
      <c r="AD780" s="4">
        <f t="shared" si="397"/>
        <v>0</v>
      </c>
      <c r="AE780" s="4">
        <f t="shared" si="397"/>
        <v>0</v>
      </c>
      <c r="AF780" s="4">
        <f t="shared" si="397"/>
        <v>0</v>
      </c>
      <c r="AG780" s="4">
        <f t="shared" si="397"/>
        <v>0</v>
      </c>
      <c r="AH780" s="4">
        <f t="shared" si="397"/>
        <v>0</v>
      </c>
      <c r="AI780" s="4">
        <f t="shared" si="397"/>
        <v>0</v>
      </c>
      <c r="AJ780" s="4">
        <f t="shared" si="397"/>
        <v>0</v>
      </c>
      <c r="AK780" s="4">
        <f t="shared" si="397"/>
        <v>0</v>
      </c>
      <c r="AL780" s="4">
        <f t="shared" si="377"/>
        <v>100</v>
      </c>
      <c r="AM780" s="4">
        <f t="shared" si="377"/>
        <v>100</v>
      </c>
      <c r="AN780" s="4">
        <f t="shared" si="377"/>
        <v>0</v>
      </c>
      <c r="AO780" s="4">
        <f t="shared" si="377"/>
        <v>0</v>
      </c>
      <c r="AP780" s="4">
        <f t="shared" si="377"/>
        <v>0</v>
      </c>
      <c r="AQ780" s="4">
        <f t="shared" si="373"/>
        <v>0</v>
      </c>
      <c r="AR780" s="4">
        <f t="shared" si="374"/>
        <v>0</v>
      </c>
      <c r="AS780" s="4">
        <f t="shared" si="374"/>
        <v>0</v>
      </c>
    </row>
    <row r="781" spans="1:45" ht="12.75" customHeight="1" x14ac:dyDescent="0.25">
      <c r="A781" s="115">
        <v>21</v>
      </c>
      <c r="B781" s="137">
        <v>227100</v>
      </c>
      <c r="C781" s="138">
        <v>1695</v>
      </c>
      <c r="D781" s="108">
        <v>773</v>
      </c>
      <c r="E781" s="135" t="s">
        <v>1104</v>
      </c>
      <c r="F781" s="136">
        <f t="shared" si="391"/>
        <v>331.9</v>
      </c>
      <c r="G781" s="136">
        <v>331.9</v>
      </c>
      <c r="H781" s="136">
        <v>0</v>
      </c>
      <c r="I781" s="136">
        <v>0</v>
      </c>
      <c r="J781" s="136">
        <v>0</v>
      </c>
      <c r="K781" s="136">
        <v>0</v>
      </c>
      <c r="L781" s="136">
        <v>0</v>
      </c>
      <c r="M781" s="136">
        <v>0</v>
      </c>
      <c r="N781" s="136">
        <f t="shared" si="393"/>
        <v>331.9</v>
      </c>
      <c r="O781" s="23">
        <v>331.9</v>
      </c>
      <c r="P781" s="23">
        <v>0</v>
      </c>
      <c r="Q781" s="23">
        <v>0</v>
      </c>
      <c r="R781" s="23">
        <v>0</v>
      </c>
      <c r="S781" s="23">
        <v>0</v>
      </c>
      <c r="T781" s="23">
        <v>0</v>
      </c>
      <c r="U781" s="23">
        <v>0</v>
      </c>
      <c r="V781" s="136">
        <f t="shared" si="395"/>
        <v>331.9</v>
      </c>
      <c r="W781" s="23">
        <v>331.9</v>
      </c>
      <c r="X781" s="23">
        <v>0</v>
      </c>
      <c r="Y781" s="23">
        <v>0</v>
      </c>
      <c r="Z781" s="23">
        <v>0</v>
      </c>
      <c r="AA781" s="23">
        <v>0</v>
      </c>
      <c r="AB781" s="23">
        <v>0</v>
      </c>
      <c r="AC781" s="4">
        <v>0</v>
      </c>
      <c r="AD781" s="4">
        <f t="shared" si="397"/>
        <v>0</v>
      </c>
      <c r="AE781" s="4">
        <f t="shared" si="397"/>
        <v>0</v>
      </c>
      <c r="AF781" s="4">
        <f t="shared" si="397"/>
        <v>0</v>
      </c>
      <c r="AG781" s="4">
        <f t="shared" si="397"/>
        <v>0</v>
      </c>
      <c r="AH781" s="4">
        <f t="shared" si="397"/>
        <v>0</v>
      </c>
      <c r="AI781" s="4">
        <f t="shared" si="397"/>
        <v>0</v>
      </c>
      <c r="AJ781" s="4">
        <f t="shared" si="397"/>
        <v>0</v>
      </c>
      <c r="AK781" s="4">
        <f t="shared" si="397"/>
        <v>0</v>
      </c>
      <c r="AL781" s="4">
        <f t="shared" si="377"/>
        <v>100</v>
      </c>
      <c r="AM781" s="4">
        <f t="shared" si="377"/>
        <v>100</v>
      </c>
      <c r="AN781" s="4">
        <f t="shared" si="377"/>
        <v>0</v>
      </c>
      <c r="AO781" s="4">
        <f t="shared" si="377"/>
        <v>0</v>
      </c>
      <c r="AP781" s="4">
        <f t="shared" si="377"/>
        <v>0</v>
      </c>
      <c r="AQ781" s="4">
        <f t="shared" si="373"/>
        <v>0</v>
      </c>
      <c r="AR781" s="4">
        <f t="shared" si="374"/>
        <v>0</v>
      </c>
      <c r="AS781" s="4">
        <f t="shared" si="374"/>
        <v>0</v>
      </c>
    </row>
    <row r="782" spans="1:45" ht="12.75" customHeight="1" x14ac:dyDescent="0.25">
      <c r="A782" s="115">
        <v>21</v>
      </c>
      <c r="B782" s="137">
        <v>227100</v>
      </c>
      <c r="C782" s="138">
        <v>1696</v>
      </c>
      <c r="D782" s="108">
        <v>774</v>
      </c>
      <c r="E782" s="135" t="s">
        <v>1565</v>
      </c>
      <c r="F782" s="136">
        <f t="shared" si="391"/>
        <v>408.8</v>
      </c>
      <c r="G782" s="136">
        <v>408.8</v>
      </c>
      <c r="H782" s="136">
        <v>0</v>
      </c>
      <c r="I782" s="136">
        <v>0</v>
      </c>
      <c r="J782" s="136">
        <v>0</v>
      </c>
      <c r="K782" s="136">
        <v>0</v>
      </c>
      <c r="L782" s="136">
        <v>0</v>
      </c>
      <c r="M782" s="136">
        <v>0</v>
      </c>
      <c r="N782" s="136">
        <f t="shared" si="393"/>
        <v>408.8</v>
      </c>
      <c r="O782" s="23">
        <v>408.8</v>
      </c>
      <c r="P782" s="23">
        <v>0</v>
      </c>
      <c r="Q782" s="23">
        <v>0</v>
      </c>
      <c r="R782" s="23">
        <v>0</v>
      </c>
      <c r="S782" s="23">
        <v>0</v>
      </c>
      <c r="T782" s="23">
        <v>0</v>
      </c>
      <c r="U782" s="23">
        <v>0</v>
      </c>
      <c r="V782" s="136">
        <f t="shared" si="395"/>
        <v>408.8</v>
      </c>
      <c r="W782" s="23">
        <v>408.8</v>
      </c>
      <c r="X782" s="23">
        <v>0</v>
      </c>
      <c r="Y782" s="23">
        <v>0</v>
      </c>
      <c r="Z782" s="23">
        <v>0</v>
      </c>
      <c r="AA782" s="23">
        <v>0</v>
      </c>
      <c r="AB782" s="23">
        <v>0</v>
      </c>
      <c r="AC782" s="4">
        <v>0</v>
      </c>
      <c r="AD782" s="4">
        <f t="shared" si="397"/>
        <v>0</v>
      </c>
      <c r="AE782" s="4">
        <f t="shared" si="397"/>
        <v>0</v>
      </c>
      <c r="AF782" s="4">
        <f t="shared" si="397"/>
        <v>0</v>
      </c>
      <c r="AG782" s="4">
        <f t="shared" si="397"/>
        <v>0</v>
      </c>
      <c r="AH782" s="4">
        <f t="shared" si="397"/>
        <v>0</v>
      </c>
      <c r="AI782" s="4">
        <f t="shared" si="397"/>
        <v>0</v>
      </c>
      <c r="AJ782" s="4">
        <f t="shared" si="397"/>
        <v>0</v>
      </c>
      <c r="AK782" s="4">
        <f t="shared" si="397"/>
        <v>0</v>
      </c>
      <c r="AL782" s="4">
        <f t="shared" ref="AL782:AP845" si="404">IF(N782=0,0,V782/N782*100)</f>
        <v>100</v>
      </c>
      <c r="AM782" s="4">
        <f t="shared" si="404"/>
        <v>100</v>
      </c>
      <c r="AN782" s="4">
        <f t="shared" si="404"/>
        <v>0</v>
      </c>
      <c r="AO782" s="4">
        <f t="shared" si="404"/>
        <v>0</v>
      </c>
      <c r="AP782" s="4">
        <f t="shared" si="404"/>
        <v>0</v>
      </c>
      <c r="AQ782" s="4">
        <f t="shared" si="373"/>
        <v>0</v>
      </c>
      <c r="AR782" s="4">
        <f t="shared" si="374"/>
        <v>0</v>
      </c>
      <c r="AS782" s="4">
        <f t="shared" si="374"/>
        <v>0</v>
      </c>
    </row>
    <row r="783" spans="1:45" ht="12.75" customHeight="1" x14ac:dyDescent="0.25">
      <c r="A783" s="115">
        <v>21</v>
      </c>
      <c r="B783" s="137">
        <v>227100</v>
      </c>
      <c r="C783" s="138">
        <v>1697</v>
      </c>
      <c r="D783" s="108">
        <v>775</v>
      </c>
      <c r="E783" s="135" t="s">
        <v>1023</v>
      </c>
      <c r="F783" s="136">
        <f t="shared" si="391"/>
        <v>1563.6</v>
      </c>
      <c r="G783" s="136">
        <v>1563.6</v>
      </c>
      <c r="H783" s="136">
        <v>0</v>
      </c>
      <c r="I783" s="136">
        <v>0</v>
      </c>
      <c r="J783" s="136">
        <v>0</v>
      </c>
      <c r="K783" s="136">
        <v>0</v>
      </c>
      <c r="L783" s="136">
        <v>0</v>
      </c>
      <c r="M783" s="136">
        <v>0</v>
      </c>
      <c r="N783" s="136">
        <f t="shared" si="393"/>
        <v>1563.6</v>
      </c>
      <c r="O783" s="23">
        <v>1563.6</v>
      </c>
      <c r="P783" s="23">
        <v>0</v>
      </c>
      <c r="Q783" s="23">
        <v>0</v>
      </c>
      <c r="R783" s="23">
        <v>0</v>
      </c>
      <c r="S783" s="23">
        <v>0</v>
      </c>
      <c r="T783" s="23">
        <v>0</v>
      </c>
      <c r="U783" s="23">
        <v>0</v>
      </c>
      <c r="V783" s="136">
        <f t="shared" si="395"/>
        <v>1563.6</v>
      </c>
      <c r="W783" s="23">
        <v>1563.6</v>
      </c>
      <c r="X783" s="23">
        <v>0</v>
      </c>
      <c r="Y783" s="23">
        <v>0</v>
      </c>
      <c r="Z783" s="23">
        <v>0</v>
      </c>
      <c r="AA783" s="23">
        <v>0</v>
      </c>
      <c r="AB783" s="23">
        <v>0</v>
      </c>
      <c r="AC783" s="4">
        <v>0</v>
      </c>
      <c r="AD783" s="4">
        <f t="shared" si="397"/>
        <v>0</v>
      </c>
      <c r="AE783" s="4">
        <f t="shared" si="397"/>
        <v>0</v>
      </c>
      <c r="AF783" s="4">
        <f t="shared" si="397"/>
        <v>0</v>
      </c>
      <c r="AG783" s="4">
        <f t="shared" si="397"/>
        <v>0</v>
      </c>
      <c r="AH783" s="4">
        <f t="shared" si="397"/>
        <v>0</v>
      </c>
      <c r="AI783" s="4">
        <f t="shared" si="397"/>
        <v>0</v>
      </c>
      <c r="AJ783" s="4">
        <f t="shared" si="397"/>
        <v>0</v>
      </c>
      <c r="AK783" s="4">
        <f t="shared" si="397"/>
        <v>0</v>
      </c>
      <c r="AL783" s="4">
        <f t="shared" si="404"/>
        <v>100</v>
      </c>
      <c r="AM783" s="4">
        <f t="shared" si="404"/>
        <v>100</v>
      </c>
      <c r="AN783" s="4">
        <f t="shared" si="404"/>
        <v>0</v>
      </c>
      <c r="AO783" s="4">
        <f t="shared" si="404"/>
        <v>0</v>
      </c>
      <c r="AP783" s="4">
        <f t="shared" si="404"/>
        <v>0</v>
      </c>
      <c r="AQ783" s="4">
        <f t="shared" si="373"/>
        <v>0</v>
      </c>
      <c r="AR783" s="4">
        <f t="shared" si="374"/>
        <v>0</v>
      </c>
      <c r="AS783" s="4">
        <f t="shared" si="374"/>
        <v>0</v>
      </c>
    </row>
    <row r="784" spans="1:45" ht="12.75" customHeight="1" x14ac:dyDescent="0.25">
      <c r="A784" s="115">
        <v>21</v>
      </c>
      <c r="B784" s="137">
        <v>227100</v>
      </c>
      <c r="C784" s="138">
        <v>1698</v>
      </c>
      <c r="D784" s="108">
        <v>776</v>
      </c>
      <c r="E784" s="135" t="s">
        <v>1566</v>
      </c>
      <c r="F784" s="136">
        <f t="shared" si="391"/>
        <v>1423.7</v>
      </c>
      <c r="G784" s="136">
        <v>1423.7</v>
      </c>
      <c r="H784" s="136">
        <v>0</v>
      </c>
      <c r="I784" s="136">
        <v>0</v>
      </c>
      <c r="J784" s="136">
        <v>0</v>
      </c>
      <c r="K784" s="136">
        <v>0</v>
      </c>
      <c r="L784" s="136">
        <v>0</v>
      </c>
      <c r="M784" s="136">
        <v>0</v>
      </c>
      <c r="N784" s="136">
        <f t="shared" si="393"/>
        <v>1423.7</v>
      </c>
      <c r="O784" s="23">
        <v>1423.7</v>
      </c>
      <c r="P784" s="23">
        <v>0</v>
      </c>
      <c r="Q784" s="23">
        <v>0</v>
      </c>
      <c r="R784" s="23">
        <v>0</v>
      </c>
      <c r="S784" s="23">
        <v>0</v>
      </c>
      <c r="T784" s="23">
        <v>0</v>
      </c>
      <c r="U784" s="23">
        <v>0</v>
      </c>
      <c r="V784" s="136">
        <f t="shared" si="395"/>
        <v>1423.7</v>
      </c>
      <c r="W784" s="23">
        <v>1423.7</v>
      </c>
      <c r="X784" s="23">
        <v>0</v>
      </c>
      <c r="Y784" s="23">
        <v>0</v>
      </c>
      <c r="Z784" s="23">
        <v>0</v>
      </c>
      <c r="AA784" s="23">
        <v>0</v>
      </c>
      <c r="AB784" s="23">
        <v>0</v>
      </c>
      <c r="AC784" s="4">
        <v>0</v>
      </c>
      <c r="AD784" s="4">
        <f t="shared" si="397"/>
        <v>0</v>
      </c>
      <c r="AE784" s="4">
        <f t="shared" si="397"/>
        <v>0</v>
      </c>
      <c r="AF784" s="4">
        <f t="shared" si="397"/>
        <v>0</v>
      </c>
      <c r="AG784" s="4">
        <f t="shared" si="397"/>
        <v>0</v>
      </c>
      <c r="AH784" s="4">
        <f t="shared" si="397"/>
        <v>0</v>
      </c>
      <c r="AI784" s="4">
        <f t="shared" si="397"/>
        <v>0</v>
      </c>
      <c r="AJ784" s="4">
        <f t="shared" si="397"/>
        <v>0</v>
      </c>
      <c r="AK784" s="4">
        <f t="shared" si="397"/>
        <v>0</v>
      </c>
      <c r="AL784" s="4">
        <f t="shared" si="404"/>
        <v>100</v>
      </c>
      <c r="AM784" s="4">
        <f t="shared" si="404"/>
        <v>100</v>
      </c>
      <c r="AN784" s="4">
        <f t="shared" si="404"/>
        <v>0</v>
      </c>
      <c r="AO784" s="4">
        <f t="shared" si="404"/>
        <v>0</v>
      </c>
      <c r="AP784" s="4">
        <f t="shared" si="404"/>
        <v>0</v>
      </c>
      <c r="AQ784" s="4">
        <f t="shared" si="373"/>
        <v>0</v>
      </c>
      <c r="AR784" s="4">
        <f t="shared" si="374"/>
        <v>0</v>
      </c>
      <c r="AS784" s="4">
        <f t="shared" si="374"/>
        <v>0</v>
      </c>
    </row>
    <row r="785" spans="1:45" ht="12.75" customHeight="1" x14ac:dyDescent="0.25">
      <c r="A785" s="115">
        <v>21</v>
      </c>
      <c r="B785" s="137">
        <v>227100</v>
      </c>
      <c r="C785" s="138">
        <v>1701</v>
      </c>
      <c r="D785" s="108">
        <v>777</v>
      </c>
      <c r="E785" s="135" t="s">
        <v>1567</v>
      </c>
      <c r="F785" s="136">
        <f t="shared" si="391"/>
        <v>382.1</v>
      </c>
      <c r="G785" s="136">
        <v>382.1</v>
      </c>
      <c r="H785" s="136">
        <v>0</v>
      </c>
      <c r="I785" s="136">
        <v>0</v>
      </c>
      <c r="J785" s="136">
        <v>0</v>
      </c>
      <c r="K785" s="136">
        <v>0</v>
      </c>
      <c r="L785" s="136">
        <v>0</v>
      </c>
      <c r="M785" s="136">
        <v>0</v>
      </c>
      <c r="N785" s="136">
        <f t="shared" si="393"/>
        <v>382.1</v>
      </c>
      <c r="O785" s="23">
        <v>382.1</v>
      </c>
      <c r="P785" s="23">
        <v>0</v>
      </c>
      <c r="Q785" s="23">
        <v>0</v>
      </c>
      <c r="R785" s="23">
        <v>0</v>
      </c>
      <c r="S785" s="23">
        <v>0</v>
      </c>
      <c r="T785" s="23">
        <v>0</v>
      </c>
      <c r="U785" s="23">
        <v>0</v>
      </c>
      <c r="V785" s="136">
        <f t="shared" si="395"/>
        <v>382.1</v>
      </c>
      <c r="W785" s="23">
        <v>382.1</v>
      </c>
      <c r="X785" s="23">
        <v>0</v>
      </c>
      <c r="Y785" s="23">
        <v>0</v>
      </c>
      <c r="Z785" s="23">
        <v>0</v>
      </c>
      <c r="AA785" s="23">
        <v>0</v>
      </c>
      <c r="AB785" s="23">
        <v>0</v>
      </c>
      <c r="AC785" s="4">
        <v>0</v>
      </c>
      <c r="AD785" s="4">
        <f t="shared" si="397"/>
        <v>0</v>
      </c>
      <c r="AE785" s="4">
        <f t="shared" si="397"/>
        <v>0</v>
      </c>
      <c r="AF785" s="4">
        <f t="shared" si="397"/>
        <v>0</v>
      </c>
      <c r="AG785" s="4">
        <f t="shared" si="397"/>
        <v>0</v>
      </c>
      <c r="AH785" s="4">
        <f t="shared" si="397"/>
        <v>0</v>
      </c>
      <c r="AI785" s="4">
        <f t="shared" si="397"/>
        <v>0</v>
      </c>
      <c r="AJ785" s="4">
        <f t="shared" si="397"/>
        <v>0</v>
      </c>
      <c r="AK785" s="4">
        <f t="shared" si="397"/>
        <v>0</v>
      </c>
      <c r="AL785" s="4">
        <f t="shared" si="404"/>
        <v>100</v>
      </c>
      <c r="AM785" s="4">
        <f t="shared" si="404"/>
        <v>100</v>
      </c>
      <c r="AN785" s="4">
        <f t="shared" si="404"/>
        <v>0</v>
      </c>
      <c r="AO785" s="4">
        <f t="shared" si="404"/>
        <v>0</v>
      </c>
      <c r="AP785" s="4">
        <f t="shared" si="404"/>
        <v>0</v>
      </c>
      <c r="AQ785" s="4">
        <f t="shared" si="373"/>
        <v>0</v>
      </c>
      <c r="AR785" s="4">
        <f t="shared" si="374"/>
        <v>0</v>
      </c>
      <c r="AS785" s="4">
        <f t="shared" si="374"/>
        <v>0</v>
      </c>
    </row>
    <row r="786" spans="1:45" ht="12.75" customHeight="1" x14ac:dyDescent="0.25">
      <c r="A786" s="115">
        <v>21</v>
      </c>
      <c r="B786" s="137">
        <v>227100</v>
      </c>
      <c r="C786" s="138">
        <v>1703</v>
      </c>
      <c r="D786" s="108">
        <v>778</v>
      </c>
      <c r="E786" s="135" t="s">
        <v>1568</v>
      </c>
      <c r="F786" s="136">
        <f t="shared" si="391"/>
        <v>264.7</v>
      </c>
      <c r="G786" s="136">
        <v>264.7</v>
      </c>
      <c r="H786" s="136">
        <v>0</v>
      </c>
      <c r="I786" s="136">
        <v>0</v>
      </c>
      <c r="J786" s="136">
        <v>0</v>
      </c>
      <c r="K786" s="136">
        <v>0</v>
      </c>
      <c r="L786" s="136">
        <v>0</v>
      </c>
      <c r="M786" s="136">
        <v>0</v>
      </c>
      <c r="N786" s="136">
        <f t="shared" si="393"/>
        <v>264.7</v>
      </c>
      <c r="O786" s="23">
        <v>264.7</v>
      </c>
      <c r="P786" s="23">
        <v>0</v>
      </c>
      <c r="Q786" s="23">
        <v>0</v>
      </c>
      <c r="R786" s="23">
        <v>0</v>
      </c>
      <c r="S786" s="23">
        <v>0</v>
      </c>
      <c r="T786" s="23">
        <v>0</v>
      </c>
      <c r="U786" s="23">
        <v>0</v>
      </c>
      <c r="V786" s="136">
        <f t="shared" si="395"/>
        <v>264.7</v>
      </c>
      <c r="W786" s="23">
        <v>264.7</v>
      </c>
      <c r="X786" s="23">
        <v>0</v>
      </c>
      <c r="Y786" s="23">
        <v>0</v>
      </c>
      <c r="Z786" s="23">
        <v>0</v>
      </c>
      <c r="AA786" s="23">
        <v>0</v>
      </c>
      <c r="AB786" s="23">
        <v>0</v>
      </c>
      <c r="AC786" s="4">
        <v>0</v>
      </c>
      <c r="AD786" s="4">
        <f t="shared" si="397"/>
        <v>0</v>
      </c>
      <c r="AE786" s="4">
        <f t="shared" si="397"/>
        <v>0</v>
      </c>
      <c r="AF786" s="4">
        <f t="shared" si="397"/>
        <v>0</v>
      </c>
      <c r="AG786" s="4">
        <f t="shared" si="397"/>
        <v>0</v>
      </c>
      <c r="AH786" s="4">
        <f t="shared" si="397"/>
        <v>0</v>
      </c>
      <c r="AI786" s="4">
        <f t="shared" si="397"/>
        <v>0</v>
      </c>
      <c r="AJ786" s="4">
        <f t="shared" si="397"/>
        <v>0</v>
      </c>
      <c r="AK786" s="4">
        <f t="shared" si="397"/>
        <v>0</v>
      </c>
      <c r="AL786" s="4">
        <f t="shared" si="404"/>
        <v>100</v>
      </c>
      <c r="AM786" s="4">
        <f t="shared" si="404"/>
        <v>100</v>
      </c>
      <c r="AN786" s="4">
        <f t="shared" si="404"/>
        <v>0</v>
      </c>
      <c r="AO786" s="4">
        <f t="shared" si="404"/>
        <v>0</v>
      </c>
      <c r="AP786" s="4">
        <f t="shared" si="404"/>
        <v>0</v>
      </c>
      <c r="AQ786" s="4">
        <f t="shared" si="373"/>
        <v>0</v>
      </c>
      <c r="AR786" s="4">
        <f t="shared" si="374"/>
        <v>0</v>
      </c>
      <c r="AS786" s="4">
        <f t="shared" si="374"/>
        <v>0</v>
      </c>
    </row>
    <row r="787" spans="1:45" ht="12.75" customHeight="1" x14ac:dyDescent="0.25">
      <c r="A787" s="115">
        <v>21</v>
      </c>
      <c r="B787" s="137">
        <v>227100</v>
      </c>
      <c r="C787" s="138">
        <v>1704</v>
      </c>
      <c r="D787" s="108">
        <v>779</v>
      </c>
      <c r="E787" s="135" t="s">
        <v>1569</v>
      </c>
      <c r="F787" s="136">
        <f t="shared" si="391"/>
        <v>682.8</v>
      </c>
      <c r="G787" s="136">
        <v>682.8</v>
      </c>
      <c r="H787" s="136">
        <v>0</v>
      </c>
      <c r="I787" s="136">
        <v>0</v>
      </c>
      <c r="J787" s="136">
        <v>0</v>
      </c>
      <c r="K787" s="136">
        <v>0</v>
      </c>
      <c r="L787" s="136">
        <v>0</v>
      </c>
      <c r="M787" s="136">
        <v>0</v>
      </c>
      <c r="N787" s="136">
        <f t="shared" si="393"/>
        <v>682.8</v>
      </c>
      <c r="O787" s="23">
        <v>682.8</v>
      </c>
      <c r="P787" s="23">
        <v>0</v>
      </c>
      <c r="Q787" s="23">
        <v>0</v>
      </c>
      <c r="R787" s="23">
        <v>0</v>
      </c>
      <c r="S787" s="23">
        <v>0</v>
      </c>
      <c r="T787" s="23">
        <v>0</v>
      </c>
      <c r="U787" s="23">
        <v>0</v>
      </c>
      <c r="V787" s="136">
        <f t="shared" si="395"/>
        <v>682.8</v>
      </c>
      <c r="W787" s="23">
        <v>682.8</v>
      </c>
      <c r="X787" s="23">
        <v>0</v>
      </c>
      <c r="Y787" s="23">
        <v>0</v>
      </c>
      <c r="Z787" s="23">
        <v>0</v>
      </c>
      <c r="AA787" s="23">
        <v>0</v>
      </c>
      <c r="AB787" s="23">
        <v>0</v>
      </c>
      <c r="AC787" s="4">
        <v>0</v>
      </c>
      <c r="AD787" s="4">
        <f t="shared" si="397"/>
        <v>0</v>
      </c>
      <c r="AE787" s="4">
        <f t="shared" si="397"/>
        <v>0</v>
      </c>
      <c r="AF787" s="4">
        <f t="shared" si="397"/>
        <v>0</v>
      </c>
      <c r="AG787" s="4">
        <f t="shared" si="397"/>
        <v>0</v>
      </c>
      <c r="AH787" s="4">
        <f t="shared" si="397"/>
        <v>0</v>
      </c>
      <c r="AI787" s="4">
        <f t="shared" si="397"/>
        <v>0</v>
      </c>
      <c r="AJ787" s="4">
        <f t="shared" si="397"/>
        <v>0</v>
      </c>
      <c r="AK787" s="4">
        <f t="shared" si="397"/>
        <v>0</v>
      </c>
      <c r="AL787" s="4">
        <f t="shared" si="404"/>
        <v>100</v>
      </c>
      <c r="AM787" s="4">
        <f t="shared" si="404"/>
        <v>100</v>
      </c>
      <c r="AN787" s="4">
        <f t="shared" si="404"/>
        <v>0</v>
      </c>
      <c r="AO787" s="4">
        <f t="shared" si="404"/>
        <v>0</v>
      </c>
      <c r="AP787" s="4">
        <f t="shared" si="404"/>
        <v>0</v>
      </c>
      <c r="AQ787" s="4">
        <f t="shared" ref="AQ787:AQ850" si="405">IF(P787=0,0,X787/P787*100)</f>
        <v>0</v>
      </c>
      <c r="AR787" s="4">
        <f t="shared" ref="AR787:AS850" si="406">IF(T787=0,0,AB787/T787*100)</f>
        <v>0</v>
      </c>
      <c r="AS787" s="4">
        <f t="shared" si="406"/>
        <v>0</v>
      </c>
    </row>
    <row r="788" spans="1:45" ht="12.75" customHeight="1" x14ac:dyDescent="0.25">
      <c r="A788" s="115">
        <v>21</v>
      </c>
      <c r="B788" s="137">
        <v>227100</v>
      </c>
      <c r="C788" s="138">
        <v>1702</v>
      </c>
      <c r="D788" s="108">
        <v>780</v>
      </c>
      <c r="E788" s="135" t="s">
        <v>1570</v>
      </c>
      <c r="F788" s="136">
        <f t="shared" si="391"/>
        <v>522.4</v>
      </c>
      <c r="G788" s="136">
        <v>522.4</v>
      </c>
      <c r="H788" s="136">
        <v>0</v>
      </c>
      <c r="I788" s="136">
        <v>0</v>
      </c>
      <c r="J788" s="136">
        <v>0</v>
      </c>
      <c r="K788" s="136">
        <v>0</v>
      </c>
      <c r="L788" s="136">
        <v>0</v>
      </c>
      <c r="M788" s="136">
        <v>0</v>
      </c>
      <c r="N788" s="136">
        <f t="shared" si="393"/>
        <v>522.4</v>
      </c>
      <c r="O788" s="23">
        <v>522.4</v>
      </c>
      <c r="P788" s="23">
        <v>0</v>
      </c>
      <c r="Q788" s="23">
        <v>0</v>
      </c>
      <c r="R788" s="23">
        <v>0</v>
      </c>
      <c r="S788" s="23">
        <v>0</v>
      </c>
      <c r="T788" s="23">
        <v>0</v>
      </c>
      <c r="U788" s="23">
        <v>0</v>
      </c>
      <c r="V788" s="136">
        <f t="shared" si="395"/>
        <v>522.4</v>
      </c>
      <c r="W788" s="23">
        <v>522.4</v>
      </c>
      <c r="X788" s="23">
        <v>0</v>
      </c>
      <c r="Y788" s="23">
        <v>0</v>
      </c>
      <c r="Z788" s="23">
        <v>0</v>
      </c>
      <c r="AA788" s="23">
        <v>0</v>
      </c>
      <c r="AB788" s="23">
        <v>0</v>
      </c>
      <c r="AC788" s="4">
        <v>0</v>
      </c>
      <c r="AD788" s="4">
        <f t="shared" si="397"/>
        <v>0</v>
      </c>
      <c r="AE788" s="4">
        <f t="shared" si="397"/>
        <v>0</v>
      </c>
      <c r="AF788" s="4">
        <f t="shared" si="397"/>
        <v>0</v>
      </c>
      <c r="AG788" s="4">
        <f t="shared" si="397"/>
        <v>0</v>
      </c>
      <c r="AH788" s="4">
        <f t="shared" si="397"/>
        <v>0</v>
      </c>
      <c r="AI788" s="4">
        <f t="shared" si="397"/>
        <v>0</v>
      </c>
      <c r="AJ788" s="4">
        <f t="shared" si="397"/>
        <v>0</v>
      </c>
      <c r="AK788" s="4">
        <f t="shared" si="397"/>
        <v>0</v>
      </c>
      <c r="AL788" s="4">
        <f t="shared" si="404"/>
        <v>100</v>
      </c>
      <c r="AM788" s="4">
        <f t="shared" si="404"/>
        <v>100</v>
      </c>
      <c r="AN788" s="4">
        <f t="shared" si="404"/>
        <v>0</v>
      </c>
      <c r="AO788" s="4">
        <f t="shared" si="404"/>
        <v>0</v>
      </c>
      <c r="AP788" s="4">
        <f t="shared" si="404"/>
        <v>0</v>
      </c>
      <c r="AQ788" s="4">
        <f t="shared" si="405"/>
        <v>0</v>
      </c>
      <c r="AR788" s="4">
        <f t="shared" si="406"/>
        <v>0</v>
      </c>
      <c r="AS788" s="4">
        <f t="shared" si="406"/>
        <v>0</v>
      </c>
    </row>
    <row r="789" spans="1:45" ht="12.75" customHeight="1" x14ac:dyDescent="0.25">
      <c r="A789" s="115">
        <v>21</v>
      </c>
      <c r="B789" s="137">
        <v>227100</v>
      </c>
      <c r="C789" s="138">
        <v>1705</v>
      </c>
      <c r="D789" s="108">
        <v>781</v>
      </c>
      <c r="E789" s="135" t="s">
        <v>1571</v>
      </c>
      <c r="F789" s="136">
        <f t="shared" si="391"/>
        <v>1193.2</v>
      </c>
      <c r="G789" s="136">
        <v>1193.2</v>
      </c>
      <c r="H789" s="136">
        <v>0</v>
      </c>
      <c r="I789" s="136">
        <v>0</v>
      </c>
      <c r="J789" s="136">
        <v>0</v>
      </c>
      <c r="K789" s="136">
        <v>0</v>
      </c>
      <c r="L789" s="136">
        <v>0</v>
      </c>
      <c r="M789" s="136">
        <v>0</v>
      </c>
      <c r="N789" s="136">
        <f t="shared" si="393"/>
        <v>1193.2</v>
      </c>
      <c r="O789" s="23">
        <v>1193.2</v>
      </c>
      <c r="P789" s="23">
        <v>0</v>
      </c>
      <c r="Q789" s="23">
        <v>0</v>
      </c>
      <c r="R789" s="23">
        <v>0</v>
      </c>
      <c r="S789" s="23">
        <v>0</v>
      </c>
      <c r="T789" s="23">
        <v>0</v>
      </c>
      <c r="U789" s="23">
        <v>0</v>
      </c>
      <c r="V789" s="136">
        <f t="shared" si="395"/>
        <v>1193.2</v>
      </c>
      <c r="W789" s="23">
        <v>1193.2</v>
      </c>
      <c r="X789" s="23">
        <v>0</v>
      </c>
      <c r="Y789" s="23">
        <v>0</v>
      </c>
      <c r="Z789" s="23">
        <v>0</v>
      </c>
      <c r="AA789" s="23">
        <v>0</v>
      </c>
      <c r="AB789" s="23">
        <v>0</v>
      </c>
      <c r="AC789" s="4">
        <v>0</v>
      </c>
      <c r="AD789" s="4">
        <f t="shared" si="397"/>
        <v>0</v>
      </c>
      <c r="AE789" s="4">
        <f t="shared" si="397"/>
        <v>0</v>
      </c>
      <c r="AF789" s="4">
        <f t="shared" si="397"/>
        <v>0</v>
      </c>
      <c r="AG789" s="4">
        <f t="shared" si="397"/>
        <v>0</v>
      </c>
      <c r="AH789" s="4">
        <f t="shared" si="397"/>
        <v>0</v>
      </c>
      <c r="AI789" s="4">
        <f t="shared" si="397"/>
        <v>0</v>
      </c>
      <c r="AJ789" s="4">
        <f t="shared" si="397"/>
        <v>0</v>
      </c>
      <c r="AK789" s="4">
        <f t="shared" si="397"/>
        <v>0</v>
      </c>
      <c r="AL789" s="4">
        <f t="shared" si="404"/>
        <v>100</v>
      </c>
      <c r="AM789" s="4">
        <f t="shared" si="404"/>
        <v>100</v>
      </c>
      <c r="AN789" s="4">
        <f t="shared" si="404"/>
        <v>0</v>
      </c>
      <c r="AO789" s="4">
        <f t="shared" si="404"/>
        <v>0</v>
      </c>
      <c r="AP789" s="4">
        <f t="shared" si="404"/>
        <v>0</v>
      </c>
      <c r="AQ789" s="4">
        <f t="shared" si="405"/>
        <v>0</v>
      </c>
      <c r="AR789" s="4">
        <f t="shared" si="406"/>
        <v>0</v>
      </c>
      <c r="AS789" s="4">
        <f t="shared" si="406"/>
        <v>0</v>
      </c>
    </row>
    <row r="790" spans="1:45" ht="12.75" customHeight="1" x14ac:dyDescent="0.25">
      <c r="A790" s="115">
        <v>21</v>
      </c>
      <c r="B790" s="137">
        <v>227100</v>
      </c>
      <c r="C790" s="138">
        <v>1706</v>
      </c>
      <c r="D790" s="108">
        <v>782</v>
      </c>
      <c r="E790" s="135" t="s">
        <v>1572</v>
      </c>
      <c r="F790" s="136">
        <f t="shared" si="391"/>
        <v>1914.8</v>
      </c>
      <c r="G790" s="136">
        <v>1914.8</v>
      </c>
      <c r="H790" s="136">
        <v>0</v>
      </c>
      <c r="I790" s="136">
        <v>0</v>
      </c>
      <c r="J790" s="136">
        <v>0</v>
      </c>
      <c r="K790" s="136">
        <v>0</v>
      </c>
      <c r="L790" s="136">
        <v>0</v>
      </c>
      <c r="M790" s="136">
        <v>0</v>
      </c>
      <c r="N790" s="136">
        <f t="shared" si="393"/>
        <v>1914.8</v>
      </c>
      <c r="O790" s="23">
        <v>1914.8</v>
      </c>
      <c r="P790" s="23">
        <v>0</v>
      </c>
      <c r="Q790" s="23">
        <v>0</v>
      </c>
      <c r="R790" s="23">
        <v>0</v>
      </c>
      <c r="S790" s="23">
        <v>0</v>
      </c>
      <c r="T790" s="23">
        <v>0</v>
      </c>
      <c r="U790" s="23">
        <v>0</v>
      </c>
      <c r="V790" s="136">
        <f t="shared" si="395"/>
        <v>1914.8</v>
      </c>
      <c r="W790" s="23">
        <v>1914.8</v>
      </c>
      <c r="X790" s="23">
        <v>0</v>
      </c>
      <c r="Y790" s="23">
        <v>0</v>
      </c>
      <c r="Z790" s="23">
        <v>0</v>
      </c>
      <c r="AA790" s="23">
        <v>0</v>
      </c>
      <c r="AB790" s="23">
        <v>0</v>
      </c>
      <c r="AC790" s="4">
        <v>0</v>
      </c>
      <c r="AD790" s="4">
        <f t="shared" si="397"/>
        <v>0</v>
      </c>
      <c r="AE790" s="4">
        <f t="shared" si="397"/>
        <v>0</v>
      </c>
      <c r="AF790" s="4">
        <f t="shared" si="397"/>
        <v>0</v>
      </c>
      <c r="AG790" s="4">
        <f t="shared" si="397"/>
        <v>0</v>
      </c>
      <c r="AH790" s="4">
        <f t="shared" si="397"/>
        <v>0</v>
      </c>
      <c r="AI790" s="4">
        <f t="shared" si="397"/>
        <v>0</v>
      </c>
      <c r="AJ790" s="4">
        <f t="shared" si="397"/>
        <v>0</v>
      </c>
      <c r="AK790" s="4">
        <f t="shared" si="397"/>
        <v>0</v>
      </c>
      <c r="AL790" s="4">
        <f t="shared" si="404"/>
        <v>100</v>
      </c>
      <c r="AM790" s="4">
        <f t="shared" si="404"/>
        <v>100</v>
      </c>
      <c r="AN790" s="4">
        <f t="shared" si="404"/>
        <v>0</v>
      </c>
      <c r="AO790" s="4">
        <f t="shared" si="404"/>
        <v>0</v>
      </c>
      <c r="AP790" s="4">
        <f t="shared" si="404"/>
        <v>0</v>
      </c>
      <c r="AQ790" s="4">
        <f t="shared" si="405"/>
        <v>0</v>
      </c>
      <c r="AR790" s="4">
        <f t="shared" si="406"/>
        <v>0</v>
      </c>
      <c r="AS790" s="4">
        <f t="shared" si="406"/>
        <v>0</v>
      </c>
    </row>
    <row r="791" spans="1:45" ht="12.75" customHeight="1" x14ac:dyDescent="0.25">
      <c r="A791" s="115">
        <v>21</v>
      </c>
      <c r="B791" s="137">
        <v>227100</v>
      </c>
      <c r="C791" s="138">
        <v>1700</v>
      </c>
      <c r="D791" s="108">
        <v>783</v>
      </c>
      <c r="E791" s="135" t="s">
        <v>1573</v>
      </c>
      <c r="F791" s="136">
        <f t="shared" si="391"/>
        <v>8777.7000000000007</v>
      </c>
      <c r="G791" s="136">
        <v>8777.7000000000007</v>
      </c>
      <c r="H791" s="136">
        <v>0</v>
      </c>
      <c r="I791" s="136">
        <v>0</v>
      </c>
      <c r="J791" s="136">
        <v>0</v>
      </c>
      <c r="K791" s="136">
        <v>0</v>
      </c>
      <c r="L791" s="136">
        <v>0</v>
      </c>
      <c r="M791" s="136">
        <v>0</v>
      </c>
      <c r="N791" s="136">
        <f t="shared" si="393"/>
        <v>8777.7000000000007</v>
      </c>
      <c r="O791" s="23">
        <v>8777.7000000000007</v>
      </c>
      <c r="P791" s="23">
        <v>0</v>
      </c>
      <c r="Q791" s="23">
        <v>0</v>
      </c>
      <c r="R791" s="23">
        <v>0</v>
      </c>
      <c r="S791" s="23">
        <v>0</v>
      </c>
      <c r="T791" s="23">
        <v>0</v>
      </c>
      <c r="U791" s="23">
        <v>0</v>
      </c>
      <c r="V791" s="136">
        <f t="shared" si="395"/>
        <v>8777.7000000000007</v>
      </c>
      <c r="W791" s="23">
        <v>8777.7000000000007</v>
      </c>
      <c r="X791" s="23">
        <v>0</v>
      </c>
      <c r="Y791" s="23">
        <v>0</v>
      </c>
      <c r="Z791" s="23">
        <v>0</v>
      </c>
      <c r="AA791" s="23">
        <v>0</v>
      </c>
      <c r="AB791" s="23">
        <v>0</v>
      </c>
      <c r="AC791" s="4">
        <v>0</v>
      </c>
      <c r="AD791" s="4">
        <f t="shared" si="397"/>
        <v>0</v>
      </c>
      <c r="AE791" s="4">
        <f t="shared" si="397"/>
        <v>0</v>
      </c>
      <c r="AF791" s="4">
        <f t="shared" si="397"/>
        <v>0</v>
      </c>
      <c r="AG791" s="4">
        <f t="shared" si="397"/>
        <v>0</v>
      </c>
      <c r="AH791" s="4">
        <f t="shared" si="397"/>
        <v>0</v>
      </c>
      <c r="AI791" s="4">
        <f t="shared" si="397"/>
        <v>0</v>
      </c>
      <c r="AJ791" s="4">
        <f t="shared" si="397"/>
        <v>0</v>
      </c>
      <c r="AK791" s="4">
        <f t="shared" si="397"/>
        <v>0</v>
      </c>
      <c r="AL791" s="4">
        <f t="shared" si="404"/>
        <v>100</v>
      </c>
      <c r="AM791" s="4">
        <f t="shared" si="404"/>
        <v>100</v>
      </c>
      <c r="AN791" s="4">
        <f t="shared" si="404"/>
        <v>0</v>
      </c>
      <c r="AO791" s="4">
        <f t="shared" si="404"/>
        <v>0</v>
      </c>
      <c r="AP791" s="4">
        <f t="shared" si="404"/>
        <v>0</v>
      </c>
      <c r="AQ791" s="4">
        <f t="shared" si="405"/>
        <v>0</v>
      </c>
      <c r="AR791" s="4">
        <f t="shared" si="406"/>
        <v>0</v>
      </c>
      <c r="AS791" s="4">
        <f t="shared" si="406"/>
        <v>0</v>
      </c>
    </row>
    <row r="792" spans="1:45" ht="12.75" customHeight="1" x14ac:dyDescent="0.25">
      <c r="A792" s="115">
        <v>21</v>
      </c>
      <c r="B792" s="137">
        <v>227100</v>
      </c>
      <c r="C792" s="138">
        <v>1708</v>
      </c>
      <c r="D792" s="108">
        <v>784</v>
      </c>
      <c r="E792" s="135" t="s">
        <v>1574</v>
      </c>
      <c r="F792" s="136">
        <f t="shared" si="391"/>
        <v>956.7</v>
      </c>
      <c r="G792" s="136">
        <v>956.7</v>
      </c>
      <c r="H792" s="136">
        <v>0</v>
      </c>
      <c r="I792" s="136">
        <v>0</v>
      </c>
      <c r="J792" s="136">
        <v>0</v>
      </c>
      <c r="K792" s="136">
        <v>0</v>
      </c>
      <c r="L792" s="136">
        <v>0</v>
      </c>
      <c r="M792" s="136">
        <v>0</v>
      </c>
      <c r="N792" s="136">
        <f t="shared" si="393"/>
        <v>956.7</v>
      </c>
      <c r="O792" s="23">
        <v>956.7</v>
      </c>
      <c r="P792" s="23">
        <v>0</v>
      </c>
      <c r="Q792" s="23">
        <v>0</v>
      </c>
      <c r="R792" s="23">
        <v>0</v>
      </c>
      <c r="S792" s="23">
        <v>0</v>
      </c>
      <c r="T792" s="23">
        <v>0</v>
      </c>
      <c r="U792" s="23">
        <v>0</v>
      </c>
      <c r="V792" s="136">
        <f t="shared" si="395"/>
        <v>956.7</v>
      </c>
      <c r="W792" s="23">
        <v>956.7</v>
      </c>
      <c r="X792" s="23">
        <v>0</v>
      </c>
      <c r="Y792" s="23">
        <v>0</v>
      </c>
      <c r="Z792" s="23">
        <v>0</v>
      </c>
      <c r="AA792" s="23">
        <v>0</v>
      </c>
      <c r="AB792" s="23">
        <v>0</v>
      </c>
      <c r="AC792" s="4">
        <v>0</v>
      </c>
      <c r="AD792" s="4">
        <f t="shared" si="397"/>
        <v>0</v>
      </c>
      <c r="AE792" s="4">
        <f t="shared" si="397"/>
        <v>0</v>
      </c>
      <c r="AF792" s="4">
        <f t="shared" si="397"/>
        <v>0</v>
      </c>
      <c r="AG792" s="4">
        <f t="shared" si="397"/>
        <v>0</v>
      </c>
      <c r="AH792" s="4">
        <f t="shared" si="397"/>
        <v>0</v>
      </c>
      <c r="AI792" s="4">
        <f t="shared" si="397"/>
        <v>0</v>
      </c>
      <c r="AJ792" s="4">
        <f t="shared" si="397"/>
        <v>0</v>
      </c>
      <c r="AK792" s="4">
        <f t="shared" si="397"/>
        <v>0</v>
      </c>
      <c r="AL792" s="4">
        <f t="shared" si="404"/>
        <v>100</v>
      </c>
      <c r="AM792" s="4">
        <f t="shared" si="404"/>
        <v>100</v>
      </c>
      <c r="AN792" s="4">
        <f t="shared" si="404"/>
        <v>0</v>
      </c>
      <c r="AO792" s="4">
        <f t="shared" si="404"/>
        <v>0</v>
      </c>
      <c r="AP792" s="4">
        <f t="shared" si="404"/>
        <v>0</v>
      </c>
      <c r="AQ792" s="4">
        <f t="shared" si="405"/>
        <v>0</v>
      </c>
      <c r="AR792" s="4">
        <f t="shared" si="406"/>
        <v>0</v>
      </c>
      <c r="AS792" s="4">
        <f t="shared" si="406"/>
        <v>0</v>
      </c>
    </row>
    <row r="793" spans="1:45" ht="12.75" customHeight="1" x14ac:dyDescent="0.25">
      <c r="A793" s="115">
        <v>21</v>
      </c>
      <c r="B793" s="137">
        <v>227100</v>
      </c>
      <c r="C793" s="138">
        <v>1709</v>
      </c>
      <c r="D793" s="108">
        <v>785</v>
      </c>
      <c r="E793" s="135" t="s">
        <v>1575</v>
      </c>
      <c r="F793" s="136">
        <f t="shared" si="391"/>
        <v>374.6</v>
      </c>
      <c r="G793" s="136">
        <v>374.6</v>
      </c>
      <c r="H793" s="136">
        <v>0</v>
      </c>
      <c r="I793" s="136">
        <v>0</v>
      </c>
      <c r="J793" s="136">
        <v>0</v>
      </c>
      <c r="K793" s="136">
        <v>0</v>
      </c>
      <c r="L793" s="136">
        <v>0</v>
      </c>
      <c r="M793" s="136">
        <v>0</v>
      </c>
      <c r="N793" s="136">
        <f t="shared" si="393"/>
        <v>374.6</v>
      </c>
      <c r="O793" s="23">
        <v>374.6</v>
      </c>
      <c r="P793" s="23">
        <v>0</v>
      </c>
      <c r="Q793" s="23">
        <v>0</v>
      </c>
      <c r="R793" s="23">
        <v>0</v>
      </c>
      <c r="S793" s="23">
        <v>0</v>
      </c>
      <c r="T793" s="23">
        <v>0</v>
      </c>
      <c r="U793" s="23">
        <v>0</v>
      </c>
      <c r="V793" s="136">
        <f t="shared" si="395"/>
        <v>374.6</v>
      </c>
      <c r="W793" s="23">
        <v>374.6</v>
      </c>
      <c r="X793" s="23">
        <v>0</v>
      </c>
      <c r="Y793" s="23">
        <v>0</v>
      </c>
      <c r="Z793" s="23">
        <v>0</v>
      </c>
      <c r="AA793" s="23">
        <v>0</v>
      </c>
      <c r="AB793" s="23">
        <v>0</v>
      </c>
      <c r="AC793" s="4">
        <v>0</v>
      </c>
      <c r="AD793" s="4">
        <f t="shared" si="397"/>
        <v>0</v>
      </c>
      <c r="AE793" s="4">
        <f t="shared" si="397"/>
        <v>0</v>
      </c>
      <c r="AF793" s="4">
        <f t="shared" si="397"/>
        <v>0</v>
      </c>
      <c r="AG793" s="4">
        <f t="shared" si="397"/>
        <v>0</v>
      </c>
      <c r="AH793" s="4">
        <f t="shared" si="397"/>
        <v>0</v>
      </c>
      <c r="AI793" s="4">
        <f t="shared" si="397"/>
        <v>0</v>
      </c>
      <c r="AJ793" s="4">
        <f t="shared" si="397"/>
        <v>0</v>
      </c>
      <c r="AK793" s="4">
        <f t="shared" si="397"/>
        <v>0</v>
      </c>
      <c r="AL793" s="4">
        <f t="shared" si="404"/>
        <v>100</v>
      </c>
      <c r="AM793" s="4">
        <f t="shared" si="404"/>
        <v>100</v>
      </c>
      <c r="AN793" s="4">
        <f t="shared" si="404"/>
        <v>0</v>
      </c>
      <c r="AO793" s="4">
        <f t="shared" si="404"/>
        <v>0</v>
      </c>
      <c r="AP793" s="4">
        <f t="shared" si="404"/>
        <v>0</v>
      </c>
      <c r="AQ793" s="4">
        <f t="shared" si="405"/>
        <v>0</v>
      </c>
      <c r="AR793" s="4">
        <f t="shared" si="406"/>
        <v>0</v>
      </c>
      <c r="AS793" s="4">
        <f t="shared" si="406"/>
        <v>0</v>
      </c>
    </row>
    <row r="794" spans="1:45" ht="12.75" customHeight="1" x14ac:dyDescent="0.25">
      <c r="A794" s="115">
        <v>21</v>
      </c>
      <c r="B794" s="137">
        <v>227100</v>
      </c>
      <c r="C794" s="138">
        <v>1710</v>
      </c>
      <c r="D794" s="108">
        <v>786</v>
      </c>
      <c r="E794" s="135" t="s">
        <v>1576</v>
      </c>
      <c r="F794" s="136">
        <f t="shared" si="391"/>
        <v>258</v>
      </c>
      <c r="G794" s="136">
        <v>258</v>
      </c>
      <c r="H794" s="136">
        <v>0</v>
      </c>
      <c r="I794" s="136">
        <v>0</v>
      </c>
      <c r="J794" s="136">
        <v>0</v>
      </c>
      <c r="K794" s="136">
        <v>0</v>
      </c>
      <c r="L794" s="136">
        <v>0</v>
      </c>
      <c r="M794" s="136">
        <v>0</v>
      </c>
      <c r="N794" s="136">
        <f t="shared" si="393"/>
        <v>258</v>
      </c>
      <c r="O794" s="23">
        <v>258</v>
      </c>
      <c r="P794" s="23">
        <v>0</v>
      </c>
      <c r="Q794" s="23">
        <v>0</v>
      </c>
      <c r="R794" s="23">
        <v>0</v>
      </c>
      <c r="S794" s="23">
        <v>0</v>
      </c>
      <c r="T794" s="23">
        <v>0</v>
      </c>
      <c r="U794" s="23">
        <v>0</v>
      </c>
      <c r="V794" s="136">
        <f t="shared" si="395"/>
        <v>258</v>
      </c>
      <c r="W794" s="23">
        <v>258</v>
      </c>
      <c r="X794" s="23">
        <v>0</v>
      </c>
      <c r="Y794" s="23">
        <v>0</v>
      </c>
      <c r="Z794" s="23">
        <v>0</v>
      </c>
      <c r="AA794" s="23">
        <v>0</v>
      </c>
      <c r="AB794" s="23">
        <v>0</v>
      </c>
      <c r="AC794" s="4">
        <v>0</v>
      </c>
      <c r="AD794" s="4">
        <f t="shared" si="397"/>
        <v>0</v>
      </c>
      <c r="AE794" s="4">
        <f t="shared" si="397"/>
        <v>0</v>
      </c>
      <c r="AF794" s="4">
        <f t="shared" si="397"/>
        <v>0</v>
      </c>
      <c r="AG794" s="4">
        <f t="shared" si="397"/>
        <v>0</v>
      </c>
      <c r="AH794" s="4">
        <f t="shared" si="397"/>
        <v>0</v>
      </c>
      <c r="AI794" s="4">
        <f t="shared" si="397"/>
        <v>0</v>
      </c>
      <c r="AJ794" s="4">
        <f t="shared" si="397"/>
        <v>0</v>
      </c>
      <c r="AK794" s="4">
        <f t="shared" si="397"/>
        <v>0</v>
      </c>
      <c r="AL794" s="4">
        <f t="shared" si="404"/>
        <v>100</v>
      </c>
      <c r="AM794" s="4">
        <f t="shared" si="404"/>
        <v>100</v>
      </c>
      <c r="AN794" s="4">
        <f t="shared" si="404"/>
        <v>0</v>
      </c>
      <c r="AO794" s="4">
        <f t="shared" si="404"/>
        <v>0</v>
      </c>
      <c r="AP794" s="4">
        <f t="shared" si="404"/>
        <v>0</v>
      </c>
      <c r="AQ794" s="4">
        <f t="shared" si="405"/>
        <v>0</v>
      </c>
      <c r="AR794" s="4">
        <f t="shared" si="406"/>
        <v>0</v>
      </c>
      <c r="AS794" s="4">
        <f t="shared" si="406"/>
        <v>0</v>
      </c>
    </row>
    <row r="795" spans="1:45" ht="12.75" customHeight="1" x14ac:dyDescent="0.25">
      <c r="A795" s="115">
        <v>21</v>
      </c>
      <c r="B795" s="137">
        <v>227100</v>
      </c>
      <c r="C795" s="138">
        <v>1707</v>
      </c>
      <c r="D795" s="108">
        <v>787</v>
      </c>
      <c r="E795" s="135" t="s">
        <v>1577</v>
      </c>
      <c r="F795" s="136">
        <f t="shared" si="391"/>
        <v>461.4</v>
      </c>
      <c r="G795" s="136">
        <v>461.4</v>
      </c>
      <c r="H795" s="136">
        <v>0</v>
      </c>
      <c r="I795" s="136">
        <v>0</v>
      </c>
      <c r="J795" s="136">
        <v>0</v>
      </c>
      <c r="K795" s="136">
        <v>0</v>
      </c>
      <c r="L795" s="136">
        <v>0</v>
      </c>
      <c r="M795" s="136">
        <v>0</v>
      </c>
      <c r="N795" s="136">
        <f t="shared" si="393"/>
        <v>461.4</v>
      </c>
      <c r="O795" s="23">
        <v>461.4</v>
      </c>
      <c r="P795" s="23">
        <v>0</v>
      </c>
      <c r="Q795" s="23">
        <v>0</v>
      </c>
      <c r="R795" s="23">
        <v>0</v>
      </c>
      <c r="S795" s="23">
        <v>0</v>
      </c>
      <c r="T795" s="23">
        <v>0</v>
      </c>
      <c r="U795" s="23">
        <v>0</v>
      </c>
      <c r="V795" s="136">
        <f t="shared" si="395"/>
        <v>461.4</v>
      </c>
      <c r="W795" s="23">
        <v>461.4</v>
      </c>
      <c r="X795" s="23">
        <v>0</v>
      </c>
      <c r="Y795" s="23">
        <v>0</v>
      </c>
      <c r="Z795" s="23">
        <v>0</v>
      </c>
      <c r="AA795" s="23">
        <v>0</v>
      </c>
      <c r="AB795" s="23">
        <v>0</v>
      </c>
      <c r="AC795" s="4">
        <v>0</v>
      </c>
      <c r="AD795" s="4">
        <f t="shared" si="397"/>
        <v>0</v>
      </c>
      <c r="AE795" s="4">
        <f t="shared" si="397"/>
        <v>0</v>
      </c>
      <c r="AF795" s="4">
        <f t="shared" si="397"/>
        <v>0</v>
      </c>
      <c r="AG795" s="4">
        <f t="shared" si="397"/>
        <v>0</v>
      </c>
      <c r="AH795" s="4">
        <f t="shared" si="397"/>
        <v>0</v>
      </c>
      <c r="AI795" s="4">
        <f t="shared" si="397"/>
        <v>0</v>
      </c>
      <c r="AJ795" s="4">
        <f t="shared" si="397"/>
        <v>0</v>
      </c>
      <c r="AK795" s="4">
        <f t="shared" si="397"/>
        <v>0</v>
      </c>
      <c r="AL795" s="4">
        <f t="shared" si="404"/>
        <v>100</v>
      </c>
      <c r="AM795" s="4">
        <f t="shared" si="404"/>
        <v>100</v>
      </c>
      <c r="AN795" s="4">
        <f t="shared" si="404"/>
        <v>0</v>
      </c>
      <c r="AO795" s="4">
        <f t="shared" si="404"/>
        <v>0</v>
      </c>
      <c r="AP795" s="4">
        <f t="shared" si="404"/>
        <v>0</v>
      </c>
      <c r="AQ795" s="4">
        <f t="shared" si="405"/>
        <v>0</v>
      </c>
      <c r="AR795" s="4">
        <f t="shared" si="406"/>
        <v>0</v>
      </c>
      <c r="AS795" s="4">
        <f t="shared" si="406"/>
        <v>0</v>
      </c>
    </row>
    <row r="796" spans="1:45" ht="12.75" customHeight="1" x14ac:dyDescent="0.25">
      <c r="A796" s="115">
        <v>21</v>
      </c>
      <c r="B796" s="137">
        <v>227100</v>
      </c>
      <c r="C796" s="138">
        <v>1712</v>
      </c>
      <c r="D796" s="108">
        <v>788</v>
      </c>
      <c r="E796" s="135" t="s">
        <v>1578</v>
      </c>
      <c r="F796" s="136">
        <f t="shared" si="391"/>
        <v>1163.8</v>
      </c>
      <c r="G796" s="136">
        <v>1163.8</v>
      </c>
      <c r="H796" s="136">
        <v>0</v>
      </c>
      <c r="I796" s="136">
        <v>0</v>
      </c>
      <c r="J796" s="136">
        <v>0</v>
      </c>
      <c r="K796" s="136">
        <v>0</v>
      </c>
      <c r="L796" s="136">
        <v>0</v>
      </c>
      <c r="M796" s="136">
        <v>0</v>
      </c>
      <c r="N796" s="136">
        <f t="shared" si="393"/>
        <v>1163.8</v>
      </c>
      <c r="O796" s="23">
        <v>1163.8</v>
      </c>
      <c r="P796" s="23">
        <v>0</v>
      </c>
      <c r="Q796" s="23">
        <v>0</v>
      </c>
      <c r="R796" s="23">
        <v>0</v>
      </c>
      <c r="S796" s="23">
        <v>0</v>
      </c>
      <c r="T796" s="23">
        <v>0</v>
      </c>
      <c r="U796" s="23">
        <v>0</v>
      </c>
      <c r="V796" s="136">
        <f t="shared" si="395"/>
        <v>1163.8</v>
      </c>
      <c r="W796" s="23">
        <v>1163.8</v>
      </c>
      <c r="X796" s="23">
        <v>0</v>
      </c>
      <c r="Y796" s="23">
        <v>0</v>
      </c>
      <c r="Z796" s="23">
        <v>0</v>
      </c>
      <c r="AA796" s="23">
        <v>0</v>
      </c>
      <c r="AB796" s="23">
        <v>0</v>
      </c>
      <c r="AC796" s="4">
        <v>0</v>
      </c>
      <c r="AD796" s="4">
        <f t="shared" si="397"/>
        <v>0</v>
      </c>
      <c r="AE796" s="4">
        <f t="shared" si="397"/>
        <v>0</v>
      </c>
      <c r="AF796" s="4">
        <f t="shared" si="397"/>
        <v>0</v>
      </c>
      <c r="AG796" s="4">
        <f t="shared" si="397"/>
        <v>0</v>
      </c>
      <c r="AH796" s="4">
        <f t="shared" si="397"/>
        <v>0</v>
      </c>
      <c r="AI796" s="4">
        <f t="shared" si="397"/>
        <v>0</v>
      </c>
      <c r="AJ796" s="4">
        <f t="shared" si="397"/>
        <v>0</v>
      </c>
      <c r="AK796" s="4">
        <f t="shared" si="397"/>
        <v>0</v>
      </c>
      <c r="AL796" s="4">
        <f t="shared" si="404"/>
        <v>100</v>
      </c>
      <c r="AM796" s="4">
        <f t="shared" si="404"/>
        <v>100</v>
      </c>
      <c r="AN796" s="4">
        <f t="shared" si="404"/>
        <v>0</v>
      </c>
      <c r="AO796" s="4">
        <f t="shared" si="404"/>
        <v>0</v>
      </c>
      <c r="AP796" s="4">
        <f t="shared" si="404"/>
        <v>0</v>
      </c>
      <c r="AQ796" s="4">
        <f t="shared" si="405"/>
        <v>0</v>
      </c>
      <c r="AR796" s="4">
        <f t="shared" si="406"/>
        <v>0</v>
      </c>
      <c r="AS796" s="4">
        <f t="shared" si="406"/>
        <v>0</v>
      </c>
    </row>
    <row r="797" spans="1:45" ht="12.75" customHeight="1" x14ac:dyDescent="0.25">
      <c r="A797" s="115">
        <v>21</v>
      </c>
      <c r="B797" s="137">
        <v>227100</v>
      </c>
      <c r="C797" s="138">
        <v>1711</v>
      </c>
      <c r="D797" s="108">
        <v>789</v>
      </c>
      <c r="E797" s="135" t="s">
        <v>1426</v>
      </c>
      <c r="F797" s="136">
        <f t="shared" si="391"/>
        <v>1117.3</v>
      </c>
      <c r="G797" s="136">
        <v>1117.3</v>
      </c>
      <c r="H797" s="136">
        <v>0</v>
      </c>
      <c r="I797" s="136">
        <v>0</v>
      </c>
      <c r="J797" s="136">
        <v>0</v>
      </c>
      <c r="K797" s="136">
        <v>0</v>
      </c>
      <c r="L797" s="136">
        <v>0</v>
      </c>
      <c r="M797" s="136">
        <v>0</v>
      </c>
      <c r="N797" s="136">
        <f t="shared" si="393"/>
        <v>1117.3</v>
      </c>
      <c r="O797" s="23">
        <v>1117.3</v>
      </c>
      <c r="P797" s="23">
        <v>0</v>
      </c>
      <c r="Q797" s="23">
        <v>0</v>
      </c>
      <c r="R797" s="23">
        <v>0</v>
      </c>
      <c r="S797" s="23">
        <v>0</v>
      </c>
      <c r="T797" s="23">
        <v>0</v>
      </c>
      <c r="U797" s="23">
        <v>0</v>
      </c>
      <c r="V797" s="136">
        <f t="shared" si="395"/>
        <v>1117.3</v>
      </c>
      <c r="W797" s="23">
        <v>1117.3</v>
      </c>
      <c r="X797" s="23">
        <v>0</v>
      </c>
      <c r="Y797" s="23">
        <v>0</v>
      </c>
      <c r="Z797" s="23">
        <v>0</v>
      </c>
      <c r="AA797" s="23">
        <v>0</v>
      </c>
      <c r="AB797" s="23">
        <v>0</v>
      </c>
      <c r="AC797" s="4">
        <v>0</v>
      </c>
      <c r="AD797" s="4">
        <f t="shared" si="397"/>
        <v>0</v>
      </c>
      <c r="AE797" s="4">
        <f t="shared" si="397"/>
        <v>0</v>
      </c>
      <c r="AF797" s="4">
        <f t="shared" si="397"/>
        <v>0</v>
      </c>
      <c r="AG797" s="4">
        <f t="shared" si="397"/>
        <v>0</v>
      </c>
      <c r="AH797" s="4">
        <f t="shared" si="397"/>
        <v>0</v>
      </c>
      <c r="AI797" s="4">
        <f t="shared" si="397"/>
        <v>0</v>
      </c>
      <c r="AJ797" s="4">
        <f t="shared" si="397"/>
        <v>0</v>
      </c>
      <c r="AK797" s="4">
        <f t="shared" si="397"/>
        <v>0</v>
      </c>
      <c r="AL797" s="4">
        <f t="shared" si="404"/>
        <v>100</v>
      </c>
      <c r="AM797" s="4">
        <f t="shared" si="404"/>
        <v>100</v>
      </c>
      <c r="AN797" s="4">
        <f t="shared" si="404"/>
        <v>0</v>
      </c>
      <c r="AO797" s="4">
        <f t="shared" si="404"/>
        <v>0</v>
      </c>
      <c r="AP797" s="4">
        <f t="shared" si="404"/>
        <v>0</v>
      </c>
      <c r="AQ797" s="4">
        <f t="shared" si="405"/>
        <v>0</v>
      </c>
      <c r="AR797" s="4">
        <f t="shared" si="406"/>
        <v>0</v>
      </c>
      <c r="AS797" s="4">
        <f t="shared" si="406"/>
        <v>0</v>
      </c>
    </row>
    <row r="798" spans="1:45" ht="12.75" customHeight="1" x14ac:dyDescent="0.25">
      <c r="A798" s="115">
        <v>21</v>
      </c>
      <c r="B798" s="137">
        <v>227100</v>
      </c>
      <c r="C798" s="138">
        <v>1713</v>
      </c>
      <c r="D798" s="108">
        <v>790</v>
      </c>
      <c r="E798" s="135" t="s">
        <v>1579</v>
      </c>
      <c r="F798" s="136">
        <f t="shared" si="391"/>
        <v>998.9</v>
      </c>
      <c r="G798" s="136">
        <v>998.9</v>
      </c>
      <c r="H798" s="136">
        <v>0</v>
      </c>
      <c r="I798" s="136">
        <v>0</v>
      </c>
      <c r="J798" s="136">
        <v>0</v>
      </c>
      <c r="K798" s="136">
        <v>0</v>
      </c>
      <c r="L798" s="136">
        <v>0</v>
      </c>
      <c r="M798" s="136">
        <v>0</v>
      </c>
      <c r="N798" s="136">
        <f t="shared" si="393"/>
        <v>998.9</v>
      </c>
      <c r="O798" s="23">
        <v>998.9</v>
      </c>
      <c r="P798" s="23">
        <v>0</v>
      </c>
      <c r="Q798" s="23">
        <v>0</v>
      </c>
      <c r="R798" s="23">
        <v>0</v>
      </c>
      <c r="S798" s="23">
        <v>0</v>
      </c>
      <c r="T798" s="23">
        <v>0</v>
      </c>
      <c r="U798" s="23">
        <v>0</v>
      </c>
      <c r="V798" s="136">
        <f t="shared" si="395"/>
        <v>998.9</v>
      </c>
      <c r="W798" s="23">
        <v>998.9</v>
      </c>
      <c r="X798" s="23">
        <v>0</v>
      </c>
      <c r="Y798" s="23">
        <v>0</v>
      </c>
      <c r="Z798" s="23">
        <v>0</v>
      </c>
      <c r="AA798" s="23">
        <v>0</v>
      </c>
      <c r="AB798" s="23">
        <v>0</v>
      </c>
      <c r="AC798" s="4">
        <v>0</v>
      </c>
      <c r="AD798" s="4">
        <f t="shared" si="397"/>
        <v>0</v>
      </c>
      <c r="AE798" s="4">
        <f t="shared" si="397"/>
        <v>0</v>
      </c>
      <c r="AF798" s="4">
        <f t="shared" si="397"/>
        <v>0</v>
      </c>
      <c r="AG798" s="4">
        <f t="shared" si="397"/>
        <v>0</v>
      </c>
      <c r="AH798" s="4">
        <f t="shared" si="397"/>
        <v>0</v>
      </c>
      <c r="AI798" s="4">
        <f t="shared" si="397"/>
        <v>0</v>
      </c>
      <c r="AJ798" s="4">
        <f t="shared" si="397"/>
        <v>0</v>
      </c>
      <c r="AK798" s="4">
        <f t="shared" ref="AK798:AK829" si="407">AC798-U798</f>
        <v>0</v>
      </c>
      <c r="AL798" s="4">
        <f t="shared" si="404"/>
        <v>100</v>
      </c>
      <c r="AM798" s="4">
        <f t="shared" si="404"/>
        <v>100</v>
      </c>
      <c r="AN798" s="4">
        <f t="shared" si="404"/>
        <v>0</v>
      </c>
      <c r="AO798" s="4">
        <f t="shared" si="404"/>
        <v>0</v>
      </c>
      <c r="AP798" s="4">
        <f t="shared" si="404"/>
        <v>0</v>
      </c>
      <c r="AQ798" s="4">
        <f t="shared" si="405"/>
        <v>0</v>
      </c>
      <c r="AR798" s="4">
        <f t="shared" si="406"/>
        <v>0</v>
      </c>
      <c r="AS798" s="4">
        <f t="shared" si="406"/>
        <v>0</v>
      </c>
    </row>
    <row r="799" spans="1:45" ht="12.75" customHeight="1" x14ac:dyDescent="0.25">
      <c r="A799" s="115">
        <v>0</v>
      </c>
      <c r="B799" s="115"/>
      <c r="C799" s="115"/>
      <c r="D799" s="108">
        <v>791</v>
      </c>
      <c r="E799" s="135"/>
      <c r="F799" s="136"/>
      <c r="G799" s="136"/>
      <c r="H799" s="136"/>
      <c r="I799" s="136"/>
      <c r="J799" s="136"/>
      <c r="K799" s="136"/>
      <c r="L799" s="136"/>
      <c r="M799" s="136"/>
      <c r="N799" s="136"/>
      <c r="O799" s="23"/>
      <c r="P799" s="23"/>
      <c r="Q799" s="23"/>
      <c r="R799" s="23"/>
      <c r="S799" s="23"/>
      <c r="T799" s="23"/>
      <c r="U799" s="23"/>
      <c r="V799" s="23"/>
      <c r="W799" s="23"/>
      <c r="X799" s="23"/>
      <c r="Y799" s="23"/>
      <c r="Z799" s="23"/>
      <c r="AA799" s="23"/>
      <c r="AB799" s="23"/>
      <c r="AC799" s="4"/>
      <c r="AD799" s="4"/>
      <c r="AE799" s="4"/>
      <c r="AF799" s="4"/>
      <c r="AG799" s="4"/>
      <c r="AH799" s="4"/>
      <c r="AI799" s="4"/>
      <c r="AJ799" s="4"/>
      <c r="AK799" s="4"/>
      <c r="AL799" s="4"/>
      <c r="AM799" s="4"/>
      <c r="AN799" s="4"/>
      <c r="AO799" s="4"/>
      <c r="AP799" s="4"/>
      <c r="AQ799" s="4"/>
      <c r="AR799" s="4"/>
      <c r="AS799" s="4"/>
    </row>
    <row r="800" spans="1:45" ht="12.75" customHeight="1" x14ac:dyDescent="0.25">
      <c r="A800" s="115">
        <v>20</v>
      </c>
      <c r="B800" s="137">
        <v>227400</v>
      </c>
      <c r="C800" s="115"/>
      <c r="D800" s="108">
        <v>792</v>
      </c>
      <c r="E800" s="130" t="s">
        <v>1580</v>
      </c>
      <c r="F800" s="131">
        <f t="shared" ref="F800:F829" si="408">SUM(G800:M800)</f>
        <v>172381.8</v>
      </c>
      <c r="G800" s="131">
        <f t="shared" ref="G800:M800" si="409">G801+G802</f>
        <v>164978.79999999999</v>
      </c>
      <c r="H800" s="131">
        <f t="shared" si="409"/>
        <v>1775.2</v>
      </c>
      <c r="I800" s="131">
        <f t="shared" si="409"/>
        <v>5364.9</v>
      </c>
      <c r="J800" s="131">
        <f t="shared" si="409"/>
        <v>0</v>
      </c>
      <c r="K800" s="131">
        <f t="shared" si="409"/>
        <v>0</v>
      </c>
      <c r="L800" s="131">
        <f t="shared" si="409"/>
        <v>262.89999999999998</v>
      </c>
      <c r="M800" s="131">
        <f t="shared" si="409"/>
        <v>0</v>
      </c>
      <c r="N800" s="131">
        <f t="shared" ref="N800:N829" si="410">SUM(O800:U800)</f>
        <v>171089.4</v>
      </c>
      <c r="O800" s="131">
        <f t="shared" ref="O800:U800" si="411">O801+O802</f>
        <v>164978.79999999999</v>
      </c>
      <c r="P800" s="131">
        <f t="shared" si="411"/>
        <v>1775.2</v>
      </c>
      <c r="Q800" s="131">
        <f t="shared" si="411"/>
        <v>4072.5</v>
      </c>
      <c r="R800" s="131">
        <f t="shared" si="411"/>
        <v>0</v>
      </c>
      <c r="S800" s="131">
        <f t="shared" si="411"/>
        <v>0</v>
      </c>
      <c r="T800" s="131">
        <f t="shared" si="411"/>
        <v>262.89999999999998</v>
      </c>
      <c r="U800" s="131">
        <f t="shared" si="411"/>
        <v>0</v>
      </c>
      <c r="V800" s="131">
        <f t="shared" ref="V800:V829" si="412">SUM(W800:AC800)</f>
        <v>171089.4</v>
      </c>
      <c r="W800" s="131">
        <f t="shared" ref="W800:AC800" si="413">W801+W802</f>
        <v>164978.79999999999</v>
      </c>
      <c r="X800" s="131">
        <f t="shared" si="413"/>
        <v>1775.2</v>
      </c>
      <c r="Y800" s="131">
        <f t="shared" si="413"/>
        <v>4072.5</v>
      </c>
      <c r="Z800" s="131">
        <f t="shared" si="413"/>
        <v>0</v>
      </c>
      <c r="AA800" s="131">
        <f t="shared" si="413"/>
        <v>0</v>
      </c>
      <c r="AB800" s="131">
        <f t="shared" si="413"/>
        <v>262.89999999999998</v>
      </c>
      <c r="AC800" s="131">
        <f t="shared" si="413"/>
        <v>0</v>
      </c>
      <c r="AD800" s="133">
        <f t="shared" ref="AD800:AK818" si="414">V800-N800</f>
        <v>0</v>
      </c>
      <c r="AE800" s="133">
        <f t="shared" si="414"/>
        <v>0</v>
      </c>
      <c r="AF800" s="133">
        <f t="shared" si="414"/>
        <v>0</v>
      </c>
      <c r="AG800" s="133">
        <f t="shared" si="414"/>
        <v>0</v>
      </c>
      <c r="AH800" s="133">
        <f t="shared" si="414"/>
        <v>0</v>
      </c>
      <c r="AI800" s="133">
        <f t="shared" si="414"/>
        <v>0</v>
      </c>
      <c r="AJ800" s="133">
        <f t="shared" si="414"/>
        <v>0</v>
      </c>
      <c r="AK800" s="133">
        <f t="shared" si="414"/>
        <v>0</v>
      </c>
      <c r="AL800" s="133">
        <f t="shared" si="404"/>
        <v>100</v>
      </c>
      <c r="AM800" s="133">
        <f t="shared" si="404"/>
        <v>100</v>
      </c>
      <c r="AN800" s="133">
        <f t="shared" si="404"/>
        <v>100</v>
      </c>
      <c r="AO800" s="133">
        <f t="shared" si="404"/>
        <v>100</v>
      </c>
      <c r="AP800" s="133">
        <f t="shared" si="404"/>
        <v>0</v>
      </c>
      <c r="AQ800" s="133">
        <f t="shared" si="405"/>
        <v>100</v>
      </c>
      <c r="AR800" s="133">
        <f t="shared" si="406"/>
        <v>100</v>
      </c>
      <c r="AS800" s="133">
        <f t="shared" si="406"/>
        <v>0</v>
      </c>
    </row>
    <row r="801" spans="1:45" s="134" customFormat="1" ht="12.75" customHeight="1" x14ac:dyDescent="0.25">
      <c r="A801" s="115">
        <v>22</v>
      </c>
      <c r="B801" s="137">
        <v>227400</v>
      </c>
      <c r="C801" s="115"/>
      <c r="D801" s="108">
        <v>793</v>
      </c>
      <c r="E801" s="130" t="s">
        <v>944</v>
      </c>
      <c r="F801" s="131">
        <f t="shared" si="408"/>
        <v>125746.09999999999</v>
      </c>
      <c r="G801" s="131">
        <f t="shared" ref="G801:M801" si="415">G803</f>
        <v>118343.1</v>
      </c>
      <c r="H801" s="131">
        <f t="shared" si="415"/>
        <v>1775.2</v>
      </c>
      <c r="I801" s="131">
        <f t="shared" si="415"/>
        <v>5364.9</v>
      </c>
      <c r="J801" s="131">
        <f t="shared" si="415"/>
        <v>0</v>
      </c>
      <c r="K801" s="131">
        <f t="shared" si="415"/>
        <v>0</v>
      </c>
      <c r="L801" s="131">
        <f t="shared" si="415"/>
        <v>262.89999999999998</v>
      </c>
      <c r="M801" s="131">
        <f t="shared" si="415"/>
        <v>0</v>
      </c>
      <c r="N801" s="131">
        <f t="shared" si="410"/>
        <v>124453.7</v>
      </c>
      <c r="O801" s="131">
        <f t="shared" ref="O801:U801" si="416">O803</f>
        <v>118343.1</v>
      </c>
      <c r="P801" s="131">
        <f t="shared" si="416"/>
        <v>1775.2</v>
      </c>
      <c r="Q801" s="131">
        <f t="shared" si="416"/>
        <v>4072.5</v>
      </c>
      <c r="R801" s="131">
        <f t="shared" si="416"/>
        <v>0</v>
      </c>
      <c r="S801" s="131">
        <f t="shared" si="416"/>
        <v>0</v>
      </c>
      <c r="T801" s="131">
        <f t="shared" si="416"/>
        <v>262.89999999999998</v>
      </c>
      <c r="U801" s="131">
        <f t="shared" si="416"/>
        <v>0</v>
      </c>
      <c r="V801" s="131">
        <f t="shared" si="412"/>
        <v>124453.7</v>
      </c>
      <c r="W801" s="131">
        <f t="shared" ref="W801:AC801" si="417">W803</f>
        <v>118343.1</v>
      </c>
      <c r="X801" s="131">
        <f t="shared" si="417"/>
        <v>1775.2</v>
      </c>
      <c r="Y801" s="131">
        <f t="shared" si="417"/>
        <v>4072.5</v>
      </c>
      <c r="Z801" s="131">
        <f t="shared" si="417"/>
        <v>0</v>
      </c>
      <c r="AA801" s="131">
        <f t="shared" si="417"/>
        <v>0</v>
      </c>
      <c r="AB801" s="131">
        <f t="shared" si="417"/>
        <v>262.89999999999998</v>
      </c>
      <c r="AC801" s="131">
        <f t="shared" si="417"/>
        <v>0</v>
      </c>
      <c r="AD801" s="133">
        <f t="shared" si="414"/>
        <v>0</v>
      </c>
      <c r="AE801" s="133">
        <f t="shared" si="414"/>
        <v>0</v>
      </c>
      <c r="AF801" s="133">
        <f t="shared" si="414"/>
        <v>0</v>
      </c>
      <c r="AG801" s="133">
        <f t="shared" si="414"/>
        <v>0</v>
      </c>
      <c r="AH801" s="133">
        <f t="shared" si="414"/>
        <v>0</v>
      </c>
      <c r="AI801" s="133">
        <f t="shared" si="414"/>
        <v>0</v>
      </c>
      <c r="AJ801" s="133">
        <f t="shared" si="414"/>
        <v>0</v>
      </c>
      <c r="AK801" s="133">
        <f t="shared" si="414"/>
        <v>0</v>
      </c>
      <c r="AL801" s="133">
        <f t="shared" si="404"/>
        <v>100</v>
      </c>
      <c r="AM801" s="133">
        <f t="shared" si="404"/>
        <v>100</v>
      </c>
      <c r="AN801" s="133">
        <f t="shared" si="404"/>
        <v>100</v>
      </c>
      <c r="AO801" s="133">
        <f t="shared" si="404"/>
        <v>100</v>
      </c>
      <c r="AP801" s="133">
        <f t="shared" si="404"/>
        <v>0</v>
      </c>
      <c r="AQ801" s="133">
        <f t="shared" si="405"/>
        <v>100</v>
      </c>
      <c r="AR801" s="133">
        <f t="shared" si="406"/>
        <v>100</v>
      </c>
      <c r="AS801" s="133">
        <f t="shared" si="406"/>
        <v>0</v>
      </c>
    </row>
    <row r="802" spans="1:45" s="134" customFormat="1" ht="12.75" customHeight="1" x14ac:dyDescent="0.25">
      <c r="A802" s="115">
        <v>21</v>
      </c>
      <c r="B802" s="137">
        <v>227400</v>
      </c>
      <c r="C802" s="115"/>
      <c r="D802" s="108">
        <v>794</v>
      </c>
      <c r="E802" s="130" t="s">
        <v>945</v>
      </c>
      <c r="F802" s="131">
        <f t="shared" si="408"/>
        <v>46635.7</v>
      </c>
      <c r="G802" s="131">
        <f t="shared" ref="G802:M802" si="418">SUBTOTAL(9,G804:G829)</f>
        <v>46635.7</v>
      </c>
      <c r="H802" s="131">
        <f t="shared" si="418"/>
        <v>0</v>
      </c>
      <c r="I802" s="131">
        <f t="shared" si="418"/>
        <v>0</v>
      </c>
      <c r="J802" s="131">
        <f t="shared" si="418"/>
        <v>0</v>
      </c>
      <c r="K802" s="131">
        <f t="shared" si="418"/>
        <v>0</v>
      </c>
      <c r="L802" s="131">
        <f t="shared" si="418"/>
        <v>0</v>
      </c>
      <c r="M802" s="131">
        <f t="shared" si="418"/>
        <v>0</v>
      </c>
      <c r="N802" s="131">
        <f t="shared" si="410"/>
        <v>46635.7</v>
      </c>
      <c r="O802" s="131">
        <f t="shared" ref="O802:U802" si="419">SUBTOTAL(9,O804:O829)</f>
        <v>46635.7</v>
      </c>
      <c r="P802" s="131">
        <f t="shared" si="419"/>
        <v>0</v>
      </c>
      <c r="Q802" s="131">
        <f t="shared" si="419"/>
        <v>0</v>
      </c>
      <c r="R802" s="131">
        <f t="shared" si="419"/>
        <v>0</v>
      </c>
      <c r="S802" s="131">
        <f t="shared" si="419"/>
        <v>0</v>
      </c>
      <c r="T802" s="131">
        <f t="shared" si="419"/>
        <v>0</v>
      </c>
      <c r="U802" s="131">
        <f t="shared" si="419"/>
        <v>0</v>
      </c>
      <c r="V802" s="131">
        <f t="shared" si="412"/>
        <v>46635.7</v>
      </c>
      <c r="W802" s="131">
        <f t="shared" ref="W802:AC802" si="420">SUBTOTAL(9,W804:W829)</f>
        <v>46635.7</v>
      </c>
      <c r="X802" s="131">
        <f t="shared" si="420"/>
        <v>0</v>
      </c>
      <c r="Y802" s="131">
        <f t="shared" si="420"/>
        <v>0</v>
      </c>
      <c r="Z802" s="131">
        <f t="shared" si="420"/>
        <v>0</v>
      </c>
      <c r="AA802" s="131">
        <f t="shared" si="420"/>
        <v>0</v>
      </c>
      <c r="AB802" s="131">
        <f t="shared" si="420"/>
        <v>0</v>
      </c>
      <c r="AC802" s="131">
        <f t="shared" si="420"/>
        <v>0</v>
      </c>
      <c r="AD802" s="133">
        <f t="shared" si="414"/>
        <v>0</v>
      </c>
      <c r="AE802" s="133">
        <f t="shared" si="414"/>
        <v>0</v>
      </c>
      <c r="AF802" s="133">
        <f t="shared" si="414"/>
        <v>0</v>
      </c>
      <c r="AG802" s="133">
        <f t="shared" si="414"/>
        <v>0</v>
      </c>
      <c r="AH802" s="133">
        <f t="shared" si="414"/>
        <v>0</v>
      </c>
      <c r="AI802" s="133">
        <f t="shared" si="414"/>
        <v>0</v>
      </c>
      <c r="AJ802" s="133">
        <f t="shared" si="414"/>
        <v>0</v>
      </c>
      <c r="AK802" s="133">
        <f t="shared" si="414"/>
        <v>0</v>
      </c>
      <c r="AL802" s="133">
        <f t="shared" si="404"/>
        <v>100</v>
      </c>
      <c r="AM802" s="133">
        <f t="shared" si="404"/>
        <v>100</v>
      </c>
      <c r="AN802" s="133">
        <f t="shared" si="404"/>
        <v>0</v>
      </c>
      <c r="AO802" s="133">
        <f t="shared" si="404"/>
        <v>0</v>
      </c>
      <c r="AP802" s="133">
        <f t="shared" si="404"/>
        <v>0</v>
      </c>
      <c r="AQ802" s="133">
        <f t="shared" si="405"/>
        <v>0</v>
      </c>
      <c r="AR802" s="133">
        <f t="shared" si="406"/>
        <v>0</v>
      </c>
      <c r="AS802" s="133">
        <f t="shared" si="406"/>
        <v>0</v>
      </c>
    </row>
    <row r="803" spans="1:45" ht="12.75" customHeight="1" x14ac:dyDescent="0.25">
      <c r="A803" s="115">
        <v>22</v>
      </c>
      <c r="B803" s="137">
        <v>227400</v>
      </c>
      <c r="C803" s="138">
        <v>1714</v>
      </c>
      <c r="D803" s="108">
        <v>795</v>
      </c>
      <c r="E803" s="135" t="s">
        <v>970</v>
      </c>
      <c r="F803" s="136">
        <f t="shared" si="408"/>
        <v>125746.09999999999</v>
      </c>
      <c r="G803" s="136">
        <v>118343.1</v>
      </c>
      <c r="H803" s="136">
        <v>1775.2</v>
      </c>
      <c r="I803" s="136">
        <v>5364.9</v>
      </c>
      <c r="J803" s="136">
        <v>0</v>
      </c>
      <c r="K803" s="136">
        <v>0</v>
      </c>
      <c r="L803" s="136">
        <v>262.89999999999998</v>
      </c>
      <c r="M803" s="136">
        <v>0</v>
      </c>
      <c r="N803" s="136">
        <f t="shared" si="410"/>
        <v>124453.7</v>
      </c>
      <c r="O803" s="23">
        <v>118343.1</v>
      </c>
      <c r="P803" s="23">
        <v>1775.2</v>
      </c>
      <c r="Q803" s="23">
        <v>4072.5</v>
      </c>
      <c r="R803" s="23">
        <v>0</v>
      </c>
      <c r="S803" s="23">
        <v>0</v>
      </c>
      <c r="T803" s="23">
        <v>262.89999999999998</v>
      </c>
      <c r="U803" s="23">
        <v>0</v>
      </c>
      <c r="V803" s="136">
        <f t="shared" si="412"/>
        <v>124453.7</v>
      </c>
      <c r="W803" s="23">
        <v>118343.1</v>
      </c>
      <c r="X803" s="23">
        <v>1775.2</v>
      </c>
      <c r="Y803" s="23">
        <v>4072.5</v>
      </c>
      <c r="Z803" s="23">
        <v>0</v>
      </c>
      <c r="AA803" s="23">
        <v>0</v>
      </c>
      <c r="AB803" s="23">
        <v>262.89999999999998</v>
      </c>
      <c r="AC803" s="4">
        <v>0</v>
      </c>
      <c r="AD803" s="4">
        <f t="shared" si="414"/>
        <v>0</v>
      </c>
      <c r="AE803" s="4">
        <f t="shared" si="414"/>
        <v>0</v>
      </c>
      <c r="AF803" s="4">
        <f t="shared" si="414"/>
        <v>0</v>
      </c>
      <c r="AG803" s="4">
        <f t="shared" si="414"/>
        <v>0</v>
      </c>
      <c r="AH803" s="4">
        <f t="shared" si="414"/>
        <v>0</v>
      </c>
      <c r="AI803" s="4">
        <f t="shared" si="414"/>
        <v>0</v>
      </c>
      <c r="AJ803" s="4">
        <f t="shared" si="414"/>
        <v>0</v>
      </c>
      <c r="AK803" s="4">
        <f t="shared" si="414"/>
        <v>0</v>
      </c>
      <c r="AL803" s="4">
        <f t="shared" si="404"/>
        <v>100</v>
      </c>
      <c r="AM803" s="4">
        <f t="shared" si="404"/>
        <v>100</v>
      </c>
      <c r="AN803" s="4">
        <f t="shared" si="404"/>
        <v>100</v>
      </c>
      <c r="AO803" s="4">
        <f t="shared" si="404"/>
        <v>100</v>
      </c>
      <c r="AP803" s="4">
        <f t="shared" si="404"/>
        <v>0</v>
      </c>
      <c r="AQ803" s="4">
        <f t="shared" si="405"/>
        <v>100</v>
      </c>
      <c r="AR803" s="4">
        <f t="shared" si="406"/>
        <v>100</v>
      </c>
      <c r="AS803" s="4">
        <f t="shared" si="406"/>
        <v>0</v>
      </c>
    </row>
    <row r="804" spans="1:45" ht="12.75" customHeight="1" x14ac:dyDescent="0.25">
      <c r="A804" s="115">
        <v>21</v>
      </c>
      <c r="B804" s="137">
        <v>227400</v>
      </c>
      <c r="C804" s="138">
        <v>1715</v>
      </c>
      <c r="D804" s="108">
        <v>796</v>
      </c>
      <c r="E804" s="135" t="s">
        <v>1581</v>
      </c>
      <c r="F804" s="136">
        <f t="shared" si="408"/>
        <v>3310.4</v>
      </c>
      <c r="G804" s="136">
        <v>3310.4</v>
      </c>
      <c r="H804" s="136">
        <v>0</v>
      </c>
      <c r="I804" s="136">
        <v>0</v>
      </c>
      <c r="J804" s="136">
        <v>0</v>
      </c>
      <c r="K804" s="136">
        <v>0</v>
      </c>
      <c r="L804" s="136">
        <v>0</v>
      </c>
      <c r="M804" s="136">
        <v>0</v>
      </c>
      <c r="N804" s="136">
        <f t="shared" si="410"/>
        <v>3310.4</v>
      </c>
      <c r="O804" s="23">
        <v>3310.4</v>
      </c>
      <c r="P804" s="23">
        <v>0</v>
      </c>
      <c r="Q804" s="23">
        <v>0</v>
      </c>
      <c r="R804" s="23">
        <v>0</v>
      </c>
      <c r="S804" s="23">
        <v>0</v>
      </c>
      <c r="T804" s="23">
        <v>0</v>
      </c>
      <c r="U804" s="23">
        <v>0</v>
      </c>
      <c r="V804" s="136">
        <f t="shared" si="412"/>
        <v>3310.4</v>
      </c>
      <c r="W804" s="23">
        <v>3310.4</v>
      </c>
      <c r="X804" s="23">
        <v>0</v>
      </c>
      <c r="Y804" s="23">
        <v>0</v>
      </c>
      <c r="Z804" s="23">
        <v>0</v>
      </c>
      <c r="AA804" s="23">
        <v>0</v>
      </c>
      <c r="AB804" s="23">
        <v>0</v>
      </c>
      <c r="AC804" s="4">
        <v>0</v>
      </c>
      <c r="AD804" s="4">
        <f t="shared" si="414"/>
        <v>0</v>
      </c>
      <c r="AE804" s="4">
        <f t="shared" si="414"/>
        <v>0</v>
      </c>
      <c r="AF804" s="4">
        <f t="shared" si="414"/>
        <v>0</v>
      </c>
      <c r="AG804" s="4">
        <f t="shared" si="414"/>
        <v>0</v>
      </c>
      <c r="AH804" s="4">
        <f t="shared" si="414"/>
        <v>0</v>
      </c>
      <c r="AI804" s="4">
        <f t="shared" si="414"/>
        <v>0</v>
      </c>
      <c r="AJ804" s="4">
        <f t="shared" si="414"/>
        <v>0</v>
      </c>
      <c r="AK804" s="4">
        <f t="shared" si="414"/>
        <v>0</v>
      </c>
      <c r="AL804" s="4">
        <f t="shared" si="404"/>
        <v>100</v>
      </c>
      <c r="AM804" s="4">
        <f t="shared" si="404"/>
        <v>100</v>
      </c>
      <c r="AN804" s="4">
        <f t="shared" si="404"/>
        <v>0</v>
      </c>
      <c r="AO804" s="4">
        <f t="shared" si="404"/>
        <v>0</v>
      </c>
      <c r="AP804" s="4">
        <f t="shared" si="404"/>
        <v>0</v>
      </c>
      <c r="AQ804" s="4">
        <f t="shared" si="405"/>
        <v>0</v>
      </c>
      <c r="AR804" s="4">
        <f t="shared" si="406"/>
        <v>0</v>
      </c>
      <c r="AS804" s="4">
        <f t="shared" si="406"/>
        <v>0</v>
      </c>
    </row>
    <row r="805" spans="1:45" ht="12.75" customHeight="1" x14ac:dyDescent="0.25">
      <c r="A805" s="115">
        <v>21</v>
      </c>
      <c r="B805" s="137">
        <v>227400</v>
      </c>
      <c r="C805" s="138">
        <v>1716</v>
      </c>
      <c r="D805" s="108">
        <v>797</v>
      </c>
      <c r="E805" s="135" t="s">
        <v>1582</v>
      </c>
      <c r="F805" s="136">
        <f t="shared" si="408"/>
        <v>1652.8</v>
      </c>
      <c r="G805" s="136">
        <v>1652.8</v>
      </c>
      <c r="H805" s="136">
        <v>0</v>
      </c>
      <c r="I805" s="136">
        <v>0</v>
      </c>
      <c r="J805" s="136">
        <v>0</v>
      </c>
      <c r="K805" s="136">
        <v>0</v>
      </c>
      <c r="L805" s="136">
        <v>0</v>
      </c>
      <c r="M805" s="136">
        <v>0</v>
      </c>
      <c r="N805" s="136">
        <f t="shared" si="410"/>
        <v>1652.8</v>
      </c>
      <c r="O805" s="23">
        <v>1652.8</v>
      </c>
      <c r="P805" s="23">
        <v>0</v>
      </c>
      <c r="Q805" s="23">
        <v>0</v>
      </c>
      <c r="R805" s="23">
        <v>0</v>
      </c>
      <c r="S805" s="23">
        <v>0</v>
      </c>
      <c r="T805" s="23">
        <v>0</v>
      </c>
      <c r="U805" s="23">
        <v>0</v>
      </c>
      <c r="V805" s="136">
        <f t="shared" si="412"/>
        <v>1652.8</v>
      </c>
      <c r="W805" s="23">
        <v>1652.8</v>
      </c>
      <c r="X805" s="23">
        <v>0</v>
      </c>
      <c r="Y805" s="23">
        <v>0</v>
      </c>
      <c r="Z805" s="23">
        <v>0</v>
      </c>
      <c r="AA805" s="23">
        <v>0</v>
      </c>
      <c r="AB805" s="23">
        <v>0</v>
      </c>
      <c r="AC805" s="4">
        <v>0</v>
      </c>
      <c r="AD805" s="4">
        <f t="shared" si="414"/>
        <v>0</v>
      </c>
      <c r="AE805" s="4">
        <f t="shared" si="414"/>
        <v>0</v>
      </c>
      <c r="AF805" s="4">
        <f t="shared" si="414"/>
        <v>0</v>
      </c>
      <c r="AG805" s="4">
        <f t="shared" si="414"/>
        <v>0</v>
      </c>
      <c r="AH805" s="4">
        <f t="shared" si="414"/>
        <v>0</v>
      </c>
      <c r="AI805" s="4">
        <f t="shared" si="414"/>
        <v>0</v>
      </c>
      <c r="AJ805" s="4">
        <f t="shared" si="414"/>
        <v>0</v>
      </c>
      <c r="AK805" s="4">
        <f t="shared" si="414"/>
        <v>0</v>
      </c>
      <c r="AL805" s="4">
        <f t="shared" si="404"/>
        <v>100</v>
      </c>
      <c r="AM805" s="4">
        <f t="shared" si="404"/>
        <v>100</v>
      </c>
      <c r="AN805" s="4">
        <f t="shared" si="404"/>
        <v>0</v>
      </c>
      <c r="AO805" s="4">
        <f t="shared" si="404"/>
        <v>0</v>
      </c>
      <c r="AP805" s="4">
        <f t="shared" si="404"/>
        <v>0</v>
      </c>
      <c r="AQ805" s="4">
        <f t="shared" si="405"/>
        <v>0</v>
      </c>
      <c r="AR805" s="4">
        <f t="shared" si="406"/>
        <v>0</v>
      </c>
      <c r="AS805" s="4">
        <f t="shared" si="406"/>
        <v>0</v>
      </c>
    </row>
    <row r="806" spans="1:45" ht="12.75" customHeight="1" x14ac:dyDescent="0.25">
      <c r="A806" s="115">
        <v>21</v>
      </c>
      <c r="B806" s="137">
        <v>227400</v>
      </c>
      <c r="C806" s="138">
        <v>1717</v>
      </c>
      <c r="D806" s="108">
        <v>798</v>
      </c>
      <c r="E806" s="135" t="s">
        <v>1583</v>
      </c>
      <c r="F806" s="136">
        <f t="shared" si="408"/>
        <v>875.1</v>
      </c>
      <c r="G806" s="136">
        <v>875.1</v>
      </c>
      <c r="H806" s="136">
        <v>0</v>
      </c>
      <c r="I806" s="136">
        <v>0</v>
      </c>
      <c r="J806" s="136">
        <v>0</v>
      </c>
      <c r="K806" s="136">
        <v>0</v>
      </c>
      <c r="L806" s="136">
        <v>0</v>
      </c>
      <c r="M806" s="136">
        <v>0</v>
      </c>
      <c r="N806" s="136">
        <f t="shared" si="410"/>
        <v>875.1</v>
      </c>
      <c r="O806" s="23">
        <v>875.1</v>
      </c>
      <c r="P806" s="23">
        <v>0</v>
      </c>
      <c r="Q806" s="23">
        <v>0</v>
      </c>
      <c r="R806" s="23">
        <v>0</v>
      </c>
      <c r="S806" s="23">
        <v>0</v>
      </c>
      <c r="T806" s="23">
        <v>0</v>
      </c>
      <c r="U806" s="23">
        <v>0</v>
      </c>
      <c r="V806" s="136">
        <f t="shared" si="412"/>
        <v>875.1</v>
      </c>
      <c r="W806" s="23">
        <v>875.1</v>
      </c>
      <c r="X806" s="23">
        <v>0</v>
      </c>
      <c r="Y806" s="23">
        <v>0</v>
      </c>
      <c r="Z806" s="23">
        <v>0</v>
      </c>
      <c r="AA806" s="23">
        <v>0</v>
      </c>
      <c r="AB806" s="23">
        <v>0</v>
      </c>
      <c r="AC806" s="4">
        <v>0</v>
      </c>
      <c r="AD806" s="4">
        <f t="shared" si="414"/>
        <v>0</v>
      </c>
      <c r="AE806" s="4">
        <f t="shared" si="414"/>
        <v>0</v>
      </c>
      <c r="AF806" s="4">
        <f t="shared" si="414"/>
        <v>0</v>
      </c>
      <c r="AG806" s="4">
        <f t="shared" si="414"/>
        <v>0</v>
      </c>
      <c r="AH806" s="4">
        <f t="shared" si="414"/>
        <v>0</v>
      </c>
      <c r="AI806" s="4">
        <f t="shared" si="414"/>
        <v>0</v>
      </c>
      <c r="AJ806" s="4">
        <f t="shared" si="414"/>
        <v>0</v>
      </c>
      <c r="AK806" s="4">
        <f t="shared" si="414"/>
        <v>0</v>
      </c>
      <c r="AL806" s="4">
        <f t="shared" si="404"/>
        <v>100</v>
      </c>
      <c r="AM806" s="4">
        <f t="shared" si="404"/>
        <v>100</v>
      </c>
      <c r="AN806" s="4">
        <f t="shared" si="404"/>
        <v>0</v>
      </c>
      <c r="AO806" s="4">
        <f t="shared" si="404"/>
        <v>0</v>
      </c>
      <c r="AP806" s="4">
        <f t="shared" si="404"/>
        <v>0</v>
      </c>
      <c r="AQ806" s="4">
        <f t="shared" si="405"/>
        <v>0</v>
      </c>
      <c r="AR806" s="4">
        <f t="shared" si="406"/>
        <v>0</v>
      </c>
      <c r="AS806" s="4">
        <f t="shared" si="406"/>
        <v>0</v>
      </c>
    </row>
    <row r="807" spans="1:45" ht="12.75" customHeight="1" x14ac:dyDescent="0.25">
      <c r="A807" s="115">
        <v>21</v>
      </c>
      <c r="B807" s="137">
        <v>227400</v>
      </c>
      <c r="C807" s="138">
        <v>1718</v>
      </c>
      <c r="D807" s="108">
        <v>799</v>
      </c>
      <c r="E807" s="135" t="s">
        <v>1584</v>
      </c>
      <c r="F807" s="136">
        <f t="shared" si="408"/>
        <v>1713.5</v>
      </c>
      <c r="G807" s="136">
        <v>1713.5</v>
      </c>
      <c r="H807" s="136">
        <v>0</v>
      </c>
      <c r="I807" s="136">
        <v>0</v>
      </c>
      <c r="J807" s="136">
        <v>0</v>
      </c>
      <c r="K807" s="136">
        <v>0</v>
      </c>
      <c r="L807" s="136">
        <v>0</v>
      </c>
      <c r="M807" s="136">
        <v>0</v>
      </c>
      <c r="N807" s="136">
        <f t="shared" si="410"/>
        <v>1713.5</v>
      </c>
      <c r="O807" s="23">
        <v>1713.5</v>
      </c>
      <c r="P807" s="23">
        <v>0</v>
      </c>
      <c r="Q807" s="23">
        <v>0</v>
      </c>
      <c r="R807" s="23">
        <v>0</v>
      </c>
      <c r="S807" s="23">
        <v>0</v>
      </c>
      <c r="T807" s="23">
        <v>0</v>
      </c>
      <c r="U807" s="23">
        <v>0</v>
      </c>
      <c r="V807" s="136">
        <f t="shared" si="412"/>
        <v>1713.5</v>
      </c>
      <c r="W807" s="23">
        <v>1713.5</v>
      </c>
      <c r="X807" s="23">
        <v>0</v>
      </c>
      <c r="Y807" s="23">
        <v>0</v>
      </c>
      <c r="Z807" s="23">
        <v>0</v>
      </c>
      <c r="AA807" s="23">
        <v>0</v>
      </c>
      <c r="AB807" s="23">
        <v>0</v>
      </c>
      <c r="AC807" s="4">
        <v>0</v>
      </c>
      <c r="AD807" s="4">
        <f t="shared" si="414"/>
        <v>0</v>
      </c>
      <c r="AE807" s="4">
        <f t="shared" si="414"/>
        <v>0</v>
      </c>
      <c r="AF807" s="4">
        <f t="shared" si="414"/>
        <v>0</v>
      </c>
      <c r="AG807" s="4">
        <f t="shared" si="414"/>
        <v>0</v>
      </c>
      <c r="AH807" s="4">
        <f t="shared" si="414"/>
        <v>0</v>
      </c>
      <c r="AI807" s="4">
        <f t="shared" si="414"/>
        <v>0</v>
      </c>
      <c r="AJ807" s="4">
        <f t="shared" si="414"/>
        <v>0</v>
      </c>
      <c r="AK807" s="4">
        <f t="shared" si="414"/>
        <v>0</v>
      </c>
      <c r="AL807" s="4">
        <f t="shared" si="404"/>
        <v>100</v>
      </c>
      <c r="AM807" s="4">
        <f t="shared" si="404"/>
        <v>100</v>
      </c>
      <c r="AN807" s="4">
        <f t="shared" si="404"/>
        <v>0</v>
      </c>
      <c r="AO807" s="4">
        <f t="shared" si="404"/>
        <v>0</v>
      </c>
      <c r="AP807" s="4">
        <f t="shared" si="404"/>
        <v>0</v>
      </c>
      <c r="AQ807" s="4">
        <f t="shared" si="405"/>
        <v>0</v>
      </c>
      <c r="AR807" s="4">
        <f t="shared" si="406"/>
        <v>0</v>
      </c>
      <c r="AS807" s="4">
        <f t="shared" si="406"/>
        <v>0</v>
      </c>
    </row>
    <row r="808" spans="1:45" ht="12.75" customHeight="1" x14ac:dyDescent="0.25">
      <c r="A808" s="115">
        <v>21</v>
      </c>
      <c r="B808" s="137">
        <v>227400</v>
      </c>
      <c r="C808" s="138">
        <v>1733</v>
      </c>
      <c r="D808" s="108">
        <v>800</v>
      </c>
      <c r="E808" s="135" t="s">
        <v>1585</v>
      </c>
      <c r="F808" s="136">
        <f t="shared" si="408"/>
        <v>2522.4</v>
      </c>
      <c r="G808" s="136">
        <v>2522.4</v>
      </c>
      <c r="H808" s="136">
        <v>0</v>
      </c>
      <c r="I808" s="136">
        <v>0</v>
      </c>
      <c r="J808" s="136">
        <v>0</v>
      </c>
      <c r="K808" s="136">
        <v>0</v>
      </c>
      <c r="L808" s="136">
        <v>0</v>
      </c>
      <c r="M808" s="136">
        <v>0</v>
      </c>
      <c r="N808" s="136">
        <f t="shared" si="410"/>
        <v>2522.4</v>
      </c>
      <c r="O808" s="23">
        <v>2522.4</v>
      </c>
      <c r="P808" s="23">
        <v>0</v>
      </c>
      <c r="Q808" s="23">
        <v>0</v>
      </c>
      <c r="R808" s="23">
        <v>0</v>
      </c>
      <c r="S808" s="23">
        <v>0</v>
      </c>
      <c r="T808" s="23">
        <v>0</v>
      </c>
      <c r="U808" s="23">
        <v>0</v>
      </c>
      <c r="V808" s="136">
        <f t="shared" si="412"/>
        <v>2522.4</v>
      </c>
      <c r="W808" s="23">
        <v>2522.4</v>
      </c>
      <c r="X808" s="23">
        <v>0</v>
      </c>
      <c r="Y808" s="23">
        <v>0</v>
      </c>
      <c r="Z808" s="23">
        <v>0</v>
      </c>
      <c r="AA808" s="23">
        <v>0</v>
      </c>
      <c r="AB808" s="23">
        <v>0</v>
      </c>
      <c r="AC808" s="4">
        <v>0</v>
      </c>
      <c r="AD808" s="4">
        <f t="shared" si="414"/>
        <v>0</v>
      </c>
      <c r="AE808" s="4">
        <f t="shared" si="414"/>
        <v>0</v>
      </c>
      <c r="AF808" s="4">
        <f t="shared" si="414"/>
        <v>0</v>
      </c>
      <c r="AG808" s="4">
        <f t="shared" si="414"/>
        <v>0</v>
      </c>
      <c r="AH808" s="4">
        <f t="shared" si="414"/>
        <v>0</v>
      </c>
      <c r="AI808" s="4">
        <f t="shared" si="414"/>
        <v>0</v>
      </c>
      <c r="AJ808" s="4">
        <f t="shared" si="414"/>
        <v>0</v>
      </c>
      <c r="AK808" s="4">
        <f t="shared" si="414"/>
        <v>0</v>
      </c>
      <c r="AL808" s="4">
        <f t="shared" si="404"/>
        <v>100</v>
      </c>
      <c r="AM808" s="4">
        <f t="shared" si="404"/>
        <v>100</v>
      </c>
      <c r="AN808" s="4">
        <f t="shared" si="404"/>
        <v>0</v>
      </c>
      <c r="AO808" s="4">
        <f t="shared" si="404"/>
        <v>0</v>
      </c>
      <c r="AP808" s="4">
        <f t="shared" si="404"/>
        <v>0</v>
      </c>
      <c r="AQ808" s="4">
        <f t="shared" si="405"/>
        <v>0</v>
      </c>
      <c r="AR808" s="4">
        <f t="shared" si="406"/>
        <v>0</v>
      </c>
      <c r="AS808" s="4">
        <f t="shared" si="406"/>
        <v>0</v>
      </c>
    </row>
    <row r="809" spans="1:45" ht="12.75" customHeight="1" x14ac:dyDescent="0.25">
      <c r="A809" s="115">
        <v>21</v>
      </c>
      <c r="B809" s="137">
        <v>227400</v>
      </c>
      <c r="C809" s="138">
        <v>1719</v>
      </c>
      <c r="D809" s="108">
        <v>801</v>
      </c>
      <c r="E809" s="135" t="s">
        <v>1586</v>
      </c>
      <c r="F809" s="136">
        <f t="shared" si="408"/>
        <v>618.29999999999995</v>
      </c>
      <c r="G809" s="136">
        <v>618.29999999999995</v>
      </c>
      <c r="H809" s="136">
        <v>0</v>
      </c>
      <c r="I809" s="136">
        <v>0</v>
      </c>
      <c r="J809" s="136">
        <v>0</v>
      </c>
      <c r="K809" s="136">
        <v>0</v>
      </c>
      <c r="L809" s="136">
        <v>0</v>
      </c>
      <c r="M809" s="136">
        <v>0</v>
      </c>
      <c r="N809" s="136">
        <f t="shared" si="410"/>
        <v>618.29999999999995</v>
      </c>
      <c r="O809" s="23">
        <v>618.29999999999995</v>
      </c>
      <c r="P809" s="23">
        <v>0</v>
      </c>
      <c r="Q809" s="23">
        <v>0</v>
      </c>
      <c r="R809" s="23">
        <v>0</v>
      </c>
      <c r="S809" s="23">
        <v>0</v>
      </c>
      <c r="T809" s="23">
        <v>0</v>
      </c>
      <c r="U809" s="23">
        <v>0</v>
      </c>
      <c r="V809" s="136">
        <f t="shared" si="412"/>
        <v>618.29999999999995</v>
      </c>
      <c r="W809" s="23">
        <v>618.29999999999995</v>
      </c>
      <c r="X809" s="23">
        <v>0</v>
      </c>
      <c r="Y809" s="23">
        <v>0</v>
      </c>
      <c r="Z809" s="23">
        <v>0</v>
      </c>
      <c r="AA809" s="23">
        <v>0</v>
      </c>
      <c r="AB809" s="23">
        <v>0</v>
      </c>
      <c r="AC809" s="4">
        <v>0</v>
      </c>
      <c r="AD809" s="4">
        <f t="shared" si="414"/>
        <v>0</v>
      </c>
      <c r="AE809" s="4">
        <f t="shared" si="414"/>
        <v>0</v>
      </c>
      <c r="AF809" s="4">
        <f t="shared" si="414"/>
        <v>0</v>
      </c>
      <c r="AG809" s="4">
        <f t="shared" si="414"/>
        <v>0</v>
      </c>
      <c r="AH809" s="4">
        <f t="shared" si="414"/>
        <v>0</v>
      </c>
      <c r="AI809" s="4">
        <f t="shared" si="414"/>
        <v>0</v>
      </c>
      <c r="AJ809" s="4">
        <f t="shared" si="414"/>
        <v>0</v>
      </c>
      <c r="AK809" s="4">
        <f t="shared" si="414"/>
        <v>0</v>
      </c>
      <c r="AL809" s="4">
        <f t="shared" si="404"/>
        <v>100</v>
      </c>
      <c r="AM809" s="4">
        <f t="shared" si="404"/>
        <v>100</v>
      </c>
      <c r="AN809" s="4">
        <f t="shared" si="404"/>
        <v>0</v>
      </c>
      <c r="AO809" s="4">
        <f t="shared" si="404"/>
        <v>0</v>
      </c>
      <c r="AP809" s="4">
        <f t="shared" si="404"/>
        <v>0</v>
      </c>
      <c r="AQ809" s="4">
        <f t="shared" si="405"/>
        <v>0</v>
      </c>
      <c r="AR809" s="4">
        <f t="shared" si="406"/>
        <v>0</v>
      </c>
      <c r="AS809" s="4">
        <f t="shared" si="406"/>
        <v>0</v>
      </c>
    </row>
    <row r="810" spans="1:45" ht="12.75" customHeight="1" x14ac:dyDescent="0.25">
      <c r="A810" s="115">
        <v>21</v>
      </c>
      <c r="B810" s="137">
        <v>227400</v>
      </c>
      <c r="C810" s="138">
        <v>1720</v>
      </c>
      <c r="D810" s="108">
        <v>802</v>
      </c>
      <c r="E810" s="135" t="s">
        <v>1587</v>
      </c>
      <c r="F810" s="136">
        <f t="shared" si="408"/>
        <v>2703.3</v>
      </c>
      <c r="G810" s="136">
        <v>2703.3</v>
      </c>
      <c r="H810" s="136">
        <v>0</v>
      </c>
      <c r="I810" s="136">
        <v>0</v>
      </c>
      <c r="J810" s="136">
        <v>0</v>
      </c>
      <c r="K810" s="136">
        <v>0</v>
      </c>
      <c r="L810" s="136">
        <v>0</v>
      </c>
      <c r="M810" s="136">
        <v>0</v>
      </c>
      <c r="N810" s="136">
        <f t="shared" si="410"/>
        <v>2703.3</v>
      </c>
      <c r="O810" s="23">
        <v>2703.3</v>
      </c>
      <c r="P810" s="23">
        <v>0</v>
      </c>
      <c r="Q810" s="23">
        <v>0</v>
      </c>
      <c r="R810" s="23">
        <v>0</v>
      </c>
      <c r="S810" s="23">
        <v>0</v>
      </c>
      <c r="T810" s="23">
        <v>0</v>
      </c>
      <c r="U810" s="23">
        <v>0</v>
      </c>
      <c r="V810" s="136">
        <f t="shared" si="412"/>
        <v>2703.3</v>
      </c>
      <c r="W810" s="23">
        <v>2703.3</v>
      </c>
      <c r="X810" s="23">
        <v>0</v>
      </c>
      <c r="Y810" s="23">
        <v>0</v>
      </c>
      <c r="Z810" s="23">
        <v>0</v>
      </c>
      <c r="AA810" s="23">
        <v>0</v>
      </c>
      <c r="AB810" s="23">
        <v>0</v>
      </c>
      <c r="AC810" s="4">
        <v>0</v>
      </c>
      <c r="AD810" s="4">
        <f t="shared" si="414"/>
        <v>0</v>
      </c>
      <c r="AE810" s="4">
        <f t="shared" si="414"/>
        <v>0</v>
      </c>
      <c r="AF810" s="4">
        <f t="shared" si="414"/>
        <v>0</v>
      </c>
      <c r="AG810" s="4">
        <f t="shared" si="414"/>
        <v>0</v>
      </c>
      <c r="AH810" s="4">
        <f t="shared" si="414"/>
        <v>0</v>
      </c>
      <c r="AI810" s="4">
        <f t="shared" si="414"/>
        <v>0</v>
      </c>
      <c r="AJ810" s="4">
        <f t="shared" si="414"/>
        <v>0</v>
      </c>
      <c r="AK810" s="4">
        <f t="shared" si="414"/>
        <v>0</v>
      </c>
      <c r="AL810" s="4">
        <f t="shared" si="404"/>
        <v>100</v>
      </c>
      <c r="AM810" s="4">
        <f t="shared" si="404"/>
        <v>100</v>
      </c>
      <c r="AN810" s="4">
        <f t="shared" si="404"/>
        <v>0</v>
      </c>
      <c r="AO810" s="4">
        <f t="shared" si="404"/>
        <v>0</v>
      </c>
      <c r="AP810" s="4">
        <f t="shared" si="404"/>
        <v>0</v>
      </c>
      <c r="AQ810" s="4">
        <f t="shared" si="405"/>
        <v>0</v>
      </c>
      <c r="AR810" s="4">
        <f t="shared" si="406"/>
        <v>0</v>
      </c>
      <c r="AS810" s="4">
        <f t="shared" si="406"/>
        <v>0</v>
      </c>
    </row>
    <row r="811" spans="1:45" ht="12.75" customHeight="1" x14ac:dyDescent="0.25">
      <c r="A811" s="115">
        <v>21</v>
      </c>
      <c r="B811" s="137">
        <v>227400</v>
      </c>
      <c r="C811" s="138">
        <v>1721</v>
      </c>
      <c r="D811" s="108">
        <v>803</v>
      </c>
      <c r="E811" s="135" t="s">
        <v>1588</v>
      </c>
      <c r="F811" s="136">
        <f t="shared" si="408"/>
        <v>552.5</v>
      </c>
      <c r="G811" s="136">
        <v>552.5</v>
      </c>
      <c r="H811" s="136">
        <v>0</v>
      </c>
      <c r="I811" s="136">
        <v>0</v>
      </c>
      <c r="J811" s="136">
        <v>0</v>
      </c>
      <c r="K811" s="136">
        <v>0</v>
      </c>
      <c r="L811" s="136">
        <v>0</v>
      </c>
      <c r="M811" s="136">
        <v>0</v>
      </c>
      <c r="N811" s="136">
        <f t="shared" si="410"/>
        <v>552.5</v>
      </c>
      <c r="O811" s="23">
        <v>552.5</v>
      </c>
      <c r="P811" s="23">
        <v>0</v>
      </c>
      <c r="Q811" s="23">
        <v>0</v>
      </c>
      <c r="R811" s="23">
        <v>0</v>
      </c>
      <c r="S811" s="23">
        <v>0</v>
      </c>
      <c r="T811" s="23">
        <v>0</v>
      </c>
      <c r="U811" s="23">
        <v>0</v>
      </c>
      <c r="V811" s="136">
        <f t="shared" si="412"/>
        <v>552.5</v>
      </c>
      <c r="W811" s="23">
        <v>552.5</v>
      </c>
      <c r="X811" s="23">
        <v>0</v>
      </c>
      <c r="Y811" s="23">
        <v>0</v>
      </c>
      <c r="Z811" s="23">
        <v>0</v>
      </c>
      <c r="AA811" s="23">
        <v>0</v>
      </c>
      <c r="AB811" s="23">
        <v>0</v>
      </c>
      <c r="AC811" s="4">
        <v>0</v>
      </c>
      <c r="AD811" s="4">
        <f t="shared" si="414"/>
        <v>0</v>
      </c>
      <c r="AE811" s="4">
        <f t="shared" si="414"/>
        <v>0</v>
      </c>
      <c r="AF811" s="4">
        <f t="shared" si="414"/>
        <v>0</v>
      </c>
      <c r="AG811" s="4">
        <f t="shared" si="414"/>
        <v>0</v>
      </c>
      <c r="AH811" s="4">
        <f t="shared" si="414"/>
        <v>0</v>
      </c>
      <c r="AI811" s="4">
        <f t="shared" si="414"/>
        <v>0</v>
      </c>
      <c r="AJ811" s="4">
        <f t="shared" si="414"/>
        <v>0</v>
      </c>
      <c r="AK811" s="4">
        <f t="shared" si="414"/>
        <v>0</v>
      </c>
      <c r="AL811" s="4">
        <f t="shared" si="404"/>
        <v>100</v>
      </c>
      <c r="AM811" s="4">
        <f t="shared" si="404"/>
        <v>100</v>
      </c>
      <c r="AN811" s="4">
        <f t="shared" si="404"/>
        <v>0</v>
      </c>
      <c r="AO811" s="4">
        <f t="shared" si="404"/>
        <v>0</v>
      </c>
      <c r="AP811" s="4">
        <f t="shared" si="404"/>
        <v>0</v>
      </c>
      <c r="AQ811" s="4">
        <f t="shared" si="405"/>
        <v>0</v>
      </c>
      <c r="AR811" s="4">
        <f t="shared" si="406"/>
        <v>0</v>
      </c>
      <c r="AS811" s="4">
        <f t="shared" si="406"/>
        <v>0</v>
      </c>
    </row>
    <row r="812" spans="1:45" ht="12.75" customHeight="1" x14ac:dyDescent="0.25">
      <c r="A812" s="115">
        <v>21</v>
      </c>
      <c r="B812" s="137">
        <v>227400</v>
      </c>
      <c r="C812" s="138">
        <v>1722</v>
      </c>
      <c r="D812" s="108">
        <v>804</v>
      </c>
      <c r="E812" s="135" t="s">
        <v>1589</v>
      </c>
      <c r="F812" s="136">
        <f t="shared" si="408"/>
        <v>1146.0999999999999</v>
      </c>
      <c r="G812" s="136">
        <v>1146.0999999999999</v>
      </c>
      <c r="H812" s="136">
        <v>0</v>
      </c>
      <c r="I812" s="136">
        <v>0</v>
      </c>
      <c r="J812" s="136">
        <v>0</v>
      </c>
      <c r="K812" s="136">
        <v>0</v>
      </c>
      <c r="L812" s="136">
        <v>0</v>
      </c>
      <c r="M812" s="136">
        <v>0</v>
      </c>
      <c r="N812" s="136">
        <f t="shared" si="410"/>
        <v>1146.0999999999999</v>
      </c>
      <c r="O812" s="23">
        <v>1146.0999999999999</v>
      </c>
      <c r="P812" s="23">
        <v>0</v>
      </c>
      <c r="Q812" s="23">
        <v>0</v>
      </c>
      <c r="R812" s="23">
        <v>0</v>
      </c>
      <c r="S812" s="23">
        <v>0</v>
      </c>
      <c r="T812" s="23">
        <v>0</v>
      </c>
      <c r="U812" s="23">
        <v>0</v>
      </c>
      <c r="V812" s="136">
        <f t="shared" si="412"/>
        <v>1146.0999999999999</v>
      </c>
      <c r="W812" s="23">
        <v>1146.0999999999999</v>
      </c>
      <c r="X812" s="23">
        <v>0</v>
      </c>
      <c r="Y812" s="23">
        <v>0</v>
      </c>
      <c r="Z812" s="23">
        <v>0</v>
      </c>
      <c r="AA812" s="23">
        <v>0</v>
      </c>
      <c r="AB812" s="23">
        <v>0</v>
      </c>
      <c r="AC812" s="4">
        <v>0</v>
      </c>
      <c r="AD812" s="4">
        <f t="shared" si="414"/>
        <v>0</v>
      </c>
      <c r="AE812" s="4">
        <f t="shared" si="414"/>
        <v>0</v>
      </c>
      <c r="AF812" s="4">
        <f t="shared" si="414"/>
        <v>0</v>
      </c>
      <c r="AG812" s="4">
        <f t="shared" si="414"/>
        <v>0</v>
      </c>
      <c r="AH812" s="4">
        <f t="shared" si="414"/>
        <v>0</v>
      </c>
      <c r="AI812" s="4">
        <f t="shared" si="414"/>
        <v>0</v>
      </c>
      <c r="AJ812" s="4">
        <f t="shared" si="414"/>
        <v>0</v>
      </c>
      <c r="AK812" s="4">
        <f t="shared" si="414"/>
        <v>0</v>
      </c>
      <c r="AL812" s="4">
        <f t="shared" si="404"/>
        <v>100</v>
      </c>
      <c r="AM812" s="4">
        <f t="shared" si="404"/>
        <v>100</v>
      </c>
      <c r="AN812" s="4">
        <f t="shared" si="404"/>
        <v>0</v>
      </c>
      <c r="AO812" s="4">
        <f t="shared" si="404"/>
        <v>0</v>
      </c>
      <c r="AP812" s="4">
        <f t="shared" si="404"/>
        <v>0</v>
      </c>
      <c r="AQ812" s="4">
        <f t="shared" si="405"/>
        <v>0</v>
      </c>
      <c r="AR812" s="4">
        <f t="shared" si="406"/>
        <v>0</v>
      </c>
      <c r="AS812" s="4">
        <f t="shared" si="406"/>
        <v>0</v>
      </c>
    </row>
    <row r="813" spans="1:45" ht="12.75" customHeight="1" x14ac:dyDescent="0.25">
      <c r="A813" s="115">
        <v>21</v>
      </c>
      <c r="B813" s="137">
        <v>227400</v>
      </c>
      <c r="C813" s="138">
        <v>1723</v>
      </c>
      <c r="D813" s="108">
        <v>805</v>
      </c>
      <c r="E813" s="135" t="s">
        <v>1590</v>
      </c>
      <c r="F813" s="136">
        <f t="shared" si="408"/>
        <v>1352.8</v>
      </c>
      <c r="G813" s="136">
        <v>1352.8</v>
      </c>
      <c r="H813" s="136">
        <v>0</v>
      </c>
      <c r="I813" s="136">
        <v>0</v>
      </c>
      <c r="J813" s="136">
        <v>0</v>
      </c>
      <c r="K813" s="136">
        <v>0</v>
      </c>
      <c r="L813" s="136">
        <v>0</v>
      </c>
      <c r="M813" s="136">
        <v>0</v>
      </c>
      <c r="N813" s="136">
        <f t="shared" si="410"/>
        <v>1352.8</v>
      </c>
      <c r="O813" s="23">
        <v>1352.8</v>
      </c>
      <c r="P813" s="23">
        <v>0</v>
      </c>
      <c r="Q813" s="23">
        <v>0</v>
      </c>
      <c r="R813" s="23">
        <v>0</v>
      </c>
      <c r="S813" s="23">
        <v>0</v>
      </c>
      <c r="T813" s="23">
        <v>0</v>
      </c>
      <c r="U813" s="23">
        <v>0</v>
      </c>
      <c r="V813" s="136">
        <f t="shared" si="412"/>
        <v>1352.8</v>
      </c>
      <c r="W813" s="23">
        <v>1352.8</v>
      </c>
      <c r="X813" s="23">
        <v>0</v>
      </c>
      <c r="Y813" s="23">
        <v>0</v>
      </c>
      <c r="Z813" s="23">
        <v>0</v>
      </c>
      <c r="AA813" s="23">
        <v>0</v>
      </c>
      <c r="AB813" s="23">
        <v>0</v>
      </c>
      <c r="AC813" s="4">
        <v>0</v>
      </c>
      <c r="AD813" s="4">
        <f t="shared" si="414"/>
        <v>0</v>
      </c>
      <c r="AE813" s="4">
        <f t="shared" si="414"/>
        <v>0</v>
      </c>
      <c r="AF813" s="4">
        <f t="shared" si="414"/>
        <v>0</v>
      </c>
      <c r="AG813" s="4">
        <f t="shared" si="414"/>
        <v>0</v>
      </c>
      <c r="AH813" s="4">
        <f t="shared" si="414"/>
        <v>0</v>
      </c>
      <c r="AI813" s="4">
        <f t="shared" si="414"/>
        <v>0</v>
      </c>
      <c r="AJ813" s="4">
        <f t="shared" si="414"/>
        <v>0</v>
      </c>
      <c r="AK813" s="4">
        <f t="shared" si="414"/>
        <v>0</v>
      </c>
      <c r="AL813" s="4">
        <f t="shared" si="404"/>
        <v>100</v>
      </c>
      <c r="AM813" s="4">
        <f t="shared" si="404"/>
        <v>100</v>
      </c>
      <c r="AN813" s="4">
        <f t="shared" si="404"/>
        <v>0</v>
      </c>
      <c r="AO813" s="4">
        <f t="shared" si="404"/>
        <v>0</v>
      </c>
      <c r="AP813" s="4">
        <f t="shared" si="404"/>
        <v>0</v>
      </c>
      <c r="AQ813" s="4">
        <f t="shared" si="405"/>
        <v>0</v>
      </c>
      <c r="AR813" s="4">
        <f t="shared" si="406"/>
        <v>0</v>
      </c>
      <c r="AS813" s="4">
        <f t="shared" si="406"/>
        <v>0</v>
      </c>
    </row>
    <row r="814" spans="1:45" ht="12.75" customHeight="1" x14ac:dyDescent="0.25">
      <c r="A814" s="115">
        <v>21</v>
      </c>
      <c r="B814" s="137">
        <v>227400</v>
      </c>
      <c r="C814" s="138">
        <v>1724</v>
      </c>
      <c r="D814" s="108">
        <v>806</v>
      </c>
      <c r="E814" s="135" t="s">
        <v>1591</v>
      </c>
      <c r="F814" s="136">
        <f t="shared" si="408"/>
        <v>451.6</v>
      </c>
      <c r="G814" s="136">
        <v>451.6</v>
      </c>
      <c r="H814" s="136">
        <v>0</v>
      </c>
      <c r="I814" s="136">
        <v>0</v>
      </c>
      <c r="J814" s="136">
        <v>0</v>
      </c>
      <c r="K814" s="136">
        <v>0</v>
      </c>
      <c r="L814" s="136">
        <v>0</v>
      </c>
      <c r="M814" s="136">
        <v>0</v>
      </c>
      <c r="N814" s="136">
        <f t="shared" si="410"/>
        <v>451.6</v>
      </c>
      <c r="O814" s="23">
        <v>451.6</v>
      </c>
      <c r="P814" s="23">
        <v>0</v>
      </c>
      <c r="Q814" s="23">
        <v>0</v>
      </c>
      <c r="R814" s="23">
        <v>0</v>
      </c>
      <c r="S814" s="23">
        <v>0</v>
      </c>
      <c r="T814" s="23">
        <v>0</v>
      </c>
      <c r="U814" s="23">
        <v>0</v>
      </c>
      <c r="V814" s="136">
        <f t="shared" si="412"/>
        <v>451.6</v>
      </c>
      <c r="W814" s="23">
        <v>451.6</v>
      </c>
      <c r="X814" s="23">
        <v>0</v>
      </c>
      <c r="Y814" s="23">
        <v>0</v>
      </c>
      <c r="Z814" s="23">
        <v>0</v>
      </c>
      <c r="AA814" s="23">
        <v>0</v>
      </c>
      <c r="AB814" s="23">
        <v>0</v>
      </c>
      <c r="AC814" s="4">
        <v>0</v>
      </c>
      <c r="AD814" s="4">
        <f t="shared" si="414"/>
        <v>0</v>
      </c>
      <c r="AE814" s="4">
        <f t="shared" si="414"/>
        <v>0</v>
      </c>
      <c r="AF814" s="4">
        <f t="shared" si="414"/>
        <v>0</v>
      </c>
      <c r="AG814" s="4">
        <f t="shared" si="414"/>
        <v>0</v>
      </c>
      <c r="AH814" s="4">
        <f t="shared" si="414"/>
        <v>0</v>
      </c>
      <c r="AI814" s="4">
        <f t="shared" si="414"/>
        <v>0</v>
      </c>
      <c r="AJ814" s="4">
        <f t="shared" si="414"/>
        <v>0</v>
      </c>
      <c r="AK814" s="4">
        <f t="shared" si="414"/>
        <v>0</v>
      </c>
      <c r="AL814" s="4">
        <f t="shared" si="404"/>
        <v>100</v>
      </c>
      <c r="AM814" s="4">
        <f t="shared" si="404"/>
        <v>100</v>
      </c>
      <c r="AN814" s="4">
        <f t="shared" si="404"/>
        <v>0</v>
      </c>
      <c r="AO814" s="4">
        <f t="shared" si="404"/>
        <v>0</v>
      </c>
      <c r="AP814" s="4">
        <f t="shared" si="404"/>
        <v>0</v>
      </c>
      <c r="AQ814" s="4">
        <f t="shared" si="405"/>
        <v>0</v>
      </c>
      <c r="AR814" s="4">
        <f t="shared" si="406"/>
        <v>0</v>
      </c>
      <c r="AS814" s="4">
        <f t="shared" si="406"/>
        <v>0</v>
      </c>
    </row>
    <row r="815" spans="1:45" ht="12.75" customHeight="1" x14ac:dyDescent="0.25">
      <c r="A815" s="115">
        <v>21</v>
      </c>
      <c r="B815" s="137">
        <v>227400</v>
      </c>
      <c r="C815" s="138">
        <v>1725</v>
      </c>
      <c r="D815" s="108">
        <v>807</v>
      </c>
      <c r="E815" s="135" t="s">
        <v>1592</v>
      </c>
      <c r="F815" s="136">
        <f t="shared" si="408"/>
        <v>1026.0999999999999</v>
      </c>
      <c r="G815" s="136">
        <v>1026.0999999999999</v>
      </c>
      <c r="H815" s="136">
        <v>0</v>
      </c>
      <c r="I815" s="136">
        <v>0</v>
      </c>
      <c r="J815" s="136">
        <v>0</v>
      </c>
      <c r="K815" s="136">
        <v>0</v>
      </c>
      <c r="L815" s="136">
        <v>0</v>
      </c>
      <c r="M815" s="136">
        <v>0</v>
      </c>
      <c r="N815" s="136">
        <f t="shared" si="410"/>
        <v>1026.0999999999999</v>
      </c>
      <c r="O815" s="23">
        <v>1026.0999999999999</v>
      </c>
      <c r="P815" s="23">
        <v>0</v>
      </c>
      <c r="Q815" s="23">
        <v>0</v>
      </c>
      <c r="R815" s="23">
        <v>0</v>
      </c>
      <c r="S815" s="23">
        <v>0</v>
      </c>
      <c r="T815" s="23">
        <v>0</v>
      </c>
      <c r="U815" s="23">
        <v>0</v>
      </c>
      <c r="V815" s="136">
        <f t="shared" si="412"/>
        <v>1026.0999999999999</v>
      </c>
      <c r="W815" s="23">
        <v>1026.0999999999999</v>
      </c>
      <c r="X815" s="23">
        <v>0</v>
      </c>
      <c r="Y815" s="23">
        <v>0</v>
      </c>
      <c r="Z815" s="23">
        <v>0</v>
      </c>
      <c r="AA815" s="23">
        <v>0</v>
      </c>
      <c r="AB815" s="23">
        <v>0</v>
      </c>
      <c r="AC815" s="4">
        <v>0</v>
      </c>
      <c r="AD815" s="4">
        <f t="shared" si="414"/>
        <v>0</v>
      </c>
      <c r="AE815" s="4">
        <f t="shared" si="414"/>
        <v>0</v>
      </c>
      <c r="AF815" s="4">
        <f t="shared" si="414"/>
        <v>0</v>
      </c>
      <c r="AG815" s="4">
        <f t="shared" si="414"/>
        <v>0</v>
      </c>
      <c r="AH815" s="4">
        <f t="shared" si="414"/>
        <v>0</v>
      </c>
      <c r="AI815" s="4">
        <f t="shared" si="414"/>
        <v>0</v>
      </c>
      <c r="AJ815" s="4">
        <f t="shared" si="414"/>
        <v>0</v>
      </c>
      <c r="AK815" s="4">
        <f t="shared" si="414"/>
        <v>0</v>
      </c>
      <c r="AL815" s="4">
        <f t="shared" si="404"/>
        <v>100</v>
      </c>
      <c r="AM815" s="4">
        <f t="shared" si="404"/>
        <v>100</v>
      </c>
      <c r="AN815" s="4">
        <f t="shared" si="404"/>
        <v>0</v>
      </c>
      <c r="AO815" s="4">
        <f t="shared" si="404"/>
        <v>0</v>
      </c>
      <c r="AP815" s="4">
        <f t="shared" si="404"/>
        <v>0</v>
      </c>
      <c r="AQ815" s="4">
        <f t="shared" si="405"/>
        <v>0</v>
      </c>
      <c r="AR815" s="4">
        <f t="shared" si="406"/>
        <v>0</v>
      </c>
      <c r="AS815" s="4">
        <f t="shared" si="406"/>
        <v>0</v>
      </c>
    </row>
    <row r="816" spans="1:45" ht="12.75" customHeight="1" x14ac:dyDescent="0.25">
      <c r="A816" s="115">
        <v>21</v>
      </c>
      <c r="B816" s="137">
        <v>227400</v>
      </c>
      <c r="C816" s="138">
        <v>1726</v>
      </c>
      <c r="D816" s="108">
        <v>808</v>
      </c>
      <c r="E816" s="135" t="s">
        <v>1593</v>
      </c>
      <c r="F816" s="136">
        <f t="shared" si="408"/>
        <v>1080.0999999999999</v>
      </c>
      <c r="G816" s="136">
        <v>1080.0999999999999</v>
      </c>
      <c r="H816" s="136">
        <v>0</v>
      </c>
      <c r="I816" s="136">
        <v>0</v>
      </c>
      <c r="J816" s="136">
        <v>0</v>
      </c>
      <c r="K816" s="136">
        <v>0</v>
      </c>
      <c r="L816" s="136">
        <v>0</v>
      </c>
      <c r="M816" s="136">
        <v>0</v>
      </c>
      <c r="N816" s="136">
        <f t="shared" si="410"/>
        <v>1080.0999999999999</v>
      </c>
      <c r="O816" s="23">
        <v>1080.0999999999999</v>
      </c>
      <c r="P816" s="23">
        <v>0</v>
      </c>
      <c r="Q816" s="23">
        <v>0</v>
      </c>
      <c r="R816" s="23">
        <v>0</v>
      </c>
      <c r="S816" s="23">
        <v>0</v>
      </c>
      <c r="T816" s="23">
        <v>0</v>
      </c>
      <c r="U816" s="23">
        <v>0</v>
      </c>
      <c r="V816" s="136">
        <f t="shared" si="412"/>
        <v>1080.0999999999999</v>
      </c>
      <c r="W816" s="23">
        <v>1080.0999999999999</v>
      </c>
      <c r="X816" s="23">
        <v>0</v>
      </c>
      <c r="Y816" s="23">
        <v>0</v>
      </c>
      <c r="Z816" s="23">
        <v>0</v>
      </c>
      <c r="AA816" s="23">
        <v>0</v>
      </c>
      <c r="AB816" s="23">
        <v>0</v>
      </c>
      <c r="AC816" s="4">
        <v>0</v>
      </c>
      <c r="AD816" s="4">
        <f t="shared" si="414"/>
        <v>0</v>
      </c>
      <c r="AE816" s="4">
        <f t="shared" si="414"/>
        <v>0</v>
      </c>
      <c r="AF816" s="4">
        <f t="shared" si="414"/>
        <v>0</v>
      </c>
      <c r="AG816" s="4">
        <f t="shared" si="414"/>
        <v>0</v>
      </c>
      <c r="AH816" s="4">
        <f t="shared" si="414"/>
        <v>0</v>
      </c>
      <c r="AI816" s="4">
        <f t="shared" si="414"/>
        <v>0</v>
      </c>
      <c r="AJ816" s="4">
        <f t="shared" si="414"/>
        <v>0</v>
      </c>
      <c r="AK816" s="4">
        <f t="shared" si="414"/>
        <v>0</v>
      </c>
      <c r="AL816" s="4">
        <f t="shared" si="404"/>
        <v>100</v>
      </c>
      <c r="AM816" s="4">
        <f t="shared" si="404"/>
        <v>100</v>
      </c>
      <c r="AN816" s="4">
        <f t="shared" si="404"/>
        <v>0</v>
      </c>
      <c r="AO816" s="4">
        <f t="shared" si="404"/>
        <v>0</v>
      </c>
      <c r="AP816" s="4">
        <f t="shared" si="404"/>
        <v>0</v>
      </c>
      <c r="AQ816" s="4">
        <f t="shared" si="405"/>
        <v>0</v>
      </c>
      <c r="AR816" s="4">
        <f t="shared" si="406"/>
        <v>0</v>
      </c>
      <c r="AS816" s="4">
        <f t="shared" si="406"/>
        <v>0</v>
      </c>
    </row>
    <row r="817" spans="1:45" ht="12.75" customHeight="1" x14ac:dyDescent="0.25">
      <c r="A817" s="115">
        <v>21</v>
      </c>
      <c r="B817" s="137">
        <v>227400</v>
      </c>
      <c r="C817" s="138">
        <v>1727</v>
      </c>
      <c r="D817" s="108">
        <v>809</v>
      </c>
      <c r="E817" s="135" t="s">
        <v>1594</v>
      </c>
      <c r="F817" s="136">
        <f t="shared" si="408"/>
        <v>1662.4</v>
      </c>
      <c r="G817" s="136">
        <v>1662.4</v>
      </c>
      <c r="H817" s="136">
        <v>0</v>
      </c>
      <c r="I817" s="136">
        <v>0</v>
      </c>
      <c r="J817" s="136">
        <v>0</v>
      </c>
      <c r="K817" s="136">
        <v>0</v>
      </c>
      <c r="L817" s="136">
        <v>0</v>
      </c>
      <c r="M817" s="136">
        <v>0</v>
      </c>
      <c r="N817" s="136">
        <f t="shared" si="410"/>
        <v>1662.4</v>
      </c>
      <c r="O817" s="23">
        <v>1662.4</v>
      </c>
      <c r="P817" s="23">
        <v>0</v>
      </c>
      <c r="Q817" s="23">
        <v>0</v>
      </c>
      <c r="R817" s="23">
        <v>0</v>
      </c>
      <c r="S817" s="23">
        <v>0</v>
      </c>
      <c r="T817" s="23">
        <v>0</v>
      </c>
      <c r="U817" s="23">
        <v>0</v>
      </c>
      <c r="V817" s="136">
        <f t="shared" si="412"/>
        <v>1662.4</v>
      </c>
      <c r="W817" s="23">
        <v>1662.4</v>
      </c>
      <c r="X817" s="23">
        <v>0</v>
      </c>
      <c r="Y817" s="23">
        <v>0</v>
      </c>
      <c r="Z817" s="23">
        <v>0</v>
      </c>
      <c r="AA817" s="23">
        <v>0</v>
      </c>
      <c r="AB817" s="23">
        <v>0</v>
      </c>
      <c r="AC817" s="4">
        <v>0</v>
      </c>
      <c r="AD817" s="4">
        <f t="shared" si="414"/>
        <v>0</v>
      </c>
      <c r="AE817" s="4">
        <f t="shared" si="414"/>
        <v>0</v>
      </c>
      <c r="AF817" s="4">
        <f t="shared" si="414"/>
        <v>0</v>
      </c>
      <c r="AG817" s="4">
        <f t="shared" si="414"/>
        <v>0</v>
      </c>
      <c r="AH817" s="4">
        <f t="shared" si="414"/>
        <v>0</v>
      </c>
      <c r="AI817" s="4">
        <f t="shared" si="414"/>
        <v>0</v>
      </c>
      <c r="AJ817" s="4">
        <f t="shared" si="414"/>
        <v>0</v>
      </c>
      <c r="AK817" s="4">
        <f t="shared" si="414"/>
        <v>0</v>
      </c>
      <c r="AL817" s="4">
        <f t="shared" si="404"/>
        <v>100</v>
      </c>
      <c r="AM817" s="4">
        <f t="shared" si="404"/>
        <v>100</v>
      </c>
      <c r="AN817" s="4">
        <f t="shared" si="404"/>
        <v>0</v>
      </c>
      <c r="AO817" s="4">
        <f t="shared" si="404"/>
        <v>0</v>
      </c>
      <c r="AP817" s="4">
        <f t="shared" si="404"/>
        <v>0</v>
      </c>
      <c r="AQ817" s="4">
        <f t="shared" si="405"/>
        <v>0</v>
      </c>
      <c r="AR817" s="4">
        <f t="shared" si="406"/>
        <v>0</v>
      </c>
      <c r="AS817" s="4">
        <f t="shared" si="406"/>
        <v>0</v>
      </c>
    </row>
    <row r="818" spans="1:45" ht="12.75" customHeight="1" x14ac:dyDescent="0.25">
      <c r="A818" s="115">
        <v>21</v>
      </c>
      <c r="B818" s="137">
        <v>227400</v>
      </c>
      <c r="C818" s="138">
        <v>1728</v>
      </c>
      <c r="D818" s="108">
        <v>810</v>
      </c>
      <c r="E818" s="135" t="s">
        <v>1595</v>
      </c>
      <c r="F818" s="136">
        <f t="shared" si="408"/>
        <v>907</v>
      </c>
      <c r="G818" s="136">
        <v>907</v>
      </c>
      <c r="H818" s="136">
        <v>0</v>
      </c>
      <c r="I818" s="136">
        <v>0</v>
      </c>
      <c r="J818" s="136">
        <v>0</v>
      </c>
      <c r="K818" s="136">
        <v>0</v>
      </c>
      <c r="L818" s="136">
        <v>0</v>
      </c>
      <c r="M818" s="136">
        <v>0</v>
      </c>
      <c r="N818" s="136">
        <f t="shared" si="410"/>
        <v>907</v>
      </c>
      <c r="O818" s="23">
        <v>907</v>
      </c>
      <c r="P818" s="23">
        <v>0</v>
      </c>
      <c r="Q818" s="23">
        <v>0</v>
      </c>
      <c r="R818" s="23">
        <v>0</v>
      </c>
      <c r="S818" s="23">
        <v>0</v>
      </c>
      <c r="T818" s="23">
        <v>0</v>
      </c>
      <c r="U818" s="23">
        <v>0</v>
      </c>
      <c r="V818" s="136">
        <f t="shared" si="412"/>
        <v>907</v>
      </c>
      <c r="W818" s="23">
        <v>907</v>
      </c>
      <c r="X818" s="23">
        <v>0</v>
      </c>
      <c r="Y818" s="23">
        <v>0</v>
      </c>
      <c r="Z818" s="23">
        <v>0</v>
      </c>
      <c r="AA818" s="23">
        <v>0</v>
      </c>
      <c r="AB818" s="23">
        <v>0</v>
      </c>
      <c r="AC818" s="4">
        <v>0</v>
      </c>
      <c r="AD818" s="4">
        <f t="shared" si="414"/>
        <v>0</v>
      </c>
      <c r="AE818" s="4">
        <f t="shared" si="414"/>
        <v>0</v>
      </c>
      <c r="AF818" s="4">
        <f t="shared" si="414"/>
        <v>0</v>
      </c>
      <c r="AG818" s="4">
        <f t="shared" si="414"/>
        <v>0</v>
      </c>
      <c r="AH818" s="4">
        <f t="shared" si="414"/>
        <v>0</v>
      </c>
      <c r="AI818" s="4">
        <f t="shared" si="414"/>
        <v>0</v>
      </c>
      <c r="AJ818" s="4">
        <f t="shared" si="414"/>
        <v>0</v>
      </c>
      <c r="AK818" s="4">
        <f t="shared" si="414"/>
        <v>0</v>
      </c>
      <c r="AL818" s="4">
        <f t="shared" si="404"/>
        <v>100</v>
      </c>
      <c r="AM818" s="4">
        <f t="shared" si="404"/>
        <v>100</v>
      </c>
      <c r="AN818" s="4">
        <f t="shared" si="404"/>
        <v>0</v>
      </c>
      <c r="AO818" s="4">
        <f t="shared" si="404"/>
        <v>0</v>
      </c>
      <c r="AP818" s="4">
        <f t="shared" si="404"/>
        <v>0</v>
      </c>
      <c r="AQ818" s="4">
        <f t="shared" si="405"/>
        <v>0</v>
      </c>
      <c r="AR818" s="4">
        <f t="shared" si="406"/>
        <v>0</v>
      </c>
      <c r="AS818" s="4">
        <f t="shared" si="406"/>
        <v>0</v>
      </c>
    </row>
    <row r="819" spans="1:45" ht="12.75" customHeight="1" x14ac:dyDescent="0.25">
      <c r="A819" s="115">
        <v>21</v>
      </c>
      <c r="B819" s="137">
        <v>227400</v>
      </c>
      <c r="C819" s="138">
        <v>1729</v>
      </c>
      <c r="D819" s="108">
        <v>811</v>
      </c>
      <c r="E819" s="135" t="s">
        <v>1596</v>
      </c>
      <c r="F819" s="136">
        <f t="shared" si="408"/>
        <v>1438.5</v>
      </c>
      <c r="G819" s="136">
        <v>1438.5</v>
      </c>
      <c r="H819" s="136">
        <v>0</v>
      </c>
      <c r="I819" s="136">
        <v>0</v>
      </c>
      <c r="J819" s="136">
        <v>0</v>
      </c>
      <c r="K819" s="136">
        <v>0</v>
      </c>
      <c r="L819" s="136">
        <v>0</v>
      </c>
      <c r="M819" s="136">
        <v>0</v>
      </c>
      <c r="N819" s="136">
        <f t="shared" si="410"/>
        <v>1438.5</v>
      </c>
      <c r="O819" s="23">
        <v>1438.5</v>
      </c>
      <c r="P819" s="23">
        <v>0</v>
      </c>
      <c r="Q819" s="23">
        <v>0</v>
      </c>
      <c r="R819" s="23">
        <v>0</v>
      </c>
      <c r="S819" s="23">
        <v>0</v>
      </c>
      <c r="T819" s="23">
        <v>0</v>
      </c>
      <c r="U819" s="23">
        <v>0</v>
      </c>
      <c r="V819" s="136">
        <f t="shared" si="412"/>
        <v>1438.5</v>
      </c>
      <c r="W819" s="23">
        <v>1438.5</v>
      </c>
      <c r="X819" s="23">
        <v>0</v>
      </c>
      <c r="Y819" s="23">
        <v>0</v>
      </c>
      <c r="Z819" s="23">
        <v>0</v>
      </c>
      <c r="AA819" s="23">
        <v>0</v>
      </c>
      <c r="AB819" s="23">
        <v>0</v>
      </c>
      <c r="AC819" s="4">
        <v>0</v>
      </c>
      <c r="AD819" s="4">
        <f t="shared" ref="AD819:AK829" si="421">V819-N819</f>
        <v>0</v>
      </c>
      <c r="AE819" s="4">
        <f t="shared" si="421"/>
        <v>0</v>
      </c>
      <c r="AF819" s="4">
        <f t="shared" si="421"/>
        <v>0</v>
      </c>
      <c r="AG819" s="4">
        <f t="shared" si="421"/>
        <v>0</v>
      </c>
      <c r="AH819" s="4">
        <f t="shared" si="421"/>
        <v>0</v>
      </c>
      <c r="AI819" s="4">
        <f t="shared" si="421"/>
        <v>0</v>
      </c>
      <c r="AJ819" s="4">
        <f t="shared" si="421"/>
        <v>0</v>
      </c>
      <c r="AK819" s="4">
        <f t="shared" si="421"/>
        <v>0</v>
      </c>
      <c r="AL819" s="4">
        <f t="shared" si="404"/>
        <v>100</v>
      </c>
      <c r="AM819" s="4">
        <f t="shared" si="404"/>
        <v>100</v>
      </c>
      <c r="AN819" s="4">
        <f t="shared" si="404"/>
        <v>0</v>
      </c>
      <c r="AO819" s="4">
        <f t="shared" si="404"/>
        <v>0</v>
      </c>
      <c r="AP819" s="4">
        <f t="shared" si="404"/>
        <v>0</v>
      </c>
      <c r="AQ819" s="4">
        <f t="shared" si="405"/>
        <v>0</v>
      </c>
      <c r="AR819" s="4">
        <f t="shared" si="406"/>
        <v>0</v>
      </c>
      <c r="AS819" s="4">
        <f t="shared" si="406"/>
        <v>0</v>
      </c>
    </row>
    <row r="820" spans="1:45" ht="12.75" customHeight="1" x14ac:dyDescent="0.25">
      <c r="A820" s="115">
        <v>21</v>
      </c>
      <c r="B820" s="137">
        <v>227400</v>
      </c>
      <c r="C820" s="138">
        <v>1730</v>
      </c>
      <c r="D820" s="108">
        <v>812</v>
      </c>
      <c r="E820" s="135" t="s">
        <v>1597</v>
      </c>
      <c r="F820" s="136">
        <f t="shared" si="408"/>
        <v>1740.7</v>
      </c>
      <c r="G820" s="136">
        <v>1740.7</v>
      </c>
      <c r="H820" s="136">
        <v>0</v>
      </c>
      <c r="I820" s="136">
        <v>0</v>
      </c>
      <c r="J820" s="136">
        <v>0</v>
      </c>
      <c r="K820" s="136">
        <v>0</v>
      </c>
      <c r="L820" s="136">
        <v>0</v>
      </c>
      <c r="M820" s="136">
        <v>0</v>
      </c>
      <c r="N820" s="136">
        <f t="shared" si="410"/>
        <v>1740.7</v>
      </c>
      <c r="O820" s="23">
        <v>1740.7</v>
      </c>
      <c r="P820" s="23">
        <v>0</v>
      </c>
      <c r="Q820" s="23">
        <v>0</v>
      </c>
      <c r="R820" s="23">
        <v>0</v>
      </c>
      <c r="S820" s="23">
        <v>0</v>
      </c>
      <c r="T820" s="23">
        <v>0</v>
      </c>
      <c r="U820" s="23">
        <v>0</v>
      </c>
      <c r="V820" s="136">
        <f t="shared" si="412"/>
        <v>1740.7</v>
      </c>
      <c r="W820" s="23">
        <v>1740.7</v>
      </c>
      <c r="X820" s="23">
        <v>0</v>
      </c>
      <c r="Y820" s="23">
        <v>0</v>
      </c>
      <c r="Z820" s="23">
        <v>0</v>
      </c>
      <c r="AA820" s="23">
        <v>0</v>
      </c>
      <c r="AB820" s="23">
        <v>0</v>
      </c>
      <c r="AC820" s="4">
        <v>0</v>
      </c>
      <c r="AD820" s="4">
        <f t="shared" si="421"/>
        <v>0</v>
      </c>
      <c r="AE820" s="4">
        <f t="shared" si="421"/>
        <v>0</v>
      </c>
      <c r="AF820" s="4">
        <f t="shared" si="421"/>
        <v>0</v>
      </c>
      <c r="AG820" s="4">
        <f t="shared" si="421"/>
        <v>0</v>
      </c>
      <c r="AH820" s="4">
        <f t="shared" si="421"/>
        <v>0</v>
      </c>
      <c r="AI820" s="4">
        <f t="shared" si="421"/>
        <v>0</v>
      </c>
      <c r="AJ820" s="4">
        <f t="shared" si="421"/>
        <v>0</v>
      </c>
      <c r="AK820" s="4">
        <f t="shared" si="421"/>
        <v>0</v>
      </c>
      <c r="AL820" s="4">
        <f t="shared" si="404"/>
        <v>100</v>
      </c>
      <c r="AM820" s="4">
        <f t="shared" si="404"/>
        <v>100</v>
      </c>
      <c r="AN820" s="4">
        <f t="shared" si="404"/>
        <v>0</v>
      </c>
      <c r="AO820" s="4">
        <f t="shared" si="404"/>
        <v>0</v>
      </c>
      <c r="AP820" s="4">
        <f t="shared" si="404"/>
        <v>0</v>
      </c>
      <c r="AQ820" s="4">
        <f t="shared" si="405"/>
        <v>0</v>
      </c>
      <c r="AR820" s="4">
        <f t="shared" si="406"/>
        <v>0</v>
      </c>
      <c r="AS820" s="4">
        <f t="shared" si="406"/>
        <v>0</v>
      </c>
    </row>
    <row r="821" spans="1:45" ht="12.75" customHeight="1" x14ac:dyDescent="0.25">
      <c r="A821" s="115">
        <v>21</v>
      </c>
      <c r="B821" s="137">
        <v>227400</v>
      </c>
      <c r="C821" s="138">
        <v>1731</v>
      </c>
      <c r="D821" s="108">
        <v>813</v>
      </c>
      <c r="E821" s="135" t="s">
        <v>1598</v>
      </c>
      <c r="F821" s="136">
        <f t="shared" si="408"/>
        <v>1085</v>
      </c>
      <c r="G821" s="136">
        <v>1085</v>
      </c>
      <c r="H821" s="136">
        <v>0</v>
      </c>
      <c r="I821" s="136">
        <v>0</v>
      </c>
      <c r="J821" s="136">
        <v>0</v>
      </c>
      <c r="K821" s="136">
        <v>0</v>
      </c>
      <c r="L821" s="136">
        <v>0</v>
      </c>
      <c r="M821" s="136">
        <v>0</v>
      </c>
      <c r="N821" s="136">
        <f t="shared" si="410"/>
        <v>1085</v>
      </c>
      <c r="O821" s="23">
        <v>1085</v>
      </c>
      <c r="P821" s="23">
        <v>0</v>
      </c>
      <c r="Q821" s="23">
        <v>0</v>
      </c>
      <c r="R821" s="23">
        <v>0</v>
      </c>
      <c r="S821" s="23">
        <v>0</v>
      </c>
      <c r="T821" s="23">
        <v>0</v>
      </c>
      <c r="U821" s="23">
        <v>0</v>
      </c>
      <c r="V821" s="136">
        <f t="shared" si="412"/>
        <v>1085</v>
      </c>
      <c r="W821" s="23">
        <v>1085</v>
      </c>
      <c r="X821" s="23">
        <v>0</v>
      </c>
      <c r="Y821" s="23">
        <v>0</v>
      </c>
      <c r="Z821" s="23">
        <v>0</v>
      </c>
      <c r="AA821" s="23">
        <v>0</v>
      </c>
      <c r="AB821" s="23">
        <v>0</v>
      </c>
      <c r="AC821" s="4">
        <v>0</v>
      </c>
      <c r="AD821" s="4">
        <f t="shared" si="421"/>
        <v>0</v>
      </c>
      <c r="AE821" s="4">
        <f t="shared" si="421"/>
        <v>0</v>
      </c>
      <c r="AF821" s="4">
        <f t="shared" si="421"/>
        <v>0</v>
      </c>
      <c r="AG821" s="4">
        <f t="shared" si="421"/>
        <v>0</v>
      </c>
      <c r="AH821" s="4">
        <f t="shared" si="421"/>
        <v>0</v>
      </c>
      <c r="AI821" s="4">
        <f t="shared" si="421"/>
        <v>0</v>
      </c>
      <c r="AJ821" s="4">
        <f t="shared" si="421"/>
        <v>0</v>
      </c>
      <c r="AK821" s="4">
        <f t="shared" si="421"/>
        <v>0</v>
      </c>
      <c r="AL821" s="4">
        <f t="shared" si="404"/>
        <v>100</v>
      </c>
      <c r="AM821" s="4">
        <f t="shared" si="404"/>
        <v>100</v>
      </c>
      <c r="AN821" s="4">
        <f t="shared" si="404"/>
        <v>0</v>
      </c>
      <c r="AO821" s="4">
        <f t="shared" si="404"/>
        <v>0</v>
      </c>
      <c r="AP821" s="4">
        <f t="shared" si="404"/>
        <v>0</v>
      </c>
      <c r="AQ821" s="4">
        <f t="shared" si="405"/>
        <v>0</v>
      </c>
      <c r="AR821" s="4">
        <f t="shared" si="406"/>
        <v>0</v>
      </c>
      <c r="AS821" s="4">
        <f t="shared" si="406"/>
        <v>0</v>
      </c>
    </row>
    <row r="822" spans="1:45" ht="12.75" customHeight="1" x14ac:dyDescent="0.25">
      <c r="A822" s="115">
        <v>21</v>
      </c>
      <c r="B822" s="137">
        <v>227400</v>
      </c>
      <c r="C822" s="138">
        <v>1732</v>
      </c>
      <c r="D822" s="108">
        <v>814</v>
      </c>
      <c r="E822" s="135" t="s">
        <v>1301</v>
      </c>
      <c r="F822" s="136">
        <f t="shared" si="408"/>
        <v>586</v>
      </c>
      <c r="G822" s="136">
        <v>586</v>
      </c>
      <c r="H822" s="136">
        <v>0</v>
      </c>
      <c r="I822" s="136">
        <v>0</v>
      </c>
      <c r="J822" s="136">
        <v>0</v>
      </c>
      <c r="K822" s="136">
        <v>0</v>
      </c>
      <c r="L822" s="136">
        <v>0</v>
      </c>
      <c r="M822" s="136">
        <v>0</v>
      </c>
      <c r="N822" s="136">
        <f t="shared" si="410"/>
        <v>586</v>
      </c>
      <c r="O822" s="23">
        <v>586</v>
      </c>
      <c r="P822" s="23">
        <v>0</v>
      </c>
      <c r="Q822" s="23">
        <v>0</v>
      </c>
      <c r="R822" s="23">
        <v>0</v>
      </c>
      <c r="S822" s="23">
        <v>0</v>
      </c>
      <c r="T822" s="23">
        <v>0</v>
      </c>
      <c r="U822" s="23">
        <v>0</v>
      </c>
      <c r="V822" s="136">
        <f t="shared" si="412"/>
        <v>586</v>
      </c>
      <c r="W822" s="23">
        <v>586</v>
      </c>
      <c r="X822" s="23">
        <v>0</v>
      </c>
      <c r="Y822" s="23">
        <v>0</v>
      </c>
      <c r="Z822" s="23">
        <v>0</v>
      </c>
      <c r="AA822" s="23">
        <v>0</v>
      </c>
      <c r="AB822" s="23">
        <v>0</v>
      </c>
      <c r="AC822" s="4">
        <v>0</v>
      </c>
      <c r="AD822" s="4">
        <f t="shared" si="421"/>
        <v>0</v>
      </c>
      <c r="AE822" s="4">
        <f t="shared" si="421"/>
        <v>0</v>
      </c>
      <c r="AF822" s="4">
        <f t="shared" si="421"/>
        <v>0</v>
      </c>
      <c r="AG822" s="4">
        <f t="shared" si="421"/>
        <v>0</v>
      </c>
      <c r="AH822" s="4">
        <f t="shared" si="421"/>
        <v>0</v>
      </c>
      <c r="AI822" s="4">
        <f t="shared" si="421"/>
        <v>0</v>
      </c>
      <c r="AJ822" s="4">
        <f t="shared" si="421"/>
        <v>0</v>
      </c>
      <c r="AK822" s="4">
        <f t="shared" si="421"/>
        <v>0</v>
      </c>
      <c r="AL822" s="4">
        <f t="shared" si="404"/>
        <v>100</v>
      </c>
      <c r="AM822" s="4">
        <f t="shared" si="404"/>
        <v>100</v>
      </c>
      <c r="AN822" s="4">
        <f t="shared" si="404"/>
        <v>0</v>
      </c>
      <c r="AO822" s="4">
        <f t="shared" si="404"/>
        <v>0</v>
      </c>
      <c r="AP822" s="4">
        <f t="shared" si="404"/>
        <v>0</v>
      </c>
      <c r="AQ822" s="4">
        <f t="shared" si="405"/>
        <v>0</v>
      </c>
      <c r="AR822" s="4">
        <f t="shared" si="406"/>
        <v>0</v>
      </c>
      <c r="AS822" s="4">
        <f t="shared" si="406"/>
        <v>0</v>
      </c>
    </row>
    <row r="823" spans="1:45" ht="12.75" customHeight="1" x14ac:dyDescent="0.25">
      <c r="A823" s="115">
        <v>21</v>
      </c>
      <c r="B823" s="137">
        <v>227400</v>
      </c>
      <c r="C823" s="138">
        <v>1735</v>
      </c>
      <c r="D823" s="108">
        <v>815</v>
      </c>
      <c r="E823" s="135" t="s">
        <v>1599</v>
      </c>
      <c r="F823" s="136">
        <f t="shared" si="408"/>
        <v>3211.6</v>
      </c>
      <c r="G823" s="136">
        <v>3211.6</v>
      </c>
      <c r="H823" s="136">
        <v>0</v>
      </c>
      <c r="I823" s="136">
        <v>0</v>
      </c>
      <c r="J823" s="136">
        <v>0</v>
      </c>
      <c r="K823" s="136">
        <v>0</v>
      </c>
      <c r="L823" s="136">
        <v>0</v>
      </c>
      <c r="M823" s="136">
        <v>0</v>
      </c>
      <c r="N823" s="136">
        <f t="shared" si="410"/>
        <v>3211.6</v>
      </c>
      <c r="O823" s="23">
        <v>3211.6</v>
      </c>
      <c r="P823" s="23">
        <v>0</v>
      </c>
      <c r="Q823" s="23">
        <v>0</v>
      </c>
      <c r="R823" s="23">
        <v>0</v>
      </c>
      <c r="S823" s="23">
        <v>0</v>
      </c>
      <c r="T823" s="23">
        <v>0</v>
      </c>
      <c r="U823" s="23">
        <v>0</v>
      </c>
      <c r="V823" s="136">
        <f t="shared" si="412"/>
        <v>3211.6</v>
      </c>
      <c r="W823" s="23">
        <v>3211.6</v>
      </c>
      <c r="X823" s="23">
        <v>0</v>
      </c>
      <c r="Y823" s="23">
        <v>0</v>
      </c>
      <c r="Z823" s="23">
        <v>0</v>
      </c>
      <c r="AA823" s="23">
        <v>0</v>
      </c>
      <c r="AB823" s="23">
        <v>0</v>
      </c>
      <c r="AC823" s="4">
        <v>0</v>
      </c>
      <c r="AD823" s="4">
        <f t="shared" si="421"/>
        <v>0</v>
      </c>
      <c r="AE823" s="4">
        <f t="shared" si="421"/>
        <v>0</v>
      </c>
      <c r="AF823" s="4">
        <f t="shared" si="421"/>
        <v>0</v>
      </c>
      <c r="AG823" s="4">
        <f t="shared" si="421"/>
        <v>0</v>
      </c>
      <c r="AH823" s="4">
        <f t="shared" si="421"/>
        <v>0</v>
      </c>
      <c r="AI823" s="4">
        <f t="shared" si="421"/>
        <v>0</v>
      </c>
      <c r="AJ823" s="4">
        <f t="shared" si="421"/>
        <v>0</v>
      </c>
      <c r="AK823" s="4">
        <f t="shared" si="421"/>
        <v>0</v>
      </c>
      <c r="AL823" s="4">
        <f t="shared" si="404"/>
        <v>100</v>
      </c>
      <c r="AM823" s="4">
        <f t="shared" si="404"/>
        <v>100</v>
      </c>
      <c r="AN823" s="4">
        <f t="shared" si="404"/>
        <v>0</v>
      </c>
      <c r="AO823" s="4">
        <f t="shared" si="404"/>
        <v>0</v>
      </c>
      <c r="AP823" s="4">
        <f t="shared" si="404"/>
        <v>0</v>
      </c>
      <c r="AQ823" s="4">
        <f t="shared" si="405"/>
        <v>0</v>
      </c>
      <c r="AR823" s="4">
        <f t="shared" si="406"/>
        <v>0</v>
      </c>
      <c r="AS823" s="4">
        <f t="shared" si="406"/>
        <v>0</v>
      </c>
    </row>
    <row r="824" spans="1:45" ht="12.75" customHeight="1" x14ac:dyDescent="0.25">
      <c r="A824" s="115">
        <v>21</v>
      </c>
      <c r="B824" s="137">
        <v>227400</v>
      </c>
      <c r="C824" s="138">
        <v>1736</v>
      </c>
      <c r="D824" s="108">
        <v>816</v>
      </c>
      <c r="E824" s="135" t="s">
        <v>1600</v>
      </c>
      <c r="F824" s="136">
        <f t="shared" si="408"/>
        <v>1690.1</v>
      </c>
      <c r="G824" s="136">
        <v>1690.1</v>
      </c>
      <c r="H824" s="136">
        <v>0</v>
      </c>
      <c r="I824" s="136">
        <v>0</v>
      </c>
      <c r="J824" s="136">
        <v>0</v>
      </c>
      <c r="K824" s="136">
        <v>0</v>
      </c>
      <c r="L824" s="136">
        <v>0</v>
      </c>
      <c r="M824" s="136">
        <v>0</v>
      </c>
      <c r="N824" s="136">
        <f t="shared" si="410"/>
        <v>1690.1</v>
      </c>
      <c r="O824" s="23">
        <v>1690.1</v>
      </c>
      <c r="P824" s="23">
        <v>0</v>
      </c>
      <c r="Q824" s="23">
        <v>0</v>
      </c>
      <c r="R824" s="23">
        <v>0</v>
      </c>
      <c r="S824" s="23">
        <v>0</v>
      </c>
      <c r="T824" s="23">
        <v>0</v>
      </c>
      <c r="U824" s="23">
        <v>0</v>
      </c>
      <c r="V824" s="136">
        <f t="shared" si="412"/>
        <v>1690.1</v>
      </c>
      <c r="W824" s="23">
        <v>1690.1</v>
      </c>
      <c r="X824" s="23">
        <v>0</v>
      </c>
      <c r="Y824" s="23">
        <v>0</v>
      </c>
      <c r="Z824" s="23">
        <v>0</v>
      </c>
      <c r="AA824" s="23">
        <v>0</v>
      </c>
      <c r="AB824" s="23">
        <v>0</v>
      </c>
      <c r="AC824" s="4">
        <v>0</v>
      </c>
      <c r="AD824" s="4">
        <f t="shared" si="421"/>
        <v>0</v>
      </c>
      <c r="AE824" s="4">
        <f t="shared" si="421"/>
        <v>0</v>
      </c>
      <c r="AF824" s="4">
        <f t="shared" si="421"/>
        <v>0</v>
      </c>
      <c r="AG824" s="4">
        <f t="shared" si="421"/>
        <v>0</v>
      </c>
      <c r="AH824" s="4">
        <f t="shared" si="421"/>
        <v>0</v>
      </c>
      <c r="AI824" s="4">
        <f t="shared" si="421"/>
        <v>0</v>
      </c>
      <c r="AJ824" s="4">
        <f t="shared" si="421"/>
        <v>0</v>
      </c>
      <c r="AK824" s="4">
        <f t="shared" si="421"/>
        <v>0</v>
      </c>
      <c r="AL824" s="4">
        <f t="shared" si="404"/>
        <v>100</v>
      </c>
      <c r="AM824" s="4">
        <f t="shared" si="404"/>
        <v>100</v>
      </c>
      <c r="AN824" s="4">
        <f t="shared" si="404"/>
        <v>0</v>
      </c>
      <c r="AO824" s="4">
        <f t="shared" si="404"/>
        <v>0</v>
      </c>
      <c r="AP824" s="4">
        <f t="shared" si="404"/>
        <v>0</v>
      </c>
      <c r="AQ824" s="4">
        <f t="shared" si="405"/>
        <v>0</v>
      </c>
      <c r="AR824" s="4">
        <f t="shared" si="406"/>
        <v>0</v>
      </c>
      <c r="AS824" s="4">
        <f t="shared" si="406"/>
        <v>0</v>
      </c>
    </row>
    <row r="825" spans="1:45" ht="12.75" customHeight="1" x14ac:dyDescent="0.25">
      <c r="A825" s="115">
        <v>21</v>
      </c>
      <c r="B825" s="137">
        <v>227400</v>
      </c>
      <c r="C825" s="138">
        <v>1737</v>
      </c>
      <c r="D825" s="108">
        <v>817</v>
      </c>
      <c r="E825" s="135" t="s">
        <v>1601</v>
      </c>
      <c r="F825" s="136">
        <f t="shared" si="408"/>
        <v>2817.2</v>
      </c>
      <c r="G825" s="136">
        <v>2817.2</v>
      </c>
      <c r="H825" s="136">
        <v>0</v>
      </c>
      <c r="I825" s="136">
        <v>0</v>
      </c>
      <c r="J825" s="136">
        <v>0</v>
      </c>
      <c r="K825" s="136">
        <v>0</v>
      </c>
      <c r="L825" s="136">
        <v>0</v>
      </c>
      <c r="M825" s="136">
        <v>0</v>
      </c>
      <c r="N825" s="136">
        <f t="shared" si="410"/>
        <v>2817.2</v>
      </c>
      <c r="O825" s="23">
        <v>2817.2</v>
      </c>
      <c r="P825" s="23">
        <v>0</v>
      </c>
      <c r="Q825" s="23">
        <v>0</v>
      </c>
      <c r="R825" s="23">
        <v>0</v>
      </c>
      <c r="S825" s="23">
        <v>0</v>
      </c>
      <c r="T825" s="23">
        <v>0</v>
      </c>
      <c r="U825" s="23">
        <v>0</v>
      </c>
      <c r="V825" s="136">
        <f t="shared" si="412"/>
        <v>2817.2</v>
      </c>
      <c r="W825" s="23">
        <v>2817.2</v>
      </c>
      <c r="X825" s="23">
        <v>0</v>
      </c>
      <c r="Y825" s="23">
        <v>0</v>
      </c>
      <c r="Z825" s="23">
        <v>0</v>
      </c>
      <c r="AA825" s="23">
        <v>0</v>
      </c>
      <c r="AB825" s="23">
        <v>0</v>
      </c>
      <c r="AC825" s="4">
        <v>0</v>
      </c>
      <c r="AD825" s="4">
        <f t="shared" si="421"/>
        <v>0</v>
      </c>
      <c r="AE825" s="4">
        <f t="shared" si="421"/>
        <v>0</v>
      </c>
      <c r="AF825" s="4">
        <f t="shared" si="421"/>
        <v>0</v>
      </c>
      <c r="AG825" s="4">
        <f t="shared" si="421"/>
        <v>0</v>
      </c>
      <c r="AH825" s="4">
        <f t="shared" si="421"/>
        <v>0</v>
      </c>
      <c r="AI825" s="4">
        <f t="shared" si="421"/>
        <v>0</v>
      </c>
      <c r="AJ825" s="4">
        <f t="shared" si="421"/>
        <v>0</v>
      </c>
      <c r="AK825" s="4">
        <f t="shared" si="421"/>
        <v>0</v>
      </c>
      <c r="AL825" s="4">
        <f t="shared" si="404"/>
        <v>100</v>
      </c>
      <c r="AM825" s="4">
        <f t="shared" si="404"/>
        <v>100</v>
      </c>
      <c r="AN825" s="4">
        <f t="shared" si="404"/>
        <v>0</v>
      </c>
      <c r="AO825" s="4">
        <f t="shared" si="404"/>
        <v>0</v>
      </c>
      <c r="AP825" s="4">
        <f t="shared" si="404"/>
        <v>0</v>
      </c>
      <c r="AQ825" s="4">
        <f t="shared" si="405"/>
        <v>0</v>
      </c>
      <c r="AR825" s="4">
        <f t="shared" si="406"/>
        <v>0</v>
      </c>
      <c r="AS825" s="4">
        <f t="shared" si="406"/>
        <v>0</v>
      </c>
    </row>
    <row r="826" spans="1:45" ht="12.75" customHeight="1" x14ac:dyDescent="0.25">
      <c r="A826" s="115">
        <v>21</v>
      </c>
      <c r="B826" s="137">
        <v>227400</v>
      </c>
      <c r="C826" s="138">
        <v>1734</v>
      </c>
      <c r="D826" s="108">
        <v>818</v>
      </c>
      <c r="E826" s="135" t="s">
        <v>1580</v>
      </c>
      <c r="F826" s="136">
        <f t="shared" si="408"/>
        <v>8957.7999999999993</v>
      </c>
      <c r="G826" s="136">
        <v>8957.7999999999993</v>
      </c>
      <c r="H826" s="136">
        <v>0</v>
      </c>
      <c r="I826" s="136">
        <v>0</v>
      </c>
      <c r="J826" s="136">
        <v>0</v>
      </c>
      <c r="K826" s="136">
        <v>0</v>
      </c>
      <c r="L826" s="136">
        <v>0</v>
      </c>
      <c r="M826" s="136">
        <v>0</v>
      </c>
      <c r="N826" s="136">
        <f t="shared" si="410"/>
        <v>8957.7999999999993</v>
      </c>
      <c r="O826" s="23">
        <v>8957.7999999999993</v>
      </c>
      <c r="P826" s="23">
        <v>0</v>
      </c>
      <c r="Q826" s="23">
        <v>0</v>
      </c>
      <c r="R826" s="23">
        <v>0</v>
      </c>
      <c r="S826" s="23">
        <v>0</v>
      </c>
      <c r="T826" s="23">
        <v>0</v>
      </c>
      <c r="U826" s="23">
        <v>0</v>
      </c>
      <c r="V826" s="136">
        <f t="shared" si="412"/>
        <v>8957.7999999999993</v>
      </c>
      <c r="W826" s="23">
        <v>8957.7999999999993</v>
      </c>
      <c r="X826" s="23">
        <v>0</v>
      </c>
      <c r="Y826" s="23">
        <v>0</v>
      </c>
      <c r="Z826" s="23">
        <v>0</v>
      </c>
      <c r="AA826" s="23">
        <v>0</v>
      </c>
      <c r="AB826" s="23">
        <v>0</v>
      </c>
      <c r="AC826" s="4">
        <v>0</v>
      </c>
      <c r="AD826" s="4">
        <f t="shared" si="421"/>
        <v>0</v>
      </c>
      <c r="AE826" s="4">
        <f t="shared" si="421"/>
        <v>0</v>
      </c>
      <c r="AF826" s="4">
        <f t="shared" si="421"/>
        <v>0</v>
      </c>
      <c r="AG826" s="4">
        <f t="shared" si="421"/>
        <v>0</v>
      </c>
      <c r="AH826" s="4">
        <f t="shared" si="421"/>
        <v>0</v>
      </c>
      <c r="AI826" s="4">
        <f t="shared" si="421"/>
        <v>0</v>
      </c>
      <c r="AJ826" s="4">
        <f t="shared" si="421"/>
        <v>0</v>
      </c>
      <c r="AK826" s="4">
        <f t="shared" si="421"/>
        <v>0</v>
      </c>
      <c r="AL826" s="4">
        <f t="shared" si="404"/>
        <v>100</v>
      </c>
      <c r="AM826" s="4">
        <f t="shared" si="404"/>
        <v>100</v>
      </c>
      <c r="AN826" s="4">
        <f t="shared" si="404"/>
        <v>0</v>
      </c>
      <c r="AO826" s="4">
        <f t="shared" si="404"/>
        <v>0</v>
      </c>
      <c r="AP826" s="4">
        <f t="shared" si="404"/>
        <v>0</v>
      </c>
      <c r="AQ826" s="4">
        <f t="shared" si="405"/>
        <v>0</v>
      </c>
      <c r="AR826" s="4">
        <f t="shared" si="406"/>
        <v>0</v>
      </c>
      <c r="AS826" s="4">
        <f t="shared" si="406"/>
        <v>0</v>
      </c>
    </row>
    <row r="827" spans="1:45" ht="12.75" customHeight="1" x14ac:dyDescent="0.25">
      <c r="A827" s="115">
        <v>21</v>
      </c>
      <c r="B827" s="137">
        <v>227400</v>
      </c>
      <c r="C827" s="138">
        <v>1738</v>
      </c>
      <c r="D827" s="108">
        <v>819</v>
      </c>
      <c r="E827" s="135" t="s">
        <v>1602</v>
      </c>
      <c r="F827" s="136">
        <f t="shared" si="408"/>
        <v>2633.8</v>
      </c>
      <c r="G827" s="136">
        <v>2633.8</v>
      </c>
      <c r="H827" s="136">
        <v>0</v>
      </c>
      <c r="I827" s="136">
        <v>0</v>
      </c>
      <c r="J827" s="136">
        <v>0</v>
      </c>
      <c r="K827" s="136">
        <v>0</v>
      </c>
      <c r="L827" s="136">
        <v>0</v>
      </c>
      <c r="M827" s="136">
        <v>0</v>
      </c>
      <c r="N827" s="136">
        <f t="shared" si="410"/>
        <v>2633.8</v>
      </c>
      <c r="O827" s="23">
        <v>2633.8</v>
      </c>
      <c r="P827" s="23">
        <v>0</v>
      </c>
      <c r="Q827" s="23">
        <v>0</v>
      </c>
      <c r="R827" s="23">
        <v>0</v>
      </c>
      <c r="S827" s="23">
        <v>0</v>
      </c>
      <c r="T827" s="23">
        <v>0</v>
      </c>
      <c r="U827" s="23">
        <v>0</v>
      </c>
      <c r="V827" s="136">
        <f t="shared" si="412"/>
        <v>2633.8</v>
      </c>
      <c r="W827" s="23">
        <v>2633.8</v>
      </c>
      <c r="X827" s="23">
        <v>0</v>
      </c>
      <c r="Y827" s="23">
        <v>0</v>
      </c>
      <c r="Z827" s="23">
        <v>0</v>
      </c>
      <c r="AA827" s="23">
        <v>0</v>
      </c>
      <c r="AB827" s="23">
        <v>0</v>
      </c>
      <c r="AC827" s="4">
        <v>0</v>
      </c>
      <c r="AD827" s="4">
        <f t="shared" si="421"/>
        <v>0</v>
      </c>
      <c r="AE827" s="4">
        <f t="shared" si="421"/>
        <v>0</v>
      </c>
      <c r="AF827" s="4">
        <f t="shared" si="421"/>
        <v>0</v>
      </c>
      <c r="AG827" s="4">
        <f t="shared" si="421"/>
        <v>0</v>
      </c>
      <c r="AH827" s="4">
        <f t="shared" si="421"/>
        <v>0</v>
      </c>
      <c r="AI827" s="4">
        <f t="shared" si="421"/>
        <v>0</v>
      </c>
      <c r="AJ827" s="4">
        <f t="shared" si="421"/>
        <v>0</v>
      </c>
      <c r="AK827" s="4">
        <f t="shared" si="421"/>
        <v>0</v>
      </c>
      <c r="AL827" s="4">
        <f t="shared" si="404"/>
        <v>100</v>
      </c>
      <c r="AM827" s="4">
        <f t="shared" si="404"/>
        <v>100</v>
      </c>
      <c r="AN827" s="4">
        <f t="shared" si="404"/>
        <v>0</v>
      </c>
      <c r="AO827" s="4">
        <f t="shared" si="404"/>
        <v>0</v>
      </c>
      <c r="AP827" s="4">
        <f t="shared" si="404"/>
        <v>0</v>
      </c>
      <c r="AQ827" s="4">
        <f t="shared" si="405"/>
        <v>0</v>
      </c>
      <c r="AR827" s="4">
        <f t="shared" si="406"/>
        <v>0</v>
      </c>
      <c r="AS827" s="4">
        <f t="shared" si="406"/>
        <v>0</v>
      </c>
    </row>
    <row r="828" spans="1:45" ht="12.75" customHeight="1" x14ac:dyDescent="0.25">
      <c r="A828" s="115">
        <v>21</v>
      </c>
      <c r="B828" s="137">
        <v>227400</v>
      </c>
      <c r="C828" s="138">
        <v>1739</v>
      </c>
      <c r="D828" s="108">
        <v>820</v>
      </c>
      <c r="E828" s="135" t="s">
        <v>1603</v>
      </c>
      <c r="F828" s="136">
        <f t="shared" si="408"/>
        <v>561.29999999999995</v>
      </c>
      <c r="G828" s="136">
        <v>561.29999999999995</v>
      </c>
      <c r="H828" s="136">
        <v>0</v>
      </c>
      <c r="I828" s="136">
        <v>0</v>
      </c>
      <c r="J828" s="136">
        <v>0</v>
      </c>
      <c r="K828" s="136">
        <v>0</v>
      </c>
      <c r="L828" s="136">
        <v>0</v>
      </c>
      <c r="M828" s="136">
        <v>0</v>
      </c>
      <c r="N828" s="136">
        <f t="shared" si="410"/>
        <v>561.29999999999995</v>
      </c>
      <c r="O828" s="23">
        <v>561.29999999999995</v>
      </c>
      <c r="P828" s="23">
        <v>0</v>
      </c>
      <c r="Q828" s="23">
        <v>0</v>
      </c>
      <c r="R828" s="23">
        <v>0</v>
      </c>
      <c r="S828" s="23">
        <v>0</v>
      </c>
      <c r="T828" s="23">
        <v>0</v>
      </c>
      <c r="U828" s="23">
        <v>0</v>
      </c>
      <c r="V828" s="136">
        <f t="shared" si="412"/>
        <v>561.29999999999995</v>
      </c>
      <c r="W828" s="23">
        <v>561.29999999999995</v>
      </c>
      <c r="X828" s="23">
        <v>0</v>
      </c>
      <c r="Y828" s="23">
        <v>0</v>
      </c>
      <c r="Z828" s="23">
        <v>0</v>
      </c>
      <c r="AA828" s="23">
        <v>0</v>
      </c>
      <c r="AB828" s="23">
        <v>0</v>
      </c>
      <c r="AC828" s="4">
        <v>0</v>
      </c>
      <c r="AD828" s="4">
        <f t="shared" si="421"/>
        <v>0</v>
      </c>
      <c r="AE828" s="4">
        <f t="shared" si="421"/>
        <v>0</v>
      </c>
      <c r="AF828" s="4">
        <f t="shared" si="421"/>
        <v>0</v>
      </c>
      <c r="AG828" s="4">
        <f t="shared" si="421"/>
        <v>0</v>
      </c>
      <c r="AH828" s="4">
        <f t="shared" si="421"/>
        <v>0</v>
      </c>
      <c r="AI828" s="4">
        <f t="shared" si="421"/>
        <v>0</v>
      </c>
      <c r="AJ828" s="4">
        <f t="shared" si="421"/>
        <v>0</v>
      </c>
      <c r="AK828" s="4">
        <f t="shared" si="421"/>
        <v>0</v>
      </c>
      <c r="AL828" s="4">
        <f t="shared" si="404"/>
        <v>100</v>
      </c>
      <c r="AM828" s="4">
        <f t="shared" si="404"/>
        <v>100</v>
      </c>
      <c r="AN828" s="4">
        <f t="shared" si="404"/>
        <v>0</v>
      </c>
      <c r="AO828" s="4">
        <f t="shared" si="404"/>
        <v>0</v>
      </c>
      <c r="AP828" s="4">
        <f t="shared" si="404"/>
        <v>0</v>
      </c>
      <c r="AQ828" s="4">
        <f t="shared" si="405"/>
        <v>0</v>
      </c>
      <c r="AR828" s="4">
        <f t="shared" si="406"/>
        <v>0</v>
      </c>
      <c r="AS828" s="4">
        <f t="shared" si="406"/>
        <v>0</v>
      </c>
    </row>
    <row r="829" spans="1:45" ht="12.75" customHeight="1" x14ac:dyDescent="0.25">
      <c r="A829" s="115">
        <v>21</v>
      </c>
      <c r="B829" s="137">
        <v>227400</v>
      </c>
      <c r="C829" s="138">
        <v>1740</v>
      </c>
      <c r="D829" s="108">
        <v>821</v>
      </c>
      <c r="E829" s="135" t="s">
        <v>1604</v>
      </c>
      <c r="F829" s="136">
        <f t="shared" si="408"/>
        <v>339.3</v>
      </c>
      <c r="G829" s="136">
        <v>339.3</v>
      </c>
      <c r="H829" s="136">
        <v>0</v>
      </c>
      <c r="I829" s="136">
        <v>0</v>
      </c>
      <c r="J829" s="136">
        <v>0</v>
      </c>
      <c r="K829" s="136">
        <v>0</v>
      </c>
      <c r="L829" s="136">
        <v>0</v>
      </c>
      <c r="M829" s="136">
        <v>0</v>
      </c>
      <c r="N829" s="136">
        <f t="shared" si="410"/>
        <v>339.3</v>
      </c>
      <c r="O829" s="23">
        <v>339.3</v>
      </c>
      <c r="P829" s="23">
        <v>0</v>
      </c>
      <c r="Q829" s="23">
        <v>0</v>
      </c>
      <c r="R829" s="23">
        <v>0</v>
      </c>
      <c r="S829" s="23">
        <v>0</v>
      </c>
      <c r="T829" s="23">
        <v>0</v>
      </c>
      <c r="U829" s="23">
        <v>0</v>
      </c>
      <c r="V829" s="136">
        <f t="shared" si="412"/>
        <v>339.3</v>
      </c>
      <c r="W829" s="23">
        <v>339.3</v>
      </c>
      <c r="X829" s="23">
        <v>0</v>
      </c>
      <c r="Y829" s="23">
        <v>0</v>
      </c>
      <c r="Z829" s="23">
        <v>0</v>
      </c>
      <c r="AA829" s="23">
        <v>0</v>
      </c>
      <c r="AB829" s="23">
        <v>0</v>
      </c>
      <c r="AC829" s="4">
        <v>0</v>
      </c>
      <c r="AD829" s="4">
        <f t="shared" si="421"/>
        <v>0</v>
      </c>
      <c r="AE829" s="4">
        <f t="shared" si="421"/>
        <v>0</v>
      </c>
      <c r="AF829" s="4">
        <f t="shared" si="421"/>
        <v>0</v>
      </c>
      <c r="AG829" s="4">
        <f t="shared" si="421"/>
        <v>0</v>
      </c>
      <c r="AH829" s="4">
        <f t="shared" si="421"/>
        <v>0</v>
      </c>
      <c r="AI829" s="4">
        <f t="shared" si="421"/>
        <v>0</v>
      </c>
      <c r="AJ829" s="4">
        <f t="shared" si="421"/>
        <v>0</v>
      </c>
      <c r="AK829" s="4">
        <f t="shared" si="421"/>
        <v>0</v>
      </c>
      <c r="AL829" s="4">
        <f t="shared" si="404"/>
        <v>100</v>
      </c>
      <c r="AM829" s="4">
        <f t="shared" si="404"/>
        <v>100</v>
      </c>
      <c r="AN829" s="4">
        <f t="shared" si="404"/>
        <v>0</v>
      </c>
      <c r="AO829" s="4">
        <f t="shared" si="404"/>
        <v>0</v>
      </c>
      <c r="AP829" s="4">
        <f t="shared" si="404"/>
        <v>0</v>
      </c>
      <c r="AQ829" s="4">
        <f t="shared" si="405"/>
        <v>0</v>
      </c>
      <c r="AR829" s="4">
        <f t="shared" si="406"/>
        <v>0</v>
      </c>
      <c r="AS829" s="4">
        <f t="shared" si="406"/>
        <v>0</v>
      </c>
    </row>
    <row r="830" spans="1:45" ht="12.75" customHeight="1" x14ac:dyDescent="0.25">
      <c r="A830" s="115">
        <v>0</v>
      </c>
      <c r="B830" s="115"/>
      <c r="C830" s="115"/>
      <c r="D830" s="108">
        <v>822</v>
      </c>
      <c r="E830" s="135"/>
      <c r="F830" s="136"/>
      <c r="G830" s="136"/>
      <c r="H830" s="136"/>
      <c r="I830" s="136"/>
      <c r="J830" s="136"/>
      <c r="K830" s="136"/>
      <c r="L830" s="136"/>
      <c r="M830" s="136"/>
      <c r="N830" s="136"/>
      <c r="O830" s="23"/>
      <c r="P830" s="23"/>
      <c r="Q830" s="23"/>
      <c r="R830" s="23"/>
      <c r="S830" s="23"/>
      <c r="T830" s="23"/>
      <c r="U830" s="23"/>
      <c r="V830" s="23"/>
      <c r="W830" s="23"/>
      <c r="X830" s="23"/>
      <c r="Y830" s="23"/>
      <c r="Z830" s="23"/>
      <c r="AA830" s="23"/>
      <c r="AB830" s="23"/>
      <c r="AC830" s="4"/>
      <c r="AD830" s="4"/>
      <c r="AE830" s="4"/>
      <c r="AF830" s="4"/>
      <c r="AG830" s="4"/>
      <c r="AH830" s="4"/>
      <c r="AI830" s="4"/>
      <c r="AJ830" s="4"/>
      <c r="AK830" s="4"/>
      <c r="AL830" s="4"/>
      <c r="AM830" s="4"/>
      <c r="AN830" s="4"/>
      <c r="AO830" s="4"/>
      <c r="AP830" s="4"/>
      <c r="AQ830" s="4"/>
      <c r="AR830" s="4"/>
      <c r="AS830" s="4"/>
    </row>
    <row r="831" spans="1:45" ht="12.75" customHeight="1" x14ac:dyDescent="0.25">
      <c r="A831" s="115">
        <v>20</v>
      </c>
      <c r="B831" s="137">
        <v>227800</v>
      </c>
      <c r="C831" s="115"/>
      <c r="D831" s="108">
        <v>823</v>
      </c>
      <c r="E831" s="130" t="s">
        <v>1605</v>
      </c>
      <c r="F831" s="131">
        <f t="shared" ref="F831:F869" si="422">SUM(G831:M831)</f>
        <v>166358.19999999998</v>
      </c>
      <c r="G831" s="131">
        <f t="shared" ref="G831:M831" si="423">G832+G833</f>
        <v>159023.4</v>
      </c>
      <c r="H831" s="131">
        <f t="shared" si="423"/>
        <v>3009.4</v>
      </c>
      <c r="I831" s="131">
        <f t="shared" si="423"/>
        <v>4325.3999999999996</v>
      </c>
      <c r="J831" s="131">
        <f t="shared" si="423"/>
        <v>0</v>
      </c>
      <c r="K831" s="131">
        <f t="shared" si="423"/>
        <v>0</v>
      </c>
      <c r="L831" s="131">
        <f t="shared" si="423"/>
        <v>0</v>
      </c>
      <c r="M831" s="131">
        <f t="shared" si="423"/>
        <v>0</v>
      </c>
      <c r="N831" s="131">
        <f t="shared" ref="N831:N869" si="424">SUM(O831:U831)</f>
        <v>165691</v>
      </c>
      <c r="O831" s="131">
        <f t="shared" ref="O831:U831" si="425">O832+O833</f>
        <v>159023.4</v>
      </c>
      <c r="P831" s="131">
        <f t="shared" si="425"/>
        <v>3009.4</v>
      </c>
      <c r="Q831" s="131">
        <f t="shared" si="425"/>
        <v>3559.7</v>
      </c>
      <c r="R831" s="131">
        <f t="shared" si="425"/>
        <v>0</v>
      </c>
      <c r="S831" s="131">
        <f t="shared" si="425"/>
        <v>0</v>
      </c>
      <c r="T831" s="131">
        <f t="shared" si="425"/>
        <v>0</v>
      </c>
      <c r="U831" s="131">
        <f t="shared" si="425"/>
        <v>98.5</v>
      </c>
      <c r="V831" s="131">
        <f t="shared" ref="V831:V869" si="426">SUM(W831:AC831)</f>
        <v>165011.4</v>
      </c>
      <c r="W831" s="131">
        <f t="shared" ref="W831:AC831" si="427">W832+W833</f>
        <v>158783.4</v>
      </c>
      <c r="X831" s="131">
        <f t="shared" si="427"/>
        <v>3009.4</v>
      </c>
      <c r="Y831" s="131">
        <f t="shared" si="427"/>
        <v>3137.4</v>
      </c>
      <c r="Z831" s="131">
        <f t="shared" si="427"/>
        <v>0</v>
      </c>
      <c r="AA831" s="131">
        <f t="shared" si="427"/>
        <v>0</v>
      </c>
      <c r="AB831" s="131">
        <f t="shared" si="427"/>
        <v>0</v>
      </c>
      <c r="AC831" s="131">
        <f t="shared" si="427"/>
        <v>81.2</v>
      </c>
      <c r="AD831" s="133">
        <f t="shared" ref="AD831:AK869" si="428">V831-N831</f>
        <v>-679.60000000000582</v>
      </c>
      <c r="AE831" s="133">
        <f t="shared" si="428"/>
        <v>-240</v>
      </c>
      <c r="AF831" s="133">
        <f t="shared" si="428"/>
        <v>0</v>
      </c>
      <c r="AG831" s="133">
        <f t="shared" si="428"/>
        <v>-422.29999999999973</v>
      </c>
      <c r="AH831" s="133">
        <f t="shared" si="428"/>
        <v>0</v>
      </c>
      <c r="AI831" s="133">
        <f t="shared" si="428"/>
        <v>0</v>
      </c>
      <c r="AJ831" s="133">
        <f t="shared" si="428"/>
        <v>0</v>
      </c>
      <c r="AK831" s="133">
        <f t="shared" si="428"/>
        <v>-17.299999999999997</v>
      </c>
      <c r="AL831" s="133">
        <f t="shared" si="404"/>
        <v>99.589838917020231</v>
      </c>
      <c r="AM831" s="133">
        <f t="shared" si="404"/>
        <v>99.849078814815925</v>
      </c>
      <c r="AN831" s="133">
        <f t="shared" si="404"/>
        <v>100</v>
      </c>
      <c r="AO831" s="133">
        <f t="shared" si="404"/>
        <v>88.136640728151264</v>
      </c>
      <c r="AP831" s="133">
        <f t="shared" si="404"/>
        <v>0</v>
      </c>
      <c r="AQ831" s="133">
        <f t="shared" si="405"/>
        <v>100</v>
      </c>
      <c r="AR831" s="133">
        <f t="shared" si="406"/>
        <v>0</v>
      </c>
      <c r="AS831" s="133">
        <f t="shared" si="406"/>
        <v>82.436548223350258</v>
      </c>
    </row>
    <row r="832" spans="1:45" s="134" customFormat="1" ht="12.75" customHeight="1" x14ac:dyDescent="0.25">
      <c r="A832" s="115">
        <v>22</v>
      </c>
      <c r="B832" s="137">
        <v>227800</v>
      </c>
      <c r="C832" s="115"/>
      <c r="D832" s="108">
        <v>824</v>
      </c>
      <c r="E832" s="130" t="s">
        <v>944</v>
      </c>
      <c r="F832" s="131">
        <f t="shared" si="422"/>
        <v>118925.99999999999</v>
      </c>
      <c r="G832" s="131">
        <f t="shared" ref="G832:M832" si="429">G834</f>
        <v>112989.7</v>
      </c>
      <c r="H832" s="131">
        <f t="shared" si="429"/>
        <v>1610.9</v>
      </c>
      <c r="I832" s="131">
        <f t="shared" si="429"/>
        <v>4325.3999999999996</v>
      </c>
      <c r="J832" s="131">
        <f t="shared" si="429"/>
        <v>0</v>
      </c>
      <c r="K832" s="131">
        <f t="shared" si="429"/>
        <v>0</v>
      </c>
      <c r="L832" s="131">
        <f t="shared" si="429"/>
        <v>0</v>
      </c>
      <c r="M832" s="131">
        <f t="shared" si="429"/>
        <v>0</v>
      </c>
      <c r="N832" s="131">
        <f t="shared" si="424"/>
        <v>118160.29999999999</v>
      </c>
      <c r="O832" s="131">
        <f t="shared" ref="O832:U832" si="430">O834</f>
        <v>112989.7</v>
      </c>
      <c r="P832" s="131">
        <f t="shared" si="430"/>
        <v>1610.9</v>
      </c>
      <c r="Q832" s="131">
        <f t="shared" si="430"/>
        <v>3559.7</v>
      </c>
      <c r="R832" s="131">
        <f t="shared" si="430"/>
        <v>0</v>
      </c>
      <c r="S832" s="131">
        <f t="shared" si="430"/>
        <v>0</v>
      </c>
      <c r="T832" s="131">
        <f t="shared" si="430"/>
        <v>0</v>
      </c>
      <c r="U832" s="131">
        <f t="shared" si="430"/>
        <v>0</v>
      </c>
      <c r="V832" s="131">
        <f t="shared" si="426"/>
        <v>117737.99999999999</v>
      </c>
      <c r="W832" s="131">
        <f t="shared" ref="W832:AC832" si="431">W834</f>
        <v>112989.7</v>
      </c>
      <c r="X832" s="131">
        <f t="shared" si="431"/>
        <v>1610.9</v>
      </c>
      <c r="Y832" s="131">
        <f t="shared" si="431"/>
        <v>3137.4</v>
      </c>
      <c r="Z832" s="131">
        <f t="shared" si="431"/>
        <v>0</v>
      </c>
      <c r="AA832" s="131">
        <f t="shared" si="431"/>
        <v>0</v>
      </c>
      <c r="AB832" s="131">
        <f t="shared" si="431"/>
        <v>0</v>
      </c>
      <c r="AC832" s="131">
        <f t="shared" si="431"/>
        <v>0</v>
      </c>
      <c r="AD832" s="133">
        <f t="shared" si="428"/>
        <v>-422.30000000000291</v>
      </c>
      <c r="AE832" s="133">
        <f t="shared" si="428"/>
        <v>0</v>
      </c>
      <c r="AF832" s="133">
        <f t="shared" si="428"/>
        <v>0</v>
      </c>
      <c r="AG832" s="133">
        <f t="shared" si="428"/>
        <v>-422.29999999999973</v>
      </c>
      <c r="AH832" s="133">
        <f t="shared" si="428"/>
        <v>0</v>
      </c>
      <c r="AI832" s="133">
        <f t="shared" si="428"/>
        <v>0</v>
      </c>
      <c r="AJ832" s="133">
        <f t="shared" si="428"/>
        <v>0</v>
      </c>
      <c r="AK832" s="133">
        <f t="shared" si="428"/>
        <v>0</v>
      </c>
      <c r="AL832" s="133">
        <f t="shared" si="404"/>
        <v>99.642604157233862</v>
      </c>
      <c r="AM832" s="133">
        <f t="shared" si="404"/>
        <v>100</v>
      </c>
      <c r="AN832" s="133">
        <f t="shared" si="404"/>
        <v>100</v>
      </c>
      <c r="AO832" s="133">
        <f t="shared" si="404"/>
        <v>88.136640728151264</v>
      </c>
      <c r="AP832" s="133">
        <f t="shared" si="404"/>
        <v>0</v>
      </c>
      <c r="AQ832" s="133">
        <f t="shared" si="405"/>
        <v>100</v>
      </c>
      <c r="AR832" s="133">
        <f t="shared" si="406"/>
        <v>0</v>
      </c>
      <c r="AS832" s="133">
        <f t="shared" si="406"/>
        <v>0</v>
      </c>
    </row>
    <row r="833" spans="1:45" s="134" customFormat="1" ht="12.75" customHeight="1" x14ac:dyDescent="0.25">
      <c r="A833" s="115">
        <v>21</v>
      </c>
      <c r="B833" s="137">
        <v>227800</v>
      </c>
      <c r="C833" s="115"/>
      <c r="D833" s="108">
        <v>825</v>
      </c>
      <c r="E833" s="130" t="s">
        <v>945</v>
      </c>
      <c r="F833" s="131">
        <f t="shared" si="422"/>
        <v>47432.2</v>
      </c>
      <c r="G833" s="131">
        <f t="shared" ref="G833:M833" si="432">SUBTOTAL(9,G835:G869)</f>
        <v>46033.7</v>
      </c>
      <c r="H833" s="131">
        <f t="shared" si="432"/>
        <v>1398.5</v>
      </c>
      <c r="I833" s="131">
        <f t="shared" si="432"/>
        <v>0</v>
      </c>
      <c r="J833" s="131">
        <f t="shared" si="432"/>
        <v>0</v>
      </c>
      <c r="K833" s="131">
        <f t="shared" si="432"/>
        <v>0</v>
      </c>
      <c r="L833" s="131">
        <f t="shared" si="432"/>
        <v>0</v>
      </c>
      <c r="M833" s="131">
        <f t="shared" si="432"/>
        <v>0</v>
      </c>
      <c r="N833" s="131">
        <f t="shared" si="424"/>
        <v>47530.7</v>
      </c>
      <c r="O833" s="131">
        <f t="shared" ref="O833:U833" si="433">SUBTOTAL(9,O835:O869)</f>
        <v>46033.7</v>
      </c>
      <c r="P833" s="131">
        <f t="shared" si="433"/>
        <v>1398.5</v>
      </c>
      <c r="Q833" s="131">
        <f t="shared" si="433"/>
        <v>0</v>
      </c>
      <c r="R833" s="131">
        <f t="shared" si="433"/>
        <v>0</v>
      </c>
      <c r="S833" s="131">
        <f t="shared" si="433"/>
        <v>0</v>
      </c>
      <c r="T833" s="131">
        <f t="shared" si="433"/>
        <v>0</v>
      </c>
      <c r="U833" s="131">
        <f t="shared" si="433"/>
        <v>98.5</v>
      </c>
      <c r="V833" s="131">
        <f t="shared" si="426"/>
        <v>47273.399999999994</v>
      </c>
      <c r="W833" s="131">
        <f t="shared" ref="W833:AC833" si="434">SUBTOTAL(9,W835:W869)</f>
        <v>45793.7</v>
      </c>
      <c r="X833" s="131">
        <f t="shared" si="434"/>
        <v>1398.5</v>
      </c>
      <c r="Y833" s="131">
        <f t="shared" si="434"/>
        <v>0</v>
      </c>
      <c r="Z833" s="131">
        <f t="shared" si="434"/>
        <v>0</v>
      </c>
      <c r="AA833" s="131">
        <f t="shared" si="434"/>
        <v>0</v>
      </c>
      <c r="AB833" s="131">
        <f t="shared" si="434"/>
        <v>0</v>
      </c>
      <c r="AC833" s="131">
        <f t="shared" si="434"/>
        <v>81.2</v>
      </c>
      <c r="AD833" s="133">
        <f t="shared" si="428"/>
        <v>-257.30000000000291</v>
      </c>
      <c r="AE833" s="133">
        <f t="shared" si="428"/>
        <v>-240</v>
      </c>
      <c r="AF833" s="133">
        <f t="shared" si="428"/>
        <v>0</v>
      </c>
      <c r="AG833" s="133">
        <f t="shared" si="428"/>
        <v>0</v>
      </c>
      <c r="AH833" s="133">
        <f t="shared" si="428"/>
        <v>0</v>
      </c>
      <c r="AI833" s="133">
        <f t="shared" si="428"/>
        <v>0</v>
      </c>
      <c r="AJ833" s="133">
        <f t="shared" si="428"/>
        <v>0</v>
      </c>
      <c r="AK833" s="133">
        <f t="shared" si="428"/>
        <v>-17.299999999999997</v>
      </c>
      <c r="AL833" s="133">
        <f t="shared" si="404"/>
        <v>99.458665662403462</v>
      </c>
      <c r="AM833" s="133">
        <f t="shared" si="404"/>
        <v>99.478642820368563</v>
      </c>
      <c r="AN833" s="133">
        <f t="shared" si="404"/>
        <v>100</v>
      </c>
      <c r="AO833" s="133">
        <f t="shared" si="404"/>
        <v>0</v>
      </c>
      <c r="AP833" s="133">
        <f t="shared" si="404"/>
        <v>0</v>
      </c>
      <c r="AQ833" s="133">
        <f t="shared" si="405"/>
        <v>100</v>
      </c>
      <c r="AR833" s="133">
        <f t="shared" si="406"/>
        <v>0</v>
      </c>
      <c r="AS833" s="133">
        <f t="shared" si="406"/>
        <v>82.436548223350258</v>
      </c>
    </row>
    <row r="834" spans="1:45" ht="12.75" customHeight="1" x14ac:dyDescent="0.25">
      <c r="A834" s="115">
        <v>22</v>
      </c>
      <c r="B834" s="137">
        <v>227800</v>
      </c>
      <c r="C834" s="138">
        <v>1741</v>
      </c>
      <c r="D834" s="108">
        <v>826</v>
      </c>
      <c r="E834" s="135" t="s">
        <v>970</v>
      </c>
      <c r="F834" s="136">
        <f t="shared" si="422"/>
        <v>118925.99999999999</v>
      </c>
      <c r="G834" s="136">
        <v>112989.7</v>
      </c>
      <c r="H834" s="136">
        <v>1610.9</v>
      </c>
      <c r="I834" s="136">
        <v>4325.3999999999996</v>
      </c>
      <c r="J834" s="136">
        <v>0</v>
      </c>
      <c r="K834" s="136">
        <v>0</v>
      </c>
      <c r="L834" s="136">
        <v>0</v>
      </c>
      <c r="M834" s="136">
        <v>0</v>
      </c>
      <c r="N834" s="136">
        <f t="shared" si="424"/>
        <v>118160.29999999999</v>
      </c>
      <c r="O834" s="23">
        <v>112989.7</v>
      </c>
      <c r="P834" s="23">
        <v>1610.9</v>
      </c>
      <c r="Q834" s="23">
        <v>3559.7</v>
      </c>
      <c r="R834" s="23">
        <v>0</v>
      </c>
      <c r="S834" s="23">
        <v>0</v>
      </c>
      <c r="T834" s="23">
        <v>0</v>
      </c>
      <c r="U834" s="23">
        <v>0</v>
      </c>
      <c r="V834" s="136">
        <f t="shared" si="426"/>
        <v>117737.99999999999</v>
      </c>
      <c r="W834" s="23">
        <v>112989.7</v>
      </c>
      <c r="X834" s="23">
        <v>1610.9</v>
      </c>
      <c r="Y834" s="23">
        <v>3137.4</v>
      </c>
      <c r="Z834" s="23">
        <v>0</v>
      </c>
      <c r="AA834" s="23">
        <v>0</v>
      </c>
      <c r="AB834" s="23">
        <v>0</v>
      </c>
      <c r="AC834" s="4">
        <v>0</v>
      </c>
      <c r="AD834" s="4">
        <f t="shared" si="428"/>
        <v>-422.30000000000291</v>
      </c>
      <c r="AE834" s="4">
        <f t="shared" si="428"/>
        <v>0</v>
      </c>
      <c r="AF834" s="4">
        <f t="shared" si="428"/>
        <v>0</v>
      </c>
      <c r="AG834" s="4">
        <f t="shared" si="428"/>
        <v>-422.29999999999973</v>
      </c>
      <c r="AH834" s="4">
        <f t="shared" si="428"/>
        <v>0</v>
      </c>
      <c r="AI834" s="4">
        <f t="shared" si="428"/>
        <v>0</v>
      </c>
      <c r="AJ834" s="4">
        <f t="shared" si="428"/>
        <v>0</v>
      </c>
      <c r="AK834" s="4">
        <f t="shared" si="428"/>
        <v>0</v>
      </c>
      <c r="AL834" s="4">
        <f t="shared" si="404"/>
        <v>99.642604157233862</v>
      </c>
      <c r="AM834" s="4">
        <f t="shared" si="404"/>
        <v>100</v>
      </c>
      <c r="AN834" s="4">
        <f t="shared" si="404"/>
        <v>100</v>
      </c>
      <c r="AO834" s="4">
        <f t="shared" si="404"/>
        <v>88.136640728151264</v>
      </c>
      <c r="AP834" s="4">
        <f t="shared" si="404"/>
        <v>0</v>
      </c>
      <c r="AQ834" s="4">
        <f t="shared" si="405"/>
        <v>100</v>
      </c>
      <c r="AR834" s="4">
        <f t="shared" si="406"/>
        <v>0</v>
      </c>
      <c r="AS834" s="4">
        <f t="shared" si="406"/>
        <v>0</v>
      </c>
    </row>
    <row r="835" spans="1:45" ht="12.75" customHeight="1" x14ac:dyDescent="0.25">
      <c r="A835" s="115">
        <v>21</v>
      </c>
      <c r="B835" s="137">
        <v>227800</v>
      </c>
      <c r="C835" s="138">
        <v>1743</v>
      </c>
      <c r="D835" s="108">
        <v>827</v>
      </c>
      <c r="E835" s="135" t="s">
        <v>1606</v>
      </c>
      <c r="F835" s="136">
        <f t="shared" si="422"/>
        <v>495.1</v>
      </c>
      <c r="G835" s="136">
        <v>495.1</v>
      </c>
      <c r="H835" s="136">
        <v>0</v>
      </c>
      <c r="I835" s="136">
        <v>0</v>
      </c>
      <c r="J835" s="136">
        <v>0</v>
      </c>
      <c r="K835" s="136">
        <v>0</v>
      </c>
      <c r="L835" s="136">
        <v>0</v>
      </c>
      <c r="M835" s="136">
        <v>0</v>
      </c>
      <c r="N835" s="136">
        <f t="shared" si="424"/>
        <v>495.1</v>
      </c>
      <c r="O835" s="23">
        <v>495.1</v>
      </c>
      <c r="P835" s="23">
        <v>0</v>
      </c>
      <c r="Q835" s="23">
        <v>0</v>
      </c>
      <c r="R835" s="23">
        <v>0</v>
      </c>
      <c r="S835" s="23">
        <v>0</v>
      </c>
      <c r="T835" s="23">
        <v>0</v>
      </c>
      <c r="U835" s="23">
        <v>0</v>
      </c>
      <c r="V835" s="136">
        <f t="shared" si="426"/>
        <v>495.1</v>
      </c>
      <c r="W835" s="23">
        <v>495.1</v>
      </c>
      <c r="X835" s="23">
        <v>0</v>
      </c>
      <c r="Y835" s="23">
        <v>0</v>
      </c>
      <c r="Z835" s="23">
        <v>0</v>
      </c>
      <c r="AA835" s="23">
        <v>0</v>
      </c>
      <c r="AB835" s="23">
        <v>0</v>
      </c>
      <c r="AC835" s="4">
        <v>0</v>
      </c>
      <c r="AD835" s="4">
        <f t="shared" si="428"/>
        <v>0</v>
      </c>
      <c r="AE835" s="4">
        <f t="shared" si="428"/>
        <v>0</v>
      </c>
      <c r="AF835" s="4">
        <f t="shared" si="428"/>
        <v>0</v>
      </c>
      <c r="AG835" s="4">
        <f t="shared" si="428"/>
        <v>0</v>
      </c>
      <c r="AH835" s="4">
        <f t="shared" si="428"/>
        <v>0</v>
      </c>
      <c r="AI835" s="4">
        <f t="shared" si="428"/>
        <v>0</v>
      </c>
      <c r="AJ835" s="4">
        <f t="shared" si="428"/>
        <v>0</v>
      </c>
      <c r="AK835" s="4">
        <f t="shared" si="428"/>
        <v>0</v>
      </c>
      <c r="AL835" s="4">
        <f t="shared" ref="AL835:AP898" si="435">IF(N835=0,0,V835/N835*100)</f>
        <v>100</v>
      </c>
      <c r="AM835" s="4">
        <f t="shared" si="435"/>
        <v>100</v>
      </c>
      <c r="AN835" s="4">
        <f t="shared" si="435"/>
        <v>0</v>
      </c>
      <c r="AO835" s="4">
        <f t="shared" si="435"/>
        <v>0</v>
      </c>
      <c r="AP835" s="4">
        <f t="shared" si="435"/>
        <v>0</v>
      </c>
      <c r="AQ835" s="4">
        <f t="shared" si="405"/>
        <v>0</v>
      </c>
      <c r="AR835" s="4">
        <f t="shared" si="406"/>
        <v>0</v>
      </c>
      <c r="AS835" s="4">
        <f t="shared" si="406"/>
        <v>0</v>
      </c>
    </row>
    <row r="836" spans="1:45" ht="12.75" customHeight="1" x14ac:dyDescent="0.25">
      <c r="A836" s="115">
        <v>21</v>
      </c>
      <c r="B836" s="137">
        <v>227800</v>
      </c>
      <c r="C836" s="138">
        <v>1742</v>
      </c>
      <c r="D836" s="108">
        <v>828</v>
      </c>
      <c r="E836" s="135" t="s">
        <v>1607</v>
      </c>
      <c r="F836" s="136">
        <f t="shared" si="422"/>
        <v>1336.6</v>
      </c>
      <c r="G836" s="136">
        <v>1336.6</v>
      </c>
      <c r="H836" s="136">
        <v>0</v>
      </c>
      <c r="I836" s="136">
        <v>0</v>
      </c>
      <c r="J836" s="136">
        <v>0</v>
      </c>
      <c r="K836" s="136">
        <v>0</v>
      </c>
      <c r="L836" s="136">
        <v>0</v>
      </c>
      <c r="M836" s="136">
        <v>0</v>
      </c>
      <c r="N836" s="136">
        <f t="shared" si="424"/>
        <v>1336.6</v>
      </c>
      <c r="O836" s="23">
        <v>1336.6</v>
      </c>
      <c r="P836" s="23">
        <v>0</v>
      </c>
      <c r="Q836" s="23">
        <v>0</v>
      </c>
      <c r="R836" s="23">
        <v>0</v>
      </c>
      <c r="S836" s="23">
        <v>0</v>
      </c>
      <c r="T836" s="23">
        <v>0</v>
      </c>
      <c r="U836" s="23">
        <v>0</v>
      </c>
      <c r="V836" s="136">
        <f t="shared" si="426"/>
        <v>1336.6</v>
      </c>
      <c r="W836" s="23">
        <v>1336.6</v>
      </c>
      <c r="X836" s="23">
        <v>0</v>
      </c>
      <c r="Y836" s="23">
        <v>0</v>
      </c>
      <c r="Z836" s="23">
        <v>0</v>
      </c>
      <c r="AA836" s="23">
        <v>0</v>
      </c>
      <c r="AB836" s="23">
        <v>0</v>
      </c>
      <c r="AC836" s="4">
        <v>0</v>
      </c>
      <c r="AD836" s="4">
        <f t="shared" si="428"/>
        <v>0</v>
      </c>
      <c r="AE836" s="4">
        <f t="shared" si="428"/>
        <v>0</v>
      </c>
      <c r="AF836" s="4">
        <f t="shared" si="428"/>
        <v>0</v>
      </c>
      <c r="AG836" s="4">
        <f t="shared" si="428"/>
        <v>0</v>
      </c>
      <c r="AH836" s="4">
        <f t="shared" si="428"/>
        <v>0</v>
      </c>
      <c r="AI836" s="4">
        <f t="shared" si="428"/>
        <v>0</v>
      </c>
      <c r="AJ836" s="4">
        <f t="shared" si="428"/>
        <v>0</v>
      </c>
      <c r="AK836" s="4">
        <f t="shared" si="428"/>
        <v>0</v>
      </c>
      <c r="AL836" s="4">
        <f t="shared" si="435"/>
        <v>100</v>
      </c>
      <c r="AM836" s="4">
        <f t="shared" si="435"/>
        <v>100</v>
      </c>
      <c r="AN836" s="4">
        <f t="shared" si="435"/>
        <v>0</v>
      </c>
      <c r="AO836" s="4">
        <f t="shared" si="435"/>
        <v>0</v>
      </c>
      <c r="AP836" s="4">
        <f t="shared" si="435"/>
        <v>0</v>
      </c>
      <c r="AQ836" s="4">
        <f t="shared" si="405"/>
        <v>0</v>
      </c>
      <c r="AR836" s="4">
        <f t="shared" si="406"/>
        <v>0</v>
      </c>
      <c r="AS836" s="4">
        <f t="shared" si="406"/>
        <v>0</v>
      </c>
    </row>
    <row r="837" spans="1:45" ht="12.75" customHeight="1" x14ac:dyDescent="0.25">
      <c r="A837" s="115">
        <v>21</v>
      </c>
      <c r="B837" s="137">
        <v>227800</v>
      </c>
      <c r="C837" s="138">
        <v>1744</v>
      </c>
      <c r="D837" s="108">
        <v>829</v>
      </c>
      <c r="E837" s="135" t="s">
        <v>1608</v>
      </c>
      <c r="F837" s="136">
        <f t="shared" si="422"/>
        <v>999.7</v>
      </c>
      <c r="G837" s="136">
        <v>999.7</v>
      </c>
      <c r="H837" s="136">
        <v>0</v>
      </c>
      <c r="I837" s="136">
        <v>0</v>
      </c>
      <c r="J837" s="136">
        <v>0</v>
      </c>
      <c r="K837" s="136">
        <v>0</v>
      </c>
      <c r="L837" s="136">
        <v>0</v>
      </c>
      <c r="M837" s="136">
        <v>0</v>
      </c>
      <c r="N837" s="136">
        <f t="shared" si="424"/>
        <v>999.7</v>
      </c>
      <c r="O837" s="23">
        <v>999.7</v>
      </c>
      <c r="P837" s="23">
        <v>0</v>
      </c>
      <c r="Q837" s="23">
        <v>0</v>
      </c>
      <c r="R837" s="23">
        <v>0</v>
      </c>
      <c r="S837" s="23">
        <v>0</v>
      </c>
      <c r="T837" s="23">
        <v>0</v>
      </c>
      <c r="U837" s="23">
        <v>0</v>
      </c>
      <c r="V837" s="136">
        <f t="shared" si="426"/>
        <v>999.7</v>
      </c>
      <c r="W837" s="23">
        <v>999.7</v>
      </c>
      <c r="X837" s="23">
        <v>0</v>
      </c>
      <c r="Y837" s="23">
        <v>0</v>
      </c>
      <c r="Z837" s="23">
        <v>0</v>
      </c>
      <c r="AA837" s="23">
        <v>0</v>
      </c>
      <c r="AB837" s="23">
        <v>0</v>
      </c>
      <c r="AC837" s="4">
        <v>0</v>
      </c>
      <c r="AD837" s="4">
        <f t="shared" si="428"/>
        <v>0</v>
      </c>
      <c r="AE837" s="4">
        <f t="shared" si="428"/>
        <v>0</v>
      </c>
      <c r="AF837" s="4">
        <f t="shared" si="428"/>
        <v>0</v>
      </c>
      <c r="AG837" s="4">
        <f t="shared" si="428"/>
        <v>0</v>
      </c>
      <c r="AH837" s="4">
        <f t="shared" si="428"/>
        <v>0</v>
      </c>
      <c r="AI837" s="4">
        <f t="shared" si="428"/>
        <v>0</v>
      </c>
      <c r="AJ837" s="4">
        <f t="shared" si="428"/>
        <v>0</v>
      </c>
      <c r="AK837" s="4">
        <f t="shared" si="428"/>
        <v>0</v>
      </c>
      <c r="AL837" s="4">
        <f t="shared" si="435"/>
        <v>100</v>
      </c>
      <c r="AM837" s="4">
        <f t="shared" si="435"/>
        <v>100</v>
      </c>
      <c r="AN837" s="4">
        <f t="shared" si="435"/>
        <v>0</v>
      </c>
      <c r="AO837" s="4">
        <f t="shared" si="435"/>
        <v>0</v>
      </c>
      <c r="AP837" s="4">
        <f t="shared" si="435"/>
        <v>0</v>
      </c>
      <c r="AQ837" s="4">
        <f t="shared" si="405"/>
        <v>0</v>
      </c>
      <c r="AR837" s="4">
        <f t="shared" si="406"/>
        <v>0</v>
      </c>
      <c r="AS837" s="4">
        <f t="shared" si="406"/>
        <v>0</v>
      </c>
    </row>
    <row r="838" spans="1:45" ht="12.75" customHeight="1" x14ac:dyDescent="0.25">
      <c r="A838" s="115">
        <v>21</v>
      </c>
      <c r="B838" s="137">
        <v>227800</v>
      </c>
      <c r="C838" s="138">
        <v>1745</v>
      </c>
      <c r="D838" s="108">
        <v>830</v>
      </c>
      <c r="E838" s="135" t="s">
        <v>1609</v>
      </c>
      <c r="F838" s="136">
        <f t="shared" si="422"/>
        <v>983.9</v>
      </c>
      <c r="G838" s="136">
        <v>983.9</v>
      </c>
      <c r="H838" s="136">
        <v>0</v>
      </c>
      <c r="I838" s="136">
        <v>0</v>
      </c>
      <c r="J838" s="136">
        <v>0</v>
      </c>
      <c r="K838" s="136">
        <v>0</v>
      </c>
      <c r="L838" s="136">
        <v>0</v>
      </c>
      <c r="M838" s="136">
        <v>0</v>
      </c>
      <c r="N838" s="136">
        <f t="shared" si="424"/>
        <v>983.9</v>
      </c>
      <c r="O838" s="23">
        <v>983.9</v>
      </c>
      <c r="P838" s="23">
        <v>0</v>
      </c>
      <c r="Q838" s="23">
        <v>0</v>
      </c>
      <c r="R838" s="23">
        <v>0</v>
      </c>
      <c r="S838" s="23">
        <v>0</v>
      </c>
      <c r="T838" s="23">
        <v>0</v>
      </c>
      <c r="U838" s="23">
        <v>0</v>
      </c>
      <c r="V838" s="136">
        <f t="shared" si="426"/>
        <v>983.9</v>
      </c>
      <c r="W838" s="23">
        <v>983.9</v>
      </c>
      <c r="X838" s="23">
        <v>0</v>
      </c>
      <c r="Y838" s="23">
        <v>0</v>
      </c>
      <c r="Z838" s="23">
        <v>0</v>
      </c>
      <c r="AA838" s="23">
        <v>0</v>
      </c>
      <c r="AB838" s="23">
        <v>0</v>
      </c>
      <c r="AC838" s="4">
        <v>0</v>
      </c>
      <c r="AD838" s="4">
        <f t="shared" si="428"/>
        <v>0</v>
      </c>
      <c r="AE838" s="4">
        <f t="shared" si="428"/>
        <v>0</v>
      </c>
      <c r="AF838" s="4">
        <f t="shared" si="428"/>
        <v>0</v>
      </c>
      <c r="AG838" s="4">
        <f t="shared" si="428"/>
        <v>0</v>
      </c>
      <c r="AH838" s="4">
        <f t="shared" si="428"/>
        <v>0</v>
      </c>
      <c r="AI838" s="4">
        <f t="shared" si="428"/>
        <v>0</v>
      </c>
      <c r="AJ838" s="4">
        <f t="shared" si="428"/>
        <v>0</v>
      </c>
      <c r="AK838" s="4">
        <f t="shared" si="428"/>
        <v>0</v>
      </c>
      <c r="AL838" s="4">
        <f t="shared" si="435"/>
        <v>100</v>
      </c>
      <c r="AM838" s="4">
        <f t="shared" si="435"/>
        <v>100</v>
      </c>
      <c r="AN838" s="4">
        <f t="shared" si="435"/>
        <v>0</v>
      </c>
      <c r="AO838" s="4">
        <f t="shared" si="435"/>
        <v>0</v>
      </c>
      <c r="AP838" s="4">
        <f t="shared" si="435"/>
        <v>0</v>
      </c>
      <c r="AQ838" s="4">
        <f t="shared" si="405"/>
        <v>0</v>
      </c>
      <c r="AR838" s="4">
        <f t="shared" si="406"/>
        <v>0</v>
      </c>
      <c r="AS838" s="4">
        <f t="shared" si="406"/>
        <v>0</v>
      </c>
    </row>
    <row r="839" spans="1:45" ht="12.75" customHeight="1" x14ac:dyDescent="0.25">
      <c r="A839" s="115">
        <v>21</v>
      </c>
      <c r="B839" s="137">
        <v>227800</v>
      </c>
      <c r="C839" s="138">
        <v>1746</v>
      </c>
      <c r="D839" s="108">
        <v>831</v>
      </c>
      <c r="E839" s="135" t="s">
        <v>1610</v>
      </c>
      <c r="F839" s="136">
        <f t="shared" si="422"/>
        <v>1070.0999999999999</v>
      </c>
      <c r="G839" s="136">
        <v>1070.0999999999999</v>
      </c>
      <c r="H839" s="136">
        <v>0</v>
      </c>
      <c r="I839" s="136">
        <v>0</v>
      </c>
      <c r="J839" s="136">
        <v>0</v>
      </c>
      <c r="K839" s="136">
        <v>0</v>
      </c>
      <c r="L839" s="136">
        <v>0</v>
      </c>
      <c r="M839" s="136">
        <v>0</v>
      </c>
      <c r="N839" s="136">
        <f t="shared" si="424"/>
        <v>1070.0999999999999</v>
      </c>
      <c r="O839" s="23">
        <v>1070.0999999999999</v>
      </c>
      <c r="P839" s="23">
        <v>0</v>
      </c>
      <c r="Q839" s="23">
        <v>0</v>
      </c>
      <c r="R839" s="23">
        <v>0</v>
      </c>
      <c r="S839" s="23">
        <v>0</v>
      </c>
      <c r="T839" s="23">
        <v>0</v>
      </c>
      <c r="U839" s="23">
        <v>0</v>
      </c>
      <c r="V839" s="136">
        <f t="shared" si="426"/>
        <v>1070.0999999999999</v>
      </c>
      <c r="W839" s="23">
        <v>1070.0999999999999</v>
      </c>
      <c r="X839" s="23">
        <v>0</v>
      </c>
      <c r="Y839" s="23">
        <v>0</v>
      </c>
      <c r="Z839" s="23">
        <v>0</v>
      </c>
      <c r="AA839" s="23">
        <v>0</v>
      </c>
      <c r="AB839" s="23">
        <v>0</v>
      </c>
      <c r="AC839" s="4">
        <v>0</v>
      </c>
      <c r="AD839" s="4">
        <f t="shared" si="428"/>
        <v>0</v>
      </c>
      <c r="AE839" s="4">
        <f t="shared" si="428"/>
        <v>0</v>
      </c>
      <c r="AF839" s="4">
        <f t="shared" si="428"/>
        <v>0</v>
      </c>
      <c r="AG839" s="4">
        <f t="shared" si="428"/>
        <v>0</v>
      </c>
      <c r="AH839" s="4">
        <f t="shared" si="428"/>
        <v>0</v>
      </c>
      <c r="AI839" s="4">
        <f t="shared" si="428"/>
        <v>0</v>
      </c>
      <c r="AJ839" s="4">
        <f t="shared" si="428"/>
        <v>0</v>
      </c>
      <c r="AK839" s="4">
        <f t="shared" si="428"/>
        <v>0</v>
      </c>
      <c r="AL839" s="4">
        <f t="shared" si="435"/>
        <v>100</v>
      </c>
      <c r="AM839" s="4">
        <f t="shared" si="435"/>
        <v>100</v>
      </c>
      <c r="AN839" s="4">
        <f t="shared" si="435"/>
        <v>0</v>
      </c>
      <c r="AO839" s="4">
        <f t="shared" si="435"/>
        <v>0</v>
      </c>
      <c r="AP839" s="4">
        <f t="shared" si="435"/>
        <v>0</v>
      </c>
      <c r="AQ839" s="4">
        <f t="shared" si="405"/>
        <v>0</v>
      </c>
      <c r="AR839" s="4">
        <f t="shared" si="406"/>
        <v>0</v>
      </c>
      <c r="AS839" s="4">
        <f t="shared" si="406"/>
        <v>0</v>
      </c>
    </row>
    <row r="840" spans="1:45" ht="12.75" customHeight="1" x14ac:dyDescent="0.25">
      <c r="A840" s="115">
        <v>21</v>
      </c>
      <c r="B840" s="137">
        <v>227800</v>
      </c>
      <c r="C840" s="138">
        <v>1747</v>
      </c>
      <c r="D840" s="108">
        <v>832</v>
      </c>
      <c r="E840" s="135" t="s">
        <v>1611</v>
      </c>
      <c r="F840" s="136">
        <f t="shared" si="422"/>
        <v>605.29999999999995</v>
      </c>
      <c r="G840" s="136">
        <v>605.29999999999995</v>
      </c>
      <c r="H840" s="136">
        <v>0</v>
      </c>
      <c r="I840" s="136">
        <v>0</v>
      </c>
      <c r="J840" s="136">
        <v>0</v>
      </c>
      <c r="K840" s="136">
        <v>0</v>
      </c>
      <c r="L840" s="136">
        <v>0</v>
      </c>
      <c r="M840" s="136">
        <v>0</v>
      </c>
      <c r="N840" s="136">
        <f t="shared" si="424"/>
        <v>605.29999999999995</v>
      </c>
      <c r="O840" s="23">
        <v>605.29999999999995</v>
      </c>
      <c r="P840" s="23">
        <v>0</v>
      </c>
      <c r="Q840" s="23">
        <v>0</v>
      </c>
      <c r="R840" s="23">
        <v>0</v>
      </c>
      <c r="S840" s="23">
        <v>0</v>
      </c>
      <c r="T840" s="23">
        <v>0</v>
      </c>
      <c r="U840" s="23">
        <v>0</v>
      </c>
      <c r="V840" s="136">
        <f t="shared" si="426"/>
        <v>605.29999999999995</v>
      </c>
      <c r="W840" s="23">
        <v>605.29999999999995</v>
      </c>
      <c r="X840" s="23">
        <v>0</v>
      </c>
      <c r="Y840" s="23">
        <v>0</v>
      </c>
      <c r="Z840" s="23">
        <v>0</v>
      </c>
      <c r="AA840" s="23">
        <v>0</v>
      </c>
      <c r="AB840" s="23">
        <v>0</v>
      </c>
      <c r="AC840" s="4">
        <v>0</v>
      </c>
      <c r="AD840" s="4">
        <f t="shared" si="428"/>
        <v>0</v>
      </c>
      <c r="AE840" s="4">
        <f t="shared" si="428"/>
        <v>0</v>
      </c>
      <c r="AF840" s="4">
        <f t="shared" si="428"/>
        <v>0</v>
      </c>
      <c r="AG840" s="4">
        <f t="shared" si="428"/>
        <v>0</v>
      </c>
      <c r="AH840" s="4">
        <f t="shared" si="428"/>
        <v>0</v>
      </c>
      <c r="AI840" s="4">
        <f t="shared" si="428"/>
        <v>0</v>
      </c>
      <c r="AJ840" s="4">
        <f t="shared" si="428"/>
        <v>0</v>
      </c>
      <c r="AK840" s="4">
        <f t="shared" si="428"/>
        <v>0</v>
      </c>
      <c r="AL840" s="4">
        <f t="shared" si="435"/>
        <v>100</v>
      </c>
      <c r="AM840" s="4">
        <f t="shared" si="435"/>
        <v>100</v>
      </c>
      <c r="AN840" s="4">
        <f t="shared" si="435"/>
        <v>0</v>
      </c>
      <c r="AO840" s="4">
        <f t="shared" si="435"/>
        <v>0</v>
      </c>
      <c r="AP840" s="4">
        <f t="shared" si="435"/>
        <v>0</v>
      </c>
      <c r="AQ840" s="4">
        <f t="shared" si="405"/>
        <v>0</v>
      </c>
      <c r="AR840" s="4">
        <f t="shared" si="406"/>
        <v>0</v>
      </c>
      <c r="AS840" s="4">
        <f t="shared" si="406"/>
        <v>0</v>
      </c>
    </row>
    <row r="841" spans="1:45" ht="12.75" customHeight="1" x14ac:dyDescent="0.25">
      <c r="A841" s="115">
        <v>21</v>
      </c>
      <c r="B841" s="137">
        <v>227800</v>
      </c>
      <c r="C841" s="138">
        <v>1748</v>
      </c>
      <c r="D841" s="108">
        <v>833</v>
      </c>
      <c r="E841" s="135" t="s">
        <v>1612</v>
      </c>
      <c r="F841" s="136">
        <f t="shared" si="422"/>
        <v>961.9</v>
      </c>
      <c r="G841" s="136">
        <v>961.9</v>
      </c>
      <c r="H841" s="136">
        <v>0</v>
      </c>
      <c r="I841" s="136">
        <v>0</v>
      </c>
      <c r="J841" s="136">
        <v>0</v>
      </c>
      <c r="K841" s="136">
        <v>0</v>
      </c>
      <c r="L841" s="136">
        <v>0</v>
      </c>
      <c r="M841" s="136">
        <v>0</v>
      </c>
      <c r="N841" s="136">
        <f t="shared" si="424"/>
        <v>961.9</v>
      </c>
      <c r="O841" s="23">
        <v>961.9</v>
      </c>
      <c r="P841" s="23">
        <v>0</v>
      </c>
      <c r="Q841" s="23">
        <v>0</v>
      </c>
      <c r="R841" s="23">
        <v>0</v>
      </c>
      <c r="S841" s="23">
        <v>0</v>
      </c>
      <c r="T841" s="23">
        <v>0</v>
      </c>
      <c r="U841" s="23">
        <v>0</v>
      </c>
      <c r="V841" s="136">
        <f t="shared" si="426"/>
        <v>961.9</v>
      </c>
      <c r="W841" s="23">
        <v>961.9</v>
      </c>
      <c r="X841" s="23">
        <v>0</v>
      </c>
      <c r="Y841" s="23">
        <v>0</v>
      </c>
      <c r="Z841" s="23">
        <v>0</v>
      </c>
      <c r="AA841" s="23">
        <v>0</v>
      </c>
      <c r="AB841" s="23">
        <v>0</v>
      </c>
      <c r="AC841" s="4">
        <v>0</v>
      </c>
      <c r="AD841" s="4">
        <f t="shared" si="428"/>
        <v>0</v>
      </c>
      <c r="AE841" s="4">
        <f t="shared" si="428"/>
        <v>0</v>
      </c>
      <c r="AF841" s="4">
        <f t="shared" si="428"/>
        <v>0</v>
      </c>
      <c r="AG841" s="4">
        <f t="shared" si="428"/>
        <v>0</v>
      </c>
      <c r="AH841" s="4">
        <f t="shared" si="428"/>
        <v>0</v>
      </c>
      <c r="AI841" s="4">
        <f t="shared" si="428"/>
        <v>0</v>
      </c>
      <c r="AJ841" s="4">
        <f t="shared" si="428"/>
        <v>0</v>
      </c>
      <c r="AK841" s="4">
        <f t="shared" si="428"/>
        <v>0</v>
      </c>
      <c r="AL841" s="4">
        <f t="shared" si="435"/>
        <v>100</v>
      </c>
      <c r="AM841" s="4">
        <f t="shared" si="435"/>
        <v>100</v>
      </c>
      <c r="AN841" s="4">
        <f t="shared" si="435"/>
        <v>0</v>
      </c>
      <c r="AO841" s="4">
        <f t="shared" si="435"/>
        <v>0</v>
      </c>
      <c r="AP841" s="4">
        <f t="shared" si="435"/>
        <v>0</v>
      </c>
      <c r="AQ841" s="4">
        <f t="shared" si="405"/>
        <v>0</v>
      </c>
      <c r="AR841" s="4">
        <f t="shared" si="406"/>
        <v>0</v>
      </c>
      <c r="AS841" s="4">
        <f t="shared" si="406"/>
        <v>0</v>
      </c>
    </row>
    <row r="842" spans="1:45" ht="12.75" customHeight="1" x14ac:dyDescent="0.25">
      <c r="A842" s="115">
        <v>21</v>
      </c>
      <c r="B842" s="137">
        <v>227800</v>
      </c>
      <c r="C842" s="138">
        <v>1749</v>
      </c>
      <c r="D842" s="108">
        <v>834</v>
      </c>
      <c r="E842" s="135" t="s">
        <v>1613</v>
      </c>
      <c r="F842" s="136">
        <f t="shared" si="422"/>
        <v>0</v>
      </c>
      <c r="G842" s="136">
        <v>0</v>
      </c>
      <c r="H842" s="136">
        <v>0</v>
      </c>
      <c r="I842" s="136">
        <v>0</v>
      </c>
      <c r="J842" s="136">
        <v>0</v>
      </c>
      <c r="K842" s="136">
        <v>0</v>
      </c>
      <c r="L842" s="136">
        <v>0</v>
      </c>
      <c r="M842" s="136">
        <v>0</v>
      </c>
      <c r="N842" s="136">
        <f t="shared" si="424"/>
        <v>0</v>
      </c>
      <c r="O842" s="23">
        <v>0</v>
      </c>
      <c r="P842" s="23">
        <v>0</v>
      </c>
      <c r="Q842" s="23">
        <v>0</v>
      </c>
      <c r="R842" s="23">
        <v>0</v>
      </c>
      <c r="S842" s="23">
        <v>0</v>
      </c>
      <c r="T842" s="23">
        <v>0</v>
      </c>
      <c r="U842" s="23">
        <v>0</v>
      </c>
      <c r="V842" s="136">
        <f t="shared" si="426"/>
        <v>0</v>
      </c>
      <c r="W842" s="23">
        <v>0</v>
      </c>
      <c r="X842" s="23">
        <v>0</v>
      </c>
      <c r="Y842" s="23">
        <v>0</v>
      </c>
      <c r="Z842" s="23">
        <v>0</v>
      </c>
      <c r="AA842" s="23">
        <v>0</v>
      </c>
      <c r="AB842" s="23">
        <v>0</v>
      </c>
      <c r="AC842" s="4">
        <v>0</v>
      </c>
      <c r="AD842" s="4">
        <f t="shared" si="428"/>
        <v>0</v>
      </c>
      <c r="AE842" s="4">
        <f t="shared" si="428"/>
        <v>0</v>
      </c>
      <c r="AF842" s="4">
        <f t="shared" si="428"/>
        <v>0</v>
      </c>
      <c r="AG842" s="4">
        <f t="shared" si="428"/>
        <v>0</v>
      </c>
      <c r="AH842" s="4">
        <f t="shared" si="428"/>
        <v>0</v>
      </c>
      <c r="AI842" s="4">
        <f t="shared" si="428"/>
        <v>0</v>
      </c>
      <c r="AJ842" s="4">
        <f t="shared" si="428"/>
        <v>0</v>
      </c>
      <c r="AK842" s="4">
        <f t="shared" si="428"/>
        <v>0</v>
      </c>
      <c r="AL842" s="4">
        <f t="shared" si="435"/>
        <v>0</v>
      </c>
      <c r="AM842" s="4">
        <f t="shared" si="435"/>
        <v>0</v>
      </c>
      <c r="AN842" s="4">
        <f t="shared" si="435"/>
        <v>0</v>
      </c>
      <c r="AO842" s="4">
        <f t="shared" si="435"/>
        <v>0</v>
      </c>
      <c r="AP842" s="4">
        <f t="shared" si="435"/>
        <v>0</v>
      </c>
      <c r="AQ842" s="4">
        <f t="shared" si="405"/>
        <v>0</v>
      </c>
      <c r="AR842" s="4">
        <f t="shared" si="406"/>
        <v>0</v>
      </c>
      <c r="AS842" s="4">
        <f t="shared" si="406"/>
        <v>0</v>
      </c>
    </row>
    <row r="843" spans="1:45" ht="12.75" customHeight="1" x14ac:dyDescent="0.25">
      <c r="A843" s="115">
        <v>21</v>
      </c>
      <c r="B843" s="137">
        <v>227800</v>
      </c>
      <c r="C843" s="138">
        <v>1750</v>
      </c>
      <c r="D843" s="108">
        <v>835</v>
      </c>
      <c r="E843" s="135" t="s">
        <v>1614</v>
      </c>
      <c r="F843" s="136">
        <f t="shared" si="422"/>
        <v>633.70000000000005</v>
      </c>
      <c r="G843" s="136">
        <v>633.70000000000005</v>
      </c>
      <c r="H843" s="136">
        <v>0</v>
      </c>
      <c r="I843" s="136">
        <v>0</v>
      </c>
      <c r="J843" s="136">
        <v>0</v>
      </c>
      <c r="K843" s="136">
        <v>0</v>
      </c>
      <c r="L843" s="136">
        <v>0</v>
      </c>
      <c r="M843" s="136">
        <v>0</v>
      </c>
      <c r="N843" s="136">
        <f t="shared" si="424"/>
        <v>633.70000000000005</v>
      </c>
      <c r="O843" s="23">
        <v>633.70000000000005</v>
      </c>
      <c r="P843" s="23">
        <v>0</v>
      </c>
      <c r="Q843" s="23">
        <v>0</v>
      </c>
      <c r="R843" s="23">
        <v>0</v>
      </c>
      <c r="S843" s="23">
        <v>0</v>
      </c>
      <c r="T843" s="23">
        <v>0</v>
      </c>
      <c r="U843" s="23">
        <v>0</v>
      </c>
      <c r="V843" s="136">
        <f t="shared" si="426"/>
        <v>633.70000000000005</v>
      </c>
      <c r="W843" s="23">
        <v>633.70000000000005</v>
      </c>
      <c r="X843" s="23">
        <v>0</v>
      </c>
      <c r="Y843" s="23">
        <v>0</v>
      </c>
      <c r="Z843" s="23">
        <v>0</v>
      </c>
      <c r="AA843" s="23">
        <v>0</v>
      </c>
      <c r="AB843" s="23">
        <v>0</v>
      </c>
      <c r="AC843" s="4">
        <v>0</v>
      </c>
      <c r="AD843" s="4">
        <f t="shared" si="428"/>
        <v>0</v>
      </c>
      <c r="AE843" s="4">
        <f t="shared" si="428"/>
        <v>0</v>
      </c>
      <c r="AF843" s="4">
        <f t="shared" si="428"/>
        <v>0</v>
      </c>
      <c r="AG843" s="4">
        <f t="shared" si="428"/>
        <v>0</v>
      </c>
      <c r="AH843" s="4">
        <f t="shared" si="428"/>
        <v>0</v>
      </c>
      <c r="AI843" s="4">
        <f t="shared" si="428"/>
        <v>0</v>
      </c>
      <c r="AJ843" s="4">
        <f t="shared" si="428"/>
        <v>0</v>
      </c>
      <c r="AK843" s="4">
        <f t="shared" si="428"/>
        <v>0</v>
      </c>
      <c r="AL843" s="4">
        <f t="shared" si="435"/>
        <v>100</v>
      </c>
      <c r="AM843" s="4">
        <f t="shared" si="435"/>
        <v>100</v>
      </c>
      <c r="AN843" s="4">
        <f t="shared" si="435"/>
        <v>0</v>
      </c>
      <c r="AO843" s="4">
        <f t="shared" si="435"/>
        <v>0</v>
      </c>
      <c r="AP843" s="4">
        <f t="shared" si="435"/>
        <v>0</v>
      </c>
      <c r="AQ843" s="4">
        <f t="shared" si="405"/>
        <v>0</v>
      </c>
      <c r="AR843" s="4">
        <f t="shared" si="406"/>
        <v>0</v>
      </c>
      <c r="AS843" s="4">
        <f t="shared" si="406"/>
        <v>0</v>
      </c>
    </row>
    <row r="844" spans="1:45" ht="12.75" customHeight="1" x14ac:dyDescent="0.25">
      <c r="A844" s="115">
        <v>21</v>
      </c>
      <c r="B844" s="137">
        <v>227800</v>
      </c>
      <c r="C844" s="138">
        <v>1751</v>
      </c>
      <c r="D844" s="108">
        <v>836</v>
      </c>
      <c r="E844" s="135" t="s">
        <v>1615</v>
      </c>
      <c r="F844" s="136">
        <f t="shared" si="422"/>
        <v>865.3</v>
      </c>
      <c r="G844" s="136">
        <v>865.3</v>
      </c>
      <c r="H844" s="136">
        <v>0</v>
      </c>
      <c r="I844" s="136">
        <v>0</v>
      </c>
      <c r="J844" s="136">
        <v>0</v>
      </c>
      <c r="K844" s="136">
        <v>0</v>
      </c>
      <c r="L844" s="136">
        <v>0</v>
      </c>
      <c r="M844" s="136">
        <v>0</v>
      </c>
      <c r="N844" s="136">
        <f t="shared" si="424"/>
        <v>865.3</v>
      </c>
      <c r="O844" s="23">
        <v>865.3</v>
      </c>
      <c r="P844" s="23">
        <v>0</v>
      </c>
      <c r="Q844" s="23">
        <v>0</v>
      </c>
      <c r="R844" s="23">
        <v>0</v>
      </c>
      <c r="S844" s="23">
        <v>0</v>
      </c>
      <c r="T844" s="23">
        <v>0</v>
      </c>
      <c r="U844" s="23">
        <v>0</v>
      </c>
      <c r="V844" s="136">
        <f t="shared" si="426"/>
        <v>865.3</v>
      </c>
      <c r="W844" s="23">
        <v>865.3</v>
      </c>
      <c r="X844" s="23">
        <v>0</v>
      </c>
      <c r="Y844" s="23">
        <v>0</v>
      </c>
      <c r="Z844" s="23">
        <v>0</v>
      </c>
      <c r="AA844" s="23">
        <v>0</v>
      </c>
      <c r="AB844" s="23">
        <v>0</v>
      </c>
      <c r="AC844" s="4">
        <v>0</v>
      </c>
      <c r="AD844" s="4">
        <f t="shared" si="428"/>
        <v>0</v>
      </c>
      <c r="AE844" s="4">
        <f t="shared" si="428"/>
        <v>0</v>
      </c>
      <c r="AF844" s="4">
        <f t="shared" si="428"/>
        <v>0</v>
      </c>
      <c r="AG844" s="4">
        <f t="shared" si="428"/>
        <v>0</v>
      </c>
      <c r="AH844" s="4">
        <f t="shared" si="428"/>
        <v>0</v>
      </c>
      <c r="AI844" s="4">
        <f t="shared" si="428"/>
        <v>0</v>
      </c>
      <c r="AJ844" s="4">
        <f t="shared" si="428"/>
        <v>0</v>
      </c>
      <c r="AK844" s="4">
        <f t="shared" si="428"/>
        <v>0</v>
      </c>
      <c r="AL844" s="4">
        <f t="shared" si="435"/>
        <v>100</v>
      </c>
      <c r="AM844" s="4">
        <f t="shared" si="435"/>
        <v>100</v>
      </c>
      <c r="AN844" s="4">
        <f t="shared" si="435"/>
        <v>0</v>
      </c>
      <c r="AO844" s="4">
        <f t="shared" si="435"/>
        <v>0</v>
      </c>
      <c r="AP844" s="4">
        <f t="shared" si="435"/>
        <v>0</v>
      </c>
      <c r="AQ844" s="4">
        <f t="shared" si="405"/>
        <v>0</v>
      </c>
      <c r="AR844" s="4">
        <f t="shared" si="406"/>
        <v>0</v>
      </c>
      <c r="AS844" s="4">
        <f t="shared" si="406"/>
        <v>0</v>
      </c>
    </row>
    <row r="845" spans="1:45" ht="12.75" customHeight="1" x14ac:dyDescent="0.25">
      <c r="A845" s="115">
        <v>21</v>
      </c>
      <c r="B845" s="137">
        <v>227800</v>
      </c>
      <c r="C845" s="138">
        <v>1752</v>
      </c>
      <c r="D845" s="108">
        <v>837</v>
      </c>
      <c r="E845" s="135" t="s">
        <v>1616</v>
      </c>
      <c r="F845" s="136">
        <f t="shared" si="422"/>
        <v>581</v>
      </c>
      <c r="G845" s="136">
        <v>581</v>
      </c>
      <c r="H845" s="136">
        <v>0</v>
      </c>
      <c r="I845" s="136">
        <v>0</v>
      </c>
      <c r="J845" s="136">
        <v>0</v>
      </c>
      <c r="K845" s="136">
        <v>0</v>
      </c>
      <c r="L845" s="136">
        <v>0</v>
      </c>
      <c r="M845" s="136">
        <v>0</v>
      </c>
      <c r="N845" s="136">
        <f t="shared" si="424"/>
        <v>581</v>
      </c>
      <c r="O845" s="23">
        <v>581</v>
      </c>
      <c r="P845" s="23">
        <v>0</v>
      </c>
      <c r="Q845" s="23">
        <v>0</v>
      </c>
      <c r="R845" s="23">
        <v>0</v>
      </c>
      <c r="S845" s="23">
        <v>0</v>
      </c>
      <c r="T845" s="23">
        <v>0</v>
      </c>
      <c r="U845" s="23">
        <v>0</v>
      </c>
      <c r="V845" s="136">
        <f t="shared" si="426"/>
        <v>581</v>
      </c>
      <c r="W845" s="23">
        <v>581</v>
      </c>
      <c r="X845" s="23">
        <v>0</v>
      </c>
      <c r="Y845" s="23">
        <v>0</v>
      </c>
      <c r="Z845" s="23">
        <v>0</v>
      </c>
      <c r="AA845" s="23">
        <v>0</v>
      </c>
      <c r="AB845" s="23">
        <v>0</v>
      </c>
      <c r="AC845" s="4">
        <v>0</v>
      </c>
      <c r="AD845" s="4">
        <f t="shared" si="428"/>
        <v>0</v>
      </c>
      <c r="AE845" s="4">
        <f t="shared" si="428"/>
        <v>0</v>
      </c>
      <c r="AF845" s="4">
        <f t="shared" si="428"/>
        <v>0</v>
      </c>
      <c r="AG845" s="4">
        <f t="shared" si="428"/>
        <v>0</v>
      </c>
      <c r="AH845" s="4">
        <f t="shared" si="428"/>
        <v>0</v>
      </c>
      <c r="AI845" s="4">
        <f t="shared" si="428"/>
        <v>0</v>
      </c>
      <c r="AJ845" s="4">
        <f t="shared" si="428"/>
        <v>0</v>
      </c>
      <c r="AK845" s="4">
        <f t="shared" si="428"/>
        <v>0</v>
      </c>
      <c r="AL845" s="4">
        <f t="shared" si="435"/>
        <v>100</v>
      </c>
      <c r="AM845" s="4">
        <f t="shared" si="435"/>
        <v>100</v>
      </c>
      <c r="AN845" s="4">
        <f t="shared" si="435"/>
        <v>0</v>
      </c>
      <c r="AO845" s="4">
        <f t="shared" si="435"/>
        <v>0</v>
      </c>
      <c r="AP845" s="4">
        <f t="shared" si="435"/>
        <v>0</v>
      </c>
      <c r="AQ845" s="4">
        <f t="shared" si="405"/>
        <v>0</v>
      </c>
      <c r="AR845" s="4">
        <f t="shared" si="406"/>
        <v>0</v>
      </c>
      <c r="AS845" s="4">
        <f t="shared" si="406"/>
        <v>0</v>
      </c>
    </row>
    <row r="846" spans="1:45" ht="12.75" customHeight="1" x14ac:dyDescent="0.25">
      <c r="A846" s="115">
        <v>21</v>
      </c>
      <c r="B846" s="137">
        <v>227800</v>
      </c>
      <c r="C846" s="138">
        <v>1753</v>
      </c>
      <c r="D846" s="108">
        <v>838</v>
      </c>
      <c r="E846" s="135" t="s">
        <v>1617</v>
      </c>
      <c r="F846" s="136">
        <f t="shared" si="422"/>
        <v>398.8</v>
      </c>
      <c r="G846" s="136">
        <v>398.8</v>
      </c>
      <c r="H846" s="136">
        <v>0</v>
      </c>
      <c r="I846" s="136">
        <v>0</v>
      </c>
      <c r="J846" s="136">
        <v>0</v>
      </c>
      <c r="K846" s="136">
        <v>0</v>
      </c>
      <c r="L846" s="136">
        <v>0</v>
      </c>
      <c r="M846" s="136">
        <v>0</v>
      </c>
      <c r="N846" s="136">
        <f t="shared" si="424"/>
        <v>398.8</v>
      </c>
      <c r="O846" s="23">
        <v>398.8</v>
      </c>
      <c r="P846" s="23">
        <v>0</v>
      </c>
      <c r="Q846" s="23">
        <v>0</v>
      </c>
      <c r="R846" s="23">
        <v>0</v>
      </c>
      <c r="S846" s="23">
        <v>0</v>
      </c>
      <c r="T846" s="23">
        <v>0</v>
      </c>
      <c r="U846" s="23">
        <v>0</v>
      </c>
      <c r="V846" s="136">
        <f t="shared" si="426"/>
        <v>398.8</v>
      </c>
      <c r="W846" s="23">
        <v>398.8</v>
      </c>
      <c r="X846" s="23">
        <v>0</v>
      </c>
      <c r="Y846" s="23">
        <v>0</v>
      </c>
      <c r="Z846" s="23">
        <v>0</v>
      </c>
      <c r="AA846" s="23">
        <v>0</v>
      </c>
      <c r="AB846" s="23">
        <v>0</v>
      </c>
      <c r="AC846" s="4">
        <v>0</v>
      </c>
      <c r="AD846" s="4">
        <f t="shared" si="428"/>
        <v>0</v>
      </c>
      <c r="AE846" s="4">
        <f t="shared" si="428"/>
        <v>0</v>
      </c>
      <c r="AF846" s="4">
        <f t="shared" si="428"/>
        <v>0</v>
      </c>
      <c r="AG846" s="4">
        <f t="shared" si="428"/>
        <v>0</v>
      </c>
      <c r="AH846" s="4">
        <f t="shared" si="428"/>
        <v>0</v>
      </c>
      <c r="AI846" s="4">
        <f t="shared" si="428"/>
        <v>0</v>
      </c>
      <c r="AJ846" s="4">
        <f t="shared" si="428"/>
        <v>0</v>
      </c>
      <c r="AK846" s="4">
        <f t="shared" si="428"/>
        <v>0</v>
      </c>
      <c r="AL846" s="4">
        <f t="shared" si="435"/>
        <v>100</v>
      </c>
      <c r="AM846" s="4">
        <f t="shared" si="435"/>
        <v>100</v>
      </c>
      <c r="AN846" s="4">
        <f t="shared" si="435"/>
        <v>0</v>
      </c>
      <c r="AO846" s="4">
        <f t="shared" si="435"/>
        <v>0</v>
      </c>
      <c r="AP846" s="4">
        <f t="shared" si="435"/>
        <v>0</v>
      </c>
      <c r="AQ846" s="4">
        <f t="shared" si="405"/>
        <v>0</v>
      </c>
      <c r="AR846" s="4">
        <f t="shared" si="406"/>
        <v>0</v>
      </c>
      <c r="AS846" s="4">
        <f t="shared" si="406"/>
        <v>0</v>
      </c>
    </row>
    <row r="847" spans="1:45" ht="12.75" customHeight="1" x14ac:dyDescent="0.25">
      <c r="A847" s="115">
        <v>21</v>
      </c>
      <c r="B847" s="137">
        <v>227800</v>
      </c>
      <c r="C847" s="138">
        <v>1754</v>
      </c>
      <c r="D847" s="108">
        <v>839</v>
      </c>
      <c r="E847" s="135" t="s">
        <v>1618</v>
      </c>
      <c r="F847" s="136">
        <f t="shared" si="422"/>
        <v>1375.2</v>
      </c>
      <c r="G847" s="136">
        <v>1375.2</v>
      </c>
      <c r="H847" s="136">
        <v>0</v>
      </c>
      <c r="I847" s="136">
        <v>0</v>
      </c>
      <c r="J847" s="136">
        <v>0</v>
      </c>
      <c r="K847" s="136">
        <v>0</v>
      </c>
      <c r="L847" s="136">
        <v>0</v>
      </c>
      <c r="M847" s="136">
        <v>0</v>
      </c>
      <c r="N847" s="136">
        <f t="shared" si="424"/>
        <v>1375.2</v>
      </c>
      <c r="O847" s="23">
        <v>1375.2</v>
      </c>
      <c r="P847" s="23">
        <v>0</v>
      </c>
      <c r="Q847" s="23">
        <v>0</v>
      </c>
      <c r="R847" s="23">
        <v>0</v>
      </c>
      <c r="S847" s="23">
        <v>0</v>
      </c>
      <c r="T847" s="23">
        <v>0</v>
      </c>
      <c r="U847" s="23">
        <v>0</v>
      </c>
      <c r="V847" s="136">
        <f t="shared" si="426"/>
        <v>1375.2</v>
      </c>
      <c r="W847" s="23">
        <v>1375.2</v>
      </c>
      <c r="X847" s="23">
        <v>0</v>
      </c>
      <c r="Y847" s="23">
        <v>0</v>
      </c>
      <c r="Z847" s="23">
        <v>0</v>
      </c>
      <c r="AA847" s="23">
        <v>0</v>
      </c>
      <c r="AB847" s="23">
        <v>0</v>
      </c>
      <c r="AC847" s="4">
        <v>0</v>
      </c>
      <c r="AD847" s="4">
        <f t="shared" si="428"/>
        <v>0</v>
      </c>
      <c r="AE847" s="4">
        <f t="shared" si="428"/>
        <v>0</v>
      </c>
      <c r="AF847" s="4">
        <f t="shared" si="428"/>
        <v>0</v>
      </c>
      <c r="AG847" s="4">
        <f t="shared" si="428"/>
        <v>0</v>
      </c>
      <c r="AH847" s="4">
        <f t="shared" si="428"/>
        <v>0</v>
      </c>
      <c r="AI847" s="4">
        <f t="shared" si="428"/>
        <v>0</v>
      </c>
      <c r="AJ847" s="4">
        <f t="shared" si="428"/>
        <v>0</v>
      </c>
      <c r="AK847" s="4">
        <f t="shared" si="428"/>
        <v>0</v>
      </c>
      <c r="AL847" s="4">
        <f t="shared" si="435"/>
        <v>100</v>
      </c>
      <c r="AM847" s="4">
        <f t="shared" si="435"/>
        <v>100</v>
      </c>
      <c r="AN847" s="4">
        <f t="shared" si="435"/>
        <v>0</v>
      </c>
      <c r="AO847" s="4">
        <f t="shared" si="435"/>
        <v>0</v>
      </c>
      <c r="AP847" s="4">
        <f t="shared" si="435"/>
        <v>0</v>
      </c>
      <c r="AQ847" s="4">
        <f t="shared" si="405"/>
        <v>0</v>
      </c>
      <c r="AR847" s="4">
        <f t="shared" si="406"/>
        <v>0</v>
      </c>
      <c r="AS847" s="4">
        <f t="shared" si="406"/>
        <v>0</v>
      </c>
    </row>
    <row r="848" spans="1:45" ht="12.75" customHeight="1" x14ac:dyDescent="0.25">
      <c r="A848" s="115">
        <v>21</v>
      </c>
      <c r="B848" s="137">
        <v>227800</v>
      </c>
      <c r="C848" s="138">
        <v>1755</v>
      </c>
      <c r="D848" s="108">
        <v>840</v>
      </c>
      <c r="E848" s="135" t="s">
        <v>1619</v>
      </c>
      <c r="F848" s="136">
        <f t="shared" si="422"/>
        <v>335.6</v>
      </c>
      <c r="G848" s="136">
        <v>335.6</v>
      </c>
      <c r="H848" s="136">
        <v>0</v>
      </c>
      <c r="I848" s="136">
        <v>0</v>
      </c>
      <c r="J848" s="136">
        <v>0</v>
      </c>
      <c r="K848" s="136">
        <v>0</v>
      </c>
      <c r="L848" s="136">
        <v>0</v>
      </c>
      <c r="M848" s="136">
        <v>0</v>
      </c>
      <c r="N848" s="136">
        <f t="shared" si="424"/>
        <v>335.6</v>
      </c>
      <c r="O848" s="23">
        <v>335.6</v>
      </c>
      <c r="P848" s="23">
        <v>0</v>
      </c>
      <c r="Q848" s="23">
        <v>0</v>
      </c>
      <c r="R848" s="23">
        <v>0</v>
      </c>
      <c r="S848" s="23">
        <v>0</v>
      </c>
      <c r="T848" s="23">
        <v>0</v>
      </c>
      <c r="U848" s="23">
        <v>0</v>
      </c>
      <c r="V848" s="136">
        <f t="shared" si="426"/>
        <v>335.6</v>
      </c>
      <c r="W848" s="23">
        <v>335.6</v>
      </c>
      <c r="X848" s="23">
        <v>0</v>
      </c>
      <c r="Y848" s="23">
        <v>0</v>
      </c>
      <c r="Z848" s="23">
        <v>0</v>
      </c>
      <c r="AA848" s="23">
        <v>0</v>
      </c>
      <c r="AB848" s="23">
        <v>0</v>
      </c>
      <c r="AC848" s="4">
        <v>0</v>
      </c>
      <c r="AD848" s="4">
        <f t="shared" si="428"/>
        <v>0</v>
      </c>
      <c r="AE848" s="4">
        <f t="shared" si="428"/>
        <v>0</v>
      </c>
      <c r="AF848" s="4">
        <f t="shared" si="428"/>
        <v>0</v>
      </c>
      <c r="AG848" s="4">
        <f t="shared" si="428"/>
        <v>0</v>
      </c>
      <c r="AH848" s="4">
        <f t="shared" si="428"/>
        <v>0</v>
      </c>
      <c r="AI848" s="4">
        <f t="shared" si="428"/>
        <v>0</v>
      </c>
      <c r="AJ848" s="4">
        <f t="shared" si="428"/>
        <v>0</v>
      </c>
      <c r="AK848" s="4">
        <f t="shared" si="428"/>
        <v>0</v>
      </c>
      <c r="AL848" s="4">
        <f t="shared" si="435"/>
        <v>100</v>
      </c>
      <c r="AM848" s="4">
        <f t="shared" si="435"/>
        <v>100</v>
      </c>
      <c r="AN848" s="4">
        <f t="shared" si="435"/>
        <v>0</v>
      </c>
      <c r="AO848" s="4">
        <f t="shared" si="435"/>
        <v>0</v>
      </c>
      <c r="AP848" s="4">
        <f t="shared" si="435"/>
        <v>0</v>
      </c>
      <c r="AQ848" s="4">
        <f t="shared" si="405"/>
        <v>0</v>
      </c>
      <c r="AR848" s="4">
        <f t="shared" si="406"/>
        <v>0</v>
      </c>
      <c r="AS848" s="4">
        <f t="shared" si="406"/>
        <v>0</v>
      </c>
    </row>
    <row r="849" spans="1:45" ht="12.75" customHeight="1" x14ac:dyDescent="0.25">
      <c r="A849" s="115">
        <v>21</v>
      </c>
      <c r="B849" s="137">
        <v>227800</v>
      </c>
      <c r="C849" s="138">
        <v>1756</v>
      </c>
      <c r="D849" s="108">
        <v>841</v>
      </c>
      <c r="E849" s="135" t="s">
        <v>1620</v>
      </c>
      <c r="F849" s="136">
        <f t="shared" si="422"/>
        <v>1029.9000000000001</v>
      </c>
      <c r="G849" s="136">
        <v>1029.9000000000001</v>
      </c>
      <c r="H849" s="136">
        <v>0</v>
      </c>
      <c r="I849" s="136">
        <v>0</v>
      </c>
      <c r="J849" s="136">
        <v>0</v>
      </c>
      <c r="K849" s="136">
        <v>0</v>
      </c>
      <c r="L849" s="136">
        <v>0</v>
      </c>
      <c r="M849" s="136">
        <v>0</v>
      </c>
      <c r="N849" s="136">
        <f t="shared" si="424"/>
        <v>1029.9000000000001</v>
      </c>
      <c r="O849" s="23">
        <v>1029.9000000000001</v>
      </c>
      <c r="P849" s="23">
        <v>0</v>
      </c>
      <c r="Q849" s="23">
        <v>0</v>
      </c>
      <c r="R849" s="23">
        <v>0</v>
      </c>
      <c r="S849" s="23">
        <v>0</v>
      </c>
      <c r="T849" s="23">
        <v>0</v>
      </c>
      <c r="U849" s="23">
        <v>0</v>
      </c>
      <c r="V849" s="136">
        <f t="shared" si="426"/>
        <v>1029.9000000000001</v>
      </c>
      <c r="W849" s="23">
        <v>1029.9000000000001</v>
      </c>
      <c r="X849" s="23">
        <v>0</v>
      </c>
      <c r="Y849" s="23">
        <v>0</v>
      </c>
      <c r="Z849" s="23">
        <v>0</v>
      </c>
      <c r="AA849" s="23">
        <v>0</v>
      </c>
      <c r="AB849" s="23">
        <v>0</v>
      </c>
      <c r="AC849" s="4">
        <v>0</v>
      </c>
      <c r="AD849" s="4">
        <f t="shared" si="428"/>
        <v>0</v>
      </c>
      <c r="AE849" s="4">
        <f t="shared" si="428"/>
        <v>0</v>
      </c>
      <c r="AF849" s="4">
        <f t="shared" si="428"/>
        <v>0</v>
      </c>
      <c r="AG849" s="4">
        <f t="shared" si="428"/>
        <v>0</v>
      </c>
      <c r="AH849" s="4">
        <f t="shared" si="428"/>
        <v>0</v>
      </c>
      <c r="AI849" s="4">
        <f t="shared" si="428"/>
        <v>0</v>
      </c>
      <c r="AJ849" s="4">
        <f t="shared" si="428"/>
        <v>0</v>
      </c>
      <c r="AK849" s="4">
        <f t="shared" si="428"/>
        <v>0</v>
      </c>
      <c r="AL849" s="4">
        <f t="shared" si="435"/>
        <v>100</v>
      </c>
      <c r="AM849" s="4">
        <f t="shared" si="435"/>
        <v>100</v>
      </c>
      <c r="AN849" s="4">
        <f t="shared" si="435"/>
        <v>0</v>
      </c>
      <c r="AO849" s="4">
        <f t="shared" si="435"/>
        <v>0</v>
      </c>
      <c r="AP849" s="4">
        <f t="shared" si="435"/>
        <v>0</v>
      </c>
      <c r="AQ849" s="4">
        <f t="shared" si="405"/>
        <v>0</v>
      </c>
      <c r="AR849" s="4">
        <f t="shared" si="406"/>
        <v>0</v>
      </c>
      <c r="AS849" s="4">
        <f t="shared" si="406"/>
        <v>0</v>
      </c>
    </row>
    <row r="850" spans="1:45" ht="12.75" customHeight="1" x14ac:dyDescent="0.25">
      <c r="A850" s="115">
        <v>21</v>
      </c>
      <c r="B850" s="137">
        <v>227800</v>
      </c>
      <c r="C850" s="138">
        <v>1758</v>
      </c>
      <c r="D850" s="108">
        <v>842</v>
      </c>
      <c r="E850" s="135" t="s">
        <v>1621</v>
      </c>
      <c r="F850" s="136">
        <f t="shared" si="422"/>
        <v>642.1</v>
      </c>
      <c r="G850" s="136">
        <v>642.1</v>
      </c>
      <c r="H850" s="136">
        <v>0</v>
      </c>
      <c r="I850" s="136">
        <v>0</v>
      </c>
      <c r="J850" s="136">
        <v>0</v>
      </c>
      <c r="K850" s="136">
        <v>0</v>
      </c>
      <c r="L850" s="136">
        <v>0</v>
      </c>
      <c r="M850" s="136">
        <v>0</v>
      </c>
      <c r="N850" s="136">
        <f t="shared" si="424"/>
        <v>642.1</v>
      </c>
      <c r="O850" s="23">
        <v>642.1</v>
      </c>
      <c r="P850" s="23">
        <v>0</v>
      </c>
      <c r="Q850" s="23">
        <v>0</v>
      </c>
      <c r="R850" s="23">
        <v>0</v>
      </c>
      <c r="S850" s="23">
        <v>0</v>
      </c>
      <c r="T850" s="23">
        <v>0</v>
      </c>
      <c r="U850" s="23">
        <v>0</v>
      </c>
      <c r="V850" s="136">
        <f t="shared" si="426"/>
        <v>642.1</v>
      </c>
      <c r="W850" s="23">
        <v>642.1</v>
      </c>
      <c r="X850" s="23">
        <v>0</v>
      </c>
      <c r="Y850" s="23">
        <v>0</v>
      </c>
      <c r="Z850" s="23">
        <v>0</v>
      </c>
      <c r="AA850" s="23">
        <v>0</v>
      </c>
      <c r="AB850" s="23">
        <v>0</v>
      </c>
      <c r="AC850" s="4">
        <v>0</v>
      </c>
      <c r="AD850" s="4">
        <f t="shared" si="428"/>
        <v>0</v>
      </c>
      <c r="AE850" s="4">
        <f t="shared" si="428"/>
        <v>0</v>
      </c>
      <c r="AF850" s="4">
        <f t="shared" si="428"/>
        <v>0</v>
      </c>
      <c r="AG850" s="4">
        <f t="shared" si="428"/>
        <v>0</v>
      </c>
      <c r="AH850" s="4">
        <f t="shared" si="428"/>
        <v>0</v>
      </c>
      <c r="AI850" s="4">
        <f t="shared" si="428"/>
        <v>0</v>
      </c>
      <c r="AJ850" s="4">
        <f t="shared" si="428"/>
        <v>0</v>
      </c>
      <c r="AK850" s="4">
        <f t="shared" si="428"/>
        <v>0</v>
      </c>
      <c r="AL850" s="4">
        <f t="shared" si="435"/>
        <v>100</v>
      </c>
      <c r="AM850" s="4">
        <f t="shared" si="435"/>
        <v>100</v>
      </c>
      <c r="AN850" s="4">
        <f t="shared" si="435"/>
        <v>0</v>
      </c>
      <c r="AO850" s="4">
        <f t="shared" si="435"/>
        <v>0</v>
      </c>
      <c r="AP850" s="4">
        <f t="shared" si="435"/>
        <v>0</v>
      </c>
      <c r="AQ850" s="4">
        <f t="shared" si="405"/>
        <v>0</v>
      </c>
      <c r="AR850" s="4">
        <f t="shared" si="406"/>
        <v>0</v>
      </c>
      <c r="AS850" s="4">
        <f t="shared" si="406"/>
        <v>0</v>
      </c>
    </row>
    <row r="851" spans="1:45" ht="12.75" customHeight="1" x14ac:dyDescent="0.25">
      <c r="A851" s="115">
        <v>21</v>
      </c>
      <c r="B851" s="137">
        <v>227800</v>
      </c>
      <c r="C851" s="138">
        <v>1759</v>
      </c>
      <c r="D851" s="108">
        <v>843</v>
      </c>
      <c r="E851" s="135" t="s">
        <v>1622</v>
      </c>
      <c r="F851" s="136">
        <f t="shared" si="422"/>
        <v>453.3</v>
      </c>
      <c r="G851" s="136">
        <v>453.3</v>
      </c>
      <c r="H851" s="136">
        <v>0</v>
      </c>
      <c r="I851" s="136">
        <v>0</v>
      </c>
      <c r="J851" s="136">
        <v>0</v>
      </c>
      <c r="K851" s="136">
        <v>0</v>
      </c>
      <c r="L851" s="136">
        <v>0</v>
      </c>
      <c r="M851" s="136">
        <v>0</v>
      </c>
      <c r="N851" s="136">
        <f t="shared" si="424"/>
        <v>453.3</v>
      </c>
      <c r="O851" s="23">
        <v>453.3</v>
      </c>
      <c r="P851" s="23">
        <v>0</v>
      </c>
      <c r="Q851" s="23">
        <v>0</v>
      </c>
      <c r="R851" s="23">
        <v>0</v>
      </c>
      <c r="S851" s="23">
        <v>0</v>
      </c>
      <c r="T851" s="23">
        <v>0</v>
      </c>
      <c r="U851" s="23">
        <v>0</v>
      </c>
      <c r="V851" s="136">
        <f t="shared" si="426"/>
        <v>453.3</v>
      </c>
      <c r="W851" s="23">
        <v>453.3</v>
      </c>
      <c r="X851" s="23">
        <v>0</v>
      </c>
      <c r="Y851" s="23">
        <v>0</v>
      </c>
      <c r="Z851" s="23">
        <v>0</v>
      </c>
      <c r="AA851" s="23">
        <v>0</v>
      </c>
      <c r="AB851" s="23">
        <v>0</v>
      </c>
      <c r="AC851" s="4">
        <v>0</v>
      </c>
      <c r="AD851" s="4">
        <f t="shared" si="428"/>
        <v>0</v>
      </c>
      <c r="AE851" s="4">
        <f t="shared" si="428"/>
        <v>0</v>
      </c>
      <c r="AF851" s="4">
        <f t="shared" si="428"/>
        <v>0</v>
      </c>
      <c r="AG851" s="4">
        <f t="shared" si="428"/>
        <v>0</v>
      </c>
      <c r="AH851" s="4">
        <f t="shared" si="428"/>
        <v>0</v>
      </c>
      <c r="AI851" s="4">
        <f t="shared" si="428"/>
        <v>0</v>
      </c>
      <c r="AJ851" s="4">
        <f t="shared" si="428"/>
        <v>0</v>
      </c>
      <c r="AK851" s="4">
        <f t="shared" si="428"/>
        <v>0</v>
      </c>
      <c r="AL851" s="4">
        <f t="shared" si="435"/>
        <v>100</v>
      </c>
      <c r="AM851" s="4">
        <f t="shared" si="435"/>
        <v>100</v>
      </c>
      <c r="AN851" s="4">
        <f t="shared" si="435"/>
        <v>0</v>
      </c>
      <c r="AO851" s="4">
        <f t="shared" si="435"/>
        <v>0</v>
      </c>
      <c r="AP851" s="4">
        <f t="shared" si="435"/>
        <v>0</v>
      </c>
      <c r="AQ851" s="4">
        <f t="shared" ref="AQ851:AQ914" si="436">IF(P851=0,0,X851/P851*100)</f>
        <v>0</v>
      </c>
      <c r="AR851" s="4">
        <f t="shared" ref="AR851:AS914" si="437">IF(T851=0,0,AB851/T851*100)</f>
        <v>0</v>
      </c>
      <c r="AS851" s="4">
        <f t="shared" si="437"/>
        <v>0</v>
      </c>
    </row>
    <row r="852" spans="1:45" ht="12.75" customHeight="1" x14ac:dyDescent="0.25">
      <c r="A852" s="115">
        <v>21</v>
      </c>
      <c r="B852" s="137">
        <v>227800</v>
      </c>
      <c r="C852" s="138">
        <v>1760</v>
      </c>
      <c r="D852" s="108">
        <v>844</v>
      </c>
      <c r="E852" s="135" t="s">
        <v>1623</v>
      </c>
      <c r="F852" s="136">
        <f t="shared" si="422"/>
        <v>2043.9</v>
      </c>
      <c r="G852" s="136">
        <v>2043.9</v>
      </c>
      <c r="H852" s="136">
        <v>0</v>
      </c>
      <c r="I852" s="136">
        <v>0</v>
      </c>
      <c r="J852" s="136">
        <v>0</v>
      </c>
      <c r="K852" s="136">
        <v>0</v>
      </c>
      <c r="L852" s="136">
        <v>0</v>
      </c>
      <c r="M852" s="136">
        <v>0</v>
      </c>
      <c r="N852" s="136">
        <f t="shared" si="424"/>
        <v>2043.9</v>
      </c>
      <c r="O852" s="23">
        <v>2043.9</v>
      </c>
      <c r="P852" s="23">
        <v>0</v>
      </c>
      <c r="Q852" s="23">
        <v>0</v>
      </c>
      <c r="R852" s="23">
        <v>0</v>
      </c>
      <c r="S852" s="23">
        <v>0</v>
      </c>
      <c r="T852" s="23">
        <v>0</v>
      </c>
      <c r="U852" s="23">
        <v>0</v>
      </c>
      <c r="V852" s="136">
        <f t="shared" si="426"/>
        <v>2043.9</v>
      </c>
      <c r="W852" s="23">
        <v>2043.9</v>
      </c>
      <c r="X852" s="23">
        <v>0</v>
      </c>
      <c r="Y852" s="23">
        <v>0</v>
      </c>
      <c r="Z852" s="23">
        <v>0</v>
      </c>
      <c r="AA852" s="23">
        <v>0</v>
      </c>
      <c r="AB852" s="23">
        <v>0</v>
      </c>
      <c r="AC852" s="4">
        <v>0</v>
      </c>
      <c r="AD852" s="4">
        <f t="shared" si="428"/>
        <v>0</v>
      </c>
      <c r="AE852" s="4">
        <f t="shared" si="428"/>
        <v>0</v>
      </c>
      <c r="AF852" s="4">
        <f t="shared" si="428"/>
        <v>0</v>
      </c>
      <c r="AG852" s="4">
        <f t="shared" si="428"/>
        <v>0</v>
      </c>
      <c r="AH852" s="4">
        <f t="shared" si="428"/>
        <v>0</v>
      </c>
      <c r="AI852" s="4">
        <f t="shared" si="428"/>
        <v>0</v>
      </c>
      <c r="AJ852" s="4">
        <f t="shared" si="428"/>
        <v>0</v>
      </c>
      <c r="AK852" s="4">
        <f t="shared" si="428"/>
        <v>0</v>
      </c>
      <c r="AL852" s="4">
        <f t="shared" si="435"/>
        <v>100</v>
      </c>
      <c r="AM852" s="4">
        <f t="shared" si="435"/>
        <v>100</v>
      </c>
      <c r="AN852" s="4">
        <f t="shared" si="435"/>
        <v>0</v>
      </c>
      <c r="AO852" s="4">
        <f t="shared" si="435"/>
        <v>0</v>
      </c>
      <c r="AP852" s="4">
        <f t="shared" si="435"/>
        <v>0</v>
      </c>
      <c r="AQ852" s="4">
        <f t="shared" si="436"/>
        <v>0</v>
      </c>
      <c r="AR852" s="4">
        <f t="shared" si="437"/>
        <v>0</v>
      </c>
      <c r="AS852" s="4">
        <f t="shared" si="437"/>
        <v>0</v>
      </c>
    </row>
    <row r="853" spans="1:45" ht="12.75" customHeight="1" x14ac:dyDescent="0.25">
      <c r="A853" s="115">
        <v>21</v>
      </c>
      <c r="B853" s="137">
        <v>227800</v>
      </c>
      <c r="C853" s="138">
        <v>1762</v>
      </c>
      <c r="D853" s="108">
        <v>845</v>
      </c>
      <c r="E853" s="135" t="s">
        <v>1624</v>
      </c>
      <c r="F853" s="136">
        <f t="shared" si="422"/>
        <v>561</v>
      </c>
      <c r="G853" s="136">
        <v>561</v>
      </c>
      <c r="H853" s="136">
        <v>0</v>
      </c>
      <c r="I853" s="136">
        <v>0</v>
      </c>
      <c r="J853" s="136">
        <v>0</v>
      </c>
      <c r="K853" s="136">
        <v>0</v>
      </c>
      <c r="L853" s="136">
        <v>0</v>
      </c>
      <c r="M853" s="136">
        <v>0</v>
      </c>
      <c r="N853" s="136">
        <f t="shared" si="424"/>
        <v>561</v>
      </c>
      <c r="O853" s="23">
        <v>561</v>
      </c>
      <c r="P853" s="23">
        <v>0</v>
      </c>
      <c r="Q853" s="23">
        <v>0</v>
      </c>
      <c r="R853" s="23">
        <v>0</v>
      </c>
      <c r="S853" s="23">
        <v>0</v>
      </c>
      <c r="T853" s="23">
        <v>0</v>
      </c>
      <c r="U853" s="23">
        <v>0</v>
      </c>
      <c r="V853" s="136">
        <f t="shared" si="426"/>
        <v>561</v>
      </c>
      <c r="W853" s="23">
        <v>561</v>
      </c>
      <c r="X853" s="23">
        <v>0</v>
      </c>
      <c r="Y853" s="23">
        <v>0</v>
      </c>
      <c r="Z853" s="23">
        <v>0</v>
      </c>
      <c r="AA853" s="23">
        <v>0</v>
      </c>
      <c r="AB853" s="23">
        <v>0</v>
      </c>
      <c r="AC853" s="4">
        <v>0</v>
      </c>
      <c r="AD853" s="4">
        <f t="shared" si="428"/>
        <v>0</v>
      </c>
      <c r="AE853" s="4">
        <f t="shared" si="428"/>
        <v>0</v>
      </c>
      <c r="AF853" s="4">
        <f t="shared" si="428"/>
        <v>0</v>
      </c>
      <c r="AG853" s="4">
        <f t="shared" si="428"/>
        <v>0</v>
      </c>
      <c r="AH853" s="4">
        <f t="shared" si="428"/>
        <v>0</v>
      </c>
      <c r="AI853" s="4">
        <f t="shared" si="428"/>
        <v>0</v>
      </c>
      <c r="AJ853" s="4">
        <f t="shared" si="428"/>
        <v>0</v>
      </c>
      <c r="AK853" s="4">
        <f t="shared" si="428"/>
        <v>0</v>
      </c>
      <c r="AL853" s="4">
        <f t="shared" si="435"/>
        <v>100</v>
      </c>
      <c r="AM853" s="4">
        <f t="shared" si="435"/>
        <v>100</v>
      </c>
      <c r="AN853" s="4">
        <f t="shared" si="435"/>
        <v>0</v>
      </c>
      <c r="AO853" s="4">
        <f t="shared" si="435"/>
        <v>0</v>
      </c>
      <c r="AP853" s="4">
        <f t="shared" si="435"/>
        <v>0</v>
      </c>
      <c r="AQ853" s="4">
        <f t="shared" si="436"/>
        <v>0</v>
      </c>
      <c r="AR853" s="4">
        <f t="shared" si="437"/>
        <v>0</v>
      </c>
      <c r="AS853" s="4">
        <f t="shared" si="437"/>
        <v>0</v>
      </c>
    </row>
    <row r="854" spans="1:45" ht="12.75" customHeight="1" x14ac:dyDescent="0.25">
      <c r="A854" s="115">
        <v>21</v>
      </c>
      <c r="B854" s="137">
        <v>227800</v>
      </c>
      <c r="C854" s="138">
        <v>1761</v>
      </c>
      <c r="D854" s="108">
        <v>846</v>
      </c>
      <c r="E854" s="135" t="s">
        <v>1625</v>
      </c>
      <c r="F854" s="136">
        <f t="shared" si="422"/>
        <v>319.10000000000002</v>
      </c>
      <c r="G854" s="136">
        <v>319.10000000000002</v>
      </c>
      <c r="H854" s="136">
        <v>0</v>
      </c>
      <c r="I854" s="136">
        <v>0</v>
      </c>
      <c r="J854" s="136">
        <v>0</v>
      </c>
      <c r="K854" s="136">
        <v>0</v>
      </c>
      <c r="L854" s="136">
        <v>0</v>
      </c>
      <c r="M854" s="136">
        <v>0</v>
      </c>
      <c r="N854" s="136">
        <f t="shared" si="424"/>
        <v>319.10000000000002</v>
      </c>
      <c r="O854" s="23">
        <v>319.10000000000002</v>
      </c>
      <c r="P854" s="23">
        <v>0</v>
      </c>
      <c r="Q854" s="23">
        <v>0</v>
      </c>
      <c r="R854" s="23">
        <v>0</v>
      </c>
      <c r="S854" s="23">
        <v>0</v>
      </c>
      <c r="T854" s="23">
        <v>0</v>
      </c>
      <c r="U854" s="23">
        <v>0</v>
      </c>
      <c r="V854" s="136">
        <f t="shared" si="426"/>
        <v>319.10000000000002</v>
      </c>
      <c r="W854" s="23">
        <v>319.10000000000002</v>
      </c>
      <c r="X854" s="23">
        <v>0</v>
      </c>
      <c r="Y854" s="23">
        <v>0</v>
      </c>
      <c r="Z854" s="23">
        <v>0</v>
      </c>
      <c r="AA854" s="23">
        <v>0</v>
      </c>
      <c r="AB854" s="23">
        <v>0</v>
      </c>
      <c r="AC854" s="4">
        <v>0</v>
      </c>
      <c r="AD854" s="4">
        <f t="shared" si="428"/>
        <v>0</v>
      </c>
      <c r="AE854" s="4">
        <f t="shared" si="428"/>
        <v>0</v>
      </c>
      <c r="AF854" s="4">
        <f t="shared" si="428"/>
        <v>0</v>
      </c>
      <c r="AG854" s="4">
        <f t="shared" si="428"/>
        <v>0</v>
      </c>
      <c r="AH854" s="4">
        <f t="shared" si="428"/>
        <v>0</v>
      </c>
      <c r="AI854" s="4">
        <f t="shared" si="428"/>
        <v>0</v>
      </c>
      <c r="AJ854" s="4">
        <f t="shared" si="428"/>
        <v>0</v>
      </c>
      <c r="AK854" s="4">
        <f t="shared" si="428"/>
        <v>0</v>
      </c>
      <c r="AL854" s="4">
        <f t="shared" si="435"/>
        <v>100</v>
      </c>
      <c r="AM854" s="4">
        <f t="shared" si="435"/>
        <v>100</v>
      </c>
      <c r="AN854" s="4">
        <f t="shared" si="435"/>
        <v>0</v>
      </c>
      <c r="AO854" s="4">
        <f t="shared" si="435"/>
        <v>0</v>
      </c>
      <c r="AP854" s="4">
        <f t="shared" si="435"/>
        <v>0</v>
      </c>
      <c r="AQ854" s="4">
        <f t="shared" si="436"/>
        <v>0</v>
      </c>
      <c r="AR854" s="4">
        <f t="shared" si="437"/>
        <v>0</v>
      </c>
      <c r="AS854" s="4">
        <f t="shared" si="437"/>
        <v>0</v>
      </c>
    </row>
    <row r="855" spans="1:45" ht="12.75" customHeight="1" x14ac:dyDescent="0.25">
      <c r="A855" s="115">
        <v>21</v>
      </c>
      <c r="B855" s="137">
        <v>227800</v>
      </c>
      <c r="C855" s="138">
        <v>1763</v>
      </c>
      <c r="D855" s="108">
        <v>847</v>
      </c>
      <c r="E855" s="135" t="s">
        <v>1626</v>
      </c>
      <c r="F855" s="136">
        <f t="shared" si="422"/>
        <v>1606.8</v>
      </c>
      <c r="G855" s="136">
        <v>1606.8</v>
      </c>
      <c r="H855" s="136">
        <v>0</v>
      </c>
      <c r="I855" s="136">
        <v>0</v>
      </c>
      <c r="J855" s="136">
        <v>0</v>
      </c>
      <c r="K855" s="136">
        <v>0</v>
      </c>
      <c r="L855" s="136">
        <v>0</v>
      </c>
      <c r="M855" s="136">
        <v>0</v>
      </c>
      <c r="N855" s="136">
        <f t="shared" si="424"/>
        <v>1705.3</v>
      </c>
      <c r="O855" s="23">
        <v>1606.8</v>
      </c>
      <c r="P855" s="23">
        <v>0</v>
      </c>
      <c r="Q855" s="23">
        <v>0</v>
      </c>
      <c r="R855" s="23">
        <v>0</v>
      </c>
      <c r="S855" s="23">
        <v>0</v>
      </c>
      <c r="T855" s="23">
        <v>0</v>
      </c>
      <c r="U855" s="23">
        <v>98.5</v>
      </c>
      <c r="V855" s="136">
        <f t="shared" si="426"/>
        <v>1688</v>
      </c>
      <c r="W855" s="23">
        <v>1606.8</v>
      </c>
      <c r="X855" s="23">
        <v>0</v>
      </c>
      <c r="Y855" s="23">
        <v>0</v>
      </c>
      <c r="Z855" s="23">
        <v>0</v>
      </c>
      <c r="AA855" s="23">
        <v>0</v>
      </c>
      <c r="AB855" s="23">
        <v>0</v>
      </c>
      <c r="AC855" s="4">
        <v>81.2</v>
      </c>
      <c r="AD855" s="4">
        <f t="shared" si="428"/>
        <v>-17.299999999999955</v>
      </c>
      <c r="AE855" s="4">
        <f t="shared" si="428"/>
        <v>0</v>
      </c>
      <c r="AF855" s="4">
        <f t="shared" si="428"/>
        <v>0</v>
      </c>
      <c r="AG855" s="4">
        <f t="shared" si="428"/>
        <v>0</v>
      </c>
      <c r="AH855" s="4">
        <f t="shared" si="428"/>
        <v>0</v>
      </c>
      <c r="AI855" s="4">
        <f t="shared" si="428"/>
        <v>0</v>
      </c>
      <c r="AJ855" s="4">
        <f t="shared" si="428"/>
        <v>0</v>
      </c>
      <c r="AK855" s="4">
        <f t="shared" si="428"/>
        <v>-17.299999999999997</v>
      </c>
      <c r="AL855" s="4">
        <f t="shared" si="435"/>
        <v>98.985515745030199</v>
      </c>
      <c r="AM855" s="4">
        <f t="shared" si="435"/>
        <v>100</v>
      </c>
      <c r="AN855" s="4">
        <f t="shared" si="435"/>
        <v>0</v>
      </c>
      <c r="AO855" s="4">
        <f t="shared" si="435"/>
        <v>0</v>
      </c>
      <c r="AP855" s="4">
        <f t="shared" si="435"/>
        <v>0</v>
      </c>
      <c r="AQ855" s="4">
        <f t="shared" si="436"/>
        <v>0</v>
      </c>
      <c r="AR855" s="4">
        <f t="shared" si="437"/>
        <v>0</v>
      </c>
      <c r="AS855" s="4">
        <f t="shared" si="437"/>
        <v>82.436548223350258</v>
      </c>
    </row>
    <row r="856" spans="1:45" ht="12.75" customHeight="1" x14ac:dyDescent="0.25">
      <c r="A856" s="115">
        <v>21</v>
      </c>
      <c r="B856" s="137">
        <v>227800</v>
      </c>
      <c r="C856" s="138">
        <v>1764</v>
      </c>
      <c r="D856" s="108">
        <v>848</v>
      </c>
      <c r="E856" s="135" t="s">
        <v>1627</v>
      </c>
      <c r="F856" s="136">
        <f t="shared" si="422"/>
        <v>617.9</v>
      </c>
      <c r="G856" s="136">
        <v>617.9</v>
      </c>
      <c r="H856" s="136">
        <v>0</v>
      </c>
      <c r="I856" s="136">
        <v>0</v>
      </c>
      <c r="J856" s="136">
        <v>0</v>
      </c>
      <c r="K856" s="136">
        <v>0</v>
      </c>
      <c r="L856" s="136">
        <v>0</v>
      </c>
      <c r="M856" s="136">
        <v>0</v>
      </c>
      <c r="N856" s="136">
        <f t="shared" si="424"/>
        <v>617.9</v>
      </c>
      <c r="O856" s="23">
        <v>617.9</v>
      </c>
      <c r="P856" s="23">
        <v>0</v>
      </c>
      <c r="Q856" s="23">
        <v>0</v>
      </c>
      <c r="R856" s="23">
        <v>0</v>
      </c>
      <c r="S856" s="23">
        <v>0</v>
      </c>
      <c r="T856" s="23">
        <v>0</v>
      </c>
      <c r="U856" s="23">
        <v>0</v>
      </c>
      <c r="V856" s="136">
        <f t="shared" si="426"/>
        <v>617.9</v>
      </c>
      <c r="W856" s="23">
        <v>617.9</v>
      </c>
      <c r="X856" s="23">
        <v>0</v>
      </c>
      <c r="Y856" s="23">
        <v>0</v>
      </c>
      <c r="Z856" s="23">
        <v>0</v>
      </c>
      <c r="AA856" s="23">
        <v>0</v>
      </c>
      <c r="AB856" s="23">
        <v>0</v>
      </c>
      <c r="AC856" s="4">
        <v>0</v>
      </c>
      <c r="AD856" s="4">
        <f t="shared" si="428"/>
        <v>0</v>
      </c>
      <c r="AE856" s="4">
        <f t="shared" si="428"/>
        <v>0</v>
      </c>
      <c r="AF856" s="4">
        <f t="shared" si="428"/>
        <v>0</v>
      </c>
      <c r="AG856" s="4">
        <f t="shared" si="428"/>
        <v>0</v>
      </c>
      <c r="AH856" s="4">
        <f t="shared" si="428"/>
        <v>0</v>
      </c>
      <c r="AI856" s="4">
        <f t="shared" si="428"/>
        <v>0</v>
      </c>
      <c r="AJ856" s="4">
        <f t="shared" si="428"/>
        <v>0</v>
      </c>
      <c r="AK856" s="4">
        <f t="shared" si="428"/>
        <v>0</v>
      </c>
      <c r="AL856" s="4">
        <f t="shared" si="435"/>
        <v>100</v>
      </c>
      <c r="AM856" s="4">
        <f t="shared" si="435"/>
        <v>100</v>
      </c>
      <c r="AN856" s="4">
        <f t="shared" si="435"/>
        <v>0</v>
      </c>
      <c r="AO856" s="4">
        <f t="shared" si="435"/>
        <v>0</v>
      </c>
      <c r="AP856" s="4">
        <f t="shared" si="435"/>
        <v>0</v>
      </c>
      <c r="AQ856" s="4">
        <f t="shared" si="436"/>
        <v>0</v>
      </c>
      <c r="AR856" s="4">
        <f t="shared" si="437"/>
        <v>0</v>
      </c>
      <c r="AS856" s="4">
        <f t="shared" si="437"/>
        <v>0</v>
      </c>
    </row>
    <row r="857" spans="1:45" ht="12.75" customHeight="1" x14ac:dyDescent="0.25">
      <c r="A857" s="115">
        <v>21</v>
      </c>
      <c r="B857" s="137">
        <v>227800</v>
      </c>
      <c r="C857" s="138">
        <v>1765</v>
      </c>
      <c r="D857" s="108">
        <v>849</v>
      </c>
      <c r="E857" s="135" t="s">
        <v>1628</v>
      </c>
      <c r="F857" s="136">
        <f t="shared" si="422"/>
        <v>979.4</v>
      </c>
      <c r="G857" s="136">
        <v>979.4</v>
      </c>
      <c r="H857" s="136">
        <v>0</v>
      </c>
      <c r="I857" s="136">
        <v>0</v>
      </c>
      <c r="J857" s="136">
        <v>0</v>
      </c>
      <c r="K857" s="136">
        <v>0</v>
      </c>
      <c r="L857" s="136">
        <v>0</v>
      </c>
      <c r="M857" s="136">
        <v>0</v>
      </c>
      <c r="N857" s="136">
        <f t="shared" si="424"/>
        <v>979.4</v>
      </c>
      <c r="O857" s="23">
        <v>979.4</v>
      </c>
      <c r="P857" s="23">
        <v>0</v>
      </c>
      <c r="Q857" s="23">
        <v>0</v>
      </c>
      <c r="R857" s="23">
        <v>0</v>
      </c>
      <c r="S857" s="23">
        <v>0</v>
      </c>
      <c r="T857" s="23">
        <v>0</v>
      </c>
      <c r="U857" s="23">
        <v>0</v>
      </c>
      <c r="V857" s="136">
        <f t="shared" si="426"/>
        <v>979.4</v>
      </c>
      <c r="W857" s="23">
        <v>979.4</v>
      </c>
      <c r="X857" s="23">
        <v>0</v>
      </c>
      <c r="Y857" s="23">
        <v>0</v>
      </c>
      <c r="Z857" s="23">
        <v>0</v>
      </c>
      <c r="AA857" s="23">
        <v>0</v>
      </c>
      <c r="AB857" s="23">
        <v>0</v>
      </c>
      <c r="AC857" s="4">
        <v>0</v>
      </c>
      <c r="AD857" s="4">
        <f t="shared" si="428"/>
        <v>0</v>
      </c>
      <c r="AE857" s="4">
        <f t="shared" si="428"/>
        <v>0</v>
      </c>
      <c r="AF857" s="4">
        <f t="shared" si="428"/>
        <v>0</v>
      </c>
      <c r="AG857" s="4">
        <f t="shared" si="428"/>
        <v>0</v>
      </c>
      <c r="AH857" s="4">
        <f t="shared" si="428"/>
        <v>0</v>
      </c>
      <c r="AI857" s="4">
        <f t="shared" si="428"/>
        <v>0</v>
      </c>
      <c r="AJ857" s="4">
        <f t="shared" si="428"/>
        <v>0</v>
      </c>
      <c r="AK857" s="4">
        <f t="shared" si="428"/>
        <v>0</v>
      </c>
      <c r="AL857" s="4">
        <f t="shared" si="435"/>
        <v>100</v>
      </c>
      <c r="AM857" s="4">
        <f t="shared" si="435"/>
        <v>100</v>
      </c>
      <c r="AN857" s="4">
        <f t="shared" si="435"/>
        <v>0</v>
      </c>
      <c r="AO857" s="4">
        <f t="shared" si="435"/>
        <v>0</v>
      </c>
      <c r="AP857" s="4">
        <f t="shared" si="435"/>
        <v>0</v>
      </c>
      <c r="AQ857" s="4">
        <f t="shared" si="436"/>
        <v>0</v>
      </c>
      <c r="AR857" s="4">
        <f t="shared" si="437"/>
        <v>0</v>
      </c>
      <c r="AS857" s="4">
        <f t="shared" si="437"/>
        <v>0</v>
      </c>
    </row>
    <row r="858" spans="1:45" ht="12.75" customHeight="1" x14ac:dyDescent="0.25">
      <c r="A858" s="115">
        <v>21</v>
      </c>
      <c r="B858" s="137">
        <v>227800</v>
      </c>
      <c r="C858" s="138">
        <v>1768</v>
      </c>
      <c r="D858" s="108">
        <v>850</v>
      </c>
      <c r="E858" s="135" t="s">
        <v>1629</v>
      </c>
      <c r="F858" s="136">
        <f t="shared" si="422"/>
        <v>1034.5</v>
      </c>
      <c r="G858" s="136">
        <v>1034.5</v>
      </c>
      <c r="H858" s="136">
        <v>0</v>
      </c>
      <c r="I858" s="136">
        <v>0</v>
      </c>
      <c r="J858" s="136">
        <v>0</v>
      </c>
      <c r="K858" s="136">
        <v>0</v>
      </c>
      <c r="L858" s="136">
        <v>0</v>
      </c>
      <c r="M858" s="136">
        <v>0</v>
      </c>
      <c r="N858" s="136">
        <f t="shared" si="424"/>
        <v>1034.5</v>
      </c>
      <c r="O858" s="23">
        <v>1034.5</v>
      </c>
      <c r="P858" s="23">
        <v>0</v>
      </c>
      <c r="Q858" s="23">
        <v>0</v>
      </c>
      <c r="R858" s="23">
        <v>0</v>
      </c>
      <c r="S858" s="23">
        <v>0</v>
      </c>
      <c r="T858" s="23">
        <v>0</v>
      </c>
      <c r="U858" s="23">
        <v>0</v>
      </c>
      <c r="V858" s="136">
        <f t="shared" si="426"/>
        <v>1034.5</v>
      </c>
      <c r="W858" s="23">
        <v>1034.5</v>
      </c>
      <c r="X858" s="23">
        <v>0</v>
      </c>
      <c r="Y858" s="23">
        <v>0</v>
      </c>
      <c r="Z858" s="23">
        <v>0</v>
      </c>
      <c r="AA858" s="23">
        <v>0</v>
      </c>
      <c r="AB858" s="23">
        <v>0</v>
      </c>
      <c r="AC858" s="4">
        <v>0</v>
      </c>
      <c r="AD858" s="4">
        <f t="shared" si="428"/>
        <v>0</v>
      </c>
      <c r="AE858" s="4">
        <f t="shared" si="428"/>
        <v>0</v>
      </c>
      <c r="AF858" s="4">
        <f t="shared" si="428"/>
        <v>0</v>
      </c>
      <c r="AG858" s="4">
        <f t="shared" si="428"/>
        <v>0</v>
      </c>
      <c r="AH858" s="4">
        <f t="shared" si="428"/>
        <v>0</v>
      </c>
      <c r="AI858" s="4">
        <f t="shared" si="428"/>
        <v>0</v>
      </c>
      <c r="AJ858" s="4">
        <f t="shared" si="428"/>
        <v>0</v>
      </c>
      <c r="AK858" s="4">
        <f t="shared" si="428"/>
        <v>0</v>
      </c>
      <c r="AL858" s="4">
        <f t="shared" si="435"/>
        <v>100</v>
      </c>
      <c r="AM858" s="4">
        <f t="shared" si="435"/>
        <v>100</v>
      </c>
      <c r="AN858" s="4">
        <f t="shared" si="435"/>
        <v>0</v>
      </c>
      <c r="AO858" s="4">
        <f t="shared" si="435"/>
        <v>0</v>
      </c>
      <c r="AP858" s="4">
        <f t="shared" si="435"/>
        <v>0</v>
      </c>
      <c r="AQ858" s="4">
        <f t="shared" si="436"/>
        <v>0</v>
      </c>
      <c r="AR858" s="4">
        <f t="shared" si="437"/>
        <v>0</v>
      </c>
      <c r="AS858" s="4">
        <f t="shared" si="437"/>
        <v>0</v>
      </c>
    </row>
    <row r="859" spans="1:45" ht="12.75" customHeight="1" x14ac:dyDescent="0.25">
      <c r="A859" s="115">
        <v>21</v>
      </c>
      <c r="B859" s="137">
        <v>227800</v>
      </c>
      <c r="C859" s="138">
        <v>1757</v>
      </c>
      <c r="D859" s="108">
        <v>851</v>
      </c>
      <c r="E859" s="135" t="s">
        <v>1605</v>
      </c>
      <c r="F859" s="136">
        <f t="shared" si="422"/>
        <v>18751</v>
      </c>
      <c r="G859" s="136">
        <v>17352.5</v>
      </c>
      <c r="H859" s="136">
        <v>1398.5</v>
      </c>
      <c r="I859" s="136">
        <v>0</v>
      </c>
      <c r="J859" s="136">
        <v>0</v>
      </c>
      <c r="K859" s="136">
        <v>0</v>
      </c>
      <c r="L859" s="136">
        <v>0</v>
      </c>
      <c r="M859" s="136">
        <v>0</v>
      </c>
      <c r="N859" s="136">
        <f t="shared" si="424"/>
        <v>18751</v>
      </c>
      <c r="O859" s="23">
        <v>17352.5</v>
      </c>
      <c r="P859" s="23">
        <v>1398.5</v>
      </c>
      <c r="Q859" s="23">
        <v>0</v>
      </c>
      <c r="R859" s="23">
        <v>0</v>
      </c>
      <c r="S859" s="23">
        <v>0</v>
      </c>
      <c r="T859" s="23">
        <v>0</v>
      </c>
      <c r="U859" s="23">
        <v>0</v>
      </c>
      <c r="V859" s="136">
        <f t="shared" si="426"/>
        <v>18751</v>
      </c>
      <c r="W859" s="23">
        <v>17352.5</v>
      </c>
      <c r="X859" s="23">
        <v>1398.5</v>
      </c>
      <c r="Y859" s="23">
        <v>0</v>
      </c>
      <c r="Z859" s="23">
        <v>0</v>
      </c>
      <c r="AA859" s="23">
        <v>0</v>
      </c>
      <c r="AB859" s="23">
        <v>0</v>
      </c>
      <c r="AC859" s="4">
        <v>0</v>
      </c>
      <c r="AD859" s="4">
        <f t="shared" si="428"/>
        <v>0</v>
      </c>
      <c r="AE859" s="4">
        <f t="shared" si="428"/>
        <v>0</v>
      </c>
      <c r="AF859" s="4">
        <f t="shared" si="428"/>
        <v>0</v>
      </c>
      <c r="AG859" s="4">
        <f t="shared" si="428"/>
        <v>0</v>
      </c>
      <c r="AH859" s="4">
        <f t="shared" si="428"/>
        <v>0</v>
      </c>
      <c r="AI859" s="4">
        <f t="shared" si="428"/>
        <v>0</v>
      </c>
      <c r="AJ859" s="4">
        <f t="shared" si="428"/>
        <v>0</v>
      </c>
      <c r="AK859" s="4">
        <f t="shared" si="428"/>
        <v>0</v>
      </c>
      <c r="AL859" s="4">
        <f t="shared" si="435"/>
        <v>100</v>
      </c>
      <c r="AM859" s="4">
        <f t="shared" si="435"/>
        <v>100</v>
      </c>
      <c r="AN859" s="4">
        <f t="shared" si="435"/>
        <v>100</v>
      </c>
      <c r="AO859" s="4">
        <f t="shared" si="435"/>
        <v>0</v>
      </c>
      <c r="AP859" s="4">
        <f t="shared" si="435"/>
        <v>0</v>
      </c>
      <c r="AQ859" s="4">
        <f t="shared" si="436"/>
        <v>100</v>
      </c>
      <c r="AR859" s="4">
        <f t="shared" si="437"/>
        <v>0</v>
      </c>
      <c r="AS859" s="4">
        <f t="shared" si="437"/>
        <v>0</v>
      </c>
    </row>
    <row r="860" spans="1:45" ht="12.75" customHeight="1" x14ac:dyDescent="0.25">
      <c r="A860" s="115">
        <v>21</v>
      </c>
      <c r="B860" s="137">
        <v>227800</v>
      </c>
      <c r="C860" s="138">
        <v>1767</v>
      </c>
      <c r="D860" s="108">
        <v>852</v>
      </c>
      <c r="E860" s="135" t="s">
        <v>1630</v>
      </c>
      <c r="F860" s="136">
        <f t="shared" si="422"/>
        <v>964.1</v>
      </c>
      <c r="G860" s="136">
        <v>964.1</v>
      </c>
      <c r="H860" s="136">
        <v>0</v>
      </c>
      <c r="I860" s="136">
        <v>0</v>
      </c>
      <c r="J860" s="136">
        <v>0</v>
      </c>
      <c r="K860" s="136">
        <v>0</v>
      </c>
      <c r="L860" s="136">
        <v>0</v>
      </c>
      <c r="M860" s="136">
        <v>0</v>
      </c>
      <c r="N860" s="136">
        <f t="shared" si="424"/>
        <v>964.1</v>
      </c>
      <c r="O860" s="23">
        <v>964.1</v>
      </c>
      <c r="P860" s="23">
        <v>0</v>
      </c>
      <c r="Q860" s="23">
        <v>0</v>
      </c>
      <c r="R860" s="23">
        <v>0</v>
      </c>
      <c r="S860" s="23">
        <v>0</v>
      </c>
      <c r="T860" s="23">
        <v>0</v>
      </c>
      <c r="U860" s="23">
        <v>0</v>
      </c>
      <c r="V860" s="136">
        <f t="shared" si="426"/>
        <v>964.1</v>
      </c>
      <c r="W860" s="23">
        <v>964.1</v>
      </c>
      <c r="X860" s="23">
        <v>0</v>
      </c>
      <c r="Y860" s="23">
        <v>0</v>
      </c>
      <c r="Z860" s="23">
        <v>0</v>
      </c>
      <c r="AA860" s="23">
        <v>0</v>
      </c>
      <c r="AB860" s="23">
        <v>0</v>
      </c>
      <c r="AC860" s="4">
        <v>0</v>
      </c>
      <c r="AD860" s="4">
        <f t="shared" si="428"/>
        <v>0</v>
      </c>
      <c r="AE860" s="4">
        <f t="shared" si="428"/>
        <v>0</v>
      </c>
      <c r="AF860" s="4">
        <f t="shared" si="428"/>
        <v>0</v>
      </c>
      <c r="AG860" s="4">
        <f t="shared" si="428"/>
        <v>0</v>
      </c>
      <c r="AH860" s="4">
        <f t="shared" si="428"/>
        <v>0</v>
      </c>
      <c r="AI860" s="4">
        <f t="shared" si="428"/>
        <v>0</v>
      </c>
      <c r="AJ860" s="4">
        <f t="shared" si="428"/>
        <v>0</v>
      </c>
      <c r="AK860" s="4">
        <f t="shared" si="428"/>
        <v>0</v>
      </c>
      <c r="AL860" s="4">
        <f t="shared" si="435"/>
        <v>100</v>
      </c>
      <c r="AM860" s="4">
        <f t="shared" si="435"/>
        <v>100</v>
      </c>
      <c r="AN860" s="4">
        <f t="shared" si="435"/>
        <v>0</v>
      </c>
      <c r="AO860" s="4">
        <f t="shared" si="435"/>
        <v>0</v>
      </c>
      <c r="AP860" s="4">
        <f t="shared" si="435"/>
        <v>0</v>
      </c>
      <c r="AQ860" s="4">
        <f t="shared" si="436"/>
        <v>0</v>
      </c>
      <c r="AR860" s="4">
        <f t="shared" si="437"/>
        <v>0</v>
      </c>
      <c r="AS860" s="4">
        <f t="shared" si="437"/>
        <v>0</v>
      </c>
    </row>
    <row r="861" spans="1:45" ht="12.75" customHeight="1" x14ac:dyDescent="0.25">
      <c r="A861" s="115">
        <v>21</v>
      </c>
      <c r="B861" s="137">
        <v>227800</v>
      </c>
      <c r="C861" s="138">
        <v>1766</v>
      </c>
      <c r="D861" s="108">
        <v>853</v>
      </c>
      <c r="E861" s="135" t="s">
        <v>1631</v>
      </c>
      <c r="F861" s="136">
        <f t="shared" si="422"/>
        <v>818.1</v>
      </c>
      <c r="G861" s="136">
        <v>818.1</v>
      </c>
      <c r="H861" s="136">
        <v>0</v>
      </c>
      <c r="I861" s="136">
        <v>0</v>
      </c>
      <c r="J861" s="136">
        <v>0</v>
      </c>
      <c r="K861" s="136">
        <v>0</v>
      </c>
      <c r="L861" s="136">
        <v>0</v>
      </c>
      <c r="M861" s="136">
        <v>0</v>
      </c>
      <c r="N861" s="136">
        <f t="shared" si="424"/>
        <v>818.1</v>
      </c>
      <c r="O861" s="23">
        <v>818.1</v>
      </c>
      <c r="P861" s="23">
        <v>0</v>
      </c>
      <c r="Q861" s="23">
        <v>0</v>
      </c>
      <c r="R861" s="23">
        <v>0</v>
      </c>
      <c r="S861" s="23">
        <v>0</v>
      </c>
      <c r="T861" s="23">
        <v>0</v>
      </c>
      <c r="U861" s="23">
        <v>0</v>
      </c>
      <c r="V861" s="136">
        <f t="shared" si="426"/>
        <v>818.1</v>
      </c>
      <c r="W861" s="23">
        <v>818.1</v>
      </c>
      <c r="X861" s="23">
        <v>0</v>
      </c>
      <c r="Y861" s="23">
        <v>0</v>
      </c>
      <c r="Z861" s="23">
        <v>0</v>
      </c>
      <c r="AA861" s="23">
        <v>0</v>
      </c>
      <c r="AB861" s="23">
        <v>0</v>
      </c>
      <c r="AC861" s="4">
        <v>0</v>
      </c>
      <c r="AD861" s="4">
        <f t="shared" si="428"/>
        <v>0</v>
      </c>
      <c r="AE861" s="4">
        <f t="shared" si="428"/>
        <v>0</v>
      </c>
      <c r="AF861" s="4">
        <f t="shared" si="428"/>
        <v>0</v>
      </c>
      <c r="AG861" s="4">
        <f t="shared" si="428"/>
        <v>0</v>
      </c>
      <c r="AH861" s="4">
        <f t="shared" si="428"/>
        <v>0</v>
      </c>
      <c r="AI861" s="4">
        <f t="shared" si="428"/>
        <v>0</v>
      </c>
      <c r="AJ861" s="4">
        <f t="shared" si="428"/>
        <v>0</v>
      </c>
      <c r="AK861" s="4">
        <f t="shared" si="428"/>
        <v>0</v>
      </c>
      <c r="AL861" s="4">
        <f t="shared" si="435"/>
        <v>100</v>
      </c>
      <c r="AM861" s="4">
        <f t="shared" si="435"/>
        <v>100</v>
      </c>
      <c r="AN861" s="4">
        <f t="shared" si="435"/>
        <v>0</v>
      </c>
      <c r="AO861" s="4">
        <f t="shared" si="435"/>
        <v>0</v>
      </c>
      <c r="AP861" s="4">
        <f t="shared" si="435"/>
        <v>0</v>
      </c>
      <c r="AQ861" s="4">
        <f t="shared" si="436"/>
        <v>0</v>
      </c>
      <c r="AR861" s="4">
        <f t="shared" si="437"/>
        <v>0</v>
      </c>
      <c r="AS861" s="4">
        <f t="shared" si="437"/>
        <v>0</v>
      </c>
    </row>
    <row r="862" spans="1:45" ht="12.75" customHeight="1" x14ac:dyDescent="0.25">
      <c r="A862" s="115">
        <v>21</v>
      </c>
      <c r="B862" s="137">
        <v>227800</v>
      </c>
      <c r="C862" s="138">
        <v>1769</v>
      </c>
      <c r="D862" s="108">
        <v>854</v>
      </c>
      <c r="E862" s="135" t="s">
        <v>1632</v>
      </c>
      <c r="F862" s="136">
        <f t="shared" si="422"/>
        <v>418.7</v>
      </c>
      <c r="G862" s="136">
        <v>418.7</v>
      </c>
      <c r="H862" s="136">
        <v>0</v>
      </c>
      <c r="I862" s="136">
        <v>0</v>
      </c>
      <c r="J862" s="136">
        <v>0</v>
      </c>
      <c r="K862" s="136">
        <v>0</v>
      </c>
      <c r="L862" s="136">
        <v>0</v>
      </c>
      <c r="M862" s="136">
        <v>0</v>
      </c>
      <c r="N862" s="136">
        <f t="shared" si="424"/>
        <v>418.7</v>
      </c>
      <c r="O862" s="23">
        <v>418.7</v>
      </c>
      <c r="P862" s="23">
        <v>0</v>
      </c>
      <c r="Q862" s="23">
        <v>0</v>
      </c>
      <c r="R862" s="23">
        <v>0</v>
      </c>
      <c r="S862" s="23">
        <v>0</v>
      </c>
      <c r="T862" s="23">
        <v>0</v>
      </c>
      <c r="U862" s="23">
        <v>0</v>
      </c>
      <c r="V862" s="136">
        <f t="shared" si="426"/>
        <v>178.7</v>
      </c>
      <c r="W862" s="23">
        <v>178.7</v>
      </c>
      <c r="X862" s="23">
        <v>0</v>
      </c>
      <c r="Y862" s="23">
        <v>0</v>
      </c>
      <c r="Z862" s="23">
        <v>0</v>
      </c>
      <c r="AA862" s="23">
        <v>0</v>
      </c>
      <c r="AB862" s="23">
        <v>0</v>
      </c>
      <c r="AC862" s="4">
        <v>0</v>
      </c>
      <c r="AD862" s="4">
        <f t="shared" si="428"/>
        <v>-240</v>
      </c>
      <c r="AE862" s="4">
        <f t="shared" si="428"/>
        <v>-240</v>
      </c>
      <c r="AF862" s="4">
        <f t="shared" si="428"/>
        <v>0</v>
      </c>
      <c r="AG862" s="4">
        <f t="shared" si="428"/>
        <v>0</v>
      </c>
      <c r="AH862" s="4">
        <f t="shared" si="428"/>
        <v>0</v>
      </c>
      <c r="AI862" s="4">
        <f t="shared" si="428"/>
        <v>0</v>
      </c>
      <c r="AJ862" s="4">
        <f t="shared" si="428"/>
        <v>0</v>
      </c>
      <c r="AK862" s="4">
        <f t="shared" ref="AK862:AK900" si="438">AC862-U862</f>
        <v>0</v>
      </c>
      <c r="AL862" s="4">
        <f t="shared" si="435"/>
        <v>42.679722951994265</v>
      </c>
      <c r="AM862" s="4">
        <f t="shared" si="435"/>
        <v>42.679722951994265</v>
      </c>
      <c r="AN862" s="4">
        <f t="shared" si="435"/>
        <v>0</v>
      </c>
      <c r="AO862" s="4">
        <f t="shared" si="435"/>
        <v>0</v>
      </c>
      <c r="AP862" s="4">
        <f t="shared" si="435"/>
        <v>0</v>
      </c>
      <c r="AQ862" s="4">
        <f t="shared" si="436"/>
        <v>0</v>
      </c>
      <c r="AR862" s="4">
        <f t="shared" si="437"/>
        <v>0</v>
      </c>
      <c r="AS862" s="4">
        <f t="shared" si="437"/>
        <v>0</v>
      </c>
    </row>
    <row r="863" spans="1:45" ht="12.75" customHeight="1" x14ac:dyDescent="0.25">
      <c r="A863" s="115">
        <v>21</v>
      </c>
      <c r="B863" s="137">
        <v>227800</v>
      </c>
      <c r="C863" s="138">
        <v>1770</v>
      </c>
      <c r="D863" s="108">
        <v>855</v>
      </c>
      <c r="E863" s="135" t="s">
        <v>1633</v>
      </c>
      <c r="F863" s="136">
        <f t="shared" si="422"/>
        <v>660</v>
      </c>
      <c r="G863" s="136">
        <v>660</v>
      </c>
      <c r="H863" s="136">
        <v>0</v>
      </c>
      <c r="I863" s="136">
        <v>0</v>
      </c>
      <c r="J863" s="136">
        <v>0</v>
      </c>
      <c r="K863" s="136">
        <v>0</v>
      </c>
      <c r="L863" s="136">
        <v>0</v>
      </c>
      <c r="M863" s="136">
        <v>0</v>
      </c>
      <c r="N863" s="136">
        <f t="shared" si="424"/>
        <v>660</v>
      </c>
      <c r="O863" s="23">
        <v>660</v>
      </c>
      <c r="P863" s="23">
        <v>0</v>
      </c>
      <c r="Q863" s="23">
        <v>0</v>
      </c>
      <c r="R863" s="23">
        <v>0</v>
      </c>
      <c r="S863" s="23">
        <v>0</v>
      </c>
      <c r="T863" s="23">
        <v>0</v>
      </c>
      <c r="U863" s="23">
        <v>0</v>
      </c>
      <c r="V863" s="136">
        <f t="shared" si="426"/>
        <v>660</v>
      </c>
      <c r="W863" s="23">
        <v>660</v>
      </c>
      <c r="X863" s="23">
        <v>0</v>
      </c>
      <c r="Y863" s="23">
        <v>0</v>
      </c>
      <c r="Z863" s="23">
        <v>0</v>
      </c>
      <c r="AA863" s="23">
        <v>0</v>
      </c>
      <c r="AB863" s="23">
        <v>0</v>
      </c>
      <c r="AC863" s="4">
        <v>0</v>
      </c>
      <c r="AD863" s="4">
        <f t="shared" ref="AD863:AJ901" si="439">V863-N863</f>
        <v>0</v>
      </c>
      <c r="AE863" s="4">
        <f t="shared" si="439"/>
        <v>0</v>
      </c>
      <c r="AF863" s="4">
        <f t="shared" si="439"/>
        <v>0</v>
      </c>
      <c r="AG863" s="4">
        <f t="shared" si="439"/>
        <v>0</v>
      </c>
      <c r="AH863" s="4">
        <f t="shared" si="439"/>
        <v>0</v>
      </c>
      <c r="AI863" s="4">
        <f t="shared" si="439"/>
        <v>0</v>
      </c>
      <c r="AJ863" s="4">
        <f t="shared" si="439"/>
        <v>0</v>
      </c>
      <c r="AK863" s="4">
        <f t="shared" si="438"/>
        <v>0</v>
      </c>
      <c r="AL863" s="4">
        <f t="shared" si="435"/>
        <v>100</v>
      </c>
      <c r="AM863" s="4">
        <f t="shared" si="435"/>
        <v>100</v>
      </c>
      <c r="AN863" s="4">
        <f t="shared" si="435"/>
        <v>0</v>
      </c>
      <c r="AO863" s="4">
        <f t="shared" si="435"/>
        <v>0</v>
      </c>
      <c r="AP863" s="4">
        <f t="shared" si="435"/>
        <v>0</v>
      </c>
      <c r="AQ863" s="4">
        <f t="shared" si="436"/>
        <v>0</v>
      </c>
      <c r="AR863" s="4">
        <f t="shared" si="437"/>
        <v>0</v>
      </c>
      <c r="AS863" s="4">
        <f t="shared" si="437"/>
        <v>0</v>
      </c>
    </row>
    <row r="864" spans="1:45" ht="12.75" customHeight="1" x14ac:dyDescent="0.25">
      <c r="A864" s="115">
        <v>21</v>
      </c>
      <c r="B864" s="137">
        <v>227800</v>
      </c>
      <c r="C864" s="138">
        <v>1773</v>
      </c>
      <c r="D864" s="108">
        <v>856</v>
      </c>
      <c r="E864" s="135" t="s">
        <v>1634</v>
      </c>
      <c r="F864" s="136">
        <f t="shared" si="422"/>
        <v>1445.1</v>
      </c>
      <c r="G864" s="136">
        <v>1445.1</v>
      </c>
      <c r="H864" s="136">
        <v>0</v>
      </c>
      <c r="I864" s="136">
        <v>0</v>
      </c>
      <c r="J864" s="136">
        <v>0</v>
      </c>
      <c r="K864" s="136">
        <v>0</v>
      </c>
      <c r="L864" s="136">
        <v>0</v>
      </c>
      <c r="M864" s="136">
        <v>0</v>
      </c>
      <c r="N864" s="136">
        <f t="shared" si="424"/>
        <v>1445.1</v>
      </c>
      <c r="O864" s="23">
        <v>1445.1</v>
      </c>
      <c r="P864" s="23">
        <v>0</v>
      </c>
      <c r="Q864" s="23">
        <v>0</v>
      </c>
      <c r="R864" s="23">
        <v>0</v>
      </c>
      <c r="S864" s="23">
        <v>0</v>
      </c>
      <c r="T864" s="23">
        <v>0</v>
      </c>
      <c r="U864" s="23">
        <v>0</v>
      </c>
      <c r="V864" s="136">
        <f t="shared" si="426"/>
        <v>1445.1</v>
      </c>
      <c r="W864" s="23">
        <v>1445.1</v>
      </c>
      <c r="X864" s="23">
        <v>0</v>
      </c>
      <c r="Y864" s="23">
        <v>0</v>
      </c>
      <c r="Z864" s="23">
        <v>0</v>
      </c>
      <c r="AA864" s="23">
        <v>0</v>
      </c>
      <c r="AB864" s="23">
        <v>0</v>
      </c>
      <c r="AC864" s="4">
        <v>0</v>
      </c>
      <c r="AD864" s="4">
        <f t="shared" si="439"/>
        <v>0</v>
      </c>
      <c r="AE864" s="4">
        <f t="shared" si="439"/>
        <v>0</v>
      </c>
      <c r="AF864" s="4">
        <f t="shared" si="439"/>
        <v>0</v>
      </c>
      <c r="AG864" s="4">
        <f t="shared" si="439"/>
        <v>0</v>
      </c>
      <c r="AH864" s="4">
        <f t="shared" si="439"/>
        <v>0</v>
      </c>
      <c r="AI864" s="4">
        <f t="shared" si="439"/>
        <v>0</v>
      </c>
      <c r="AJ864" s="4">
        <f t="shared" si="439"/>
        <v>0</v>
      </c>
      <c r="AK864" s="4">
        <f t="shared" si="438"/>
        <v>0</v>
      </c>
      <c r="AL864" s="4">
        <f t="shared" si="435"/>
        <v>100</v>
      </c>
      <c r="AM864" s="4">
        <f t="shared" si="435"/>
        <v>100</v>
      </c>
      <c r="AN864" s="4">
        <f t="shared" si="435"/>
        <v>0</v>
      </c>
      <c r="AO864" s="4">
        <f t="shared" si="435"/>
        <v>0</v>
      </c>
      <c r="AP864" s="4">
        <f t="shared" si="435"/>
        <v>0</v>
      </c>
      <c r="AQ864" s="4">
        <f t="shared" si="436"/>
        <v>0</v>
      </c>
      <c r="AR864" s="4">
        <f t="shared" si="437"/>
        <v>0</v>
      </c>
      <c r="AS864" s="4">
        <f t="shared" si="437"/>
        <v>0</v>
      </c>
    </row>
    <row r="865" spans="1:45" ht="12.75" customHeight="1" x14ac:dyDescent="0.25">
      <c r="A865" s="115">
        <v>21</v>
      </c>
      <c r="B865" s="137">
        <v>227800</v>
      </c>
      <c r="C865" s="138">
        <v>1771</v>
      </c>
      <c r="D865" s="108">
        <v>857</v>
      </c>
      <c r="E865" s="135" t="s">
        <v>1635</v>
      </c>
      <c r="F865" s="136">
        <f t="shared" si="422"/>
        <v>1007.9</v>
      </c>
      <c r="G865" s="136">
        <v>1007.9</v>
      </c>
      <c r="H865" s="136">
        <v>0</v>
      </c>
      <c r="I865" s="136">
        <v>0</v>
      </c>
      <c r="J865" s="136">
        <v>0</v>
      </c>
      <c r="K865" s="136">
        <v>0</v>
      </c>
      <c r="L865" s="136">
        <v>0</v>
      </c>
      <c r="M865" s="136">
        <v>0</v>
      </c>
      <c r="N865" s="136">
        <f t="shared" si="424"/>
        <v>1007.9</v>
      </c>
      <c r="O865" s="23">
        <v>1007.9</v>
      </c>
      <c r="P865" s="23">
        <v>0</v>
      </c>
      <c r="Q865" s="23">
        <v>0</v>
      </c>
      <c r="R865" s="23">
        <v>0</v>
      </c>
      <c r="S865" s="23">
        <v>0</v>
      </c>
      <c r="T865" s="23">
        <v>0</v>
      </c>
      <c r="U865" s="23">
        <v>0</v>
      </c>
      <c r="V865" s="136">
        <f t="shared" si="426"/>
        <v>1007.9</v>
      </c>
      <c r="W865" s="23">
        <v>1007.9</v>
      </c>
      <c r="X865" s="23">
        <v>0</v>
      </c>
      <c r="Y865" s="23">
        <v>0</v>
      </c>
      <c r="Z865" s="23">
        <v>0</v>
      </c>
      <c r="AA865" s="23">
        <v>0</v>
      </c>
      <c r="AB865" s="23">
        <v>0</v>
      </c>
      <c r="AC865" s="4">
        <v>0</v>
      </c>
      <c r="AD865" s="4">
        <f t="shared" si="439"/>
        <v>0</v>
      </c>
      <c r="AE865" s="4">
        <f t="shared" si="439"/>
        <v>0</v>
      </c>
      <c r="AF865" s="4">
        <f t="shared" si="439"/>
        <v>0</v>
      </c>
      <c r="AG865" s="4">
        <f t="shared" si="439"/>
        <v>0</v>
      </c>
      <c r="AH865" s="4">
        <f t="shared" si="439"/>
        <v>0</v>
      </c>
      <c r="AI865" s="4">
        <f t="shared" si="439"/>
        <v>0</v>
      </c>
      <c r="AJ865" s="4">
        <f t="shared" si="439"/>
        <v>0</v>
      </c>
      <c r="AK865" s="4">
        <f t="shared" si="438"/>
        <v>0</v>
      </c>
      <c r="AL865" s="4">
        <f t="shared" si="435"/>
        <v>100</v>
      </c>
      <c r="AM865" s="4">
        <f t="shared" si="435"/>
        <v>100</v>
      </c>
      <c r="AN865" s="4">
        <f t="shared" si="435"/>
        <v>0</v>
      </c>
      <c r="AO865" s="4">
        <f t="shared" si="435"/>
        <v>0</v>
      </c>
      <c r="AP865" s="4">
        <f t="shared" si="435"/>
        <v>0</v>
      </c>
      <c r="AQ865" s="4">
        <f t="shared" si="436"/>
        <v>0</v>
      </c>
      <c r="AR865" s="4">
        <f t="shared" si="437"/>
        <v>0</v>
      </c>
      <c r="AS865" s="4">
        <f t="shared" si="437"/>
        <v>0</v>
      </c>
    </row>
    <row r="866" spans="1:45" ht="12.75" customHeight="1" x14ac:dyDescent="0.25">
      <c r="A866" s="115">
        <v>21</v>
      </c>
      <c r="B866" s="137">
        <v>227800</v>
      </c>
      <c r="C866" s="138">
        <v>1772</v>
      </c>
      <c r="D866" s="108">
        <v>858</v>
      </c>
      <c r="E866" s="135" t="s">
        <v>1636</v>
      </c>
      <c r="F866" s="136">
        <f t="shared" si="422"/>
        <v>1664.5</v>
      </c>
      <c r="G866" s="136">
        <v>1664.5</v>
      </c>
      <c r="H866" s="136">
        <v>0</v>
      </c>
      <c r="I866" s="136">
        <v>0</v>
      </c>
      <c r="J866" s="136">
        <v>0</v>
      </c>
      <c r="K866" s="136">
        <v>0</v>
      </c>
      <c r="L866" s="136">
        <v>0</v>
      </c>
      <c r="M866" s="136">
        <v>0</v>
      </c>
      <c r="N866" s="136">
        <f t="shared" si="424"/>
        <v>1664.5</v>
      </c>
      <c r="O866" s="23">
        <v>1664.5</v>
      </c>
      <c r="P866" s="23">
        <v>0</v>
      </c>
      <c r="Q866" s="23">
        <v>0</v>
      </c>
      <c r="R866" s="23">
        <v>0</v>
      </c>
      <c r="S866" s="23">
        <v>0</v>
      </c>
      <c r="T866" s="23">
        <v>0</v>
      </c>
      <c r="U866" s="23">
        <v>0</v>
      </c>
      <c r="V866" s="136">
        <f t="shared" si="426"/>
        <v>1664.5</v>
      </c>
      <c r="W866" s="23">
        <v>1664.5</v>
      </c>
      <c r="X866" s="23">
        <v>0</v>
      </c>
      <c r="Y866" s="23">
        <v>0</v>
      </c>
      <c r="Z866" s="23">
        <v>0</v>
      </c>
      <c r="AA866" s="23">
        <v>0</v>
      </c>
      <c r="AB866" s="23">
        <v>0</v>
      </c>
      <c r="AC866" s="4">
        <v>0</v>
      </c>
      <c r="AD866" s="4">
        <f t="shared" si="439"/>
        <v>0</v>
      </c>
      <c r="AE866" s="4">
        <f t="shared" si="439"/>
        <v>0</v>
      </c>
      <c r="AF866" s="4">
        <f t="shared" si="439"/>
        <v>0</v>
      </c>
      <c r="AG866" s="4">
        <f t="shared" si="439"/>
        <v>0</v>
      </c>
      <c r="AH866" s="4">
        <f t="shared" si="439"/>
        <v>0</v>
      </c>
      <c r="AI866" s="4">
        <f t="shared" si="439"/>
        <v>0</v>
      </c>
      <c r="AJ866" s="4">
        <f t="shared" si="439"/>
        <v>0</v>
      </c>
      <c r="AK866" s="4">
        <f t="shared" si="438"/>
        <v>0</v>
      </c>
      <c r="AL866" s="4">
        <f t="shared" si="435"/>
        <v>100</v>
      </c>
      <c r="AM866" s="4">
        <f t="shared" si="435"/>
        <v>100</v>
      </c>
      <c r="AN866" s="4">
        <f t="shared" si="435"/>
        <v>0</v>
      </c>
      <c r="AO866" s="4">
        <f t="shared" si="435"/>
        <v>0</v>
      </c>
      <c r="AP866" s="4">
        <f t="shared" si="435"/>
        <v>0</v>
      </c>
      <c r="AQ866" s="4">
        <f t="shared" si="436"/>
        <v>0</v>
      </c>
      <c r="AR866" s="4">
        <f t="shared" si="437"/>
        <v>0</v>
      </c>
      <c r="AS866" s="4">
        <f t="shared" si="437"/>
        <v>0</v>
      </c>
    </row>
    <row r="867" spans="1:45" ht="12.75" customHeight="1" x14ac:dyDescent="0.25">
      <c r="A867" s="115">
        <v>21</v>
      </c>
      <c r="B867" s="137">
        <v>227800</v>
      </c>
      <c r="C867" s="138">
        <v>1774</v>
      </c>
      <c r="D867" s="108">
        <v>859</v>
      </c>
      <c r="E867" s="135" t="s">
        <v>1637</v>
      </c>
      <c r="F867" s="136">
        <f t="shared" si="422"/>
        <v>0</v>
      </c>
      <c r="G867" s="136">
        <v>0</v>
      </c>
      <c r="H867" s="136">
        <v>0</v>
      </c>
      <c r="I867" s="136">
        <v>0</v>
      </c>
      <c r="J867" s="136">
        <v>0</v>
      </c>
      <c r="K867" s="136">
        <v>0</v>
      </c>
      <c r="L867" s="136">
        <v>0</v>
      </c>
      <c r="M867" s="136">
        <v>0</v>
      </c>
      <c r="N867" s="136">
        <f t="shared" si="424"/>
        <v>0</v>
      </c>
      <c r="O867" s="23">
        <v>0</v>
      </c>
      <c r="P867" s="23">
        <v>0</v>
      </c>
      <c r="Q867" s="23">
        <v>0</v>
      </c>
      <c r="R867" s="23">
        <v>0</v>
      </c>
      <c r="S867" s="23">
        <v>0</v>
      </c>
      <c r="T867" s="23">
        <v>0</v>
      </c>
      <c r="U867" s="23">
        <v>0</v>
      </c>
      <c r="V867" s="136">
        <f t="shared" si="426"/>
        <v>0</v>
      </c>
      <c r="W867" s="23">
        <v>0</v>
      </c>
      <c r="X867" s="23">
        <v>0</v>
      </c>
      <c r="Y867" s="23">
        <v>0</v>
      </c>
      <c r="Z867" s="23">
        <v>0</v>
      </c>
      <c r="AA867" s="23">
        <v>0</v>
      </c>
      <c r="AB867" s="23">
        <v>0</v>
      </c>
      <c r="AC867" s="4">
        <v>0</v>
      </c>
      <c r="AD867" s="4">
        <f t="shared" si="439"/>
        <v>0</v>
      </c>
      <c r="AE867" s="4">
        <f t="shared" si="439"/>
        <v>0</v>
      </c>
      <c r="AF867" s="4">
        <f t="shared" si="439"/>
        <v>0</v>
      </c>
      <c r="AG867" s="4">
        <f t="shared" si="439"/>
        <v>0</v>
      </c>
      <c r="AH867" s="4">
        <f t="shared" si="439"/>
        <v>0</v>
      </c>
      <c r="AI867" s="4">
        <f t="shared" si="439"/>
        <v>0</v>
      </c>
      <c r="AJ867" s="4">
        <f t="shared" si="439"/>
        <v>0</v>
      </c>
      <c r="AK867" s="4">
        <f t="shared" si="438"/>
        <v>0</v>
      </c>
      <c r="AL867" s="4">
        <f t="shared" si="435"/>
        <v>0</v>
      </c>
      <c r="AM867" s="4">
        <f t="shared" si="435"/>
        <v>0</v>
      </c>
      <c r="AN867" s="4">
        <f t="shared" si="435"/>
        <v>0</v>
      </c>
      <c r="AO867" s="4">
        <f t="shared" si="435"/>
        <v>0</v>
      </c>
      <c r="AP867" s="4">
        <f t="shared" si="435"/>
        <v>0</v>
      </c>
      <c r="AQ867" s="4">
        <f t="shared" si="436"/>
        <v>0</v>
      </c>
      <c r="AR867" s="4">
        <f t="shared" si="437"/>
        <v>0</v>
      </c>
      <c r="AS867" s="4">
        <f t="shared" si="437"/>
        <v>0</v>
      </c>
    </row>
    <row r="868" spans="1:45" ht="12.75" customHeight="1" x14ac:dyDescent="0.25">
      <c r="A868" s="115">
        <v>21</v>
      </c>
      <c r="B868" s="137">
        <v>227800</v>
      </c>
      <c r="C868" s="138">
        <v>1775</v>
      </c>
      <c r="D868" s="108">
        <v>860</v>
      </c>
      <c r="E868" s="135" t="s">
        <v>1638</v>
      </c>
      <c r="F868" s="136">
        <f t="shared" si="422"/>
        <v>1104.5999999999999</v>
      </c>
      <c r="G868" s="136">
        <v>1104.5999999999999</v>
      </c>
      <c r="H868" s="136">
        <v>0</v>
      </c>
      <c r="I868" s="136">
        <v>0</v>
      </c>
      <c r="J868" s="136">
        <v>0</v>
      </c>
      <c r="K868" s="136">
        <v>0</v>
      </c>
      <c r="L868" s="136">
        <v>0</v>
      </c>
      <c r="M868" s="136">
        <v>0</v>
      </c>
      <c r="N868" s="136">
        <f t="shared" si="424"/>
        <v>1104.5999999999999</v>
      </c>
      <c r="O868" s="23">
        <v>1104.5999999999999</v>
      </c>
      <c r="P868" s="23">
        <v>0</v>
      </c>
      <c r="Q868" s="23">
        <v>0</v>
      </c>
      <c r="R868" s="23">
        <v>0</v>
      </c>
      <c r="S868" s="23">
        <v>0</v>
      </c>
      <c r="T868" s="23">
        <v>0</v>
      </c>
      <c r="U868" s="23">
        <v>0</v>
      </c>
      <c r="V868" s="136">
        <f t="shared" si="426"/>
        <v>1104.5999999999999</v>
      </c>
      <c r="W868" s="23">
        <v>1104.5999999999999</v>
      </c>
      <c r="X868" s="23">
        <v>0</v>
      </c>
      <c r="Y868" s="23">
        <v>0</v>
      </c>
      <c r="Z868" s="23">
        <v>0</v>
      </c>
      <c r="AA868" s="23">
        <v>0</v>
      </c>
      <c r="AB868" s="23">
        <v>0</v>
      </c>
      <c r="AC868" s="4">
        <v>0</v>
      </c>
      <c r="AD868" s="4">
        <f t="shared" si="439"/>
        <v>0</v>
      </c>
      <c r="AE868" s="4">
        <f t="shared" si="439"/>
        <v>0</v>
      </c>
      <c r="AF868" s="4">
        <f t="shared" si="439"/>
        <v>0</v>
      </c>
      <c r="AG868" s="4">
        <f t="shared" si="439"/>
        <v>0</v>
      </c>
      <c r="AH868" s="4">
        <f t="shared" si="439"/>
        <v>0</v>
      </c>
      <c r="AI868" s="4">
        <f t="shared" si="439"/>
        <v>0</v>
      </c>
      <c r="AJ868" s="4">
        <f t="shared" si="439"/>
        <v>0</v>
      </c>
      <c r="AK868" s="4">
        <f t="shared" si="438"/>
        <v>0</v>
      </c>
      <c r="AL868" s="4">
        <f t="shared" si="435"/>
        <v>100</v>
      </c>
      <c r="AM868" s="4">
        <f t="shared" si="435"/>
        <v>100</v>
      </c>
      <c r="AN868" s="4">
        <f t="shared" si="435"/>
        <v>0</v>
      </c>
      <c r="AO868" s="4">
        <f t="shared" si="435"/>
        <v>0</v>
      </c>
      <c r="AP868" s="4">
        <f t="shared" si="435"/>
        <v>0</v>
      </c>
      <c r="AQ868" s="4">
        <f t="shared" si="436"/>
        <v>0</v>
      </c>
      <c r="AR868" s="4">
        <f t="shared" si="437"/>
        <v>0</v>
      </c>
      <c r="AS868" s="4">
        <f t="shared" si="437"/>
        <v>0</v>
      </c>
    </row>
    <row r="869" spans="1:45" ht="12.75" customHeight="1" x14ac:dyDescent="0.25">
      <c r="A869" s="115">
        <v>21</v>
      </c>
      <c r="B869" s="137">
        <v>227800</v>
      </c>
      <c r="C869" s="138">
        <v>1776</v>
      </c>
      <c r="D869" s="108">
        <v>861</v>
      </c>
      <c r="E869" s="135" t="s">
        <v>1639</v>
      </c>
      <c r="F869" s="136">
        <f t="shared" si="422"/>
        <v>668.1</v>
      </c>
      <c r="G869" s="136">
        <v>668.1</v>
      </c>
      <c r="H869" s="136">
        <v>0</v>
      </c>
      <c r="I869" s="136">
        <v>0</v>
      </c>
      <c r="J869" s="136">
        <v>0</v>
      </c>
      <c r="K869" s="136">
        <v>0</v>
      </c>
      <c r="L869" s="136">
        <v>0</v>
      </c>
      <c r="M869" s="136">
        <v>0</v>
      </c>
      <c r="N869" s="136">
        <f t="shared" si="424"/>
        <v>668.1</v>
      </c>
      <c r="O869" s="23">
        <v>668.1</v>
      </c>
      <c r="P869" s="23">
        <v>0</v>
      </c>
      <c r="Q869" s="23">
        <v>0</v>
      </c>
      <c r="R869" s="23">
        <v>0</v>
      </c>
      <c r="S869" s="23">
        <v>0</v>
      </c>
      <c r="T869" s="23">
        <v>0</v>
      </c>
      <c r="U869" s="23">
        <v>0</v>
      </c>
      <c r="V869" s="136">
        <f t="shared" si="426"/>
        <v>668.1</v>
      </c>
      <c r="W869" s="23">
        <v>668.1</v>
      </c>
      <c r="X869" s="23">
        <v>0</v>
      </c>
      <c r="Y869" s="23">
        <v>0</v>
      </c>
      <c r="Z869" s="23">
        <v>0</v>
      </c>
      <c r="AA869" s="23">
        <v>0</v>
      </c>
      <c r="AB869" s="23">
        <v>0</v>
      </c>
      <c r="AC869" s="4">
        <v>0</v>
      </c>
      <c r="AD869" s="4">
        <f t="shared" si="439"/>
        <v>0</v>
      </c>
      <c r="AE869" s="4">
        <f t="shared" si="439"/>
        <v>0</v>
      </c>
      <c r="AF869" s="4">
        <f t="shared" si="439"/>
        <v>0</v>
      </c>
      <c r="AG869" s="4">
        <f t="shared" si="439"/>
        <v>0</v>
      </c>
      <c r="AH869" s="4">
        <f t="shared" si="439"/>
        <v>0</v>
      </c>
      <c r="AI869" s="4">
        <f t="shared" si="439"/>
        <v>0</v>
      </c>
      <c r="AJ869" s="4">
        <f t="shared" si="439"/>
        <v>0</v>
      </c>
      <c r="AK869" s="4">
        <f t="shared" si="438"/>
        <v>0</v>
      </c>
      <c r="AL869" s="4">
        <f t="shared" si="435"/>
        <v>100</v>
      </c>
      <c r="AM869" s="4">
        <f t="shared" si="435"/>
        <v>100</v>
      </c>
      <c r="AN869" s="4">
        <f t="shared" si="435"/>
        <v>0</v>
      </c>
      <c r="AO869" s="4">
        <f t="shared" si="435"/>
        <v>0</v>
      </c>
      <c r="AP869" s="4">
        <f t="shared" si="435"/>
        <v>0</v>
      </c>
      <c r="AQ869" s="4">
        <f t="shared" si="436"/>
        <v>0</v>
      </c>
      <c r="AR869" s="4">
        <f t="shared" si="437"/>
        <v>0</v>
      </c>
      <c r="AS869" s="4">
        <f t="shared" si="437"/>
        <v>0</v>
      </c>
    </row>
    <row r="870" spans="1:45" ht="12.75" customHeight="1" x14ac:dyDescent="0.25">
      <c r="A870" s="115">
        <v>0</v>
      </c>
      <c r="B870" s="115"/>
      <c r="C870" s="115"/>
      <c r="D870" s="108">
        <v>862</v>
      </c>
      <c r="E870" s="135"/>
      <c r="F870" s="136"/>
      <c r="G870" s="136"/>
      <c r="H870" s="136"/>
      <c r="I870" s="136"/>
      <c r="J870" s="136"/>
      <c r="K870" s="136"/>
      <c r="L870" s="136"/>
      <c r="M870" s="136"/>
      <c r="N870" s="136"/>
      <c r="O870" s="23"/>
      <c r="P870" s="23"/>
      <c r="Q870" s="23"/>
      <c r="R870" s="23"/>
      <c r="S870" s="23"/>
      <c r="T870" s="23"/>
      <c r="U870" s="23"/>
      <c r="V870" s="23"/>
      <c r="W870" s="23"/>
      <c r="X870" s="23"/>
      <c r="Y870" s="23"/>
      <c r="Z870" s="23"/>
      <c r="AA870" s="23"/>
      <c r="AB870" s="23"/>
      <c r="AC870" s="4"/>
      <c r="AD870" s="4"/>
      <c r="AE870" s="4"/>
      <c r="AF870" s="4"/>
      <c r="AG870" s="4"/>
      <c r="AH870" s="4"/>
      <c r="AI870" s="4"/>
      <c r="AJ870" s="4"/>
      <c r="AK870" s="4"/>
      <c r="AL870" s="4"/>
      <c r="AM870" s="4"/>
      <c r="AN870" s="4"/>
      <c r="AO870" s="4"/>
      <c r="AP870" s="4"/>
      <c r="AQ870" s="4"/>
      <c r="AR870" s="4"/>
      <c r="AS870" s="4"/>
    </row>
    <row r="871" spans="1:45" ht="12.75" customHeight="1" x14ac:dyDescent="0.25">
      <c r="A871" s="115">
        <v>20</v>
      </c>
      <c r="B871" s="137">
        <v>228000</v>
      </c>
      <c r="C871" s="115"/>
      <c r="D871" s="108">
        <v>863</v>
      </c>
      <c r="E871" s="130" t="s">
        <v>1640</v>
      </c>
      <c r="F871" s="131">
        <f t="shared" ref="F871:F901" si="440">SUM(G871:M871)</f>
        <v>180306.5</v>
      </c>
      <c r="G871" s="131">
        <f t="shared" ref="G871:M871" si="441">G872+G873</f>
        <v>173282.6</v>
      </c>
      <c r="H871" s="131">
        <f t="shared" si="441"/>
        <v>2333.6</v>
      </c>
      <c r="I871" s="131">
        <f t="shared" si="441"/>
        <v>4690.3</v>
      </c>
      <c r="J871" s="131">
        <f t="shared" si="441"/>
        <v>0</v>
      </c>
      <c r="K871" s="131">
        <f t="shared" si="441"/>
        <v>0</v>
      </c>
      <c r="L871" s="131">
        <f t="shared" si="441"/>
        <v>0</v>
      </c>
      <c r="M871" s="131">
        <f t="shared" si="441"/>
        <v>0</v>
      </c>
      <c r="N871" s="131">
        <f t="shared" ref="N871:N901" si="442">SUM(O871:U871)</f>
        <v>179288.4</v>
      </c>
      <c r="O871" s="131">
        <f t="shared" ref="O871:U871" si="443">O872+O873</f>
        <v>172276.5</v>
      </c>
      <c r="P871" s="131">
        <f t="shared" si="443"/>
        <v>2333.6</v>
      </c>
      <c r="Q871" s="131">
        <f t="shared" si="443"/>
        <v>3948.8</v>
      </c>
      <c r="R871" s="131">
        <f t="shared" si="443"/>
        <v>0</v>
      </c>
      <c r="S871" s="131">
        <f t="shared" si="443"/>
        <v>0</v>
      </c>
      <c r="T871" s="131">
        <f t="shared" si="443"/>
        <v>0</v>
      </c>
      <c r="U871" s="131">
        <f t="shared" si="443"/>
        <v>729.5</v>
      </c>
      <c r="V871" s="131">
        <f t="shared" ref="V871:V901" si="444">SUM(W871:AC871)</f>
        <v>179076.7</v>
      </c>
      <c r="W871" s="131">
        <f t="shared" ref="W871:AC871" si="445">W872+W873</f>
        <v>172064.80000000002</v>
      </c>
      <c r="X871" s="131">
        <f t="shared" si="445"/>
        <v>2333.6</v>
      </c>
      <c r="Y871" s="131">
        <f t="shared" si="445"/>
        <v>3948.8</v>
      </c>
      <c r="Z871" s="131">
        <f t="shared" si="445"/>
        <v>0</v>
      </c>
      <c r="AA871" s="131">
        <f t="shared" si="445"/>
        <v>0</v>
      </c>
      <c r="AB871" s="131">
        <f t="shared" si="445"/>
        <v>0</v>
      </c>
      <c r="AC871" s="131">
        <f t="shared" si="445"/>
        <v>729.5</v>
      </c>
      <c r="AD871" s="133">
        <f t="shared" ref="AD871:AK901" si="446">V871-N871</f>
        <v>-211.69999999998254</v>
      </c>
      <c r="AE871" s="133">
        <f t="shared" si="446"/>
        <v>-211.69999999998254</v>
      </c>
      <c r="AF871" s="133">
        <f t="shared" si="446"/>
        <v>0</v>
      </c>
      <c r="AG871" s="133">
        <f t="shared" si="446"/>
        <v>0</v>
      </c>
      <c r="AH871" s="133">
        <f t="shared" si="446"/>
        <v>0</v>
      </c>
      <c r="AI871" s="133">
        <f t="shared" si="446"/>
        <v>0</v>
      </c>
      <c r="AJ871" s="133">
        <f t="shared" si="446"/>
        <v>0</v>
      </c>
      <c r="AK871" s="133">
        <f t="shared" si="446"/>
        <v>0</v>
      </c>
      <c r="AL871" s="133">
        <f t="shared" si="435"/>
        <v>99.881922087541639</v>
      </c>
      <c r="AM871" s="133">
        <f t="shared" si="435"/>
        <v>99.877116147588325</v>
      </c>
      <c r="AN871" s="133">
        <f t="shared" si="435"/>
        <v>100</v>
      </c>
      <c r="AO871" s="133">
        <f t="shared" si="435"/>
        <v>100</v>
      </c>
      <c r="AP871" s="133">
        <f t="shared" si="435"/>
        <v>0</v>
      </c>
      <c r="AQ871" s="133">
        <f t="shared" si="436"/>
        <v>100</v>
      </c>
      <c r="AR871" s="133">
        <f t="shared" si="437"/>
        <v>0</v>
      </c>
      <c r="AS871" s="133">
        <f t="shared" si="437"/>
        <v>100</v>
      </c>
    </row>
    <row r="872" spans="1:45" s="134" customFormat="1" ht="12.75" customHeight="1" x14ac:dyDescent="0.25">
      <c r="A872" s="115">
        <v>22</v>
      </c>
      <c r="B872" s="137">
        <v>228000</v>
      </c>
      <c r="C872" s="115"/>
      <c r="D872" s="108">
        <v>864</v>
      </c>
      <c r="E872" s="130" t="s">
        <v>944</v>
      </c>
      <c r="F872" s="131">
        <f t="shared" si="440"/>
        <v>118717.3</v>
      </c>
      <c r="G872" s="131">
        <f t="shared" ref="G872:M872" si="447">G874</f>
        <v>111693.4</v>
      </c>
      <c r="H872" s="131">
        <f t="shared" si="447"/>
        <v>2333.6</v>
      </c>
      <c r="I872" s="131">
        <f t="shared" si="447"/>
        <v>4690.3</v>
      </c>
      <c r="J872" s="131">
        <f t="shared" si="447"/>
        <v>0</v>
      </c>
      <c r="K872" s="131">
        <f t="shared" si="447"/>
        <v>0</v>
      </c>
      <c r="L872" s="131">
        <f t="shared" si="447"/>
        <v>0</v>
      </c>
      <c r="M872" s="131">
        <f t="shared" si="447"/>
        <v>0</v>
      </c>
      <c r="N872" s="131">
        <f t="shared" si="442"/>
        <v>117638.40000000001</v>
      </c>
      <c r="O872" s="131">
        <f t="shared" ref="O872:U872" si="448">O874</f>
        <v>111356</v>
      </c>
      <c r="P872" s="131">
        <f t="shared" si="448"/>
        <v>2333.6</v>
      </c>
      <c r="Q872" s="131">
        <f t="shared" si="448"/>
        <v>3948.8</v>
      </c>
      <c r="R872" s="131">
        <f t="shared" si="448"/>
        <v>0</v>
      </c>
      <c r="S872" s="131">
        <f t="shared" si="448"/>
        <v>0</v>
      </c>
      <c r="T872" s="131">
        <f t="shared" si="448"/>
        <v>0</v>
      </c>
      <c r="U872" s="131">
        <f t="shared" si="448"/>
        <v>0</v>
      </c>
      <c r="V872" s="131">
        <f t="shared" si="444"/>
        <v>117638.40000000001</v>
      </c>
      <c r="W872" s="131">
        <f t="shared" ref="W872:AC872" si="449">W874</f>
        <v>111356</v>
      </c>
      <c r="X872" s="131">
        <f t="shared" si="449"/>
        <v>2333.6</v>
      </c>
      <c r="Y872" s="131">
        <f t="shared" si="449"/>
        <v>3948.8</v>
      </c>
      <c r="Z872" s="131">
        <f t="shared" si="449"/>
        <v>0</v>
      </c>
      <c r="AA872" s="131">
        <f t="shared" si="449"/>
        <v>0</v>
      </c>
      <c r="AB872" s="131">
        <f t="shared" si="449"/>
        <v>0</v>
      </c>
      <c r="AC872" s="131">
        <f t="shared" si="449"/>
        <v>0</v>
      </c>
      <c r="AD872" s="133">
        <f t="shared" si="446"/>
        <v>0</v>
      </c>
      <c r="AE872" s="133">
        <f t="shared" si="446"/>
        <v>0</v>
      </c>
      <c r="AF872" s="133">
        <f t="shared" si="446"/>
        <v>0</v>
      </c>
      <c r="AG872" s="133">
        <f t="shared" si="446"/>
        <v>0</v>
      </c>
      <c r="AH872" s="133">
        <f t="shared" si="446"/>
        <v>0</v>
      </c>
      <c r="AI872" s="133">
        <f t="shared" si="446"/>
        <v>0</v>
      </c>
      <c r="AJ872" s="133">
        <f t="shared" si="446"/>
        <v>0</v>
      </c>
      <c r="AK872" s="133">
        <f t="shared" si="446"/>
        <v>0</v>
      </c>
      <c r="AL872" s="133">
        <f t="shared" si="435"/>
        <v>100</v>
      </c>
      <c r="AM872" s="133">
        <f t="shared" si="435"/>
        <v>100</v>
      </c>
      <c r="AN872" s="133">
        <f t="shared" si="435"/>
        <v>100</v>
      </c>
      <c r="AO872" s="133">
        <f t="shared" si="435"/>
        <v>100</v>
      </c>
      <c r="AP872" s="133">
        <f t="shared" si="435"/>
        <v>0</v>
      </c>
      <c r="AQ872" s="133">
        <f t="shared" si="436"/>
        <v>100</v>
      </c>
      <c r="AR872" s="133">
        <f t="shared" si="437"/>
        <v>0</v>
      </c>
      <c r="AS872" s="133">
        <f t="shared" si="437"/>
        <v>0</v>
      </c>
    </row>
    <row r="873" spans="1:45" s="134" customFormat="1" ht="12.75" customHeight="1" x14ac:dyDescent="0.25">
      <c r="A873" s="115">
        <v>21</v>
      </c>
      <c r="B873" s="137">
        <v>228000</v>
      </c>
      <c r="C873" s="115"/>
      <c r="D873" s="108">
        <v>865</v>
      </c>
      <c r="E873" s="130" t="s">
        <v>945</v>
      </c>
      <c r="F873" s="131">
        <f t="shared" si="440"/>
        <v>61589.200000000004</v>
      </c>
      <c r="G873" s="131">
        <f t="shared" ref="G873:M873" si="450">SUBTOTAL(9,G875:G901)</f>
        <v>61589.200000000004</v>
      </c>
      <c r="H873" s="131">
        <f t="shared" si="450"/>
        <v>0</v>
      </c>
      <c r="I873" s="131">
        <f t="shared" si="450"/>
        <v>0</v>
      </c>
      <c r="J873" s="131">
        <f t="shared" si="450"/>
        <v>0</v>
      </c>
      <c r="K873" s="131">
        <f t="shared" si="450"/>
        <v>0</v>
      </c>
      <c r="L873" s="131">
        <f t="shared" si="450"/>
        <v>0</v>
      </c>
      <c r="M873" s="131">
        <f t="shared" si="450"/>
        <v>0</v>
      </c>
      <c r="N873" s="131">
        <f t="shared" si="442"/>
        <v>61650.000000000007</v>
      </c>
      <c r="O873" s="131">
        <f t="shared" ref="O873:U873" si="451">SUBTOTAL(9,O875:O901)</f>
        <v>60920.500000000007</v>
      </c>
      <c r="P873" s="131">
        <f t="shared" si="451"/>
        <v>0</v>
      </c>
      <c r="Q873" s="131">
        <f t="shared" si="451"/>
        <v>0</v>
      </c>
      <c r="R873" s="131">
        <f t="shared" si="451"/>
        <v>0</v>
      </c>
      <c r="S873" s="131">
        <f t="shared" si="451"/>
        <v>0</v>
      </c>
      <c r="T873" s="131">
        <f t="shared" si="451"/>
        <v>0</v>
      </c>
      <c r="U873" s="131">
        <f t="shared" si="451"/>
        <v>729.5</v>
      </c>
      <c r="V873" s="131">
        <f t="shared" si="444"/>
        <v>61438.30000000001</v>
      </c>
      <c r="W873" s="131">
        <f t="shared" ref="W873:AC873" si="452">SUBTOTAL(9,W875:W901)</f>
        <v>60708.80000000001</v>
      </c>
      <c r="X873" s="131">
        <f t="shared" si="452"/>
        <v>0</v>
      </c>
      <c r="Y873" s="131">
        <f t="shared" si="452"/>
        <v>0</v>
      </c>
      <c r="Z873" s="131">
        <f t="shared" si="452"/>
        <v>0</v>
      </c>
      <c r="AA873" s="131">
        <f t="shared" si="452"/>
        <v>0</v>
      </c>
      <c r="AB873" s="131">
        <f t="shared" si="452"/>
        <v>0</v>
      </c>
      <c r="AC873" s="131">
        <f t="shared" si="452"/>
        <v>729.5</v>
      </c>
      <c r="AD873" s="133">
        <f t="shared" si="446"/>
        <v>-211.69999999999709</v>
      </c>
      <c r="AE873" s="133">
        <f t="shared" si="446"/>
        <v>-211.69999999999709</v>
      </c>
      <c r="AF873" s="133">
        <f t="shared" si="446"/>
        <v>0</v>
      </c>
      <c r="AG873" s="133">
        <f t="shared" si="446"/>
        <v>0</v>
      </c>
      <c r="AH873" s="133">
        <f t="shared" si="446"/>
        <v>0</v>
      </c>
      <c r="AI873" s="133">
        <f t="shared" si="446"/>
        <v>0</v>
      </c>
      <c r="AJ873" s="133">
        <f t="shared" si="446"/>
        <v>0</v>
      </c>
      <c r="AK873" s="133">
        <f t="shared" si="446"/>
        <v>0</v>
      </c>
      <c r="AL873" s="133">
        <f t="shared" si="435"/>
        <v>99.656609894566103</v>
      </c>
      <c r="AM873" s="133">
        <f t="shared" si="435"/>
        <v>99.652497927626996</v>
      </c>
      <c r="AN873" s="133">
        <f t="shared" si="435"/>
        <v>0</v>
      </c>
      <c r="AO873" s="133">
        <f t="shared" si="435"/>
        <v>0</v>
      </c>
      <c r="AP873" s="133">
        <f t="shared" si="435"/>
        <v>0</v>
      </c>
      <c r="AQ873" s="133">
        <f t="shared" si="436"/>
        <v>0</v>
      </c>
      <c r="AR873" s="133">
        <f t="shared" si="437"/>
        <v>0</v>
      </c>
      <c r="AS873" s="133">
        <f t="shared" si="437"/>
        <v>100</v>
      </c>
    </row>
    <row r="874" spans="1:45" ht="12.75" customHeight="1" x14ac:dyDescent="0.25">
      <c r="A874" s="115">
        <v>22</v>
      </c>
      <c r="B874" s="137">
        <v>228000</v>
      </c>
      <c r="C874" s="138">
        <v>1777</v>
      </c>
      <c r="D874" s="108">
        <v>866</v>
      </c>
      <c r="E874" s="135" t="s">
        <v>970</v>
      </c>
      <c r="F874" s="136">
        <f t="shared" si="440"/>
        <v>118717.3</v>
      </c>
      <c r="G874" s="136">
        <v>111693.4</v>
      </c>
      <c r="H874" s="136">
        <v>2333.6</v>
      </c>
      <c r="I874" s="136">
        <v>4690.3</v>
      </c>
      <c r="J874" s="136">
        <v>0</v>
      </c>
      <c r="K874" s="136">
        <v>0</v>
      </c>
      <c r="L874" s="136">
        <v>0</v>
      </c>
      <c r="M874" s="136">
        <v>0</v>
      </c>
      <c r="N874" s="136">
        <f t="shared" si="442"/>
        <v>117638.40000000001</v>
      </c>
      <c r="O874" s="23">
        <v>111356</v>
      </c>
      <c r="P874" s="23">
        <v>2333.6</v>
      </c>
      <c r="Q874" s="23">
        <v>3948.8</v>
      </c>
      <c r="R874" s="23">
        <v>0</v>
      </c>
      <c r="S874" s="23">
        <v>0</v>
      </c>
      <c r="T874" s="23">
        <v>0</v>
      </c>
      <c r="U874" s="23">
        <v>0</v>
      </c>
      <c r="V874" s="136">
        <f t="shared" si="444"/>
        <v>117638.40000000001</v>
      </c>
      <c r="W874" s="23">
        <v>111356</v>
      </c>
      <c r="X874" s="23">
        <v>2333.6</v>
      </c>
      <c r="Y874" s="23">
        <v>3948.8</v>
      </c>
      <c r="Z874" s="23">
        <v>0</v>
      </c>
      <c r="AA874" s="23">
        <v>0</v>
      </c>
      <c r="AB874" s="23">
        <v>0</v>
      </c>
      <c r="AC874" s="4">
        <v>0</v>
      </c>
      <c r="AD874" s="4">
        <f t="shared" si="446"/>
        <v>0</v>
      </c>
      <c r="AE874" s="4">
        <f t="shared" si="446"/>
        <v>0</v>
      </c>
      <c r="AF874" s="4">
        <f t="shared" si="446"/>
        <v>0</v>
      </c>
      <c r="AG874" s="4">
        <f t="shared" si="446"/>
        <v>0</v>
      </c>
      <c r="AH874" s="4">
        <f t="shared" si="446"/>
        <v>0</v>
      </c>
      <c r="AI874" s="4">
        <f t="shared" si="446"/>
        <v>0</v>
      </c>
      <c r="AJ874" s="4">
        <f t="shared" si="446"/>
        <v>0</v>
      </c>
      <c r="AK874" s="4">
        <f t="shared" si="446"/>
        <v>0</v>
      </c>
      <c r="AL874" s="4">
        <f t="shared" si="435"/>
        <v>100</v>
      </c>
      <c r="AM874" s="4">
        <f t="shared" si="435"/>
        <v>100</v>
      </c>
      <c r="AN874" s="4">
        <f t="shared" si="435"/>
        <v>100</v>
      </c>
      <c r="AO874" s="4">
        <f t="shared" si="435"/>
        <v>100</v>
      </c>
      <c r="AP874" s="4">
        <f t="shared" si="435"/>
        <v>0</v>
      </c>
      <c r="AQ874" s="4">
        <f t="shared" si="436"/>
        <v>100</v>
      </c>
      <c r="AR874" s="4">
        <f t="shared" si="437"/>
        <v>0</v>
      </c>
      <c r="AS874" s="4">
        <f t="shared" si="437"/>
        <v>0</v>
      </c>
    </row>
    <row r="875" spans="1:45" ht="12.75" customHeight="1" x14ac:dyDescent="0.25">
      <c r="A875" s="115">
        <v>21</v>
      </c>
      <c r="B875" s="137">
        <v>228000</v>
      </c>
      <c r="C875" s="138">
        <v>1791</v>
      </c>
      <c r="D875" s="108">
        <v>867</v>
      </c>
      <c r="E875" s="135" t="s">
        <v>1641</v>
      </c>
      <c r="F875" s="136">
        <f t="shared" si="440"/>
        <v>759.5</v>
      </c>
      <c r="G875" s="136">
        <v>759.5</v>
      </c>
      <c r="H875" s="136">
        <v>0</v>
      </c>
      <c r="I875" s="136">
        <v>0</v>
      </c>
      <c r="J875" s="136">
        <v>0</v>
      </c>
      <c r="K875" s="136">
        <v>0</v>
      </c>
      <c r="L875" s="136">
        <v>0</v>
      </c>
      <c r="M875" s="136">
        <v>0</v>
      </c>
      <c r="N875" s="136">
        <f t="shared" si="442"/>
        <v>759.5</v>
      </c>
      <c r="O875" s="23">
        <v>759.5</v>
      </c>
      <c r="P875" s="23">
        <v>0</v>
      </c>
      <c r="Q875" s="23">
        <v>0</v>
      </c>
      <c r="R875" s="23">
        <v>0</v>
      </c>
      <c r="S875" s="23">
        <v>0</v>
      </c>
      <c r="T875" s="23">
        <v>0</v>
      </c>
      <c r="U875" s="23">
        <v>0</v>
      </c>
      <c r="V875" s="136">
        <f t="shared" si="444"/>
        <v>759.5</v>
      </c>
      <c r="W875" s="23">
        <v>759.5</v>
      </c>
      <c r="X875" s="23">
        <v>0</v>
      </c>
      <c r="Y875" s="23">
        <v>0</v>
      </c>
      <c r="Z875" s="23">
        <v>0</v>
      </c>
      <c r="AA875" s="23">
        <v>0</v>
      </c>
      <c r="AB875" s="23">
        <v>0</v>
      </c>
      <c r="AC875" s="4">
        <v>0</v>
      </c>
      <c r="AD875" s="4">
        <f t="shared" si="446"/>
        <v>0</v>
      </c>
      <c r="AE875" s="4">
        <f t="shared" si="446"/>
        <v>0</v>
      </c>
      <c r="AF875" s="4">
        <f t="shared" si="446"/>
        <v>0</v>
      </c>
      <c r="AG875" s="4">
        <f t="shared" si="446"/>
        <v>0</v>
      </c>
      <c r="AH875" s="4">
        <f t="shared" si="446"/>
        <v>0</v>
      </c>
      <c r="AI875" s="4">
        <f t="shared" si="446"/>
        <v>0</v>
      </c>
      <c r="AJ875" s="4">
        <f t="shared" si="446"/>
        <v>0</v>
      </c>
      <c r="AK875" s="4">
        <f t="shared" si="446"/>
        <v>0</v>
      </c>
      <c r="AL875" s="4">
        <f t="shared" si="435"/>
        <v>100</v>
      </c>
      <c r="AM875" s="4">
        <f t="shared" si="435"/>
        <v>100</v>
      </c>
      <c r="AN875" s="4">
        <f t="shared" si="435"/>
        <v>0</v>
      </c>
      <c r="AO875" s="4">
        <f t="shared" si="435"/>
        <v>0</v>
      </c>
      <c r="AP875" s="4">
        <f t="shared" si="435"/>
        <v>0</v>
      </c>
      <c r="AQ875" s="4">
        <f t="shared" si="436"/>
        <v>0</v>
      </c>
      <c r="AR875" s="4">
        <f t="shared" si="437"/>
        <v>0</v>
      </c>
      <c r="AS875" s="4">
        <f t="shared" si="437"/>
        <v>0</v>
      </c>
    </row>
    <row r="876" spans="1:45" ht="12.75" customHeight="1" x14ac:dyDescent="0.25">
      <c r="A876" s="115">
        <v>21</v>
      </c>
      <c r="B876" s="137">
        <v>228000</v>
      </c>
      <c r="C876" s="138">
        <v>1778</v>
      </c>
      <c r="D876" s="108">
        <v>868</v>
      </c>
      <c r="E876" s="135" t="s">
        <v>1642</v>
      </c>
      <c r="F876" s="136">
        <f t="shared" si="440"/>
        <v>949.4</v>
      </c>
      <c r="G876" s="136">
        <v>949.4</v>
      </c>
      <c r="H876" s="136">
        <v>0</v>
      </c>
      <c r="I876" s="136">
        <v>0</v>
      </c>
      <c r="J876" s="136">
        <v>0</v>
      </c>
      <c r="K876" s="136">
        <v>0</v>
      </c>
      <c r="L876" s="136">
        <v>0</v>
      </c>
      <c r="M876" s="136">
        <v>0</v>
      </c>
      <c r="N876" s="136">
        <f t="shared" si="442"/>
        <v>289.39999999999998</v>
      </c>
      <c r="O876" s="23">
        <v>289.39999999999998</v>
      </c>
      <c r="P876" s="23">
        <v>0</v>
      </c>
      <c r="Q876" s="23">
        <v>0</v>
      </c>
      <c r="R876" s="23">
        <v>0</v>
      </c>
      <c r="S876" s="23">
        <v>0</v>
      </c>
      <c r="T876" s="23">
        <v>0</v>
      </c>
      <c r="U876" s="23">
        <v>0</v>
      </c>
      <c r="V876" s="136">
        <f t="shared" si="444"/>
        <v>77.7</v>
      </c>
      <c r="W876" s="23">
        <v>77.7</v>
      </c>
      <c r="X876" s="23">
        <v>0</v>
      </c>
      <c r="Y876" s="23">
        <v>0</v>
      </c>
      <c r="Z876" s="23">
        <v>0</v>
      </c>
      <c r="AA876" s="23">
        <v>0</v>
      </c>
      <c r="AB876" s="23">
        <v>0</v>
      </c>
      <c r="AC876" s="4">
        <v>0</v>
      </c>
      <c r="AD876" s="4">
        <f t="shared" si="446"/>
        <v>-211.7</v>
      </c>
      <c r="AE876" s="4">
        <f t="shared" si="446"/>
        <v>-211.7</v>
      </c>
      <c r="AF876" s="4">
        <f t="shared" si="446"/>
        <v>0</v>
      </c>
      <c r="AG876" s="4">
        <f t="shared" si="446"/>
        <v>0</v>
      </c>
      <c r="AH876" s="4">
        <f t="shared" si="446"/>
        <v>0</v>
      </c>
      <c r="AI876" s="4">
        <f t="shared" si="446"/>
        <v>0</v>
      </c>
      <c r="AJ876" s="4">
        <f t="shared" si="446"/>
        <v>0</v>
      </c>
      <c r="AK876" s="4">
        <f t="shared" si="446"/>
        <v>0</v>
      </c>
      <c r="AL876" s="4">
        <f t="shared" si="435"/>
        <v>26.848652384243266</v>
      </c>
      <c r="AM876" s="4">
        <f t="shared" si="435"/>
        <v>26.848652384243266</v>
      </c>
      <c r="AN876" s="4">
        <f t="shared" si="435"/>
        <v>0</v>
      </c>
      <c r="AO876" s="4">
        <f t="shared" si="435"/>
        <v>0</v>
      </c>
      <c r="AP876" s="4">
        <f t="shared" si="435"/>
        <v>0</v>
      </c>
      <c r="AQ876" s="4">
        <f t="shared" si="436"/>
        <v>0</v>
      </c>
      <c r="AR876" s="4">
        <f t="shared" si="437"/>
        <v>0</v>
      </c>
      <c r="AS876" s="4">
        <f t="shared" si="437"/>
        <v>0</v>
      </c>
    </row>
    <row r="877" spans="1:45" ht="12.75" customHeight="1" x14ac:dyDescent="0.25">
      <c r="A877" s="115">
        <v>21</v>
      </c>
      <c r="B877" s="137">
        <v>228000</v>
      </c>
      <c r="C877" s="138">
        <v>1779</v>
      </c>
      <c r="D877" s="108">
        <v>869</v>
      </c>
      <c r="E877" s="135" t="s">
        <v>1643</v>
      </c>
      <c r="F877" s="136">
        <f t="shared" si="440"/>
        <v>668.8</v>
      </c>
      <c r="G877" s="136">
        <v>668.8</v>
      </c>
      <c r="H877" s="136">
        <v>0</v>
      </c>
      <c r="I877" s="136">
        <v>0</v>
      </c>
      <c r="J877" s="136">
        <v>0</v>
      </c>
      <c r="K877" s="136">
        <v>0</v>
      </c>
      <c r="L877" s="136">
        <v>0</v>
      </c>
      <c r="M877" s="136">
        <v>0</v>
      </c>
      <c r="N877" s="136">
        <f t="shared" si="442"/>
        <v>668.8</v>
      </c>
      <c r="O877" s="23">
        <v>668.8</v>
      </c>
      <c r="P877" s="23">
        <v>0</v>
      </c>
      <c r="Q877" s="23">
        <v>0</v>
      </c>
      <c r="R877" s="23">
        <v>0</v>
      </c>
      <c r="S877" s="23">
        <v>0</v>
      </c>
      <c r="T877" s="23">
        <v>0</v>
      </c>
      <c r="U877" s="23">
        <v>0</v>
      </c>
      <c r="V877" s="136">
        <f t="shared" si="444"/>
        <v>668.8</v>
      </c>
      <c r="W877" s="23">
        <v>668.8</v>
      </c>
      <c r="X877" s="23">
        <v>0</v>
      </c>
      <c r="Y877" s="23">
        <v>0</v>
      </c>
      <c r="Z877" s="23">
        <v>0</v>
      </c>
      <c r="AA877" s="23">
        <v>0</v>
      </c>
      <c r="AB877" s="23">
        <v>0</v>
      </c>
      <c r="AC877" s="4">
        <v>0</v>
      </c>
      <c r="AD877" s="4">
        <f t="shared" si="446"/>
        <v>0</v>
      </c>
      <c r="AE877" s="4">
        <f t="shared" si="446"/>
        <v>0</v>
      </c>
      <c r="AF877" s="4">
        <f t="shared" si="446"/>
        <v>0</v>
      </c>
      <c r="AG877" s="4">
        <f t="shared" si="446"/>
        <v>0</v>
      </c>
      <c r="AH877" s="4">
        <f t="shared" si="446"/>
        <v>0</v>
      </c>
      <c r="AI877" s="4">
        <f t="shared" si="446"/>
        <v>0</v>
      </c>
      <c r="AJ877" s="4">
        <f t="shared" si="446"/>
        <v>0</v>
      </c>
      <c r="AK877" s="4">
        <f t="shared" si="446"/>
        <v>0</v>
      </c>
      <c r="AL877" s="4">
        <f t="shared" si="435"/>
        <v>100</v>
      </c>
      <c r="AM877" s="4">
        <f t="shared" si="435"/>
        <v>100</v>
      </c>
      <c r="AN877" s="4">
        <f t="shared" si="435"/>
        <v>0</v>
      </c>
      <c r="AO877" s="4">
        <f t="shared" si="435"/>
        <v>0</v>
      </c>
      <c r="AP877" s="4">
        <f t="shared" si="435"/>
        <v>0</v>
      </c>
      <c r="AQ877" s="4">
        <f t="shared" si="436"/>
        <v>0</v>
      </c>
      <c r="AR877" s="4">
        <f t="shared" si="437"/>
        <v>0</v>
      </c>
      <c r="AS877" s="4">
        <f t="shared" si="437"/>
        <v>0</v>
      </c>
    </row>
    <row r="878" spans="1:45" ht="12.75" customHeight="1" x14ac:dyDescent="0.25">
      <c r="A878" s="115">
        <v>21</v>
      </c>
      <c r="B878" s="137">
        <v>228000</v>
      </c>
      <c r="C878" s="138">
        <v>1780</v>
      </c>
      <c r="D878" s="108">
        <v>870</v>
      </c>
      <c r="E878" s="135" t="s">
        <v>1644</v>
      </c>
      <c r="F878" s="136">
        <f t="shared" si="440"/>
        <v>1447.1</v>
      </c>
      <c r="G878" s="136">
        <v>1447.1</v>
      </c>
      <c r="H878" s="136">
        <v>0</v>
      </c>
      <c r="I878" s="136">
        <v>0</v>
      </c>
      <c r="J878" s="136">
        <v>0</v>
      </c>
      <c r="K878" s="136">
        <v>0</v>
      </c>
      <c r="L878" s="136">
        <v>0</v>
      </c>
      <c r="M878" s="136">
        <v>0</v>
      </c>
      <c r="N878" s="136">
        <f t="shared" si="442"/>
        <v>1447.1</v>
      </c>
      <c r="O878" s="23">
        <v>1447.1</v>
      </c>
      <c r="P878" s="23">
        <v>0</v>
      </c>
      <c r="Q878" s="23">
        <v>0</v>
      </c>
      <c r="R878" s="23">
        <v>0</v>
      </c>
      <c r="S878" s="23">
        <v>0</v>
      </c>
      <c r="T878" s="23">
        <v>0</v>
      </c>
      <c r="U878" s="23">
        <v>0</v>
      </c>
      <c r="V878" s="136">
        <f t="shared" si="444"/>
        <v>1447.1</v>
      </c>
      <c r="W878" s="23">
        <v>1447.1</v>
      </c>
      <c r="X878" s="23">
        <v>0</v>
      </c>
      <c r="Y878" s="23">
        <v>0</v>
      </c>
      <c r="Z878" s="23">
        <v>0</v>
      </c>
      <c r="AA878" s="23">
        <v>0</v>
      </c>
      <c r="AB878" s="23">
        <v>0</v>
      </c>
      <c r="AC878" s="4">
        <v>0</v>
      </c>
      <c r="AD878" s="4">
        <f t="shared" si="446"/>
        <v>0</v>
      </c>
      <c r="AE878" s="4">
        <f t="shared" si="446"/>
        <v>0</v>
      </c>
      <c r="AF878" s="4">
        <f t="shared" si="446"/>
        <v>0</v>
      </c>
      <c r="AG878" s="4">
        <f t="shared" si="446"/>
        <v>0</v>
      </c>
      <c r="AH878" s="4">
        <f t="shared" si="446"/>
        <v>0</v>
      </c>
      <c r="AI878" s="4">
        <f t="shared" si="446"/>
        <v>0</v>
      </c>
      <c r="AJ878" s="4">
        <f t="shared" si="446"/>
        <v>0</v>
      </c>
      <c r="AK878" s="4">
        <f t="shared" si="446"/>
        <v>0</v>
      </c>
      <c r="AL878" s="4">
        <f t="shared" si="435"/>
        <v>100</v>
      </c>
      <c r="AM878" s="4">
        <f t="shared" si="435"/>
        <v>100</v>
      </c>
      <c r="AN878" s="4">
        <f t="shared" si="435"/>
        <v>0</v>
      </c>
      <c r="AO878" s="4">
        <f t="shared" si="435"/>
        <v>0</v>
      </c>
      <c r="AP878" s="4">
        <f t="shared" si="435"/>
        <v>0</v>
      </c>
      <c r="AQ878" s="4">
        <f t="shared" si="436"/>
        <v>0</v>
      </c>
      <c r="AR878" s="4">
        <f t="shared" si="437"/>
        <v>0</v>
      </c>
      <c r="AS878" s="4">
        <f t="shared" si="437"/>
        <v>0</v>
      </c>
    </row>
    <row r="879" spans="1:45" ht="12.75" customHeight="1" x14ac:dyDescent="0.25">
      <c r="A879" s="115">
        <v>21</v>
      </c>
      <c r="B879" s="137">
        <v>228000</v>
      </c>
      <c r="C879" s="138">
        <v>1781</v>
      </c>
      <c r="D879" s="108">
        <v>871</v>
      </c>
      <c r="E879" s="135" t="s">
        <v>1645</v>
      </c>
      <c r="F879" s="136">
        <f t="shared" si="440"/>
        <v>5353.4</v>
      </c>
      <c r="G879" s="136">
        <v>5353.4</v>
      </c>
      <c r="H879" s="136">
        <v>0</v>
      </c>
      <c r="I879" s="136">
        <v>0</v>
      </c>
      <c r="J879" s="136">
        <v>0</v>
      </c>
      <c r="K879" s="136">
        <v>0</v>
      </c>
      <c r="L879" s="136">
        <v>0</v>
      </c>
      <c r="M879" s="136">
        <v>0</v>
      </c>
      <c r="N879" s="136">
        <f t="shared" si="442"/>
        <v>5353.4</v>
      </c>
      <c r="O879" s="23">
        <v>5353.4</v>
      </c>
      <c r="P879" s="23">
        <v>0</v>
      </c>
      <c r="Q879" s="23">
        <v>0</v>
      </c>
      <c r="R879" s="23">
        <v>0</v>
      </c>
      <c r="S879" s="23">
        <v>0</v>
      </c>
      <c r="T879" s="23">
        <v>0</v>
      </c>
      <c r="U879" s="23">
        <v>0</v>
      </c>
      <c r="V879" s="136">
        <f t="shared" si="444"/>
        <v>5353.4</v>
      </c>
      <c r="W879" s="23">
        <v>5353.4</v>
      </c>
      <c r="X879" s="23">
        <v>0</v>
      </c>
      <c r="Y879" s="23">
        <v>0</v>
      </c>
      <c r="Z879" s="23">
        <v>0</v>
      </c>
      <c r="AA879" s="23">
        <v>0</v>
      </c>
      <c r="AB879" s="23">
        <v>0</v>
      </c>
      <c r="AC879" s="4">
        <v>0</v>
      </c>
      <c r="AD879" s="4">
        <f t="shared" si="446"/>
        <v>0</v>
      </c>
      <c r="AE879" s="4">
        <f t="shared" si="446"/>
        <v>0</v>
      </c>
      <c r="AF879" s="4">
        <f t="shared" si="446"/>
        <v>0</v>
      </c>
      <c r="AG879" s="4">
        <f t="shared" si="446"/>
        <v>0</v>
      </c>
      <c r="AH879" s="4">
        <f t="shared" si="446"/>
        <v>0</v>
      </c>
      <c r="AI879" s="4">
        <f t="shared" si="446"/>
        <v>0</v>
      </c>
      <c r="AJ879" s="4">
        <f t="shared" si="446"/>
        <v>0</v>
      </c>
      <c r="AK879" s="4">
        <f t="shared" si="446"/>
        <v>0</v>
      </c>
      <c r="AL879" s="4">
        <f t="shared" si="435"/>
        <v>100</v>
      </c>
      <c r="AM879" s="4">
        <f t="shared" si="435"/>
        <v>100</v>
      </c>
      <c r="AN879" s="4">
        <f t="shared" si="435"/>
        <v>0</v>
      </c>
      <c r="AO879" s="4">
        <f t="shared" si="435"/>
        <v>0</v>
      </c>
      <c r="AP879" s="4">
        <f t="shared" si="435"/>
        <v>0</v>
      </c>
      <c r="AQ879" s="4">
        <f t="shared" si="436"/>
        <v>0</v>
      </c>
      <c r="AR879" s="4">
        <f t="shared" si="437"/>
        <v>0</v>
      </c>
      <c r="AS879" s="4">
        <f t="shared" si="437"/>
        <v>0</v>
      </c>
    </row>
    <row r="880" spans="1:45" ht="12.75" customHeight="1" x14ac:dyDescent="0.25">
      <c r="A880" s="115">
        <v>21</v>
      </c>
      <c r="B880" s="137">
        <v>228000</v>
      </c>
      <c r="C880" s="138">
        <v>1782</v>
      </c>
      <c r="D880" s="108">
        <v>872</v>
      </c>
      <c r="E880" s="135" t="s">
        <v>1646</v>
      </c>
      <c r="F880" s="136">
        <f t="shared" si="440"/>
        <v>920.9</v>
      </c>
      <c r="G880" s="136">
        <v>920.9</v>
      </c>
      <c r="H880" s="136">
        <v>0</v>
      </c>
      <c r="I880" s="136">
        <v>0</v>
      </c>
      <c r="J880" s="136">
        <v>0</v>
      </c>
      <c r="K880" s="136">
        <v>0</v>
      </c>
      <c r="L880" s="136">
        <v>0</v>
      </c>
      <c r="M880" s="136">
        <v>0</v>
      </c>
      <c r="N880" s="136">
        <f t="shared" si="442"/>
        <v>920.9</v>
      </c>
      <c r="O880" s="23">
        <v>920.9</v>
      </c>
      <c r="P880" s="23">
        <v>0</v>
      </c>
      <c r="Q880" s="23">
        <v>0</v>
      </c>
      <c r="R880" s="23">
        <v>0</v>
      </c>
      <c r="S880" s="23">
        <v>0</v>
      </c>
      <c r="T880" s="23">
        <v>0</v>
      </c>
      <c r="U880" s="23">
        <v>0</v>
      </c>
      <c r="V880" s="136">
        <f t="shared" si="444"/>
        <v>920.9</v>
      </c>
      <c r="W880" s="23">
        <v>920.9</v>
      </c>
      <c r="X880" s="23">
        <v>0</v>
      </c>
      <c r="Y880" s="23">
        <v>0</v>
      </c>
      <c r="Z880" s="23">
        <v>0</v>
      </c>
      <c r="AA880" s="23">
        <v>0</v>
      </c>
      <c r="AB880" s="23">
        <v>0</v>
      </c>
      <c r="AC880" s="4">
        <v>0</v>
      </c>
      <c r="AD880" s="4">
        <f t="shared" si="446"/>
        <v>0</v>
      </c>
      <c r="AE880" s="4">
        <f t="shared" si="446"/>
        <v>0</v>
      </c>
      <c r="AF880" s="4">
        <f t="shared" si="446"/>
        <v>0</v>
      </c>
      <c r="AG880" s="4">
        <f t="shared" si="446"/>
        <v>0</v>
      </c>
      <c r="AH880" s="4">
        <f t="shared" si="446"/>
        <v>0</v>
      </c>
      <c r="AI880" s="4">
        <f t="shared" si="446"/>
        <v>0</v>
      </c>
      <c r="AJ880" s="4">
        <f t="shared" si="446"/>
        <v>0</v>
      </c>
      <c r="AK880" s="4">
        <f t="shared" si="446"/>
        <v>0</v>
      </c>
      <c r="AL880" s="4">
        <f t="shared" si="435"/>
        <v>100</v>
      </c>
      <c r="AM880" s="4">
        <f t="shared" si="435"/>
        <v>100</v>
      </c>
      <c r="AN880" s="4">
        <f t="shared" si="435"/>
        <v>0</v>
      </c>
      <c r="AO880" s="4">
        <f t="shared" si="435"/>
        <v>0</v>
      </c>
      <c r="AP880" s="4">
        <f t="shared" si="435"/>
        <v>0</v>
      </c>
      <c r="AQ880" s="4">
        <f t="shared" si="436"/>
        <v>0</v>
      </c>
      <c r="AR880" s="4">
        <f t="shared" si="437"/>
        <v>0</v>
      </c>
      <c r="AS880" s="4">
        <f t="shared" si="437"/>
        <v>0</v>
      </c>
    </row>
    <row r="881" spans="1:45" ht="12.75" customHeight="1" x14ac:dyDescent="0.25">
      <c r="A881" s="115">
        <v>21</v>
      </c>
      <c r="B881" s="137">
        <v>228000</v>
      </c>
      <c r="C881" s="138">
        <v>1783</v>
      </c>
      <c r="D881" s="108">
        <v>873</v>
      </c>
      <c r="E881" s="135" t="s">
        <v>1647</v>
      </c>
      <c r="F881" s="136">
        <f t="shared" si="440"/>
        <v>1223</v>
      </c>
      <c r="G881" s="136">
        <v>1223</v>
      </c>
      <c r="H881" s="136">
        <v>0</v>
      </c>
      <c r="I881" s="136">
        <v>0</v>
      </c>
      <c r="J881" s="136">
        <v>0</v>
      </c>
      <c r="K881" s="136">
        <v>0</v>
      </c>
      <c r="L881" s="136">
        <v>0</v>
      </c>
      <c r="M881" s="136">
        <v>0</v>
      </c>
      <c r="N881" s="136">
        <f t="shared" si="442"/>
        <v>1223</v>
      </c>
      <c r="O881" s="23">
        <v>1223</v>
      </c>
      <c r="P881" s="23">
        <v>0</v>
      </c>
      <c r="Q881" s="23">
        <v>0</v>
      </c>
      <c r="R881" s="23">
        <v>0</v>
      </c>
      <c r="S881" s="23">
        <v>0</v>
      </c>
      <c r="T881" s="23">
        <v>0</v>
      </c>
      <c r="U881" s="23">
        <v>0</v>
      </c>
      <c r="V881" s="136">
        <f t="shared" si="444"/>
        <v>1223</v>
      </c>
      <c r="W881" s="23">
        <v>1223</v>
      </c>
      <c r="X881" s="23">
        <v>0</v>
      </c>
      <c r="Y881" s="23">
        <v>0</v>
      </c>
      <c r="Z881" s="23">
        <v>0</v>
      </c>
      <c r="AA881" s="23">
        <v>0</v>
      </c>
      <c r="AB881" s="23">
        <v>0</v>
      </c>
      <c r="AC881" s="4">
        <v>0</v>
      </c>
      <c r="AD881" s="4">
        <f t="shared" si="446"/>
        <v>0</v>
      </c>
      <c r="AE881" s="4">
        <f t="shared" si="446"/>
        <v>0</v>
      </c>
      <c r="AF881" s="4">
        <f t="shared" si="446"/>
        <v>0</v>
      </c>
      <c r="AG881" s="4">
        <f t="shared" si="446"/>
        <v>0</v>
      </c>
      <c r="AH881" s="4">
        <f t="shared" si="446"/>
        <v>0</v>
      </c>
      <c r="AI881" s="4">
        <f t="shared" si="446"/>
        <v>0</v>
      </c>
      <c r="AJ881" s="4">
        <f t="shared" si="446"/>
        <v>0</v>
      </c>
      <c r="AK881" s="4">
        <f t="shared" si="446"/>
        <v>0</v>
      </c>
      <c r="AL881" s="4">
        <f t="shared" si="435"/>
        <v>100</v>
      </c>
      <c r="AM881" s="4">
        <f t="shared" si="435"/>
        <v>100</v>
      </c>
      <c r="AN881" s="4">
        <f t="shared" si="435"/>
        <v>0</v>
      </c>
      <c r="AO881" s="4">
        <f t="shared" si="435"/>
        <v>0</v>
      </c>
      <c r="AP881" s="4">
        <f t="shared" si="435"/>
        <v>0</v>
      </c>
      <c r="AQ881" s="4">
        <f t="shared" si="436"/>
        <v>0</v>
      </c>
      <c r="AR881" s="4">
        <f t="shared" si="437"/>
        <v>0</v>
      </c>
      <c r="AS881" s="4">
        <f t="shared" si="437"/>
        <v>0</v>
      </c>
    </row>
    <row r="882" spans="1:45" ht="12.75" customHeight="1" x14ac:dyDescent="0.25">
      <c r="A882" s="115">
        <v>21</v>
      </c>
      <c r="B882" s="137">
        <v>228000</v>
      </c>
      <c r="C882" s="138">
        <v>1784</v>
      </c>
      <c r="D882" s="108">
        <v>874</v>
      </c>
      <c r="E882" s="135" t="s">
        <v>1648</v>
      </c>
      <c r="F882" s="136">
        <f t="shared" si="440"/>
        <v>1145.4000000000001</v>
      </c>
      <c r="G882" s="136">
        <v>1145.4000000000001</v>
      </c>
      <c r="H882" s="136">
        <v>0</v>
      </c>
      <c r="I882" s="136">
        <v>0</v>
      </c>
      <c r="J882" s="136">
        <v>0</v>
      </c>
      <c r="K882" s="136">
        <v>0</v>
      </c>
      <c r="L882" s="136">
        <v>0</v>
      </c>
      <c r="M882" s="136">
        <v>0</v>
      </c>
      <c r="N882" s="136">
        <f t="shared" si="442"/>
        <v>1145.4000000000001</v>
      </c>
      <c r="O882" s="23">
        <v>1145.4000000000001</v>
      </c>
      <c r="P882" s="23">
        <v>0</v>
      </c>
      <c r="Q882" s="23">
        <v>0</v>
      </c>
      <c r="R882" s="23">
        <v>0</v>
      </c>
      <c r="S882" s="23">
        <v>0</v>
      </c>
      <c r="T882" s="23">
        <v>0</v>
      </c>
      <c r="U882" s="23">
        <v>0</v>
      </c>
      <c r="V882" s="136">
        <f t="shared" si="444"/>
        <v>1145.4000000000001</v>
      </c>
      <c r="W882" s="23">
        <v>1145.4000000000001</v>
      </c>
      <c r="X882" s="23">
        <v>0</v>
      </c>
      <c r="Y882" s="23">
        <v>0</v>
      </c>
      <c r="Z882" s="23">
        <v>0</v>
      </c>
      <c r="AA882" s="23">
        <v>0</v>
      </c>
      <c r="AB882" s="23">
        <v>0</v>
      </c>
      <c r="AC882" s="4">
        <v>0</v>
      </c>
      <c r="AD882" s="4">
        <f t="shared" si="446"/>
        <v>0</v>
      </c>
      <c r="AE882" s="4">
        <f t="shared" si="446"/>
        <v>0</v>
      </c>
      <c r="AF882" s="4">
        <f t="shared" si="446"/>
        <v>0</v>
      </c>
      <c r="AG882" s="4">
        <f t="shared" si="446"/>
        <v>0</v>
      </c>
      <c r="AH882" s="4">
        <f t="shared" si="446"/>
        <v>0</v>
      </c>
      <c r="AI882" s="4">
        <f t="shared" si="446"/>
        <v>0</v>
      </c>
      <c r="AJ882" s="4">
        <f t="shared" si="446"/>
        <v>0</v>
      </c>
      <c r="AK882" s="4">
        <f t="shared" si="446"/>
        <v>0</v>
      </c>
      <c r="AL882" s="4">
        <f t="shared" si="435"/>
        <v>100</v>
      </c>
      <c r="AM882" s="4">
        <f t="shared" si="435"/>
        <v>100</v>
      </c>
      <c r="AN882" s="4">
        <f t="shared" si="435"/>
        <v>0</v>
      </c>
      <c r="AO882" s="4">
        <f t="shared" si="435"/>
        <v>0</v>
      </c>
      <c r="AP882" s="4">
        <f t="shared" si="435"/>
        <v>0</v>
      </c>
      <c r="AQ882" s="4">
        <f t="shared" si="436"/>
        <v>0</v>
      </c>
      <c r="AR882" s="4">
        <f t="shared" si="437"/>
        <v>0</v>
      </c>
      <c r="AS882" s="4">
        <f t="shared" si="437"/>
        <v>0</v>
      </c>
    </row>
    <row r="883" spans="1:45" ht="12.75" customHeight="1" x14ac:dyDescent="0.25">
      <c r="A883" s="115">
        <v>21</v>
      </c>
      <c r="B883" s="137">
        <v>228000</v>
      </c>
      <c r="C883" s="138">
        <v>1785</v>
      </c>
      <c r="D883" s="108">
        <v>875</v>
      </c>
      <c r="E883" s="135" t="s">
        <v>1649</v>
      </c>
      <c r="F883" s="136">
        <f t="shared" si="440"/>
        <v>585.5</v>
      </c>
      <c r="G883" s="136">
        <v>585.5</v>
      </c>
      <c r="H883" s="136">
        <v>0</v>
      </c>
      <c r="I883" s="136">
        <v>0</v>
      </c>
      <c r="J883" s="136">
        <v>0</v>
      </c>
      <c r="K883" s="136">
        <v>0</v>
      </c>
      <c r="L883" s="136">
        <v>0</v>
      </c>
      <c r="M883" s="136">
        <v>0</v>
      </c>
      <c r="N883" s="136">
        <f t="shared" si="442"/>
        <v>585.5</v>
      </c>
      <c r="O883" s="23">
        <v>585.5</v>
      </c>
      <c r="P883" s="23">
        <v>0</v>
      </c>
      <c r="Q883" s="23">
        <v>0</v>
      </c>
      <c r="R883" s="23">
        <v>0</v>
      </c>
      <c r="S883" s="23">
        <v>0</v>
      </c>
      <c r="T883" s="23">
        <v>0</v>
      </c>
      <c r="U883" s="23">
        <v>0</v>
      </c>
      <c r="V883" s="136">
        <f t="shared" si="444"/>
        <v>585.5</v>
      </c>
      <c r="W883" s="23">
        <v>585.5</v>
      </c>
      <c r="X883" s="23">
        <v>0</v>
      </c>
      <c r="Y883" s="23">
        <v>0</v>
      </c>
      <c r="Z883" s="23">
        <v>0</v>
      </c>
      <c r="AA883" s="23">
        <v>0</v>
      </c>
      <c r="AB883" s="23">
        <v>0</v>
      </c>
      <c r="AC883" s="4">
        <v>0</v>
      </c>
      <c r="AD883" s="4">
        <f t="shared" si="446"/>
        <v>0</v>
      </c>
      <c r="AE883" s="4">
        <f t="shared" si="446"/>
        <v>0</v>
      </c>
      <c r="AF883" s="4">
        <f t="shared" si="446"/>
        <v>0</v>
      </c>
      <c r="AG883" s="4">
        <f t="shared" si="446"/>
        <v>0</v>
      </c>
      <c r="AH883" s="4">
        <f t="shared" si="446"/>
        <v>0</v>
      </c>
      <c r="AI883" s="4">
        <f t="shared" si="446"/>
        <v>0</v>
      </c>
      <c r="AJ883" s="4">
        <f t="shared" si="446"/>
        <v>0</v>
      </c>
      <c r="AK883" s="4">
        <f t="shared" si="446"/>
        <v>0</v>
      </c>
      <c r="AL883" s="4">
        <f t="shared" si="435"/>
        <v>100</v>
      </c>
      <c r="AM883" s="4">
        <f t="shared" si="435"/>
        <v>100</v>
      </c>
      <c r="AN883" s="4">
        <f t="shared" si="435"/>
        <v>0</v>
      </c>
      <c r="AO883" s="4">
        <f t="shared" si="435"/>
        <v>0</v>
      </c>
      <c r="AP883" s="4">
        <f t="shared" si="435"/>
        <v>0</v>
      </c>
      <c r="AQ883" s="4">
        <f t="shared" si="436"/>
        <v>0</v>
      </c>
      <c r="AR883" s="4">
        <f t="shared" si="437"/>
        <v>0</v>
      </c>
      <c r="AS883" s="4">
        <f t="shared" si="437"/>
        <v>0</v>
      </c>
    </row>
    <row r="884" spans="1:45" ht="12.75" customHeight="1" x14ac:dyDescent="0.25">
      <c r="A884" s="115">
        <v>21</v>
      </c>
      <c r="B884" s="137">
        <v>228000</v>
      </c>
      <c r="C884" s="138">
        <v>1786</v>
      </c>
      <c r="D884" s="108">
        <v>876</v>
      </c>
      <c r="E884" s="135" t="s">
        <v>1650</v>
      </c>
      <c r="F884" s="136">
        <f t="shared" si="440"/>
        <v>2450.3000000000002</v>
      </c>
      <c r="G884" s="136">
        <v>2450.3000000000002</v>
      </c>
      <c r="H884" s="136">
        <v>0</v>
      </c>
      <c r="I884" s="136">
        <v>0</v>
      </c>
      <c r="J884" s="136">
        <v>0</v>
      </c>
      <c r="K884" s="136">
        <v>0</v>
      </c>
      <c r="L884" s="136">
        <v>0</v>
      </c>
      <c r="M884" s="136">
        <v>0</v>
      </c>
      <c r="N884" s="136">
        <f t="shared" si="442"/>
        <v>3229.2</v>
      </c>
      <c r="O884" s="23">
        <v>2499.6999999999998</v>
      </c>
      <c r="P884" s="23">
        <v>0</v>
      </c>
      <c r="Q884" s="23">
        <v>0</v>
      </c>
      <c r="R884" s="23">
        <v>0</v>
      </c>
      <c r="S884" s="23">
        <v>0</v>
      </c>
      <c r="T884" s="23">
        <v>0</v>
      </c>
      <c r="U884" s="23">
        <v>729.5</v>
      </c>
      <c r="V884" s="136">
        <f t="shared" si="444"/>
        <v>3229.2</v>
      </c>
      <c r="W884" s="23">
        <v>2499.6999999999998</v>
      </c>
      <c r="X884" s="23">
        <v>0</v>
      </c>
      <c r="Y884" s="23">
        <v>0</v>
      </c>
      <c r="Z884" s="23">
        <v>0</v>
      </c>
      <c r="AA884" s="23">
        <v>0</v>
      </c>
      <c r="AB884" s="23">
        <v>0</v>
      </c>
      <c r="AC884" s="4">
        <v>729.5</v>
      </c>
      <c r="AD884" s="4">
        <f t="shared" si="446"/>
        <v>0</v>
      </c>
      <c r="AE884" s="4">
        <f t="shared" si="446"/>
        <v>0</v>
      </c>
      <c r="AF884" s="4">
        <f t="shared" si="446"/>
        <v>0</v>
      </c>
      <c r="AG884" s="4">
        <f t="shared" si="446"/>
        <v>0</v>
      </c>
      <c r="AH884" s="4">
        <f t="shared" si="446"/>
        <v>0</v>
      </c>
      <c r="AI884" s="4">
        <f t="shared" si="446"/>
        <v>0</v>
      </c>
      <c r="AJ884" s="4">
        <f t="shared" si="446"/>
        <v>0</v>
      </c>
      <c r="AK884" s="4">
        <f t="shared" si="446"/>
        <v>0</v>
      </c>
      <c r="AL884" s="4">
        <f t="shared" si="435"/>
        <v>100</v>
      </c>
      <c r="AM884" s="4">
        <f t="shared" si="435"/>
        <v>100</v>
      </c>
      <c r="AN884" s="4">
        <f t="shared" si="435"/>
        <v>0</v>
      </c>
      <c r="AO884" s="4">
        <f t="shared" si="435"/>
        <v>0</v>
      </c>
      <c r="AP884" s="4">
        <f t="shared" si="435"/>
        <v>0</v>
      </c>
      <c r="AQ884" s="4">
        <f t="shared" si="436"/>
        <v>0</v>
      </c>
      <c r="AR884" s="4">
        <f t="shared" si="437"/>
        <v>0</v>
      </c>
      <c r="AS884" s="4">
        <f t="shared" si="437"/>
        <v>100</v>
      </c>
    </row>
    <row r="885" spans="1:45" ht="12.75" customHeight="1" x14ac:dyDescent="0.25">
      <c r="A885" s="115">
        <v>21</v>
      </c>
      <c r="B885" s="137">
        <v>228000</v>
      </c>
      <c r="C885" s="138">
        <v>1787</v>
      </c>
      <c r="D885" s="108">
        <v>877</v>
      </c>
      <c r="E885" s="135" t="s">
        <v>1651</v>
      </c>
      <c r="F885" s="136">
        <f t="shared" si="440"/>
        <v>1786.7</v>
      </c>
      <c r="G885" s="136">
        <v>1786.7</v>
      </c>
      <c r="H885" s="136">
        <v>0</v>
      </c>
      <c r="I885" s="136">
        <v>0</v>
      </c>
      <c r="J885" s="136">
        <v>0</v>
      </c>
      <c r="K885" s="136">
        <v>0</v>
      </c>
      <c r="L885" s="136">
        <v>0</v>
      </c>
      <c r="M885" s="136">
        <v>0</v>
      </c>
      <c r="N885" s="136">
        <f t="shared" si="442"/>
        <v>1786.7</v>
      </c>
      <c r="O885" s="23">
        <v>1786.7</v>
      </c>
      <c r="P885" s="23">
        <v>0</v>
      </c>
      <c r="Q885" s="23">
        <v>0</v>
      </c>
      <c r="R885" s="23">
        <v>0</v>
      </c>
      <c r="S885" s="23">
        <v>0</v>
      </c>
      <c r="T885" s="23">
        <v>0</v>
      </c>
      <c r="U885" s="23">
        <v>0</v>
      </c>
      <c r="V885" s="136">
        <f t="shared" si="444"/>
        <v>1786.7</v>
      </c>
      <c r="W885" s="23">
        <v>1786.7</v>
      </c>
      <c r="X885" s="23">
        <v>0</v>
      </c>
      <c r="Y885" s="23">
        <v>0</v>
      </c>
      <c r="Z885" s="23">
        <v>0</v>
      </c>
      <c r="AA885" s="23">
        <v>0</v>
      </c>
      <c r="AB885" s="23">
        <v>0</v>
      </c>
      <c r="AC885" s="4">
        <v>0</v>
      </c>
      <c r="AD885" s="4">
        <f t="shared" si="446"/>
        <v>0</v>
      </c>
      <c r="AE885" s="4">
        <f t="shared" si="446"/>
        <v>0</v>
      </c>
      <c r="AF885" s="4">
        <f t="shared" si="446"/>
        <v>0</v>
      </c>
      <c r="AG885" s="4">
        <f t="shared" si="446"/>
        <v>0</v>
      </c>
      <c r="AH885" s="4">
        <f t="shared" si="446"/>
        <v>0</v>
      </c>
      <c r="AI885" s="4">
        <f t="shared" si="446"/>
        <v>0</v>
      </c>
      <c r="AJ885" s="4">
        <f t="shared" si="446"/>
        <v>0</v>
      </c>
      <c r="AK885" s="4">
        <f t="shared" si="446"/>
        <v>0</v>
      </c>
      <c r="AL885" s="4">
        <f t="shared" si="435"/>
        <v>100</v>
      </c>
      <c r="AM885" s="4">
        <f t="shared" si="435"/>
        <v>100</v>
      </c>
      <c r="AN885" s="4">
        <f t="shared" si="435"/>
        <v>0</v>
      </c>
      <c r="AO885" s="4">
        <f t="shared" si="435"/>
        <v>0</v>
      </c>
      <c r="AP885" s="4">
        <f t="shared" si="435"/>
        <v>0</v>
      </c>
      <c r="AQ885" s="4">
        <f t="shared" si="436"/>
        <v>0</v>
      </c>
      <c r="AR885" s="4">
        <f t="shared" si="437"/>
        <v>0</v>
      </c>
      <c r="AS885" s="4">
        <f t="shared" si="437"/>
        <v>0</v>
      </c>
    </row>
    <row r="886" spans="1:45" ht="12.75" customHeight="1" x14ac:dyDescent="0.25">
      <c r="A886" s="115">
        <v>21</v>
      </c>
      <c r="B886" s="137">
        <v>228000</v>
      </c>
      <c r="C886" s="138">
        <v>1788</v>
      </c>
      <c r="D886" s="108">
        <v>878</v>
      </c>
      <c r="E886" s="135" t="s">
        <v>1652</v>
      </c>
      <c r="F886" s="136">
        <f t="shared" si="440"/>
        <v>1090.5</v>
      </c>
      <c r="G886" s="136">
        <v>1090.5</v>
      </c>
      <c r="H886" s="136">
        <v>0</v>
      </c>
      <c r="I886" s="136">
        <v>0</v>
      </c>
      <c r="J886" s="136">
        <v>0</v>
      </c>
      <c r="K886" s="136">
        <v>0</v>
      </c>
      <c r="L886" s="136">
        <v>0</v>
      </c>
      <c r="M886" s="136">
        <v>0</v>
      </c>
      <c r="N886" s="136">
        <f t="shared" si="442"/>
        <v>744.4</v>
      </c>
      <c r="O886" s="23">
        <v>744.4</v>
      </c>
      <c r="P886" s="23">
        <v>0</v>
      </c>
      <c r="Q886" s="23">
        <v>0</v>
      </c>
      <c r="R886" s="23">
        <v>0</v>
      </c>
      <c r="S886" s="23">
        <v>0</v>
      </c>
      <c r="T886" s="23">
        <v>0</v>
      </c>
      <c r="U886" s="23">
        <v>0</v>
      </c>
      <c r="V886" s="136">
        <f t="shared" si="444"/>
        <v>744.4</v>
      </c>
      <c r="W886" s="23">
        <v>744.4</v>
      </c>
      <c r="X886" s="23">
        <v>0</v>
      </c>
      <c r="Y886" s="23">
        <v>0</v>
      </c>
      <c r="Z886" s="23">
        <v>0</v>
      </c>
      <c r="AA886" s="23">
        <v>0</v>
      </c>
      <c r="AB886" s="23">
        <v>0</v>
      </c>
      <c r="AC886" s="4">
        <v>0</v>
      </c>
      <c r="AD886" s="4">
        <f t="shared" si="446"/>
        <v>0</v>
      </c>
      <c r="AE886" s="4">
        <f t="shared" si="446"/>
        <v>0</v>
      </c>
      <c r="AF886" s="4">
        <f t="shared" si="446"/>
        <v>0</v>
      </c>
      <c r="AG886" s="4">
        <f t="shared" si="446"/>
        <v>0</v>
      </c>
      <c r="AH886" s="4">
        <f t="shared" si="446"/>
        <v>0</v>
      </c>
      <c r="AI886" s="4">
        <f t="shared" si="446"/>
        <v>0</v>
      </c>
      <c r="AJ886" s="4">
        <f t="shared" si="446"/>
        <v>0</v>
      </c>
      <c r="AK886" s="4">
        <f t="shared" si="446"/>
        <v>0</v>
      </c>
      <c r="AL886" s="4">
        <f t="shared" si="435"/>
        <v>100</v>
      </c>
      <c r="AM886" s="4">
        <f t="shared" si="435"/>
        <v>100</v>
      </c>
      <c r="AN886" s="4">
        <f t="shared" si="435"/>
        <v>0</v>
      </c>
      <c r="AO886" s="4">
        <f t="shared" si="435"/>
        <v>0</v>
      </c>
      <c r="AP886" s="4">
        <f t="shared" si="435"/>
        <v>0</v>
      </c>
      <c r="AQ886" s="4">
        <f t="shared" si="436"/>
        <v>0</v>
      </c>
      <c r="AR886" s="4">
        <f t="shared" si="437"/>
        <v>0</v>
      </c>
      <c r="AS886" s="4">
        <f t="shared" si="437"/>
        <v>0</v>
      </c>
    </row>
    <row r="887" spans="1:45" ht="12.75" customHeight="1" x14ac:dyDescent="0.25">
      <c r="A887" s="115">
        <v>21</v>
      </c>
      <c r="B887" s="137">
        <v>228000</v>
      </c>
      <c r="C887" s="138">
        <v>1789</v>
      </c>
      <c r="D887" s="108">
        <v>879</v>
      </c>
      <c r="E887" s="135" t="s">
        <v>1653</v>
      </c>
      <c r="F887" s="136">
        <f t="shared" si="440"/>
        <v>0</v>
      </c>
      <c r="G887" s="136">
        <v>0</v>
      </c>
      <c r="H887" s="136">
        <v>0</v>
      </c>
      <c r="I887" s="136">
        <v>0</v>
      </c>
      <c r="J887" s="136">
        <v>0</v>
      </c>
      <c r="K887" s="136">
        <v>0</v>
      </c>
      <c r="L887" s="136">
        <v>0</v>
      </c>
      <c r="M887" s="136">
        <v>0</v>
      </c>
      <c r="N887" s="136">
        <f t="shared" si="442"/>
        <v>288</v>
      </c>
      <c r="O887" s="23">
        <v>288</v>
      </c>
      <c r="P887" s="23">
        <v>0</v>
      </c>
      <c r="Q887" s="23">
        <v>0</v>
      </c>
      <c r="R887" s="23">
        <v>0</v>
      </c>
      <c r="S887" s="23">
        <v>0</v>
      </c>
      <c r="T887" s="23">
        <v>0</v>
      </c>
      <c r="U887" s="23">
        <v>0</v>
      </c>
      <c r="V887" s="136">
        <f t="shared" si="444"/>
        <v>288</v>
      </c>
      <c r="W887" s="23">
        <v>288</v>
      </c>
      <c r="X887" s="23">
        <v>0</v>
      </c>
      <c r="Y887" s="23">
        <v>0</v>
      </c>
      <c r="Z887" s="23">
        <v>0</v>
      </c>
      <c r="AA887" s="23">
        <v>0</v>
      </c>
      <c r="AB887" s="23">
        <v>0</v>
      </c>
      <c r="AC887" s="4">
        <v>0</v>
      </c>
      <c r="AD887" s="4">
        <f t="shared" si="446"/>
        <v>0</v>
      </c>
      <c r="AE887" s="4">
        <f t="shared" si="446"/>
        <v>0</v>
      </c>
      <c r="AF887" s="4">
        <f t="shared" si="446"/>
        <v>0</v>
      </c>
      <c r="AG887" s="4">
        <f t="shared" si="446"/>
        <v>0</v>
      </c>
      <c r="AH887" s="4">
        <f t="shared" si="446"/>
        <v>0</v>
      </c>
      <c r="AI887" s="4">
        <f t="shared" si="446"/>
        <v>0</v>
      </c>
      <c r="AJ887" s="4">
        <f t="shared" si="446"/>
        <v>0</v>
      </c>
      <c r="AK887" s="4">
        <f t="shared" si="446"/>
        <v>0</v>
      </c>
      <c r="AL887" s="4">
        <f t="shared" ref="AL887:AP950" si="453">IF(N887=0,0,V887/N887*100)</f>
        <v>100</v>
      </c>
      <c r="AM887" s="4">
        <f t="shared" si="453"/>
        <v>100</v>
      </c>
      <c r="AN887" s="4">
        <f t="shared" si="453"/>
        <v>0</v>
      </c>
      <c r="AO887" s="4">
        <f t="shared" si="453"/>
        <v>0</v>
      </c>
      <c r="AP887" s="4">
        <f t="shared" si="453"/>
        <v>0</v>
      </c>
      <c r="AQ887" s="4">
        <f t="shared" si="436"/>
        <v>0</v>
      </c>
      <c r="AR887" s="4">
        <f t="shared" si="437"/>
        <v>0</v>
      </c>
      <c r="AS887" s="4">
        <f t="shared" si="437"/>
        <v>0</v>
      </c>
    </row>
    <row r="888" spans="1:45" ht="12.75" customHeight="1" x14ac:dyDescent="0.25">
      <c r="A888" s="115">
        <v>21</v>
      </c>
      <c r="B888" s="137">
        <v>228000</v>
      </c>
      <c r="C888" s="138">
        <v>1790</v>
      </c>
      <c r="D888" s="108">
        <v>880</v>
      </c>
      <c r="E888" s="135" t="s">
        <v>1398</v>
      </c>
      <c r="F888" s="136">
        <f t="shared" si="440"/>
        <v>595</v>
      </c>
      <c r="G888" s="136">
        <v>595</v>
      </c>
      <c r="H888" s="136">
        <v>0</v>
      </c>
      <c r="I888" s="136">
        <v>0</v>
      </c>
      <c r="J888" s="136">
        <v>0</v>
      </c>
      <c r="K888" s="136">
        <v>0</v>
      </c>
      <c r="L888" s="136">
        <v>0</v>
      </c>
      <c r="M888" s="136">
        <v>0</v>
      </c>
      <c r="N888" s="136">
        <f t="shared" si="442"/>
        <v>595</v>
      </c>
      <c r="O888" s="23">
        <v>595</v>
      </c>
      <c r="P888" s="23">
        <v>0</v>
      </c>
      <c r="Q888" s="23">
        <v>0</v>
      </c>
      <c r="R888" s="23">
        <v>0</v>
      </c>
      <c r="S888" s="23">
        <v>0</v>
      </c>
      <c r="T888" s="23">
        <v>0</v>
      </c>
      <c r="U888" s="23">
        <v>0</v>
      </c>
      <c r="V888" s="136">
        <f t="shared" si="444"/>
        <v>595</v>
      </c>
      <c r="W888" s="23">
        <v>595</v>
      </c>
      <c r="X888" s="23">
        <v>0</v>
      </c>
      <c r="Y888" s="23">
        <v>0</v>
      </c>
      <c r="Z888" s="23">
        <v>0</v>
      </c>
      <c r="AA888" s="23">
        <v>0</v>
      </c>
      <c r="AB888" s="23">
        <v>0</v>
      </c>
      <c r="AC888" s="4">
        <v>0</v>
      </c>
      <c r="AD888" s="4">
        <f t="shared" si="446"/>
        <v>0</v>
      </c>
      <c r="AE888" s="4">
        <f t="shared" si="446"/>
        <v>0</v>
      </c>
      <c r="AF888" s="4">
        <f t="shared" si="446"/>
        <v>0</v>
      </c>
      <c r="AG888" s="4">
        <f t="shared" si="446"/>
        <v>0</v>
      </c>
      <c r="AH888" s="4">
        <f t="shared" si="446"/>
        <v>0</v>
      </c>
      <c r="AI888" s="4">
        <f t="shared" si="446"/>
        <v>0</v>
      </c>
      <c r="AJ888" s="4">
        <f t="shared" si="446"/>
        <v>0</v>
      </c>
      <c r="AK888" s="4">
        <f t="shared" si="446"/>
        <v>0</v>
      </c>
      <c r="AL888" s="4">
        <f t="shared" si="453"/>
        <v>100</v>
      </c>
      <c r="AM888" s="4">
        <f t="shared" si="453"/>
        <v>100</v>
      </c>
      <c r="AN888" s="4">
        <f t="shared" si="453"/>
        <v>0</v>
      </c>
      <c r="AO888" s="4">
        <f t="shared" si="453"/>
        <v>0</v>
      </c>
      <c r="AP888" s="4">
        <f t="shared" si="453"/>
        <v>0</v>
      </c>
      <c r="AQ888" s="4">
        <f t="shared" si="436"/>
        <v>0</v>
      </c>
      <c r="AR888" s="4">
        <f t="shared" si="437"/>
        <v>0</v>
      </c>
      <c r="AS888" s="4">
        <f t="shared" si="437"/>
        <v>0</v>
      </c>
    </row>
    <row r="889" spans="1:45" ht="12.75" customHeight="1" x14ac:dyDescent="0.25">
      <c r="A889" s="115">
        <v>21</v>
      </c>
      <c r="B889" s="137">
        <v>228000</v>
      </c>
      <c r="C889" s="138">
        <v>1793</v>
      </c>
      <c r="D889" s="108">
        <v>881</v>
      </c>
      <c r="E889" s="135" t="s">
        <v>1654</v>
      </c>
      <c r="F889" s="136">
        <f t="shared" si="440"/>
        <v>2689.4</v>
      </c>
      <c r="G889" s="136">
        <v>2689.4</v>
      </c>
      <c r="H889" s="136">
        <v>0</v>
      </c>
      <c r="I889" s="136">
        <v>0</v>
      </c>
      <c r="J889" s="136">
        <v>0</v>
      </c>
      <c r="K889" s="136">
        <v>0</v>
      </c>
      <c r="L889" s="136">
        <v>0</v>
      </c>
      <c r="M889" s="136">
        <v>0</v>
      </c>
      <c r="N889" s="136">
        <f t="shared" si="442"/>
        <v>2689.4</v>
      </c>
      <c r="O889" s="23">
        <v>2689.4</v>
      </c>
      <c r="P889" s="23">
        <v>0</v>
      </c>
      <c r="Q889" s="23">
        <v>0</v>
      </c>
      <c r="R889" s="23">
        <v>0</v>
      </c>
      <c r="S889" s="23">
        <v>0</v>
      </c>
      <c r="T889" s="23">
        <v>0</v>
      </c>
      <c r="U889" s="23">
        <v>0</v>
      </c>
      <c r="V889" s="136">
        <f t="shared" si="444"/>
        <v>2689.4</v>
      </c>
      <c r="W889" s="23">
        <v>2689.4</v>
      </c>
      <c r="X889" s="23">
        <v>0</v>
      </c>
      <c r="Y889" s="23">
        <v>0</v>
      </c>
      <c r="Z889" s="23">
        <v>0</v>
      </c>
      <c r="AA889" s="23">
        <v>0</v>
      </c>
      <c r="AB889" s="23">
        <v>0</v>
      </c>
      <c r="AC889" s="4">
        <v>0</v>
      </c>
      <c r="AD889" s="4">
        <f t="shared" si="446"/>
        <v>0</v>
      </c>
      <c r="AE889" s="4">
        <f t="shared" si="446"/>
        <v>0</v>
      </c>
      <c r="AF889" s="4">
        <f t="shared" si="446"/>
        <v>0</v>
      </c>
      <c r="AG889" s="4">
        <f t="shared" si="446"/>
        <v>0</v>
      </c>
      <c r="AH889" s="4">
        <f t="shared" si="446"/>
        <v>0</v>
      </c>
      <c r="AI889" s="4">
        <f t="shared" si="446"/>
        <v>0</v>
      </c>
      <c r="AJ889" s="4">
        <f t="shared" si="446"/>
        <v>0</v>
      </c>
      <c r="AK889" s="4">
        <f t="shared" si="446"/>
        <v>0</v>
      </c>
      <c r="AL889" s="4">
        <f t="shared" si="453"/>
        <v>100</v>
      </c>
      <c r="AM889" s="4">
        <f t="shared" si="453"/>
        <v>100</v>
      </c>
      <c r="AN889" s="4">
        <f t="shared" si="453"/>
        <v>0</v>
      </c>
      <c r="AO889" s="4">
        <f t="shared" si="453"/>
        <v>0</v>
      </c>
      <c r="AP889" s="4">
        <f t="shared" si="453"/>
        <v>0</v>
      </c>
      <c r="AQ889" s="4">
        <f t="shared" si="436"/>
        <v>0</v>
      </c>
      <c r="AR889" s="4">
        <f t="shared" si="437"/>
        <v>0</v>
      </c>
      <c r="AS889" s="4">
        <f t="shared" si="437"/>
        <v>0</v>
      </c>
    </row>
    <row r="890" spans="1:45" ht="12.75" customHeight="1" x14ac:dyDescent="0.25">
      <c r="A890" s="115">
        <v>21</v>
      </c>
      <c r="B890" s="137">
        <v>228000</v>
      </c>
      <c r="C890" s="138">
        <v>1794</v>
      </c>
      <c r="D890" s="108">
        <v>882</v>
      </c>
      <c r="E890" s="135" t="s">
        <v>1113</v>
      </c>
      <c r="F890" s="136">
        <f t="shared" si="440"/>
        <v>2337</v>
      </c>
      <c r="G890" s="136">
        <v>2337</v>
      </c>
      <c r="H890" s="136">
        <v>0</v>
      </c>
      <c r="I890" s="136">
        <v>0</v>
      </c>
      <c r="J890" s="136">
        <v>0</v>
      </c>
      <c r="K890" s="136">
        <v>0</v>
      </c>
      <c r="L890" s="136">
        <v>0</v>
      </c>
      <c r="M890" s="136">
        <v>0</v>
      </c>
      <c r="N890" s="136">
        <f t="shared" si="442"/>
        <v>2337</v>
      </c>
      <c r="O890" s="23">
        <v>2337</v>
      </c>
      <c r="P890" s="23">
        <v>0</v>
      </c>
      <c r="Q890" s="23">
        <v>0</v>
      </c>
      <c r="R890" s="23">
        <v>0</v>
      </c>
      <c r="S890" s="23">
        <v>0</v>
      </c>
      <c r="T890" s="23">
        <v>0</v>
      </c>
      <c r="U890" s="23">
        <v>0</v>
      </c>
      <c r="V890" s="136">
        <f t="shared" si="444"/>
        <v>2337</v>
      </c>
      <c r="W890" s="23">
        <v>2337</v>
      </c>
      <c r="X890" s="23">
        <v>0</v>
      </c>
      <c r="Y890" s="23">
        <v>0</v>
      </c>
      <c r="Z890" s="23">
        <v>0</v>
      </c>
      <c r="AA890" s="23">
        <v>0</v>
      </c>
      <c r="AB890" s="23">
        <v>0</v>
      </c>
      <c r="AC890" s="4">
        <v>0</v>
      </c>
      <c r="AD890" s="4">
        <f t="shared" si="446"/>
        <v>0</v>
      </c>
      <c r="AE890" s="4">
        <f t="shared" si="446"/>
        <v>0</v>
      </c>
      <c r="AF890" s="4">
        <f t="shared" si="446"/>
        <v>0</v>
      </c>
      <c r="AG890" s="4">
        <f t="shared" si="446"/>
        <v>0</v>
      </c>
      <c r="AH890" s="4">
        <f t="shared" si="446"/>
        <v>0</v>
      </c>
      <c r="AI890" s="4">
        <f t="shared" si="446"/>
        <v>0</v>
      </c>
      <c r="AJ890" s="4">
        <f t="shared" si="446"/>
        <v>0</v>
      </c>
      <c r="AK890" s="4">
        <f t="shared" si="446"/>
        <v>0</v>
      </c>
      <c r="AL890" s="4">
        <f t="shared" si="453"/>
        <v>100</v>
      </c>
      <c r="AM890" s="4">
        <f t="shared" si="453"/>
        <v>100</v>
      </c>
      <c r="AN890" s="4">
        <f t="shared" si="453"/>
        <v>0</v>
      </c>
      <c r="AO890" s="4">
        <f t="shared" si="453"/>
        <v>0</v>
      </c>
      <c r="AP890" s="4">
        <f t="shared" si="453"/>
        <v>0</v>
      </c>
      <c r="AQ890" s="4">
        <f t="shared" si="436"/>
        <v>0</v>
      </c>
      <c r="AR890" s="4">
        <f t="shared" si="437"/>
        <v>0</v>
      </c>
      <c r="AS890" s="4">
        <f t="shared" si="437"/>
        <v>0</v>
      </c>
    </row>
    <row r="891" spans="1:45" ht="12.75" customHeight="1" x14ac:dyDescent="0.25">
      <c r="A891" s="115">
        <v>21</v>
      </c>
      <c r="B891" s="137">
        <v>228000</v>
      </c>
      <c r="C891" s="138">
        <v>1795</v>
      </c>
      <c r="D891" s="108">
        <v>883</v>
      </c>
      <c r="E891" s="135" t="s">
        <v>1572</v>
      </c>
      <c r="F891" s="136">
        <f t="shared" si="440"/>
        <v>1640.3</v>
      </c>
      <c r="G891" s="136">
        <v>1640.3</v>
      </c>
      <c r="H891" s="136">
        <v>0</v>
      </c>
      <c r="I891" s="136">
        <v>0</v>
      </c>
      <c r="J891" s="136">
        <v>0</v>
      </c>
      <c r="K891" s="136">
        <v>0</v>
      </c>
      <c r="L891" s="136">
        <v>0</v>
      </c>
      <c r="M891" s="136">
        <v>0</v>
      </c>
      <c r="N891" s="136">
        <f t="shared" si="442"/>
        <v>1640.3</v>
      </c>
      <c r="O891" s="23">
        <v>1640.3</v>
      </c>
      <c r="P891" s="23">
        <v>0</v>
      </c>
      <c r="Q891" s="23">
        <v>0</v>
      </c>
      <c r="R891" s="23">
        <v>0</v>
      </c>
      <c r="S891" s="23">
        <v>0</v>
      </c>
      <c r="T891" s="23">
        <v>0</v>
      </c>
      <c r="U891" s="23">
        <v>0</v>
      </c>
      <c r="V891" s="136">
        <f t="shared" si="444"/>
        <v>1640.3</v>
      </c>
      <c r="W891" s="23">
        <v>1640.3</v>
      </c>
      <c r="X891" s="23">
        <v>0</v>
      </c>
      <c r="Y891" s="23">
        <v>0</v>
      </c>
      <c r="Z891" s="23">
        <v>0</v>
      </c>
      <c r="AA891" s="23">
        <v>0</v>
      </c>
      <c r="AB891" s="23">
        <v>0</v>
      </c>
      <c r="AC891" s="4">
        <v>0</v>
      </c>
      <c r="AD891" s="4">
        <f t="shared" si="446"/>
        <v>0</v>
      </c>
      <c r="AE891" s="4">
        <f t="shared" si="446"/>
        <v>0</v>
      </c>
      <c r="AF891" s="4">
        <f t="shared" si="446"/>
        <v>0</v>
      </c>
      <c r="AG891" s="4">
        <f t="shared" si="446"/>
        <v>0</v>
      </c>
      <c r="AH891" s="4">
        <f t="shared" si="446"/>
        <v>0</v>
      </c>
      <c r="AI891" s="4">
        <f t="shared" si="446"/>
        <v>0</v>
      </c>
      <c r="AJ891" s="4">
        <f t="shared" si="446"/>
        <v>0</v>
      </c>
      <c r="AK891" s="4">
        <f t="shared" si="446"/>
        <v>0</v>
      </c>
      <c r="AL891" s="4">
        <f t="shared" si="453"/>
        <v>100</v>
      </c>
      <c r="AM891" s="4">
        <f t="shared" si="453"/>
        <v>100</v>
      </c>
      <c r="AN891" s="4">
        <f t="shared" si="453"/>
        <v>0</v>
      </c>
      <c r="AO891" s="4">
        <f t="shared" si="453"/>
        <v>0</v>
      </c>
      <c r="AP891" s="4">
        <f t="shared" si="453"/>
        <v>0</v>
      </c>
      <c r="AQ891" s="4">
        <f t="shared" si="436"/>
        <v>0</v>
      </c>
      <c r="AR891" s="4">
        <f t="shared" si="437"/>
        <v>0</v>
      </c>
      <c r="AS891" s="4">
        <f t="shared" si="437"/>
        <v>0</v>
      </c>
    </row>
    <row r="892" spans="1:45" ht="12.75" customHeight="1" x14ac:dyDescent="0.25">
      <c r="A892" s="115">
        <v>21</v>
      </c>
      <c r="B892" s="137">
        <v>228000</v>
      </c>
      <c r="C892" s="138">
        <v>1796</v>
      </c>
      <c r="D892" s="108">
        <v>884</v>
      </c>
      <c r="E892" s="135" t="s">
        <v>1655</v>
      </c>
      <c r="F892" s="136">
        <f t="shared" si="440"/>
        <v>1302.2</v>
      </c>
      <c r="G892" s="136">
        <v>1302.2</v>
      </c>
      <c r="H892" s="136">
        <v>0</v>
      </c>
      <c r="I892" s="136">
        <v>0</v>
      </c>
      <c r="J892" s="136">
        <v>0</v>
      </c>
      <c r="K892" s="136">
        <v>0</v>
      </c>
      <c r="L892" s="136">
        <v>0</v>
      </c>
      <c r="M892" s="136">
        <v>0</v>
      </c>
      <c r="N892" s="136">
        <f t="shared" si="442"/>
        <v>1302.2</v>
      </c>
      <c r="O892" s="23">
        <v>1302.2</v>
      </c>
      <c r="P892" s="23">
        <v>0</v>
      </c>
      <c r="Q892" s="23">
        <v>0</v>
      </c>
      <c r="R892" s="23">
        <v>0</v>
      </c>
      <c r="S892" s="23">
        <v>0</v>
      </c>
      <c r="T892" s="23">
        <v>0</v>
      </c>
      <c r="U892" s="23">
        <v>0</v>
      </c>
      <c r="V892" s="136">
        <f t="shared" si="444"/>
        <v>1302.2</v>
      </c>
      <c r="W892" s="23">
        <v>1302.2</v>
      </c>
      <c r="X892" s="23">
        <v>0</v>
      </c>
      <c r="Y892" s="23">
        <v>0</v>
      </c>
      <c r="Z892" s="23">
        <v>0</v>
      </c>
      <c r="AA892" s="23">
        <v>0</v>
      </c>
      <c r="AB892" s="23">
        <v>0</v>
      </c>
      <c r="AC892" s="4">
        <v>0</v>
      </c>
      <c r="AD892" s="4">
        <f t="shared" si="446"/>
        <v>0</v>
      </c>
      <c r="AE892" s="4">
        <f t="shared" si="446"/>
        <v>0</v>
      </c>
      <c r="AF892" s="4">
        <f t="shared" si="446"/>
        <v>0</v>
      </c>
      <c r="AG892" s="4">
        <f t="shared" si="446"/>
        <v>0</v>
      </c>
      <c r="AH892" s="4">
        <f t="shared" si="446"/>
        <v>0</v>
      </c>
      <c r="AI892" s="4">
        <f t="shared" si="446"/>
        <v>0</v>
      </c>
      <c r="AJ892" s="4">
        <f t="shared" si="446"/>
        <v>0</v>
      </c>
      <c r="AK892" s="4">
        <f t="shared" si="446"/>
        <v>0</v>
      </c>
      <c r="AL892" s="4">
        <f t="shared" si="453"/>
        <v>100</v>
      </c>
      <c r="AM892" s="4">
        <f t="shared" si="453"/>
        <v>100</v>
      </c>
      <c r="AN892" s="4">
        <f t="shared" si="453"/>
        <v>0</v>
      </c>
      <c r="AO892" s="4">
        <f t="shared" si="453"/>
        <v>0</v>
      </c>
      <c r="AP892" s="4">
        <f t="shared" si="453"/>
        <v>0</v>
      </c>
      <c r="AQ892" s="4">
        <f t="shared" si="436"/>
        <v>0</v>
      </c>
      <c r="AR892" s="4">
        <f t="shared" si="437"/>
        <v>0</v>
      </c>
      <c r="AS892" s="4">
        <f t="shared" si="437"/>
        <v>0</v>
      </c>
    </row>
    <row r="893" spans="1:45" ht="12.75" customHeight="1" x14ac:dyDescent="0.25">
      <c r="A893" s="115">
        <v>21</v>
      </c>
      <c r="B893" s="137">
        <v>228000</v>
      </c>
      <c r="C893" s="138">
        <v>1797</v>
      </c>
      <c r="D893" s="108">
        <v>885</v>
      </c>
      <c r="E893" s="135" t="s">
        <v>989</v>
      </c>
      <c r="F893" s="136">
        <f t="shared" si="440"/>
        <v>1027.7</v>
      </c>
      <c r="G893" s="136">
        <v>1027.7</v>
      </c>
      <c r="H893" s="136">
        <v>0</v>
      </c>
      <c r="I893" s="136">
        <v>0</v>
      </c>
      <c r="J893" s="136">
        <v>0</v>
      </c>
      <c r="K893" s="136">
        <v>0</v>
      </c>
      <c r="L893" s="136">
        <v>0</v>
      </c>
      <c r="M893" s="136">
        <v>0</v>
      </c>
      <c r="N893" s="136">
        <f t="shared" si="442"/>
        <v>1027.7</v>
      </c>
      <c r="O893" s="23">
        <v>1027.7</v>
      </c>
      <c r="P893" s="23">
        <v>0</v>
      </c>
      <c r="Q893" s="23">
        <v>0</v>
      </c>
      <c r="R893" s="23">
        <v>0</v>
      </c>
      <c r="S893" s="23">
        <v>0</v>
      </c>
      <c r="T893" s="23">
        <v>0</v>
      </c>
      <c r="U893" s="23">
        <v>0</v>
      </c>
      <c r="V893" s="136">
        <f t="shared" si="444"/>
        <v>1027.7</v>
      </c>
      <c r="W893" s="23">
        <v>1027.7</v>
      </c>
      <c r="X893" s="23">
        <v>0</v>
      </c>
      <c r="Y893" s="23">
        <v>0</v>
      </c>
      <c r="Z893" s="23">
        <v>0</v>
      </c>
      <c r="AA893" s="23">
        <v>0</v>
      </c>
      <c r="AB893" s="23">
        <v>0</v>
      </c>
      <c r="AC893" s="4">
        <v>0</v>
      </c>
      <c r="AD893" s="4">
        <f t="shared" si="446"/>
        <v>0</v>
      </c>
      <c r="AE893" s="4">
        <f t="shared" si="446"/>
        <v>0</v>
      </c>
      <c r="AF893" s="4">
        <f t="shared" si="446"/>
        <v>0</v>
      </c>
      <c r="AG893" s="4">
        <f t="shared" si="446"/>
        <v>0</v>
      </c>
      <c r="AH893" s="4">
        <f t="shared" si="446"/>
        <v>0</v>
      </c>
      <c r="AI893" s="4">
        <f t="shared" si="446"/>
        <v>0</v>
      </c>
      <c r="AJ893" s="4">
        <f t="shared" si="446"/>
        <v>0</v>
      </c>
      <c r="AK893" s="4">
        <f t="shared" si="446"/>
        <v>0</v>
      </c>
      <c r="AL893" s="4">
        <f t="shared" si="453"/>
        <v>100</v>
      </c>
      <c r="AM893" s="4">
        <f t="shared" si="453"/>
        <v>100</v>
      </c>
      <c r="AN893" s="4">
        <f t="shared" si="453"/>
        <v>0</v>
      </c>
      <c r="AO893" s="4">
        <f t="shared" si="453"/>
        <v>0</v>
      </c>
      <c r="AP893" s="4">
        <f t="shared" si="453"/>
        <v>0</v>
      </c>
      <c r="AQ893" s="4">
        <f t="shared" si="436"/>
        <v>0</v>
      </c>
      <c r="AR893" s="4">
        <f t="shared" si="437"/>
        <v>0</v>
      </c>
      <c r="AS893" s="4">
        <f t="shared" si="437"/>
        <v>0</v>
      </c>
    </row>
    <row r="894" spans="1:45" ht="12.75" customHeight="1" x14ac:dyDescent="0.25">
      <c r="A894" s="115">
        <v>21</v>
      </c>
      <c r="B894" s="137">
        <v>228000</v>
      </c>
      <c r="C894" s="138">
        <v>1798</v>
      </c>
      <c r="D894" s="108">
        <v>886</v>
      </c>
      <c r="E894" s="135" t="s">
        <v>1656</v>
      </c>
      <c r="F894" s="136">
        <f t="shared" si="440"/>
        <v>1575.8</v>
      </c>
      <c r="G894" s="136">
        <v>1575.8</v>
      </c>
      <c r="H894" s="136">
        <v>0</v>
      </c>
      <c r="I894" s="136">
        <v>0</v>
      </c>
      <c r="J894" s="136">
        <v>0</v>
      </c>
      <c r="K894" s="136">
        <v>0</v>
      </c>
      <c r="L894" s="136">
        <v>0</v>
      </c>
      <c r="M894" s="136">
        <v>0</v>
      </c>
      <c r="N894" s="136">
        <f t="shared" si="442"/>
        <v>1575.8</v>
      </c>
      <c r="O894" s="23">
        <v>1575.8</v>
      </c>
      <c r="P894" s="23">
        <v>0</v>
      </c>
      <c r="Q894" s="23">
        <v>0</v>
      </c>
      <c r="R894" s="23">
        <v>0</v>
      </c>
      <c r="S894" s="23">
        <v>0</v>
      </c>
      <c r="T894" s="23">
        <v>0</v>
      </c>
      <c r="U894" s="23">
        <v>0</v>
      </c>
      <c r="V894" s="136">
        <f t="shared" si="444"/>
        <v>1575.8</v>
      </c>
      <c r="W894" s="23">
        <v>1575.8</v>
      </c>
      <c r="X894" s="23">
        <v>0</v>
      </c>
      <c r="Y894" s="23">
        <v>0</v>
      </c>
      <c r="Z894" s="23">
        <v>0</v>
      </c>
      <c r="AA894" s="23">
        <v>0</v>
      </c>
      <c r="AB894" s="23">
        <v>0</v>
      </c>
      <c r="AC894" s="4">
        <v>0</v>
      </c>
      <c r="AD894" s="4">
        <f t="shared" si="446"/>
        <v>0</v>
      </c>
      <c r="AE894" s="4">
        <f t="shared" si="446"/>
        <v>0</v>
      </c>
      <c r="AF894" s="4">
        <f t="shared" si="446"/>
        <v>0</v>
      </c>
      <c r="AG894" s="4">
        <f t="shared" si="446"/>
        <v>0</v>
      </c>
      <c r="AH894" s="4">
        <f t="shared" si="446"/>
        <v>0</v>
      </c>
      <c r="AI894" s="4">
        <f t="shared" si="446"/>
        <v>0</v>
      </c>
      <c r="AJ894" s="4">
        <f t="shared" si="446"/>
        <v>0</v>
      </c>
      <c r="AK894" s="4">
        <f t="shared" si="446"/>
        <v>0</v>
      </c>
      <c r="AL894" s="4">
        <f t="shared" si="453"/>
        <v>100</v>
      </c>
      <c r="AM894" s="4">
        <f t="shared" si="453"/>
        <v>100</v>
      </c>
      <c r="AN894" s="4">
        <f t="shared" si="453"/>
        <v>0</v>
      </c>
      <c r="AO894" s="4">
        <f t="shared" si="453"/>
        <v>0</v>
      </c>
      <c r="AP894" s="4">
        <f t="shared" si="453"/>
        <v>0</v>
      </c>
      <c r="AQ894" s="4">
        <f t="shared" si="436"/>
        <v>0</v>
      </c>
      <c r="AR894" s="4">
        <f t="shared" si="437"/>
        <v>0</v>
      </c>
      <c r="AS894" s="4">
        <f t="shared" si="437"/>
        <v>0</v>
      </c>
    </row>
    <row r="895" spans="1:45" ht="12.75" customHeight="1" x14ac:dyDescent="0.25">
      <c r="A895" s="115">
        <v>21</v>
      </c>
      <c r="B895" s="137">
        <v>228000</v>
      </c>
      <c r="C895" s="138">
        <v>1792</v>
      </c>
      <c r="D895" s="108">
        <v>887</v>
      </c>
      <c r="E895" s="135" t="s">
        <v>1640</v>
      </c>
      <c r="F895" s="136">
        <f t="shared" si="440"/>
        <v>19101.599999999999</v>
      </c>
      <c r="G895" s="136">
        <v>19101.599999999999</v>
      </c>
      <c r="H895" s="136">
        <v>0</v>
      </c>
      <c r="I895" s="136">
        <v>0</v>
      </c>
      <c r="J895" s="136">
        <v>0</v>
      </c>
      <c r="K895" s="136">
        <v>0</v>
      </c>
      <c r="L895" s="136">
        <v>0</v>
      </c>
      <c r="M895" s="136">
        <v>0</v>
      </c>
      <c r="N895" s="136">
        <f t="shared" si="442"/>
        <v>19101.599999999999</v>
      </c>
      <c r="O895" s="23">
        <v>19101.599999999999</v>
      </c>
      <c r="P895" s="23">
        <v>0</v>
      </c>
      <c r="Q895" s="23">
        <v>0</v>
      </c>
      <c r="R895" s="23">
        <v>0</v>
      </c>
      <c r="S895" s="23">
        <v>0</v>
      </c>
      <c r="T895" s="23">
        <v>0</v>
      </c>
      <c r="U895" s="23">
        <v>0</v>
      </c>
      <c r="V895" s="136">
        <f t="shared" si="444"/>
        <v>19101.599999999999</v>
      </c>
      <c r="W895" s="23">
        <v>19101.599999999999</v>
      </c>
      <c r="X895" s="23">
        <v>0</v>
      </c>
      <c r="Y895" s="23">
        <v>0</v>
      </c>
      <c r="Z895" s="23">
        <v>0</v>
      </c>
      <c r="AA895" s="23">
        <v>0</v>
      </c>
      <c r="AB895" s="23">
        <v>0</v>
      </c>
      <c r="AC895" s="4">
        <v>0</v>
      </c>
      <c r="AD895" s="4">
        <f t="shared" si="446"/>
        <v>0</v>
      </c>
      <c r="AE895" s="4">
        <f t="shared" si="446"/>
        <v>0</v>
      </c>
      <c r="AF895" s="4">
        <f t="shared" si="446"/>
        <v>0</v>
      </c>
      <c r="AG895" s="4">
        <f t="shared" si="446"/>
        <v>0</v>
      </c>
      <c r="AH895" s="4">
        <f t="shared" si="446"/>
        <v>0</v>
      </c>
      <c r="AI895" s="4">
        <f t="shared" si="446"/>
        <v>0</v>
      </c>
      <c r="AJ895" s="4">
        <f t="shared" si="446"/>
        <v>0</v>
      </c>
      <c r="AK895" s="4">
        <f t="shared" si="446"/>
        <v>0</v>
      </c>
      <c r="AL895" s="4">
        <f t="shared" si="453"/>
        <v>100</v>
      </c>
      <c r="AM895" s="4">
        <f t="shared" si="453"/>
        <v>100</v>
      </c>
      <c r="AN895" s="4">
        <f t="shared" si="453"/>
        <v>0</v>
      </c>
      <c r="AO895" s="4">
        <f t="shared" si="453"/>
        <v>0</v>
      </c>
      <c r="AP895" s="4">
        <f t="shared" si="453"/>
        <v>0</v>
      </c>
      <c r="AQ895" s="4">
        <f t="shared" si="436"/>
        <v>0</v>
      </c>
      <c r="AR895" s="4">
        <f t="shared" si="437"/>
        <v>0</v>
      </c>
      <c r="AS895" s="4">
        <f t="shared" si="437"/>
        <v>0</v>
      </c>
    </row>
    <row r="896" spans="1:45" ht="12.75" customHeight="1" x14ac:dyDescent="0.25">
      <c r="A896" s="115">
        <v>21</v>
      </c>
      <c r="B896" s="137">
        <v>228000</v>
      </c>
      <c r="C896" s="138">
        <v>1799</v>
      </c>
      <c r="D896" s="108">
        <v>888</v>
      </c>
      <c r="E896" s="135" t="s">
        <v>1657</v>
      </c>
      <c r="F896" s="136">
        <f t="shared" si="440"/>
        <v>4427.2</v>
      </c>
      <c r="G896" s="136">
        <v>4427.2</v>
      </c>
      <c r="H896" s="136">
        <v>0</v>
      </c>
      <c r="I896" s="136">
        <v>0</v>
      </c>
      <c r="J896" s="136">
        <v>0</v>
      </c>
      <c r="K896" s="136">
        <v>0</v>
      </c>
      <c r="L896" s="136">
        <v>0</v>
      </c>
      <c r="M896" s="136">
        <v>0</v>
      </c>
      <c r="N896" s="136">
        <f t="shared" si="442"/>
        <v>4427.2</v>
      </c>
      <c r="O896" s="23">
        <v>4427.2</v>
      </c>
      <c r="P896" s="23">
        <v>0</v>
      </c>
      <c r="Q896" s="23">
        <v>0</v>
      </c>
      <c r="R896" s="23">
        <v>0</v>
      </c>
      <c r="S896" s="23">
        <v>0</v>
      </c>
      <c r="T896" s="23">
        <v>0</v>
      </c>
      <c r="U896" s="23">
        <v>0</v>
      </c>
      <c r="V896" s="136">
        <f t="shared" si="444"/>
        <v>4427.2</v>
      </c>
      <c r="W896" s="23">
        <v>4427.2</v>
      </c>
      <c r="X896" s="23">
        <v>0</v>
      </c>
      <c r="Y896" s="23">
        <v>0</v>
      </c>
      <c r="Z896" s="23">
        <v>0</v>
      </c>
      <c r="AA896" s="23">
        <v>0</v>
      </c>
      <c r="AB896" s="23">
        <v>0</v>
      </c>
      <c r="AC896" s="4">
        <v>0</v>
      </c>
      <c r="AD896" s="4">
        <f t="shared" si="446"/>
        <v>0</v>
      </c>
      <c r="AE896" s="4">
        <f t="shared" si="446"/>
        <v>0</v>
      </c>
      <c r="AF896" s="4">
        <f t="shared" si="446"/>
        <v>0</v>
      </c>
      <c r="AG896" s="4">
        <f t="shared" si="446"/>
        <v>0</v>
      </c>
      <c r="AH896" s="4">
        <f t="shared" si="446"/>
        <v>0</v>
      </c>
      <c r="AI896" s="4">
        <f t="shared" si="446"/>
        <v>0</v>
      </c>
      <c r="AJ896" s="4">
        <f t="shared" si="446"/>
        <v>0</v>
      </c>
      <c r="AK896" s="4">
        <f t="shared" si="446"/>
        <v>0</v>
      </c>
      <c r="AL896" s="4">
        <f t="shared" si="453"/>
        <v>100</v>
      </c>
      <c r="AM896" s="4">
        <f t="shared" si="453"/>
        <v>100</v>
      </c>
      <c r="AN896" s="4">
        <f t="shared" si="453"/>
        <v>0</v>
      </c>
      <c r="AO896" s="4">
        <f t="shared" si="453"/>
        <v>0</v>
      </c>
      <c r="AP896" s="4">
        <f t="shared" si="453"/>
        <v>0</v>
      </c>
      <c r="AQ896" s="4">
        <f t="shared" si="436"/>
        <v>0</v>
      </c>
      <c r="AR896" s="4">
        <f t="shared" si="437"/>
        <v>0</v>
      </c>
      <c r="AS896" s="4">
        <f t="shared" si="437"/>
        <v>0</v>
      </c>
    </row>
    <row r="897" spans="1:45" ht="12.75" customHeight="1" x14ac:dyDescent="0.25">
      <c r="A897" s="115">
        <v>21</v>
      </c>
      <c r="B897" s="137">
        <v>228000</v>
      </c>
      <c r="C897" s="138">
        <v>1800</v>
      </c>
      <c r="D897" s="108">
        <v>889</v>
      </c>
      <c r="E897" s="135" t="s">
        <v>1063</v>
      </c>
      <c r="F897" s="136">
        <f t="shared" si="440"/>
        <v>1485.3</v>
      </c>
      <c r="G897" s="136">
        <v>1485.3</v>
      </c>
      <c r="H897" s="136">
        <v>0</v>
      </c>
      <c r="I897" s="136">
        <v>0</v>
      </c>
      <c r="J897" s="136">
        <v>0</v>
      </c>
      <c r="K897" s="136">
        <v>0</v>
      </c>
      <c r="L897" s="136">
        <v>0</v>
      </c>
      <c r="M897" s="136">
        <v>0</v>
      </c>
      <c r="N897" s="136">
        <f t="shared" si="442"/>
        <v>1485.3</v>
      </c>
      <c r="O897" s="23">
        <v>1485.3</v>
      </c>
      <c r="P897" s="23">
        <v>0</v>
      </c>
      <c r="Q897" s="23">
        <v>0</v>
      </c>
      <c r="R897" s="23">
        <v>0</v>
      </c>
      <c r="S897" s="23">
        <v>0</v>
      </c>
      <c r="T897" s="23">
        <v>0</v>
      </c>
      <c r="U897" s="23">
        <v>0</v>
      </c>
      <c r="V897" s="136">
        <f t="shared" si="444"/>
        <v>1485.3</v>
      </c>
      <c r="W897" s="23">
        <v>1485.3</v>
      </c>
      <c r="X897" s="23">
        <v>0</v>
      </c>
      <c r="Y897" s="23">
        <v>0</v>
      </c>
      <c r="Z897" s="23">
        <v>0</v>
      </c>
      <c r="AA897" s="23">
        <v>0</v>
      </c>
      <c r="AB897" s="23">
        <v>0</v>
      </c>
      <c r="AC897" s="4">
        <v>0</v>
      </c>
      <c r="AD897" s="4">
        <f t="shared" si="446"/>
        <v>0</v>
      </c>
      <c r="AE897" s="4">
        <f t="shared" si="446"/>
        <v>0</v>
      </c>
      <c r="AF897" s="4">
        <f t="shared" si="446"/>
        <v>0</v>
      </c>
      <c r="AG897" s="4">
        <f t="shared" si="446"/>
        <v>0</v>
      </c>
      <c r="AH897" s="4">
        <f t="shared" si="446"/>
        <v>0</v>
      </c>
      <c r="AI897" s="4">
        <f t="shared" si="446"/>
        <v>0</v>
      </c>
      <c r="AJ897" s="4">
        <f t="shared" si="446"/>
        <v>0</v>
      </c>
      <c r="AK897" s="4">
        <f t="shared" si="446"/>
        <v>0</v>
      </c>
      <c r="AL897" s="4">
        <f t="shared" si="453"/>
        <v>100</v>
      </c>
      <c r="AM897" s="4">
        <f t="shared" si="453"/>
        <v>100</v>
      </c>
      <c r="AN897" s="4">
        <f t="shared" si="453"/>
        <v>0</v>
      </c>
      <c r="AO897" s="4">
        <f t="shared" si="453"/>
        <v>0</v>
      </c>
      <c r="AP897" s="4">
        <f t="shared" si="453"/>
        <v>0</v>
      </c>
      <c r="AQ897" s="4">
        <f t="shared" si="436"/>
        <v>0</v>
      </c>
      <c r="AR897" s="4">
        <f t="shared" si="437"/>
        <v>0</v>
      </c>
      <c r="AS897" s="4">
        <f t="shared" si="437"/>
        <v>0</v>
      </c>
    </row>
    <row r="898" spans="1:45" ht="12.75" customHeight="1" x14ac:dyDescent="0.25">
      <c r="A898" s="115">
        <v>21</v>
      </c>
      <c r="B898" s="137">
        <v>228000</v>
      </c>
      <c r="C898" s="138">
        <v>1801</v>
      </c>
      <c r="D898" s="108">
        <v>890</v>
      </c>
      <c r="E898" s="135" t="s">
        <v>1658</v>
      </c>
      <c r="F898" s="136">
        <f t="shared" si="440"/>
        <v>949</v>
      </c>
      <c r="G898" s="136">
        <v>949</v>
      </c>
      <c r="H898" s="136">
        <v>0</v>
      </c>
      <c r="I898" s="136">
        <v>0</v>
      </c>
      <c r="J898" s="136">
        <v>0</v>
      </c>
      <c r="K898" s="136">
        <v>0</v>
      </c>
      <c r="L898" s="136">
        <v>0</v>
      </c>
      <c r="M898" s="136">
        <v>0</v>
      </c>
      <c r="N898" s="136">
        <f t="shared" si="442"/>
        <v>949</v>
      </c>
      <c r="O898" s="23">
        <v>949</v>
      </c>
      <c r="P898" s="23">
        <v>0</v>
      </c>
      <c r="Q898" s="23">
        <v>0</v>
      </c>
      <c r="R898" s="23">
        <v>0</v>
      </c>
      <c r="S898" s="23">
        <v>0</v>
      </c>
      <c r="T898" s="23">
        <v>0</v>
      </c>
      <c r="U898" s="23">
        <v>0</v>
      </c>
      <c r="V898" s="136">
        <f t="shared" si="444"/>
        <v>949</v>
      </c>
      <c r="W898" s="23">
        <v>949</v>
      </c>
      <c r="X898" s="23">
        <v>0</v>
      </c>
      <c r="Y898" s="23">
        <v>0</v>
      </c>
      <c r="Z898" s="23">
        <v>0</v>
      </c>
      <c r="AA898" s="23">
        <v>0</v>
      </c>
      <c r="AB898" s="23">
        <v>0</v>
      </c>
      <c r="AC898" s="4">
        <v>0</v>
      </c>
      <c r="AD898" s="4">
        <f t="shared" si="446"/>
        <v>0</v>
      </c>
      <c r="AE898" s="4">
        <f t="shared" si="446"/>
        <v>0</v>
      </c>
      <c r="AF898" s="4">
        <f t="shared" si="446"/>
        <v>0</v>
      </c>
      <c r="AG898" s="4">
        <f t="shared" si="446"/>
        <v>0</v>
      </c>
      <c r="AH898" s="4">
        <f t="shared" si="446"/>
        <v>0</v>
      </c>
      <c r="AI898" s="4">
        <f t="shared" si="446"/>
        <v>0</v>
      </c>
      <c r="AJ898" s="4">
        <f t="shared" si="446"/>
        <v>0</v>
      </c>
      <c r="AK898" s="4">
        <f t="shared" si="446"/>
        <v>0</v>
      </c>
      <c r="AL898" s="4">
        <f t="shared" si="453"/>
        <v>100</v>
      </c>
      <c r="AM898" s="4">
        <f t="shared" si="453"/>
        <v>100</v>
      </c>
      <c r="AN898" s="4">
        <f t="shared" si="453"/>
        <v>0</v>
      </c>
      <c r="AO898" s="4">
        <f t="shared" si="453"/>
        <v>0</v>
      </c>
      <c r="AP898" s="4">
        <f t="shared" si="453"/>
        <v>0</v>
      </c>
      <c r="AQ898" s="4">
        <f t="shared" si="436"/>
        <v>0</v>
      </c>
      <c r="AR898" s="4">
        <f t="shared" si="437"/>
        <v>0</v>
      </c>
      <c r="AS898" s="4">
        <f t="shared" si="437"/>
        <v>0</v>
      </c>
    </row>
    <row r="899" spans="1:45" ht="12.75" customHeight="1" x14ac:dyDescent="0.25">
      <c r="A899" s="115">
        <v>21</v>
      </c>
      <c r="B899" s="137">
        <v>228000</v>
      </c>
      <c r="C899" s="138">
        <v>1802</v>
      </c>
      <c r="D899" s="108">
        <v>891</v>
      </c>
      <c r="E899" s="135" t="s">
        <v>1659</v>
      </c>
      <c r="F899" s="136">
        <f t="shared" si="440"/>
        <v>1189.8</v>
      </c>
      <c r="G899" s="136">
        <v>1189.8</v>
      </c>
      <c r="H899" s="136">
        <v>0</v>
      </c>
      <c r="I899" s="136">
        <v>0</v>
      </c>
      <c r="J899" s="136">
        <v>0</v>
      </c>
      <c r="K899" s="136">
        <v>0</v>
      </c>
      <c r="L899" s="136">
        <v>0</v>
      </c>
      <c r="M899" s="136">
        <v>0</v>
      </c>
      <c r="N899" s="136">
        <f t="shared" si="442"/>
        <v>1189.8</v>
      </c>
      <c r="O899" s="23">
        <v>1189.8</v>
      </c>
      <c r="P899" s="23">
        <v>0</v>
      </c>
      <c r="Q899" s="23">
        <v>0</v>
      </c>
      <c r="R899" s="23">
        <v>0</v>
      </c>
      <c r="S899" s="23">
        <v>0</v>
      </c>
      <c r="T899" s="23">
        <v>0</v>
      </c>
      <c r="U899" s="23">
        <v>0</v>
      </c>
      <c r="V899" s="136">
        <f t="shared" si="444"/>
        <v>1189.8</v>
      </c>
      <c r="W899" s="23">
        <v>1189.8</v>
      </c>
      <c r="X899" s="23">
        <v>0</v>
      </c>
      <c r="Y899" s="23">
        <v>0</v>
      </c>
      <c r="Z899" s="23">
        <v>0</v>
      </c>
      <c r="AA899" s="23">
        <v>0</v>
      </c>
      <c r="AB899" s="23">
        <v>0</v>
      </c>
      <c r="AC899" s="4">
        <v>0</v>
      </c>
      <c r="AD899" s="4">
        <f t="shared" si="446"/>
        <v>0</v>
      </c>
      <c r="AE899" s="4">
        <f t="shared" si="446"/>
        <v>0</v>
      </c>
      <c r="AF899" s="4">
        <f t="shared" si="446"/>
        <v>0</v>
      </c>
      <c r="AG899" s="4">
        <f t="shared" si="446"/>
        <v>0</v>
      </c>
      <c r="AH899" s="4">
        <f t="shared" si="446"/>
        <v>0</v>
      </c>
      <c r="AI899" s="4">
        <f t="shared" si="446"/>
        <v>0</v>
      </c>
      <c r="AJ899" s="4">
        <f t="shared" si="446"/>
        <v>0</v>
      </c>
      <c r="AK899" s="4">
        <f t="shared" si="446"/>
        <v>0</v>
      </c>
      <c r="AL899" s="4">
        <f t="shared" si="453"/>
        <v>100</v>
      </c>
      <c r="AM899" s="4">
        <f t="shared" si="453"/>
        <v>100</v>
      </c>
      <c r="AN899" s="4">
        <f t="shared" si="453"/>
        <v>0</v>
      </c>
      <c r="AO899" s="4">
        <f t="shared" si="453"/>
        <v>0</v>
      </c>
      <c r="AP899" s="4">
        <f t="shared" si="453"/>
        <v>0</v>
      </c>
      <c r="AQ899" s="4">
        <f t="shared" si="436"/>
        <v>0</v>
      </c>
      <c r="AR899" s="4">
        <f t="shared" si="437"/>
        <v>0</v>
      </c>
      <c r="AS899" s="4">
        <f t="shared" si="437"/>
        <v>0</v>
      </c>
    </row>
    <row r="900" spans="1:45" ht="12.75" customHeight="1" x14ac:dyDescent="0.25">
      <c r="A900" s="115">
        <v>21</v>
      </c>
      <c r="B900" s="137">
        <v>228000</v>
      </c>
      <c r="C900" s="138">
        <v>1803</v>
      </c>
      <c r="D900" s="108">
        <v>892</v>
      </c>
      <c r="E900" s="135" t="s">
        <v>1660</v>
      </c>
      <c r="F900" s="136">
        <f t="shared" si="440"/>
        <v>3068.5</v>
      </c>
      <c r="G900" s="136">
        <v>3068.5</v>
      </c>
      <c r="H900" s="136">
        <v>0</v>
      </c>
      <c r="I900" s="136">
        <v>0</v>
      </c>
      <c r="J900" s="136">
        <v>0</v>
      </c>
      <c r="K900" s="136">
        <v>0</v>
      </c>
      <c r="L900" s="136">
        <v>0</v>
      </c>
      <c r="M900" s="136">
        <v>0</v>
      </c>
      <c r="N900" s="136">
        <f t="shared" si="442"/>
        <v>3068.5</v>
      </c>
      <c r="O900" s="23">
        <v>3068.5</v>
      </c>
      <c r="P900" s="23">
        <v>0</v>
      </c>
      <c r="Q900" s="23">
        <v>0</v>
      </c>
      <c r="R900" s="23">
        <v>0</v>
      </c>
      <c r="S900" s="23">
        <v>0</v>
      </c>
      <c r="T900" s="23">
        <v>0</v>
      </c>
      <c r="U900" s="23">
        <v>0</v>
      </c>
      <c r="V900" s="136">
        <f t="shared" si="444"/>
        <v>3068.5</v>
      </c>
      <c r="W900" s="23">
        <v>3068.5</v>
      </c>
      <c r="X900" s="23">
        <v>0</v>
      </c>
      <c r="Y900" s="23">
        <v>0</v>
      </c>
      <c r="Z900" s="23">
        <v>0</v>
      </c>
      <c r="AA900" s="23">
        <v>0</v>
      </c>
      <c r="AB900" s="23">
        <v>0</v>
      </c>
      <c r="AC900" s="4">
        <v>0</v>
      </c>
      <c r="AD900" s="4">
        <f t="shared" si="446"/>
        <v>0</v>
      </c>
      <c r="AE900" s="4">
        <f t="shared" si="446"/>
        <v>0</v>
      </c>
      <c r="AF900" s="4">
        <f t="shared" si="446"/>
        <v>0</v>
      </c>
      <c r="AG900" s="4">
        <f t="shared" si="446"/>
        <v>0</v>
      </c>
      <c r="AH900" s="4">
        <f t="shared" si="446"/>
        <v>0</v>
      </c>
      <c r="AI900" s="4">
        <f t="shared" si="446"/>
        <v>0</v>
      </c>
      <c r="AJ900" s="4">
        <f t="shared" si="446"/>
        <v>0</v>
      </c>
      <c r="AK900" s="4">
        <f t="shared" si="446"/>
        <v>0</v>
      </c>
      <c r="AL900" s="4">
        <f t="shared" si="453"/>
        <v>100</v>
      </c>
      <c r="AM900" s="4">
        <f t="shared" si="453"/>
        <v>100</v>
      </c>
      <c r="AN900" s="4">
        <f t="shared" si="453"/>
        <v>0</v>
      </c>
      <c r="AO900" s="4">
        <f t="shared" si="453"/>
        <v>0</v>
      </c>
      <c r="AP900" s="4">
        <f t="shared" si="453"/>
        <v>0</v>
      </c>
      <c r="AQ900" s="4">
        <f t="shared" si="436"/>
        <v>0</v>
      </c>
      <c r="AR900" s="4">
        <f t="shared" si="437"/>
        <v>0</v>
      </c>
      <c r="AS900" s="4">
        <f t="shared" si="437"/>
        <v>0</v>
      </c>
    </row>
    <row r="901" spans="1:45" ht="12.75" customHeight="1" x14ac:dyDescent="0.25">
      <c r="A901" s="115">
        <v>21</v>
      </c>
      <c r="B901" s="137">
        <v>228000</v>
      </c>
      <c r="C901" s="138">
        <v>1804</v>
      </c>
      <c r="D901" s="108">
        <v>893</v>
      </c>
      <c r="E901" s="135" t="s">
        <v>1661</v>
      </c>
      <c r="F901" s="136">
        <f t="shared" si="440"/>
        <v>1819.9</v>
      </c>
      <c r="G901" s="136">
        <v>1819.9</v>
      </c>
      <c r="H901" s="136">
        <v>0</v>
      </c>
      <c r="I901" s="136">
        <v>0</v>
      </c>
      <c r="J901" s="136">
        <v>0</v>
      </c>
      <c r="K901" s="136">
        <v>0</v>
      </c>
      <c r="L901" s="136">
        <v>0</v>
      </c>
      <c r="M901" s="136">
        <v>0</v>
      </c>
      <c r="N901" s="136">
        <f t="shared" si="442"/>
        <v>1819.9</v>
      </c>
      <c r="O901" s="23">
        <v>1819.9</v>
      </c>
      <c r="P901" s="23">
        <v>0</v>
      </c>
      <c r="Q901" s="23">
        <v>0</v>
      </c>
      <c r="R901" s="23">
        <v>0</v>
      </c>
      <c r="S901" s="23">
        <v>0</v>
      </c>
      <c r="T901" s="23">
        <v>0</v>
      </c>
      <c r="U901" s="23">
        <v>0</v>
      </c>
      <c r="V901" s="136">
        <f t="shared" si="444"/>
        <v>1819.9</v>
      </c>
      <c r="W901" s="23">
        <v>1819.9</v>
      </c>
      <c r="X901" s="23">
        <v>0</v>
      </c>
      <c r="Y901" s="23">
        <v>0</v>
      </c>
      <c r="Z901" s="23">
        <v>0</v>
      </c>
      <c r="AA901" s="23">
        <v>0</v>
      </c>
      <c r="AB901" s="23">
        <v>0</v>
      </c>
      <c r="AC901" s="4">
        <v>0</v>
      </c>
      <c r="AD901" s="4">
        <f t="shared" si="446"/>
        <v>0</v>
      </c>
      <c r="AE901" s="4">
        <f t="shared" si="446"/>
        <v>0</v>
      </c>
      <c r="AF901" s="4">
        <f t="shared" si="446"/>
        <v>0</v>
      </c>
      <c r="AG901" s="4">
        <f t="shared" si="446"/>
        <v>0</v>
      </c>
      <c r="AH901" s="4">
        <f t="shared" si="446"/>
        <v>0</v>
      </c>
      <c r="AI901" s="4">
        <f t="shared" si="446"/>
        <v>0</v>
      </c>
      <c r="AJ901" s="4">
        <f t="shared" si="446"/>
        <v>0</v>
      </c>
      <c r="AK901" s="4">
        <f t="shared" si="446"/>
        <v>0</v>
      </c>
      <c r="AL901" s="4">
        <f t="shared" si="453"/>
        <v>100</v>
      </c>
      <c r="AM901" s="4">
        <f t="shared" si="453"/>
        <v>100</v>
      </c>
      <c r="AN901" s="4">
        <f t="shared" si="453"/>
        <v>0</v>
      </c>
      <c r="AO901" s="4">
        <f t="shared" si="453"/>
        <v>0</v>
      </c>
      <c r="AP901" s="4">
        <f t="shared" si="453"/>
        <v>0</v>
      </c>
      <c r="AQ901" s="4">
        <f t="shared" si="436"/>
        <v>0</v>
      </c>
      <c r="AR901" s="4">
        <f t="shared" si="437"/>
        <v>0</v>
      </c>
      <c r="AS901" s="4">
        <f t="shared" si="437"/>
        <v>0</v>
      </c>
    </row>
    <row r="902" spans="1:45" ht="12.75" customHeight="1" x14ac:dyDescent="0.25">
      <c r="A902" s="115">
        <v>0</v>
      </c>
      <c r="B902" s="137"/>
      <c r="C902" s="115"/>
      <c r="D902" s="108">
        <v>894</v>
      </c>
      <c r="E902" s="135"/>
      <c r="F902" s="136"/>
      <c r="G902" s="136"/>
      <c r="H902" s="136"/>
      <c r="I902" s="136"/>
      <c r="J902" s="136"/>
      <c r="K902" s="136"/>
      <c r="L902" s="136"/>
      <c r="M902" s="136"/>
      <c r="N902" s="136"/>
      <c r="O902" s="23"/>
      <c r="P902" s="23"/>
      <c r="Q902" s="23"/>
      <c r="R902" s="23"/>
      <c r="S902" s="23"/>
      <c r="T902" s="23"/>
      <c r="U902" s="23"/>
      <c r="V902" s="23"/>
      <c r="W902" s="23"/>
      <c r="X902" s="23"/>
      <c r="Y902" s="23"/>
      <c r="Z902" s="23"/>
      <c r="AA902" s="23"/>
      <c r="AB902" s="23"/>
      <c r="AC902" s="4"/>
      <c r="AD902" s="4"/>
      <c r="AE902" s="4"/>
      <c r="AF902" s="4"/>
      <c r="AG902" s="4"/>
      <c r="AH902" s="4"/>
      <c r="AI902" s="4"/>
      <c r="AJ902" s="4"/>
      <c r="AK902" s="4"/>
      <c r="AL902" s="4"/>
      <c r="AM902" s="4"/>
      <c r="AN902" s="4"/>
      <c r="AO902" s="4"/>
      <c r="AP902" s="4"/>
      <c r="AQ902" s="4"/>
      <c r="AR902" s="4"/>
      <c r="AS902" s="4"/>
    </row>
    <row r="903" spans="1:45" ht="12.75" customHeight="1" x14ac:dyDescent="0.25">
      <c r="A903" s="115">
        <v>20</v>
      </c>
      <c r="B903" s="137">
        <v>228300</v>
      </c>
      <c r="C903" s="115"/>
      <c r="D903" s="108">
        <v>895</v>
      </c>
      <c r="E903" s="130" t="s">
        <v>1662</v>
      </c>
      <c r="F903" s="131">
        <f t="shared" ref="F903:F929" si="454">SUM(G903:M903)</f>
        <v>85288.2</v>
      </c>
      <c r="G903" s="131">
        <f t="shared" ref="G903:M903" si="455">G904+G905</f>
        <v>82301.599999999991</v>
      </c>
      <c r="H903" s="131">
        <f t="shared" si="455"/>
        <v>678.5</v>
      </c>
      <c r="I903" s="131">
        <f t="shared" si="455"/>
        <v>2308.1</v>
      </c>
      <c r="J903" s="131">
        <f t="shared" si="455"/>
        <v>0</v>
      </c>
      <c r="K903" s="131">
        <f t="shared" si="455"/>
        <v>0</v>
      </c>
      <c r="L903" s="131">
        <f t="shared" si="455"/>
        <v>0</v>
      </c>
      <c r="M903" s="131">
        <f t="shared" si="455"/>
        <v>0</v>
      </c>
      <c r="N903" s="131">
        <f t="shared" ref="N903:N929" si="456">SUM(O903:U903)</f>
        <v>85463.799999999988</v>
      </c>
      <c r="O903" s="131">
        <f t="shared" ref="O903:U903" si="457">O904+O905</f>
        <v>82301.599999999991</v>
      </c>
      <c r="P903" s="131">
        <f t="shared" si="457"/>
        <v>678.5</v>
      </c>
      <c r="Q903" s="131">
        <f t="shared" si="457"/>
        <v>2233.6999999999998</v>
      </c>
      <c r="R903" s="131">
        <f t="shared" si="457"/>
        <v>0</v>
      </c>
      <c r="S903" s="131">
        <f t="shared" si="457"/>
        <v>0</v>
      </c>
      <c r="T903" s="131">
        <f t="shared" si="457"/>
        <v>0</v>
      </c>
      <c r="U903" s="131">
        <f t="shared" si="457"/>
        <v>250</v>
      </c>
      <c r="V903" s="131">
        <f t="shared" ref="V903:V929" si="458">SUM(W903:AC903)</f>
        <v>85463.799999999988</v>
      </c>
      <c r="W903" s="131">
        <f t="shared" ref="W903:AC903" si="459">W904+W905</f>
        <v>82301.599999999991</v>
      </c>
      <c r="X903" s="131">
        <f t="shared" si="459"/>
        <v>678.5</v>
      </c>
      <c r="Y903" s="131">
        <f t="shared" si="459"/>
        <v>2233.6999999999998</v>
      </c>
      <c r="Z903" s="131">
        <f t="shared" si="459"/>
        <v>0</v>
      </c>
      <c r="AA903" s="131">
        <f t="shared" si="459"/>
        <v>0</v>
      </c>
      <c r="AB903" s="131">
        <f t="shared" si="459"/>
        <v>0</v>
      </c>
      <c r="AC903" s="131">
        <f t="shared" si="459"/>
        <v>250</v>
      </c>
      <c r="AD903" s="133">
        <f t="shared" ref="AD903:AK929" si="460">V903-N903</f>
        <v>0</v>
      </c>
      <c r="AE903" s="133">
        <f t="shared" si="460"/>
        <v>0</v>
      </c>
      <c r="AF903" s="133">
        <f t="shared" si="460"/>
        <v>0</v>
      </c>
      <c r="AG903" s="133">
        <f t="shared" si="460"/>
        <v>0</v>
      </c>
      <c r="AH903" s="133">
        <f t="shared" si="460"/>
        <v>0</v>
      </c>
      <c r="AI903" s="133">
        <f t="shared" si="460"/>
        <v>0</v>
      </c>
      <c r="AJ903" s="133">
        <f t="shared" si="460"/>
        <v>0</v>
      </c>
      <c r="AK903" s="133">
        <f t="shared" si="460"/>
        <v>0</v>
      </c>
      <c r="AL903" s="133">
        <f t="shared" si="453"/>
        <v>100</v>
      </c>
      <c r="AM903" s="133">
        <f t="shared" si="453"/>
        <v>100</v>
      </c>
      <c r="AN903" s="133">
        <f t="shared" si="453"/>
        <v>100</v>
      </c>
      <c r="AO903" s="133">
        <f t="shared" si="453"/>
        <v>100</v>
      </c>
      <c r="AP903" s="133">
        <f t="shared" si="453"/>
        <v>0</v>
      </c>
      <c r="AQ903" s="133">
        <f t="shared" si="436"/>
        <v>100</v>
      </c>
      <c r="AR903" s="133">
        <f t="shared" si="437"/>
        <v>0</v>
      </c>
      <c r="AS903" s="133">
        <f t="shared" si="437"/>
        <v>100</v>
      </c>
    </row>
    <row r="904" spans="1:45" s="134" customFormat="1" ht="12.75" customHeight="1" x14ac:dyDescent="0.25">
      <c r="A904" s="115">
        <v>22</v>
      </c>
      <c r="B904" s="137">
        <v>228300</v>
      </c>
      <c r="C904" s="115"/>
      <c r="D904" s="108">
        <v>896</v>
      </c>
      <c r="E904" s="130" t="s">
        <v>944</v>
      </c>
      <c r="F904" s="131">
        <f t="shared" si="454"/>
        <v>59863.799999999996</v>
      </c>
      <c r="G904" s="131">
        <f t="shared" ref="G904:M904" si="461">G906</f>
        <v>56877.2</v>
      </c>
      <c r="H904" s="131">
        <f t="shared" si="461"/>
        <v>678.5</v>
      </c>
      <c r="I904" s="131">
        <f t="shared" si="461"/>
        <v>2308.1</v>
      </c>
      <c r="J904" s="131">
        <f t="shared" si="461"/>
        <v>0</v>
      </c>
      <c r="K904" s="131">
        <f t="shared" si="461"/>
        <v>0</v>
      </c>
      <c r="L904" s="131">
        <f t="shared" si="461"/>
        <v>0</v>
      </c>
      <c r="M904" s="131">
        <f t="shared" si="461"/>
        <v>0</v>
      </c>
      <c r="N904" s="131">
        <f t="shared" si="456"/>
        <v>59789.399999999994</v>
      </c>
      <c r="O904" s="131">
        <f t="shared" ref="O904:U904" si="462">O906</f>
        <v>56877.2</v>
      </c>
      <c r="P904" s="131">
        <f t="shared" si="462"/>
        <v>678.5</v>
      </c>
      <c r="Q904" s="131">
        <f t="shared" si="462"/>
        <v>2233.6999999999998</v>
      </c>
      <c r="R904" s="131">
        <f t="shared" si="462"/>
        <v>0</v>
      </c>
      <c r="S904" s="131">
        <f t="shared" si="462"/>
        <v>0</v>
      </c>
      <c r="T904" s="131">
        <f t="shared" si="462"/>
        <v>0</v>
      </c>
      <c r="U904" s="131">
        <f t="shared" si="462"/>
        <v>0</v>
      </c>
      <c r="V904" s="131">
        <f t="shared" si="458"/>
        <v>59789.399999999994</v>
      </c>
      <c r="W904" s="131">
        <f t="shared" ref="W904:AC904" si="463">W906</f>
        <v>56877.2</v>
      </c>
      <c r="X904" s="131">
        <f t="shared" si="463"/>
        <v>678.5</v>
      </c>
      <c r="Y904" s="131">
        <f t="shared" si="463"/>
        <v>2233.6999999999998</v>
      </c>
      <c r="Z904" s="131">
        <f t="shared" si="463"/>
        <v>0</v>
      </c>
      <c r="AA904" s="131">
        <f t="shared" si="463"/>
        <v>0</v>
      </c>
      <c r="AB904" s="131">
        <f t="shared" si="463"/>
        <v>0</v>
      </c>
      <c r="AC904" s="131">
        <f t="shared" si="463"/>
        <v>0</v>
      </c>
      <c r="AD904" s="133">
        <f t="shared" si="460"/>
        <v>0</v>
      </c>
      <c r="AE904" s="133">
        <f t="shared" si="460"/>
        <v>0</v>
      </c>
      <c r="AF904" s="133">
        <f t="shared" si="460"/>
        <v>0</v>
      </c>
      <c r="AG904" s="133">
        <f t="shared" si="460"/>
        <v>0</v>
      </c>
      <c r="AH904" s="133">
        <f t="shared" si="460"/>
        <v>0</v>
      </c>
      <c r="AI904" s="133">
        <f t="shared" si="460"/>
        <v>0</v>
      </c>
      <c r="AJ904" s="133">
        <f t="shared" si="460"/>
        <v>0</v>
      </c>
      <c r="AK904" s="133">
        <f t="shared" si="460"/>
        <v>0</v>
      </c>
      <c r="AL904" s="133">
        <f t="shared" si="453"/>
        <v>100</v>
      </c>
      <c r="AM904" s="133">
        <f t="shared" si="453"/>
        <v>100</v>
      </c>
      <c r="AN904" s="133">
        <f t="shared" si="453"/>
        <v>100</v>
      </c>
      <c r="AO904" s="133">
        <f t="shared" si="453"/>
        <v>100</v>
      </c>
      <c r="AP904" s="133">
        <f t="shared" si="453"/>
        <v>0</v>
      </c>
      <c r="AQ904" s="133">
        <f t="shared" si="436"/>
        <v>100</v>
      </c>
      <c r="AR904" s="133">
        <f t="shared" si="437"/>
        <v>0</v>
      </c>
      <c r="AS904" s="133">
        <f t="shared" si="437"/>
        <v>0</v>
      </c>
    </row>
    <row r="905" spans="1:45" s="134" customFormat="1" ht="12.75" customHeight="1" x14ac:dyDescent="0.25">
      <c r="A905" s="115">
        <v>21</v>
      </c>
      <c r="B905" s="137">
        <v>228300</v>
      </c>
      <c r="C905" s="115"/>
      <c r="D905" s="108">
        <v>897</v>
      </c>
      <c r="E905" s="130" t="s">
        <v>945</v>
      </c>
      <c r="F905" s="131">
        <f t="shared" si="454"/>
        <v>25424.399999999998</v>
      </c>
      <c r="G905" s="131">
        <f t="shared" ref="G905:M905" si="464">SUBTOTAL(9,G907:G929)</f>
        <v>25424.399999999998</v>
      </c>
      <c r="H905" s="131">
        <f t="shared" si="464"/>
        <v>0</v>
      </c>
      <c r="I905" s="131">
        <f t="shared" si="464"/>
        <v>0</v>
      </c>
      <c r="J905" s="131">
        <f t="shared" si="464"/>
        <v>0</v>
      </c>
      <c r="K905" s="131">
        <f t="shared" si="464"/>
        <v>0</v>
      </c>
      <c r="L905" s="131">
        <f t="shared" si="464"/>
        <v>0</v>
      </c>
      <c r="M905" s="131">
        <f t="shared" si="464"/>
        <v>0</v>
      </c>
      <c r="N905" s="131">
        <f t="shared" si="456"/>
        <v>25674.399999999998</v>
      </c>
      <c r="O905" s="131">
        <f t="shared" ref="O905:U905" si="465">SUBTOTAL(9,O907:O929)</f>
        <v>25424.399999999998</v>
      </c>
      <c r="P905" s="131">
        <f t="shared" si="465"/>
        <v>0</v>
      </c>
      <c r="Q905" s="131">
        <f t="shared" si="465"/>
        <v>0</v>
      </c>
      <c r="R905" s="131">
        <f t="shared" si="465"/>
        <v>0</v>
      </c>
      <c r="S905" s="131">
        <f t="shared" si="465"/>
        <v>0</v>
      </c>
      <c r="T905" s="131">
        <f t="shared" si="465"/>
        <v>0</v>
      </c>
      <c r="U905" s="131">
        <f t="shared" si="465"/>
        <v>250</v>
      </c>
      <c r="V905" s="131">
        <f t="shared" si="458"/>
        <v>25674.399999999998</v>
      </c>
      <c r="W905" s="131">
        <f t="shared" ref="W905:AC905" si="466">SUBTOTAL(9,W907:W929)</f>
        <v>25424.399999999998</v>
      </c>
      <c r="X905" s="131">
        <f t="shared" si="466"/>
        <v>0</v>
      </c>
      <c r="Y905" s="131">
        <f t="shared" si="466"/>
        <v>0</v>
      </c>
      <c r="Z905" s="131">
        <f t="shared" si="466"/>
        <v>0</v>
      </c>
      <c r="AA905" s="131">
        <f t="shared" si="466"/>
        <v>0</v>
      </c>
      <c r="AB905" s="131">
        <f t="shared" si="466"/>
        <v>0</v>
      </c>
      <c r="AC905" s="131">
        <f t="shared" si="466"/>
        <v>250</v>
      </c>
      <c r="AD905" s="133">
        <f t="shared" si="460"/>
        <v>0</v>
      </c>
      <c r="AE905" s="133">
        <f t="shared" si="460"/>
        <v>0</v>
      </c>
      <c r="AF905" s="133">
        <f t="shared" si="460"/>
        <v>0</v>
      </c>
      <c r="AG905" s="133">
        <f t="shared" si="460"/>
        <v>0</v>
      </c>
      <c r="AH905" s="133">
        <f t="shared" si="460"/>
        <v>0</v>
      </c>
      <c r="AI905" s="133">
        <f t="shared" si="460"/>
        <v>0</v>
      </c>
      <c r="AJ905" s="133">
        <f t="shared" si="460"/>
        <v>0</v>
      </c>
      <c r="AK905" s="133">
        <f t="shared" si="460"/>
        <v>0</v>
      </c>
      <c r="AL905" s="133">
        <f t="shared" si="453"/>
        <v>100</v>
      </c>
      <c r="AM905" s="133">
        <f t="shared" si="453"/>
        <v>100</v>
      </c>
      <c r="AN905" s="133">
        <f t="shared" si="453"/>
        <v>0</v>
      </c>
      <c r="AO905" s="133">
        <f t="shared" si="453"/>
        <v>0</v>
      </c>
      <c r="AP905" s="133">
        <f t="shared" si="453"/>
        <v>0</v>
      </c>
      <c r="AQ905" s="133">
        <f t="shared" si="436"/>
        <v>0</v>
      </c>
      <c r="AR905" s="133">
        <f t="shared" si="437"/>
        <v>0</v>
      </c>
      <c r="AS905" s="133">
        <f t="shared" si="437"/>
        <v>100</v>
      </c>
    </row>
    <row r="906" spans="1:45" ht="12.75" customHeight="1" x14ac:dyDescent="0.25">
      <c r="A906" s="115">
        <v>22</v>
      </c>
      <c r="B906" s="137">
        <v>228300</v>
      </c>
      <c r="C906" s="138">
        <v>1805</v>
      </c>
      <c r="D906" s="108">
        <v>898</v>
      </c>
      <c r="E906" s="135" t="s">
        <v>970</v>
      </c>
      <c r="F906" s="136">
        <f t="shared" si="454"/>
        <v>59863.799999999996</v>
      </c>
      <c r="G906" s="136">
        <v>56877.2</v>
      </c>
      <c r="H906" s="136">
        <v>678.5</v>
      </c>
      <c r="I906" s="136">
        <v>2308.1</v>
      </c>
      <c r="J906" s="136">
        <v>0</v>
      </c>
      <c r="K906" s="136">
        <v>0</v>
      </c>
      <c r="L906" s="136">
        <v>0</v>
      </c>
      <c r="M906" s="136">
        <v>0</v>
      </c>
      <c r="N906" s="136">
        <f t="shared" si="456"/>
        <v>59789.399999999994</v>
      </c>
      <c r="O906" s="23">
        <v>56877.2</v>
      </c>
      <c r="P906" s="23">
        <v>678.5</v>
      </c>
      <c r="Q906" s="23">
        <v>2233.6999999999998</v>
      </c>
      <c r="R906" s="23">
        <v>0</v>
      </c>
      <c r="S906" s="23">
        <v>0</v>
      </c>
      <c r="T906" s="23">
        <v>0</v>
      </c>
      <c r="U906" s="23">
        <v>0</v>
      </c>
      <c r="V906" s="136">
        <f t="shared" si="458"/>
        <v>59789.399999999994</v>
      </c>
      <c r="W906" s="23">
        <v>56877.2</v>
      </c>
      <c r="X906" s="23">
        <v>678.5</v>
      </c>
      <c r="Y906" s="23">
        <v>2233.6999999999998</v>
      </c>
      <c r="Z906" s="23">
        <v>0</v>
      </c>
      <c r="AA906" s="23">
        <v>0</v>
      </c>
      <c r="AB906" s="23">
        <v>0</v>
      </c>
      <c r="AC906" s="4">
        <v>0</v>
      </c>
      <c r="AD906" s="4">
        <f t="shared" si="460"/>
        <v>0</v>
      </c>
      <c r="AE906" s="4">
        <f t="shared" si="460"/>
        <v>0</v>
      </c>
      <c r="AF906" s="4">
        <f t="shared" si="460"/>
        <v>0</v>
      </c>
      <c r="AG906" s="4">
        <f t="shared" si="460"/>
        <v>0</v>
      </c>
      <c r="AH906" s="4">
        <f t="shared" si="460"/>
        <v>0</v>
      </c>
      <c r="AI906" s="4">
        <f t="shared" si="460"/>
        <v>0</v>
      </c>
      <c r="AJ906" s="4">
        <f t="shared" si="460"/>
        <v>0</v>
      </c>
      <c r="AK906" s="4">
        <f t="shared" si="460"/>
        <v>0</v>
      </c>
      <c r="AL906" s="4">
        <f t="shared" si="453"/>
        <v>100</v>
      </c>
      <c r="AM906" s="4">
        <f t="shared" si="453"/>
        <v>100</v>
      </c>
      <c r="AN906" s="4">
        <f t="shared" si="453"/>
        <v>100</v>
      </c>
      <c r="AO906" s="4">
        <f t="shared" si="453"/>
        <v>100</v>
      </c>
      <c r="AP906" s="4">
        <f t="shared" si="453"/>
        <v>0</v>
      </c>
      <c r="AQ906" s="4">
        <f t="shared" si="436"/>
        <v>100</v>
      </c>
      <c r="AR906" s="4">
        <f t="shared" si="437"/>
        <v>0</v>
      </c>
      <c r="AS906" s="4">
        <f t="shared" si="437"/>
        <v>0</v>
      </c>
    </row>
    <row r="907" spans="1:45" ht="12.75" customHeight="1" x14ac:dyDescent="0.25">
      <c r="A907" s="115">
        <v>21</v>
      </c>
      <c r="B907" s="137">
        <v>228300</v>
      </c>
      <c r="C907" s="138">
        <v>1806</v>
      </c>
      <c r="D907" s="108">
        <v>899</v>
      </c>
      <c r="E907" s="135" t="s">
        <v>1663</v>
      </c>
      <c r="F907" s="136">
        <f t="shared" si="454"/>
        <v>792.8</v>
      </c>
      <c r="G907" s="136">
        <v>792.8</v>
      </c>
      <c r="H907" s="136">
        <v>0</v>
      </c>
      <c r="I907" s="136">
        <v>0</v>
      </c>
      <c r="J907" s="136">
        <v>0</v>
      </c>
      <c r="K907" s="136">
        <v>0</v>
      </c>
      <c r="L907" s="136">
        <v>0</v>
      </c>
      <c r="M907" s="136">
        <v>0</v>
      </c>
      <c r="N907" s="136">
        <f t="shared" si="456"/>
        <v>792.8</v>
      </c>
      <c r="O907" s="23">
        <v>792.8</v>
      </c>
      <c r="P907" s="23">
        <v>0</v>
      </c>
      <c r="Q907" s="23">
        <v>0</v>
      </c>
      <c r="R907" s="23">
        <v>0</v>
      </c>
      <c r="S907" s="23">
        <v>0</v>
      </c>
      <c r="T907" s="23">
        <v>0</v>
      </c>
      <c r="U907" s="23">
        <v>0</v>
      </c>
      <c r="V907" s="136">
        <f t="shared" si="458"/>
        <v>792.8</v>
      </c>
      <c r="W907" s="23">
        <v>792.8</v>
      </c>
      <c r="X907" s="23">
        <v>0</v>
      </c>
      <c r="Y907" s="23">
        <v>0</v>
      </c>
      <c r="Z907" s="23">
        <v>0</v>
      </c>
      <c r="AA907" s="23">
        <v>0</v>
      </c>
      <c r="AB907" s="23">
        <v>0</v>
      </c>
      <c r="AC907" s="4">
        <v>0</v>
      </c>
      <c r="AD907" s="4">
        <f t="shared" si="460"/>
        <v>0</v>
      </c>
      <c r="AE907" s="4">
        <f t="shared" si="460"/>
        <v>0</v>
      </c>
      <c r="AF907" s="4">
        <f t="shared" si="460"/>
        <v>0</v>
      </c>
      <c r="AG907" s="4">
        <f t="shared" si="460"/>
        <v>0</v>
      </c>
      <c r="AH907" s="4">
        <f t="shared" si="460"/>
        <v>0</v>
      </c>
      <c r="AI907" s="4">
        <f t="shared" si="460"/>
        <v>0</v>
      </c>
      <c r="AJ907" s="4">
        <f t="shared" si="460"/>
        <v>0</v>
      </c>
      <c r="AK907" s="4">
        <f t="shared" si="460"/>
        <v>0</v>
      </c>
      <c r="AL907" s="4">
        <f t="shared" si="453"/>
        <v>100</v>
      </c>
      <c r="AM907" s="4">
        <f t="shared" si="453"/>
        <v>100</v>
      </c>
      <c r="AN907" s="4">
        <f t="shared" si="453"/>
        <v>0</v>
      </c>
      <c r="AO907" s="4">
        <f t="shared" si="453"/>
        <v>0</v>
      </c>
      <c r="AP907" s="4">
        <f t="shared" si="453"/>
        <v>0</v>
      </c>
      <c r="AQ907" s="4">
        <f t="shared" si="436"/>
        <v>0</v>
      </c>
      <c r="AR907" s="4">
        <f t="shared" si="437"/>
        <v>0</v>
      </c>
      <c r="AS907" s="4">
        <f t="shared" si="437"/>
        <v>0</v>
      </c>
    </row>
    <row r="908" spans="1:45" ht="12.75" customHeight="1" x14ac:dyDescent="0.25">
      <c r="A908" s="115">
        <v>21</v>
      </c>
      <c r="B908" s="137">
        <v>228300</v>
      </c>
      <c r="C908" s="138">
        <v>1808</v>
      </c>
      <c r="D908" s="108">
        <v>900</v>
      </c>
      <c r="E908" s="135" t="s">
        <v>1664</v>
      </c>
      <c r="F908" s="136">
        <f t="shared" si="454"/>
        <v>789.6</v>
      </c>
      <c r="G908" s="136">
        <v>789.6</v>
      </c>
      <c r="H908" s="136">
        <v>0</v>
      </c>
      <c r="I908" s="136">
        <v>0</v>
      </c>
      <c r="J908" s="136">
        <v>0</v>
      </c>
      <c r="K908" s="136">
        <v>0</v>
      </c>
      <c r="L908" s="136">
        <v>0</v>
      </c>
      <c r="M908" s="136">
        <v>0</v>
      </c>
      <c r="N908" s="136">
        <f t="shared" si="456"/>
        <v>789.6</v>
      </c>
      <c r="O908" s="23">
        <v>789.6</v>
      </c>
      <c r="P908" s="23">
        <v>0</v>
      </c>
      <c r="Q908" s="23">
        <v>0</v>
      </c>
      <c r="R908" s="23">
        <v>0</v>
      </c>
      <c r="S908" s="23">
        <v>0</v>
      </c>
      <c r="T908" s="23">
        <v>0</v>
      </c>
      <c r="U908" s="23">
        <v>0</v>
      </c>
      <c r="V908" s="136">
        <f t="shared" si="458"/>
        <v>789.6</v>
      </c>
      <c r="W908" s="23">
        <v>789.6</v>
      </c>
      <c r="X908" s="23">
        <v>0</v>
      </c>
      <c r="Y908" s="23">
        <v>0</v>
      </c>
      <c r="Z908" s="23">
        <v>0</v>
      </c>
      <c r="AA908" s="23">
        <v>0</v>
      </c>
      <c r="AB908" s="23">
        <v>0</v>
      </c>
      <c r="AC908" s="4">
        <v>0</v>
      </c>
      <c r="AD908" s="4">
        <f t="shared" si="460"/>
        <v>0</v>
      </c>
      <c r="AE908" s="4">
        <f t="shared" si="460"/>
        <v>0</v>
      </c>
      <c r="AF908" s="4">
        <f t="shared" si="460"/>
        <v>0</v>
      </c>
      <c r="AG908" s="4">
        <f t="shared" si="460"/>
        <v>0</v>
      </c>
      <c r="AH908" s="4">
        <f t="shared" si="460"/>
        <v>0</v>
      </c>
      <c r="AI908" s="4">
        <f t="shared" si="460"/>
        <v>0</v>
      </c>
      <c r="AJ908" s="4">
        <f t="shared" si="460"/>
        <v>0</v>
      </c>
      <c r="AK908" s="4">
        <f t="shared" si="460"/>
        <v>0</v>
      </c>
      <c r="AL908" s="4">
        <f t="shared" si="453"/>
        <v>100</v>
      </c>
      <c r="AM908" s="4">
        <f t="shared" si="453"/>
        <v>100</v>
      </c>
      <c r="AN908" s="4">
        <f t="shared" si="453"/>
        <v>0</v>
      </c>
      <c r="AO908" s="4">
        <f t="shared" si="453"/>
        <v>0</v>
      </c>
      <c r="AP908" s="4">
        <f t="shared" si="453"/>
        <v>0</v>
      </c>
      <c r="AQ908" s="4">
        <f t="shared" si="436"/>
        <v>0</v>
      </c>
      <c r="AR908" s="4">
        <f t="shared" si="437"/>
        <v>0</v>
      </c>
      <c r="AS908" s="4">
        <f t="shared" si="437"/>
        <v>0</v>
      </c>
    </row>
    <row r="909" spans="1:45" ht="12.75" customHeight="1" x14ac:dyDescent="0.25">
      <c r="A909" s="115">
        <v>21</v>
      </c>
      <c r="B909" s="137">
        <v>228300</v>
      </c>
      <c r="C909" s="138">
        <v>1807</v>
      </c>
      <c r="D909" s="108">
        <v>901</v>
      </c>
      <c r="E909" s="135" t="s">
        <v>1665</v>
      </c>
      <c r="F909" s="136">
        <f t="shared" si="454"/>
        <v>886.4</v>
      </c>
      <c r="G909" s="136">
        <v>886.4</v>
      </c>
      <c r="H909" s="136">
        <v>0</v>
      </c>
      <c r="I909" s="136">
        <v>0</v>
      </c>
      <c r="J909" s="136">
        <v>0</v>
      </c>
      <c r="K909" s="136">
        <v>0</v>
      </c>
      <c r="L909" s="136">
        <v>0</v>
      </c>
      <c r="M909" s="136">
        <v>0</v>
      </c>
      <c r="N909" s="136">
        <f t="shared" si="456"/>
        <v>886.4</v>
      </c>
      <c r="O909" s="23">
        <v>886.4</v>
      </c>
      <c r="P909" s="23">
        <v>0</v>
      </c>
      <c r="Q909" s="23">
        <v>0</v>
      </c>
      <c r="R909" s="23">
        <v>0</v>
      </c>
      <c r="S909" s="23">
        <v>0</v>
      </c>
      <c r="T909" s="23">
        <v>0</v>
      </c>
      <c r="U909" s="23">
        <v>0</v>
      </c>
      <c r="V909" s="136">
        <f t="shared" si="458"/>
        <v>886.4</v>
      </c>
      <c r="W909" s="23">
        <v>886.4</v>
      </c>
      <c r="X909" s="23">
        <v>0</v>
      </c>
      <c r="Y909" s="23">
        <v>0</v>
      </c>
      <c r="Z909" s="23">
        <v>0</v>
      </c>
      <c r="AA909" s="23">
        <v>0</v>
      </c>
      <c r="AB909" s="23">
        <v>0</v>
      </c>
      <c r="AC909" s="4">
        <v>0</v>
      </c>
      <c r="AD909" s="4">
        <f t="shared" si="460"/>
        <v>0</v>
      </c>
      <c r="AE909" s="4">
        <f t="shared" si="460"/>
        <v>0</v>
      </c>
      <c r="AF909" s="4">
        <f t="shared" si="460"/>
        <v>0</v>
      </c>
      <c r="AG909" s="4">
        <f t="shared" si="460"/>
        <v>0</v>
      </c>
      <c r="AH909" s="4">
        <f t="shared" si="460"/>
        <v>0</v>
      </c>
      <c r="AI909" s="4">
        <f t="shared" si="460"/>
        <v>0</v>
      </c>
      <c r="AJ909" s="4">
        <f t="shared" si="460"/>
        <v>0</v>
      </c>
      <c r="AK909" s="4">
        <f t="shared" si="460"/>
        <v>0</v>
      </c>
      <c r="AL909" s="4">
        <f t="shared" si="453"/>
        <v>100</v>
      </c>
      <c r="AM909" s="4">
        <f t="shared" si="453"/>
        <v>100</v>
      </c>
      <c r="AN909" s="4">
        <f t="shared" si="453"/>
        <v>0</v>
      </c>
      <c r="AO909" s="4">
        <f t="shared" si="453"/>
        <v>0</v>
      </c>
      <c r="AP909" s="4">
        <f t="shared" si="453"/>
        <v>0</v>
      </c>
      <c r="AQ909" s="4">
        <f t="shared" si="436"/>
        <v>0</v>
      </c>
      <c r="AR909" s="4">
        <f t="shared" si="437"/>
        <v>0</v>
      </c>
      <c r="AS909" s="4">
        <f t="shared" si="437"/>
        <v>0</v>
      </c>
    </row>
    <row r="910" spans="1:45" ht="12.75" customHeight="1" x14ac:dyDescent="0.25">
      <c r="A910" s="115">
        <v>21</v>
      </c>
      <c r="B910" s="137">
        <v>228300</v>
      </c>
      <c r="C910" s="138">
        <v>1809</v>
      </c>
      <c r="D910" s="108">
        <v>902</v>
      </c>
      <c r="E910" s="135" t="s">
        <v>1666</v>
      </c>
      <c r="F910" s="136">
        <f t="shared" si="454"/>
        <v>876.2</v>
      </c>
      <c r="G910" s="136">
        <v>876.2</v>
      </c>
      <c r="H910" s="136">
        <v>0</v>
      </c>
      <c r="I910" s="136">
        <v>0</v>
      </c>
      <c r="J910" s="136">
        <v>0</v>
      </c>
      <c r="K910" s="136">
        <v>0</v>
      </c>
      <c r="L910" s="136">
        <v>0</v>
      </c>
      <c r="M910" s="136">
        <v>0</v>
      </c>
      <c r="N910" s="136">
        <f t="shared" si="456"/>
        <v>876.2</v>
      </c>
      <c r="O910" s="23">
        <v>876.2</v>
      </c>
      <c r="P910" s="23">
        <v>0</v>
      </c>
      <c r="Q910" s="23">
        <v>0</v>
      </c>
      <c r="R910" s="23">
        <v>0</v>
      </c>
      <c r="S910" s="23">
        <v>0</v>
      </c>
      <c r="T910" s="23">
        <v>0</v>
      </c>
      <c r="U910" s="23">
        <v>0</v>
      </c>
      <c r="V910" s="136">
        <f t="shared" si="458"/>
        <v>876.2</v>
      </c>
      <c r="W910" s="23">
        <v>876.2</v>
      </c>
      <c r="X910" s="23">
        <v>0</v>
      </c>
      <c r="Y910" s="23">
        <v>0</v>
      </c>
      <c r="Z910" s="23">
        <v>0</v>
      </c>
      <c r="AA910" s="23">
        <v>0</v>
      </c>
      <c r="AB910" s="23">
        <v>0</v>
      </c>
      <c r="AC910" s="4">
        <v>0</v>
      </c>
      <c r="AD910" s="4">
        <f t="shared" si="460"/>
        <v>0</v>
      </c>
      <c r="AE910" s="4">
        <f t="shared" si="460"/>
        <v>0</v>
      </c>
      <c r="AF910" s="4">
        <f t="shared" si="460"/>
        <v>0</v>
      </c>
      <c r="AG910" s="4">
        <f t="shared" si="460"/>
        <v>0</v>
      </c>
      <c r="AH910" s="4">
        <f t="shared" si="460"/>
        <v>0</v>
      </c>
      <c r="AI910" s="4">
        <f t="shared" si="460"/>
        <v>0</v>
      </c>
      <c r="AJ910" s="4">
        <f t="shared" si="460"/>
        <v>0</v>
      </c>
      <c r="AK910" s="4">
        <f t="shared" si="460"/>
        <v>0</v>
      </c>
      <c r="AL910" s="4">
        <f t="shared" si="453"/>
        <v>100</v>
      </c>
      <c r="AM910" s="4">
        <f t="shared" si="453"/>
        <v>100</v>
      </c>
      <c r="AN910" s="4">
        <f t="shared" si="453"/>
        <v>0</v>
      </c>
      <c r="AO910" s="4">
        <f t="shared" si="453"/>
        <v>0</v>
      </c>
      <c r="AP910" s="4">
        <f t="shared" si="453"/>
        <v>0</v>
      </c>
      <c r="AQ910" s="4">
        <f t="shared" si="436"/>
        <v>0</v>
      </c>
      <c r="AR910" s="4">
        <f t="shared" si="437"/>
        <v>0</v>
      </c>
      <c r="AS910" s="4">
        <f t="shared" si="437"/>
        <v>0</v>
      </c>
    </row>
    <row r="911" spans="1:45" ht="12.75" customHeight="1" x14ac:dyDescent="0.25">
      <c r="A911" s="115">
        <v>21</v>
      </c>
      <c r="B911" s="137">
        <v>228300</v>
      </c>
      <c r="C911" s="138">
        <v>1810</v>
      </c>
      <c r="D911" s="108">
        <v>903</v>
      </c>
      <c r="E911" s="135" t="s">
        <v>1667</v>
      </c>
      <c r="F911" s="136">
        <f t="shared" si="454"/>
        <v>3040.4</v>
      </c>
      <c r="G911" s="136">
        <v>3040.4</v>
      </c>
      <c r="H911" s="136">
        <v>0</v>
      </c>
      <c r="I911" s="136">
        <v>0</v>
      </c>
      <c r="J911" s="136">
        <v>0</v>
      </c>
      <c r="K911" s="136">
        <v>0</v>
      </c>
      <c r="L911" s="136">
        <v>0</v>
      </c>
      <c r="M911" s="136">
        <v>0</v>
      </c>
      <c r="N911" s="136">
        <f t="shared" si="456"/>
        <v>3040.4</v>
      </c>
      <c r="O911" s="23">
        <v>3040.4</v>
      </c>
      <c r="P911" s="23">
        <v>0</v>
      </c>
      <c r="Q911" s="23">
        <v>0</v>
      </c>
      <c r="R911" s="23">
        <v>0</v>
      </c>
      <c r="S911" s="23">
        <v>0</v>
      </c>
      <c r="T911" s="23">
        <v>0</v>
      </c>
      <c r="U911" s="23">
        <v>0</v>
      </c>
      <c r="V911" s="136">
        <f t="shared" si="458"/>
        <v>3040.4</v>
      </c>
      <c r="W911" s="23">
        <v>3040.4</v>
      </c>
      <c r="X911" s="23">
        <v>0</v>
      </c>
      <c r="Y911" s="23">
        <v>0</v>
      </c>
      <c r="Z911" s="23">
        <v>0</v>
      </c>
      <c r="AA911" s="23">
        <v>0</v>
      </c>
      <c r="AB911" s="23">
        <v>0</v>
      </c>
      <c r="AC911" s="4">
        <v>0</v>
      </c>
      <c r="AD911" s="4">
        <f t="shared" si="460"/>
        <v>0</v>
      </c>
      <c r="AE911" s="4">
        <f t="shared" si="460"/>
        <v>0</v>
      </c>
      <c r="AF911" s="4">
        <f t="shared" si="460"/>
        <v>0</v>
      </c>
      <c r="AG911" s="4">
        <f t="shared" si="460"/>
        <v>0</v>
      </c>
      <c r="AH911" s="4">
        <f t="shared" si="460"/>
        <v>0</v>
      </c>
      <c r="AI911" s="4">
        <f t="shared" si="460"/>
        <v>0</v>
      </c>
      <c r="AJ911" s="4">
        <f t="shared" si="460"/>
        <v>0</v>
      </c>
      <c r="AK911" s="4">
        <f t="shared" si="460"/>
        <v>0</v>
      </c>
      <c r="AL911" s="4">
        <f t="shared" si="453"/>
        <v>100</v>
      </c>
      <c r="AM911" s="4">
        <f t="shared" si="453"/>
        <v>100</v>
      </c>
      <c r="AN911" s="4">
        <f t="shared" si="453"/>
        <v>0</v>
      </c>
      <c r="AO911" s="4">
        <f t="shared" si="453"/>
        <v>0</v>
      </c>
      <c r="AP911" s="4">
        <f t="shared" si="453"/>
        <v>0</v>
      </c>
      <c r="AQ911" s="4">
        <f t="shared" si="436"/>
        <v>0</v>
      </c>
      <c r="AR911" s="4">
        <f t="shared" si="437"/>
        <v>0</v>
      </c>
      <c r="AS911" s="4">
        <f t="shared" si="437"/>
        <v>0</v>
      </c>
    </row>
    <row r="912" spans="1:45" ht="12.75" customHeight="1" x14ac:dyDescent="0.25">
      <c r="A912" s="115">
        <v>21</v>
      </c>
      <c r="B912" s="137">
        <v>228300</v>
      </c>
      <c r="C912" s="138">
        <v>1811</v>
      </c>
      <c r="D912" s="108">
        <v>904</v>
      </c>
      <c r="E912" s="135" t="s">
        <v>1668</v>
      </c>
      <c r="F912" s="136">
        <f t="shared" si="454"/>
        <v>914.5</v>
      </c>
      <c r="G912" s="136">
        <v>914.5</v>
      </c>
      <c r="H912" s="136">
        <v>0</v>
      </c>
      <c r="I912" s="136">
        <v>0</v>
      </c>
      <c r="J912" s="136">
        <v>0</v>
      </c>
      <c r="K912" s="136">
        <v>0</v>
      </c>
      <c r="L912" s="136">
        <v>0</v>
      </c>
      <c r="M912" s="136">
        <v>0</v>
      </c>
      <c r="N912" s="136">
        <f t="shared" si="456"/>
        <v>914.5</v>
      </c>
      <c r="O912" s="23">
        <v>914.5</v>
      </c>
      <c r="P912" s="23">
        <v>0</v>
      </c>
      <c r="Q912" s="23">
        <v>0</v>
      </c>
      <c r="R912" s="23">
        <v>0</v>
      </c>
      <c r="S912" s="23">
        <v>0</v>
      </c>
      <c r="T912" s="23">
        <v>0</v>
      </c>
      <c r="U912" s="23">
        <v>0</v>
      </c>
      <c r="V912" s="136">
        <f t="shared" si="458"/>
        <v>914.5</v>
      </c>
      <c r="W912" s="23">
        <v>914.5</v>
      </c>
      <c r="X912" s="23">
        <v>0</v>
      </c>
      <c r="Y912" s="23">
        <v>0</v>
      </c>
      <c r="Z912" s="23">
        <v>0</v>
      </c>
      <c r="AA912" s="23">
        <v>0</v>
      </c>
      <c r="AB912" s="23">
        <v>0</v>
      </c>
      <c r="AC912" s="4">
        <v>0</v>
      </c>
      <c r="AD912" s="4">
        <f t="shared" si="460"/>
        <v>0</v>
      </c>
      <c r="AE912" s="4">
        <f t="shared" si="460"/>
        <v>0</v>
      </c>
      <c r="AF912" s="4">
        <f t="shared" si="460"/>
        <v>0</v>
      </c>
      <c r="AG912" s="4">
        <f t="shared" si="460"/>
        <v>0</v>
      </c>
      <c r="AH912" s="4">
        <f t="shared" si="460"/>
        <v>0</v>
      </c>
      <c r="AI912" s="4">
        <f t="shared" si="460"/>
        <v>0</v>
      </c>
      <c r="AJ912" s="4">
        <f t="shared" si="460"/>
        <v>0</v>
      </c>
      <c r="AK912" s="4">
        <f t="shared" si="460"/>
        <v>0</v>
      </c>
      <c r="AL912" s="4">
        <f t="shared" si="453"/>
        <v>100</v>
      </c>
      <c r="AM912" s="4">
        <f t="shared" si="453"/>
        <v>100</v>
      </c>
      <c r="AN912" s="4">
        <f t="shared" si="453"/>
        <v>0</v>
      </c>
      <c r="AO912" s="4">
        <f t="shared" si="453"/>
        <v>0</v>
      </c>
      <c r="AP912" s="4">
        <f t="shared" si="453"/>
        <v>0</v>
      </c>
      <c r="AQ912" s="4">
        <f t="shared" si="436"/>
        <v>0</v>
      </c>
      <c r="AR912" s="4">
        <f t="shared" si="437"/>
        <v>0</v>
      </c>
      <c r="AS912" s="4">
        <f t="shared" si="437"/>
        <v>0</v>
      </c>
    </row>
    <row r="913" spans="1:45" ht="12.75" customHeight="1" x14ac:dyDescent="0.25">
      <c r="A913" s="115">
        <v>21</v>
      </c>
      <c r="B913" s="137">
        <v>228300</v>
      </c>
      <c r="C913" s="138">
        <v>1812</v>
      </c>
      <c r="D913" s="108">
        <v>905</v>
      </c>
      <c r="E913" s="135" t="s">
        <v>1669</v>
      </c>
      <c r="F913" s="136">
        <f t="shared" si="454"/>
        <v>939.1</v>
      </c>
      <c r="G913" s="136">
        <v>939.1</v>
      </c>
      <c r="H913" s="136">
        <v>0</v>
      </c>
      <c r="I913" s="136">
        <v>0</v>
      </c>
      <c r="J913" s="136">
        <v>0</v>
      </c>
      <c r="K913" s="136">
        <v>0</v>
      </c>
      <c r="L913" s="136">
        <v>0</v>
      </c>
      <c r="M913" s="136">
        <v>0</v>
      </c>
      <c r="N913" s="136">
        <f t="shared" si="456"/>
        <v>1189.0999999999999</v>
      </c>
      <c r="O913" s="23">
        <v>939.1</v>
      </c>
      <c r="P913" s="23">
        <v>0</v>
      </c>
      <c r="Q913" s="23">
        <v>0</v>
      </c>
      <c r="R913" s="23">
        <v>0</v>
      </c>
      <c r="S913" s="23">
        <v>0</v>
      </c>
      <c r="T913" s="23">
        <v>0</v>
      </c>
      <c r="U913" s="23">
        <v>250</v>
      </c>
      <c r="V913" s="136">
        <f t="shared" si="458"/>
        <v>1189.0999999999999</v>
      </c>
      <c r="W913" s="23">
        <v>939.1</v>
      </c>
      <c r="X913" s="23">
        <v>0</v>
      </c>
      <c r="Y913" s="23">
        <v>0</v>
      </c>
      <c r="Z913" s="23">
        <v>0</v>
      </c>
      <c r="AA913" s="23">
        <v>0</v>
      </c>
      <c r="AB913" s="23">
        <v>0</v>
      </c>
      <c r="AC913" s="4">
        <v>250</v>
      </c>
      <c r="AD913" s="4">
        <f t="shared" si="460"/>
        <v>0</v>
      </c>
      <c r="AE913" s="4">
        <f t="shared" si="460"/>
        <v>0</v>
      </c>
      <c r="AF913" s="4">
        <f t="shared" si="460"/>
        <v>0</v>
      </c>
      <c r="AG913" s="4">
        <f t="shared" si="460"/>
        <v>0</v>
      </c>
      <c r="AH913" s="4">
        <f t="shared" si="460"/>
        <v>0</v>
      </c>
      <c r="AI913" s="4">
        <f t="shared" si="460"/>
        <v>0</v>
      </c>
      <c r="AJ913" s="4">
        <f t="shared" si="460"/>
        <v>0</v>
      </c>
      <c r="AK913" s="4">
        <f t="shared" si="460"/>
        <v>0</v>
      </c>
      <c r="AL913" s="4">
        <f t="shared" si="453"/>
        <v>100</v>
      </c>
      <c r="AM913" s="4">
        <f t="shared" si="453"/>
        <v>100</v>
      </c>
      <c r="AN913" s="4">
        <f t="shared" si="453"/>
        <v>0</v>
      </c>
      <c r="AO913" s="4">
        <f t="shared" si="453"/>
        <v>0</v>
      </c>
      <c r="AP913" s="4">
        <f t="shared" si="453"/>
        <v>0</v>
      </c>
      <c r="AQ913" s="4">
        <f t="shared" si="436"/>
        <v>0</v>
      </c>
      <c r="AR913" s="4">
        <f t="shared" si="437"/>
        <v>0</v>
      </c>
      <c r="AS913" s="4">
        <f t="shared" si="437"/>
        <v>100</v>
      </c>
    </row>
    <row r="914" spans="1:45" ht="12.75" customHeight="1" x14ac:dyDescent="0.25">
      <c r="A914" s="115">
        <v>21</v>
      </c>
      <c r="B914" s="137">
        <v>228300</v>
      </c>
      <c r="C914" s="138">
        <v>1813</v>
      </c>
      <c r="D914" s="108">
        <v>906</v>
      </c>
      <c r="E914" s="135" t="s">
        <v>1670</v>
      </c>
      <c r="F914" s="136">
        <f t="shared" si="454"/>
        <v>531.29999999999995</v>
      </c>
      <c r="G914" s="136">
        <v>531.29999999999995</v>
      </c>
      <c r="H914" s="136">
        <v>0</v>
      </c>
      <c r="I914" s="136">
        <v>0</v>
      </c>
      <c r="J914" s="136">
        <v>0</v>
      </c>
      <c r="K914" s="136">
        <v>0</v>
      </c>
      <c r="L914" s="136">
        <v>0</v>
      </c>
      <c r="M914" s="136">
        <v>0</v>
      </c>
      <c r="N914" s="136">
        <f t="shared" si="456"/>
        <v>531.29999999999995</v>
      </c>
      <c r="O914" s="23">
        <v>531.29999999999995</v>
      </c>
      <c r="P914" s="23">
        <v>0</v>
      </c>
      <c r="Q914" s="23">
        <v>0</v>
      </c>
      <c r="R914" s="23">
        <v>0</v>
      </c>
      <c r="S914" s="23">
        <v>0</v>
      </c>
      <c r="T914" s="23">
        <v>0</v>
      </c>
      <c r="U914" s="23">
        <v>0</v>
      </c>
      <c r="V914" s="136">
        <f t="shared" si="458"/>
        <v>531.29999999999995</v>
      </c>
      <c r="W914" s="23">
        <v>531.29999999999995</v>
      </c>
      <c r="X914" s="23">
        <v>0</v>
      </c>
      <c r="Y914" s="23">
        <v>0</v>
      </c>
      <c r="Z914" s="23">
        <v>0</v>
      </c>
      <c r="AA914" s="23">
        <v>0</v>
      </c>
      <c r="AB914" s="23">
        <v>0</v>
      </c>
      <c r="AC914" s="4">
        <v>0</v>
      </c>
      <c r="AD914" s="4">
        <f t="shared" si="460"/>
        <v>0</v>
      </c>
      <c r="AE914" s="4">
        <f t="shared" si="460"/>
        <v>0</v>
      </c>
      <c r="AF914" s="4">
        <f t="shared" si="460"/>
        <v>0</v>
      </c>
      <c r="AG914" s="4">
        <f t="shared" si="460"/>
        <v>0</v>
      </c>
      <c r="AH914" s="4">
        <f t="shared" si="460"/>
        <v>0</v>
      </c>
      <c r="AI914" s="4">
        <f t="shared" si="460"/>
        <v>0</v>
      </c>
      <c r="AJ914" s="4">
        <f t="shared" si="460"/>
        <v>0</v>
      </c>
      <c r="AK914" s="4">
        <f t="shared" si="460"/>
        <v>0</v>
      </c>
      <c r="AL914" s="4">
        <f t="shared" si="453"/>
        <v>100</v>
      </c>
      <c r="AM914" s="4">
        <f t="shared" si="453"/>
        <v>100</v>
      </c>
      <c r="AN914" s="4">
        <f t="shared" si="453"/>
        <v>0</v>
      </c>
      <c r="AO914" s="4">
        <f t="shared" si="453"/>
        <v>0</v>
      </c>
      <c r="AP914" s="4">
        <f t="shared" si="453"/>
        <v>0</v>
      </c>
      <c r="AQ914" s="4">
        <f t="shared" si="436"/>
        <v>0</v>
      </c>
      <c r="AR914" s="4">
        <f t="shared" si="437"/>
        <v>0</v>
      </c>
      <c r="AS914" s="4">
        <f t="shared" si="437"/>
        <v>0</v>
      </c>
    </row>
    <row r="915" spans="1:45" ht="12.75" customHeight="1" x14ac:dyDescent="0.25">
      <c r="A915" s="115">
        <v>21</v>
      </c>
      <c r="B915" s="137">
        <v>228300</v>
      </c>
      <c r="C915" s="138">
        <v>1814</v>
      </c>
      <c r="D915" s="108">
        <v>907</v>
      </c>
      <c r="E915" s="135" t="s">
        <v>1671</v>
      </c>
      <c r="F915" s="136">
        <f t="shared" si="454"/>
        <v>1311.1</v>
      </c>
      <c r="G915" s="136">
        <v>1311.1</v>
      </c>
      <c r="H915" s="136">
        <v>0</v>
      </c>
      <c r="I915" s="136">
        <v>0</v>
      </c>
      <c r="J915" s="136">
        <v>0</v>
      </c>
      <c r="K915" s="136">
        <v>0</v>
      </c>
      <c r="L915" s="136">
        <v>0</v>
      </c>
      <c r="M915" s="136">
        <v>0</v>
      </c>
      <c r="N915" s="136">
        <f t="shared" si="456"/>
        <v>1311.1</v>
      </c>
      <c r="O915" s="23">
        <v>1311.1</v>
      </c>
      <c r="P915" s="23">
        <v>0</v>
      </c>
      <c r="Q915" s="23">
        <v>0</v>
      </c>
      <c r="R915" s="23">
        <v>0</v>
      </c>
      <c r="S915" s="23">
        <v>0</v>
      </c>
      <c r="T915" s="23">
        <v>0</v>
      </c>
      <c r="U915" s="23">
        <v>0</v>
      </c>
      <c r="V915" s="136">
        <f t="shared" si="458"/>
        <v>1311.1</v>
      </c>
      <c r="W915" s="23">
        <v>1311.1</v>
      </c>
      <c r="X915" s="23">
        <v>0</v>
      </c>
      <c r="Y915" s="23">
        <v>0</v>
      </c>
      <c r="Z915" s="23">
        <v>0</v>
      </c>
      <c r="AA915" s="23">
        <v>0</v>
      </c>
      <c r="AB915" s="23">
        <v>0</v>
      </c>
      <c r="AC915" s="4">
        <v>0</v>
      </c>
      <c r="AD915" s="4">
        <f t="shared" si="460"/>
        <v>0</v>
      </c>
      <c r="AE915" s="4">
        <f t="shared" si="460"/>
        <v>0</v>
      </c>
      <c r="AF915" s="4">
        <f t="shared" si="460"/>
        <v>0</v>
      </c>
      <c r="AG915" s="4">
        <f t="shared" si="460"/>
        <v>0</v>
      </c>
      <c r="AH915" s="4">
        <f t="shared" si="460"/>
        <v>0</v>
      </c>
      <c r="AI915" s="4">
        <f t="shared" si="460"/>
        <v>0</v>
      </c>
      <c r="AJ915" s="4">
        <f t="shared" si="460"/>
        <v>0</v>
      </c>
      <c r="AK915" s="4">
        <f t="shared" si="460"/>
        <v>0</v>
      </c>
      <c r="AL915" s="4">
        <f t="shared" si="453"/>
        <v>100</v>
      </c>
      <c r="AM915" s="4">
        <f t="shared" si="453"/>
        <v>100</v>
      </c>
      <c r="AN915" s="4">
        <f t="shared" si="453"/>
        <v>0</v>
      </c>
      <c r="AO915" s="4">
        <f t="shared" si="453"/>
        <v>0</v>
      </c>
      <c r="AP915" s="4">
        <f t="shared" si="453"/>
        <v>0</v>
      </c>
      <c r="AQ915" s="4">
        <f t="shared" ref="AQ915:AQ977" si="467">IF(P915=0,0,X915/P915*100)</f>
        <v>0</v>
      </c>
      <c r="AR915" s="4">
        <f t="shared" ref="AR915:AS977" si="468">IF(T915=0,0,AB915/T915*100)</f>
        <v>0</v>
      </c>
      <c r="AS915" s="4">
        <f t="shared" si="468"/>
        <v>0</v>
      </c>
    </row>
    <row r="916" spans="1:45" ht="12.75" customHeight="1" x14ac:dyDescent="0.25">
      <c r="A916" s="115">
        <v>21</v>
      </c>
      <c r="B916" s="137">
        <v>228300</v>
      </c>
      <c r="C916" s="138">
        <v>1815</v>
      </c>
      <c r="D916" s="108">
        <v>908</v>
      </c>
      <c r="E916" s="135" t="s">
        <v>1295</v>
      </c>
      <c r="F916" s="136">
        <f t="shared" si="454"/>
        <v>406.6</v>
      </c>
      <c r="G916" s="136">
        <v>406.6</v>
      </c>
      <c r="H916" s="136">
        <v>0</v>
      </c>
      <c r="I916" s="136">
        <v>0</v>
      </c>
      <c r="J916" s="136">
        <v>0</v>
      </c>
      <c r="K916" s="136">
        <v>0</v>
      </c>
      <c r="L916" s="136">
        <v>0</v>
      </c>
      <c r="M916" s="136">
        <v>0</v>
      </c>
      <c r="N916" s="136">
        <f t="shared" si="456"/>
        <v>406.6</v>
      </c>
      <c r="O916" s="23">
        <v>406.6</v>
      </c>
      <c r="P916" s="23">
        <v>0</v>
      </c>
      <c r="Q916" s="23">
        <v>0</v>
      </c>
      <c r="R916" s="23">
        <v>0</v>
      </c>
      <c r="S916" s="23">
        <v>0</v>
      </c>
      <c r="T916" s="23">
        <v>0</v>
      </c>
      <c r="U916" s="23">
        <v>0</v>
      </c>
      <c r="V916" s="136">
        <f t="shared" si="458"/>
        <v>406.6</v>
      </c>
      <c r="W916" s="23">
        <v>406.6</v>
      </c>
      <c r="X916" s="23">
        <v>0</v>
      </c>
      <c r="Y916" s="23">
        <v>0</v>
      </c>
      <c r="Z916" s="23">
        <v>0</v>
      </c>
      <c r="AA916" s="23">
        <v>0</v>
      </c>
      <c r="AB916" s="23">
        <v>0</v>
      </c>
      <c r="AC916" s="4">
        <v>0</v>
      </c>
      <c r="AD916" s="4">
        <f t="shared" si="460"/>
        <v>0</v>
      </c>
      <c r="AE916" s="4">
        <f t="shared" si="460"/>
        <v>0</v>
      </c>
      <c r="AF916" s="4">
        <f t="shared" si="460"/>
        <v>0</v>
      </c>
      <c r="AG916" s="4">
        <f t="shared" si="460"/>
        <v>0</v>
      </c>
      <c r="AH916" s="4">
        <f t="shared" si="460"/>
        <v>0</v>
      </c>
      <c r="AI916" s="4">
        <f t="shared" si="460"/>
        <v>0</v>
      </c>
      <c r="AJ916" s="4">
        <f t="shared" si="460"/>
        <v>0</v>
      </c>
      <c r="AK916" s="4">
        <f t="shared" si="460"/>
        <v>0</v>
      </c>
      <c r="AL916" s="4">
        <f t="shared" si="453"/>
        <v>100</v>
      </c>
      <c r="AM916" s="4">
        <f t="shared" si="453"/>
        <v>100</v>
      </c>
      <c r="AN916" s="4">
        <f t="shared" si="453"/>
        <v>0</v>
      </c>
      <c r="AO916" s="4">
        <f t="shared" si="453"/>
        <v>0</v>
      </c>
      <c r="AP916" s="4">
        <f t="shared" si="453"/>
        <v>0</v>
      </c>
      <c r="AQ916" s="4">
        <f t="shared" si="467"/>
        <v>0</v>
      </c>
      <c r="AR916" s="4">
        <f t="shared" si="468"/>
        <v>0</v>
      </c>
      <c r="AS916" s="4">
        <f t="shared" si="468"/>
        <v>0</v>
      </c>
    </row>
    <row r="917" spans="1:45" ht="12.75" customHeight="1" x14ac:dyDescent="0.25">
      <c r="A917" s="115">
        <v>21</v>
      </c>
      <c r="B917" s="137">
        <v>228300</v>
      </c>
      <c r="C917" s="138">
        <v>1816</v>
      </c>
      <c r="D917" s="108">
        <v>909</v>
      </c>
      <c r="E917" s="135" t="s">
        <v>1672</v>
      </c>
      <c r="F917" s="136">
        <f t="shared" si="454"/>
        <v>385.2</v>
      </c>
      <c r="G917" s="136">
        <v>385.2</v>
      </c>
      <c r="H917" s="136">
        <v>0</v>
      </c>
      <c r="I917" s="136">
        <v>0</v>
      </c>
      <c r="J917" s="136">
        <v>0</v>
      </c>
      <c r="K917" s="136">
        <v>0</v>
      </c>
      <c r="L917" s="136">
        <v>0</v>
      </c>
      <c r="M917" s="136">
        <v>0</v>
      </c>
      <c r="N917" s="136">
        <f t="shared" si="456"/>
        <v>385.2</v>
      </c>
      <c r="O917" s="23">
        <v>385.2</v>
      </c>
      <c r="P917" s="23">
        <v>0</v>
      </c>
      <c r="Q917" s="23">
        <v>0</v>
      </c>
      <c r="R917" s="23">
        <v>0</v>
      </c>
      <c r="S917" s="23">
        <v>0</v>
      </c>
      <c r="T917" s="23">
        <v>0</v>
      </c>
      <c r="U917" s="23">
        <v>0</v>
      </c>
      <c r="V917" s="136">
        <f t="shared" si="458"/>
        <v>385.2</v>
      </c>
      <c r="W917" s="23">
        <v>385.2</v>
      </c>
      <c r="X917" s="23">
        <v>0</v>
      </c>
      <c r="Y917" s="23">
        <v>0</v>
      </c>
      <c r="Z917" s="23">
        <v>0</v>
      </c>
      <c r="AA917" s="23">
        <v>0</v>
      </c>
      <c r="AB917" s="23">
        <v>0</v>
      </c>
      <c r="AC917" s="4">
        <v>0</v>
      </c>
      <c r="AD917" s="4">
        <f t="shared" si="460"/>
        <v>0</v>
      </c>
      <c r="AE917" s="4">
        <f t="shared" si="460"/>
        <v>0</v>
      </c>
      <c r="AF917" s="4">
        <f t="shared" si="460"/>
        <v>0</v>
      </c>
      <c r="AG917" s="4">
        <f t="shared" si="460"/>
        <v>0</v>
      </c>
      <c r="AH917" s="4">
        <f t="shared" si="460"/>
        <v>0</v>
      </c>
      <c r="AI917" s="4">
        <f t="shared" si="460"/>
        <v>0</v>
      </c>
      <c r="AJ917" s="4">
        <f t="shared" si="460"/>
        <v>0</v>
      </c>
      <c r="AK917" s="4">
        <f t="shared" si="460"/>
        <v>0</v>
      </c>
      <c r="AL917" s="4">
        <f t="shared" si="453"/>
        <v>100</v>
      </c>
      <c r="AM917" s="4">
        <f t="shared" si="453"/>
        <v>100</v>
      </c>
      <c r="AN917" s="4">
        <f t="shared" si="453"/>
        <v>0</v>
      </c>
      <c r="AO917" s="4">
        <f t="shared" si="453"/>
        <v>0</v>
      </c>
      <c r="AP917" s="4">
        <f t="shared" si="453"/>
        <v>0</v>
      </c>
      <c r="AQ917" s="4">
        <f t="shared" si="467"/>
        <v>0</v>
      </c>
      <c r="AR917" s="4">
        <f t="shared" si="468"/>
        <v>0</v>
      </c>
      <c r="AS917" s="4">
        <f t="shared" si="468"/>
        <v>0</v>
      </c>
    </row>
    <row r="918" spans="1:45" ht="12.75" customHeight="1" x14ac:dyDescent="0.25">
      <c r="A918" s="115">
        <v>21</v>
      </c>
      <c r="B918" s="137">
        <v>228300</v>
      </c>
      <c r="C918" s="138">
        <v>1817</v>
      </c>
      <c r="D918" s="108">
        <v>910</v>
      </c>
      <c r="E918" s="135" t="s">
        <v>1673</v>
      </c>
      <c r="F918" s="136">
        <f t="shared" si="454"/>
        <v>1714.9</v>
      </c>
      <c r="G918" s="136">
        <v>1714.9</v>
      </c>
      <c r="H918" s="136">
        <v>0</v>
      </c>
      <c r="I918" s="136">
        <v>0</v>
      </c>
      <c r="J918" s="136">
        <v>0</v>
      </c>
      <c r="K918" s="136">
        <v>0</v>
      </c>
      <c r="L918" s="136">
        <v>0</v>
      </c>
      <c r="M918" s="136">
        <v>0</v>
      </c>
      <c r="N918" s="136">
        <f t="shared" si="456"/>
        <v>1714.9</v>
      </c>
      <c r="O918" s="23">
        <v>1714.9</v>
      </c>
      <c r="P918" s="23">
        <v>0</v>
      </c>
      <c r="Q918" s="23">
        <v>0</v>
      </c>
      <c r="R918" s="23">
        <v>0</v>
      </c>
      <c r="S918" s="23">
        <v>0</v>
      </c>
      <c r="T918" s="23">
        <v>0</v>
      </c>
      <c r="U918" s="23">
        <v>0</v>
      </c>
      <c r="V918" s="136">
        <f t="shared" si="458"/>
        <v>1714.9</v>
      </c>
      <c r="W918" s="23">
        <v>1714.9</v>
      </c>
      <c r="X918" s="23">
        <v>0</v>
      </c>
      <c r="Y918" s="23">
        <v>0</v>
      </c>
      <c r="Z918" s="23">
        <v>0</v>
      </c>
      <c r="AA918" s="23">
        <v>0</v>
      </c>
      <c r="AB918" s="23">
        <v>0</v>
      </c>
      <c r="AC918" s="4">
        <v>0</v>
      </c>
      <c r="AD918" s="4">
        <f t="shared" si="460"/>
        <v>0</v>
      </c>
      <c r="AE918" s="4">
        <f t="shared" si="460"/>
        <v>0</v>
      </c>
      <c r="AF918" s="4">
        <f t="shared" si="460"/>
        <v>0</v>
      </c>
      <c r="AG918" s="4">
        <f t="shared" si="460"/>
        <v>0</v>
      </c>
      <c r="AH918" s="4">
        <f t="shared" si="460"/>
        <v>0</v>
      </c>
      <c r="AI918" s="4">
        <f t="shared" si="460"/>
        <v>0</v>
      </c>
      <c r="AJ918" s="4">
        <f t="shared" si="460"/>
        <v>0</v>
      </c>
      <c r="AK918" s="4">
        <f t="shared" si="460"/>
        <v>0</v>
      </c>
      <c r="AL918" s="4">
        <f t="shared" si="453"/>
        <v>100</v>
      </c>
      <c r="AM918" s="4">
        <f t="shared" si="453"/>
        <v>100</v>
      </c>
      <c r="AN918" s="4">
        <f t="shared" si="453"/>
        <v>0</v>
      </c>
      <c r="AO918" s="4">
        <f t="shared" si="453"/>
        <v>0</v>
      </c>
      <c r="AP918" s="4">
        <f t="shared" si="453"/>
        <v>0</v>
      </c>
      <c r="AQ918" s="4">
        <f t="shared" si="467"/>
        <v>0</v>
      </c>
      <c r="AR918" s="4">
        <f t="shared" si="468"/>
        <v>0</v>
      </c>
      <c r="AS918" s="4">
        <f t="shared" si="468"/>
        <v>0</v>
      </c>
    </row>
    <row r="919" spans="1:45" ht="12.75" customHeight="1" x14ac:dyDescent="0.25">
      <c r="A919" s="115">
        <v>21</v>
      </c>
      <c r="B919" s="137">
        <v>228300</v>
      </c>
      <c r="C919" s="138">
        <v>1819</v>
      </c>
      <c r="D919" s="108">
        <v>911</v>
      </c>
      <c r="E919" s="135" t="s">
        <v>1621</v>
      </c>
      <c r="F919" s="136">
        <f t="shared" si="454"/>
        <v>560</v>
      </c>
      <c r="G919" s="136">
        <v>560</v>
      </c>
      <c r="H919" s="136">
        <v>0</v>
      </c>
      <c r="I919" s="136">
        <v>0</v>
      </c>
      <c r="J919" s="136">
        <v>0</v>
      </c>
      <c r="K919" s="136">
        <v>0</v>
      </c>
      <c r="L919" s="136">
        <v>0</v>
      </c>
      <c r="M919" s="136">
        <v>0</v>
      </c>
      <c r="N919" s="136">
        <f t="shared" si="456"/>
        <v>560</v>
      </c>
      <c r="O919" s="23">
        <v>560</v>
      </c>
      <c r="P919" s="23">
        <v>0</v>
      </c>
      <c r="Q919" s="23">
        <v>0</v>
      </c>
      <c r="R919" s="23">
        <v>0</v>
      </c>
      <c r="S919" s="23">
        <v>0</v>
      </c>
      <c r="T919" s="23">
        <v>0</v>
      </c>
      <c r="U919" s="23">
        <v>0</v>
      </c>
      <c r="V919" s="136">
        <f t="shared" si="458"/>
        <v>560</v>
      </c>
      <c r="W919" s="23">
        <v>560</v>
      </c>
      <c r="X919" s="23">
        <v>0</v>
      </c>
      <c r="Y919" s="23">
        <v>0</v>
      </c>
      <c r="Z919" s="23">
        <v>0</v>
      </c>
      <c r="AA919" s="23">
        <v>0</v>
      </c>
      <c r="AB919" s="23">
        <v>0</v>
      </c>
      <c r="AC919" s="4">
        <v>0</v>
      </c>
      <c r="AD919" s="4">
        <f t="shared" si="460"/>
        <v>0</v>
      </c>
      <c r="AE919" s="4">
        <f t="shared" si="460"/>
        <v>0</v>
      </c>
      <c r="AF919" s="4">
        <f t="shared" si="460"/>
        <v>0</v>
      </c>
      <c r="AG919" s="4">
        <f t="shared" si="460"/>
        <v>0</v>
      </c>
      <c r="AH919" s="4">
        <f t="shared" si="460"/>
        <v>0</v>
      </c>
      <c r="AI919" s="4">
        <f t="shared" si="460"/>
        <v>0</v>
      </c>
      <c r="AJ919" s="4">
        <f t="shared" si="460"/>
        <v>0</v>
      </c>
      <c r="AK919" s="4">
        <f t="shared" si="460"/>
        <v>0</v>
      </c>
      <c r="AL919" s="4">
        <f t="shared" si="453"/>
        <v>100</v>
      </c>
      <c r="AM919" s="4">
        <f t="shared" si="453"/>
        <v>100</v>
      </c>
      <c r="AN919" s="4">
        <f t="shared" si="453"/>
        <v>0</v>
      </c>
      <c r="AO919" s="4">
        <f t="shared" si="453"/>
        <v>0</v>
      </c>
      <c r="AP919" s="4">
        <f t="shared" si="453"/>
        <v>0</v>
      </c>
      <c r="AQ919" s="4">
        <f t="shared" si="467"/>
        <v>0</v>
      </c>
      <c r="AR919" s="4">
        <f t="shared" si="468"/>
        <v>0</v>
      </c>
      <c r="AS919" s="4">
        <f t="shared" si="468"/>
        <v>0</v>
      </c>
    </row>
    <row r="920" spans="1:45" ht="12.75" customHeight="1" x14ac:dyDescent="0.25">
      <c r="A920" s="115">
        <v>21</v>
      </c>
      <c r="B920" s="137">
        <v>228300</v>
      </c>
      <c r="C920" s="138">
        <v>1820</v>
      </c>
      <c r="D920" s="108">
        <v>912</v>
      </c>
      <c r="E920" s="135" t="s">
        <v>1674</v>
      </c>
      <c r="F920" s="136">
        <f t="shared" si="454"/>
        <v>1010</v>
      </c>
      <c r="G920" s="136">
        <v>1010</v>
      </c>
      <c r="H920" s="136">
        <v>0</v>
      </c>
      <c r="I920" s="136">
        <v>0</v>
      </c>
      <c r="J920" s="136">
        <v>0</v>
      </c>
      <c r="K920" s="136">
        <v>0</v>
      </c>
      <c r="L920" s="136">
        <v>0</v>
      </c>
      <c r="M920" s="136">
        <v>0</v>
      </c>
      <c r="N920" s="136">
        <f t="shared" si="456"/>
        <v>1010</v>
      </c>
      <c r="O920" s="23">
        <v>1010</v>
      </c>
      <c r="P920" s="23">
        <v>0</v>
      </c>
      <c r="Q920" s="23">
        <v>0</v>
      </c>
      <c r="R920" s="23">
        <v>0</v>
      </c>
      <c r="S920" s="23">
        <v>0</v>
      </c>
      <c r="T920" s="23">
        <v>0</v>
      </c>
      <c r="U920" s="23">
        <v>0</v>
      </c>
      <c r="V920" s="136">
        <f t="shared" si="458"/>
        <v>1010</v>
      </c>
      <c r="W920" s="23">
        <v>1010</v>
      </c>
      <c r="X920" s="23">
        <v>0</v>
      </c>
      <c r="Y920" s="23">
        <v>0</v>
      </c>
      <c r="Z920" s="23">
        <v>0</v>
      </c>
      <c r="AA920" s="23">
        <v>0</v>
      </c>
      <c r="AB920" s="23">
        <v>0</v>
      </c>
      <c r="AC920" s="4">
        <v>0</v>
      </c>
      <c r="AD920" s="4">
        <f t="shared" si="460"/>
        <v>0</v>
      </c>
      <c r="AE920" s="4">
        <f t="shared" si="460"/>
        <v>0</v>
      </c>
      <c r="AF920" s="4">
        <f t="shared" si="460"/>
        <v>0</v>
      </c>
      <c r="AG920" s="4">
        <f t="shared" si="460"/>
        <v>0</v>
      </c>
      <c r="AH920" s="4">
        <f t="shared" si="460"/>
        <v>0</v>
      </c>
      <c r="AI920" s="4">
        <f t="shared" si="460"/>
        <v>0</v>
      </c>
      <c r="AJ920" s="4">
        <f t="shared" si="460"/>
        <v>0</v>
      </c>
      <c r="AK920" s="4">
        <f t="shared" si="460"/>
        <v>0</v>
      </c>
      <c r="AL920" s="4">
        <f t="shared" si="453"/>
        <v>100</v>
      </c>
      <c r="AM920" s="4">
        <f t="shared" si="453"/>
        <v>100</v>
      </c>
      <c r="AN920" s="4">
        <f t="shared" si="453"/>
        <v>0</v>
      </c>
      <c r="AO920" s="4">
        <f t="shared" si="453"/>
        <v>0</v>
      </c>
      <c r="AP920" s="4">
        <f t="shared" si="453"/>
        <v>0</v>
      </c>
      <c r="AQ920" s="4">
        <f t="shared" si="467"/>
        <v>0</v>
      </c>
      <c r="AR920" s="4">
        <f t="shared" si="468"/>
        <v>0</v>
      </c>
      <c r="AS920" s="4">
        <f t="shared" si="468"/>
        <v>0</v>
      </c>
    </row>
    <row r="921" spans="1:45" ht="12.75" customHeight="1" x14ac:dyDescent="0.25">
      <c r="A921" s="115">
        <v>21</v>
      </c>
      <c r="B921" s="137">
        <v>228300</v>
      </c>
      <c r="C921" s="138">
        <v>1821</v>
      </c>
      <c r="D921" s="108">
        <v>913</v>
      </c>
      <c r="E921" s="135" t="s">
        <v>1675</v>
      </c>
      <c r="F921" s="136">
        <f t="shared" si="454"/>
        <v>499.1</v>
      </c>
      <c r="G921" s="136">
        <v>499.1</v>
      </c>
      <c r="H921" s="136">
        <v>0</v>
      </c>
      <c r="I921" s="136">
        <v>0</v>
      </c>
      <c r="J921" s="136">
        <v>0</v>
      </c>
      <c r="K921" s="136">
        <v>0</v>
      </c>
      <c r="L921" s="136">
        <v>0</v>
      </c>
      <c r="M921" s="136">
        <v>0</v>
      </c>
      <c r="N921" s="136">
        <f t="shared" si="456"/>
        <v>499.1</v>
      </c>
      <c r="O921" s="23">
        <v>499.1</v>
      </c>
      <c r="P921" s="23">
        <v>0</v>
      </c>
      <c r="Q921" s="23">
        <v>0</v>
      </c>
      <c r="R921" s="23">
        <v>0</v>
      </c>
      <c r="S921" s="23">
        <v>0</v>
      </c>
      <c r="T921" s="23">
        <v>0</v>
      </c>
      <c r="U921" s="23">
        <v>0</v>
      </c>
      <c r="V921" s="136">
        <f t="shared" si="458"/>
        <v>499.1</v>
      </c>
      <c r="W921" s="23">
        <v>499.1</v>
      </c>
      <c r="X921" s="23">
        <v>0</v>
      </c>
      <c r="Y921" s="23">
        <v>0</v>
      </c>
      <c r="Z921" s="23">
        <v>0</v>
      </c>
      <c r="AA921" s="23">
        <v>0</v>
      </c>
      <c r="AB921" s="23">
        <v>0</v>
      </c>
      <c r="AC921" s="4">
        <v>0</v>
      </c>
      <c r="AD921" s="4">
        <f t="shared" si="460"/>
        <v>0</v>
      </c>
      <c r="AE921" s="4">
        <f t="shared" si="460"/>
        <v>0</v>
      </c>
      <c r="AF921" s="4">
        <f t="shared" si="460"/>
        <v>0</v>
      </c>
      <c r="AG921" s="4">
        <f t="shared" si="460"/>
        <v>0</v>
      </c>
      <c r="AH921" s="4">
        <f t="shared" si="460"/>
        <v>0</v>
      </c>
      <c r="AI921" s="4">
        <f t="shared" si="460"/>
        <v>0</v>
      </c>
      <c r="AJ921" s="4">
        <f t="shared" si="460"/>
        <v>0</v>
      </c>
      <c r="AK921" s="4">
        <f t="shared" si="460"/>
        <v>0</v>
      </c>
      <c r="AL921" s="4">
        <f t="shared" si="453"/>
        <v>100</v>
      </c>
      <c r="AM921" s="4">
        <f t="shared" si="453"/>
        <v>100</v>
      </c>
      <c r="AN921" s="4">
        <f t="shared" si="453"/>
        <v>0</v>
      </c>
      <c r="AO921" s="4">
        <f t="shared" si="453"/>
        <v>0</v>
      </c>
      <c r="AP921" s="4">
        <f t="shared" si="453"/>
        <v>0</v>
      </c>
      <c r="AQ921" s="4">
        <f t="shared" si="467"/>
        <v>0</v>
      </c>
      <c r="AR921" s="4">
        <f t="shared" si="468"/>
        <v>0</v>
      </c>
      <c r="AS921" s="4">
        <f t="shared" si="468"/>
        <v>0</v>
      </c>
    </row>
    <row r="922" spans="1:45" ht="12.75" customHeight="1" x14ac:dyDescent="0.25">
      <c r="A922" s="115">
        <v>21</v>
      </c>
      <c r="B922" s="137">
        <v>228300</v>
      </c>
      <c r="C922" s="138">
        <v>1822</v>
      </c>
      <c r="D922" s="108">
        <v>914</v>
      </c>
      <c r="E922" s="135" t="s">
        <v>1676</v>
      </c>
      <c r="F922" s="136">
        <f t="shared" si="454"/>
        <v>1636.5</v>
      </c>
      <c r="G922" s="136">
        <v>1636.5</v>
      </c>
      <c r="H922" s="136">
        <v>0</v>
      </c>
      <c r="I922" s="136">
        <v>0</v>
      </c>
      <c r="J922" s="136">
        <v>0</v>
      </c>
      <c r="K922" s="136">
        <v>0</v>
      </c>
      <c r="L922" s="136">
        <v>0</v>
      </c>
      <c r="M922" s="136">
        <v>0</v>
      </c>
      <c r="N922" s="136">
        <f t="shared" si="456"/>
        <v>1636.5</v>
      </c>
      <c r="O922" s="23">
        <v>1636.5</v>
      </c>
      <c r="P922" s="23">
        <v>0</v>
      </c>
      <c r="Q922" s="23">
        <v>0</v>
      </c>
      <c r="R922" s="23">
        <v>0</v>
      </c>
      <c r="S922" s="23">
        <v>0</v>
      </c>
      <c r="T922" s="23">
        <v>0</v>
      </c>
      <c r="U922" s="23">
        <v>0</v>
      </c>
      <c r="V922" s="136">
        <f t="shared" si="458"/>
        <v>1636.5</v>
      </c>
      <c r="W922" s="23">
        <v>1636.5</v>
      </c>
      <c r="X922" s="23">
        <v>0</v>
      </c>
      <c r="Y922" s="23">
        <v>0</v>
      </c>
      <c r="Z922" s="23">
        <v>0</v>
      </c>
      <c r="AA922" s="23">
        <v>0</v>
      </c>
      <c r="AB922" s="23">
        <v>0</v>
      </c>
      <c r="AC922" s="4">
        <v>0</v>
      </c>
      <c r="AD922" s="4">
        <f t="shared" si="460"/>
        <v>0</v>
      </c>
      <c r="AE922" s="4">
        <f t="shared" si="460"/>
        <v>0</v>
      </c>
      <c r="AF922" s="4">
        <f t="shared" si="460"/>
        <v>0</v>
      </c>
      <c r="AG922" s="4">
        <f t="shared" si="460"/>
        <v>0</v>
      </c>
      <c r="AH922" s="4">
        <f t="shared" si="460"/>
        <v>0</v>
      </c>
      <c r="AI922" s="4">
        <f t="shared" si="460"/>
        <v>0</v>
      </c>
      <c r="AJ922" s="4">
        <f t="shared" si="460"/>
        <v>0</v>
      </c>
      <c r="AK922" s="4">
        <f t="shared" si="460"/>
        <v>0</v>
      </c>
      <c r="AL922" s="4">
        <f t="shared" si="453"/>
        <v>100</v>
      </c>
      <c r="AM922" s="4">
        <f t="shared" si="453"/>
        <v>100</v>
      </c>
      <c r="AN922" s="4">
        <f t="shared" si="453"/>
        <v>0</v>
      </c>
      <c r="AO922" s="4">
        <f t="shared" si="453"/>
        <v>0</v>
      </c>
      <c r="AP922" s="4">
        <f t="shared" si="453"/>
        <v>0</v>
      </c>
      <c r="AQ922" s="4">
        <f t="shared" si="467"/>
        <v>0</v>
      </c>
      <c r="AR922" s="4">
        <f t="shared" si="468"/>
        <v>0</v>
      </c>
      <c r="AS922" s="4">
        <f t="shared" si="468"/>
        <v>0</v>
      </c>
    </row>
    <row r="923" spans="1:45" ht="12.75" customHeight="1" x14ac:dyDescent="0.25">
      <c r="A923" s="115">
        <v>21</v>
      </c>
      <c r="B923" s="137">
        <v>228300</v>
      </c>
      <c r="C923" s="138">
        <v>1823</v>
      </c>
      <c r="D923" s="108">
        <v>915</v>
      </c>
      <c r="E923" s="135" t="s">
        <v>1677</v>
      </c>
      <c r="F923" s="136">
        <f t="shared" si="454"/>
        <v>0</v>
      </c>
      <c r="G923" s="136">
        <v>0</v>
      </c>
      <c r="H923" s="136">
        <v>0</v>
      </c>
      <c r="I923" s="136">
        <v>0</v>
      </c>
      <c r="J923" s="136">
        <v>0</v>
      </c>
      <c r="K923" s="136">
        <v>0</v>
      </c>
      <c r="L923" s="136">
        <v>0</v>
      </c>
      <c r="M923" s="136">
        <v>0</v>
      </c>
      <c r="N923" s="136">
        <f t="shared" si="456"/>
        <v>0</v>
      </c>
      <c r="O923" s="23">
        <v>0</v>
      </c>
      <c r="P923" s="23">
        <v>0</v>
      </c>
      <c r="Q923" s="23">
        <v>0</v>
      </c>
      <c r="R923" s="23">
        <v>0</v>
      </c>
      <c r="S923" s="23">
        <v>0</v>
      </c>
      <c r="T923" s="23">
        <v>0</v>
      </c>
      <c r="U923" s="23">
        <v>0</v>
      </c>
      <c r="V923" s="136">
        <f t="shared" si="458"/>
        <v>0</v>
      </c>
      <c r="W923" s="23">
        <v>0</v>
      </c>
      <c r="X923" s="23">
        <v>0</v>
      </c>
      <c r="Y923" s="23">
        <v>0</v>
      </c>
      <c r="Z923" s="23">
        <v>0</v>
      </c>
      <c r="AA923" s="23">
        <v>0</v>
      </c>
      <c r="AB923" s="23">
        <v>0</v>
      </c>
      <c r="AC923" s="4">
        <v>0</v>
      </c>
      <c r="AD923" s="4">
        <f t="shared" si="460"/>
        <v>0</v>
      </c>
      <c r="AE923" s="4">
        <f t="shared" si="460"/>
        <v>0</v>
      </c>
      <c r="AF923" s="4">
        <f t="shared" si="460"/>
        <v>0</v>
      </c>
      <c r="AG923" s="4">
        <f t="shared" si="460"/>
        <v>0</v>
      </c>
      <c r="AH923" s="4">
        <f t="shared" si="460"/>
        <v>0</v>
      </c>
      <c r="AI923" s="4">
        <f t="shared" si="460"/>
        <v>0</v>
      </c>
      <c r="AJ923" s="4">
        <f t="shared" si="460"/>
        <v>0</v>
      </c>
      <c r="AK923" s="4">
        <f t="shared" si="460"/>
        <v>0</v>
      </c>
      <c r="AL923" s="4">
        <f t="shared" si="453"/>
        <v>0</v>
      </c>
      <c r="AM923" s="4">
        <f t="shared" si="453"/>
        <v>0</v>
      </c>
      <c r="AN923" s="4">
        <f t="shared" si="453"/>
        <v>0</v>
      </c>
      <c r="AO923" s="4">
        <f t="shared" si="453"/>
        <v>0</v>
      </c>
      <c r="AP923" s="4">
        <f t="shared" si="453"/>
        <v>0</v>
      </c>
      <c r="AQ923" s="4">
        <f t="shared" si="467"/>
        <v>0</v>
      </c>
      <c r="AR923" s="4">
        <f t="shared" si="468"/>
        <v>0</v>
      </c>
      <c r="AS923" s="4">
        <f t="shared" si="468"/>
        <v>0</v>
      </c>
    </row>
    <row r="924" spans="1:45" ht="12.75" customHeight="1" x14ac:dyDescent="0.25">
      <c r="A924" s="115">
        <v>21</v>
      </c>
      <c r="B924" s="137">
        <v>228300</v>
      </c>
      <c r="C924" s="138">
        <v>1824</v>
      </c>
      <c r="D924" s="108">
        <v>916</v>
      </c>
      <c r="E924" s="135" t="s">
        <v>1678</v>
      </c>
      <c r="F924" s="136">
        <f t="shared" si="454"/>
        <v>638.9</v>
      </c>
      <c r="G924" s="136">
        <v>638.9</v>
      </c>
      <c r="H924" s="136">
        <v>0</v>
      </c>
      <c r="I924" s="136">
        <v>0</v>
      </c>
      <c r="J924" s="136">
        <v>0</v>
      </c>
      <c r="K924" s="136">
        <v>0</v>
      </c>
      <c r="L924" s="136">
        <v>0</v>
      </c>
      <c r="M924" s="136">
        <v>0</v>
      </c>
      <c r="N924" s="136">
        <f t="shared" si="456"/>
        <v>638.9</v>
      </c>
      <c r="O924" s="23">
        <v>638.9</v>
      </c>
      <c r="P924" s="23">
        <v>0</v>
      </c>
      <c r="Q924" s="23">
        <v>0</v>
      </c>
      <c r="R924" s="23">
        <v>0</v>
      </c>
      <c r="S924" s="23">
        <v>0</v>
      </c>
      <c r="T924" s="23">
        <v>0</v>
      </c>
      <c r="U924" s="23">
        <v>0</v>
      </c>
      <c r="V924" s="136">
        <f t="shared" si="458"/>
        <v>638.9</v>
      </c>
      <c r="W924" s="23">
        <v>638.9</v>
      </c>
      <c r="X924" s="23">
        <v>0</v>
      </c>
      <c r="Y924" s="23">
        <v>0</v>
      </c>
      <c r="Z924" s="23">
        <v>0</v>
      </c>
      <c r="AA924" s="23">
        <v>0</v>
      </c>
      <c r="AB924" s="23">
        <v>0</v>
      </c>
      <c r="AC924" s="4">
        <v>0</v>
      </c>
      <c r="AD924" s="4">
        <f t="shared" si="460"/>
        <v>0</v>
      </c>
      <c r="AE924" s="4">
        <f t="shared" si="460"/>
        <v>0</v>
      </c>
      <c r="AF924" s="4">
        <f t="shared" si="460"/>
        <v>0</v>
      </c>
      <c r="AG924" s="4">
        <f t="shared" si="460"/>
        <v>0</v>
      </c>
      <c r="AH924" s="4">
        <f t="shared" si="460"/>
        <v>0</v>
      </c>
      <c r="AI924" s="4">
        <f t="shared" si="460"/>
        <v>0</v>
      </c>
      <c r="AJ924" s="4">
        <f t="shared" si="460"/>
        <v>0</v>
      </c>
      <c r="AK924" s="4">
        <f t="shared" si="460"/>
        <v>0</v>
      </c>
      <c r="AL924" s="4">
        <f t="shared" si="453"/>
        <v>100</v>
      </c>
      <c r="AM924" s="4">
        <f t="shared" si="453"/>
        <v>100</v>
      </c>
      <c r="AN924" s="4">
        <f t="shared" si="453"/>
        <v>0</v>
      </c>
      <c r="AO924" s="4">
        <f t="shared" si="453"/>
        <v>0</v>
      </c>
      <c r="AP924" s="4">
        <f t="shared" si="453"/>
        <v>0</v>
      </c>
      <c r="AQ924" s="4">
        <f t="shared" si="467"/>
        <v>0</v>
      </c>
      <c r="AR924" s="4">
        <f t="shared" si="468"/>
        <v>0</v>
      </c>
      <c r="AS924" s="4">
        <f t="shared" si="468"/>
        <v>0</v>
      </c>
    </row>
    <row r="925" spans="1:45" ht="12.75" customHeight="1" x14ac:dyDescent="0.25">
      <c r="A925" s="115">
        <v>21</v>
      </c>
      <c r="B925" s="137">
        <v>228300</v>
      </c>
      <c r="C925" s="138">
        <v>1825</v>
      </c>
      <c r="D925" s="108">
        <v>917</v>
      </c>
      <c r="E925" s="135" t="s">
        <v>1679</v>
      </c>
      <c r="F925" s="136">
        <f t="shared" si="454"/>
        <v>782.8</v>
      </c>
      <c r="G925" s="136">
        <v>782.8</v>
      </c>
      <c r="H925" s="136">
        <v>0</v>
      </c>
      <c r="I925" s="136">
        <v>0</v>
      </c>
      <c r="J925" s="136">
        <v>0</v>
      </c>
      <c r="K925" s="136">
        <v>0</v>
      </c>
      <c r="L925" s="136">
        <v>0</v>
      </c>
      <c r="M925" s="136">
        <v>0</v>
      </c>
      <c r="N925" s="136">
        <f t="shared" si="456"/>
        <v>782.8</v>
      </c>
      <c r="O925" s="23">
        <v>782.8</v>
      </c>
      <c r="P925" s="23">
        <v>0</v>
      </c>
      <c r="Q925" s="23">
        <v>0</v>
      </c>
      <c r="R925" s="23">
        <v>0</v>
      </c>
      <c r="S925" s="23">
        <v>0</v>
      </c>
      <c r="T925" s="23">
        <v>0</v>
      </c>
      <c r="U925" s="23">
        <v>0</v>
      </c>
      <c r="V925" s="136">
        <f t="shared" si="458"/>
        <v>782.8</v>
      </c>
      <c r="W925" s="23">
        <v>782.8</v>
      </c>
      <c r="X925" s="23">
        <v>0</v>
      </c>
      <c r="Y925" s="23">
        <v>0</v>
      </c>
      <c r="Z925" s="23">
        <v>0</v>
      </c>
      <c r="AA925" s="23">
        <v>0</v>
      </c>
      <c r="AB925" s="23">
        <v>0</v>
      </c>
      <c r="AC925" s="4">
        <v>0</v>
      </c>
      <c r="AD925" s="4">
        <f t="shared" si="460"/>
        <v>0</v>
      </c>
      <c r="AE925" s="4">
        <f t="shared" si="460"/>
        <v>0</v>
      </c>
      <c r="AF925" s="4">
        <f t="shared" si="460"/>
        <v>0</v>
      </c>
      <c r="AG925" s="4">
        <f t="shared" si="460"/>
        <v>0</v>
      </c>
      <c r="AH925" s="4">
        <f t="shared" si="460"/>
        <v>0</v>
      </c>
      <c r="AI925" s="4">
        <f t="shared" si="460"/>
        <v>0</v>
      </c>
      <c r="AJ925" s="4">
        <f t="shared" si="460"/>
        <v>0</v>
      </c>
      <c r="AK925" s="4">
        <f t="shared" si="460"/>
        <v>0</v>
      </c>
      <c r="AL925" s="4">
        <f t="shared" si="453"/>
        <v>100</v>
      </c>
      <c r="AM925" s="4">
        <f t="shared" si="453"/>
        <v>100</v>
      </c>
      <c r="AN925" s="4">
        <f t="shared" si="453"/>
        <v>0</v>
      </c>
      <c r="AO925" s="4">
        <f t="shared" si="453"/>
        <v>0</v>
      </c>
      <c r="AP925" s="4">
        <f t="shared" si="453"/>
        <v>0</v>
      </c>
      <c r="AQ925" s="4">
        <f t="shared" si="467"/>
        <v>0</v>
      </c>
      <c r="AR925" s="4">
        <f t="shared" si="468"/>
        <v>0</v>
      </c>
      <c r="AS925" s="4">
        <f t="shared" si="468"/>
        <v>0</v>
      </c>
    </row>
    <row r="926" spans="1:45" ht="12.75" customHeight="1" x14ac:dyDescent="0.25">
      <c r="A926" s="115">
        <v>21</v>
      </c>
      <c r="B926" s="137">
        <v>228300</v>
      </c>
      <c r="C926" s="138">
        <v>1826</v>
      </c>
      <c r="D926" s="108">
        <v>918</v>
      </c>
      <c r="E926" s="135" t="s">
        <v>1680</v>
      </c>
      <c r="F926" s="136">
        <f t="shared" si="454"/>
        <v>602.1</v>
      </c>
      <c r="G926" s="136">
        <v>602.1</v>
      </c>
      <c r="H926" s="136">
        <v>0</v>
      </c>
      <c r="I926" s="136">
        <v>0</v>
      </c>
      <c r="J926" s="136">
        <v>0</v>
      </c>
      <c r="K926" s="136">
        <v>0</v>
      </c>
      <c r="L926" s="136">
        <v>0</v>
      </c>
      <c r="M926" s="136">
        <v>0</v>
      </c>
      <c r="N926" s="136">
        <f t="shared" si="456"/>
        <v>602.1</v>
      </c>
      <c r="O926" s="23">
        <v>602.1</v>
      </c>
      <c r="P926" s="23">
        <v>0</v>
      </c>
      <c r="Q926" s="23">
        <v>0</v>
      </c>
      <c r="R926" s="23">
        <v>0</v>
      </c>
      <c r="S926" s="23">
        <v>0</v>
      </c>
      <c r="T926" s="23">
        <v>0</v>
      </c>
      <c r="U926" s="23">
        <v>0</v>
      </c>
      <c r="V926" s="136">
        <f t="shared" si="458"/>
        <v>602.1</v>
      </c>
      <c r="W926" s="23">
        <v>602.1</v>
      </c>
      <c r="X926" s="23">
        <v>0</v>
      </c>
      <c r="Y926" s="23">
        <v>0</v>
      </c>
      <c r="Z926" s="23">
        <v>0</v>
      </c>
      <c r="AA926" s="23">
        <v>0</v>
      </c>
      <c r="AB926" s="23">
        <v>0</v>
      </c>
      <c r="AC926" s="4">
        <v>0</v>
      </c>
      <c r="AD926" s="4">
        <f t="shared" si="460"/>
        <v>0</v>
      </c>
      <c r="AE926" s="4">
        <f t="shared" si="460"/>
        <v>0</v>
      </c>
      <c r="AF926" s="4">
        <f t="shared" si="460"/>
        <v>0</v>
      </c>
      <c r="AG926" s="4">
        <f t="shared" si="460"/>
        <v>0</v>
      </c>
      <c r="AH926" s="4">
        <f t="shared" si="460"/>
        <v>0</v>
      </c>
      <c r="AI926" s="4">
        <f t="shared" si="460"/>
        <v>0</v>
      </c>
      <c r="AJ926" s="4">
        <f t="shared" si="460"/>
        <v>0</v>
      </c>
      <c r="AK926" s="4">
        <f t="shared" si="460"/>
        <v>0</v>
      </c>
      <c r="AL926" s="4">
        <f t="shared" si="453"/>
        <v>100</v>
      </c>
      <c r="AM926" s="4">
        <f t="shared" si="453"/>
        <v>100</v>
      </c>
      <c r="AN926" s="4">
        <f t="shared" si="453"/>
        <v>0</v>
      </c>
      <c r="AO926" s="4">
        <f t="shared" si="453"/>
        <v>0</v>
      </c>
      <c r="AP926" s="4">
        <f t="shared" si="453"/>
        <v>0</v>
      </c>
      <c r="AQ926" s="4">
        <f t="shared" si="467"/>
        <v>0</v>
      </c>
      <c r="AR926" s="4">
        <f t="shared" si="468"/>
        <v>0</v>
      </c>
      <c r="AS926" s="4">
        <f t="shared" si="468"/>
        <v>0</v>
      </c>
    </row>
    <row r="927" spans="1:45" ht="12.75" customHeight="1" x14ac:dyDescent="0.25">
      <c r="A927" s="115">
        <v>21</v>
      </c>
      <c r="B927" s="137">
        <v>228300</v>
      </c>
      <c r="C927" s="138">
        <v>1827</v>
      </c>
      <c r="D927" s="108">
        <v>919</v>
      </c>
      <c r="E927" s="135" t="s">
        <v>1681</v>
      </c>
      <c r="F927" s="136">
        <f t="shared" si="454"/>
        <v>0</v>
      </c>
      <c r="G927" s="136">
        <v>0</v>
      </c>
      <c r="H927" s="136">
        <v>0</v>
      </c>
      <c r="I927" s="136">
        <v>0</v>
      </c>
      <c r="J927" s="136">
        <v>0</v>
      </c>
      <c r="K927" s="136">
        <v>0</v>
      </c>
      <c r="L927" s="136">
        <v>0</v>
      </c>
      <c r="M927" s="136">
        <v>0</v>
      </c>
      <c r="N927" s="136">
        <f t="shared" si="456"/>
        <v>0</v>
      </c>
      <c r="O927" s="23">
        <v>0</v>
      </c>
      <c r="P927" s="23">
        <v>0</v>
      </c>
      <c r="Q927" s="23">
        <v>0</v>
      </c>
      <c r="R927" s="23">
        <v>0</v>
      </c>
      <c r="S927" s="23">
        <v>0</v>
      </c>
      <c r="T927" s="23">
        <v>0</v>
      </c>
      <c r="U927" s="23">
        <v>0</v>
      </c>
      <c r="V927" s="136">
        <f t="shared" si="458"/>
        <v>0</v>
      </c>
      <c r="W927" s="23">
        <v>0</v>
      </c>
      <c r="X927" s="23">
        <v>0</v>
      </c>
      <c r="Y927" s="23">
        <v>0</v>
      </c>
      <c r="Z927" s="23">
        <v>0</v>
      </c>
      <c r="AA927" s="23">
        <v>0</v>
      </c>
      <c r="AB927" s="23">
        <v>0</v>
      </c>
      <c r="AC927" s="4">
        <v>0</v>
      </c>
      <c r="AD927" s="4">
        <f t="shared" si="460"/>
        <v>0</v>
      </c>
      <c r="AE927" s="4">
        <f t="shared" si="460"/>
        <v>0</v>
      </c>
      <c r="AF927" s="4">
        <f t="shared" si="460"/>
        <v>0</v>
      </c>
      <c r="AG927" s="4">
        <f t="shared" si="460"/>
        <v>0</v>
      </c>
      <c r="AH927" s="4">
        <f t="shared" si="460"/>
        <v>0</v>
      </c>
      <c r="AI927" s="4">
        <f t="shared" si="460"/>
        <v>0</v>
      </c>
      <c r="AJ927" s="4">
        <f t="shared" si="460"/>
        <v>0</v>
      </c>
      <c r="AK927" s="4">
        <f t="shared" si="460"/>
        <v>0</v>
      </c>
      <c r="AL927" s="4">
        <f t="shared" si="453"/>
        <v>0</v>
      </c>
      <c r="AM927" s="4">
        <f t="shared" si="453"/>
        <v>0</v>
      </c>
      <c r="AN927" s="4">
        <f t="shared" si="453"/>
        <v>0</v>
      </c>
      <c r="AO927" s="4">
        <f t="shared" si="453"/>
        <v>0</v>
      </c>
      <c r="AP927" s="4">
        <f t="shared" si="453"/>
        <v>0</v>
      </c>
      <c r="AQ927" s="4">
        <f t="shared" si="467"/>
        <v>0</v>
      </c>
      <c r="AR927" s="4">
        <f t="shared" si="468"/>
        <v>0</v>
      </c>
      <c r="AS927" s="4">
        <f t="shared" si="468"/>
        <v>0</v>
      </c>
    </row>
    <row r="928" spans="1:45" ht="12.75" customHeight="1" x14ac:dyDescent="0.25">
      <c r="A928" s="115">
        <v>21</v>
      </c>
      <c r="B928" s="137">
        <v>228300</v>
      </c>
      <c r="C928" s="138">
        <v>1818</v>
      </c>
      <c r="D928" s="108">
        <v>920</v>
      </c>
      <c r="E928" s="135" t="s">
        <v>1662</v>
      </c>
      <c r="F928" s="136">
        <f t="shared" si="454"/>
        <v>6323.6</v>
      </c>
      <c r="G928" s="136">
        <v>6323.6</v>
      </c>
      <c r="H928" s="136">
        <v>0</v>
      </c>
      <c r="I928" s="136">
        <v>0</v>
      </c>
      <c r="J928" s="136">
        <v>0</v>
      </c>
      <c r="K928" s="136">
        <v>0</v>
      </c>
      <c r="L928" s="136">
        <v>0</v>
      </c>
      <c r="M928" s="136">
        <v>0</v>
      </c>
      <c r="N928" s="136">
        <f t="shared" si="456"/>
        <v>6323.6</v>
      </c>
      <c r="O928" s="23">
        <v>6323.6</v>
      </c>
      <c r="P928" s="23">
        <v>0</v>
      </c>
      <c r="Q928" s="23">
        <v>0</v>
      </c>
      <c r="R928" s="23">
        <v>0</v>
      </c>
      <c r="S928" s="23">
        <v>0</v>
      </c>
      <c r="T928" s="23">
        <v>0</v>
      </c>
      <c r="U928" s="23">
        <v>0</v>
      </c>
      <c r="V928" s="136">
        <f t="shared" si="458"/>
        <v>6323.6</v>
      </c>
      <c r="W928" s="23">
        <v>6323.6</v>
      </c>
      <c r="X928" s="23">
        <v>0</v>
      </c>
      <c r="Y928" s="23">
        <v>0</v>
      </c>
      <c r="Z928" s="23">
        <v>0</v>
      </c>
      <c r="AA928" s="23">
        <v>0</v>
      </c>
      <c r="AB928" s="23">
        <v>0</v>
      </c>
      <c r="AC928" s="4">
        <v>0</v>
      </c>
      <c r="AD928" s="4">
        <f t="shared" si="460"/>
        <v>0</v>
      </c>
      <c r="AE928" s="4">
        <f t="shared" si="460"/>
        <v>0</v>
      </c>
      <c r="AF928" s="4">
        <f t="shared" si="460"/>
        <v>0</v>
      </c>
      <c r="AG928" s="4">
        <f t="shared" si="460"/>
        <v>0</v>
      </c>
      <c r="AH928" s="4">
        <f t="shared" si="460"/>
        <v>0</v>
      </c>
      <c r="AI928" s="4">
        <f t="shared" si="460"/>
        <v>0</v>
      </c>
      <c r="AJ928" s="4">
        <f t="shared" si="460"/>
        <v>0</v>
      </c>
      <c r="AK928" s="4">
        <f t="shared" si="460"/>
        <v>0</v>
      </c>
      <c r="AL928" s="4">
        <f t="shared" si="453"/>
        <v>100</v>
      </c>
      <c r="AM928" s="4">
        <f t="shared" si="453"/>
        <v>100</v>
      </c>
      <c r="AN928" s="4">
        <f t="shared" si="453"/>
        <v>0</v>
      </c>
      <c r="AO928" s="4">
        <f t="shared" si="453"/>
        <v>0</v>
      </c>
      <c r="AP928" s="4">
        <f t="shared" si="453"/>
        <v>0</v>
      </c>
      <c r="AQ928" s="4">
        <f t="shared" si="467"/>
        <v>0</v>
      </c>
      <c r="AR928" s="4">
        <f t="shared" si="468"/>
        <v>0</v>
      </c>
      <c r="AS928" s="4">
        <f t="shared" si="468"/>
        <v>0</v>
      </c>
    </row>
    <row r="929" spans="1:45" ht="12.75" customHeight="1" x14ac:dyDescent="0.25">
      <c r="A929" s="115">
        <v>21</v>
      </c>
      <c r="B929" s="137">
        <v>228300</v>
      </c>
      <c r="C929" s="138">
        <v>1828</v>
      </c>
      <c r="D929" s="108">
        <v>921</v>
      </c>
      <c r="E929" s="135" t="s">
        <v>1682</v>
      </c>
      <c r="F929" s="136">
        <f t="shared" si="454"/>
        <v>783.3</v>
      </c>
      <c r="G929" s="136">
        <v>783.3</v>
      </c>
      <c r="H929" s="136">
        <v>0</v>
      </c>
      <c r="I929" s="136">
        <v>0</v>
      </c>
      <c r="J929" s="136">
        <v>0</v>
      </c>
      <c r="K929" s="136">
        <v>0</v>
      </c>
      <c r="L929" s="136">
        <v>0</v>
      </c>
      <c r="M929" s="136">
        <v>0</v>
      </c>
      <c r="N929" s="136">
        <f t="shared" si="456"/>
        <v>783.3</v>
      </c>
      <c r="O929" s="23">
        <v>783.3</v>
      </c>
      <c r="P929" s="23">
        <v>0</v>
      </c>
      <c r="Q929" s="23">
        <v>0</v>
      </c>
      <c r="R929" s="23">
        <v>0</v>
      </c>
      <c r="S929" s="23">
        <v>0</v>
      </c>
      <c r="T929" s="23">
        <v>0</v>
      </c>
      <c r="U929" s="23">
        <v>0</v>
      </c>
      <c r="V929" s="136">
        <f t="shared" si="458"/>
        <v>783.3</v>
      </c>
      <c r="W929" s="23">
        <v>783.3</v>
      </c>
      <c r="X929" s="23">
        <v>0</v>
      </c>
      <c r="Y929" s="23">
        <v>0</v>
      </c>
      <c r="Z929" s="23">
        <v>0</v>
      </c>
      <c r="AA929" s="23">
        <v>0</v>
      </c>
      <c r="AB929" s="23">
        <v>0</v>
      </c>
      <c r="AC929" s="4">
        <v>0</v>
      </c>
      <c r="AD929" s="4">
        <f t="shared" si="460"/>
        <v>0</v>
      </c>
      <c r="AE929" s="4">
        <f t="shared" si="460"/>
        <v>0</v>
      </c>
      <c r="AF929" s="4">
        <f t="shared" si="460"/>
        <v>0</v>
      </c>
      <c r="AG929" s="4">
        <f t="shared" si="460"/>
        <v>0</v>
      </c>
      <c r="AH929" s="4">
        <f t="shared" si="460"/>
        <v>0</v>
      </c>
      <c r="AI929" s="4">
        <f t="shared" si="460"/>
        <v>0</v>
      </c>
      <c r="AJ929" s="4">
        <f t="shared" si="460"/>
        <v>0</v>
      </c>
      <c r="AK929" s="4">
        <f t="shared" si="460"/>
        <v>0</v>
      </c>
      <c r="AL929" s="4">
        <f t="shared" si="453"/>
        <v>100</v>
      </c>
      <c r="AM929" s="4">
        <f t="shared" si="453"/>
        <v>100</v>
      </c>
      <c r="AN929" s="4">
        <f t="shared" si="453"/>
        <v>0</v>
      </c>
      <c r="AO929" s="4">
        <f t="shared" si="453"/>
        <v>0</v>
      </c>
      <c r="AP929" s="4">
        <f t="shared" si="453"/>
        <v>0</v>
      </c>
      <c r="AQ929" s="4">
        <f t="shared" si="467"/>
        <v>0</v>
      </c>
      <c r="AR929" s="4">
        <f t="shared" si="468"/>
        <v>0</v>
      </c>
      <c r="AS929" s="4">
        <f t="shared" si="468"/>
        <v>0</v>
      </c>
    </row>
    <row r="930" spans="1:45" ht="12.75" customHeight="1" x14ac:dyDescent="0.25">
      <c r="A930" s="115">
        <v>0</v>
      </c>
      <c r="B930" s="115"/>
      <c r="C930" s="115"/>
      <c r="D930" s="108">
        <v>922</v>
      </c>
      <c r="E930" s="135"/>
      <c r="F930" s="136"/>
      <c r="G930" s="136"/>
      <c r="H930" s="136"/>
      <c r="I930" s="136"/>
      <c r="J930" s="136"/>
      <c r="K930" s="136"/>
      <c r="L930" s="136"/>
      <c r="M930" s="136"/>
      <c r="N930" s="136"/>
      <c r="O930" s="23"/>
      <c r="P930" s="23"/>
      <c r="Q930" s="23"/>
      <c r="R930" s="23"/>
      <c r="S930" s="23"/>
      <c r="T930" s="23"/>
      <c r="U930" s="23"/>
      <c r="V930" s="23"/>
      <c r="W930" s="23"/>
      <c r="X930" s="23"/>
      <c r="Y930" s="23"/>
      <c r="Z930" s="23"/>
      <c r="AA930" s="23"/>
      <c r="AB930" s="23"/>
      <c r="AC930" s="4"/>
      <c r="AD930" s="4"/>
      <c r="AE930" s="4"/>
      <c r="AF930" s="4"/>
      <c r="AG930" s="4"/>
      <c r="AH930" s="4"/>
      <c r="AI930" s="4"/>
      <c r="AJ930" s="4"/>
      <c r="AK930" s="4"/>
      <c r="AL930" s="4"/>
      <c r="AM930" s="4"/>
      <c r="AN930" s="4"/>
      <c r="AO930" s="4"/>
      <c r="AP930" s="4"/>
      <c r="AQ930" s="4"/>
      <c r="AR930" s="4"/>
      <c r="AS930" s="4"/>
    </row>
    <row r="931" spans="1:45" ht="12.75" customHeight="1" x14ac:dyDescent="0.25">
      <c r="A931" s="115">
        <v>20</v>
      </c>
      <c r="B931" s="137">
        <v>228500</v>
      </c>
      <c r="C931" s="115"/>
      <c r="D931" s="108">
        <v>923</v>
      </c>
      <c r="E931" s="130" t="s">
        <v>1683</v>
      </c>
      <c r="F931" s="131">
        <f t="shared" ref="F931:F957" si="469">SUM(G931:M931)</f>
        <v>140405.5</v>
      </c>
      <c r="G931" s="131">
        <f t="shared" ref="G931:M931" si="470">G932+G933</f>
        <v>135193.1</v>
      </c>
      <c r="H931" s="131">
        <f t="shared" si="470"/>
        <v>2453.8000000000002</v>
      </c>
      <c r="I931" s="131">
        <f t="shared" si="470"/>
        <v>2758.6</v>
      </c>
      <c r="J931" s="131">
        <f t="shared" si="470"/>
        <v>0</v>
      </c>
      <c r="K931" s="131">
        <f t="shared" si="470"/>
        <v>0</v>
      </c>
      <c r="L931" s="131">
        <f t="shared" si="470"/>
        <v>0</v>
      </c>
      <c r="M931" s="131">
        <f t="shared" si="470"/>
        <v>0</v>
      </c>
      <c r="N931" s="131">
        <f t="shared" ref="N931:N957" si="471">SUM(O931:U931)</f>
        <v>140116.79999999999</v>
      </c>
      <c r="O931" s="131">
        <f t="shared" ref="O931:U931" si="472">O932+O933</f>
        <v>135193.1</v>
      </c>
      <c r="P931" s="131">
        <f t="shared" si="472"/>
        <v>2453.8000000000002</v>
      </c>
      <c r="Q931" s="131">
        <f t="shared" si="472"/>
        <v>2469.9</v>
      </c>
      <c r="R931" s="131">
        <f t="shared" si="472"/>
        <v>0</v>
      </c>
      <c r="S931" s="131">
        <f t="shared" si="472"/>
        <v>0</v>
      </c>
      <c r="T931" s="131">
        <f t="shared" si="472"/>
        <v>0</v>
      </c>
      <c r="U931" s="131">
        <f t="shared" si="472"/>
        <v>0</v>
      </c>
      <c r="V931" s="131">
        <f t="shared" ref="V931:V957" si="473">SUM(W931:AC931)</f>
        <v>140116.79999999999</v>
      </c>
      <c r="W931" s="131">
        <f t="shared" ref="W931:AC931" si="474">W932+W933</f>
        <v>135193.1</v>
      </c>
      <c r="X931" s="131">
        <f t="shared" si="474"/>
        <v>2453.8000000000002</v>
      </c>
      <c r="Y931" s="131">
        <f t="shared" si="474"/>
        <v>2469.9</v>
      </c>
      <c r="Z931" s="131">
        <f t="shared" si="474"/>
        <v>0</v>
      </c>
      <c r="AA931" s="131">
        <f t="shared" si="474"/>
        <v>0</v>
      </c>
      <c r="AB931" s="131">
        <f t="shared" si="474"/>
        <v>0</v>
      </c>
      <c r="AC931" s="131">
        <f t="shared" si="474"/>
        <v>0</v>
      </c>
      <c r="AD931" s="133">
        <f t="shared" ref="AD931:AK957" si="475">V931-N931</f>
        <v>0</v>
      </c>
      <c r="AE931" s="133">
        <f t="shared" si="475"/>
        <v>0</v>
      </c>
      <c r="AF931" s="133">
        <f t="shared" si="475"/>
        <v>0</v>
      </c>
      <c r="AG931" s="133">
        <f t="shared" si="475"/>
        <v>0</v>
      </c>
      <c r="AH931" s="133">
        <f t="shared" si="475"/>
        <v>0</v>
      </c>
      <c r="AI931" s="133">
        <f t="shared" si="475"/>
        <v>0</v>
      </c>
      <c r="AJ931" s="133">
        <f t="shared" si="475"/>
        <v>0</v>
      </c>
      <c r="AK931" s="133">
        <f t="shared" si="475"/>
        <v>0</v>
      </c>
      <c r="AL931" s="133">
        <f t="shared" si="453"/>
        <v>100</v>
      </c>
      <c r="AM931" s="133">
        <f t="shared" si="453"/>
        <v>100</v>
      </c>
      <c r="AN931" s="133">
        <f t="shared" si="453"/>
        <v>100</v>
      </c>
      <c r="AO931" s="133">
        <f t="shared" si="453"/>
        <v>100</v>
      </c>
      <c r="AP931" s="133">
        <f t="shared" si="453"/>
        <v>0</v>
      </c>
      <c r="AQ931" s="133">
        <f t="shared" si="467"/>
        <v>100</v>
      </c>
      <c r="AR931" s="133">
        <f t="shared" si="468"/>
        <v>0</v>
      </c>
      <c r="AS931" s="133">
        <f t="shared" si="468"/>
        <v>0</v>
      </c>
    </row>
    <row r="932" spans="1:45" s="134" customFormat="1" ht="12.75" customHeight="1" x14ac:dyDescent="0.25">
      <c r="A932" s="115">
        <v>22</v>
      </c>
      <c r="B932" s="137">
        <v>228500</v>
      </c>
      <c r="C932" s="115"/>
      <c r="D932" s="108">
        <v>924</v>
      </c>
      <c r="E932" s="130" t="s">
        <v>944</v>
      </c>
      <c r="F932" s="131">
        <f t="shared" si="469"/>
        <v>96954.400000000009</v>
      </c>
      <c r="G932" s="131">
        <f t="shared" ref="G932:M932" si="476">G934</f>
        <v>91742</v>
      </c>
      <c r="H932" s="131">
        <f t="shared" si="476"/>
        <v>2453.8000000000002</v>
      </c>
      <c r="I932" s="131">
        <f t="shared" si="476"/>
        <v>2758.6</v>
      </c>
      <c r="J932" s="131">
        <f t="shared" si="476"/>
        <v>0</v>
      </c>
      <c r="K932" s="131">
        <f t="shared" si="476"/>
        <v>0</v>
      </c>
      <c r="L932" s="131">
        <f t="shared" si="476"/>
        <v>0</v>
      </c>
      <c r="M932" s="131">
        <f t="shared" si="476"/>
        <v>0</v>
      </c>
      <c r="N932" s="131">
        <f t="shared" si="471"/>
        <v>96665.7</v>
      </c>
      <c r="O932" s="131">
        <f t="shared" ref="O932:U932" si="477">O934</f>
        <v>91742</v>
      </c>
      <c r="P932" s="131">
        <f t="shared" si="477"/>
        <v>2453.8000000000002</v>
      </c>
      <c r="Q932" s="131">
        <f t="shared" si="477"/>
        <v>2469.9</v>
      </c>
      <c r="R932" s="131">
        <f t="shared" si="477"/>
        <v>0</v>
      </c>
      <c r="S932" s="131">
        <f t="shared" si="477"/>
        <v>0</v>
      </c>
      <c r="T932" s="131">
        <f t="shared" si="477"/>
        <v>0</v>
      </c>
      <c r="U932" s="131">
        <f t="shared" si="477"/>
        <v>0</v>
      </c>
      <c r="V932" s="131">
        <f t="shared" si="473"/>
        <v>96665.7</v>
      </c>
      <c r="W932" s="131">
        <f t="shared" ref="W932:AC932" si="478">W934</f>
        <v>91742</v>
      </c>
      <c r="X932" s="131">
        <f t="shared" si="478"/>
        <v>2453.8000000000002</v>
      </c>
      <c r="Y932" s="131">
        <f t="shared" si="478"/>
        <v>2469.9</v>
      </c>
      <c r="Z932" s="131">
        <f t="shared" si="478"/>
        <v>0</v>
      </c>
      <c r="AA932" s="131">
        <f t="shared" si="478"/>
        <v>0</v>
      </c>
      <c r="AB932" s="131">
        <f t="shared" si="478"/>
        <v>0</v>
      </c>
      <c r="AC932" s="131">
        <f t="shared" si="478"/>
        <v>0</v>
      </c>
      <c r="AD932" s="133">
        <f t="shared" si="475"/>
        <v>0</v>
      </c>
      <c r="AE932" s="133">
        <f t="shared" si="475"/>
        <v>0</v>
      </c>
      <c r="AF932" s="133">
        <f t="shared" si="475"/>
        <v>0</v>
      </c>
      <c r="AG932" s="133">
        <f t="shared" si="475"/>
        <v>0</v>
      </c>
      <c r="AH932" s="133">
        <f t="shared" si="475"/>
        <v>0</v>
      </c>
      <c r="AI932" s="133">
        <f t="shared" si="475"/>
        <v>0</v>
      </c>
      <c r="AJ932" s="133">
        <f t="shared" si="475"/>
        <v>0</v>
      </c>
      <c r="AK932" s="133">
        <f t="shared" si="475"/>
        <v>0</v>
      </c>
      <c r="AL932" s="133">
        <f t="shared" si="453"/>
        <v>100</v>
      </c>
      <c r="AM932" s="133">
        <f t="shared" si="453"/>
        <v>100</v>
      </c>
      <c r="AN932" s="133">
        <f t="shared" si="453"/>
        <v>100</v>
      </c>
      <c r="AO932" s="133">
        <f t="shared" si="453"/>
        <v>100</v>
      </c>
      <c r="AP932" s="133">
        <f t="shared" si="453"/>
        <v>0</v>
      </c>
      <c r="AQ932" s="133">
        <f t="shared" si="467"/>
        <v>100</v>
      </c>
      <c r="AR932" s="133">
        <f t="shared" si="468"/>
        <v>0</v>
      </c>
      <c r="AS932" s="133">
        <f t="shared" si="468"/>
        <v>0</v>
      </c>
    </row>
    <row r="933" spans="1:45" s="134" customFormat="1" ht="12.75" customHeight="1" x14ac:dyDescent="0.25">
      <c r="A933" s="115">
        <v>21</v>
      </c>
      <c r="B933" s="137">
        <v>228500</v>
      </c>
      <c r="C933" s="115"/>
      <c r="D933" s="108">
        <v>925</v>
      </c>
      <c r="E933" s="130" t="s">
        <v>945</v>
      </c>
      <c r="F933" s="131">
        <f t="shared" si="469"/>
        <v>43451.100000000006</v>
      </c>
      <c r="G933" s="131">
        <f t="shared" ref="G933:M933" si="479">SUBTOTAL(9,G935:G957)</f>
        <v>43451.100000000006</v>
      </c>
      <c r="H933" s="131">
        <f t="shared" si="479"/>
        <v>0</v>
      </c>
      <c r="I933" s="131">
        <f t="shared" si="479"/>
        <v>0</v>
      </c>
      <c r="J933" s="131">
        <f t="shared" si="479"/>
        <v>0</v>
      </c>
      <c r="K933" s="131">
        <f t="shared" si="479"/>
        <v>0</v>
      </c>
      <c r="L933" s="131">
        <f t="shared" si="479"/>
        <v>0</v>
      </c>
      <c r="M933" s="131">
        <f t="shared" si="479"/>
        <v>0</v>
      </c>
      <c r="N933" s="131">
        <f t="shared" si="471"/>
        <v>43451.100000000006</v>
      </c>
      <c r="O933" s="131">
        <f t="shared" ref="O933:U933" si="480">SUBTOTAL(9,O935:O957)</f>
        <v>43451.100000000006</v>
      </c>
      <c r="P933" s="131">
        <f t="shared" si="480"/>
        <v>0</v>
      </c>
      <c r="Q933" s="131">
        <f t="shared" si="480"/>
        <v>0</v>
      </c>
      <c r="R933" s="131">
        <f t="shared" si="480"/>
        <v>0</v>
      </c>
      <c r="S933" s="131">
        <f t="shared" si="480"/>
        <v>0</v>
      </c>
      <c r="T933" s="131">
        <f t="shared" si="480"/>
        <v>0</v>
      </c>
      <c r="U933" s="131">
        <f t="shared" si="480"/>
        <v>0</v>
      </c>
      <c r="V933" s="131">
        <f t="shared" si="473"/>
        <v>43451.100000000006</v>
      </c>
      <c r="W933" s="131">
        <f t="shared" ref="W933:AC933" si="481">SUBTOTAL(9,W935:W957)</f>
        <v>43451.100000000006</v>
      </c>
      <c r="X933" s="131">
        <f t="shared" si="481"/>
        <v>0</v>
      </c>
      <c r="Y933" s="131">
        <f t="shared" si="481"/>
        <v>0</v>
      </c>
      <c r="Z933" s="131">
        <f t="shared" si="481"/>
        <v>0</v>
      </c>
      <c r="AA933" s="131">
        <f t="shared" si="481"/>
        <v>0</v>
      </c>
      <c r="AB933" s="131">
        <f t="shared" si="481"/>
        <v>0</v>
      </c>
      <c r="AC933" s="131">
        <f t="shared" si="481"/>
        <v>0</v>
      </c>
      <c r="AD933" s="133">
        <f t="shared" si="475"/>
        <v>0</v>
      </c>
      <c r="AE933" s="133">
        <f t="shared" si="475"/>
        <v>0</v>
      </c>
      <c r="AF933" s="133">
        <f t="shared" si="475"/>
        <v>0</v>
      </c>
      <c r="AG933" s="133">
        <f t="shared" si="475"/>
        <v>0</v>
      </c>
      <c r="AH933" s="133">
        <f t="shared" si="475"/>
        <v>0</v>
      </c>
      <c r="AI933" s="133">
        <f t="shared" si="475"/>
        <v>0</v>
      </c>
      <c r="AJ933" s="133">
        <f t="shared" si="475"/>
        <v>0</v>
      </c>
      <c r="AK933" s="133">
        <f t="shared" si="475"/>
        <v>0</v>
      </c>
      <c r="AL933" s="133">
        <f t="shared" si="453"/>
        <v>100</v>
      </c>
      <c r="AM933" s="133">
        <f t="shared" si="453"/>
        <v>100</v>
      </c>
      <c r="AN933" s="133">
        <f t="shared" si="453"/>
        <v>0</v>
      </c>
      <c r="AO933" s="133">
        <f t="shared" si="453"/>
        <v>0</v>
      </c>
      <c r="AP933" s="133">
        <f t="shared" si="453"/>
        <v>0</v>
      </c>
      <c r="AQ933" s="133">
        <f t="shared" si="467"/>
        <v>0</v>
      </c>
      <c r="AR933" s="133">
        <f t="shared" si="468"/>
        <v>0</v>
      </c>
      <c r="AS933" s="133">
        <f t="shared" si="468"/>
        <v>0</v>
      </c>
    </row>
    <row r="934" spans="1:45" ht="12.75" customHeight="1" x14ac:dyDescent="0.25">
      <c r="A934" s="115">
        <v>22</v>
      </c>
      <c r="B934" s="137">
        <v>228500</v>
      </c>
      <c r="C934" s="138">
        <v>1829</v>
      </c>
      <c r="D934" s="108">
        <v>926</v>
      </c>
      <c r="E934" s="135" t="s">
        <v>970</v>
      </c>
      <c r="F934" s="136">
        <f t="shared" si="469"/>
        <v>96954.400000000009</v>
      </c>
      <c r="G934" s="136">
        <v>91742</v>
      </c>
      <c r="H934" s="136">
        <v>2453.8000000000002</v>
      </c>
      <c r="I934" s="136">
        <v>2758.6</v>
      </c>
      <c r="J934" s="136">
        <v>0</v>
      </c>
      <c r="K934" s="136">
        <v>0</v>
      </c>
      <c r="L934" s="136">
        <v>0</v>
      </c>
      <c r="M934" s="136">
        <v>0</v>
      </c>
      <c r="N934" s="136">
        <f t="shared" si="471"/>
        <v>96665.7</v>
      </c>
      <c r="O934" s="23">
        <v>91742</v>
      </c>
      <c r="P934" s="23">
        <v>2453.8000000000002</v>
      </c>
      <c r="Q934" s="23">
        <v>2469.9</v>
      </c>
      <c r="R934" s="23">
        <v>0</v>
      </c>
      <c r="S934" s="23">
        <v>0</v>
      </c>
      <c r="T934" s="23">
        <v>0</v>
      </c>
      <c r="U934" s="23">
        <v>0</v>
      </c>
      <c r="V934" s="136">
        <f t="shared" si="473"/>
        <v>96665.7</v>
      </c>
      <c r="W934" s="23">
        <v>91742</v>
      </c>
      <c r="X934" s="23">
        <v>2453.8000000000002</v>
      </c>
      <c r="Y934" s="23">
        <v>2469.9</v>
      </c>
      <c r="Z934" s="23">
        <v>0</v>
      </c>
      <c r="AA934" s="23">
        <v>0</v>
      </c>
      <c r="AB934" s="23">
        <v>0</v>
      </c>
      <c r="AC934" s="4">
        <v>0</v>
      </c>
      <c r="AD934" s="4">
        <f t="shared" si="475"/>
        <v>0</v>
      </c>
      <c r="AE934" s="4">
        <f t="shared" si="475"/>
        <v>0</v>
      </c>
      <c r="AF934" s="4">
        <f t="shared" si="475"/>
        <v>0</v>
      </c>
      <c r="AG934" s="4">
        <f t="shared" si="475"/>
        <v>0</v>
      </c>
      <c r="AH934" s="4">
        <f t="shared" si="475"/>
        <v>0</v>
      </c>
      <c r="AI934" s="4">
        <f t="shared" si="475"/>
        <v>0</v>
      </c>
      <c r="AJ934" s="4">
        <f t="shared" si="475"/>
        <v>0</v>
      </c>
      <c r="AK934" s="4">
        <f t="shared" si="475"/>
        <v>0</v>
      </c>
      <c r="AL934" s="4">
        <f t="shared" si="453"/>
        <v>100</v>
      </c>
      <c r="AM934" s="4">
        <f t="shared" si="453"/>
        <v>100</v>
      </c>
      <c r="AN934" s="4">
        <f t="shared" si="453"/>
        <v>100</v>
      </c>
      <c r="AO934" s="4">
        <f t="shared" si="453"/>
        <v>100</v>
      </c>
      <c r="AP934" s="4">
        <f t="shared" si="453"/>
        <v>0</v>
      </c>
      <c r="AQ934" s="4">
        <f t="shared" si="467"/>
        <v>100</v>
      </c>
      <c r="AR934" s="4">
        <f t="shared" si="468"/>
        <v>0</v>
      </c>
      <c r="AS934" s="4">
        <f t="shared" si="468"/>
        <v>0</v>
      </c>
    </row>
    <row r="935" spans="1:45" ht="12.75" customHeight="1" x14ac:dyDescent="0.25">
      <c r="A935" s="115">
        <v>21</v>
      </c>
      <c r="B935" s="137">
        <v>228500</v>
      </c>
      <c r="C935" s="138">
        <v>1830</v>
      </c>
      <c r="D935" s="108">
        <v>927</v>
      </c>
      <c r="E935" s="135" t="s">
        <v>1684</v>
      </c>
      <c r="F935" s="136">
        <f t="shared" si="469"/>
        <v>426.8</v>
      </c>
      <c r="G935" s="136">
        <v>426.8</v>
      </c>
      <c r="H935" s="136">
        <v>0</v>
      </c>
      <c r="I935" s="136">
        <v>0</v>
      </c>
      <c r="J935" s="136">
        <v>0</v>
      </c>
      <c r="K935" s="136">
        <v>0</v>
      </c>
      <c r="L935" s="136">
        <v>0</v>
      </c>
      <c r="M935" s="136">
        <v>0</v>
      </c>
      <c r="N935" s="136">
        <f t="shared" si="471"/>
        <v>426.8</v>
      </c>
      <c r="O935" s="23">
        <v>426.8</v>
      </c>
      <c r="P935" s="23">
        <v>0</v>
      </c>
      <c r="Q935" s="23">
        <v>0</v>
      </c>
      <c r="R935" s="23">
        <v>0</v>
      </c>
      <c r="S935" s="23">
        <v>0</v>
      </c>
      <c r="T935" s="23">
        <v>0</v>
      </c>
      <c r="U935" s="23">
        <v>0</v>
      </c>
      <c r="V935" s="136">
        <f t="shared" si="473"/>
        <v>426.8</v>
      </c>
      <c r="W935" s="23">
        <v>426.8</v>
      </c>
      <c r="X935" s="23">
        <v>0</v>
      </c>
      <c r="Y935" s="23">
        <v>0</v>
      </c>
      <c r="Z935" s="23">
        <v>0</v>
      </c>
      <c r="AA935" s="23">
        <v>0</v>
      </c>
      <c r="AB935" s="23">
        <v>0</v>
      </c>
      <c r="AC935" s="4">
        <v>0</v>
      </c>
      <c r="AD935" s="4">
        <f t="shared" si="475"/>
        <v>0</v>
      </c>
      <c r="AE935" s="4">
        <f t="shared" si="475"/>
        <v>0</v>
      </c>
      <c r="AF935" s="4">
        <f t="shared" si="475"/>
        <v>0</v>
      </c>
      <c r="AG935" s="4">
        <f t="shared" si="475"/>
        <v>0</v>
      </c>
      <c r="AH935" s="4">
        <f t="shared" si="475"/>
        <v>0</v>
      </c>
      <c r="AI935" s="4">
        <f t="shared" si="475"/>
        <v>0</v>
      </c>
      <c r="AJ935" s="4">
        <f t="shared" si="475"/>
        <v>0</v>
      </c>
      <c r="AK935" s="4">
        <f t="shared" si="475"/>
        <v>0</v>
      </c>
      <c r="AL935" s="4">
        <f t="shared" si="453"/>
        <v>100</v>
      </c>
      <c r="AM935" s="4">
        <f t="shared" si="453"/>
        <v>100</v>
      </c>
      <c r="AN935" s="4">
        <f t="shared" si="453"/>
        <v>0</v>
      </c>
      <c r="AO935" s="4">
        <f t="shared" si="453"/>
        <v>0</v>
      </c>
      <c r="AP935" s="4">
        <f t="shared" si="453"/>
        <v>0</v>
      </c>
      <c r="AQ935" s="4">
        <f t="shared" si="467"/>
        <v>0</v>
      </c>
      <c r="AR935" s="4">
        <f t="shared" si="468"/>
        <v>0</v>
      </c>
      <c r="AS935" s="4">
        <f t="shared" si="468"/>
        <v>0</v>
      </c>
    </row>
    <row r="936" spans="1:45" ht="12.75" customHeight="1" x14ac:dyDescent="0.25">
      <c r="A936" s="115">
        <v>21</v>
      </c>
      <c r="B936" s="137">
        <v>228500</v>
      </c>
      <c r="C936" s="138">
        <v>1831</v>
      </c>
      <c r="D936" s="108">
        <v>928</v>
      </c>
      <c r="E936" s="135" t="s">
        <v>1068</v>
      </c>
      <c r="F936" s="136">
        <f t="shared" si="469"/>
        <v>1238.8</v>
      </c>
      <c r="G936" s="136">
        <v>1238.8</v>
      </c>
      <c r="H936" s="136">
        <v>0</v>
      </c>
      <c r="I936" s="136">
        <v>0</v>
      </c>
      <c r="J936" s="136">
        <v>0</v>
      </c>
      <c r="K936" s="136">
        <v>0</v>
      </c>
      <c r="L936" s="136">
        <v>0</v>
      </c>
      <c r="M936" s="136">
        <v>0</v>
      </c>
      <c r="N936" s="136">
        <f t="shared" si="471"/>
        <v>1238.8</v>
      </c>
      <c r="O936" s="23">
        <v>1238.8</v>
      </c>
      <c r="P936" s="23">
        <v>0</v>
      </c>
      <c r="Q936" s="23">
        <v>0</v>
      </c>
      <c r="R936" s="23">
        <v>0</v>
      </c>
      <c r="S936" s="23">
        <v>0</v>
      </c>
      <c r="T936" s="23">
        <v>0</v>
      </c>
      <c r="U936" s="23">
        <v>0</v>
      </c>
      <c r="V936" s="136">
        <f t="shared" si="473"/>
        <v>1238.8</v>
      </c>
      <c r="W936" s="23">
        <v>1238.8</v>
      </c>
      <c r="X936" s="23">
        <v>0</v>
      </c>
      <c r="Y936" s="23">
        <v>0</v>
      </c>
      <c r="Z936" s="23">
        <v>0</v>
      </c>
      <c r="AA936" s="23">
        <v>0</v>
      </c>
      <c r="AB936" s="23">
        <v>0</v>
      </c>
      <c r="AC936" s="4">
        <v>0</v>
      </c>
      <c r="AD936" s="4">
        <f t="shared" si="475"/>
        <v>0</v>
      </c>
      <c r="AE936" s="4">
        <f t="shared" si="475"/>
        <v>0</v>
      </c>
      <c r="AF936" s="4">
        <f t="shared" si="475"/>
        <v>0</v>
      </c>
      <c r="AG936" s="4">
        <f t="shared" si="475"/>
        <v>0</v>
      </c>
      <c r="AH936" s="4">
        <f t="shared" si="475"/>
        <v>0</v>
      </c>
      <c r="AI936" s="4">
        <f t="shared" si="475"/>
        <v>0</v>
      </c>
      <c r="AJ936" s="4">
        <f t="shared" si="475"/>
        <v>0</v>
      </c>
      <c r="AK936" s="4">
        <f t="shared" si="475"/>
        <v>0</v>
      </c>
      <c r="AL936" s="4">
        <f t="shared" si="453"/>
        <v>100</v>
      </c>
      <c r="AM936" s="4">
        <f t="shared" si="453"/>
        <v>100</v>
      </c>
      <c r="AN936" s="4">
        <f t="shared" si="453"/>
        <v>0</v>
      </c>
      <c r="AO936" s="4">
        <f t="shared" si="453"/>
        <v>0</v>
      </c>
      <c r="AP936" s="4">
        <f t="shared" si="453"/>
        <v>0</v>
      </c>
      <c r="AQ936" s="4">
        <f t="shared" si="467"/>
        <v>0</v>
      </c>
      <c r="AR936" s="4">
        <f t="shared" si="468"/>
        <v>0</v>
      </c>
      <c r="AS936" s="4">
        <f t="shared" si="468"/>
        <v>0</v>
      </c>
    </row>
    <row r="937" spans="1:45" ht="12.75" customHeight="1" x14ac:dyDescent="0.25">
      <c r="A937" s="115">
        <v>21</v>
      </c>
      <c r="B937" s="137">
        <v>228500</v>
      </c>
      <c r="C937" s="138">
        <v>1832</v>
      </c>
      <c r="D937" s="108">
        <v>929</v>
      </c>
      <c r="E937" s="135" t="s">
        <v>1685</v>
      </c>
      <c r="F937" s="136">
        <f t="shared" si="469"/>
        <v>722.3</v>
      </c>
      <c r="G937" s="136">
        <v>722.3</v>
      </c>
      <c r="H937" s="136">
        <v>0</v>
      </c>
      <c r="I937" s="136">
        <v>0</v>
      </c>
      <c r="J937" s="136">
        <v>0</v>
      </c>
      <c r="K937" s="136">
        <v>0</v>
      </c>
      <c r="L937" s="136">
        <v>0</v>
      </c>
      <c r="M937" s="136">
        <v>0</v>
      </c>
      <c r="N937" s="136">
        <f t="shared" si="471"/>
        <v>722.3</v>
      </c>
      <c r="O937" s="23">
        <v>722.3</v>
      </c>
      <c r="P937" s="23">
        <v>0</v>
      </c>
      <c r="Q937" s="23">
        <v>0</v>
      </c>
      <c r="R937" s="23">
        <v>0</v>
      </c>
      <c r="S937" s="23">
        <v>0</v>
      </c>
      <c r="T937" s="23">
        <v>0</v>
      </c>
      <c r="U937" s="23">
        <v>0</v>
      </c>
      <c r="V937" s="136">
        <f t="shared" si="473"/>
        <v>722.3</v>
      </c>
      <c r="W937" s="23">
        <v>722.3</v>
      </c>
      <c r="X937" s="23">
        <v>0</v>
      </c>
      <c r="Y937" s="23">
        <v>0</v>
      </c>
      <c r="Z937" s="23">
        <v>0</v>
      </c>
      <c r="AA937" s="23">
        <v>0</v>
      </c>
      <c r="AB937" s="23">
        <v>0</v>
      </c>
      <c r="AC937" s="4">
        <v>0</v>
      </c>
      <c r="AD937" s="4">
        <f t="shared" si="475"/>
        <v>0</v>
      </c>
      <c r="AE937" s="4">
        <f t="shared" si="475"/>
        <v>0</v>
      </c>
      <c r="AF937" s="4">
        <f t="shared" si="475"/>
        <v>0</v>
      </c>
      <c r="AG937" s="4">
        <f t="shared" si="475"/>
        <v>0</v>
      </c>
      <c r="AH937" s="4">
        <f t="shared" si="475"/>
        <v>0</v>
      </c>
      <c r="AI937" s="4">
        <f t="shared" si="475"/>
        <v>0</v>
      </c>
      <c r="AJ937" s="4">
        <f t="shared" si="475"/>
        <v>0</v>
      </c>
      <c r="AK937" s="4">
        <f t="shared" si="475"/>
        <v>0</v>
      </c>
      <c r="AL937" s="4">
        <f t="shared" si="453"/>
        <v>100</v>
      </c>
      <c r="AM937" s="4">
        <f t="shared" si="453"/>
        <v>100</v>
      </c>
      <c r="AN937" s="4">
        <f t="shared" si="453"/>
        <v>0</v>
      </c>
      <c r="AO937" s="4">
        <f t="shared" si="453"/>
        <v>0</v>
      </c>
      <c r="AP937" s="4">
        <f t="shared" si="453"/>
        <v>0</v>
      </c>
      <c r="AQ937" s="4">
        <f t="shared" si="467"/>
        <v>0</v>
      </c>
      <c r="AR937" s="4">
        <f t="shared" si="468"/>
        <v>0</v>
      </c>
      <c r="AS937" s="4">
        <f t="shared" si="468"/>
        <v>0</v>
      </c>
    </row>
    <row r="938" spans="1:45" ht="12.75" customHeight="1" x14ac:dyDescent="0.25">
      <c r="A938" s="115">
        <v>21</v>
      </c>
      <c r="B938" s="137">
        <v>228500</v>
      </c>
      <c r="C938" s="138">
        <v>1834</v>
      </c>
      <c r="D938" s="108">
        <v>930</v>
      </c>
      <c r="E938" s="135" t="s">
        <v>1686</v>
      </c>
      <c r="F938" s="136">
        <f t="shared" si="469"/>
        <v>1273.2</v>
      </c>
      <c r="G938" s="136">
        <v>1273.2</v>
      </c>
      <c r="H938" s="136">
        <v>0</v>
      </c>
      <c r="I938" s="136">
        <v>0</v>
      </c>
      <c r="J938" s="136">
        <v>0</v>
      </c>
      <c r="K938" s="136">
        <v>0</v>
      </c>
      <c r="L938" s="136">
        <v>0</v>
      </c>
      <c r="M938" s="136">
        <v>0</v>
      </c>
      <c r="N938" s="136">
        <f t="shared" si="471"/>
        <v>1273.2</v>
      </c>
      <c r="O938" s="23">
        <v>1273.2</v>
      </c>
      <c r="P938" s="23">
        <v>0</v>
      </c>
      <c r="Q938" s="23">
        <v>0</v>
      </c>
      <c r="R938" s="23">
        <v>0</v>
      </c>
      <c r="S938" s="23">
        <v>0</v>
      </c>
      <c r="T938" s="23">
        <v>0</v>
      </c>
      <c r="U938" s="23">
        <v>0</v>
      </c>
      <c r="V938" s="136">
        <f t="shared" si="473"/>
        <v>1273.2</v>
      </c>
      <c r="W938" s="23">
        <v>1273.2</v>
      </c>
      <c r="X938" s="23">
        <v>0</v>
      </c>
      <c r="Y938" s="23">
        <v>0</v>
      </c>
      <c r="Z938" s="23">
        <v>0</v>
      </c>
      <c r="AA938" s="23">
        <v>0</v>
      </c>
      <c r="AB938" s="23">
        <v>0</v>
      </c>
      <c r="AC938" s="4">
        <v>0</v>
      </c>
      <c r="AD938" s="4">
        <f t="shared" si="475"/>
        <v>0</v>
      </c>
      <c r="AE938" s="4">
        <f t="shared" si="475"/>
        <v>0</v>
      </c>
      <c r="AF938" s="4">
        <f t="shared" si="475"/>
        <v>0</v>
      </c>
      <c r="AG938" s="4">
        <f t="shared" si="475"/>
        <v>0</v>
      </c>
      <c r="AH938" s="4">
        <f t="shared" si="475"/>
        <v>0</v>
      </c>
      <c r="AI938" s="4">
        <f t="shared" si="475"/>
        <v>0</v>
      </c>
      <c r="AJ938" s="4">
        <f t="shared" si="475"/>
        <v>0</v>
      </c>
      <c r="AK938" s="4">
        <f t="shared" si="475"/>
        <v>0</v>
      </c>
      <c r="AL938" s="4">
        <f t="shared" si="453"/>
        <v>100</v>
      </c>
      <c r="AM938" s="4">
        <f t="shared" si="453"/>
        <v>100</v>
      </c>
      <c r="AN938" s="4">
        <f t="shared" si="453"/>
        <v>0</v>
      </c>
      <c r="AO938" s="4">
        <f t="shared" si="453"/>
        <v>0</v>
      </c>
      <c r="AP938" s="4">
        <f t="shared" si="453"/>
        <v>0</v>
      </c>
      <c r="AQ938" s="4">
        <f t="shared" si="467"/>
        <v>0</v>
      </c>
      <c r="AR938" s="4">
        <f t="shared" si="468"/>
        <v>0</v>
      </c>
      <c r="AS938" s="4">
        <f t="shared" si="468"/>
        <v>0</v>
      </c>
    </row>
    <row r="939" spans="1:45" ht="12.75" customHeight="1" x14ac:dyDescent="0.25">
      <c r="A939" s="115">
        <v>21</v>
      </c>
      <c r="B939" s="137">
        <v>228500</v>
      </c>
      <c r="C939" s="138">
        <v>1833</v>
      </c>
      <c r="D939" s="108">
        <v>931</v>
      </c>
      <c r="E939" s="135" t="s">
        <v>1687</v>
      </c>
      <c r="F939" s="136">
        <f t="shared" si="469"/>
        <v>1646</v>
      </c>
      <c r="G939" s="136">
        <v>1646</v>
      </c>
      <c r="H939" s="136">
        <v>0</v>
      </c>
      <c r="I939" s="136">
        <v>0</v>
      </c>
      <c r="J939" s="136">
        <v>0</v>
      </c>
      <c r="K939" s="136">
        <v>0</v>
      </c>
      <c r="L939" s="136">
        <v>0</v>
      </c>
      <c r="M939" s="136">
        <v>0</v>
      </c>
      <c r="N939" s="136">
        <f t="shared" si="471"/>
        <v>1646</v>
      </c>
      <c r="O939" s="23">
        <v>1646</v>
      </c>
      <c r="P939" s="23">
        <v>0</v>
      </c>
      <c r="Q939" s="23">
        <v>0</v>
      </c>
      <c r="R939" s="23">
        <v>0</v>
      </c>
      <c r="S939" s="23">
        <v>0</v>
      </c>
      <c r="T939" s="23">
        <v>0</v>
      </c>
      <c r="U939" s="23">
        <v>0</v>
      </c>
      <c r="V939" s="136">
        <f t="shared" si="473"/>
        <v>1646</v>
      </c>
      <c r="W939" s="23">
        <v>1646</v>
      </c>
      <c r="X939" s="23">
        <v>0</v>
      </c>
      <c r="Y939" s="23">
        <v>0</v>
      </c>
      <c r="Z939" s="23">
        <v>0</v>
      </c>
      <c r="AA939" s="23">
        <v>0</v>
      </c>
      <c r="AB939" s="23">
        <v>0</v>
      </c>
      <c r="AC939" s="4">
        <v>0</v>
      </c>
      <c r="AD939" s="4">
        <f t="shared" si="475"/>
        <v>0</v>
      </c>
      <c r="AE939" s="4">
        <f t="shared" si="475"/>
        <v>0</v>
      </c>
      <c r="AF939" s="4">
        <f t="shared" si="475"/>
        <v>0</v>
      </c>
      <c r="AG939" s="4">
        <f t="shared" si="475"/>
        <v>0</v>
      </c>
      <c r="AH939" s="4">
        <f t="shared" si="475"/>
        <v>0</v>
      </c>
      <c r="AI939" s="4">
        <f t="shared" si="475"/>
        <v>0</v>
      </c>
      <c r="AJ939" s="4">
        <f t="shared" si="475"/>
        <v>0</v>
      </c>
      <c r="AK939" s="4">
        <f t="shared" si="475"/>
        <v>0</v>
      </c>
      <c r="AL939" s="4">
        <f t="shared" si="453"/>
        <v>100</v>
      </c>
      <c r="AM939" s="4">
        <f t="shared" si="453"/>
        <v>100</v>
      </c>
      <c r="AN939" s="4">
        <f t="shared" si="453"/>
        <v>0</v>
      </c>
      <c r="AO939" s="4">
        <f t="shared" si="453"/>
        <v>0</v>
      </c>
      <c r="AP939" s="4">
        <f t="shared" si="453"/>
        <v>0</v>
      </c>
      <c r="AQ939" s="4">
        <f t="shared" si="467"/>
        <v>0</v>
      </c>
      <c r="AR939" s="4">
        <f t="shared" si="468"/>
        <v>0</v>
      </c>
      <c r="AS939" s="4">
        <f t="shared" si="468"/>
        <v>0</v>
      </c>
    </row>
    <row r="940" spans="1:45" ht="12.75" customHeight="1" x14ac:dyDescent="0.25">
      <c r="A940" s="115">
        <v>21</v>
      </c>
      <c r="B940" s="137">
        <v>228500</v>
      </c>
      <c r="C940" s="138">
        <v>1835</v>
      </c>
      <c r="D940" s="108">
        <v>932</v>
      </c>
      <c r="E940" s="135" t="s">
        <v>1688</v>
      </c>
      <c r="F940" s="136">
        <f t="shared" si="469"/>
        <v>2830.4</v>
      </c>
      <c r="G940" s="136">
        <v>2830.4</v>
      </c>
      <c r="H940" s="136">
        <v>0</v>
      </c>
      <c r="I940" s="136">
        <v>0</v>
      </c>
      <c r="J940" s="136">
        <v>0</v>
      </c>
      <c r="K940" s="136">
        <v>0</v>
      </c>
      <c r="L940" s="136">
        <v>0</v>
      </c>
      <c r="M940" s="136">
        <v>0</v>
      </c>
      <c r="N940" s="136">
        <f t="shared" si="471"/>
        <v>2830.4</v>
      </c>
      <c r="O940" s="23">
        <v>2830.4</v>
      </c>
      <c r="P940" s="23">
        <v>0</v>
      </c>
      <c r="Q940" s="23">
        <v>0</v>
      </c>
      <c r="R940" s="23">
        <v>0</v>
      </c>
      <c r="S940" s="23">
        <v>0</v>
      </c>
      <c r="T940" s="23">
        <v>0</v>
      </c>
      <c r="U940" s="23">
        <v>0</v>
      </c>
      <c r="V940" s="136">
        <f t="shared" si="473"/>
        <v>2830.4</v>
      </c>
      <c r="W940" s="23">
        <v>2830.4</v>
      </c>
      <c r="X940" s="23">
        <v>0</v>
      </c>
      <c r="Y940" s="23">
        <v>0</v>
      </c>
      <c r="Z940" s="23">
        <v>0</v>
      </c>
      <c r="AA940" s="23">
        <v>0</v>
      </c>
      <c r="AB940" s="23">
        <v>0</v>
      </c>
      <c r="AC940" s="4">
        <v>0</v>
      </c>
      <c r="AD940" s="4">
        <f t="shared" si="475"/>
        <v>0</v>
      </c>
      <c r="AE940" s="4">
        <f t="shared" si="475"/>
        <v>0</v>
      </c>
      <c r="AF940" s="4">
        <f t="shared" si="475"/>
        <v>0</v>
      </c>
      <c r="AG940" s="4">
        <f t="shared" si="475"/>
        <v>0</v>
      </c>
      <c r="AH940" s="4">
        <f t="shared" si="475"/>
        <v>0</v>
      </c>
      <c r="AI940" s="4">
        <f t="shared" si="475"/>
        <v>0</v>
      </c>
      <c r="AJ940" s="4">
        <f t="shared" si="475"/>
        <v>0</v>
      </c>
      <c r="AK940" s="4">
        <f t="shared" si="475"/>
        <v>0</v>
      </c>
      <c r="AL940" s="4">
        <f t="shared" ref="AL940:AP1002" si="482">IF(N940=0,0,V940/N940*100)</f>
        <v>100</v>
      </c>
      <c r="AM940" s="4">
        <f t="shared" si="482"/>
        <v>100</v>
      </c>
      <c r="AN940" s="4">
        <f t="shared" si="482"/>
        <v>0</v>
      </c>
      <c r="AO940" s="4">
        <f t="shared" si="482"/>
        <v>0</v>
      </c>
      <c r="AP940" s="4">
        <f t="shared" si="482"/>
        <v>0</v>
      </c>
      <c r="AQ940" s="4">
        <f t="shared" si="467"/>
        <v>0</v>
      </c>
      <c r="AR940" s="4">
        <f t="shared" si="468"/>
        <v>0</v>
      </c>
      <c r="AS940" s="4">
        <f t="shared" si="468"/>
        <v>0</v>
      </c>
    </row>
    <row r="941" spans="1:45" ht="12.75" customHeight="1" x14ac:dyDescent="0.25">
      <c r="A941" s="115">
        <v>21</v>
      </c>
      <c r="B941" s="137">
        <v>228500</v>
      </c>
      <c r="C941" s="138">
        <v>1836</v>
      </c>
      <c r="D941" s="108">
        <v>933</v>
      </c>
      <c r="E941" s="135" t="s">
        <v>1689</v>
      </c>
      <c r="F941" s="136">
        <f t="shared" si="469"/>
        <v>1427.9</v>
      </c>
      <c r="G941" s="136">
        <v>1427.9</v>
      </c>
      <c r="H941" s="136">
        <v>0</v>
      </c>
      <c r="I941" s="136">
        <v>0</v>
      </c>
      <c r="J941" s="136">
        <v>0</v>
      </c>
      <c r="K941" s="136">
        <v>0</v>
      </c>
      <c r="L941" s="136">
        <v>0</v>
      </c>
      <c r="M941" s="136">
        <v>0</v>
      </c>
      <c r="N941" s="136">
        <f t="shared" si="471"/>
        <v>1427.9</v>
      </c>
      <c r="O941" s="23">
        <v>1427.9</v>
      </c>
      <c r="P941" s="23">
        <v>0</v>
      </c>
      <c r="Q941" s="23">
        <v>0</v>
      </c>
      <c r="R941" s="23">
        <v>0</v>
      </c>
      <c r="S941" s="23">
        <v>0</v>
      </c>
      <c r="T941" s="23">
        <v>0</v>
      </c>
      <c r="U941" s="23">
        <v>0</v>
      </c>
      <c r="V941" s="136">
        <f t="shared" si="473"/>
        <v>1427.9</v>
      </c>
      <c r="W941" s="23">
        <v>1427.9</v>
      </c>
      <c r="X941" s="23">
        <v>0</v>
      </c>
      <c r="Y941" s="23">
        <v>0</v>
      </c>
      <c r="Z941" s="23">
        <v>0</v>
      </c>
      <c r="AA941" s="23">
        <v>0</v>
      </c>
      <c r="AB941" s="23">
        <v>0</v>
      </c>
      <c r="AC941" s="4">
        <v>0</v>
      </c>
      <c r="AD941" s="4">
        <f t="shared" si="475"/>
        <v>0</v>
      </c>
      <c r="AE941" s="4">
        <f t="shared" si="475"/>
        <v>0</v>
      </c>
      <c r="AF941" s="4">
        <f t="shared" si="475"/>
        <v>0</v>
      </c>
      <c r="AG941" s="4">
        <f t="shared" si="475"/>
        <v>0</v>
      </c>
      <c r="AH941" s="4">
        <f t="shared" si="475"/>
        <v>0</v>
      </c>
      <c r="AI941" s="4">
        <f t="shared" si="475"/>
        <v>0</v>
      </c>
      <c r="AJ941" s="4">
        <f t="shared" si="475"/>
        <v>0</v>
      </c>
      <c r="AK941" s="4">
        <f t="shared" si="475"/>
        <v>0</v>
      </c>
      <c r="AL941" s="4">
        <f t="shared" si="482"/>
        <v>100</v>
      </c>
      <c r="AM941" s="4">
        <f t="shared" si="482"/>
        <v>100</v>
      </c>
      <c r="AN941" s="4">
        <f t="shared" si="482"/>
        <v>0</v>
      </c>
      <c r="AO941" s="4">
        <f t="shared" si="482"/>
        <v>0</v>
      </c>
      <c r="AP941" s="4">
        <f t="shared" si="482"/>
        <v>0</v>
      </c>
      <c r="AQ941" s="4">
        <f t="shared" si="467"/>
        <v>0</v>
      </c>
      <c r="AR941" s="4">
        <f t="shared" si="468"/>
        <v>0</v>
      </c>
      <c r="AS941" s="4">
        <f t="shared" si="468"/>
        <v>0</v>
      </c>
    </row>
    <row r="942" spans="1:45" ht="12.75" customHeight="1" x14ac:dyDescent="0.25">
      <c r="A942" s="115">
        <v>21</v>
      </c>
      <c r="B942" s="137">
        <v>228500</v>
      </c>
      <c r="C942" s="138">
        <v>1837</v>
      </c>
      <c r="D942" s="108">
        <v>934</v>
      </c>
      <c r="E942" s="135" t="s">
        <v>1690</v>
      </c>
      <c r="F942" s="136">
        <f t="shared" si="469"/>
        <v>1828</v>
      </c>
      <c r="G942" s="136">
        <v>1828</v>
      </c>
      <c r="H942" s="136">
        <v>0</v>
      </c>
      <c r="I942" s="136">
        <v>0</v>
      </c>
      <c r="J942" s="136">
        <v>0</v>
      </c>
      <c r="K942" s="136">
        <v>0</v>
      </c>
      <c r="L942" s="136">
        <v>0</v>
      </c>
      <c r="M942" s="136">
        <v>0</v>
      </c>
      <c r="N942" s="136">
        <f t="shared" si="471"/>
        <v>1828</v>
      </c>
      <c r="O942" s="23">
        <v>1828</v>
      </c>
      <c r="P942" s="23">
        <v>0</v>
      </c>
      <c r="Q942" s="23">
        <v>0</v>
      </c>
      <c r="R942" s="23">
        <v>0</v>
      </c>
      <c r="S942" s="23">
        <v>0</v>
      </c>
      <c r="T942" s="23">
        <v>0</v>
      </c>
      <c r="U942" s="23">
        <v>0</v>
      </c>
      <c r="V942" s="136">
        <f t="shared" si="473"/>
        <v>1828</v>
      </c>
      <c r="W942" s="23">
        <v>1828</v>
      </c>
      <c r="X942" s="23">
        <v>0</v>
      </c>
      <c r="Y942" s="23">
        <v>0</v>
      </c>
      <c r="Z942" s="23">
        <v>0</v>
      </c>
      <c r="AA942" s="23">
        <v>0</v>
      </c>
      <c r="AB942" s="23">
        <v>0</v>
      </c>
      <c r="AC942" s="4">
        <v>0</v>
      </c>
      <c r="AD942" s="4">
        <f t="shared" si="475"/>
        <v>0</v>
      </c>
      <c r="AE942" s="4">
        <f t="shared" si="475"/>
        <v>0</v>
      </c>
      <c r="AF942" s="4">
        <f t="shared" si="475"/>
        <v>0</v>
      </c>
      <c r="AG942" s="4">
        <f t="shared" si="475"/>
        <v>0</v>
      </c>
      <c r="AH942" s="4">
        <f t="shared" si="475"/>
        <v>0</v>
      </c>
      <c r="AI942" s="4">
        <f t="shared" si="475"/>
        <v>0</v>
      </c>
      <c r="AJ942" s="4">
        <f t="shared" si="475"/>
        <v>0</v>
      </c>
      <c r="AK942" s="4">
        <f t="shared" si="475"/>
        <v>0</v>
      </c>
      <c r="AL942" s="4">
        <f t="shared" si="482"/>
        <v>100</v>
      </c>
      <c r="AM942" s="4">
        <f t="shared" si="482"/>
        <v>100</v>
      </c>
      <c r="AN942" s="4">
        <f t="shared" si="482"/>
        <v>0</v>
      </c>
      <c r="AO942" s="4">
        <f t="shared" si="482"/>
        <v>0</v>
      </c>
      <c r="AP942" s="4">
        <f t="shared" si="482"/>
        <v>0</v>
      </c>
      <c r="AQ942" s="4">
        <f t="shared" si="467"/>
        <v>0</v>
      </c>
      <c r="AR942" s="4">
        <f t="shared" si="468"/>
        <v>0</v>
      </c>
      <c r="AS942" s="4">
        <f t="shared" si="468"/>
        <v>0</v>
      </c>
    </row>
    <row r="943" spans="1:45" ht="12.75" customHeight="1" x14ac:dyDescent="0.25">
      <c r="A943" s="115">
        <v>21</v>
      </c>
      <c r="B943" s="137">
        <v>228500</v>
      </c>
      <c r="C943" s="138">
        <v>1838</v>
      </c>
      <c r="D943" s="108">
        <v>935</v>
      </c>
      <c r="E943" s="135" t="s">
        <v>1691</v>
      </c>
      <c r="F943" s="136">
        <f t="shared" si="469"/>
        <v>2158.5</v>
      </c>
      <c r="G943" s="136">
        <v>2158.5</v>
      </c>
      <c r="H943" s="136">
        <v>0</v>
      </c>
      <c r="I943" s="136">
        <v>0</v>
      </c>
      <c r="J943" s="136">
        <v>0</v>
      </c>
      <c r="K943" s="136">
        <v>0</v>
      </c>
      <c r="L943" s="136">
        <v>0</v>
      </c>
      <c r="M943" s="136">
        <v>0</v>
      </c>
      <c r="N943" s="136">
        <f t="shared" si="471"/>
        <v>2158.5</v>
      </c>
      <c r="O943" s="23">
        <v>2158.5</v>
      </c>
      <c r="P943" s="23">
        <v>0</v>
      </c>
      <c r="Q943" s="23">
        <v>0</v>
      </c>
      <c r="R943" s="23">
        <v>0</v>
      </c>
      <c r="S943" s="23">
        <v>0</v>
      </c>
      <c r="T943" s="23">
        <v>0</v>
      </c>
      <c r="U943" s="23">
        <v>0</v>
      </c>
      <c r="V943" s="136">
        <f t="shared" si="473"/>
        <v>2158.5</v>
      </c>
      <c r="W943" s="23">
        <v>2158.5</v>
      </c>
      <c r="X943" s="23">
        <v>0</v>
      </c>
      <c r="Y943" s="23">
        <v>0</v>
      </c>
      <c r="Z943" s="23">
        <v>0</v>
      </c>
      <c r="AA943" s="23">
        <v>0</v>
      </c>
      <c r="AB943" s="23">
        <v>0</v>
      </c>
      <c r="AC943" s="4">
        <v>0</v>
      </c>
      <c r="AD943" s="4">
        <f t="shared" si="475"/>
        <v>0</v>
      </c>
      <c r="AE943" s="4">
        <f t="shared" si="475"/>
        <v>0</v>
      </c>
      <c r="AF943" s="4">
        <f t="shared" si="475"/>
        <v>0</v>
      </c>
      <c r="AG943" s="4">
        <f t="shared" si="475"/>
        <v>0</v>
      </c>
      <c r="AH943" s="4">
        <f t="shared" si="475"/>
        <v>0</v>
      </c>
      <c r="AI943" s="4">
        <f t="shared" si="475"/>
        <v>0</v>
      </c>
      <c r="AJ943" s="4">
        <f t="shared" si="475"/>
        <v>0</v>
      </c>
      <c r="AK943" s="4">
        <f t="shared" si="475"/>
        <v>0</v>
      </c>
      <c r="AL943" s="4">
        <f t="shared" si="482"/>
        <v>100</v>
      </c>
      <c r="AM943" s="4">
        <f t="shared" si="482"/>
        <v>100</v>
      </c>
      <c r="AN943" s="4">
        <f t="shared" si="482"/>
        <v>0</v>
      </c>
      <c r="AO943" s="4">
        <f t="shared" si="482"/>
        <v>0</v>
      </c>
      <c r="AP943" s="4">
        <f t="shared" si="482"/>
        <v>0</v>
      </c>
      <c r="AQ943" s="4">
        <f t="shared" si="467"/>
        <v>0</v>
      </c>
      <c r="AR943" s="4">
        <f t="shared" si="468"/>
        <v>0</v>
      </c>
      <c r="AS943" s="4">
        <f t="shared" si="468"/>
        <v>0</v>
      </c>
    </row>
    <row r="944" spans="1:45" ht="12.75" customHeight="1" x14ac:dyDescent="0.25">
      <c r="A944" s="115">
        <v>21</v>
      </c>
      <c r="B944" s="137">
        <v>228500</v>
      </c>
      <c r="C944" s="138">
        <v>1839</v>
      </c>
      <c r="D944" s="108">
        <v>936</v>
      </c>
      <c r="E944" s="135" t="s">
        <v>1692</v>
      </c>
      <c r="F944" s="136">
        <f t="shared" si="469"/>
        <v>1925.1</v>
      </c>
      <c r="G944" s="136">
        <v>1925.1</v>
      </c>
      <c r="H944" s="136">
        <v>0</v>
      </c>
      <c r="I944" s="136">
        <v>0</v>
      </c>
      <c r="J944" s="136">
        <v>0</v>
      </c>
      <c r="K944" s="136">
        <v>0</v>
      </c>
      <c r="L944" s="136">
        <v>0</v>
      </c>
      <c r="M944" s="136">
        <v>0</v>
      </c>
      <c r="N944" s="136">
        <f t="shared" si="471"/>
        <v>1925.1</v>
      </c>
      <c r="O944" s="23">
        <v>1925.1</v>
      </c>
      <c r="P944" s="23">
        <v>0</v>
      </c>
      <c r="Q944" s="23">
        <v>0</v>
      </c>
      <c r="R944" s="23">
        <v>0</v>
      </c>
      <c r="S944" s="23">
        <v>0</v>
      </c>
      <c r="T944" s="23">
        <v>0</v>
      </c>
      <c r="U944" s="23">
        <v>0</v>
      </c>
      <c r="V944" s="136">
        <f t="shared" si="473"/>
        <v>1925.1</v>
      </c>
      <c r="W944" s="23">
        <v>1925.1</v>
      </c>
      <c r="X944" s="23">
        <v>0</v>
      </c>
      <c r="Y944" s="23">
        <v>0</v>
      </c>
      <c r="Z944" s="23">
        <v>0</v>
      </c>
      <c r="AA944" s="23">
        <v>0</v>
      </c>
      <c r="AB944" s="23">
        <v>0</v>
      </c>
      <c r="AC944" s="4">
        <v>0</v>
      </c>
      <c r="AD944" s="4">
        <f t="shared" si="475"/>
        <v>0</v>
      </c>
      <c r="AE944" s="4">
        <f t="shared" si="475"/>
        <v>0</v>
      </c>
      <c r="AF944" s="4">
        <f t="shared" si="475"/>
        <v>0</v>
      </c>
      <c r="AG944" s="4">
        <f t="shared" si="475"/>
        <v>0</v>
      </c>
      <c r="AH944" s="4">
        <f t="shared" si="475"/>
        <v>0</v>
      </c>
      <c r="AI944" s="4">
        <f t="shared" si="475"/>
        <v>0</v>
      </c>
      <c r="AJ944" s="4">
        <f t="shared" si="475"/>
        <v>0</v>
      </c>
      <c r="AK944" s="4">
        <f t="shared" si="475"/>
        <v>0</v>
      </c>
      <c r="AL944" s="4">
        <f t="shared" si="482"/>
        <v>100</v>
      </c>
      <c r="AM944" s="4">
        <f t="shared" si="482"/>
        <v>100</v>
      </c>
      <c r="AN944" s="4">
        <f t="shared" si="482"/>
        <v>0</v>
      </c>
      <c r="AO944" s="4">
        <f t="shared" si="482"/>
        <v>0</v>
      </c>
      <c r="AP944" s="4">
        <f t="shared" si="482"/>
        <v>0</v>
      </c>
      <c r="AQ944" s="4">
        <f t="shared" si="467"/>
        <v>0</v>
      </c>
      <c r="AR944" s="4">
        <f t="shared" si="468"/>
        <v>0</v>
      </c>
      <c r="AS944" s="4">
        <f t="shared" si="468"/>
        <v>0</v>
      </c>
    </row>
    <row r="945" spans="1:45" ht="12.75" customHeight="1" x14ac:dyDescent="0.25">
      <c r="A945" s="115">
        <v>21</v>
      </c>
      <c r="B945" s="137">
        <v>228500</v>
      </c>
      <c r="C945" s="138">
        <v>1840</v>
      </c>
      <c r="D945" s="108">
        <v>937</v>
      </c>
      <c r="E945" s="135" t="s">
        <v>1693</v>
      </c>
      <c r="F945" s="136">
        <f t="shared" si="469"/>
        <v>390.5</v>
      </c>
      <c r="G945" s="136">
        <v>390.5</v>
      </c>
      <c r="H945" s="136">
        <v>0</v>
      </c>
      <c r="I945" s="136">
        <v>0</v>
      </c>
      <c r="J945" s="136">
        <v>0</v>
      </c>
      <c r="K945" s="136">
        <v>0</v>
      </c>
      <c r="L945" s="136">
        <v>0</v>
      </c>
      <c r="M945" s="136">
        <v>0</v>
      </c>
      <c r="N945" s="136">
        <f t="shared" si="471"/>
        <v>390.5</v>
      </c>
      <c r="O945" s="23">
        <v>390.5</v>
      </c>
      <c r="P945" s="23">
        <v>0</v>
      </c>
      <c r="Q945" s="23">
        <v>0</v>
      </c>
      <c r="R945" s="23">
        <v>0</v>
      </c>
      <c r="S945" s="23">
        <v>0</v>
      </c>
      <c r="T945" s="23">
        <v>0</v>
      </c>
      <c r="U945" s="23">
        <v>0</v>
      </c>
      <c r="V945" s="136">
        <f t="shared" si="473"/>
        <v>390.5</v>
      </c>
      <c r="W945" s="23">
        <v>390.5</v>
      </c>
      <c r="X945" s="23">
        <v>0</v>
      </c>
      <c r="Y945" s="23">
        <v>0</v>
      </c>
      <c r="Z945" s="23">
        <v>0</v>
      </c>
      <c r="AA945" s="23">
        <v>0</v>
      </c>
      <c r="AB945" s="23">
        <v>0</v>
      </c>
      <c r="AC945" s="4">
        <v>0</v>
      </c>
      <c r="AD945" s="4">
        <f t="shared" si="475"/>
        <v>0</v>
      </c>
      <c r="AE945" s="4">
        <f t="shared" si="475"/>
        <v>0</v>
      </c>
      <c r="AF945" s="4">
        <f t="shared" si="475"/>
        <v>0</v>
      </c>
      <c r="AG945" s="4">
        <f t="shared" si="475"/>
        <v>0</v>
      </c>
      <c r="AH945" s="4">
        <f t="shared" si="475"/>
        <v>0</v>
      </c>
      <c r="AI945" s="4">
        <f t="shared" si="475"/>
        <v>0</v>
      </c>
      <c r="AJ945" s="4">
        <f t="shared" si="475"/>
        <v>0</v>
      </c>
      <c r="AK945" s="4">
        <f t="shared" si="475"/>
        <v>0</v>
      </c>
      <c r="AL945" s="4">
        <f t="shared" si="482"/>
        <v>100</v>
      </c>
      <c r="AM945" s="4">
        <f t="shared" si="482"/>
        <v>100</v>
      </c>
      <c r="AN945" s="4">
        <f t="shared" si="482"/>
        <v>0</v>
      </c>
      <c r="AO945" s="4">
        <f t="shared" si="482"/>
        <v>0</v>
      </c>
      <c r="AP945" s="4">
        <f t="shared" si="482"/>
        <v>0</v>
      </c>
      <c r="AQ945" s="4">
        <f t="shared" si="467"/>
        <v>0</v>
      </c>
      <c r="AR945" s="4">
        <f t="shared" si="468"/>
        <v>0</v>
      </c>
      <c r="AS945" s="4">
        <f t="shared" si="468"/>
        <v>0</v>
      </c>
    </row>
    <row r="946" spans="1:45" ht="12.75" customHeight="1" x14ac:dyDescent="0.25">
      <c r="A946" s="115">
        <v>21</v>
      </c>
      <c r="B946" s="137">
        <v>228500</v>
      </c>
      <c r="C946" s="138">
        <v>1841</v>
      </c>
      <c r="D946" s="108">
        <v>938</v>
      </c>
      <c r="E946" s="135" t="s">
        <v>1694</v>
      </c>
      <c r="F946" s="136">
        <f t="shared" si="469"/>
        <v>3010.1</v>
      </c>
      <c r="G946" s="136">
        <v>3010.1</v>
      </c>
      <c r="H946" s="136">
        <v>0</v>
      </c>
      <c r="I946" s="136">
        <v>0</v>
      </c>
      <c r="J946" s="136">
        <v>0</v>
      </c>
      <c r="K946" s="136">
        <v>0</v>
      </c>
      <c r="L946" s="136">
        <v>0</v>
      </c>
      <c r="M946" s="136">
        <v>0</v>
      </c>
      <c r="N946" s="136">
        <f t="shared" si="471"/>
        <v>3010.1</v>
      </c>
      <c r="O946" s="23">
        <v>3010.1</v>
      </c>
      <c r="P946" s="23">
        <v>0</v>
      </c>
      <c r="Q946" s="23">
        <v>0</v>
      </c>
      <c r="R946" s="23">
        <v>0</v>
      </c>
      <c r="S946" s="23">
        <v>0</v>
      </c>
      <c r="T946" s="23">
        <v>0</v>
      </c>
      <c r="U946" s="23">
        <v>0</v>
      </c>
      <c r="V946" s="136">
        <f t="shared" si="473"/>
        <v>3010.1</v>
      </c>
      <c r="W946" s="23">
        <v>3010.1</v>
      </c>
      <c r="X946" s="23">
        <v>0</v>
      </c>
      <c r="Y946" s="23">
        <v>0</v>
      </c>
      <c r="Z946" s="23">
        <v>0</v>
      </c>
      <c r="AA946" s="23">
        <v>0</v>
      </c>
      <c r="AB946" s="23">
        <v>0</v>
      </c>
      <c r="AC946" s="4">
        <v>0</v>
      </c>
      <c r="AD946" s="4">
        <f t="shared" si="475"/>
        <v>0</v>
      </c>
      <c r="AE946" s="4">
        <f t="shared" si="475"/>
        <v>0</v>
      </c>
      <c r="AF946" s="4">
        <f t="shared" si="475"/>
        <v>0</v>
      </c>
      <c r="AG946" s="4">
        <f t="shared" si="475"/>
        <v>0</v>
      </c>
      <c r="AH946" s="4">
        <f t="shared" si="475"/>
        <v>0</v>
      </c>
      <c r="AI946" s="4">
        <f t="shared" si="475"/>
        <v>0</v>
      </c>
      <c r="AJ946" s="4">
        <f t="shared" si="475"/>
        <v>0</v>
      </c>
      <c r="AK946" s="4">
        <f t="shared" si="475"/>
        <v>0</v>
      </c>
      <c r="AL946" s="4">
        <f t="shared" si="482"/>
        <v>100</v>
      </c>
      <c r="AM946" s="4">
        <f t="shared" si="482"/>
        <v>100</v>
      </c>
      <c r="AN946" s="4">
        <f t="shared" si="482"/>
        <v>0</v>
      </c>
      <c r="AO946" s="4">
        <f t="shared" si="482"/>
        <v>0</v>
      </c>
      <c r="AP946" s="4">
        <f t="shared" si="482"/>
        <v>0</v>
      </c>
      <c r="AQ946" s="4">
        <f t="shared" si="467"/>
        <v>0</v>
      </c>
      <c r="AR946" s="4">
        <f t="shared" si="468"/>
        <v>0</v>
      </c>
      <c r="AS946" s="4">
        <f t="shared" si="468"/>
        <v>0</v>
      </c>
    </row>
    <row r="947" spans="1:45" ht="12.75" customHeight="1" x14ac:dyDescent="0.25">
      <c r="A947" s="115">
        <v>21</v>
      </c>
      <c r="B947" s="137">
        <v>228500</v>
      </c>
      <c r="C947" s="138">
        <v>1843</v>
      </c>
      <c r="D947" s="108">
        <v>939</v>
      </c>
      <c r="E947" s="135" t="s">
        <v>1232</v>
      </c>
      <c r="F947" s="136">
        <f t="shared" si="469"/>
        <v>1352.2</v>
      </c>
      <c r="G947" s="136">
        <v>1352.2</v>
      </c>
      <c r="H947" s="136">
        <v>0</v>
      </c>
      <c r="I947" s="136">
        <v>0</v>
      </c>
      <c r="J947" s="136">
        <v>0</v>
      </c>
      <c r="K947" s="136">
        <v>0</v>
      </c>
      <c r="L947" s="136">
        <v>0</v>
      </c>
      <c r="M947" s="136">
        <v>0</v>
      </c>
      <c r="N947" s="136">
        <f t="shared" si="471"/>
        <v>1352.2</v>
      </c>
      <c r="O947" s="23">
        <v>1352.2</v>
      </c>
      <c r="P947" s="23">
        <v>0</v>
      </c>
      <c r="Q947" s="23">
        <v>0</v>
      </c>
      <c r="R947" s="23">
        <v>0</v>
      </c>
      <c r="S947" s="23">
        <v>0</v>
      </c>
      <c r="T947" s="23">
        <v>0</v>
      </c>
      <c r="U947" s="23">
        <v>0</v>
      </c>
      <c r="V947" s="136">
        <f t="shared" si="473"/>
        <v>1352.2</v>
      </c>
      <c r="W947" s="23">
        <v>1352.2</v>
      </c>
      <c r="X947" s="23">
        <v>0</v>
      </c>
      <c r="Y947" s="23">
        <v>0</v>
      </c>
      <c r="Z947" s="23">
        <v>0</v>
      </c>
      <c r="AA947" s="23">
        <v>0</v>
      </c>
      <c r="AB947" s="23">
        <v>0</v>
      </c>
      <c r="AC947" s="4">
        <v>0</v>
      </c>
      <c r="AD947" s="4">
        <f t="shared" si="475"/>
        <v>0</v>
      </c>
      <c r="AE947" s="4">
        <f t="shared" si="475"/>
        <v>0</v>
      </c>
      <c r="AF947" s="4">
        <f t="shared" si="475"/>
        <v>0</v>
      </c>
      <c r="AG947" s="4">
        <f t="shared" si="475"/>
        <v>0</v>
      </c>
      <c r="AH947" s="4">
        <f t="shared" si="475"/>
        <v>0</v>
      </c>
      <c r="AI947" s="4">
        <f t="shared" si="475"/>
        <v>0</v>
      </c>
      <c r="AJ947" s="4">
        <f t="shared" si="475"/>
        <v>0</v>
      </c>
      <c r="AK947" s="4">
        <f t="shared" si="475"/>
        <v>0</v>
      </c>
      <c r="AL947" s="4">
        <f t="shared" si="482"/>
        <v>100</v>
      </c>
      <c r="AM947" s="4">
        <f t="shared" si="482"/>
        <v>100</v>
      </c>
      <c r="AN947" s="4">
        <f t="shared" si="482"/>
        <v>0</v>
      </c>
      <c r="AO947" s="4">
        <f t="shared" si="482"/>
        <v>0</v>
      </c>
      <c r="AP947" s="4">
        <f t="shared" si="482"/>
        <v>0</v>
      </c>
      <c r="AQ947" s="4">
        <f t="shared" si="467"/>
        <v>0</v>
      </c>
      <c r="AR947" s="4">
        <f t="shared" si="468"/>
        <v>0</v>
      </c>
      <c r="AS947" s="4">
        <f t="shared" si="468"/>
        <v>0</v>
      </c>
    </row>
    <row r="948" spans="1:45" ht="12.75" customHeight="1" x14ac:dyDescent="0.25">
      <c r="A948" s="115">
        <v>21</v>
      </c>
      <c r="B948" s="137">
        <v>228500</v>
      </c>
      <c r="C948" s="138">
        <v>1844</v>
      </c>
      <c r="D948" s="108">
        <v>940</v>
      </c>
      <c r="E948" s="135" t="s">
        <v>1695</v>
      </c>
      <c r="F948" s="136">
        <f t="shared" si="469"/>
        <v>2168</v>
      </c>
      <c r="G948" s="136">
        <v>2168</v>
      </c>
      <c r="H948" s="136">
        <v>0</v>
      </c>
      <c r="I948" s="136">
        <v>0</v>
      </c>
      <c r="J948" s="136">
        <v>0</v>
      </c>
      <c r="K948" s="136">
        <v>0</v>
      </c>
      <c r="L948" s="136">
        <v>0</v>
      </c>
      <c r="M948" s="136">
        <v>0</v>
      </c>
      <c r="N948" s="136">
        <f t="shared" si="471"/>
        <v>2168</v>
      </c>
      <c r="O948" s="23">
        <v>2168</v>
      </c>
      <c r="P948" s="23">
        <v>0</v>
      </c>
      <c r="Q948" s="23">
        <v>0</v>
      </c>
      <c r="R948" s="23">
        <v>0</v>
      </c>
      <c r="S948" s="23">
        <v>0</v>
      </c>
      <c r="T948" s="23">
        <v>0</v>
      </c>
      <c r="U948" s="23">
        <v>0</v>
      </c>
      <c r="V948" s="136">
        <f t="shared" si="473"/>
        <v>2168</v>
      </c>
      <c r="W948" s="23">
        <v>2168</v>
      </c>
      <c r="X948" s="23">
        <v>0</v>
      </c>
      <c r="Y948" s="23">
        <v>0</v>
      </c>
      <c r="Z948" s="23">
        <v>0</v>
      </c>
      <c r="AA948" s="23">
        <v>0</v>
      </c>
      <c r="AB948" s="23">
        <v>0</v>
      </c>
      <c r="AC948" s="4">
        <v>0</v>
      </c>
      <c r="AD948" s="4">
        <f t="shared" si="475"/>
        <v>0</v>
      </c>
      <c r="AE948" s="4">
        <f t="shared" si="475"/>
        <v>0</v>
      </c>
      <c r="AF948" s="4">
        <f t="shared" si="475"/>
        <v>0</v>
      </c>
      <c r="AG948" s="4">
        <f t="shared" si="475"/>
        <v>0</v>
      </c>
      <c r="AH948" s="4">
        <f t="shared" si="475"/>
        <v>0</v>
      </c>
      <c r="AI948" s="4">
        <f t="shared" si="475"/>
        <v>0</v>
      </c>
      <c r="AJ948" s="4">
        <f t="shared" si="475"/>
        <v>0</v>
      </c>
      <c r="AK948" s="4">
        <f t="shared" si="475"/>
        <v>0</v>
      </c>
      <c r="AL948" s="4">
        <f t="shared" si="482"/>
        <v>100</v>
      </c>
      <c r="AM948" s="4">
        <f t="shared" si="482"/>
        <v>100</v>
      </c>
      <c r="AN948" s="4">
        <f t="shared" si="482"/>
        <v>0</v>
      </c>
      <c r="AO948" s="4">
        <f t="shared" si="482"/>
        <v>0</v>
      </c>
      <c r="AP948" s="4">
        <f t="shared" si="482"/>
        <v>0</v>
      </c>
      <c r="AQ948" s="4">
        <f t="shared" si="467"/>
        <v>0</v>
      </c>
      <c r="AR948" s="4">
        <f t="shared" si="468"/>
        <v>0</v>
      </c>
      <c r="AS948" s="4">
        <f t="shared" si="468"/>
        <v>0</v>
      </c>
    </row>
    <row r="949" spans="1:45" ht="12.75" customHeight="1" x14ac:dyDescent="0.25">
      <c r="A949" s="115">
        <v>21</v>
      </c>
      <c r="B949" s="137">
        <v>228500</v>
      </c>
      <c r="C949" s="138">
        <v>1845</v>
      </c>
      <c r="D949" s="108">
        <v>941</v>
      </c>
      <c r="E949" s="135" t="s">
        <v>1696</v>
      </c>
      <c r="F949" s="136">
        <f t="shared" si="469"/>
        <v>1627.9</v>
      </c>
      <c r="G949" s="136">
        <v>1627.9</v>
      </c>
      <c r="H949" s="136">
        <v>0</v>
      </c>
      <c r="I949" s="136">
        <v>0</v>
      </c>
      <c r="J949" s="136">
        <v>0</v>
      </c>
      <c r="K949" s="136">
        <v>0</v>
      </c>
      <c r="L949" s="136">
        <v>0</v>
      </c>
      <c r="M949" s="136">
        <v>0</v>
      </c>
      <c r="N949" s="136">
        <f t="shared" si="471"/>
        <v>1627.9</v>
      </c>
      <c r="O949" s="23">
        <v>1627.9</v>
      </c>
      <c r="P949" s="23">
        <v>0</v>
      </c>
      <c r="Q949" s="23">
        <v>0</v>
      </c>
      <c r="R949" s="23">
        <v>0</v>
      </c>
      <c r="S949" s="23">
        <v>0</v>
      </c>
      <c r="T949" s="23">
        <v>0</v>
      </c>
      <c r="U949" s="23">
        <v>0</v>
      </c>
      <c r="V949" s="136">
        <f t="shared" si="473"/>
        <v>1627.9</v>
      </c>
      <c r="W949" s="23">
        <v>1627.9</v>
      </c>
      <c r="X949" s="23">
        <v>0</v>
      </c>
      <c r="Y949" s="23">
        <v>0</v>
      </c>
      <c r="Z949" s="23">
        <v>0</v>
      </c>
      <c r="AA949" s="23">
        <v>0</v>
      </c>
      <c r="AB949" s="23">
        <v>0</v>
      </c>
      <c r="AC949" s="4">
        <v>0</v>
      </c>
      <c r="AD949" s="4">
        <f t="shared" si="475"/>
        <v>0</v>
      </c>
      <c r="AE949" s="4">
        <f t="shared" si="475"/>
        <v>0</v>
      </c>
      <c r="AF949" s="4">
        <f t="shared" si="475"/>
        <v>0</v>
      </c>
      <c r="AG949" s="4">
        <f t="shared" si="475"/>
        <v>0</v>
      </c>
      <c r="AH949" s="4">
        <f t="shared" si="475"/>
        <v>0</v>
      </c>
      <c r="AI949" s="4">
        <f t="shared" si="475"/>
        <v>0</v>
      </c>
      <c r="AJ949" s="4">
        <f t="shared" si="475"/>
        <v>0</v>
      </c>
      <c r="AK949" s="4">
        <f t="shared" si="475"/>
        <v>0</v>
      </c>
      <c r="AL949" s="4">
        <f t="shared" si="482"/>
        <v>100</v>
      </c>
      <c r="AM949" s="4">
        <f t="shared" si="482"/>
        <v>100</v>
      </c>
      <c r="AN949" s="4">
        <f t="shared" si="482"/>
        <v>0</v>
      </c>
      <c r="AO949" s="4">
        <f t="shared" si="482"/>
        <v>0</v>
      </c>
      <c r="AP949" s="4">
        <f t="shared" si="482"/>
        <v>0</v>
      </c>
      <c r="AQ949" s="4">
        <f t="shared" si="467"/>
        <v>0</v>
      </c>
      <c r="AR949" s="4">
        <f t="shared" si="468"/>
        <v>0</v>
      </c>
      <c r="AS949" s="4">
        <f t="shared" si="468"/>
        <v>0</v>
      </c>
    </row>
    <row r="950" spans="1:45" ht="12.75" customHeight="1" x14ac:dyDescent="0.25">
      <c r="A950" s="115">
        <v>21</v>
      </c>
      <c r="B950" s="137">
        <v>228500</v>
      </c>
      <c r="C950" s="138">
        <v>1846</v>
      </c>
      <c r="D950" s="108">
        <v>942</v>
      </c>
      <c r="E950" s="135" t="s">
        <v>1697</v>
      </c>
      <c r="F950" s="136">
        <f t="shared" si="469"/>
        <v>2087.3000000000002</v>
      </c>
      <c r="G950" s="136">
        <v>2087.3000000000002</v>
      </c>
      <c r="H950" s="136">
        <v>0</v>
      </c>
      <c r="I950" s="136">
        <v>0</v>
      </c>
      <c r="J950" s="136">
        <v>0</v>
      </c>
      <c r="K950" s="136">
        <v>0</v>
      </c>
      <c r="L950" s="136">
        <v>0</v>
      </c>
      <c r="M950" s="136">
        <v>0</v>
      </c>
      <c r="N950" s="136">
        <f t="shared" si="471"/>
        <v>2087.3000000000002</v>
      </c>
      <c r="O950" s="23">
        <v>2087.3000000000002</v>
      </c>
      <c r="P950" s="23">
        <v>0</v>
      </c>
      <c r="Q950" s="23">
        <v>0</v>
      </c>
      <c r="R950" s="23">
        <v>0</v>
      </c>
      <c r="S950" s="23">
        <v>0</v>
      </c>
      <c r="T950" s="23">
        <v>0</v>
      </c>
      <c r="U950" s="23">
        <v>0</v>
      </c>
      <c r="V950" s="136">
        <f t="shared" si="473"/>
        <v>2087.3000000000002</v>
      </c>
      <c r="W950" s="23">
        <v>2087.3000000000002</v>
      </c>
      <c r="X950" s="23">
        <v>0</v>
      </c>
      <c r="Y950" s="23">
        <v>0</v>
      </c>
      <c r="Z950" s="23">
        <v>0</v>
      </c>
      <c r="AA950" s="23">
        <v>0</v>
      </c>
      <c r="AB950" s="23">
        <v>0</v>
      </c>
      <c r="AC950" s="4">
        <v>0</v>
      </c>
      <c r="AD950" s="4">
        <f t="shared" si="475"/>
        <v>0</v>
      </c>
      <c r="AE950" s="4">
        <f t="shared" si="475"/>
        <v>0</v>
      </c>
      <c r="AF950" s="4">
        <f t="shared" si="475"/>
        <v>0</v>
      </c>
      <c r="AG950" s="4">
        <f t="shared" si="475"/>
        <v>0</v>
      </c>
      <c r="AH950" s="4">
        <f t="shared" si="475"/>
        <v>0</v>
      </c>
      <c r="AI950" s="4">
        <f t="shared" si="475"/>
        <v>0</v>
      </c>
      <c r="AJ950" s="4">
        <f t="shared" si="475"/>
        <v>0</v>
      </c>
      <c r="AK950" s="4">
        <f t="shared" si="475"/>
        <v>0</v>
      </c>
      <c r="AL950" s="4">
        <f t="shared" si="482"/>
        <v>100</v>
      </c>
      <c r="AM950" s="4">
        <f t="shared" si="482"/>
        <v>100</v>
      </c>
      <c r="AN950" s="4">
        <f t="shared" si="482"/>
        <v>0</v>
      </c>
      <c r="AO950" s="4">
        <f t="shared" si="482"/>
        <v>0</v>
      </c>
      <c r="AP950" s="4">
        <f t="shared" si="482"/>
        <v>0</v>
      </c>
      <c r="AQ950" s="4">
        <f t="shared" si="467"/>
        <v>0</v>
      </c>
      <c r="AR950" s="4">
        <f t="shared" si="468"/>
        <v>0</v>
      </c>
      <c r="AS950" s="4">
        <f t="shared" si="468"/>
        <v>0</v>
      </c>
    </row>
    <row r="951" spans="1:45" ht="12.75" customHeight="1" x14ac:dyDescent="0.25">
      <c r="A951" s="115">
        <v>21</v>
      </c>
      <c r="B951" s="137">
        <v>228500</v>
      </c>
      <c r="C951" s="138">
        <v>1847</v>
      </c>
      <c r="D951" s="108">
        <v>943</v>
      </c>
      <c r="E951" s="135" t="s">
        <v>1698</v>
      </c>
      <c r="F951" s="136">
        <f t="shared" si="469"/>
        <v>663.5</v>
      </c>
      <c r="G951" s="136">
        <v>663.5</v>
      </c>
      <c r="H951" s="136">
        <v>0</v>
      </c>
      <c r="I951" s="136">
        <v>0</v>
      </c>
      <c r="J951" s="136">
        <v>0</v>
      </c>
      <c r="K951" s="136">
        <v>0</v>
      </c>
      <c r="L951" s="136">
        <v>0</v>
      </c>
      <c r="M951" s="136">
        <v>0</v>
      </c>
      <c r="N951" s="136">
        <f t="shared" si="471"/>
        <v>663.5</v>
      </c>
      <c r="O951" s="23">
        <v>663.5</v>
      </c>
      <c r="P951" s="23">
        <v>0</v>
      </c>
      <c r="Q951" s="23">
        <v>0</v>
      </c>
      <c r="R951" s="23">
        <v>0</v>
      </c>
      <c r="S951" s="23">
        <v>0</v>
      </c>
      <c r="T951" s="23">
        <v>0</v>
      </c>
      <c r="U951" s="23">
        <v>0</v>
      </c>
      <c r="V951" s="136">
        <f t="shared" si="473"/>
        <v>663.5</v>
      </c>
      <c r="W951" s="23">
        <v>663.5</v>
      </c>
      <c r="X951" s="23">
        <v>0</v>
      </c>
      <c r="Y951" s="23">
        <v>0</v>
      </c>
      <c r="Z951" s="23">
        <v>0</v>
      </c>
      <c r="AA951" s="23">
        <v>0</v>
      </c>
      <c r="AB951" s="23">
        <v>0</v>
      </c>
      <c r="AC951" s="4">
        <v>0</v>
      </c>
      <c r="AD951" s="4">
        <f t="shared" si="475"/>
        <v>0</v>
      </c>
      <c r="AE951" s="4">
        <f t="shared" si="475"/>
        <v>0</v>
      </c>
      <c r="AF951" s="4">
        <f t="shared" si="475"/>
        <v>0</v>
      </c>
      <c r="AG951" s="4">
        <f t="shared" si="475"/>
        <v>0</v>
      </c>
      <c r="AH951" s="4">
        <f t="shared" si="475"/>
        <v>0</v>
      </c>
      <c r="AI951" s="4">
        <f t="shared" si="475"/>
        <v>0</v>
      </c>
      <c r="AJ951" s="4">
        <f t="shared" si="475"/>
        <v>0</v>
      </c>
      <c r="AK951" s="4">
        <f t="shared" si="475"/>
        <v>0</v>
      </c>
      <c r="AL951" s="4">
        <f t="shared" si="482"/>
        <v>100</v>
      </c>
      <c r="AM951" s="4">
        <f t="shared" si="482"/>
        <v>100</v>
      </c>
      <c r="AN951" s="4">
        <f t="shared" si="482"/>
        <v>0</v>
      </c>
      <c r="AO951" s="4">
        <f t="shared" si="482"/>
        <v>0</v>
      </c>
      <c r="AP951" s="4">
        <f t="shared" si="482"/>
        <v>0</v>
      </c>
      <c r="AQ951" s="4">
        <f t="shared" si="467"/>
        <v>0</v>
      </c>
      <c r="AR951" s="4">
        <f t="shared" si="468"/>
        <v>0</v>
      </c>
      <c r="AS951" s="4">
        <f t="shared" si="468"/>
        <v>0</v>
      </c>
    </row>
    <row r="952" spans="1:45" ht="12.75" customHeight="1" x14ac:dyDescent="0.25">
      <c r="A952" s="115">
        <v>21</v>
      </c>
      <c r="B952" s="137">
        <v>228500</v>
      </c>
      <c r="C952" s="138">
        <v>1848</v>
      </c>
      <c r="D952" s="108">
        <v>944</v>
      </c>
      <c r="E952" s="135" t="s">
        <v>1699</v>
      </c>
      <c r="F952" s="136">
        <f t="shared" si="469"/>
        <v>2085.3000000000002</v>
      </c>
      <c r="G952" s="136">
        <v>2085.3000000000002</v>
      </c>
      <c r="H952" s="136">
        <v>0</v>
      </c>
      <c r="I952" s="136">
        <v>0</v>
      </c>
      <c r="J952" s="136">
        <v>0</v>
      </c>
      <c r="K952" s="136">
        <v>0</v>
      </c>
      <c r="L952" s="136">
        <v>0</v>
      </c>
      <c r="M952" s="136">
        <v>0</v>
      </c>
      <c r="N952" s="136">
        <f t="shared" si="471"/>
        <v>2085.3000000000002</v>
      </c>
      <c r="O952" s="23">
        <v>2085.3000000000002</v>
      </c>
      <c r="P952" s="23">
        <v>0</v>
      </c>
      <c r="Q952" s="23">
        <v>0</v>
      </c>
      <c r="R952" s="23">
        <v>0</v>
      </c>
      <c r="S952" s="23">
        <v>0</v>
      </c>
      <c r="T952" s="23">
        <v>0</v>
      </c>
      <c r="U952" s="23">
        <v>0</v>
      </c>
      <c r="V952" s="136">
        <f t="shared" si="473"/>
        <v>2085.3000000000002</v>
      </c>
      <c r="W952" s="23">
        <v>2085.3000000000002</v>
      </c>
      <c r="X952" s="23">
        <v>0</v>
      </c>
      <c r="Y952" s="23">
        <v>0</v>
      </c>
      <c r="Z952" s="23">
        <v>0</v>
      </c>
      <c r="AA952" s="23">
        <v>0</v>
      </c>
      <c r="AB952" s="23">
        <v>0</v>
      </c>
      <c r="AC952" s="4">
        <v>0</v>
      </c>
      <c r="AD952" s="4">
        <f t="shared" si="475"/>
        <v>0</v>
      </c>
      <c r="AE952" s="4">
        <f t="shared" si="475"/>
        <v>0</v>
      </c>
      <c r="AF952" s="4">
        <f t="shared" si="475"/>
        <v>0</v>
      </c>
      <c r="AG952" s="4">
        <f t="shared" si="475"/>
        <v>0</v>
      </c>
      <c r="AH952" s="4">
        <f t="shared" si="475"/>
        <v>0</v>
      </c>
      <c r="AI952" s="4">
        <f t="shared" si="475"/>
        <v>0</v>
      </c>
      <c r="AJ952" s="4">
        <f t="shared" si="475"/>
        <v>0</v>
      </c>
      <c r="AK952" s="4">
        <f t="shared" si="475"/>
        <v>0</v>
      </c>
      <c r="AL952" s="4">
        <f t="shared" si="482"/>
        <v>100</v>
      </c>
      <c r="AM952" s="4">
        <f t="shared" si="482"/>
        <v>100</v>
      </c>
      <c r="AN952" s="4">
        <f t="shared" si="482"/>
        <v>0</v>
      </c>
      <c r="AO952" s="4">
        <f t="shared" si="482"/>
        <v>0</v>
      </c>
      <c r="AP952" s="4">
        <f t="shared" si="482"/>
        <v>0</v>
      </c>
      <c r="AQ952" s="4">
        <f t="shared" si="467"/>
        <v>0</v>
      </c>
      <c r="AR952" s="4">
        <f t="shared" si="468"/>
        <v>0</v>
      </c>
      <c r="AS952" s="4">
        <f t="shared" si="468"/>
        <v>0</v>
      </c>
    </row>
    <row r="953" spans="1:45" ht="12.75" customHeight="1" x14ac:dyDescent="0.25">
      <c r="A953" s="115">
        <v>21</v>
      </c>
      <c r="B953" s="137">
        <v>228500</v>
      </c>
      <c r="C953" s="138">
        <v>1842</v>
      </c>
      <c r="D953" s="108">
        <v>945</v>
      </c>
      <c r="E953" s="135" t="s">
        <v>1683</v>
      </c>
      <c r="F953" s="136">
        <f t="shared" si="469"/>
        <v>6463.8</v>
      </c>
      <c r="G953" s="136">
        <v>6463.8</v>
      </c>
      <c r="H953" s="136">
        <v>0</v>
      </c>
      <c r="I953" s="136">
        <v>0</v>
      </c>
      <c r="J953" s="136">
        <v>0</v>
      </c>
      <c r="K953" s="136">
        <v>0</v>
      </c>
      <c r="L953" s="136">
        <v>0</v>
      </c>
      <c r="M953" s="136">
        <v>0</v>
      </c>
      <c r="N953" s="136">
        <f t="shared" si="471"/>
        <v>6463.8</v>
      </c>
      <c r="O953" s="23">
        <v>6463.8</v>
      </c>
      <c r="P953" s="23">
        <v>0</v>
      </c>
      <c r="Q953" s="23">
        <v>0</v>
      </c>
      <c r="R953" s="23">
        <v>0</v>
      </c>
      <c r="S953" s="23">
        <v>0</v>
      </c>
      <c r="T953" s="23">
        <v>0</v>
      </c>
      <c r="U953" s="23">
        <v>0</v>
      </c>
      <c r="V953" s="136">
        <f t="shared" si="473"/>
        <v>6463.8</v>
      </c>
      <c r="W953" s="23">
        <v>6463.8</v>
      </c>
      <c r="X953" s="23">
        <v>0</v>
      </c>
      <c r="Y953" s="23">
        <v>0</v>
      </c>
      <c r="Z953" s="23">
        <v>0</v>
      </c>
      <c r="AA953" s="23">
        <v>0</v>
      </c>
      <c r="AB953" s="23">
        <v>0</v>
      </c>
      <c r="AC953" s="4">
        <v>0</v>
      </c>
      <c r="AD953" s="4">
        <f t="shared" si="475"/>
        <v>0</v>
      </c>
      <c r="AE953" s="4">
        <f t="shared" si="475"/>
        <v>0</v>
      </c>
      <c r="AF953" s="4">
        <f t="shared" si="475"/>
        <v>0</v>
      </c>
      <c r="AG953" s="4">
        <f t="shared" si="475"/>
        <v>0</v>
      </c>
      <c r="AH953" s="4">
        <f t="shared" si="475"/>
        <v>0</v>
      </c>
      <c r="AI953" s="4">
        <f t="shared" si="475"/>
        <v>0</v>
      </c>
      <c r="AJ953" s="4">
        <f t="shared" si="475"/>
        <v>0</v>
      </c>
      <c r="AK953" s="4">
        <f t="shared" si="475"/>
        <v>0</v>
      </c>
      <c r="AL953" s="4">
        <f t="shared" si="482"/>
        <v>100</v>
      </c>
      <c r="AM953" s="4">
        <f t="shared" si="482"/>
        <v>100</v>
      </c>
      <c r="AN953" s="4">
        <f t="shared" si="482"/>
        <v>0</v>
      </c>
      <c r="AO953" s="4">
        <f t="shared" si="482"/>
        <v>0</v>
      </c>
      <c r="AP953" s="4">
        <f t="shared" si="482"/>
        <v>0</v>
      </c>
      <c r="AQ953" s="4">
        <f t="shared" si="467"/>
        <v>0</v>
      </c>
      <c r="AR953" s="4">
        <f t="shared" si="468"/>
        <v>0</v>
      </c>
      <c r="AS953" s="4">
        <f t="shared" si="468"/>
        <v>0</v>
      </c>
    </row>
    <row r="954" spans="1:45" ht="12.75" customHeight="1" x14ac:dyDescent="0.25">
      <c r="A954" s="115">
        <v>21</v>
      </c>
      <c r="B954" s="137">
        <v>228500</v>
      </c>
      <c r="C954" s="138">
        <v>1849</v>
      </c>
      <c r="D954" s="108">
        <v>946</v>
      </c>
      <c r="E954" s="135" t="s">
        <v>1347</v>
      </c>
      <c r="F954" s="136">
        <f t="shared" si="469"/>
        <v>1010.3</v>
      </c>
      <c r="G954" s="136">
        <v>1010.3</v>
      </c>
      <c r="H954" s="136">
        <v>0</v>
      </c>
      <c r="I954" s="136">
        <v>0</v>
      </c>
      <c r="J954" s="136">
        <v>0</v>
      </c>
      <c r="K954" s="136">
        <v>0</v>
      </c>
      <c r="L954" s="136">
        <v>0</v>
      </c>
      <c r="M954" s="136">
        <v>0</v>
      </c>
      <c r="N954" s="136">
        <f t="shared" si="471"/>
        <v>1010.3</v>
      </c>
      <c r="O954" s="23">
        <v>1010.3</v>
      </c>
      <c r="P954" s="23">
        <v>0</v>
      </c>
      <c r="Q954" s="23">
        <v>0</v>
      </c>
      <c r="R954" s="23">
        <v>0</v>
      </c>
      <c r="S954" s="23">
        <v>0</v>
      </c>
      <c r="T954" s="23">
        <v>0</v>
      </c>
      <c r="U954" s="23">
        <v>0</v>
      </c>
      <c r="V954" s="136">
        <f t="shared" si="473"/>
        <v>1010.3</v>
      </c>
      <c r="W954" s="23">
        <v>1010.3</v>
      </c>
      <c r="X954" s="23">
        <v>0</v>
      </c>
      <c r="Y954" s="23">
        <v>0</v>
      </c>
      <c r="Z954" s="23">
        <v>0</v>
      </c>
      <c r="AA954" s="23">
        <v>0</v>
      </c>
      <c r="AB954" s="23">
        <v>0</v>
      </c>
      <c r="AC954" s="4">
        <v>0</v>
      </c>
      <c r="AD954" s="4">
        <f t="shared" si="475"/>
        <v>0</v>
      </c>
      <c r="AE954" s="4">
        <f t="shared" si="475"/>
        <v>0</v>
      </c>
      <c r="AF954" s="4">
        <f t="shared" si="475"/>
        <v>0</v>
      </c>
      <c r="AG954" s="4">
        <f t="shared" si="475"/>
        <v>0</v>
      </c>
      <c r="AH954" s="4">
        <f t="shared" si="475"/>
        <v>0</v>
      </c>
      <c r="AI954" s="4">
        <f t="shared" si="475"/>
        <v>0</v>
      </c>
      <c r="AJ954" s="4">
        <f t="shared" si="475"/>
        <v>0</v>
      </c>
      <c r="AK954" s="4">
        <f t="shared" si="475"/>
        <v>0</v>
      </c>
      <c r="AL954" s="4">
        <f t="shared" si="482"/>
        <v>100</v>
      </c>
      <c r="AM954" s="4">
        <f t="shared" si="482"/>
        <v>100</v>
      </c>
      <c r="AN954" s="4">
        <f t="shared" si="482"/>
        <v>0</v>
      </c>
      <c r="AO954" s="4">
        <f t="shared" si="482"/>
        <v>0</v>
      </c>
      <c r="AP954" s="4">
        <f t="shared" si="482"/>
        <v>0</v>
      </c>
      <c r="AQ954" s="4">
        <f t="shared" si="467"/>
        <v>0</v>
      </c>
      <c r="AR954" s="4">
        <f t="shared" si="468"/>
        <v>0</v>
      </c>
      <c r="AS954" s="4">
        <f t="shared" si="468"/>
        <v>0</v>
      </c>
    </row>
    <row r="955" spans="1:45" ht="12.75" customHeight="1" x14ac:dyDescent="0.25">
      <c r="A955" s="115">
        <v>21</v>
      </c>
      <c r="B955" s="137">
        <v>228500</v>
      </c>
      <c r="C955" s="138">
        <v>1850</v>
      </c>
      <c r="D955" s="108">
        <v>947</v>
      </c>
      <c r="E955" s="135" t="s">
        <v>1700</v>
      </c>
      <c r="F955" s="136">
        <f t="shared" si="469"/>
        <v>3919.3</v>
      </c>
      <c r="G955" s="136">
        <v>3919.3</v>
      </c>
      <c r="H955" s="136">
        <v>0</v>
      </c>
      <c r="I955" s="136">
        <v>0</v>
      </c>
      <c r="J955" s="136">
        <v>0</v>
      </c>
      <c r="K955" s="136">
        <v>0</v>
      </c>
      <c r="L955" s="136">
        <v>0</v>
      </c>
      <c r="M955" s="136">
        <v>0</v>
      </c>
      <c r="N955" s="136">
        <f t="shared" si="471"/>
        <v>3919.3</v>
      </c>
      <c r="O955" s="23">
        <v>3919.3</v>
      </c>
      <c r="P955" s="23">
        <v>0</v>
      </c>
      <c r="Q955" s="23">
        <v>0</v>
      </c>
      <c r="R955" s="23">
        <v>0</v>
      </c>
      <c r="S955" s="23">
        <v>0</v>
      </c>
      <c r="T955" s="23">
        <v>0</v>
      </c>
      <c r="U955" s="23">
        <v>0</v>
      </c>
      <c r="V955" s="136">
        <f t="shared" si="473"/>
        <v>3919.3</v>
      </c>
      <c r="W955" s="23">
        <v>3919.3</v>
      </c>
      <c r="X955" s="23">
        <v>0</v>
      </c>
      <c r="Y955" s="23">
        <v>0</v>
      </c>
      <c r="Z955" s="23">
        <v>0</v>
      </c>
      <c r="AA955" s="23">
        <v>0</v>
      </c>
      <c r="AB955" s="23">
        <v>0</v>
      </c>
      <c r="AC955" s="4">
        <v>0</v>
      </c>
      <c r="AD955" s="4">
        <f t="shared" si="475"/>
        <v>0</v>
      </c>
      <c r="AE955" s="4">
        <f t="shared" si="475"/>
        <v>0</v>
      </c>
      <c r="AF955" s="4">
        <f t="shared" si="475"/>
        <v>0</v>
      </c>
      <c r="AG955" s="4">
        <f t="shared" si="475"/>
        <v>0</v>
      </c>
      <c r="AH955" s="4">
        <f t="shared" si="475"/>
        <v>0</v>
      </c>
      <c r="AI955" s="4">
        <f t="shared" si="475"/>
        <v>0</v>
      </c>
      <c r="AJ955" s="4">
        <f t="shared" si="475"/>
        <v>0</v>
      </c>
      <c r="AK955" s="4">
        <f t="shared" si="475"/>
        <v>0</v>
      </c>
      <c r="AL955" s="4">
        <f t="shared" si="482"/>
        <v>100</v>
      </c>
      <c r="AM955" s="4">
        <f t="shared" si="482"/>
        <v>100</v>
      </c>
      <c r="AN955" s="4">
        <f t="shared" si="482"/>
        <v>0</v>
      </c>
      <c r="AO955" s="4">
        <f t="shared" si="482"/>
        <v>0</v>
      </c>
      <c r="AP955" s="4">
        <f t="shared" si="482"/>
        <v>0</v>
      </c>
      <c r="AQ955" s="4">
        <f t="shared" si="467"/>
        <v>0</v>
      </c>
      <c r="AR955" s="4">
        <f t="shared" si="468"/>
        <v>0</v>
      </c>
      <c r="AS955" s="4">
        <f t="shared" si="468"/>
        <v>0</v>
      </c>
    </row>
    <row r="956" spans="1:45" ht="12.75" customHeight="1" x14ac:dyDescent="0.25">
      <c r="A956" s="115">
        <v>21</v>
      </c>
      <c r="B956" s="137">
        <v>228500</v>
      </c>
      <c r="C956" s="138">
        <v>1851</v>
      </c>
      <c r="D956" s="108">
        <v>948</v>
      </c>
      <c r="E956" s="135" t="s">
        <v>1701</v>
      </c>
      <c r="F956" s="136">
        <f t="shared" si="469"/>
        <v>1366.6</v>
      </c>
      <c r="G956" s="136">
        <v>1366.6</v>
      </c>
      <c r="H956" s="136">
        <v>0</v>
      </c>
      <c r="I956" s="136">
        <v>0</v>
      </c>
      <c r="J956" s="136">
        <v>0</v>
      </c>
      <c r="K956" s="136">
        <v>0</v>
      </c>
      <c r="L956" s="136">
        <v>0</v>
      </c>
      <c r="M956" s="136">
        <v>0</v>
      </c>
      <c r="N956" s="136">
        <f t="shared" si="471"/>
        <v>1366.6</v>
      </c>
      <c r="O956" s="23">
        <v>1366.6</v>
      </c>
      <c r="P956" s="23">
        <v>0</v>
      </c>
      <c r="Q956" s="23">
        <v>0</v>
      </c>
      <c r="R956" s="23">
        <v>0</v>
      </c>
      <c r="S956" s="23">
        <v>0</v>
      </c>
      <c r="T956" s="23">
        <v>0</v>
      </c>
      <c r="U956" s="23">
        <v>0</v>
      </c>
      <c r="V956" s="136">
        <f t="shared" si="473"/>
        <v>1366.6</v>
      </c>
      <c r="W956" s="23">
        <v>1366.6</v>
      </c>
      <c r="X956" s="23">
        <v>0</v>
      </c>
      <c r="Y956" s="23">
        <v>0</v>
      </c>
      <c r="Z956" s="23">
        <v>0</v>
      </c>
      <c r="AA956" s="23">
        <v>0</v>
      </c>
      <c r="AB956" s="23">
        <v>0</v>
      </c>
      <c r="AC956" s="4">
        <v>0</v>
      </c>
      <c r="AD956" s="4">
        <f t="shared" si="475"/>
        <v>0</v>
      </c>
      <c r="AE956" s="4">
        <f t="shared" si="475"/>
        <v>0</v>
      </c>
      <c r="AF956" s="4">
        <f t="shared" si="475"/>
        <v>0</v>
      </c>
      <c r="AG956" s="4">
        <f t="shared" si="475"/>
        <v>0</v>
      </c>
      <c r="AH956" s="4">
        <f t="shared" si="475"/>
        <v>0</v>
      </c>
      <c r="AI956" s="4">
        <f t="shared" si="475"/>
        <v>0</v>
      </c>
      <c r="AJ956" s="4">
        <f t="shared" si="475"/>
        <v>0</v>
      </c>
      <c r="AK956" s="4">
        <f t="shared" si="475"/>
        <v>0</v>
      </c>
      <c r="AL956" s="4">
        <f t="shared" si="482"/>
        <v>100</v>
      </c>
      <c r="AM956" s="4">
        <f t="shared" si="482"/>
        <v>100</v>
      </c>
      <c r="AN956" s="4">
        <f t="shared" si="482"/>
        <v>0</v>
      </c>
      <c r="AO956" s="4">
        <f t="shared" si="482"/>
        <v>0</v>
      </c>
      <c r="AP956" s="4">
        <f t="shared" si="482"/>
        <v>0</v>
      </c>
      <c r="AQ956" s="4">
        <f t="shared" si="467"/>
        <v>0</v>
      </c>
      <c r="AR956" s="4">
        <f t="shared" si="468"/>
        <v>0</v>
      </c>
      <c r="AS956" s="4">
        <f t="shared" si="468"/>
        <v>0</v>
      </c>
    </row>
    <row r="957" spans="1:45" ht="12.75" customHeight="1" x14ac:dyDescent="0.25">
      <c r="A957" s="115">
        <v>21</v>
      </c>
      <c r="B957" s="137">
        <v>228500</v>
      </c>
      <c r="C957" s="138">
        <v>1852</v>
      </c>
      <c r="D957" s="108">
        <v>949</v>
      </c>
      <c r="E957" s="135" t="s">
        <v>1702</v>
      </c>
      <c r="F957" s="136">
        <f t="shared" si="469"/>
        <v>1829.3</v>
      </c>
      <c r="G957" s="136">
        <v>1829.3</v>
      </c>
      <c r="H957" s="136">
        <v>0</v>
      </c>
      <c r="I957" s="136">
        <v>0</v>
      </c>
      <c r="J957" s="136">
        <v>0</v>
      </c>
      <c r="K957" s="136">
        <v>0</v>
      </c>
      <c r="L957" s="136">
        <v>0</v>
      </c>
      <c r="M957" s="136">
        <v>0</v>
      </c>
      <c r="N957" s="136">
        <f t="shared" si="471"/>
        <v>1829.3</v>
      </c>
      <c r="O957" s="23">
        <v>1829.3</v>
      </c>
      <c r="P957" s="23">
        <v>0</v>
      </c>
      <c r="Q957" s="23">
        <v>0</v>
      </c>
      <c r="R957" s="23">
        <v>0</v>
      </c>
      <c r="S957" s="23">
        <v>0</v>
      </c>
      <c r="T957" s="23">
        <v>0</v>
      </c>
      <c r="U957" s="23">
        <v>0</v>
      </c>
      <c r="V957" s="136">
        <f t="shared" si="473"/>
        <v>1829.3</v>
      </c>
      <c r="W957" s="23">
        <v>1829.3</v>
      </c>
      <c r="X957" s="23">
        <v>0</v>
      </c>
      <c r="Y957" s="23">
        <v>0</v>
      </c>
      <c r="Z957" s="23">
        <v>0</v>
      </c>
      <c r="AA957" s="23">
        <v>0</v>
      </c>
      <c r="AB957" s="23">
        <v>0</v>
      </c>
      <c r="AC957" s="4">
        <v>0</v>
      </c>
      <c r="AD957" s="4">
        <f t="shared" si="475"/>
        <v>0</v>
      </c>
      <c r="AE957" s="4">
        <f t="shared" si="475"/>
        <v>0</v>
      </c>
      <c r="AF957" s="4">
        <f t="shared" si="475"/>
        <v>0</v>
      </c>
      <c r="AG957" s="4">
        <f t="shared" si="475"/>
        <v>0</v>
      </c>
      <c r="AH957" s="4">
        <f t="shared" si="475"/>
        <v>0</v>
      </c>
      <c r="AI957" s="4">
        <f t="shared" si="475"/>
        <v>0</v>
      </c>
      <c r="AJ957" s="4">
        <f t="shared" si="475"/>
        <v>0</v>
      </c>
      <c r="AK957" s="4">
        <f t="shared" si="475"/>
        <v>0</v>
      </c>
      <c r="AL957" s="4">
        <f t="shared" si="482"/>
        <v>100</v>
      </c>
      <c r="AM957" s="4">
        <f t="shared" si="482"/>
        <v>100</v>
      </c>
      <c r="AN957" s="4">
        <f t="shared" si="482"/>
        <v>0</v>
      </c>
      <c r="AO957" s="4">
        <f t="shared" si="482"/>
        <v>0</v>
      </c>
      <c r="AP957" s="4">
        <f t="shared" si="482"/>
        <v>0</v>
      </c>
      <c r="AQ957" s="4">
        <f t="shared" si="467"/>
        <v>0</v>
      </c>
      <c r="AR957" s="4">
        <f t="shared" si="468"/>
        <v>0</v>
      </c>
      <c r="AS957" s="4">
        <f t="shared" si="468"/>
        <v>0</v>
      </c>
    </row>
    <row r="958" spans="1:45" ht="12.75" customHeight="1" x14ac:dyDescent="0.25">
      <c r="A958" s="115">
        <v>0</v>
      </c>
      <c r="B958" s="115"/>
      <c r="C958" s="115"/>
      <c r="D958" s="108">
        <v>950</v>
      </c>
      <c r="E958" s="135"/>
      <c r="F958" s="136"/>
      <c r="G958" s="136"/>
      <c r="H958" s="136"/>
      <c r="I958" s="136"/>
      <c r="J958" s="136"/>
      <c r="K958" s="136"/>
      <c r="L958" s="136"/>
      <c r="M958" s="136"/>
      <c r="N958" s="136"/>
      <c r="O958" s="23"/>
      <c r="P958" s="23"/>
      <c r="Q958" s="23"/>
      <c r="R958" s="23"/>
      <c r="S958" s="23"/>
      <c r="T958" s="23"/>
      <c r="U958" s="23"/>
      <c r="V958" s="23"/>
      <c r="W958" s="23"/>
      <c r="X958" s="23"/>
      <c r="Y958" s="23"/>
      <c r="Z958" s="23"/>
      <c r="AA958" s="23"/>
      <c r="AB958" s="23"/>
      <c r="AC958" s="4"/>
      <c r="AD958" s="4"/>
      <c r="AE958" s="4"/>
      <c r="AF958" s="4"/>
      <c r="AG958" s="4"/>
      <c r="AH958" s="4"/>
      <c r="AI958" s="4"/>
      <c r="AJ958" s="4"/>
      <c r="AK958" s="4"/>
      <c r="AL958" s="4"/>
      <c r="AM958" s="4"/>
      <c r="AN958" s="4"/>
      <c r="AO958" s="4"/>
      <c r="AP958" s="4"/>
      <c r="AQ958" s="4"/>
      <c r="AR958" s="4"/>
      <c r="AS958" s="4"/>
    </row>
    <row r="959" spans="1:45" ht="12.75" customHeight="1" x14ac:dyDescent="0.25">
      <c r="A959" s="115">
        <v>20</v>
      </c>
      <c r="B959" s="137">
        <v>228700</v>
      </c>
      <c r="C959" s="115"/>
      <c r="D959" s="108">
        <v>951</v>
      </c>
      <c r="E959" s="130" t="s">
        <v>1143</v>
      </c>
      <c r="F959" s="131">
        <f t="shared" ref="F959:F977" si="483">SUM(G959:M959)</f>
        <v>75052.2</v>
      </c>
      <c r="G959" s="131">
        <f t="shared" ref="G959:M959" si="484">G960+G961</f>
        <v>72054</v>
      </c>
      <c r="H959" s="131">
        <f t="shared" si="484"/>
        <v>1164.2</v>
      </c>
      <c r="I959" s="131">
        <f t="shared" si="484"/>
        <v>1834</v>
      </c>
      <c r="J959" s="131">
        <f t="shared" si="484"/>
        <v>0</v>
      </c>
      <c r="K959" s="131">
        <f t="shared" si="484"/>
        <v>0</v>
      </c>
      <c r="L959" s="131">
        <f t="shared" si="484"/>
        <v>0</v>
      </c>
      <c r="M959" s="131">
        <f t="shared" si="484"/>
        <v>0</v>
      </c>
      <c r="N959" s="131">
        <f t="shared" ref="N959:N977" si="485">SUM(O959:U959)</f>
        <v>75133.3</v>
      </c>
      <c r="O959" s="131">
        <f t="shared" ref="O959:U959" si="486">O960+O961</f>
        <v>72054</v>
      </c>
      <c r="P959" s="131">
        <f t="shared" si="486"/>
        <v>1164.2</v>
      </c>
      <c r="Q959" s="131">
        <f t="shared" si="486"/>
        <v>1915.1</v>
      </c>
      <c r="R959" s="131">
        <f t="shared" si="486"/>
        <v>0</v>
      </c>
      <c r="S959" s="131">
        <f t="shared" si="486"/>
        <v>0</v>
      </c>
      <c r="T959" s="131">
        <f t="shared" si="486"/>
        <v>0</v>
      </c>
      <c r="U959" s="131">
        <f t="shared" si="486"/>
        <v>0</v>
      </c>
      <c r="V959" s="131">
        <f t="shared" ref="V959:V977" si="487">SUM(W959:AC959)</f>
        <v>74994.099999999991</v>
      </c>
      <c r="W959" s="131">
        <f t="shared" ref="W959:AC959" si="488">W960+W961</f>
        <v>72054</v>
      </c>
      <c r="X959" s="131">
        <f t="shared" si="488"/>
        <v>1164.2</v>
      </c>
      <c r="Y959" s="131">
        <f t="shared" si="488"/>
        <v>1775.9</v>
      </c>
      <c r="Z959" s="131">
        <f t="shared" si="488"/>
        <v>0</v>
      </c>
      <c r="AA959" s="131">
        <f t="shared" si="488"/>
        <v>0</v>
      </c>
      <c r="AB959" s="131">
        <f t="shared" si="488"/>
        <v>0</v>
      </c>
      <c r="AC959" s="131">
        <f t="shared" si="488"/>
        <v>0</v>
      </c>
      <c r="AD959" s="133">
        <f t="shared" ref="AD959:AK977" si="489">V959-N959</f>
        <v>-139.20000000001164</v>
      </c>
      <c r="AE959" s="133">
        <f t="shared" si="489"/>
        <v>0</v>
      </c>
      <c r="AF959" s="133">
        <f t="shared" si="489"/>
        <v>0</v>
      </c>
      <c r="AG959" s="133">
        <f t="shared" si="489"/>
        <v>-139.19999999999982</v>
      </c>
      <c r="AH959" s="133">
        <f t="shared" si="489"/>
        <v>0</v>
      </c>
      <c r="AI959" s="133">
        <f t="shared" si="489"/>
        <v>0</v>
      </c>
      <c r="AJ959" s="133">
        <f t="shared" si="489"/>
        <v>0</v>
      </c>
      <c r="AK959" s="133">
        <f t="shared" si="489"/>
        <v>0</v>
      </c>
      <c r="AL959" s="133">
        <f t="shared" si="482"/>
        <v>99.81472928781244</v>
      </c>
      <c r="AM959" s="133">
        <f t="shared" si="482"/>
        <v>100</v>
      </c>
      <c r="AN959" s="133">
        <f t="shared" si="482"/>
        <v>100</v>
      </c>
      <c r="AO959" s="133">
        <f t="shared" si="482"/>
        <v>92.731450054827434</v>
      </c>
      <c r="AP959" s="133">
        <f t="shared" si="482"/>
        <v>0</v>
      </c>
      <c r="AQ959" s="133">
        <f t="shared" si="467"/>
        <v>100</v>
      </c>
      <c r="AR959" s="133">
        <f t="shared" si="468"/>
        <v>0</v>
      </c>
      <c r="AS959" s="133">
        <f t="shared" si="468"/>
        <v>0</v>
      </c>
    </row>
    <row r="960" spans="1:45" s="134" customFormat="1" ht="12.75" customHeight="1" x14ac:dyDescent="0.25">
      <c r="A960" s="115">
        <v>22</v>
      </c>
      <c r="B960" s="137">
        <v>228700</v>
      </c>
      <c r="C960" s="115"/>
      <c r="D960" s="108">
        <v>952</v>
      </c>
      <c r="E960" s="130" t="s">
        <v>944</v>
      </c>
      <c r="F960" s="131">
        <f t="shared" si="483"/>
        <v>51583.1</v>
      </c>
      <c r="G960" s="131">
        <f t="shared" ref="G960:M960" si="490">G962</f>
        <v>48584.9</v>
      </c>
      <c r="H960" s="131">
        <f t="shared" si="490"/>
        <v>1164.2</v>
      </c>
      <c r="I960" s="131">
        <f t="shared" si="490"/>
        <v>1834</v>
      </c>
      <c r="J960" s="131">
        <f t="shared" si="490"/>
        <v>0</v>
      </c>
      <c r="K960" s="131">
        <f t="shared" si="490"/>
        <v>0</v>
      </c>
      <c r="L960" s="131">
        <f t="shared" si="490"/>
        <v>0</v>
      </c>
      <c r="M960" s="131">
        <f t="shared" si="490"/>
        <v>0</v>
      </c>
      <c r="N960" s="131">
        <f t="shared" si="485"/>
        <v>51664.2</v>
      </c>
      <c r="O960" s="131">
        <f t="shared" ref="O960:U960" si="491">O962</f>
        <v>48584.9</v>
      </c>
      <c r="P960" s="131">
        <f t="shared" si="491"/>
        <v>1164.2</v>
      </c>
      <c r="Q960" s="131">
        <f t="shared" si="491"/>
        <v>1915.1</v>
      </c>
      <c r="R960" s="131">
        <f t="shared" si="491"/>
        <v>0</v>
      </c>
      <c r="S960" s="131">
        <f t="shared" si="491"/>
        <v>0</v>
      </c>
      <c r="T960" s="131">
        <f t="shared" si="491"/>
        <v>0</v>
      </c>
      <c r="U960" s="131">
        <f t="shared" si="491"/>
        <v>0</v>
      </c>
      <c r="V960" s="131">
        <f t="shared" si="487"/>
        <v>51525</v>
      </c>
      <c r="W960" s="131">
        <f t="shared" ref="W960:AC960" si="492">W962</f>
        <v>48584.9</v>
      </c>
      <c r="X960" s="131">
        <f t="shared" si="492"/>
        <v>1164.2</v>
      </c>
      <c r="Y960" s="131">
        <f t="shared" si="492"/>
        <v>1775.9</v>
      </c>
      <c r="Z960" s="131">
        <f t="shared" si="492"/>
        <v>0</v>
      </c>
      <c r="AA960" s="131">
        <f t="shared" si="492"/>
        <v>0</v>
      </c>
      <c r="AB960" s="131">
        <f t="shared" si="492"/>
        <v>0</v>
      </c>
      <c r="AC960" s="131">
        <f t="shared" si="492"/>
        <v>0</v>
      </c>
      <c r="AD960" s="133">
        <f t="shared" si="489"/>
        <v>-139.19999999999709</v>
      </c>
      <c r="AE960" s="133">
        <f t="shared" si="489"/>
        <v>0</v>
      </c>
      <c r="AF960" s="133">
        <f t="shared" si="489"/>
        <v>0</v>
      </c>
      <c r="AG960" s="133">
        <f t="shared" si="489"/>
        <v>-139.19999999999982</v>
      </c>
      <c r="AH960" s="133">
        <f t="shared" si="489"/>
        <v>0</v>
      </c>
      <c r="AI960" s="133">
        <f t="shared" si="489"/>
        <v>0</v>
      </c>
      <c r="AJ960" s="133">
        <f t="shared" si="489"/>
        <v>0</v>
      </c>
      <c r="AK960" s="133">
        <f t="shared" si="489"/>
        <v>0</v>
      </c>
      <c r="AL960" s="133">
        <f t="shared" si="482"/>
        <v>99.730567781945723</v>
      </c>
      <c r="AM960" s="133">
        <f t="shared" si="482"/>
        <v>100</v>
      </c>
      <c r="AN960" s="133">
        <f t="shared" si="482"/>
        <v>100</v>
      </c>
      <c r="AO960" s="133">
        <f t="shared" si="482"/>
        <v>92.731450054827434</v>
      </c>
      <c r="AP960" s="133">
        <f t="shared" si="482"/>
        <v>0</v>
      </c>
      <c r="AQ960" s="133">
        <f t="shared" si="467"/>
        <v>100</v>
      </c>
      <c r="AR960" s="133">
        <f t="shared" si="468"/>
        <v>0</v>
      </c>
      <c r="AS960" s="133">
        <f t="shared" si="468"/>
        <v>0</v>
      </c>
    </row>
    <row r="961" spans="1:45" s="134" customFormat="1" ht="12.75" customHeight="1" x14ac:dyDescent="0.25">
      <c r="A961" s="115">
        <v>21</v>
      </c>
      <c r="B961" s="137">
        <v>228700</v>
      </c>
      <c r="C961" s="115"/>
      <c r="D961" s="108">
        <v>953</v>
      </c>
      <c r="E961" s="130" t="s">
        <v>945</v>
      </c>
      <c r="F961" s="131">
        <f t="shared" si="483"/>
        <v>23469.100000000002</v>
      </c>
      <c r="G961" s="131">
        <f t="shared" ref="G961:M961" si="493">SUBTOTAL(9,G963:G977)</f>
        <v>23469.100000000002</v>
      </c>
      <c r="H961" s="131">
        <f t="shared" si="493"/>
        <v>0</v>
      </c>
      <c r="I961" s="131">
        <f t="shared" si="493"/>
        <v>0</v>
      </c>
      <c r="J961" s="131">
        <f t="shared" si="493"/>
        <v>0</v>
      </c>
      <c r="K961" s="131">
        <f t="shared" si="493"/>
        <v>0</v>
      </c>
      <c r="L961" s="131">
        <f t="shared" si="493"/>
        <v>0</v>
      </c>
      <c r="M961" s="131">
        <f t="shared" si="493"/>
        <v>0</v>
      </c>
      <c r="N961" s="131">
        <f t="shared" si="485"/>
        <v>23469.100000000002</v>
      </c>
      <c r="O961" s="131">
        <f t="shared" ref="O961:U961" si="494">SUBTOTAL(9,O963:O977)</f>
        <v>23469.100000000002</v>
      </c>
      <c r="P961" s="131">
        <f t="shared" si="494"/>
        <v>0</v>
      </c>
      <c r="Q961" s="131">
        <f t="shared" si="494"/>
        <v>0</v>
      </c>
      <c r="R961" s="131">
        <f t="shared" si="494"/>
        <v>0</v>
      </c>
      <c r="S961" s="131">
        <f t="shared" si="494"/>
        <v>0</v>
      </c>
      <c r="T961" s="131">
        <f t="shared" si="494"/>
        <v>0</v>
      </c>
      <c r="U961" s="131">
        <f t="shared" si="494"/>
        <v>0</v>
      </c>
      <c r="V961" s="131">
        <f t="shared" si="487"/>
        <v>23469.100000000002</v>
      </c>
      <c r="W961" s="131">
        <f t="shared" ref="W961:AC961" si="495">SUBTOTAL(9,W963:W977)</f>
        <v>23469.100000000002</v>
      </c>
      <c r="X961" s="131">
        <f t="shared" si="495"/>
        <v>0</v>
      </c>
      <c r="Y961" s="131">
        <f t="shared" si="495"/>
        <v>0</v>
      </c>
      <c r="Z961" s="131">
        <f t="shared" si="495"/>
        <v>0</v>
      </c>
      <c r="AA961" s="131">
        <f t="shared" si="495"/>
        <v>0</v>
      </c>
      <c r="AB961" s="131">
        <f t="shared" si="495"/>
        <v>0</v>
      </c>
      <c r="AC961" s="131">
        <f t="shared" si="495"/>
        <v>0</v>
      </c>
      <c r="AD961" s="133">
        <f t="shared" si="489"/>
        <v>0</v>
      </c>
      <c r="AE961" s="133">
        <f t="shared" si="489"/>
        <v>0</v>
      </c>
      <c r="AF961" s="133">
        <f t="shared" si="489"/>
        <v>0</v>
      </c>
      <c r="AG961" s="133">
        <f t="shared" si="489"/>
        <v>0</v>
      </c>
      <c r="AH961" s="133">
        <f t="shared" si="489"/>
        <v>0</v>
      </c>
      <c r="AI961" s="133">
        <f t="shared" si="489"/>
        <v>0</v>
      </c>
      <c r="AJ961" s="133">
        <f t="shared" si="489"/>
        <v>0</v>
      </c>
      <c r="AK961" s="133">
        <f t="shared" si="489"/>
        <v>0</v>
      </c>
      <c r="AL961" s="133">
        <f t="shared" si="482"/>
        <v>100</v>
      </c>
      <c r="AM961" s="133">
        <f t="shared" si="482"/>
        <v>100</v>
      </c>
      <c r="AN961" s="133">
        <f t="shared" si="482"/>
        <v>0</v>
      </c>
      <c r="AO961" s="133">
        <f t="shared" si="482"/>
        <v>0</v>
      </c>
      <c r="AP961" s="133">
        <f t="shared" si="482"/>
        <v>0</v>
      </c>
      <c r="AQ961" s="133">
        <f t="shared" si="467"/>
        <v>0</v>
      </c>
      <c r="AR961" s="133">
        <f t="shared" si="468"/>
        <v>0</v>
      </c>
      <c r="AS961" s="133">
        <f t="shared" si="468"/>
        <v>0</v>
      </c>
    </row>
    <row r="962" spans="1:45" ht="12.75" customHeight="1" x14ac:dyDescent="0.25">
      <c r="A962" s="115">
        <v>22</v>
      </c>
      <c r="B962" s="137">
        <v>228700</v>
      </c>
      <c r="C962" s="138">
        <v>1853</v>
      </c>
      <c r="D962" s="108">
        <v>954</v>
      </c>
      <c r="E962" s="135" t="s">
        <v>970</v>
      </c>
      <c r="F962" s="136">
        <f t="shared" si="483"/>
        <v>51583.1</v>
      </c>
      <c r="G962" s="136">
        <v>48584.9</v>
      </c>
      <c r="H962" s="136">
        <v>1164.2</v>
      </c>
      <c r="I962" s="136">
        <v>1834</v>
      </c>
      <c r="J962" s="136">
        <v>0</v>
      </c>
      <c r="K962" s="136">
        <v>0</v>
      </c>
      <c r="L962" s="136">
        <v>0</v>
      </c>
      <c r="M962" s="136">
        <v>0</v>
      </c>
      <c r="N962" s="136">
        <f t="shared" si="485"/>
        <v>51664.2</v>
      </c>
      <c r="O962" s="23">
        <v>48584.9</v>
      </c>
      <c r="P962" s="23">
        <v>1164.2</v>
      </c>
      <c r="Q962" s="23">
        <v>1915.1</v>
      </c>
      <c r="R962" s="23">
        <v>0</v>
      </c>
      <c r="S962" s="23">
        <v>0</v>
      </c>
      <c r="T962" s="23">
        <v>0</v>
      </c>
      <c r="U962" s="23">
        <v>0</v>
      </c>
      <c r="V962" s="136">
        <f t="shared" si="487"/>
        <v>51525</v>
      </c>
      <c r="W962" s="23">
        <v>48584.9</v>
      </c>
      <c r="X962" s="23">
        <v>1164.2</v>
      </c>
      <c r="Y962" s="23">
        <v>1775.9</v>
      </c>
      <c r="Z962" s="23">
        <v>0</v>
      </c>
      <c r="AA962" s="23">
        <v>0</v>
      </c>
      <c r="AB962" s="23">
        <v>0</v>
      </c>
      <c r="AC962" s="4">
        <v>0</v>
      </c>
      <c r="AD962" s="4">
        <f t="shared" si="489"/>
        <v>-139.19999999999709</v>
      </c>
      <c r="AE962" s="4">
        <f t="shared" si="489"/>
        <v>0</v>
      </c>
      <c r="AF962" s="4">
        <f t="shared" si="489"/>
        <v>0</v>
      </c>
      <c r="AG962" s="4">
        <f t="shared" si="489"/>
        <v>-139.19999999999982</v>
      </c>
      <c r="AH962" s="4">
        <f t="shared" si="489"/>
        <v>0</v>
      </c>
      <c r="AI962" s="4">
        <f t="shared" si="489"/>
        <v>0</v>
      </c>
      <c r="AJ962" s="4">
        <f t="shared" si="489"/>
        <v>0</v>
      </c>
      <c r="AK962" s="4">
        <f t="shared" si="489"/>
        <v>0</v>
      </c>
      <c r="AL962" s="4">
        <f t="shared" si="482"/>
        <v>99.730567781945723</v>
      </c>
      <c r="AM962" s="4">
        <f t="shared" si="482"/>
        <v>100</v>
      </c>
      <c r="AN962" s="4">
        <f t="shared" si="482"/>
        <v>100</v>
      </c>
      <c r="AO962" s="4">
        <f t="shared" si="482"/>
        <v>92.731450054827434</v>
      </c>
      <c r="AP962" s="4">
        <f t="shared" si="482"/>
        <v>0</v>
      </c>
      <c r="AQ962" s="4">
        <f t="shared" si="467"/>
        <v>100</v>
      </c>
      <c r="AR962" s="4">
        <f t="shared" si="468"/>
        <v>0</v>
      </c>
      <c r="AS962" s="4">
        <f t="shared" si="468"/>
        <v>0</v>
      </c>
    </row>
    <row r="963" spans="1:45" ht="12.75" customHeight="1" x14ac:dyDescent="0.25">
      <c r="A963" s="115">
        <v>21</v>
      </c>
      <c r="B963" s="137">
        <v>228700</v>
      </c>
      <c r="C963" s="138">
        <v>1854</v>
      </c>
      <c r="D963" s="108">
        <v>955</v>
      </c>
      <c r="E963" s="135" t="s">
        <v>1703</v>
      </c>
      <c r="F963" s="136">
        <f t="shared" si="483"/>
        <v>880.2</v>
      </c>
      <c r="G963" s="136">
        <v>880.2</v>
      </c>
      <c r="H963" s="136">
        <v>0</v>
      </c>
      <c r="I963" s="136">
        <v>0</v>
      </c>
      <c r="J963" s="136">
        <v>0</v>
      </c>
      <c r="K963" s="136">
        <v>0</v>
      </c>
      <c r="L963" s="136">
        <v>0</v>
      </c>
      <c r="M963" s="136">
        <v>0</v>
      </c>
      <c r="N963" s="136">
        <f t="shared" si="485"/>
        <v>880.2</v>
      </c>
      <c r="O963" s="23">
        <v>880.2</v>
      </c>
      <c r="P963" s="23">
        <v>0</v>
      </c>
      <c r="Q963" s="23">
        <v>0</v>
      </c>
      <c r="R963" s="23">
        <v>0</v>
      </c>
      <c r="S963" s="23">
        <v>0</v>
      </c>
      <c r="T963" s="23">
        <v>0</v>
      </c>
      <c r="U963" s="23">
        <v>0</v>
      </c>
      <c r="V963" s="136">
        <f t="shared" si="487"/>
        <v>880.2</v>
      </c>
      <c r="W963" s="23">
        <v>880.2</v>
      </c>
      <c r="X963" s="23">
        <v>0</v>
      </c>
      <c r="Y963" s="23">
        <v>0</v>
      </c>
      <c r="Z963" s="23">
        <v>0</v>
      </c>
      <c r="AA963" s="23">
        <v>0</v>
      </c>
      <c r="AB963" s="23">
        <v>0</v>
      </c>
      <c r="AC963" s="4">
        <v>0</v>
      </c>
      <c r="AD963" s="4">
        <f t="shared" si="489"/>
        <v>0</v>
      </c>
      <c r="AE963" s="4">
        <f t="shared" si="489"/>
        <v>0</v>
      </c>
      <c r="AF963" s="4">
        <f t="shared" si="489"/>
        <v>0</v>
      </c>
      <c r="AG963" s="4">
        <f t="shared" si="489"/>
        <v>0</v>
      </c>
      <c r="AH963" s="4">
        <f t="shared" si="489"/>
        <v>0</v>
      </c>
      <c r="AI963" s="4">
        <f t="shared" si="489"/>
        <v>0</v>
      </c>
      <c r="AJ963" s="4">
        <f t="shared" si="489"/>
        <v>0</v>
      </c>
      <c r="AK963" s="4">
        <f t="shared" si="489"/>
        <v>0</v>
      </c>
      <c r="AL963" s="4">
        <f t="shared" si="482"/>
        <v>100</v>
      </c>
      <c r="AM963" s="4">
        <f t="shared" si="482"/>
        <v>100</v>
      </c>
      <c r="AN963" s="4">
        <f t="shared" si="482"/>
        <v>0</v>
      </c>
      <c r="AO963" s="4">
        <f t="shared" si="482"/>
        <v>0</v>
      </c>
      <c r="AP963" s="4">
        <f t="shared" si="482"/>
        <v>0</v>
      </c>
      <c r="AQ963" s="4">
        <f t="shared" si="467"/>
        <v>0</v>
      </c>
      <c r="AR963" s="4">
        <f t="shared" si="468"/>
        <v>0</v>
      </c>
      <c r="AS963" s="4">
        <f t="shared" si="468"/>
        <v>0</v>
      </c>
    </row>
    <row r="964" spans="1:45" ht="12.75" customHeight="1" x14ac:dyDescent="0.25">
      <c r="A964" s="115">
        <v>21</v>
      </c>
      <c r="B964" s="137">
        <v>228700</v>
      </c>
      <c r="C964" s="138">
        <v>1855</v>
      </c>
      <c r="D964" s="108">
        <v>956</v>
      </c>
      <c r="E964" s="135" t="s">
        <v>1704</v>
      </c>
      <c r="F964" s="136">
        <f t="shared" si="483"/>
        <v>1406.3</v>
      </c>
      <c r="G964" s="136">
        <v>1406.3</v>
      </c>
      <c r="H964" s="136">
        <v>0</v>
      </c>
      <c r="I964" s="136">
        <v>0</v>
      </c>
      <c r="J964" s="136">
        <v>0</v>
      </c>
      <c r="K964" s="136">
        <v>0</v>
      </c>
      <c r="L964" s="136">
        <v>0</v>
      </c>
      <c r="M964" s="136">
        <v>0</v>
      </c>
      <c r="N964" s="136">
        <f t="shared" si="485"/>
        <v>1406.3</v>
      </c>
      <c r="O964" s="23">
        <v>1406.3</v>
      </c>
      <c r="P964" s="23">
        <v>0</v>
      </c>
      <c r="Q964" s="23">
        <v>0</v>
      </c>
      <c r="R964" s="23">
        <v>0</v>
      </c>
      <c r="S964" s="23">
        <v>0</v>
      </c>
      <c r="T964" s="23">
        <v>0</v>
      </c>
      <c r="U964" s="23">
        <v>0</v>
      </c>
      <c r="V964" s="136">
        <f t="shared" si="487"/>
        <v>1406.3</v>
      </c>
      <c r="W964" s="23">
        <v>1406.3</v>
      </c>
      <c r="X964" s="23">
        <v>0</v>
      </c>
      <c r="Y964" s="23">
        <v>0</v>
      </c>
      <c r="Z964" s="23">
        <v>0</v>
      </c>
      <c r="AA964" s="23">
        <v>0</v>
      </c>
      <c r="AB964" s="23">
        <v>0</v>
      </c>
      <c r="AC964" s="4">
        <v>0</v>
      </c>
      <c r="AD964" s="4">
        <f t="shared" si="489"/>
        <v>0</v>
      </c>
      <c r="AE964" s="4">
        <f t="shared" si="489"/>
        <v>0</v>
      </c>
      <c r="AF964" s="4">
        <f t="shared" si="489"/>
        <v>0</v>
      </c>
      <c r="AG964" s="4">
        <f t="shared" si="489"/>
        <v>0</v>
      </c>
      <c r="AH964" s="4">
        <f t="shared" si="489"/>
        <v>0</v>
      </c>
      <c r="AI964" s="4">
        <f t="shared" si="489"/>
        <v>0</v>
      </c>
      <c r="AJ964" s="4">
        <f t="shared" si="489"/>
        <v>0</v>
      </c>
      <c r="AK964" s="4">
        <f t="shared" si="489"/>
        <v>0</v>
      </c>
      <c r="AL964" s="4">
        <f t="shared" si="482"/>
        <v>100</v>
      </c>
      <c r="AM964" s="4">
        <f t="shared" si="482"/>
        <v>100</v>
      </c>
      <c r="AN964" s="4">
        <f t="shared" si="482"/>
        <v>0</v>
      </c>
      <c r="AO964" s="4">
        <f t="shared" si="482"/>
        <v>0</v>
      </c>
      <c r="AP964" s="4">
        <f t="shared" si="482"/>
        <v>0</v>
      </c>
      <c r="AQ964" s="4">
        <f t="shared" si="467"/>
        <v>0</v>
      </c>
      <c r="AR964" s="4">
        <f t="shared" si="468"/>
        <v>0</v>
      </c>
      <c r="AS964" s="4">
        <f t="shared" si="468"/>
        <v>0</v>
      </c>
    </row>
    <row r="965" spans="1:45" ht="12.75" customHeight="1" x14ac:dyDescent="0.25">
      <c r="A965" s="115">
        <v>21</v>
      </c>
      <c r="B965" s="137">
        <v>228700</v>
      </c>
      <c r="C965" s="138">
        <v>1856</v>
      </c>
      <c r="D965" s="108">
        <v>957</v>
      </c>
      <c r="E965" s="135" t="s">
        <v>1705</v>
      </c>
      <c r="F965" s="136">
        <f t="shared" si="483"/>
        <v>438.3</v>
      </c>
      <c r="G965" s="136">
        <v>438.3</v>
      </c>
      <c r="H965" s="136">
        <v>0</v>
      </c>
      <c r="I965" s="136">
        <v>0</v>
      </c>
      <c r="J965" s="136">
        <v>0</v>
      </c>
      <c r="K965" s="136">
        <v>0</v>
      </c>
      <c r="L965" s="136">
        <v>0</v>
      </c>
      <c r="M965" s="136">
        <v>0</v>
      </c>
      <c r="N965" s="136">
        <f t="shared" si="485"/>
        <v>438.3</v>
      </c>
      <c r="O965" s="23">
        <v>438.3</v>
      </c>
      <c r="P965" s="23">
        <v>0</v>
      </c>
      <c r="Q965" s="23">
        <v>0</v>
      </c>
      <c r="R965" s="23">
        <v>0</v>
      </c>
      <c r="S965" s="23">
        <v>0</v>
      </c>
      <c r="T965" s="23">
        <v>0</v>
      </c>
      <c r="U965" s="23">
        <v>0</v>
      </c>
      <c r="V965" s="136">
        <f t="shared" si="487"/>
        <v>438.3</v>
      </c>
      <c r="W965" s="23">
        <v>438.3</v>
      </c>
      <c r="X965" s="23">
        <v>0</v>
      </c>
      <c r="Y965" s="23">
        <v>0</v>
      </c>
      <c r="Z965" s="23">
        <v>0</v>
      </c>
      <c r="AA965" s="23">
        <v>0</v>
      </c>
      <c r="AB965" s="23">
        <v>0</v>
      </c>
      <c r="AC965" s="4">
        <v>0</v>
      </c>
      <c r="AD965" s="4">
        <f t="shared" si="489"/>
        <v>0</v>
      </c>
      <c r="AE965" s="4">
        <f t="shared" si="489"/>
        <v>0</v>
      </c>
      <c r="AF965" s="4">
        <f t="shared" si="489"/>
        <v>0</v>
      </c>
      <c r="AG965" s="4">
        <f t="shared" si="489"/>
        <v>0</v>
      </c>
      <c r="AH965" s="4">
        <f t="shared" si="489"/>
        <v>0</v>
      </c>
      <c r="AI965" s="4">
        <f t="shared" si="489"/>
        <v>0</v>
      </c>
      <c r="AJ965" s="4">
        <f t="shared" si="489"/>
        <v>0</v>
      </c>
      <c r="AK965" s="4">
        <f t="shared" si="489"/>
        <v>0</v>
      </c>
      <c r="AL965" s="4">
        <f t="shared" si="482"/>
        <v>100</v>
      </c>
      <c r="AM965" s="4">
        <f t="shared" si="482"/>
        <v>100</v>
      </c>
      <c r="AN965" s="4">
        <f t="shared" si="482"/>
        <v>0</v>
      </c>
      <c r="AO965" s="4">
        <f t="shared" si="482"/>
        <v>0</v>
      </c>
      <c r="AP965" s="4">
        <f t="shared" si="482"/>
        <v>0</v>
      </c>
      <c r="AQ965" s="4">
        <f t="shared" si="467"/>
        <v>0</v>
      </c>
      <c r="AR965" s="4">
        <f t="shared" si="468"/>
        <v>0</v>
      </c>
      <c r="AS965" s="4">
        <f t="shared" si="468"/>
        <v>0</v>
      </c>
    </row>
    <row r="966" spans="1:45" ht="12.75" customHeight="1" x14ac:dyDescent="0.25">
      <c r="A966" s="115">
        <v>21</v>
      </c>
      <c r="B966" s="137">
        <v>228700</v>
      </c>
      <c r="C966" s="138">
        <v>1857</v>
      </c>
      <c r="D966" s="108">
        <v>958</v>
      </c>
      <c r="E966" s="135" t="s">
        <v>1706</v>
      </c>
      <c r="F966" s="136">
        <f t="shared" si="483"/>
        <v>476.1</v>
      </c>
      <c r="G966" s="136">
        <v>476.1</v>
      </c>
      <c r="H966" s="136">
        <v>0</v>
      </c>
      <c r="I966" s="136">
        <v>0</v>
      </c>
      <c r="J966" s="136">
        <v>0</v>
      </c>
      <c r="K966" s="136">
        <v>0</v>
      </c>
      <c r="L966" s="136">
        <v>0</v>
      </c>
      <c r="M966" s="136">
        <v>0</v>
      </c>
      <c r="N966" s="136">
        <f t="shared" si="485"/>
        <v>476.1</v>
      </c>
      <c r="O966" s="23">
        <v>476.1</v>
      </c>
      <c r="P966" s="23">
        <v>0</v>
      </c>
      <c r="Q966" s="23">
        <v>0</v>
      </c>
      <c r="R966" s="23">
        <v>0</v>
      </c>
      <c r="S966" s="23">
        <v>0</v>
      </c>
      <c r="T966" s="23">
        <v>0</v>
      </c>
      <c r="U966" s="23">
        <v>0</v>
      </c>
      <c r="V966" s="136">
        <f t="shared" si="487"/>
        <v>476.1</v>
      </c>
      <c r="W966" s="23">
        <v>476.1</v>
      </c>
      <c r="X966" s="23">
        <v>0</v>
      </c>
      <c r="Y966" s="23">
        <v>0</v>
      </c>
      <c r="Z966" s="23">
        <v>0</v>
      </c>
      <c r="AA966" s="23">
        <v>0</v>
      </c>
      <c r="AB966" s="23">
        <v>0</v>
      </c>
      <c r="AC966" s="4">
        <v>0</v>
      </c>
      <c r="AD966" s="4">
        <f t="shared" si="489"/>
        <v>0</v>
      </c>
      <c r="AE966" s="4">
        <f t="shared" si="489"/>
        <v>0</v>
      </c>
      <c r="AF966" s="4">
        <f t="shared" si="489"/>
        <v>0</v>
      </c>
      <c r="AG966" s="4">
        <f t="shared" si="489"/>
        <v>0</v>
      </c>
      <c r="AH966" s="4">
        <f t="shared" si="489"/>
        <v>0</v>
      </c>
      <c r="AI966" s="4">
        <f t="shared" si="489"/>
        <v>0</v>
      </c>
      <c r="AJ966" s="4">
        <f t="shared" si="489"/>
        <v>0</v>
      </c>
      <c r="AK966" s="4">
        <f t="shared" si="489"/>
        <v>0</v>
      </c>
      <c r="AL966" s="4">
        <f t="shared" si="482"/>
        <v>100</v>
      </c>
      <c r="AM966" s="4">
        <f t="shared" si="482"/>
        <v>100</v>
      </c>
      <c r="AN966" s="4">
        <f t="shared" si="482"/>
        <v>0</v>
      </c>
      <c r="AO966" s="4">
        <f t="shared" si="482"/>
        <v>0</v>
      </c>
      <c r="AP966" s="4">
        <f t="shared" si="482"/>
        <v>0</v>
      </c>
      <c r="AQ966" s="4">
        <f t="shared" si="467"/>
        <v>0</v>
      </c>
      <c r="AR966" s="4">
        <f t="shared" si="468"/>
        <v>0</v>
      </c>
      <c r="AS966" s="4">
        <f t="shared" si="468"/>
        <v>0</v>
      </c>
    </row>
    <row r="967" spans="1:45" ht="12.75" customHeight="1" x14ac:dyDescent="0.25">
      <c r="A967" s="115">
        <v>21</v>
      </c>
      <c r="B967" s="137">
        <v>228700</v>
      </c>
      <c r="C967" s="138">
        <v>1858</v>
      </c>
      <c r="D967" s="108">
        <v>959</v>
      </c>
      <c r="E967" s="135" t="s">
        <v>1707</v>
      </c>
      <c r="F967" s="136">
        <f t="shared" si="483"/>
        <v>521</v>
      </c>
      <c r="G967" s="136">
        <v>521</v>
      </c>
      <c r="H967" s="136">
        <v>0</v>
      </c>
      <c r="I967" s="136">
        <v>0</v>
      </c>
      <c r="J967" s="136">
        <v>0</v>
      </c>
      <c r="K967" s="136">
        <v>0</v>
      </c>
      <c r="L967" s="136">
        <v>0</v>
      </c>
      <c r="M967" s="136">
        <v>0</v>
      </c>
      <c r="N967" s="136">
        <f t="shared" si="485"/>
        <v>521</v>
      </c>
      <c r="O967" s="23">
        <v>521</v>
      </c>
      <c r="P967" s="23">
        <v>0</v>
      </c>
      <c r="Q967" s="23">
        <v>0</v>
      </c>
      <c r="R967" s="23">
        <v>0</v>
      </c>
      <c r="S967" s="23">
        <v>0</v>
      </c>
      <c r="T967" s="23">
        <v>0</v>
      </c>
      <c r="U967" s="23">
        <v>0</v>
      </c>
      <c r="V967" s="136">
        <f t="shared" si="487"/>
        <v>521</v>
      </c>
      <c r="W967" s="23">
        <v>521</v>
      </c>
      <c r="X967" s="23">
        <v>0</v>
      </c>
      <c r="Y967" s="23">
        <v>0</v>
      </c>
      <c r="Z967" s="23">
        <v>0</v>
      </c>
      <c r="AA967" s="23">
        <v>0</v>
      </c>
      <c r="AB967" s="23">
        <v>0</v>
      </c>
      <c r="AC967" s="4">
        <v>0</v>
      </c>
      <c r="AD967" s="4">
        <f t="shared" si="489"/>
        <v>0</v>
      </c>
      <c r="AE967" s="4">
        <f t="shared" si="489"/>
        <v>0</v>
      </c>
      <c r="AF967" s="4">
        <f t="shared" si="489"/>
        <v>0</v>
      </c>
      <c r="AG967" s="4">
        <f t="shared" si="489"/>
        <v>0</v>
      </c>
      <c r="AH967" s="4">
        <f t="shared" si="489"/>
        <v>0</v>
      </c>
      <c r="AI967" s="4">
        <f t="shared" si="489"/>
        <v>0</v>
      </c>
      <c r="AJ967" s="4">
        <f t="shared" si="489"/>
        <v>0</v>
      </c>
      <c r="AK967" s="4">
        <f t="shared" si="489"/>
        <v>0</v>
      </c>
      <c r="AL967" s="4">
        <f t="shared" si="482"/>
        <v>100</v>
      </c>
      <c r="AM967" s="4">
        <f t="shared" si="482"/>
        <v>100</v>
      </c>
      <c r="AN967" s="4">
        <f t="shared" si="482"/>
        <v>0</v>
      </c>
      <c r="AO967" s="4">
        <f t="shared" si="482"/>
        <v>0</v>
      </c>
      <c r="AP967" s="4">
        <f t="shared" si="482"/>
        <v>0</v>
      </c>
      <c r="AQ967" s="4">
        <f t="shared" si="467"/>
        <v>0</v>
      </c>
      <c r="AR967" s="4">
        <f t="shared" si="468"/>
        <v>0</v>
      </c>
      <c r="AS967" s="4">
        <f t="shared" si="468"/>
        <v>0</v>
      </c>
    </row>
    <row r="968" spans="1:45" ht="12.75" customHeight="1" x14ac:dyDescent="0.25">
      <c r="A968" s="115">
        <v>21</v>
      </c>
      <c r="B968" s="137">
        <v>228700</v>
      </c>
      <c r="C968" s="138">
        <v>1859</v>
      </c>
      <c r="D968" s="108">
        <v>960</v>
      </c>
      <c r="E968" s="135" t="s">
        <v>1708</v>
      </c>
      <c r="F968" s="136">
        <f t="shared" si="483"/>
        <v>707.4</v>
      </c>
      <c r="G968" s="136">
        <v>707.4</v>
      </c>
      <c r="H968" s="136">
        <v>0</v>
      </c>
      <c r="I968" s="136">
        <v>0</v>
      </c>
      <c r="J968" s="136">
        <v>0</v>
      </c>
      <c r="K968" s="136">
        <v>0</v>
      </c>
      <c r="L968" s="136">
        <v>0</v>
      </c>
      <c r="M968" s="136">
        <v>0</v>
      </c>
      <c r="N968" s="136">
        <f t="shared" si="485"/>
        <v>707.4</v>
      </c>
      <c r="O968" s="23">
        <v>707.4</v>
      </c>
      <c r="P968" s="23">
        <v>0</v>
      </c>
      <c r="Q968" s="23">
        <v>0</v>
      </c>
      <c r="R968" s="23">
        <v>0</v>
      </c>
      <c r="S968" s="23">
        <v>0</v>
      </c>
      <c r="T968" s="23">
        <v>0</v>
      </c>
      <c r="U968" s="23">
        <v>0</v>
      </c>
      <c r="V968" s="136">
        <f t="shared" si="487"/>
        <v>707.4</v>
      </c>
      <c r="W968" s="23">
        <v>707.4</v>
      </c>
      <c r="X968" s="23">
        <v>0</v>
      </c>
      <c r="Y968" s="23">
        <v>0</v>
      </c>
      <c r="Z968" s="23">
        <v>0</v>
      </c>
      <c r="AA968" s="23">
        <v>0</v>
      </c>
      <c r="AB968" s="23">
        <v>0</v>
      </c>
      <c r="AC968" s="4">
        <v>0</v>
      </c>
      <c r="AD968" s="4">
        <f t="shared" si="489"/>
        <v>0</v>
      </c>
      <c r="AE968" s="4">
        <f t="shared" si="489"/>
        <v>0</v>
      </c>
      <c r="AF968" s="4">
        <f t="shared" si="489"/>
        <v>0</v>
      </c>
      <c r="AG968" s="4">
        <f t="shared" si="489"/>
        <v>0</v>
      </c>
      <c r="AH968" s="4">
        <f t="shared" si="489"/>
        <v>0</v>
      </c>
      <c r="AI968" s="4">
        <f t="shared" si="489"/>
        <v>0</v>
      </c>
      <c r="AJ968" s="4">
        <f t="shared" si="489"/>
        <v>0</v>
      </c>
      <c r="AK968" s="4">
        <f t="shared" si="489"/>
        <v>0</v>
      </c>
      <c r="AL968" s="4">
        <f t="shared" si="482"/>
        <v>100</v>
      </c>
      <c r="AM968" s="4">
        <f t="shared" si="482"/>
        <v>100</v>
      </c>
      <c r="AN968" s="4">
        <f t="shared" si="482"/>
        <v>0</v>
      </c>
      <c r="AO968" s="4">
        <f t="shared" si="482"/>
        <v>0</v>
      </c>
      <c r="AP968" s="4">
        <f t="shared" si="482"/>
        <v>0</v>
      </c>
      <c r="AQ968" s="4">
        <f t="shared" si="467"/>
        <v>0</v>
      </c>
      <c r="AR968" s="4">
        <f t="shared" si="468"/>
        <v>0</v>
      </c>
      <c r="AS968" s="4">
        <f t="shared" si="468"/>
        <v>0</v>
      </c>
    </row>
    <row r="969" spans="1:45" ht="12.75" customHeight="1" x14ac:dyDescent="0.25">
      <c r="A969" s="115">
        <v>21</v>
      </c>
      <c r="B969" s="137">
        <v>228700</v>
      </c>
      <c r="C969" s="138">
        <v>1860</v>
      </c>
      <c r="D969" s="108">
        <v>961</v>
      </c>
      <c r="E969" s="135" t="s">
        <v>1709</v>
      </c>
      <c r="F969" s="136">
        <f t="shared" si="483"/>
        <v>608.1</v>
      </c>
      <c r="G969" s="136">
        <v>608.1</v>
      </c>
      <c r="H969" s="136">
        <v>0</v>
      </c>
      <c r="I969" s="136">
        <v>0</v>
      </c>
      <c r="J969" s="136">
        <v>0</v>
      </c>
      <c r="K969" s="136">
        <v>0</v>
      </c>
      <c r="L969" s="136">
        <v>0</v>
      </c>
      <c r="M969" s="136">
        <v>0</v>
      </c>
      <c r="N969" s="136">
        <f t="shared" si="485"/>
        <v>608.1</v>
      </c>
      <c r="O969" s="23">
        <v>608.1</v>
      </c>
      <c r="P969" s="23">
        <v>0</v>
      </c>
      <c r="Q969" s="23">
        <v>0</v>
      </c>
      <c r="R969" s="23">
        <v>0</v>
      </c>
      <c r="S969" s="23">
        <v>0</v>
      </c>
      <c r="T969" s="23">
        <v>0</v>
      </c>
      <c r="U969" s="23">
        <v>0</v>
      </c>
      <c r="V969" s="136">
        <f t="shared" si="487"/>
        <v>608.1</v>
      </c>
      <c r="W969" s="23">
        <v>608.1</v>
      </c>
      <c r="X969" s="23">
        <v>0</v>
      </c>
      <c r="Y969" s="23">
        <v>0</v>
      </c>
      <c r="Z969" s="23">
        <v>0</v>
      </c>
      <c r="AA969" s="23">
        <v>0</v>
      </c>
      <c r="AB969" s="23">
        <v>0</v>
      </c>
      <c r="AC969" s="4">
        <v>0</v>
      </c>
      <c r="AD969" s="4">
        <f t="shared" si="489"/>
        <v>0</v>
      </c>
      <c r="AE969" s="4">
        <f t="shared" si="489"/>
        <v>0</v>
      </c>
      <c r="AF969" s="4">
        <f t="shared" si="489"/>
        <v>0</v>
      </c>
      <c r="AG969" s="4">
        <f t="shared" si="489"/>
        <v>0</v>
      </c>
      <c r="AH969" s="4">
        <f t="shared" si="489"/>
        <v>0</v>
      </c>
      <c r="AI969" s="4">
        <f t="shared" si="489"/>
        <v>0</v>
      </c>
      <c r="AJ969" s="4">
        <f t="shared" si="489"/>
        <v>0</v>
      </c>
      <c r="AK969" s="4">
        <f t="shared" si="489"/>
        <v>0</v>
      </c>
      <c r="AL969" s="4">
        <f t="shared" si="482"/>
        <v>100</v>
      </c>
      <c r="AM969" s="4">
        <f t="shared" si="482"/>
        <v>100</v>
      </c>
      <c r="AN969" s="4">
        <f t="shared" si="482"/>
        <v>0</v>
      </c>
      <c r="AO969" s="4">
        <f t="shared" si="482"/>
        <v>0</v>
      </c>
      <c r="AP969" s="4">
        <f t="shared" si="482"/>
        <v>0</v>
      </c>
      <c r="AQ969" s="4">
        <f t="shared" si="467"/>
        <v>0</v>
      </c>
      <c r="AR969" s="4">
        <f t="shared" si="468"/>
        <v>0</v>
      </c>
      <c r="AS969" s="4">
        <f t="shared" si="468"/>
        <v>0</v>
      </c>
    </row>
    <row r="970" spans="1:45" ht="12.75" customHeight="1" x14ac:dyDescent="0.25">
      <c r="A970" s="115">
        <v>21</v>
      </c>
      <c r="B970" s="137">
        <v>228700</v>
      </c>
      <c r="C970" s="138">
        <v>1861</v>
      </c>
      <c r="D970" s="108">
        <v>962</v>
      </c>
      <c r="E970" s="135" t="s">
        <v>1710</v>
      </c>
      <c r="F970" s="136">
        <f t="shared" si="483"/>
        <v>1519.1</v>
      </c>
      <c r="G970" s="136">
        <v>1519.1</v>
      </c>
      <c r="H970" s="136">
        <v>0</v>
      </c>
      <c r="I970" s="136">
        <v>0</v>
      </c>
      <c r="J970" s="136">
        <v>0</v>
      </c>
      <c r="K970" s="136">
        <v>0</v>
      </c>
      <c r="L970" s="136">
        <v>0</v>
      </c>
      <c r="M970" s="136">
        <v>0</v>
      </c>
      <c r="N970" s="136">
        <f t="shared" si="485"/>
        <v>1519.1</v>
      </c>
      <c r="O970" s="23">
        <v>1519.1</v>
      </c>
      <c r="P970" s="23">
        <v>0</v>
      </c>
      <c r="Q970" s="23">
        <v>0</v>
      </c>
      <c r="R970" s="23">
        <v>0</v>
      </c>
      <c r="S970" s="23">
        <v>0</v>
      </c>
      <c r="T970" s="23">
        <v>0</v>
      </c>
      <c r="U970" s="23">
        <v>0</v>
      </c>
      <c r="V970" s="136">
        <f t="shared" si="487"/>
        <v>1519.1</v>
      </c>
      <c r="W970" s="23">
        <v>1519.1</v>
      </c>
      <c r="X970" s="23">
        <v>0</v>
      </c>
      <c r="Y970" s="23">
        <v>0</v>
      </c>
      <c r="Z970" s="23">
        <v>0</v>
      </c>
      <c r="AA970" s="23">
        <v>0</v>
      </c>
      <c r="AB970" s="23">
        <v>0</v>
      </c>
      <c r="AC970" s="4">
        <v>0</v>
      </c>
      <c r="AD970" s="4">
        <f t="shared" si="489"/>
        <v>0</v>
      </c>
      <c r="AE970" s="4">
        <f t="shared" si="489"/>
        <v>0</v>
      </c>
      <c r="AF970" s="4">
        <f t="shared" si="489"/>
        <v>0</v>
      </c>
      <c r="AG970" s="4">
        <f t="shared" si="489"/>
        <v>0</v>
      </c>
      <c r="AH970" s="4">
        <f t="shared" si="489"/>
        <v>0</v>
      </c>
      <c r="AI970" s="4">
        <f t="shared" si="489"/>
        <v>0</v>
      </c>
      <c r="AJ970" s="4">
        <f t="shared" si="489"/>
        <v>0</v>
      </c>
      <c r="AK970" s="4">
        <f t="shared" si="489"/>
        <v>0</v>
      </c>
      <c r="AL970" s="4">
        <f t="shared" si="482"/>
        <v>100</v>
      </c>
      <c r="AM970" s="4">
        <f t="shared" si="482"/>
        <v>100</v>
      </c>
      <c r="AN970" s="4">
        <f t="shared" si="482"/>
        <v>0</v>
      </c>
      <c r="AO970" s="4">
        <f t="shared" si="482"/>
        <v>0</v>
      </c>
      <c r="AP970" s="4">
        <f t="shared" si="482"/>
        <v>0</v>
      </c>
      <c r="AQ970" s="4">
        <f t="shared" si="467"/>
        <v>0</v>
      </c>
      <c r="AR970" s="4">
        <f t="shared" si="468"/>
        <v>0</v>
      </c>
      <c r="AS970" s="4">
        <f t="shared" si="468"/>
        <v>0</v>
      </c>
    </row>
    <row r="971" spans="1:45" ht="12.75" customHeight="1" x14ac:dyDescent="0.25">
      <c r="A971" s="115">
        <v>21</v>
      </c>
      <c r="B971" s="137">
        <v>228700</v>
      </c>
      <c r="C971" s="138">
        <v>1862</v>
      </c>
      <c r="D971" s="108">
        <v>963</v>
      </c>
      <c r="E971" s="135" t="s">
        <v>1711</v>
      </c>
      <c r="F971" s="136">
        <f t="shared" si="483"/>
        <v>523.79999999999995</v>
      </c>
      <c r="G971" s="136">
        <v>523.79999999999995</v>
      </c>
      <c r="H971" s="136">
        <v>0</v>
      </c>
      <c r="I971" s="136">
        <v>0</v>
      </c>
      <c r="J971" s="136">
        <v>0</v>
      </c>
      <c r="K971" s="136">
        <v>0</v>
      </c>
      <c r="L971" s="136">
        <v>0</v>
      </c>
      <c r="M971" s="136">
        <v>0</v>
      </c>
      <c r="N971" s="136">
        <f t="shared" si="485"/>
        <v>523.79999999999995</v>
      </c>
      <c r="O971" s="23">
        <v>523.79999999999995</v>
      </c>
      <c r="P971" s="23">
        <v>0</v>
      </c>
      <c r="Q971" s="23">
        <v>0</v>
      </c>
      <c r="R971" s="23">
        <v>0</v>
      </c>
      <c r="S971" s="23">
        <v>0</v>
      </c>
      <c r="T971" s="23">
        <v>0</v>
      </c>
      <c r="U971" s="23">
        <v>0</v>
      </c>
      <c r="V971" s="136">
        <f t="shared" si="487"/>
        <v>523.79999999999995</v>
      </c>
      <c r="W971" s="23">
        <v>523.79999999999995</v>
      </c>
      <c r="X971" s="23">
        <v>0</v>
      </c>
      <c r="Y971" s="23">
        <v>0</v>
      </c>
      <c r="Z971" s="23">
        <v>0</v>
      </c>
      <c r="AA971" s="23">
        <v>0</v>
      </c>
      <c r="AB971" s="23">
        <v>0</v>
      </c>
      <c r="AC971" s="4">
        <v>0</v>
      </c>
      <c r="AD971" s="4">
        <f t="shared" si="489"/>
        <v>0</v>
      </c>
      <c r="AE971" s="4">
        <f t="shared" si="489"/>
        <v>0</v>
      </c>
      <c r="AF971" s="4">
        <f t="shared" si="489"/>
        <v>0</v>
      </c>
      <c r="AG971" s="4">
        <f t="shared" si="489"/>
        <v>0</v>
      </c>
      <c r="AH971" s="4">
        <f t="shared" si="489"/>
        <v>0</v>
      </c>
      <c r="AI971" s="4">
        <f t="shared" si="489"/>
        <v>0</v>
      </c>
      <c r="AJ971" s="4">
        <f t="shared" si="489"/>
        <v>0</v>
      </c>
      <c r="AK971" s="4">
        <f t="shared" si="489"/>
        <v>0</v>
      </c>
      <c r="AL971" s="4">
        <f t="shared" si="482"/>
        <v>100</v>
      </c>
      <c r="AM971" s="4">
        <f t="shared" si="482"/>
        <v>100</v>
      </c>
      <c r="AN971" s="4">
        <f t="shared" si="482"/>
        <v>0</v>
      </c>
      <c r="AO971" s="4">
        <f t="shared" si="482"/>
        <v>0</v>
      </c>
      <c r="AP971" s="4">
        <f t="shared" si="482"/>
        <v>0</v>
      </c>
      <c r="AQ971" s="4">
        <f t="shared" si="467"/>
        <v>0</v>
      </c>
      <c r="AR971" s="4">
        <f t="shared" si="468"/>
        <v>0</v>
      </c>
      <c r="AS971" s="4">
        <f t="shared" si="468"/>
        <v>0</v>
      </c>
    </row>
    <row r="972" spans="1:45" ht="12.75" customHeight="1" x14ac:dyDescent="0.25">
      <c r="A972" s="115">
        <v>21</v>
      </c>
      <c r="B972" s="137">
        <v>228700</v>
      </c>
      <c r="C972" s="138">
        <v>1863</v>
      </c>
      <c r="D972" s="108">
        <v>964</v>
      </c>
      <c r="E972" s="135" t="s">
        <v>1712</v>
      </c>
      <c r="F972" s="136">
        <f t="shared" si="483"/>
        <v>982.3</v>
      </c>
      <c r="G972" s="136">
        <v>982.3</v>
      </c>
      <c r="H972" s="136">
        <v>0</v>
      </c>
      <c r="I972" s="136">
        <v>0</v>
      </c>
      <c r="J972" s="136">
        <v>0</v>
      </c>
      <c r="K972" s="136">
        <v>0</v>
      </c>
      <c r="L972" s="136">
        <v>0</v>
      </c>
      <c r="M972" s="136">
        <v>0</v>
      </c>
      <c r="N972" s="136">
        <f t="shared" si="485"/>
        <v>982.3</v>
      </c>
      <c r="O972" s="23">
        <v>982.3</v>
      </c>
      <c r="P972" s="23">
        <v>0</v>
      </c>
      <c r="Q972" s="23">
        <v>0</v>
      </c>
      <c r="R972" s="23">
        <v>0</v>
      </c>
      <c r="S972" s="23">
        <v>0</v>
      </c>
      <c r="T972" s="23">
        <v>0</v>
      </c>
      <c r="U972" s="23">
        <v>0</v>
      </c>
      <c r="V972" s="136">
        <f t="shared" si="487"/>
        <v>982.3</v>
      </c>
      <c r="W972" s="23">
        <v>982.3</v>
      </c>
      <c r="X972" s="23">
        <v>0</v>
      </c>
      <c r="Y972" s="23">
        <v>0</v>
      </c>
      <c r="Z972" s="23">
        <v>0</v>
      </c>
      <c r="AA972" s="23">
        <v>0</v>
      </c>
      <c r="AB972" s="23">
        <v>0</v>
      </c>
      <c r="AC972" s="4">
        <v>0</v>
      </c>
      <c r="AD972" s="4">
        <f t="shared" si="489"/>
        <v>0</v>
      </c>
      <c r="AE972" s="4">
        <f t="shared" si="489"/>
        <v>0</v>
      </c>
      <c r="AF972" s="4">
        <f t="shared" si="489"/>
        <v>0</v>
      </c>
      <c r="AG972" s="4">
        <f t="shared" si="489"/>
        <v>0</v>
      </c>
      <c r="AH972" s="4">
        <f t="shared" si="489"/>
        <v>0</v>
      </c>
      <c r="AI972" s="4">
        <f t="shared" si="489"/>
        <v>0</v>
      </c>
      <c r="AJ972" s="4">
        <f t="shared" si="489"/>
        <v>0</v>
      </c>
      <c r="AK972" s="4">
        <f t="shared" si="489"/>
        <v>0</v>
      </c>
      <c r="AL972" s="4">
        <f t="shared" si="482"/>
        <v>100</v>
      </c>
      <c r="AM972" s="4">
        <f t="shared" si="482"/>
        <v>100</v>
      </c>
      <c r="AN972" s="4">
        <f t="shared" si="482"/>
        <v>0</v>
      </c>
      <c r="AO972" s="4">
        <f t="shared" si="482"/>
        <v>0</v>
      </c>
      <c r="AP972" s="4">
        <f t="shared" si="482"/>
        <v>0</v>
      </c>
      <c r="AQ972" s="4">
        <f t="shared" si="467"/>
        <v>0</v>
      </c>
      <c r="AR972" s="4">
        <f t="shared" si="468"/>
        <v>0</v>
      </c>
      <c r="AS972" s="4">
        <f t="shared" si="468"/>
        <v>0</v>
      </c>
    </row>
    <row r="973" spans="1:45" ht="12.75" customHeight="1" x14ac:dyDescent="0.25">
      <c r="A973" s="115">
        <v>21</v>
      </c>
      <c r="B973" s="137">
        <v>228700</v>
      </c>
      <c r="C973" s="138">
        <v>1865</v>
      </c>
      <c r="D973" s="108">
        <v>965</v>
      </c>
      <c r="E973" s="135" t="s">
        <v>1678</v>
      </c>
      <c r="F973" s="136">
        <f t="shared" si="483"/>
        <v>239.2</v>
      </c>
      <c r="G973" s="136">
        <v>239.2</v>
      </c>
      <c r="H973" s="136">
        <v>0</v>
      </c>
      <c r="I973" s="136">
        <v>0</v>
      </c>
      <c r="J973" s="136">
        <v>0</v>
      </c>
      <c r="K973" s="136">
        <v>0</v>
      </c>
      <c r="L973" s="136">
        <v>0</v>
      </c>
      <c r="M973" s="136">
        <v>0</v>
      </c>
      <c r="N973" s="136">
        <f t="shared" si="485"/>
        <v>239.2</v>
      </c>
      <c r="O973" s="23">
        <v>239.2</v>
      </c>
      <c r="P973" s="23">
        <v>0</v>
      </c>
      <c r="Q973" s="23">
        <v>0</v>
      </c>
      <c r="R973" s="23">
        <v>0</v>
      </c>
      <c r="S973" s="23">
        <v>0</v>
      </c>
      <c r="T973" s="23">
        <v>0</v>
      </c>
      <c r="U973" s="23">
        <v>0</v>
      </c>
      <c r="V973" s="136">
        <f t="shared" si="487"/>
        <v>239.2</v>
      </c>
      <c r="W973" s="23">
        <v>239.2</v>
      </c>
      <c r="X973" s="23">
        <v>0</v>
      </c>
      <c r="Y973" s="23">
        <v>0</v>
      </c>
      <c r="Z973" s="23">
        <v>0</v>
      </c>
      <c r="AA973" s="23">
        <v>0</v>
      </c>
      <c r="AB973" s="23">
        <v>0</v>
      </c>
      <c r="AC973" s="4">
        <v>0</v>
      </c>
      <c r="AD973" s="4">
        <f t="shared" si="489"/>
        <v>0</v>
      </c>
      <c r="AE973" s="4">
        <f t="shared" si="489"/>
        <v>0</v>
      </c>
      <c r="AF973" s="4">
        <f t="shared" si="489"/>
        <v>0</v>
      </c>
      <c r="AG973" s="4">
        <f t="shared" si="489"/>
        <v>0</v>
      </c>
      <c r="AH973" s="4">
        <f t="shared" si="489"/>
        <v>0</v>
      </c>
      <c r="AI973" s="4">
        <f t="shared" si="489"/>
        <v>0</v>
      </c>
      <c r="AJ973" s="4">
        <f t="shared" si="489"/>
        <v>0</v>
      </c>
      <c r="AK973" s="4">
        <f t="shared" si="489"/>
        <v>0</v>
      </c>
      <c r="AL973" s="4">
        <f t="shared" si="482"/>
        <v>100</v>
      </c>
      <c r="AM973" s="4">
        <f t="shared" si="482"/>
        <v>100</v>
      </c>
      <c r="AN973" s="4">
        <f t="shared" si="482"/>
        <v>0</v>
      </c>
      <c r="AO973" s="4">
        <f t="shared" si="482"/>
        <v>0</v>
      </c>
      <c r="AP973" s="4">
        <f t="shared" si="482"/>
        <v>0</v>
      </c>
      <c r="AQ973" s="4">
        <f t="shared" si="467"/>
        <v>0</v>
      </c>
      <c r="AR973" s="4">
        <f t="shared" si="468"/>
        <v>0</v>
      </c>
      <c r="AS973" s="4">
        <f t="shared" si="468"/>
        <v>0</v>
      </c>
    </row>
    <row r="974" spans="1:45" ht="12.75" customHeight="1" x14ac:dyDescent="0.25">
      <c r="A974" s="115">
        <v>21</v>
      </c>
      <c r="B974" s="137">
        <v>228700</v>
      </c>
      <c r="C974" s="138">
        <v>1864</v>
      </c>
      <c r="D974" s="108">
        <v>966</v>
      </c>
      <c r="E974" s="135" t="s">
        <v>1143</v>
      </c>
      <c r="F974" s="136">
        <f t="shared" si="483"/>
        <v>8458.1</v>
      </c>
      <c r="G974" s="136">
        <v>8458.1</v>
      </c>
      <c r="H974" s="136">
        <v>0</v>
      </c>
      <c r="I974" s="136">
        <v>0</v>
      </c>
      <c r="J974" s="136">
        <v>0</v>
      </c>
      <c r="K974" s="136">
        <v>0</v>
      </c>
      <c r="L974" s="136">
        <v>0</v>
      </c>
      <c r="M974" s="136">
        <v>0</v>
      </c>
      <c r="N974" s="136">
        <f t="shared" si="485"/>
        <v>8458.1</v>
      </c>
      <c r="O974" s="23">
        <v>8458.1</v>
      </c>
      <c r="P974" s="23">
        <v>0</v>
      </c>
      <c r="Q974" s="23">
        <v>0</v>
      </c>
      <c r="R974" s="23">
        <v>0</v>
      </c>
      <c r="S974" s="23">
        <v>0</v>
      </c>
      <c r="T974" s="23">
        <v>0</v>
      </c>
      <c r="U974" s="23">
        <v>0</v>
      </c>
      <c r="V974" s="136">
        <f t="shared" si="487"/>
        <v>8458.1</v>
      </c>
      <c r="W974" s="23">
        <v>8458.1</v>
      </c>
      <c r="X974" s="23">
        <v>0</v>
      </c>
      <c r="Y974" s="23">
        <v>0</v>
      </c>
      <c r="Z974" s="23">
        <v>0</v>
      </c>
      <c r="AA974" s="23">
        <v>0</v>
      </c>
      <c r="AB974" s="23">
        <v>0</v>
      </c>
      <c r="AC974" s="4">
        <v>0</v>
      </c>
      <c r="AD974" s="4">
        <f t="shared" si="489"/>
        <v>0</v>
      </c>
      <c r="AE974" s="4">
        <f t="shared" si="489"/>
        <v>0</v>
      </c>
      <c r="AF974" s="4">
        <f t="shared" si="489"/>
        <v>0</v>
      </c>
      <c r="AG974" s="4">
        <f t="shared" si="489"/>
        <v>0</v>
      </c>
      <c r="AH974" s="4">
        <f t="shared" si="489"/>
        <v>0</v>
      </c>
      <c r="AI974" s="4">
        <f t="shared" si="489"/>
        <v>0</v>
      </c>
      <c r="AJ974" s="4">
        <f t="shared" si="489"/>
        <v>0</v>
      </c>
      <c r="AK974" s="4">
        <f t="shared" si="489"/>
        <v>0</v>
      </c>
      <c r="AL974" s="4">
        <f t="shared" si="482"/>
        <v>100</v>
      </c>
      <c r="AM974" s="4">
        <f t="shared" si="482"/>
        <v>100</v>
      </c>
      <c r="AN974" s="4">
        <f t="shared" si="482"/>
        <v>0</v>
      </c>
      <c r="AO974" s="4">
        <f t="shared" si="482"/>
        <v>0</v>
      </c>
      <c r="AP974" s="4">
        <f t="shared" si="482"/>
        <v>0</v>
      </c>
      <c r="AQ974" s="4">
        <f t="shared" si="467"/>
        <v>0</v>
      </c>
      <c r="AR974" s="4">
        <f t="shared" si="468"/>
        <v>0</v>
      </c>
      <c r="AS974" s="4">
        <f t="shared" si="468"/>
        <v>0</v>
      </c>
    </row>
    <row r="975" spans="1:45" ht="12.75" customHeight="1" x14ac:dyDescent="0.25">
      <c r="A975" s="115">
        <v>21</v>
      </c>
      <c r="B975" s="137">
        <v>228700</v>
      </c>
      <c r="C975" s="138">
        <v>1866</v>
      </c>
      <c r="D975" s="108">
        <v>967</v>
      </c>
      <c r="E975" s="135" t="s">
        <v>1713</v>
      </c>
      <c r="F975" s="136">
        <f t="shared" si="483"/>
        <v>3599.2</v>
      </c>
      <c r="G975" s="136">
        <v>3599.2</v>
      </c>
      <c r="H975" s="136">
        <v>0</v>
      </c>
      <c r="I975" s="136">
        <v>0</v>
      </c>
      <c r="J975" s="136">
        <v>0</v>
      </c>
      <c r="K975" s="136">
        <v>0</v>
      </c>
      <c r="L975" s="136">
        <v>0</v>
      </c>
      <c r="M975" s="136">
        <v>0</v>
      </c>
      <c r="N975" s="136">
        <f t="shared" si="485"/>
        <v>3599.2</v>
      </c>
      <c r="O975" s="23">
        <v>3599.2</v>
      </c>
      <c r="P975" s="23">
        <v>0</v>
      </c>
      <c r="Q975" s="23">
        <v>0</v>
      </c>
      <c r="R975" s="23">
        <v>0</v>
      </c>
      <c r="S975" s="23">
        <v>0</v>
      </c>
      <c r="T975" s="23">
        <v>0</v>
      </c>
      <c r="U975" s="23">
        <v>0</v>
      </c>
      <c r="V975" s="136">
        <f t="shared" si="487"/>
        <v>3599.2</v>
      </c>
      <c r="W975" s="23">
        <v>3599.2</v>
      </c>
      <c r="X975" s="23">
        <v>0</v>
      </c>
      <c r="Y975" s="23">
        <v>0</v>
      </c>
      <c r="Z975" s="23">
        <v>0</v>
      </c>
      <c r="AA975" s="23">
        <v>0</v>
      </c>
      <c r="AB975" s="23">
        <v>0</v>
      </c>
      <c r="AC975" s="4">
        <v>0</v>
      </c>
      <c r="AD975" s="4">
        <f t="shared" si="489"/>
        <v>0</v>
      </c>
      <c r="AE975" s="4">
        <f t="shared" si="489"/>
        <v>0</v>
      </c>
      <c r="AF975" s="4">
        <f t="shared" si="489"/>
        <v>0</v>
      </c>
      <c r="AG975" s="4">
        <f t="shared" si="489"/>
        <v>0</v>
      </c>
      <c r="AH975" s="4">
        <f t="shared" si="489"/>
        <v>0</v>
      </c>
      <c r="AI975" s="4">
        <f t="shared" si="489"/>
        <v>0</v>
      </c>
      <c r="AJ975" s="4">
        <f t="shared" si="489"/>
        <v>0</v>
      </c>
      <c r="AK975" s="4">
        <f t="shared" si="489"/>
        <v>0</v>
      </c>
      <c r="AL975" s="4">
        <f t="shared" si="482"/>
        <v>100</v>
      </c>
      <c r="AM975" s="4">
        <f t="shared" si="482"/>
        <v>100</v>
      </c>
      <c r="AN975" s="4">
        <f t="shared" si="482"/>
        <v>0</v>
      </c>
      <c r="AO975" s="4">
        <f t="shared" si="482"/>
        <v>0</v>
      </c>
      <c r="AP975" s="4">
        <f t="shared" si="482"/>
        <v>0</v>
      </c>
      <c r="AQ975" s="4">
        <f t="shared" si="467"/>
        <v>0</v>
      </c>
      <c r="AR975" s="4">
        <f t="shared" si="468"/>
        <v>0</v>
      </c>
      <c r="AS975" s="4">
        <f t="shared" si="468"/>
        <v>0</v>
      </c>
    </row>
    <row r="976" spans="1:45" ht="12.75" customHeight="1" x14ac:dyDescent="0.25">
      <c r="A976" s="115">
        <v>21</v>
      </c>
      <c r="B976" s="137">
        <v>228700</v>
      </c>
      <c r="C976" s="138">
        <v>1867</v>
      </c>
      <c r="D976" s="108">
        <v>968</v>
      </c>
      <c r="E976" s="135" t="s">
        <v>1170</v>
      </c>
      <c r="F976" s="136">
        <f t="shared" si="483"/>
        <v>1938.8</v>
      </c>
      <c r="G976" s="136">
        <v>1938.8</v>
      </c>
      <c r="H976" s="136">
        <v>0</v>
      </c>
      <c r="I976" s="136">
        <v>0</v>
      </c>
      <c r="J976" s="136">
        <v>0</v>
      </c>
      <c r="K976" s="136">
        <v>0</v>
      </c>
      <c r="L976" s="136">
        <v>0</v>
      </c>
      <c r="M976" s="136">
        <v>0</v>
      </c>
      <c r="N976" s="136">
        <f t="shared" si="485"/>
        <v>1938.8</v>
      </c>
      <c r="O976" s="23">
        <v>1938.8</v>
      </c>
      <c r="P976" s="23">
        <v>0</v>
      </c>
      <c r="Q976" s="23">
        <v>0</v>
      </c>
      <c r="R976" s="23">
        <v>0</v>
      </c>
      <c r="S976" s="23">
        <v>0</v>
      </c>
      <c r="T976" s="23">
        <v>0</v>
      </c>
      <c r="U976" s="23">
        <v>0</v>
      </c>
      <c r="V976" s="136">
        <f t="shared" si="487"/>
        <v>1938.8</v>
      </c>
      <c r="W976" s="23">
        <v>1938.8</v>
      </c>
      <c r="X976" s="23">
        <v>0</v>
      </c>
      <c r="Y976" s="23">
        <v>0</v>
      </c>
      <c r="Z976" s="23">
        <v>0</v>
      </c>
      <c r="AA976" s="23">
        <v>0</v>
      </c>
      <c r="AB976" s="23">
        <v>0</v>
      </c>
      <c r="AC976" s="4">
        <v>0</v>
      </c>
      <c r="AD976" s="4">
        <f t="shared" si="489"/>
        <v>0</v>
      </c>
      <c r="AE976" s="4">
        <f t="shared" si="489"/>
        <v>0</v>
      </c>
      <c r="AF976" s="4">
        <f t="shared" si="489"/>
        <v>0</v>
      </c>
      <c r="AG976" s="4">
        <f t="shared" si="489"/>
        <v>0</v>
      </c>
      <c r="AH976" s="4">
        <f t="shared" si="489"/>
        <v>0</v>
      </c>
      <c r="AI976" s="4">
        <f t="shared" si="489"/>
        <v>0</v>
      </c>
      <c r="AJ976" s="4">
        <f t="shared" si="489"/>
        <v>0</v>
      </c>
      <c r="AK976" s="4">
        <f t="shared" si="489"/>
        <v>0</v>
      </c>
      <c r="AL976" s="4">
        <f t="shared" si="482"/>
        <v>100</v>
      </c>
      <c r="AM976" s="4">
        <f t="shared" si="482"/>
        <v>100</v>
      </c>
      <c r="AN976" s="4">
        <f t="shared" si="482"/>
        <v>0</v>
      </c>
      <c r="AO976" s="4">
        <f t="shared" si="482"/>
        <v>0</v>
      </c>
      <c r="AP976" s="4">
        <f t="shared" si="482"/>
        <v>0</v>
      </c>
      <c r="AQ976" s="4">
        <f t="shared" si="467"/>
        <v>0</v>
      </c>
      <c r="AR976" s="4">
        <f t="shared" si="468"/>
        <v>0</v>
      </c>
      <c r="AS976" s="4">
        <f t="shared" si="468"/>
        <v>0</v>
      </c>
    </row>
    <row r="977" spans="1:45" ht="12.75" customHeight="1" x14ac:dyDescent="0.25">
      <c r="A977" s="115">
        <v>21</v>
      </c>
      <c r="B977" s="137">
        <v>228700</v>
      </c>
      <c r="C977" s="138">
        <v>1868</v>
      </c>
      <c r="D977" s="108">
        <v>969</v>
      </c>
      <c r="E977" s="135" t="s">
        <v>1714</v>
      </c>
      <c r="F977" s="136">
        <f t="shared" si="483"/>
        <v>1171.2</v>
      </c>
      <c r="G977" s="136">
        <v>1171.2</v>
      </c>
      <c r="H977" s="136">
        <v>0</v>
      </c>
      <c r="I977" s="136">
        <v>0</v>
      </c>
      <c r="J977" s="136">
        <v>0</v>
      </c>
      <c r="K977" s="136">
        <v>0</v>
      </c>
      <c r="L977" s="136">
        <v>0</v>
      </c>
      <c r="M977" s="136">
        <v>0</v>
      </c>
      <c r="N977" s="136">
        <f t="shared" si="485"/>
        <v>1171.2</v>
      </c>
      <c r="O977" s="23">
        <v>1171.2</v>
      </c>
      <c r="P977" s="23">
        <v>0</v>
      </c>
      <c r="Q977" s="23">
        <v>0</v>
      </c>
      <c r="R977" s="23">
        <v>0</v>
      </c>
      <c r="S977" s="23">
        <v>0</v>
      </c>
      <c r="T977" s="23">
        <v>0</v>
      </c>
      <c r="U977" s="23">
        <v>0</v>
      </c>
      <c r="V977" s="136">
        <f t="shared" si="487"/>
        <v>1171.2</v>
      </c>
      <c r="W977" s="23">
        <v>1171.2</v>
      </c>
      <c r="X977" s="23">
        <v>0</v>
      </c>
      <c r="Y977" s="23">
        <v>0</v>
      </c>
      <c r="Z977" s="23">
        <v>0</v>
      </c>
      <c r="AA977" s="23">
        <v>0</v>
      </c>
      <c r="AB977" s="23">
        <v>0</v>
      </c>
      <c r="AC977" s="4">
        <v>0</v>
      </c>
      <c r="AD977" s="4">
        <f t="shared" si="489"/>
        <v>0</v>
      </c>
      <c r="AE977" s="4">
        <f t="shared" si="489"/>
        <v>0</v>
      </c>
      <c r="AF977" s="4">
        <f t="shared" si="489"/>
        <v>0</v>
      </c>
      <c r="AG977" s="4">
        <f t="shared" si="489"/>
        <v>0</v>
      </c>
      <c r="AH977" s="4">
        <f t="shared" si="489"/>
        <v>0</v>
      </c>
      <c r="AI977" s="4">
        <f t="shared" si="489"/>
        <v>0</v>
      </c>
      <c r="AJ977" s="4">
        <f t="shared" si="489"/>
        <v>0</v>
      </c>
      <c r="AK977" s="4">
        <f t="shared" si="489"/>
        <v>0</v>
      </c>
      <c r="AL977" s="4">
        <f t="shared" si="482"/>
        <v>100</v>
      </c>
      <c r="AM977" s="4">
        <f t="shared" si="482"/>
        <v>100</v>
      </c>
      <c r="AN977" s="4">
        <f t="shared" si="482"/>
        <v>0</v>
      </c>
      <c r="AO977" s="4">
        <f t="shared" si="482"/>
        <v>0</v>
      </c>
      <c r="AP977" s="4">
        <f t="shared" si="482"/>
        <v>0</v>
      </c>
      <c r="AQ977" s="4">
        <f t="shared" si="467"/>
        <v>0</v>
      </c>
      <c r="AR977" s="4">
        <f t="shared" si="468"/>
        <v>0</v>
      </c>
      <c r="AS977" s="4">
        <f t="shared" si="468"/>
        <v>0</v>
      </c>
    </row>
    <row r="978" spans="1:45" ht="12.75" customHeight="1" x14ac:dyDescent="0.25">
      <c r="A978" s="115">
        <v>0</v>
      </c>
      <c r="B978" s="115"/>
      <c r="C978" s="115"/>
      <c r="D978" s="108">
        <v>970</v>
      </c>
      <c r="E978" s="135"/>
      <c r="F978" s="136"/>
      <c r="G978" s="136"/>
      <c r="H978" s="136"/>
      <c r="I978" s="136"/>
      <c r="J978" s="136"/>
      <c r="K978" s="136"/>
      <c r="L978" s="136"/>
      <c r="M978" s="136"/>
      <c r="N978" s="136"/>
      <c r="O978" s="23"/>
      <c r="P978" s="23"/>
      <c r="Q978" s="23"/>
      <c r="R978" s="23"/>
      <c r="S978" s="23"/>
      <c r="T978" s="23"/>
      <c r="U978" s="23"/>
      <c r="V978" s="23"/>
      <c r="W978" s="23"/>
      <c r="X978" s="23"/>
      <c r="Y978" s="23"/>
      <c r="Z978" s="23"/>
      <c r="AA978" s="23"/>
      <c r="AB978" s="23"/>
      <c r="AC978" s="4"/>
      <c r="AD978" s="4"/>
      <c r="AE978" s="4"/>
      <c r="AF978" s="4"/>
      <c r="AG978" s="4"/>
      <c r="AH978" s="4"/>
      <c r="AI978" s="4"/>
      <c r="AJ978" s="4"/>
      <c r="AK978" s="4"/>
      <c r="AL978" s="4"/>
      <c r="AM978" s="4"/>
      <c r="AN978" s="4"/>
      <c r="AO978" s="4"/>
      <c r="AP978" s="4"/>
      <c r="AQ978" s="4"/>
      <c r="AR978" s="4"/>
      <c r="AS978" s="4"/>
    </row>
    <row r="979" spans="1:45" ht="12.75" customHeight="1" x14ac:dyDescent="0.25">
      <c r="A979" s="115">
        <v>20</v>
      </c>
      <c r="B979" s="137">
        <v>228900</v>
      </c>
      <c r="C979" s="115"/>
      <c r="D979" s="108">
        <v>971</v>
      </c>
      <c r="E979" s="130" t="s">
        <v>1715</v>
      </c>
      <c r="F979" s="131">
        <f t="shared" ref="F979:F1013" si="496">SUM(G979:M979)</f>
        <v>133728.6</v>
      </c>
      <c r="G979" s="131">
        <f t="shared" ref="G979:M979" si="497">G980+G981</f>
        <v>128204.79999999999</v>
      </c>
      <c r="H979" s="131">
        <f t="shared" si="497"/>
        <v>1670.6</v>
      </c>
      <c r="I979" s="131">
        <f t="shared" si="497"/>
        <v>3853.2</v>
      </c>
      <c r="J979" s="131">
        <f t="shared" si="497"/>
        <v>0</v>
      </c>
      <c r="K979" s="131">
        <f t="shared" si="497"/>
        <v>0</v>
      </c>
      <c r="L979" s="131">
        <f t="shared" si="497"/>
        <v>0</v>
      </c>
      <c r="M979" s="131">
        <f t="shared" si="497"/>
        <v>0</v>
      </c>
      <c r="N979" s="131">
        <f t="shared" ref="N979:N1013" si="498">SUM(O979:U979)</f>
        <v>132708.69999999998</v>
      </c>
      <c r="O979" s="131">
        <f t="shared" ref="O979:U979" si="499">O980+O981</f>
        <v>128204.79999999999</v>
      </c>
      <c r="P979" s="131">
        <f t="shared" si="499"/>
        <v>1670.6</v>
      </c>
      <c r="Q979" s="131">
        <f t="shared" si="499"/>
        <v>2833.3</v>
      </c>
      <c r="R979" s="131">
        <f t="shared" si="499"/>
        <v>0</v>
      </c>
      <c r="S979" s="131">
        <f t="shared" si="499"/>
        <v>0</v>
      </c>
      <c r="T979" s="131">
        <f t="shared" si="499"/>
        <v>0</v>
      </c>
      <c r="U979" s="131">
        <f t="shared" si="499"/>
        <v>0</v>
      </c>
      <c r="V979" s="131">
        <f t="shared" ref="V979:V1013" si="500">SUM(W979:AC979)</f>
        <v>132702.5</v>
      </c>
      <c r="W979" s="131">
        <f t="shared" ref="W979:AC979" si="501">W980+W981</f>
        <v>128204.79999999999</v>
      </c>
      <c r="X979" s="131">
        <f t="shared" si="501"/>
        <v>1670.6</v>
      </c>
      <c r="Y979" s="131">
        <f t="shared" si="501"/>
        <v>2827.1</v>
      </c>
      <c r="Z979" s="131">
        <f t="shared" si="501"/>
        <v>0</v>
      </c>
      <c r="AA979" s="131">
        <f t="shared" si="501"/>
        <v>0</v>
      </c>
      <c r="AB979" s="131">
        <f t="shared" si="501"/>
        <v>0</v>
      </c>
      <c r="AC979" s="131">
        <f t="shared" si="501"/>
        <v>0</v>
      </c>
      <c r="AD979" s="133">
        <f t="shared" ref="AD979:AK1013" si="502">V979-N979</f>
        <v>-6.1999999999825377</v>
      </c>
      <c r="AE979" s="133">
        <f t="shared" si="502"/>
        <v>0</v>
      </c>
      <c r="AF979" s="133">
        <f t="shared" si="502"/>
        <v>0</v>
      </c>
      <c r="AG979" s="133">
        <f t="shared" si="502"/>
        <v>-6.2000000000002728</v>
      </c>
      <c r="AH979" s="133">
        <f t="shared" si="502"/>
        <v>0</v>
      </c>
      <c r="AI979" s="133">
        <f t="shared" si="502"/>
        <v>0</v>
      </c>
      <c r="AJ979" s="133">
        <f t="shared" si="502"/>
        <v>0</v>
      </c>
      <c r="AK979" s="133">
        <f t="shared" si="502"/>
        <v>0</v>
      </c>
      <c r="AL979" s="133">
        <f t="shared" ref="AL979:AP1042" si="503">IF(N979=0,0,V979/N979*100)</f>
        <v>99.995328113379173</v>
      </c>
      <c r="AM979" s="133">
        <f t="shared" si="503"/>
        <v>100</v>
      </c>
      <c r="AN979" s="133">
        <f t="shared" si="503"/>
        <v>100</v>
      </c>
      <c r="AO979" s="133">
        <f t="shared" si="503"/>
        <v>99.78117389616348</v>
      </c>
      <c r="AP979" s="133">
        <f t="shared" si="503"/>
        <v>0</v>
      </c>
      <c r="AQ979" s="133">
        <f t="shared" ref="AQ979:AQ1042" si="504">IF(P979=0,0,X979/P979*100)</f>
        <v>100</v>
      </c>
      <c r="AR979" s="133">
        <f t="shared" ref="AR979:AS1042" si="505">IF(T979=0,0,AB979/T979*100)</f>
        <v>0</v>
      </c>
      <c r="AS979" s="133">
        <f t="shared" si="505"/>
        <v>0</v>
      </c>
    </row>
    <row r="980" spans="1:45" s="134" customFormat="1" ht="12.75" customHeight="1" x14ac:dyDescent="0.25">
      <c r="A980" s="115">
        <v>22</v>
      </c>
      <c r="B980" s="137">
        <v>228900</v>
      </c>
      <c r="C980" s="115"/>
      <c r="D980" s="108">
        <v>972</v>
      </c>
      <c r="E980" s="130" t="s">
        <v>944</v>
      </c>
      <c r="F980" s="131">
        <f t="shared" si="496"/>
        <v>97248.6</v>
      </c>
      <c r="G980" s="131">
        <f t="shared" ref="G980:M980" si="506">G982</f>
        <v>91724.800000000003</v>
      </c>
      <c r="H980" s="131">
        <f t="shared" si="506"/>
        <v>1670.6</v>
      </c>
      <c r="I980" s="131">
        <f t="shared" si="506"/>
        <v>3853.2</v>
      </c>
      <c r="J980" s="131">
        <f t="shared" si="506"/>
        <v>0</v>
      </c>
      <c r="K980" s="131">
        <f t="shared" si="506"/>
        <v>0</v>
      </c>
      <c r="L980" s="131">
        <f t="shared" si="506"/>
        <v>0</v>
      </c>
      <c r="M980" s="131">
        <f t="shared" si="506"/>
        <v>0</v>
      </c>
      <c r="N980" s="131">
        <f t="shared" si="498"/>
        <v>96228.700000000012</v>
      </c>
      <c r="O980" s="131">
        <f t="shared" ref="O980:U980" si="507">O982</f>
        <v>91724.800000000003</v>
      </c>
      <c r="P980" s="131">
        <f t="shared" si="507"/>
        <v>1670.6</v>
      </c>
      <c r="Q980" s="131">
        <f t="shared" si="507"/>
        <v>2833.3</v>
      </c>
      <c r="R980" s="131">
        <f t="shared" si="507"/>
        <v>0</v>
      </c>
      <c r="S980" s="131">
        <f t="shared" si="507"/>
        <v>0</v>
      </c>
      <c r="T980" s="131">
        <f t="shared" si="507"/>
        <v>0</v>
      </c>
      <c r="U980" s="131">
        <f t="shared" si="507"/>
        <v>0</v>
      </c>
      <c r="V980" s="131">
        <f t="shared" si="500"/>
        <v>96222.500000000015</v>
      </c>
      <c r="W980" s="131">
        <f t="shared" ref="W980:AC980" si="508">W982</f>
        <v>91724.800000000003</v>
      </c>
      <c r="X980" s="131">
        <f t="shared" si="508"/>
        <v>1670.6</v>
      </c>
      <c r="Y980" s="131">
        <f t="shared" si="508"/>
        <v>2827.1</v>
      </c>
      <c r="Z980" s="131">
        <f t="shared" si="508"/>
        <v>0</v>
      </c>
      <c r="AA980" s="131">
        <f t="shared" si="508"/>
        <v>0</v>
      </c>
      <c r="AB980" s="131">
        <f t="shared" si="508"/>
        <v>0</v>
      </c>
      <c r="AC980" s="131">
        <f t="shared" si="508"/>
        <v>0</v>
      </c>
      <c r="AD980" s="133">
        <f t="shared" si="502"/>
        <v>-6.1999999999970896</v>
      </c>
      <c r="AE980" s="133">
        <f t="shared" si="502"/>
        <v>0</v>
      </c>
      <c r="AF980" s="133">
        <f t="shared" si="502"/>
        <v>0</v>
      </c>
      <c r="AG980" s="133">
        <f t="shared" si="502"/>
        <v>-6.2000000000002728</v>
      </c>
      <c r="AH980" s="133">
        <f t="shared" si="502"/>
        <v>0</v>
      </c>
      <c r="AI980" s="133">
        <f t="shared" si="502"/>
        <v>0</v>
      </c>
      <c r="AJ980" s="133">
        <f t="shared" si="502"/>
        <v>0</v>
      </c>
      <c r="AK980" s="133">
        <f t="shared" si="502"/>
        <v>0</v>
      </c>
      <c r="AL980" s="133">
        <f t="shared" si="503"/>
        <v>99.993557015734396</v>
      </c>
      <c r="AM980" s="133">
        <f t="shared" si="503"/>
        <v>100</v>
      </c>
      <c r="AN980" s="133">
        <f t="shared" si="503"/>
        <v>100</v>
      </c>
      <c r="AO980" s="133">
        <f t="shared" si="503"/>
        <v>99.78117389616348</v>
      </c>
      <c r="AP980" s="133">
        <f t="shared" si="503"/>
        <v>0</v>
      </c>
      <c r="AQ980" s="133">
        <f t="shared" si="504"/>
        <v>100</v>
      </c>
      <c r="AR980" s="133">
        <f t="shared" si="505"/>
        <v>0</v>
      </c>
      <c r="AS980" s="133">
        <f t="shared" si="505"/>
        <v>0</v>
      </c>
    </row>
    <row r="981" spans="1:45" s="134" customFormat="1" ht="12.75" customHeight="1" x14ac:dyDescent="0.25">
      <c r="A981" s="115">
        <v>21</v>
      </c>
      <c r="B981" s="137">
        <v>228900</v>
      </c>
      <c r="C981" s="115"/>
      <c r="D981" s="108">
        <v>973</v>
      </c>
      <c r="E981" s="130" t="s">
        <v>945</v>
      </c>
      <c r="F981" s="131">
        <f t="shared" si="496"/>
        <v>36479.999999999993</v>
      </c>
      <c r="G981" s="131">
        <f t="shared" ref="G981:M981" si="509">SUBTOTAL(9,G983:G1013)</f>
        <v>36479.999999999993</v>
      </c>
      <c r="H981" s="131">
        <f t="shared" si="509"/>
        <v>0</v>
      </c>
      <c r="I981" s="131">
        <f t="shared" si="509"/>
        <v>0</v>
      </c>
      <c r="J981" s="131">
        <f t="shared" si="509"/>
        <v>0</v>
      </c>
      <c r="K981" s="131">
        <f t="shared" si="509"/>
        <v>0</v>
      </c>
      <c r="L981" s="131">
        <f t="shared" si="509"/>
        <v>0</v>
      </c>
      <c r="M981" s="131">
        <f t="shared" si="509"/>
        <v>0</v>
      </c>
      <c r="N981" s="131">
        <f t="shared" si="498"/>
        <v>36479.999999999993</v>
      </c>
      <c r="O981" s="131">
        <f t="shared" ref="O981:U981" si="510">SUBTOTAL(9,O983:O1013)</f>
        <v>36479.999999999993</v>
      </c>
      <c r="P981" s="131">
        <f t="shared" si="510"/>
        <v>0</v>
      </c>
      <c r="Q981" s="131">
        <f t="shared" si="510"/>
        <v>0</v>
      </c>
      <c r="R981" s="131">
        <f t="shared" si="510"/>
        <v>0</v>
      </c>
      <c r="S981" s="131">
        <f t="shared" si="510"/>
        <v>0</v>
      </c>
      <c r="T981" s="131">
        <f t="shared" si="510"/>
        <v>0</v>
      </c>
      <c r="U981" s="131">
        <f t="shared" si="510"/>
        <v>0</v>
      </c>
      <c r="V981" s="131">
        <f t="shared" si="500"/>
        <v>36479.999999999993</v>
      </c>
      <c r="W981" s="131">
        <f t="shared" ref="W981:AC981" si="511">SUBTOTAL(9,W983:W1013)</f>
        <v>36479.999999999993</v>
      </c>
      <c r="X981" s="131">
        <f t="shared" si="511"/>
        <v>0</v>
      </c>
      <c r="Y981" s="131">
        <f t="shared" si="511"/>
        <v>0</v>
      </c>
      <c r="Z981" s="131">
        <f t="shared" si="511"/>
        <v>0</v>
      </c>
      <c r="AA981" s="131">
        <f t="shared" si="511"/>
        <v>0</v>
      </c>
      <c r="AB981" s="131">
        <f t="shared" si="511"/>
        <v>0</v>
      </c>
      <c r="AC981" s="131">
        <f t="shared" si="511"/>
        <v>0</v>
      </c>
      <c r="AD981" s="133">
        <f t="shared" si="502"/>
        <v>0</v>
      </c>
      <c r="AE981" s="133">
        <f t="shared" si="502"/>
        <v>0</v>
      </c>
      <c r="AF981" s="133">
        <f t="shared" si="502"/>
        <v>0</v>
      </c>
      <c r="AG981" s="133">
        <f t="shared" si="502"/>
        <v>0</v>
      </c>
      <c r="AH981" s="133">
        <f t="shared" si="502"/>
        <v>0</v>
      </c>
      <c r="AI981" s="133">
        <f t="shared" si="502"/>
        <v>0</v>
      </c>
      <c r="AJ981" s="133">
        <f t="shared" si="502"/>
        <v>0</v>
      </c>
      <c r="AK981" s="133">
        <f t="shared" si="502"/>
        <v>0</v>
      </c>
      <c r="AL981" s="133">
        <f t="shared" si="503"/>
        <v>100</v>
      </c>
      <c r="AM981" s="133">
        <f t="shared" si="503"/>
        <v>100</v>
      </c>
      <c r="AN981" s="133">
        <f t="shared" si="503"/>
        <v>0</v>
      </c>
      <c r="AO981" s="133">
        <f t="shared" si="503"/>
        <v>0</v>
      </c>
      <c r="AP981" s="133">
        <f t="shared" si="503"/>
        <v>0</v>
      </c>
      <c r="AQ981" s="133">
        <f t="shared" si="504"/>
        <v>0</v>
      </c>
      <c r="AR981" s="133">
        <f t="shared" si="505"/>
        <v>0</v>
      </c>
      <c r="AS981" s="133">
        <f t="shared" si="505"/>
        <v>0</v>
      </c>
    </row>
    <row r="982" spans="1:45" ht="12.75" customHeight="1" x14ac:dyDescent="0.25">
      <c r="A982" s="115">
        <v>22</v>
      </c>
      <c r="B982" s="137">
        <v>228900</v>
      </c>
      <c r="C982" s="138">
        <v>1869</v>
      </c>
      <c r="D982" s="108">
        <v>974</v>
      </c>
      <c r="E982" s="135" t="s">
        <v>970</v>
      </c>
      <c r="F982" s="136">
        <f t="shared" si="496"/>
        <v>97248.6</v>
      </c>
      <c r="G982" s="136">
        <v>91724.800000000003</v>
      </c>
      <c r="H982" s="136">
        <v>1670.6</v>
      </c>
      <c r="I982" s="136">
        <v>3853.2</v>
      </c>
      <c r="J982" s="136">
        <v>0</v>
      </c>
      <c r="K982" s="136">
        <v>0</v>
      </c>
      <c r="L982" s="136">
        <v>0</v>
      </c>
      <c r="M982" s="136">
        <v>0</v>
      </c>
      <c r="N982" s="136">
        <f t="shared" si="498"/>
        <v>96228.700000000012</v>
      </c>
      <c r="O982" s="23">
        <v>91724.800000000003</v>
      </c>
      <c r="P982" s="23">
        <v>1670.6</v>
      </c>
      <c r="Q982" s="23">
        <v>2833.3</v>
      </c>
      <c r="R982" s="23">
        <v>0</v>
      </c>
      <c r="S982" s="23">
        <v>0</v>
      </c>
      <c r="T982" s="23">
        <v>0</v>
      </c>
      <c r="U982" s="23">
        <v>0</v>
      </c>
      <c r="V982" s="136">
        <f t="shared" si="500"/>
        <v>96222.500000000015</v>
      </c>
      <c r="W982" s="23">
        <v>91724.800000000003</v>
      </c>
      <c r="X982" s="23">
        <v>1670.6</v>
      </c>
      <c r="Y982" s="23">
        <v>2827.1</v>
      </c>
      <c r="Z982" s="23">
        <v>0</v>
      </c>
      <c r="AA982" s="23">
        <v>0</v>
      </c>
      <c r="AB982" s="23">
        <v>0</v>
      </c>
      <c r="AC982" s="4">
        <v>0</v>
      </c>
      <c r="AD982" s="4">
        <f t="shared" si="502"/>
        <v>-6.1999999999970896</v>
      </c>
      <c r="AE982" s="4">
        <f t="shared" si="502"/>
        <v>0</v>
      </c>
      <c r="AF982" s="4">
        <f t="shared" si="502"/>
        <v>0</v>
      </c>
      <c r="AG982" s="4">
        <f t="shared" si="502"/>
        <v>-6.2000000000002728</v>
      </c>
      <c r="AH982" s="4">
        <f t="shared" si="502"/>
        <v>0</v>
      </c>
      <c r="AI982" s="4">
        <f t="shared" si="502"/>
        <v>0</v>
      </c>
      <c r="AJ982" s="4">
        <f t="shared" si="502"/>
        <v>0</v>
      </c>
      <c r="AK982" s="4">
        <f t="shared" si="502"/>
        <v>0</v>
      </c>
      <c r="AL982" s="4">
        <f t="shared" si="503"/>
        <v>99.993557015734396</v>
      </c>
      <c r="AM982" s="4">
        <f t="shared" si="503"/>
        <v>100</v>
      </c>
      <c r="AN982" s="4">
        <f t="shared" si="503"/>
        <v>100</v>
      </c>
      <c r="AO982" s="4">
        <f t="shared" si="503"/>
        <v>99.78117389616348</v>
      </c>
      <c r="AP982" s="4">
        <f t="shared" si="503"/>
        <v>0</v>
      </c>
      <c r="AQ982" s="4">
        <f t="shared" si="504"/>
        <v>100</v>
      </c>
      <c r="AR982" s="4">
        <f t="shared" si="505"/>
        <v>0</v>
      </c>
      <c r="AS982" s="4">
        <f t="shared" si="505"/>
        <v>0</v>
      </c>
    </row>
    <row r="983" spans="1:45" ht="12.75" customHeight="1" x14ac:dyDescent="0.25">
      <c r="A983" s="115">
        <v>21</v>
      </c>
      <c r="B983" s="137">
        <v>228900</v>
      </c>
      <c r="C983" s="138">
        <v>1870</v>
      </c>
      <c r="D983" s="108">
        <v>975</v>
      </c>
      <c r="E983" s="135" t="s">
        <v>1716</v>
      </c>
      <c r="F983" s="136">
        <f t="shared" si="496"/>
        <v>2295.1</v>
      </c>
      <c r="G983" s="136">
        <v>2295.1</v>
      </c>
      <c r="H983" s="136">
        <v>0</v>
      </c>
      <c r="I983" s="136">
        <v>0</v>
      </c>
      <c r="J983" s="136">
        <v>0</v>
      </c>
      <c r="K983" s="136">
        <v>0</v>
      </c>
      <c r="L983" s="136">
        <v>0</v>
      </c>
      <c r="M983" s="136">
        <v>0</v>
      </c>
      <c r="N983" s="136">
        <f t="shared" si="498"/>
        <v>2295.1</v>
      </c>
      <c r="O983" s="23">
        <v>2295.1</v>
      </c>
      <c r="P983" s="23">
        <v>0</v>
      </c>
      <c r="Q983" s="23">
        <v>0</v>
      </c>
      <c r="R983" s="23">
        <v>0</v>
      </c>
      <c r="S983" s="23">
        <v>0</v>
      </c>
      <c r="T983" s="23">
        <v>0</v>
      </c>
      <c r="U983" s="23">
        <v>0</v>
      </c>
      <c r="V983" s="136">
        <f t="shared" si="500"/>
        <v>2295.1</v>
      </c>
      <c r="W983" s="23">
        <v>2295.1</v>
      </c>
      <c r="X983" s="23">
        <v>0</v>
      </c>
      <c r="Y983" s="23">
        <v>0</v>
      </c>
      <c r="Z983" s="23">
        <v>0</v>
      </c>
      <c r="AA983" s="23">
        <v>0</v>
      </c>
      <c r="AB983" s="23">
        <v>0</v>
      </c>
      <c r="AC983" s="4">
        <v>0</v>
      </c>
      <c r="AD983" s="4">
        <f t="shared" si="502"/>
        <v>0</v>
      </c>
      <c r="AE983" s="4">
        <f t="shared" si="502"/>
        <v>0</v>
      </c>
      <c r="AF983" s="4">
        <f t="shared" si="502"/>
        <v>0</v>
      </c>
      <c r="AG983" s="4">
        <f t="shared" si="502"/>
        <v>0</v>
      </c>
      <c r="AH983" s="4">
        <f t="shared" si="502"/>
        <v>0</v>
      </c>
      <c r="AI983" s="4">
        <f t="shared" si="502"/>
        <v>0</v>
      </c>
      <c r="AJ983" s="4">
        <f t="shared" si="502"/>
        <v>0</v>
      </c>
      <c r="AK983" s="4">
        <f t="shared" si="502"/>
        <v>0</v>
      </c>
      <c r="AL983" s="4">
        <f t="shared" si="503"/>
        <v>100</v>
      </c>
      <c r="AM983" s="4">
        <f t="shared" si="503"/>
        <v>100</v>
      </c>
      <c r="AN983" s="4">
        <f t="shared" si="503"/>
        <v>0</v>
      </c>
      <c r="AO983" s="4">
        <f t="shared" si="503"/>
        <v>0</v>
      </c>
      <c r="AP983" s="4">
        <f t="shared" si="503"/>
        <v>0</v>
      </c>
      <c r="AQ983" s="4">
        <f t="shared" si="504"/>
        <v>0</v>
      </c>
      <c r="AR983" s="4">
        <f t="shared" si="505"/>
        <v>0</v>
      </c>
      <c r="AS983" s="4">
        <f t="shared" si="505"/>
        <v>0</v>
      </c>
    </row>
    <row r="984" spans="1:45" ht="12.75" customHeight="1" x14ac:dyDescent="0.25">
      <c r="A984" s="115">
        <v>21</v>
      </c>
      <c r="B984" s="137">
        <v>228900</v>
      </c>
      <c r="C984" s="138">
        <v>1871</v>
      </c>
      <c r="D984" s="108">
        <v>976</v>
      </c>
      <c r="E984" s="135" t="s">
        <v>1717</v>
      </c>
      <c r="F984" s="136">
        <f t="shared" si="496"/>
        <v>356</v>
      </c>
      <c r="G984" s="136">
        <v>356</v>
      </c>
      <c r="H984" s="136">
        <v>0</v>
      </c>
      <c r="I984" s="136">
        <v>0</v>
      </c>
      <c r="J984" s="136">
        <v>0</v>
      </c>
      <c r="K984" s="136">
        <v>0</v>
      </c>
      <c r="L984" s="136">
        <v>0</v>
      </c>
      <c r="M984" s="136">
        <v>0</v>
      </c>
      <c r="N984" s="136">
        <f t="shared" si="498"/>
        <v>356</v>
      </c>
      <c r="O984" s="23">
        <v>356</v>
      </c>
      <c r="P984" s="23">
        <v>0</v>
      </c>
      <c r="Q984" s="23">
        <v>0</v>
      </c>
      <c r="R984" s="23">
        <v>0</v>
      </c>
      <c r="S984" s="23">
        <v>0</v>
      </c>
      <c r="T984" s="23">
        <v>0</v>
      </c>
      <c r="U984" s="23">
        <v>0</v>
      </c>
      <c r="V984" s="136">
        <f t="shared" si="500"/>
        <v>356</v>
      </c>
      <c r="W984" s="23">
        <v>356</v>
      </c>
      <c r="X984" s="23">
        <v>0</v>
      </c>
      <c r="Y984" s="23">
        <v>0</v>
      </c>
      <c r="Z984" s="23">
        <v>0</v>
      </c>
      <c r="AA984" s="23">
        <v>0</v>
      </c>
      <c r="AB984" s="23">
        <v>0</v>
      </c>
      <c r="AC984" s="4">
        <v>0</v>
      </c>
      <c r="AD984" s="4">
        <f t="shared" si="502"/>
        <v>0</v>
      </c>
      <c r="AE984" s="4">
        <f t="shared" si="502"/>
        <v>0</v>
      </c>
      <c r="AF984" s="4">
        <f t="shared" si="502"/>
        <v>0</v>
      </c>
      <c r="AG984" s="4">
        <f t="shared" si="502"/>
        <v>0</v>
      </c>
      <c r="AH984" s="4">
        <f t="shared" si="502"/>
        <v>0</v>
      </c>
      <c r="AI984" s="4">
        <f t="shared" si="502"/>
        <v>0</v>
      </c>
      <c r="AJ984" s="4">
        <f t="shared" si="502"/>
        <v>0</v>
      </c>
      <c r="AK984" s="4">
        <f t="shared" si="502"/>
        <v>0</v>
      </c>
      <c r="AL984" s="4">
        <f t="shared" si="503"/>
        <v>100</v>
      </c>
      <c r="AM984" s="4">
        <f t="shared" si="503"/>
        <v>100</v>
      </c>
      <c r="AN984" s="4">
        <f t="shared" si="503"/>
        <v>0</v>
      </c>
      <c r="AO984" s="4">
        <f t="shared" si="503"/>
        <v>0</v>
      </c>
      <c r="AP984" s="4">
        <f t="shared" si="503"/>
        <v>0</v>
      </c>
      <c r="AQ984" s="4">
        <f t="shared" si="504"/>
        <v>0</v>
      </c>
      <c r="AR984" s="4">
        <f t="shared" si="505"/>
        <v>0</v>
      </c>
      <c r="AS984" s="4">
        <f t="shared" si="505"/>
        <v>0</v>
      </c>
    </row>
    <row r="985" spans="1:45" ht="12.75" customHeight="1" x14ac:dyDescent="0.25">
      <c r="A985" s="115">
        <v>21</v>
      </c>
      <c r="B985" s="137">
        <v>228900</v>
      </c>
      <c r="C985" s="138">
        <v>1872</v>
      </c>
      <c r="D985" s="108">
        <v>977</v>
      </c>
      <c r="E985" s="135" t="s">
        <v>1718</v>
      </c>
      <c r="F985" s="136">
        <f t="shared" si="496"/>
        <v>1311</v>
      </c>
      <c r="G985" s="136">
        <v>1311</v>
      </c>
      <c r="H985" s="136">
        <v>0</v>
      </c>
      <c r="I985" s="136">
        <v>0</v>
      </c>
      <c r="J985" s="136">
        <v>0</v>
      </c>
      <c r="K985" s="136">
        <v>0</v>
      </c>
      <c r="L985" s="136">
        <v>0</v>
      </c>
      <c r="M985" s="136">
        <v>0</v>
      </c>
      <c r="N985" s="136">
        <f t="shared" si="498"/>
        <v>1311</v>
      </c>
      <c r="O985" s="23">
        <v>1311</v>
      </c>
      <c r="P985" s="23">
        <v>0</v>
      </c>
      <c r="Q985" s="23">
        <v>0</v>
      </c>
      <c r="R985" s="23">
        <v>0</v>
      </c>
      <c r="S985" s="23">
        <v>0</v>
      </c>
      <c r="T985" s="23">
        <v>0</v>
      </c>
      <c r="U985" s="23">
        <v>0</v>
      </c>
      <c r="V985" s="136">
        <f t="shared" si="500"/>
        <v>1311</v>
      </c>
      <c r="W985" s="23">
        <v>1311</v>
      </c>
      <c r="X985" s="23">
        <v>0</v>
      </c>
      <c r="Y985" s="23">
        <v>0</v>
      </c>
      <c r="Z985" s="23">
        <v>0</v>
      </c>
      <c r="AA985" s="23">
        <v>0</v>
      </c>
      <c r="AB985" s="23">
        <v>0</v>
      </c>
      <c r="AC985" s="4">
        <v>0</v>
      </c>
      <c r="AD985" s="4">
        <f t="shared" si="502"/>
        <v>0</v>
      </c>
      <c r="AE985" s="4">
        <f t="shared" si="502"/>
        <v>0</v>
      </c>
      <c r="AF985" s="4">
        <f t="shared" si="502"/>
        <v>0</v>
      </c>
      <c r="AG985" s="4">
        <f t="shared" si="502"/>
        <v>0</v>
      </c>
      <c r="AH985" s="4">
        <f t="shared" si="502"/>
        <v>0</v>
      </c>
      <c r="AI985" s="4">
        <f t="shared" si="502"/>
        <v>0</v>
      </c>
      <c r="AJ985" s="4">
        <f t="shared" si="502"/>
        <v>0</v>
      </c>
      <c r="AK985" s="4">
        <f t="shared" si="502"/>
        <v>0</v>
      </c>
      <c r="AL985" s="4">
        <f t="shared" si="503"/>
        <v>100</v>
      </c>
      <c r="AM985" s="4">
        <f t="shared" si="503"/>
        <v>100</v>
      </c>
      <c r="AN985" s="4">
        <f t="shared" si="503"/>
        <v>0</v>
      </c>
      <c r="AO985" s="4">
        <f t="shared" si="503"/>
        <v>0</v>
      </c>
      <c r="AP985" s="4">
        <f t="shared" si="503"/>
        <v>0</v>
      </c>
      <c r="AQ985" s="4">
        <f t="shared" si="504"/>
        <v>0</v>
      </c>
      <c r="AR985" s="4">
        <f t="shared" si="505"/>
        <v>0</v>
      </c>
      <c r="AS985" s="4">
        <f t="shared" si="505"/>
        <v>0</v>
      </c>
    </row>
    <row r="986" spans="1:45" ht="12.75" customHeight="1" x14ac:dyDescent="0.25">
      <c r="A986" s="115">
        <v>21</v>
      </c>
      <c r="B986" s="137">
        <v>228900</v>
      </c>
      <c r="C986" s="138">
        <v>1873</v>
      </c>
      <c r="D986" s="108">
        <v>978</v>
      </c>
      <c r="E986" s="135" t="s">
        <v>1707</v>
      </c>
      <c r="F986" s="136">
        <f t="shared" si="496"/>
        <v>1415.9</v>
      </c>
      <c r="G986" s="136">
        <v>1415.9</v>
      </c>
      <c r="H986" s="136">
        <v>0</v>
      </c>
      <c r="I986" s="136">
        <v>0</v>
      </c>
      <c r="J986" s="136">
        <v>0</v>
      </c>
      <c r="K986" s="136">
        <v>0</v>
      </c>
      <c r="L986" s="136">
        <v>0</v>
      </c>
      <c r="M986" s="136">
        <v>0</v>
      </c>
      <c r="N986" s="136">
        <f t="shared" si="498"/>
        <v>1415.9</v>
      </c>
      <c r="O986" s="23">
        <v>1415.9</v>
      </c>
      <c r="P986" s="23">
        <v>0</v>
      </c>
      <c r="Q986" s="23">
        <v>0</v>
      </c>
      <c r="R986" s="23">
        <v>0</v>
      </c>
      <c r="S986" s="23">
        <v>0</v>
      </c>
      <c r="T986" s="23">
        <v>0</v>
      </c>
      <c r="U986" s="23">
        <v>0</v>
      </c>
      <c r="V986" s="136">
        <f t="shared" si="500"/>
        <v>1415.9</v>
      </c>
      <c r="W986" s="23">
        <v>1415.9</v>
      </c>
      <c r="X986" s="23">
        <v>0</v>
      </c>
      <c r="Y986" s="23">
        <v>0</v>
      </c>
      <c r="Z986" s="23">
        <v>0</v>
      </c>
      <c r="AA986" s="23">
        <v>0</v>
      </c>
      <c r="AB986" s="23">
        <v>0</v>
      </c>
      <c r="AC986" s="4">
        <v>0</v>
      </c>
      <c r="AD986" s="4">
        <f t="shared" si="502"/>
        <v>0</v>
      </c>
      <c r="AE986" s="4">
        <f t="shared" si="502"/>
        <v>0</v>
      </c>
      <c r="AF986" s="4">
        <f t="shared" si="502"/>
        <v>0</v>
      </c>
      <c r="AG986" s="4">
        <f t="shared" si="502"/>
        <v>0</v>
      </c>
      <c r="AH986" s="4">
        <f t="shared" si="502"/>
        <v>0</v>
      </c>
      <c r="AI986" s="4">
        <f t="shared" si="502"/>
        <v>0</v>
      </c>
      <c r="AJ986" s="4">
        <f t="shared" si="502"/>
        <v>0</v>
      </c>
      <c r="AK986" s="4">
        <f t="shared" si="502"/>
        <v>0</v>
      </c>
      <c r="AL986" s="4">
        <f t="shared" si="503"/>
        <v>100</v>
      </c>
      <c r="AM986" s="4">
        <f t="shared" si="503"/>
        <v>100</v>
      </c>
      <c r="AN986" s="4">
        <f t="shared" si="503"/>
        <v>0</v>
      </c>
      <c r="AO986" s="4">
        <f t="shared" si="503"/>
        <v>0</v>
      </c>
      <c r="AP986" s="4">
        <f t="shared" si="503"/>
        <v>0</v>
      </c>
      <c r="AQ986" s="4">
        <f t="shared" si="504"/>
        <v>0</v>
      </c>
      <c r="AR986" s="4">
        <f t="shared" si="505"/>
        <v>0</v>
      </c>
      <c r="AS986" s="4">
        <f t="shared" si="505"/>
        <v>0</v>
      </c>
    </row>
    <row r="987" spans="1:45" ht="12.75" customHeight="1" x14ac:dyDescent="0.25">
      <c r="A987" s="115">
        <v>21</v>
      </c>
      <c r="B987" s="137">
        <v>228900</v>
      </c>
      <c r="C987" s="138">
        <v>1874</v>
      </c>
      <c r="D987" s="108">
        <v>979</v>
      </c>
      <c r="E987" s="135" t="s">
        <v>1719</v>
      </c>
      <c r="F987" s="136">
        <f t="shared" si="496"/>
        <v>1951.5</v>
      </c>
      <c r="G987" s="136">
        <v>1951.5</v>
      </c>
      <c r="H987" s="136">
        <v>0</v>
      </c>
      <c r="I987" s="136">
        <v>0</v>
      </c>
      <c r="J987" s="136">
        <v>0</v>
      </c>
      <c r="K987" s="136">
        <v>0</v>
      </c>
      <c r="L987" s="136">
        <v>0</v>
      </c>
      <c r="M987" s="136">
        <v>0</v>
      </c>
      <c r="N987" s="136">
        <f t="shared" si="498"/>
        <v>1951.5</v>
      </c>
      <c r="O987" s="23">
        <v>1951.5</v>
      </c>
      <c r="P987" s="23">
        <v>0</v>
      </c>
      <c r="Q987" s="23">
        <v>0</v>
      </c>
      <c r="R987" s="23">
        <v>0</v>
      </c>
      <c r="S987" s="23">
        <v>0</v>
      </c>
      <c r="T987" s="23">
        <v>0</v>
      </c>
      <c r="U987" s="23">
        <v>0</v>
      </c>
      <c r="V987" s="136">
        <f t="shared" si="500"/>
        <v>1951.5</v>
      </c>
      <c r="W987" s="23">
        <v>1951.5</v>
      </c>
      <c r="X987" s="23">
        <v>0</v>
      </c>
      <c r="Y987" s="23">
        <v>0</v>
      </c>
      <c r="Z987" s="23">
        <v>0</v>
      </c>
      <c r="AA987" s="23">
        <v>0</v>
      </c>
      <c r="AB987" s="23">
        <v>0</v>
      </c>
      <c r="AC987" s="4">
        <v>0</v>
      </c>
      <c r="AD987" s="4">
        <f t="shared" si="502"/>
        <v>0</v>
      </c>
      <c r="AE987" s="4">
        <f t="shared" si="502"/>
        <v>0</v>
      </c>
      <c r="AF987" s="4">
        <f t="shared" si="502"/>
        <v>0</v>
      </c>
      <c r="AG987" s="4">
        <f t="shared" si="502"/>
        <v>0</v>
      </c>
      <c r="AH987" s="4">
        <f t="shared" si="502"/>
        <v>0</v>
      </c>
      <c r="AI987" s="4">
        <f t="shared" si="502"/>
        <v>0</v>
      </c>
      <c r="AJ987" s="4">
        <f t="shared" si="502"/>
        <v>0</v>
      </c>
      <c r="AK987" s="4">
        <f t="shared" si="502"/>
        <v>0</v>
      </c>
      <c r="AL987" s="4">
        <f t="shared" si="503"/>
        <v>100</v>
      </c>
      <c r="AM987" s="4">
        <f t="shared" si="503"/>
        <v>100</v>
      </c>
      <c r="AN987" s="4">
        <f t="shared" si="503"/>
        <v>0</v>
      </c>
      <c r="AO987" s="4">
        <f t="shared" si="503"/>
        <v>0</v>
      </c>
      <c r="AP987" s="4">
        <f t="shared" si="503"/>
        <v>0</v>
      </c>
      <c r="AQ987" s="4">
        <f t="shared" si="504"/>
        <v>0</v>
      </c>
      <c r="AR987" s="4">
        <f t="shared" si="505"/>
        <v>0</v>
      </c>
      <c r="AS987" s="4">
        <f t="shared" si="505"/>
        <v>0</v>
      </c>
    </row>
    <row r="988" spans="1:45" ht="12.75" customHeight="1" x14ac:dyDescent="0.25">
      <c r="A988" s="115">
        <v>21</v>
      </c>
      <c r="B988" s="137">
        <v>228900</v>
      </c>
      <c r="C988" s="138">
        <v>1875</v>
      </c>
      <c r="D988" s="108">
        <v>980</v>
      </c>
      <c r="E988" s="135" t="s">
        <v>1074</v>
      </c>
      <c r="F988" s="136">
        <f t="shared" si="496"/>
        <v>540.6</v>
      </c>
      <c r="G988" s="136">
        <v>540.6</v>
      </c>
      <c r="H988" s="136">
        <v>0</v>
      </c>
      <c r="I988" s="136">
        <v>0</v>
      </c>
      <c r="J988" s="136">
        <v>0</v>
      </c>
      <c r="K988" s="136">
        <v>0</v>
      </c>
      <c r="L988" s="136">
        <v>0</v>
      </c>
      <c r="M988" s="136">
        <v>0</v>
      </c>
      <c r="N988" s="136">
        <f t="shared" si="498"/>
        <v>540.6</v>
      </c>
      <c r="O988" s="23">
        <v>540.6</v>
      </c>
      <c r="P988" s="23">
        <v>0</v>
      </c>
      <c r="Q988" s="23">
        <v>0</v>
      </c>
      <c r="R988" s="23">
        <v>0</v>
      </c>
      <c r="S988" s="23">
        <v>0</v>
      </c>
      <c r="T988" s="23">
        <v>0</v>
      </c>
      <c r="U988" s="23">
        <v>0</v>
      </c>
      <c r="V988" s="136">
        <f t="shared" si="500"/>
        <v>540.6</v>
      </c>
      <c r="W988" s="23">
        <v>540.6</v>
      </c>
      <c r="X988" s="23">
        <v>0</v>
      </c>
      <c r="Y988" s="23">
        <v>0</v>
      </c>
      <c r="Z988" s="23">
        <v>0</v>
      </c>
      <c r="AA988" s="23">
        <v>0</v>
      </c>
      <c r="AB988" s="23">
        <v>0</v>
      </c>
      <c r="AC988" s="4">
        <v>0</v>
      </c>
      <c r="AD988" s="4">
        <f t="shared" si="502"/>
        <v>0</v>
      </c>
      <c r="AE988" s="4">
        <f t="shared" si="502"/>
        <v>0</v>
      </c>
      <c r="AF988" s="4">
        <f t="shared" si="502"/>
        <v>0</v>
      </c>
      <c r="AG988" s="4">
        <f t="shared" si="502"/>
        <v>0</v>
      </c>
      <c r="AH988" s="4">
        <f t="shared" si="502"/>
        <v>0</v>
      </c>
      <c r="AI988" s="4">
        <f t="shared" si="502"/>
        <v>0</v>
      </c>
      <c r="AJ988" s="4">
        <f t="shared" si="502"/>
        <v>0</v>
      </c>
      <c r="AK988" s="4">
        <f t="shared" si="502"/>
        <v>0</v>
      </c>
      <c r="AL988" s="4">
        <f t="shared" si="503"/>
        <v>100</v>
      </c>
      <c r="AM988" s="4">
        <f t="shared" si="503"/>
        <v>100</v>
      </c>
      <c r="AN988" s="4">
        <f t="shared" si="503"/>
        <v>0</v>
      </c>
      <c r="AO988" s="4">
        <f t="shared" si="503"/>
        <v>0</v>
      </c>
      <c r="AP988" s="4">
        <f t="shared" si="503"/>
        <v>0</v>
      </c>
      <c r="AQ988" s="4">
        <f t="shared" si="504"/>
        <v>0</v>
      </c>
      <c r="AR988" s="4">
        <f t="shared" si="505"/>
        <v>0</v>
      </c>
      <c r="AS988" s="4">
        <f t="shared" si="505"/>
        <v>0</v>
      </c>
    </row>
    <row r="989" spans="1:45" ht="12.75" customHeight="1" x14ac:dyDescent="0.25">
      <c r="A989" s="115">
        <v>21</v>
      </c>
      <c r="B989" s="137">
        <v>228900</v>
      </c>
      <c r="C989" s="138">
        <v>1877</v>
      </c>
      <c r="D989" s="108">
        <v>981</v>
      </c>
      <c r="E989" s="135" t="s">
        <v>1720</v>
      </c>
      <c r="F989" s="136">
        <f t="shared" si="496"/>
        <v>1227.3</v>
      </c>
      <c r="G989" s="136">
        <v>1227.3</v>
      </c>
      <c r="H989" s="136">
        <v>0</v>
      </c>
      <c r="I989" s="136">
        <v>0</v>
      </c>
      <c r="J989" s="136">
        <v>0</v>
      </c>
      <c r="K989" s="136">
        <v>0</v>
      </c>
      <c r="L989" s="136">
        <v>0</v>
      </c>
      <c r="M989" s="136">
        <v>0</v>
      </c>
      <c r="N989" s="136">
        <f t="shared" si="498"/>
        <v>1227.3</v>
      </c>
      <c r="O989" s="23">
        <v>1227.3</v>
      </c>
      <c r="P989" s="23">
        <v>0</v>
      </c>
      <c r="Q989" s="23">
        <v>0</v>
      </c>
      <c r="R989" s="23">
        <v>0</v>
      </c>
      <c r="S989" s="23">
        <v>0</v>
      </c>
      <c r="T989" s="23">
        <v>0</v>
      </c>
      <c r="U989" s="23">
        <v>0</v>
      </c>
      <c r="V989" s="136">
        <f t="shared" si="500"/>
        <v>1227.3</v>
      </c>
      <c r="W989" s="23">
        <v>1227.3</v>
      </c>
      <c r="X989" s="23">
        <v>0</v>
      </c>
      <c r="Y989" s="23">
        <v>0</v>
      </c>
      <c r="Z989" s="23">
        <v>0</v>
      </c>
      <c r="AA989" s="23">
        <v>0</v>
      </c>
      <c r="AB989" s="23">
        <v>0</v>
      </c>
      <c r="AC989" s="4">
        <v>0</v>
      </c>
      <c r="AD989" s="4">
        <f t="shared" si="502"/>
        <v>0</v>
      </c>
      <c r="AE989" s="4">
        <f t="shared" si="502"/>
        <v>0</v>
      </c>
      <c r="AF989" s="4">
        <f t="shared" si="502"/>
        <v>0</v>
      </c>
      <c r="AG989" s="4">
        <f t="shared" si="502"/>
        <v>0</v>
      </c>
      <c r="AH989" s="4">
        <f t="shared" si="502"/>
        <v>0</v>
      </c>
      <c r="AI989" s="4">
        <f t="shared" si="502"/>
        <v>0</v>
      </c>
      <c r="AJ989" s="4">
        <f t="shared" si="502"/>
        <v>0</v>
      </c>
      <c r="AK989" s="4">
        <f t="shared" si="502"/>
        <v>0</v>
      </c>
      <c r="AL989" s="4">
        <f t="shared" si="503"/>
        <v>100</v>
      </c>
      <c r="AM989" s="4">
        <f t="shared" si="503"/>
        <v>100</v>
      </c>
      <c r="AN989" s="4">
        <f t="shared" si="503"/>
        <v>0</v>
      </c>
      <c r="AO989" s="4">
        <f t="shared" si="503"/>
        <v>0</v>
      </c>
      <c r="AP989" s="4">
        <f t="shared" si="503"/>
        <v>0</v>
      </c>
      <c r="AQ989" s="4">
        <f t="shared" si="504"/>
        <v>0</v>
      </c>
      <c r="AR989" s="4">
        <f t="shared" si="505"/>
        <v>0</v>
      </c>
      <c r="AS989" s="4">
        <f t="shared" si="505"/>
        <v>0</v>
      </c>
    </row>
    <row r="990" spans="1:45" ht="12.75" customHeight="1" x14ac:dyDescent="0.25">
      <c r="A990" s="115">
        <v>21</v>
      </c>
      <c r="B990" s="137">
        <v>228900</v>
      </c>
      <c r="C990" s="138">
        <v>1876</v>
      </c>
      <c r="D990" s="108">
        <v>982</v>
      </c>
      <c r="E990" s="135" t="s">
        <v>1721</v>
      </c>
      <c r="F990" s="136">
        <f t="shared" si="496"/>
        <v>1837.2</v>
      </c>
      <c r="G990" s="136">
        <v>1837.2</v>
      </c>
      <c r="H990" s="136">
        <v>0</v>
      </c>
      <c r="I990" s="136">
        <v>0</v>
      </c>
      <c r="J990" s="136">
        <v>0</v>
      </c>
      <c r="K990" s="136">
        <v>0</v>
      </c>
      <c r="L990" s="136">
        <v>0</v>
      </c>
      <c r="M990" s="136">
        <v>0</v>
      </c>
      <c r="N990" s="136">
        <f t="shared" si="498"/>
        <v>1837.2</v>
      </c>
      <c r="O990" s="23">
        <v>1837.2</v>
      </c>
      <c r="P990" s="23">
        <v>0</v>
      </c>
      <c r="Q990" s="23">
        <v>0</v>
      </c>
      <c r="R990" s="23">
        <v>0</v>
      </c>
      <c r="S990" s="23">
        <v>0</v>
      </c>
      <c r="T990" s="23">
        <v>0</v>
      </c>
      <c r="U990" s="23">
        <v>0</v>
      </c>
      <c r="V990" s="136">
        <f t="shared" si="500"/>
        <v>1837.2</v>
      </c>
      <c r="W990" s="23">
        <v>1837.2</v>
      </c>
      <c r="X990" s="23">
        <v>0</v>
      </c>
      <c r="Y990" s="23">
        <v>0</v>
      </c>
      <c r="Z990" s="23">
        <v>0</v>
      </c>
      <c r="AA990" s="23">
        <v>0</v>
      </c>
      <c r="AB990" s="23">
        <v>0</v>
      </c>
      <c r="AC990" s="4">
        <v>0</v>
      </c>
      <c r="AD990" s="4">
        <f t="shared" si="502"/>
        <v>0</v>
      </c>
      <c r="AE990" s="4">
        <f t="shared" si="502"/>
        <v>0</v>
      </c>
      <c r="AF990" s="4">
        <f t="shared" si="502"/>
        <v>0</v>
      </c>
      <c r="AG990" s="4">
        <f t="shared" si="502"/>
        <v>0</v>
      </c>
      <c r="AH990" s="4">
        <f t="shared" si="502"/>
        <v>0</v>
      </c>
      <c r="AI990" s="4">
        <f t="shared" si="502"/>
        <v>0</v>
      </c>
      <c r="AJ990" s="4">
        <f t="shared" si="502"/>
        <v>0</v>
      </c>
      <c r="AK990" s="4">
        <f t="shared" si="502"/>
        <v>0</v>
      </c>
      <c r="AL990" s="4">
        <f t="shared" si="503"/>
        <v>100</v>
      </c>
      <c r="AM990" s="4">
        <f t="shared" si="503"/>
        <v>100</v>
      </c>
      <c r="AN990" s="4">
        <f t="shared" si="503"/>
        <v>0</v>
      </c>
      <c r="AO990" s="4">
        <f t="shared" si="503"/>
        <v>0</v>
      </c>
      <c r="AP990" s="4">
        <f t="shared" si="503"/>
        <v>0</v>
      </c>
      <c r="AQ990" s="4">
        <f t="shared" si="504"/>
        <v>0</v>
      </c>
      <c r="AR990" s="4">
        <f t="shared" si="505"/>
        <v>0</v>
      </c>
      <c r="AS990" s="4">
        <f t="shared" si="505"/>
        <v>0</v>
      </c>
    </row>
    <row r="991" spans="1:45" ht="12.75" customHeight="1" x14ac:dyDescent="0.25">
      <c r="A991" s="115">
        <v>21</v>
      </c>
      <c r="B991" s="137">
        <v>228900</v>
      </c>
      <c r="C991" s="138">
        <v>1878</v>
      </c>
      <c r="D991" s="108">
        <v>983</v>
      </c>
      <c r="E991" s="135" t="s">
        <v>1722</v>
      </c>
      <c r="F991" s="136">
        <f t="shared" si="496"/>
        <v>566.79999999999995</v>
      </c>
      <c r="G991" s="136">
        <v>566.79999999999995</v>
      </c>
      <c r="H991" s="136">
        <v>0</v>
      </c>
      <c r="I991" s="136">
        <v>0</v>
      </c>
      <c r="J991" s="136">
        <v>0</v>
      </c>
      <c r="K991" s="136">
        <v>0</v>
      </c>
      <c r="L991" s="136">
        <v>0</v>
      </c>
      <c r="M991" s="136">
        <v>0</v>
      </c>
      <c r="N991" s="136">
        <f t="shared" si="498"/>
        <v>566.79999999999995</v>
      </c>
      <c r="O991" s="23">
        <v>566.79999999999995</v>
      </c>
      <c r="P991" s="23">
        <v>0</v>
      </c>
      <c r="Q991" s="23">
        <v>0</v>
      </c>
      <c r="R991" s="23">
        <v>0</v>
      </c>
      <c r="S991" s="23">
        <v>0</v>
      </c>
      <c r="T991" s="23">
        <v>0</v>
      </c>
      <c r="U991" s="23">
        <v>0</v>
      </c>
      <c r="V991" s="136">
        <f t="shared" si="500"/>
        <v>566.79999999999995</v>
      </c>
      <c r="W991" s="23">
        <v>566.79999999999995</v>
      </c>
      <c r="X991" s="23">
        <v>0</v>
      </c>
      <c r="Y991" s="23">
        <v>0</v>
      </c>
      <c r="Z991" s="23">
        <v>0</v>
      </c>
      <c r="AA991" s="23">
        <v>0</v>
      </c>
      <c r="AB991" s="23">
        <v>0</v>
      </c>
      <c r="AC991" s="4">
        <v>0</v>
      </c>
      <c r="AD991" s="4">
        <f t="shared" si="502"/>
        <v>0</v>
      </c>
      <c r="AE991" s="4">
        <f t="shared" si="502"/>
        <v>0</v>
      </c>
      <c r="AF991" s="4">
        <f t="shared" si="502"/>
        <v>0</v>
      </c>
      <c r="AG991" s="4">
        <f t="shared" si="502"/>
        <v>0</v>
      </c>
      <c r="AH991" s="4">
        <f t="shared" si="502"/>
        <v>0</v>
      </c>
      <c r="AI991" s="4">
        <f t="shared" si="502"/>
        <v>0</v>
      </c>
      <c r="AJ991" s="4">
        <f t="shared" si="502"/>
        <v>0</v>
      </c>
      <c r="AK991" s="4">
        <f t="shared" si="502"/>
        <v>0</v>
      </c>
      <c r="AL991" s="4">
        <f t="shared" si="503"/>
        <v>100</v>
      </c>
      <c r="AM991" s="4">
        <f t="shared" si="503"/>
        <v>100</v>
      </c>
      <c r="AN991" s="4">
        <f t="shared" si="503"/>
        <v>0</v>
      </c>
      <c r="AO991" s="4">
        <f t="shared" si="503"/>
        <v>0</v>
      </c>
      <c r="AP991" s="4">
        <f t="shared" si="503"/>
        <v>0</v>
      </c>
      <c r="AQ991" s="4">
        <f t="shared" si="504"/>
        <v>0</v>
      </c>
      <c r="AR991" s="4">
        <f t="shared" si="505"/>
        <v>0</v>
      </c>
      <c r="AS991" s="4">
        <f t="shared" si="505"/>
        <v>0</v>
      </c>
    </row>
    <row r="992" spans="1:45" ht="12.75" customHeight="1" x14ac:dyDescent="0.25">
      <c r="A992" s="115">
        <v>21</v>
      </c>
      <c r="B992" s="137">
        <v>228900</v>
      </c>
      <c r="C992" s="138">
        <v>1879</v>
      </c>
      <c r="D992" s="108">
        <v>984</v>
      </c>
      <c r="E992" s="135" t="s">
        <v>1723</v>
      </c>
      <c r="F992" s="136">
        <f t="shared" si="496"/>
        <v>593.5</v>
      </c>
      <c r="G992" s="136">
        <v>593.5</v>
      </c>
      <c r="H992" s="136">
        <v>0</v>
      </c>
      <c r="I992" s="136">
        <v>0</v>
      </c>
      <c r="J992" s="136">
        <v>0</v>
      </c>
      <c r="K992" s="136">
        <v>0</v>
      </c>
      <c r="L992" s="136">
        <v>0</v>
      </c>
      <c r="M992" s="136">
        <v>0</v>
      </c>
      <c r="N992" s="136">
        <f t="shared" si="498"/>
        <v>593.5</v>
      </c>
      <c r="O992" s="23">
        <v>593.5</v>
      </c>
      <c r="P992" s="23">
        <v>0</v>
      </c>
      <c r="Q992" s="23">
        <v>0</v>
      </c>
      <c r="R992" s="23">
        <v>0</v>
      </c>
      <c r="S992" s="23">
        <v>0</v>
      </c>
      <c r="T992" s="23">
        <v>0</v>
      </c>
      <c r="U992" s="23">
        <v>0</v>
      </c>
      <c r="V992" s="136">
        <f t="shared" si="500"/>
        <v>593.5</v>
      </c>
      <c r="W992" s="23">
        <v>593.5</v>
      </c>
      <c r="X992" s="23">
        <v>0</v>
      </c>
      <c r="Y992" s="23">
        <v>0</v>
      </c>
      <c r="Z992" s="23">
        <v>0</v>
      </c>
      <c r="AA992" s="23">
        <v>0</v>
      </c>
      <c r="AB992" s="23">
        <v>0</v>
      </c>
      <c r="AC992" s="4">
        <v>0</v>
      </c>
      <c r="AD992" s="4">
        <f t="shared" si="502"/>
        <v>0</v>
      </c>
      <c r="AE992" s="4">
        <f t="shared" si="502"/>
        <v>0</v>
      </c>
      <c r="AF992" s="4">
        <f t="shared" si="502"/>
        <v>0</v>
      </c>
      <c r="AG992" s="4">
        <f t="shared" si="502"/>
        <v>0</v>
      </c>
      <c r="AH992" s="4">
        <f t="shared" si="502"/>
        <v>0</v>
      </c>
      <c r="AI992" s="4">
        <f t="shared" si="502"/>
        <v>0</v>
      </c>
      <c r="AJ992" s="4">
        <f t="shared" si="502"/>
        <v>0</v>
      </c>
      <c r="AK992" s="4">
        <f t="shared" si="502"/>
        <v>0</v>
      </c>
      <c r="AL992" s="4">
        <f t="shared" si="503"/>
        <v>100</v>
      </c>
      <c r="AM992" s="4">
        <f t="shared" si="503"/>
        <v>100</v>
      </c>
      <c r="AN992" s="4">
        <f t="shared" si="503"/>
        <v>0</v>
      </c>
      <c r="AO992" s="4">
        <f t="shared" si="503"/>
        <v>0</v>
      </c>
      <c r="AP992" s="4">
        <f t="shared" si="503"/>
        <v>0</v>
      </c>
      <c r="AQ992" s="4">
        <f t="shared" si="504"/>
        <v>0</v>
      </c>
      <c r="AR992" s="4">
        <f t="shared" si="505"/>
        <v>0</v>
      </c>
      <c r="AS992" s="4">
        <f t="shared" si="505"/>
        <v>0</v>
      </c>
    </row>
    <row r="993" spans="1:45" ht="12.75" customHeight="1" x14ac:dyDescent="0.25">
      <c r="A993" s="115">
        <v>21</v>
      </c>
      <c r="B993" s="137">
        <v>228900</v>
      </c>
      <c r="C993" s="138">
        <v>1880</v>
      </c>
      <c r="D993" s="108">
        <v>985</v>
      </c>
      <c r="E993" s="135" t="s">
        <v>1724</v>
      </c>
      <c r="F993" s="136">
        <f t="shared" si="496"/>
        <v>1208.4000000000001</v>
      </c>
      <c r="G993" s="136">
        <v>1208.4000000000001</v>
      </c>
      <c r="H993" s="136">
        <v>0</v>
      </c>
      <c r="I993" s="136">
        <v>0</v>
      </c>
      <c r="J993" s="136">
        <v>0</v>
      </c>
      <c r="K993" s="136">
        <v>0</v>
      </c>
      <c r="L993" s="136">
        <v>0</v>
      </c>
      <c r="M993" s="136">
        <v>0</v>
      </c>
      <c r="N993" s="136">
        <f t="shared" si="498"/>
        <v>1208.4000000000001</v>
      </c>
      <c r="O993" s="23">
        <v>1208.4000000000001</v>
      </c>
      <c r="P993" s="23">
        <v>0</v>
      </c>
      <c r="Q993" s="23">
        <v>0</v>
      </c>
      <c r="R993" s="23">
        <v>0</v>
      </c>
      <c r="S993" s="23">
        <v>0</v>
      </c>
      <c r="T993" s="23">
        <v>0</v>
      </c>
      <c r="U993" s="23">
        <v>0</v>
      </c>
      <c r="V993" s="136">
        <f t="shared" si="500"/>
        <v>1208.4000000000001</v>
      </c>
      <c r="W993" s="23">
        <v>1208.4000000000001</v>
      </c>
      <c r="X993" s="23">
        <v>0</v>
      </c>
      <c r="Y993" s="23">
        <v>0</v>
      </c>
      <c r="Z993" s="23">
        <v>0</v>
      </c>
      <c r="AA993" s="23">
        <v>0</v>
      </c>
      <c r="AB993" s="23">
        <v>0</v>
      </c>
      <c r="AC993" s="4">
        <v>0</v>
      </c>
      <c r="AD993" s="4">
        <f t="shared" si="502"/>
        <v>0</v>
      </c>
      <c r="AE993" s="4">
        <f t="shared" si="502"/>
        <v>0</v>
      </c>
      <c r="AF993" s="4">
        <f t="shared" si="502"/>
        <v>0</v>
      </c>
      <c r="AG993" s="4">
        <f t="shared" si="502"/>
        <v>0</v>
      </c>
      <c r="AH993" s="4">
        <f t="shared" si="502"/>
        <v>0</v>
      </c>
      <c r="AI993" s="4">
        <f t="shared" si="502"/>
        <v>0</v>
      </c>
      <c r="AJ993" s="4">
        <f t="shared" si="502"/>
        <v>0</v>
      </c>
      <c r="AK993" s="4">
        <f t="shared" si="502"/>
        <v>0</v>
      </c>
      <c r="AL993" s="4">
        <f t="shared" si="503"/>
        <v>100</v>
      </c>
      <c r="AM993" s="4">
        <f t="shared" si="503"/>
        <v>100</v>
      </c>
      <c r="AN993" s="4">
        <f t="shared" si="503"/>
        <v>0</v>
      </c>
      <c r="AO993" s="4">
        <f t="shared" si="503"/>
        <v>0</v>
      </c>
      <c r="AP993" s="4">
        <f t="shared" si="503"/>
        <v>0</v>
      </c>
      <c r="AQ993" s="4">
        <f t="shared" si="504"/>
        <v>0</v>
      </c>
      <c r="AR993" s="4">
        <f t="shared" si="505"/>
        <v>0</v>
      </c>
      <c r="AS993" s="4">
        <f t="shared" si="505"/>
        <v>0</v>
      </c>
    </row>
    <row r="994" spans="1:45" ht="12.75" customHeight="1" x14ac:dyDescent="0.25">
      <c r="A994" s="115">
        <v>21</v>
      </c>
      <c r="B994" s="137">
        <v>228900</v>
      </c>
      <c r="C994" s="138">
        <v>1881</v>
      </c>
      <c r="D994" s="108">
        <v>986</v>
      </c>
      <c r="E994" s="135" t="s">
        <v>1725</v>
      </c>
      <c r="F994" s="136">
        <f t="shared" si="496"/>
        <v>540.9</v>
      </c>
      <c r="G994" s="136">
        <v>540.9</v>
      </c>
      <c r="H994" s="136">
        <v>0</v>
      </c>
      <c r="I994" s="136">
        <v>0</v>
      </c>
      <c r="J994" s="136">
        <v>0</v>
      </c>
      <c r="K994" s="136">
        <v>0</v>
      </c>
      <c r="L994" s="136">
        <v>0</v>
      </c>
      <c r="M994" s="136">
        <v>0</v>
      </c>
      <c r="N994" s="136">
        <f t="shared" si="498"/>
        <v>540.9</v>
      </c>
      <c r="O994" s="23">
        <v>540.9</v>
      </c>
      <c r="P994" s="23">
        <v>0</v>
      </c>
      <c r="Q994" s="23">
        <v>0</v>
      </c>
      <c r="R994" s="23">
        <v>0</v>
      </c>
      <c r="S994" s="23">
        <v>0</v>
      </c>
      <c r="T994" s="23">
        <v>0</v>
      </c>
      <c r="U994" s="23">
        <v>0</v>
      </c>
      <c r="V994" s="136">
        <f t="shared" si="500"/>
        <v>540.9</v>
      </c>
      <c r="W994" s="23">
        <v>540.9</v>
      </c>
      <c r="X994" s="23">
        <v>0</v>
      </c>
      <c r="Y994" s="23">
        <v>0</v>
      </c>
      <c r="Z994" s="23">
        <v>0</v>
      </c>
      <c r="AA994" s="23">
        <v>0</v>
      </c>
      <c r="AB994" s="23">
        <v>0</v>
      </c>
      <c r="AC994" s="4">
        <v>0</v>
      </c>
      <c r="AD994" s="4">
        <f t="shared" si="502"/>
        <v>0</v>
      </c>
      <c r="AE994" s="4">
        <f t="shared" si="502"/>
        <v>0</v>
      </c>
      <c r="AF994" s="4">
        <f t="shared" si="502"/>
        <v>0</v>
      </c>
      <c r="AG994" s="4">
        <f t="shared" si="502"/>
        <v>0</v>
      </c>
      <c r="AH994" s="4">
        <f t="shared" si="502"/>
        <v>0</v>
      </c>
      <c r="AI994" s="4">
        <f t="shared" si="502"/>
        <v>0</v>
      </c>
      <c r="AJ994" s="4">
        <f t="shared" si="502"/>
        <v>0</v>
      </c>
      <c r="AK994" s="4">
        <f t="shared" si="502"/>
        <v>0</v>
      </c>
      <c r="AL994" s="4">
        <f t="shared" si="503"/>
        <v>100</v>
      </c>
      <c r="AM994" s="4">
        <f t="shared" si="503"/>
        <v>100</v>
      </c>
      <c r="AN994" s="4">
        <f t="shared" si="503"/>
        <v>0</v>
      </c>
      <c r="AO994" s="4">
        <f t="shared" si="503"/>
        <v>0</v>
      </c>
      <c r="AP994" s="4">
        <f t="shared" si="503"/>
        <v>0</v>
      </c>
      <c r="AQ994" s="4">
        <f t="shared" si="504"/>
        <v>0</v>
      </c>
      <c r="AR994" s="4">
        <f t="shared" si="505"/>
        <v>0</v>
      </c>
      <c r="AS994" s="4">
        <f t="shared" si="505"/>
        <v>0</v>
      </c>
    </row>
    <row r="995" spans="1:45" ht="12.75" customHeight="1" x14ac:dyDescent="0.25">
      <c r="A995" s="115">
        <v>21</v>
      </c>
      <c r="B995" s="137">
        <v>228900</v>
      </c>
      <c r="C995" s="138">
        <v>1882</v>
      </c>
      <c r="D995" s="108">
        <v>987</v>
      </c>
      <c r="E995" s="135" t="s">
        <v>1726</v>
      </c>
      <c r="F995" s="136">
        <f t="shared" si="496"/>
        <v>1079.3</v>
      </c>
      <c r="G995" s="136">
        <v>1079.3</v>
      </c>
      <c r="H995" s="136">
        <v>0</v>
      </c>
      <c r="I995" s="136">
        <v>0</v>
      </c>
      <c r="J995" s="136">
        <v>0</v>
      </c>
      <c r="K995" s="136">
        <v>0</v>
      </c>
      <c r="L995" s="136">
        <v>0</v>
      </c>
      <c r="M995" s="136">
        <v>0</v>
      </c>
      <c r="N995" s="136">
        <f t="shared" si="498"/>
        <v>1079.3</v>
      </c>
      <c r="O995" s="23">
        <v>1079.3</v>
      </c>
      <c r="P995" s="23">
        <v>0</v>
      </c>
      <c r="Q995" s="23">
        <v>0</v>
      </c>
      <c r="R995" s="23">
        <v>0</v>
      </c>
      <c r="S995" s="23">
        <v>0</v>
      </c>
      <c r="T995" s="23">
        <v>0</v>
      </c>
      <c r="U995" s="23">
        <v>0</v>
      </c>
      <c r="V995" s="136">
        <f t="shared" si="500"/>
        <v>1079.3</v>
      </c>
      <c r="W995" s="23">
        <v>1079.3</v>
      </c>
      <c r="X995" s="23">
        <v>0</v>
      </c>
      <c r="Y995" s="23">
        <v>0</v>
      </c>
      <c r="Z995" s="23">
        <v>0</v>
      </c>
      <c r="AA995" s="23">
        <v>0</v>
      </c>
      <c r="AB995" s="23">
        <v>0</v>
      </c>
      <c r="AC995" s="4">
        <v>0</v>
      </c>
      <c r="AD995" s="4">
        <f t="shared" si="502"/>
        <v>0</v>
      </c>
      <c r="AE995" s="4">
        <f t="shared" si="502"/>
        <v>0</v>
      </c>
      <c r="AF995" s="4">
        <f t="shared" si="502"/>
        <v>0</v>
      </c>
      <c r="AG995" s="4">
        <f t="shared" si="502"/>
        <v>0</v>
      </c>
      <c r="AH995" s="4">
        <f t="shared" si="502"/>
        <v>0</v>
      </c>
      <c r="AI995" s="4">
        <f t="shared" si="502"/>
        <v>0</v>
      </c>
      <c r="AJ995" s="4">
        <f t="shared" si="502"/>
        <v>0</v>
      </c>
      <c r="AK995" s="4">
        <f t="shared" si="502"/>
        <v>0</v>
      </c>
      <c r="AL995" s="4">
        <f t="shared" si="503"/>
        <v>100</v>
      </c>
      <c r="AM995" s="4">
        <f t="shared" si="503"/>
        <v>100</v>
      </c>
      <c r="AN995" s="4">
        <f t="shared" si="503"/>
        <v>0</v>
      </c>
      <c r="AO995" s="4">
        <f t="shared" si="503"/>
        <v>0</v>
      </c>
      <c r="AP995" s="4">
        <f t="shared" si="503"/>
        <v>0</v>
      </c>
      <c r="AQ995" s="4">
        <f t="shared" si="504"/>
        <v>0</v>
      </c>
      <c r="AR995" s="4">
        <f t="shared" si="505"/>
        <v>0</v>
      </c>
      <c r="AS995" s="4">
        <f t="shared" si="505"/>
        <v>0</v>
      </c>
    </row>
    <row r="996" spans="1:45" ht="12.75" customHeight="1" x14ac:dyDescent="0.25">
      <c r="A996" s="115">
        <v>21</v>
      </c>
      <c r="B996" s="137">
        <v>228900</v>
      </c>
      <c r="C996" s="138">
        <v>1883</v>
      </c>
      <c r="D996" s="108">
        <v>988</v>
      </c>
      <c r="E996" s="135" t="s">
        <v>1727</v>
      </c>
      <c r="F996" s="136">
        <f t="shared" si="496"/>
        <v>838.3</v>
      </c>
      <c r="G996" s="136">
        <v>838.3</v>
      </c>
      <c r="H996" s="136">
        <v>0</v>
      </c>
      <c r="I996" s="136">
        <v>0</v>
      </c>
      <c r="J996" s="136">
        <v>0</v>
      </c>
      <c r="K996" s="136">
        <v>0</v>
      </c>
      <c r="L996" s="136">
        <v>0</v>
      </c>
      <c r="M996" s="136">
        <v>0</v>
      </c>
      <c r="N996" s="136">
        <f t="shared" si="498"/>
        <v>838.3</v>
      </c>
      <c r="O996" s="23">
        <v>838.3</v>
      </c>
      <c r="P996" s="23">
        <v>0</v>
      </c>
      <c r="Q996" s="23">
        <v>0</v>
      </c>
      <c r="R996" s="23">
        <v>0</v>
      </c>
      <c r="S996" s="23">
        <v>0</v>
      </c>
      <c r="T996" s="23">
        <v>0</v>
      </c>
      <c r="U996" s="23">
        <v>0</v>
      </c>
      <c r="V996" s="136">
        <f t="shared" si="500"/>
        <v>838.3</v>
      </c>
      <c r="W996" s="23">
        <v>838.3</v>
      </c>
      <c r="X996" s="23">
        <v>0</v>
      </c>
      <c r="Y996" s="23">
        <v>0</v>
      </c>
      <c r="Z996" s="23">
        <v>0</v>
      </c>
      <c r="AA996" s="23">
        <v>0</v>
      </c>
      <c r="AB996" s="23">
        <v>0</v>
      </c>
      <c r="AC996" s="4">
        <v>0</v>
      </c>
      <c r="AD996" s="4">
        <f t="shared" si="502"/>
        <v>0</v>
      </c>
      <c r="AE996" s="4">
        <f t="shared" si="502"/>
        <v>0</v>
      </c>
      <c r="AF996" s="4">
        <f t="shared" si="502"/>
        <v>0</v>
      </c>
      <c r="AG996" s="4">
        <f t="shared" si="502"/>
        <v>0</v>
      </c>
      <c r="AH996" s="4">
        <f t="shared" si="502"/>
        <v>0</v>
      </c>
      <c r="AI996" s="4">
        <f t="shared" si="502"/>
        <v>0</v>
      </c>
      <c r="AJ996" s="4">
        <f t="shared" si="502"/>
        <v>0</v>
      </c>
      <c r="AK996" s="4">
        <f t="shared" si="502"/>
        <v>0</v>
      </c>
      <c r="AL996" s="4">
        <f t="shared" si="503"/>
        <v>100</v>
      </c>
      <c r="AM996" s="4">
        <f t="shared" si="503"/>
        <v>100</v>
      </c>
      <c r="AN996" s="4">
        <f t="shared" si="503"/>
        <v>0</v>
      </c>
      <c r="AO996" s="4">
        <f t="shared" si="503"/>
        <v>0</v>
      </c>
      <c r="AP996" s="4">
        <f t="shared" si="503"/>
        <v>0</v>
      </c>
      <c r="AQ996" s="4">
        <f t="shared" si="504"/>
        <v>0</v>
      </c>
      <c r="AR996" s="4">
        <f t="shared" si="505"/>
        <v>0</v>
      </c>
      <c r="AS996" s="4">
        <f t="shared" si="505"/>
        <v>0</v>
      </c>
    </row>
    <row r="997" spans="1:45" ht="12.75" customHeight="1" x14ac:dyDescent="0.25">
      <c r="A997" s="115">
        <v>21</v>
      </c>
      <c r="B997" s="137">
        <v>228900</v>
      </c>
      <c r="C997" s="138">
        <v>1884</v>
      </c>
      <c r="D997" s="108">
        <v>989</v>
      </c>
      <c r="E997" s="135" t="s">
        <v>1728</v>
      </c>
      <c r="F997" s="136">
        <f t="shared" si="496"/>
        <v>1205.0999999999999</v>
      </c>
      <c r="G997" s="136">
        <v>1205.0999999999999</v>
      </c>
      <c r="H997" s="136">
        <v>0</v>
      </c>
      <c r="I997" s="136">
        <v>0</v>
      </c>
      <c r="J997" s="136">
        <v>0</v>
      </c>
      <c r="K997" s="136">
        <v>0</v>
      </c>
      <c r="L997" s="136">
        <v>0</v>
      </c>
      <c r="M997" s="136">
        <v>0</v>
      </c>
      <c r="N997" s="136">
        <f t="shared" si="498"/>
        <v>1205.0999999999999</v>
      </c>
      <c r="O997" s="23">
        <v>1205.0999999999999</v>
      </c>
      <c r="P997" s="23">
        <v>0</v>
      </c>
      <c r="Q997" s="23">
        <v>0</v>
      </c>
      <c r="R997" s="23">
        <v>0</v>
      </c>
      <c r="S997" s="23">
        <v>0</v>
      </c>
      <c r="T997" s="23">
        <v>0</v>
      </c>
      <c r="U997" s="23">
        <v>0</v>
      </c>
      <c r="V997" s="136">
        <f t="shared" si="500"/>
        <v>1205.0999999999999</v>
      </c>
      <c r="W997" s="23">
        <v>1205.0999999999999</v>
      </c>
      <c r="X997" s="23">
        <v>0</v>
      </c>
      <c r="Y997" s="23">
        <v>0</v>
      </c>
      <c r="Z997" s="23">
        <v>0</v>
      </c>
      <c r="AA997" s="23">
        <v>0</v>
      </c>
      <c r="AB997" s="23">
        <v>0</v>
      </c>
      <c r="AC997" s="4">
        <v>0</v>
      </c>
      <c r="AD997" s="4">
        <f t="shared" si="502"/>
        <v>0</v>
      </c>
      <c r="AE997" s="4">
        <f t="shared" si="502"/>
        <v>0</v>
      </c>
      <c r="AF997" s="4">
        <f t="shared" si="502"/>
        <v>0</v>
      </c>
      <c r="AG997" s="4">
        <f t="shared" si="502"/>
        <v>0</v>
      </c>
      <c r="AH997" s="4">
        <f t="shared" si="502"/>
        <v>0</v>
      </c>
      <c r="AI997" s="4">
        <f t="shared" si="502"/>
        <v>0</v>
      </c>
      <c r="AJ997" s="4">
        <f t="shared" si="502"/>
        <v>0</v>
      </c>
      <c r="AK997" s="4">
        <f t="shared" si="502"/>
        <v>0</v>
      </c>
      <c r="AL997" s="4">
        <f t="shared" si="503"/>
        <v>100</v>
      </c>
      <c r="AM997" s="4">
        <f t="shared" si="503"/>
        <v>100</v>
      </c>
      <c r="AN997" s="4">
        <f t="shared" si="503"/>
        <v>0</v>
      </c>
      <c r="AO997" s="4">
        <f t="shared" si="503"/>
        <v>0</v>
      </c>
      <c r="AP997" s="4">
        <f t="shared" si="503"/>
        <v>0</v>
      </c>
      <c r="AQ997" s="4">
        <f t="shared" si="504"/>
        <v>0</v>
      </c>
      <c r="AR997" s="4">
        <f t="shared" si="505"/>
        <v>0</v>
      </c>
      <c r="AS997" s="4">
        <f t="shared" si="505"/>
        <v>0</v>
      </c>
    </row>
    <row r="998" spans="1:45" ht="12.75" customHeight="1" x14ac:dyDescent="0.25">
      <c r="A998" s="115">
        <v>21</v>
      </c>
      <c r="B998" s="137">
        <v>228900</v>
      </c>
      <c r="C998" s="138">
        <v>1885</v>
      </c>
      <c r="D998" s="108">
        <v>990</v>
      </c>
      <c r="E998" s="135" t="s">
        <v>1390</v>
      </c>
      <c r="F998" s="136">
        <f t="shared" si="496"/>
        <v>783.5</v>
      </c>
      <c r="G998" s="136">
        <v>783.5</v>
      </c>
      <c r="H998" s="136">
        <v>0</v>
      </c>
      <c r="I998" s="136">
        <v>0</v>
      </c>
      <c r="J998" s="136">
        <v>0</v>
      </c>
      <c r="K998" s="136">
        <v>0</v>
      </c>
      <c r="L998" s="136">
        <v>0</v>
      </c>
      <c r="M998" s="136">
        <v>0</v>
      </c>
      <c r="N998" s="136">
        <f t="shared" si="498"/>
        <v>783.5</v>
      </c>
      <c r="O998" s="23">
        <v>783.5</v>
      </c>
      <c r="P998" s="23">
        <v>0</v>
      </c>
      <c r="Q998" s="23">
        <v>0</v>
      </c>
      <c r="R998" s="23">
        <v>0</v>
      </c>
      <c r="S998" s="23">
        <v>0</v>
      </c>
      <c r="T998" s="23">
        <v>0</v>
      </c>
      <c r="U998" s="23">
        <v>0</v>
      </c>
      <c r="V998" s="136">
        <f t="shared" si="500"/>
        <v>783.5</v>
      </c>
      <c r="W998" s="23">
        <v>783.5</v>
      </c>
      <c r="X998" s="23">
        <v>0</v>
      </c>
      <c r="Y998" s="23">
        <v>0</v>
      </c>
      <c r="Z998" s="23">
        <v>0</v>
      </c>
      <c r="AA998" s="23">
        <v>0</v>
      </c>
      <c r="AB998" s="23">
        <v>0</v>
      </c>
      <c r="AC998" s="4">
        <v>0</v>
      </c>
      <c r="AD998" s="4">
        <f t="shared" si="502"/>
        <v>0</v>
      </c>
      <c r="AE998" s="4">
        <f t="shared" si="502"/>
        <v>0</v>
      </c>
      <c r="AF998" s="4">
        <f t="shared" si="502"/>
        <v>0</v>
      </c>
      <c r="AG998" s="4">
        <f t="shared" si="502"/>
        <v>0</v>
      </c>
      <c r="AH998" s="4">
        <f t="shared" si="502"/>
        <v>0</v>
      </c>
      <c r="AI998" s="4">
        <f t="shared" si="502"/>
        <v>0</v>
      </c>
      <c r="AJ998" s="4">
        <f t="shared" si="502"/>
        <v>0</v>
      </c>
      <c r="AK998" s="4">
        <f t="shared" si="502"/>
        <v>0</v>
      </c>
      <c r="AL998" s="4">
        <f t="shared" si="503"/>
        <v>100</v>
      </c>
      <c r="AM998" s="4">
        <f t="shared" si="503"/>
        <v>100</v>
      </c>
      <c r="AN998" s="4">
        <f t="shared" si="503"/>
        <v>0</v>
      </c>
      <c r="AO998" s="4">
        <f t="shared" si="503"/>
        <v>0</v>
      </c>
      <c r="AP998" s="4">
        <f t="shared" si="503"/>
        <v>0</v>
      </c>
      <c r="AQ998" s="4">
        <f t="shared" si="504"/>
        <v>0</v>
      </c>
      <c r="AR998" s="4">
        <f t="shared" si="505"/>
        <v>0</v>
      </c>
      <c r="AS998" s="4">
        <f t="shared" si="505"/>
        <v>0</v>
      </c>
    </row>
    <row r="999" spans="1:45" ht="12.75" customHeight="1" x14ac:dyDescent="0.25">
      <c r="A999" s="115">
        <v>21</v>
      </c>
      <c r="B999" s="137">
        <v>228900</v>
      </c>
      <c r="C999" s="138">
        <v>1886</v>
      </c>
      <c r="D999" s="108">
        <v>991</v>
      </c>
      <c r="E999" s="135" t="s">
        <v>1729</v>
      </c>
      <c r="F999" s="136">
        <f t="shared" si="496"/>
        <v>1912.9</v>
      </c>
      <c r="G999" s="136">
        <v>1912.9</v>
      </c>
      <c r="H999" s="136">
        <v>0</v>
      </c>
      <c r="I999" s="136">
        <v>0</v>
      </c>
      <c r="J999" s="136">
        <v>0</v>
      </c>
      <c r="K999" s="136">
        <v>0</v>
      </c>
      <c r="L999" s="136">
        <v>0</v>
      </c>
      <c r="M999" s="136">
        <v>0</v>
      </c>
      <c r="N999" s="136">
        <f t="shared" si="498"/>
        <v>1912.9</v>
      </c>
      <c r="O999" s="23">
        <v>1912.9</v>
      </c>
      <c r="P999" s="23">
        <v>0</v>
      </c>
      <c r="Q999" s="23">
        <v>0</v>
      </c>
      <c r="R999" s="23">
        <v>0</v>
      </c>
      <c r="S999" s="23">
        <v>0</v>
      </c>
      <c r="T999" s="23">
        <v>0</v>
      </c>
      <c r="U999" s="23">
        <v>0</v>
      </c>
      <c r="V999" s="136">
        <f t="shared" si="500"/>
        <v>1912.9</v>
      </c>
      <c r="W999" s="23">
        <v>1912.9</v>
      </c>
      <c r="X999" s="23">
        <v>0</v>
      </c>
      <c r="Y999" s="23">
        <v>0</v>
      </c>
      <c r="Z999" s="23">
        <v>0</v>
      </c>
      <c r="AA999" s="23">
        <v>0</v>
      </c>
      <c r="AB999" s="23">
        <v>0</v>
      </c>
      <c r="AC999" s="4">
        <v>0</v>
      </c>
      <c r="AD999" s="4">
        <f t="shared" si="502"/>
        <v>0</v>
      </c>
      <c r="AE999" s="4">
        <f t="shared" si="502"/>
        <v>0</v>
      </c>
      <c r="AF999" s="4">
        <f t="shared" si="502"/>
        <v>0</v>
      </c>
      <c r="AG999" s="4">
        <f t="shared" si="502"/>
        <v>0</v>
      </c>
      <c r="AH999" s="4">
        <f t="shared" si="502"/>
        <v>0</v>
      </c>
      <c r="AI999" s="4">
        <f t="shared" si="502"/>
        <v>0</v>
      </c>
      <c r="AJ999" s="4">
        <f t="shared" si="502"/>
        <v>0</v>
      </c>
      <c r="AK999" s="4">
        <f t="shared" si="502"/>
        <v>0</v>
      </c>
      <c r="AL999" s="4">
        <f t="shared" si="503"/>
        <v>100</v>
      </c>
      <c r="AM999" s="4">
        <f t="shared" si="503"/>
        <v>100</v>
      </c>
      <c r="AN999" s="4">
        <f t="shared" si="503"/>
        <v>0</v>
      </c>
      <c r="AO999" s="4">
        <f t="shared" si="503"/>
        <v>0</v>
      </c>
      <c r="AP999" s="4">
        <f t="shared" si="503"/>
        <v>0</v>
      </c>
      <c r="AQ999" s="4">
        <f t="shared" si="504"/>
        <v>0</v>
      </c>
      <c r="AR999" s="4">
        <f t="shared" si="505"/>
        <v>0</v>
      </c>
      <c r="AS999" s="4">
        <f t="shared" si="505"/>
        <v>0</v>
      </c>
    </row>
    <row r="1000" spans="1:45" ht="12.75" customHeight="1" x14ac:dyDescent="0.25">
      <c r="A1000" s="115">
        <v>21</v>
      </c>
      <c r="B1000" s="137">
        <v>228900</v>
      </c>
      <c r="C1000" s="138">
        <v>1887</v>
      </c>
      <c r="D1000" s="108">
        <v>992</v>
      </c>
      <c r="E1000" s="135" t="s">
        <v>1730</v>
      </c>
      <c r="F1000" s="136">
        <f t="shared" si="496"/>
        <v>1986.8</v>
      </c>
      <c r="G1000" s="136">
        <v>1986.8</v>
      </c>
      <c r="H1000" s="136">
        <v>0</v>
      </c>
      <c r="I1000" s="136">
        <v>0</v>
      </c>
      <c r="J1000" s="136">
        <v>0</v>
      </c>
      <c r="K1000" s="136">
        <v>0</v>
      </c>
      <c r="L1000" s="136">
        <v>0</v>
      </c>
      <c r="M1000" s="136">
        <v>0</v>
      </c>
      <c r="N1000" s="136">
        <f t="shared" si="498"/>
        <v>1986.8</v>
      </c>
      <c r="O1000" s="23">
        <v>1986.8</v>
      </c>
      <c r="P1000" s="23">
        <v>0</v>
      </c>
      <c r="Q1000" s="23">
        <v>0</v>
      </c>
      <c r="R1000" s="23">
        <v>0</v>
      </c>
      <c r="S1000" s="23">
        <v>0</v>
      </c>
      <c r="T1000" s="23">
        <v>0</v>
      </c>
      <c r="U1000" s="23">
        <v>0</v>
      </c>
      <c r="V1000" s="136">
        <f t="shared" si="500"/>
        <v>1986.8</v>
      </c>
      <c r="W1000" s="23">
        <v>1986.8</v>
      </c>
      <c r="X1000" s="23">
        <v>0</v>
      </c>
      <c r="Y1000" s="23">
        <v>0</v>
      </c>
      <c r="Z1000" s="23">
        <v>0</v>
      </c>
      <c r="AA1000" s="23">
        <v>0</v>
      </c>
      <c r="AB1000" s="23">
        <v>0</v>
      </c>
      <c r="AC1000" s="4">
        <v>0</v>
      </c>
      <c r="AD1000" s="4">
        <f t="shared" si="502"/>
        <v>0</v>
      </c>
      <c r="AE1000" s="4">
        <f t="shared" si="502"/>
        <v>0</v>
      </c>
      <c r="AF1000" s="4">
        <f t="shared" si="502"/>
        <v>0</v>
      </c>
      <c r="AG1000" s="4">
        <f t="shared" si="502"/>
        <v>0</v>
      </c>
      <c r="AH1000" s="4">
        <f t="shared" si="502"/>
        <v>0</v>
      </c>
      <c r="AI1000" s="4">
        <f t="shared" si="502"/>
        <v>0</v>
      </c>
      <c r="AJ1000" s="4">
        <f t="shared" si="502"/>
        <v>0</v>
      </c>
      <c r="AK1000" s="4">
        <f t="shared" si="502"/>
        <v>0</v>
      </c>
      <c r="AL1000" s="4">
        <f t="shared" si="503"/>
        <v>100</v>
      </c>
      <c r="AM1000" s="4">
        <f t="shared" si="503"/>
        <v>100</v>
      </c>
      <c r="AN1000" s="4">
        <f t="shared" si="503"/>
        <v>0</v>
      </c>
      <c r="AO1000" s="4">
        <f t="shared" si="503"/>
        <v>0</v>
      </c>
      <c r="AP1000" s="4">
        <f t="shared" si="503"/>
        <v>0</v>
      </c>
      <c r="AQ1000" s="4">
        <f t="shared" si="504"/>
        <v>0</v>
      </c>
      <c r="AR1000" s="4">
        <f t="shared" si="505"/>
        <v>0</v>
      </c>
      <c r="AS1000" s="4">
        <f t="shared" si="505"/>
        <v>0</v>
      </c>
    </row>
    <row r="1001" spans="1:45" ht="12.75" customHeight="1" x14ac:dyDescent="0.25">
      <c r="A1001" s="115">
        <v>21</v>
      </c>
      <c r="B1001" s="137">
        <v>228900</v>
      </c>
      <c r="C1001" s="138">
        <v>1888</v>
      </c>
      <c r="D1001" s="108">
        <v>993</v>
      </c>
      <c r="E1001" s="135" t="s">
        <v>1731</v>
      </c>
      <c r="F1001" s="136">
        <f t="shared" si="496"/>
        <v>659.5</v>
      </c>
      <c r="G1001" s="136">
        <v>659.5</v>
      </c>
      <c r="H1001" s="136">
        <v>0</v>
      </c>
      <c r="I1001" s="136">
        <v>0</v>
      </c>
      <c r="J1001" s="136">
        <v>0</v>
      </c>
      <c r="K1001" s="136">
        <v>0</v>
      </c>
      <c r="L1001" s="136">
        <v>0</v>
      </c>
      <c r="M1001" s="136">
        <v>0</v>
      </c>
      <c r="N1001" s="136">
        <f t="shared" si="498"/>
        <v>659.5</v>
      </c>
      <c r="O1001" s="23">
        <v>659.5</v>
      </c>
      <c r="P1001" s="23">
        <v>0</v>
      </c>
      <c r="Q1001" s="23">
        <v>0</v>
      </c>
      <c r="R1001" s="23">
        <v>0</v>
      </c>
      <c r="S1001" s="23">
        <v>0</v>
      </c>
      <c r="T1001" s="23">
        <v>0</v>
      </c>
      <c r="U1001" s="23">
        <v>0</v>
      </c>
      <c r="V1001" s="136">
        <f t="shared" si="500"/>
        <v>659.5</v>
      </c>
      <c r="W1001" s="23">
        <v>659.5</v>
      </c>
      <c r="X1001" s="23">
        <v>0</v>
      </c>
      <c r="Y1001" s="23">
        <v>0</v>
      </c>
      <c r="Z1001" s="23">
        <v>0</v>
      </c>
      <c r="AA1001" s="23">
        <v>0</v>
      </c>
      <c r="AB1001" s="23">
        <v>0</v>
      </c>
      <c r="AC1001" s="4">
        <v>0</v>
      </c>
      <c r="AD1001" s="4">
        <f t="shared" si="502"/>
        <v>0</v>
      </c>
      <c r="AE1001" s="4">
        <f t="shared" si="502"/>
        <v>0</v>
      </c>
      <c r="AF1001" s="4">
        <f t="shared" si="502"/>
        <v>0</v>
      </c>
      <c r="AG1001" s="4">
        <f t="shared" si="502"/>
        <v>0</v>
      </c>
      <c r="AH1001" s="4">
        <f t="shared" si="502"/>
        <v>0</v>
      </c>
      <c r="AI1001" s="4">
        <f t="shared" si="502"/>
        <v>0</v>
      </c>
      <c r="AJ1001" s="4">
        <f t="shared" si="502"/>
        <v>0</v>
      </c>
      <c r="AK1001" s="4">
        <f t="shared" si="502"/>
        <v>0</v>
      </c>
      <c r="AL1001" s="4">
        <f t="shared" si="503"/>
        <v>100</v>
      </c>
      <c r="AM1001" s="4">
        <f t="shared" si="503"/>
        <v>100</v>
      </c>
      <c r="AN1001" s="4">
        <f t="shared" si="503"/>
        <v>0</v>
      </c>
      <c r="AO1001" s="4">
        <f t="shared" si="503"/>
        <v>0</v>
      </c>
      <c r="AP1001" s="4">
        <f t="shared" si="503"/>
        <v>0</v>
      </c>
      <c r="AQ1001" s="4">
        <f t="shared" si="504"/>
        <v>0</v>
      </c>
      <c r="AR1001" s="4">
        <f t="shared" si="505"/>
        <v>0</v>
      </c>
      <c r="AS1001" s="4">
        <f t="shared" si="505"/>
        <v>0</v>
      </c>
    </row>
    <row r="1002" spans="1:45" ht="12.75" customHeight="1" x14ac:dyDescent="0.25">
      <c r="A1002" s="115">
        <v>21</v>
      </c>
      <c r="B1002" s="137">
        <v>228900</v>
      </c>
      <c r="C1002" s="138">
        <v>1890</v>
      </c>
      <c r="D1002" s="108">
        <v>994</v>
      </c>
      <c r="E1002" s="135" t="s">
        <v>1732</v>
      </c>
      <c r="F1002" s="136">
        <f t="shared" si="496"/>
        <v>420.8</v>
      </c>
      <c r="G1002" s="136">
        <v>420.8</v>
      </c>
      <c r="H1002" s="136">
        <v>0</v>
      </c>
      <c r="I1002" s="136">
        <v>0</v>
      </c>
      <c r="J1002" s="136">
        <v>0</v>
      </c>
      <c r="K1002" s="136">
        <v>0</v>
      </c>
      <c r="L1002" s="136">
        <v>0</v>
      </c>
      <c r="M1002" s="136">
        <v>0</v>
      </c>
      <c r="N1002" s="136">
        <f t="shared" si="498"/>
        <v>420.8</v>
      </c>
      <c r="O1002" s="23">
        <v>420.8</v>
      </c>
      <c r="P1002" s="23">
        <v>0</v>
      </c>
      <c r="Q1002" s="23">
        <v>0</v>
      </c>
      <c r="R1002" s="23">
        <v>0</v>
      </c>
      <c r="S1002" s="23">
        <v>0</v>
      </c>
      <c r="T1002" s="23">
        <v>0</v>
      </c>
      <c r="U1002" s="23">
        <v>0</v>
      </c>
      <c r="V1002" s="136">
        <f t="shared" si="500"/>
        <v>420.8</v>
      </c>
      <c r="W1002" s="23">
        <v>420.8</v>
      </c>
      <c r="X1002" s="23">
        <v>0</v>
      </c>
      <c r="Y1002" s="23">
        <v>0</v>
      </c>
      <c r="Z1002" s="23">
        <v>0</v>
      </c>
      <c r="AA1002" s="23">
        <v>0</v>
      </c>
      <c r="AB1002" s="23">
        <v>0</v>
      </c>
      <c r="AC1002" s="4">
        <v>0</v>
      </c>
      <c r="AD1002" s="4">
        <f t="shared" si="502"/>
        <v>0</v>
      </c>
      <c r="AE1002" s="4">
        <f t="shared" si="502"/>
        <v>0</v>
      </c>
      <c r="AF1002" s="4">
        <f t="shared" si="502"/>
        <v>0</v>
      </c>
      <c r="AG1002" s="4">
        <f t="shared" si="502"/>
        <v>0</v>
      </c>
      <c r="AH1002" s="4">
        <f t="shared" si="502"/>
        <v>0</v>
      </c>
      <c r="AI1002" s="4">
        <f t="shared" si="502"/>
        <v>0</v>
      </c>
      <c r="AJ1002" s="4">
        <f t="shared" si="502"/>
        <v>0</v>
      </c>
      <c r="AK1002" s="4">
        <f t="shared" si="502"/>
        <v>0</v>
      </c>
      <c r="AL1002" s="4">
        <f t="shared" si="503"/>
        <v>100</v>
      </c>
      <c r="AM1002" s="4">
        <f t="shared" si="503"/>
        <v>100</v>
      </c>
      <c r="AN1002" s="4">
        <f t="shared" si="503"/>
        <v>0</v>
      </c>
      <c r="AO1002" s="4">
        <f t="shared" si="503"/>
        <v>0</v>
      </c>
      <c r="AP1002" s="4">
        <f t="shared" si="503"/>
        <v>0</v>
      </c>
      <c r="AQ1002" s="4">
        <f t="shared" si="504"/>
        <v>0</v>
      </c>
      <c r="AR1002" s="4">
        <f t="shared" si="505"/>
        <v>0</v>
      </c>
      <c r="AS1002" s="4">
        <f t="shared" si="505"/>
        <v>0</v>
      </c>
    </row>
    <row r="1003" spans="1:45" ht="12.75" customHeight="1" x14ac:dyDescent="0.25">
      <c r="A1003" s="115">
        <v>21</v>
      </c>
      <c r="B1003" s="137">
        <v>228900</v>
      </c>
      <c r="C1003" s="138">
        <v>1891</v>
      </c>
      <c r="D1003" s="108">
        <v>995</v>
      </c>
      <c r="E1003" s="135" t="s">
        <v>1733</v>
      </c>
      <c r="F1003" s="136">
        <f t="shared" si="496"/>
        <v>485.3</v>
      </c>
      <c r="G1003" s="136">
        <v>485.3</v>
      </c>
      <c r="H1003" s="136">
        <v>0</v>
      </c>
      <c r="I1003" s="136">
        <v>0</v>
      </c>
      <c r="J1003" s="136">
        <v>0</v>
      </c>
      <c r="K1003" s="136">
        <v>0</v>
      </c>
      <c r="L1003" s="136">
        <v>0</v>
      </c>
      <c r="M1003" s="136">
        <v>0</v>
      </c>
      <c r="N1003" s="136">
        <f t="shared" si="498"/>
        <v>485.3</v>
      </c>
      <c r="O1003" s="23">
        <v>485.3</v>
      </c>
      <c r="P1003" s="23">
        <v>0</v>
      </c>
      <c r="Q1003" s="23">
        <v>0</v>
      </c>
      <c r="R1003" s="23">
        <v>0</v>
      </c>
      <c r="S1003" s="23">
        <v>0</v>
      </c>
      <c r="T1003" s="23">
        <v>0</v>
      </c>
      <c r="U1003" s="23">
        <v>0</v>
      </c>
      <c r="V1003" s="136">
        <f t="shared" si="500"/>
        <v>485.3</v>
      </c>
      <c r="W1003" s="23">
        <v>485.3</v>
      </c>
      <c r="X1003" s="23">
        <v>0</v>
      </c>
      <c r="Y1003" s="23">
        <v>0</v>
      </c>
      <c r="Z1003" s="23">
        <v>0</v>
      </c>
      <c r="AA1003" s="23">
        <v>0</v>
      </c>
      <c r="AB1003" s="23">
        <v>0</v>
      </c>
      <c r="AC1003" s="4">
        <v>0</v>
      </c>
      <c r="AD1003" s="4">
        <f t="shared" si="502"/>
        <v>0</v>
      </c>
      <c r="AE1003" s="4">
        <f t="shared" si="502"/>
        <v>0</v>
      </c>
      <c r="AF1003" s="4">
        <f t="shared" si="502"/>
        <v>0</v>
      </c>
      <c r="AG1003" s="4">
        <f t="shared" si="502"/>
        <v>0</v>
      </c>
      <c r="AH1003" s="4">
        <f t="shared" si="502"/>
        <v>0</v>
      </c>
      <c r="AI1003" s="4">
        <f t="shared" si="502"/>
        <v>0</v>
      </c>
      <c r="AJ1003" s="4">
        <f t="shared" si="502"/>
        <v>0</v>
      </c>
      <c r="AK1003" s="4">
        <f t="shared" si="502"/>
        <v>0</v>
      </c>
      <c r="AL1003" s="4">
        <f t="shared" si="503"/>
        <v>100</v>
      </c>
      <c r="AM1003" s="4">
        <f t="shared" si="503"/>
        <v>100</v>
      </c>
      <c r="AN1003" s="4">
        <f t="shared" si="503"/>
        <v>0</v>
      </c>
      <c r="AO1003" s="4">
        <f t="shared" si="503"/>
        <v>0</v>
      </c>
      <c r="AP1003" s="4">
        <f t="shared" si="503"/>
        <v>0</v>
      </c>
      <c r="AQ1003" s="4">
        <f t="shared" si="504"/>
        <v>0</v>
      </c>
      <c r="AR1003" s="4">
        <f t="shared" si="505"/>
        <v>0</v>
      </c>
      <c r="AS1003" s="4">
        <f t="shared" si="505"/>
        <v>0</v>
      </c>
    </row>
    <row r="1004" spans="1:45" ht="12.75" customHeight="1" x14ac:dyDescent="0.25">
      <c r="A1004" s="115">
        <v>21</v>
      </c>
      <c r="B1004" s="137">
        <v>228900</v>
      </c>
      <c r="C1004" s="138">
        <v>1892</v>
      </c>
      <c r="D1004" s="108">
        <v>996</v>
      </c>
      <c r="E1004" s="135" t="s">
        <v>1734</v>
      </c>
      <c r="F1004" s="136">
        <f t="shared" si="496"/>
        <v>628.29999999999995</v>
      </c>
      <c r="G1004" s="136">
        <v>628.29999999999995</v>
      </c>
      <c r="H1004" s="136">
        <v>0</v>
      </c>
      <c r="I1004" s="136">
        <v>0</v>
      </c>
      <c r="J1004" s="136">
        <v>0</v>
      </c>
      <c r="K1004" s="136">
        <v>0</v>
      </c>
      <c r="L1004" s="136">
        <v>0</v>
      </c>
      <c r="M1004" s="136">
        <v>0</v>
      </c>
      <c r="N1004" s="136">
        <f t="shared" si="498"/>
        <v>628.29999999999995</v>
      </c>
      <c r="O1004" s="23">
        <v>628.29999999999995</v>
      </c>
      <c r="P1004" s="23">
        <v>0</v>
      </c>
      <c r="Q1004" s="23">
        <v>0</v>
      </c>
      <c r="R1004" s="23">
        <v>0</v>
      </c>
      <c r="S1004" s="23">
        <v>0</v>
      </c>
      <c r="T1004" s="23">
        <v>0</v>
      </c>
      <c r="U1004" s="23">
        <v>0</v>
      </c>
      <c r="V1004" s="136">
        <f t="shared" si="500"/>
        <v>628.29999999999995</v>
      </c>
      <c r="W1004" s="23">
        <v>628.29999999999995</v>
      </c>
      <c r="X1004" s="23">
        <v>0</v>
      </c>
      <c r="Y1004" s="23">
        <v>0</v>
      </c>
      <c r="Z1004" s="23">
        <v>0</v>
      </c>
      <c r="AA1004" s="23">
        <v>0</v>
      </c>
      <c r="AB1004" s="23">
        <v>0</v>
      </c>
      <c r="AC1004" s="4">
        <v>0</v>
      </c>
      <c r="AD1004" s="4">
        <f t="shared" si="502"/>
        <v>0</v>
      </c>
      <c r="AE1004" s="4">
        <f t="shared" si="502"/>
        <v>0</v>
      </c>
      <c r="AF1004" s="4">
        <f t="shared" si="502"/>
        <v>0</v>
      </c>
      <c r="AG1004" s="4">
        <f t="shared" si="502"/>
        <v>0</v>
      </c>
      <c r="AH1004" s="4">
        <f t="shared" si="502"/>
        <v>0</v>
      </c>
      <c r="AI1004" s="4">
        <f t="shared" si="502"/>
        <v>0</v>
      </c>
      <c r="AJ1004" s="4">
        <f t="shared" si="502"/>
        <v>0</v>
      </c>
      <c r="AK1004" s="4">
        <f t="shared" si="502"/>
        <v>0</v>
      </c>
      <c r="AL1004" s="4">
        <f t="shared" si="503"/>
        <v>100</v>
      </c>
      <c r="AM1004" s="4">
        <f t="shared" si="503"/>
        <v>100</v>
      </c>
      <c r="AN1004" s="4">
        <f t="shared" si="503"/>
        <v>0</v>
      </c>
      <c r="AO1004" s="4">
        <f t="shared" si="503"/>
        <v>0</v>
      </c>
      <c r="AP1004" s="4">
        <f t="shared" si="503"/>
        <v>0</v>
      </c>
      <c r="AQ1004" s="4">
        <f t="shared" si="504"/>
        <v>0</v>
      </c>
      <c r="AR1004" s="4">
        <f t="shared" si="505"/>
        <v>0</v>
      </c>
      <c r="AS1004" s="4">
        <f t="shared" si="505"/>
        <v>0</v>
      </c>
    </row>
    <row r="1005" spans="1:45" ht="12.75" customHeight="1" x14ac:dyDescent="0.25">
      <c r="A1005" s="115">
        <v>21</v>
      </c>
      <c r="B1005" s="137">
        <v>228900</v>
      </c>
      <c r="C1005" s="138">
        <v>1893</v>
      </c>
      <c r="D1005" s="108">
        <v>997</v>
      </c>
      <c r="E1005" s="135" t="s">
        <v>1735</v>
      </c>
      <c r="F1005" s="136">
        <f t="shared" si="496"/>
        <v>1168.0999999999999</v>
      </c>
      <c r="G1005" s="136">
        <v>1168.0999999999999</v>
      </c>
      <c r="H1005" s="136">
        <v>0</v>
      </c>
      <c r="I1005" s="136">
        <v>0</v>
      </c>
      <c r="J1005" s="136">
        <v>0</v>
      </c>
      <c r="K1005" s="136">
        <v>0</v>
      </c>
      <c r="L1005" s="136">
        <v>0</v>
      </c>
      <c r="M1005" s="136">
        <v>0</v>
      </c>
      <c r="N1005" s="136">
        <f t="shared" si="498"/>
        <v>1168.0999999999999</v>
      </c>
      <c r="O1005" s="23">
        <v>1168.0999999999999</v>
      </c>
      <c r="P1005" s="23">
        <v>0</v>
      </c>
      <c r="Q1005" s="23">
        <v>0</v>
      </c>
      <c r="R1005" s="23">
        <v>0</v>
      </c>
      <c r="S1005" s="23">
        <v>0</v>
      </c>
      <c r="T1005" s="23">
        <v>0</v>
      </c>
      <c r="U1005" s="23">
        <v>0</v>
      </c>
      <c r="V1005" s="136">
        <f t="shared" si="500"/>
        <v>1168.0999999999999</v>
      </c>
      <c r="W1005" s="23">
        <v>1168.0999999999999</v>
      </c>
      <c r="X1005" s="23">
        <v>0</v>
      </c>
      <c r="Y1005" s="23">
        <v>0</v>
      </c>
      <c r="Z1005" s="23">
        <v>0</v>
      </c>
      <c r="AA1005" s="23">
        <v>0</v>
      </c>
      <c r="AB1005" s="23">
        <v>0</v>
      </c>
      <c r="AC1005" s="4">
        <v>0</v>
      </c>
      <c r="AD1005" s="4">
        <f t="shared" si="502"/>
        <v>0</v>
      </c>
      <c r="AE1005" s="4">
        <f t="shared" si="502"/>
        <v>0</v>
      </c>
      <c r="AF1005" s="4">
        <f t="shared" si="502"/>
        <v>0</v>
      </c>
      <c r="AG1005" s="4">
        <f t="shared" si="502"/>
        <v>0</v>
      </c>
      <c r="AH1005" s="4">
        <f t="shared" si="502"/>
        <v>0</v>
      </c>
      <c r="AI1005" s="4">
        <f t="shared" si="502"/>
        <v>0</v>
      </c>
      <c r="AJ1005" s="4">
        <f t="shared" si="502"/>
        <v>0</v>
      </c>
      <c r="AK1005" s="4">
        <f t="shared" si="502"/>
        <v>0</v>
      </c>
      <c r="AL1005" s="4">
        <f t="shared" si="503"/>
        <v>100</v>
      </c>
      <c r="AM1005" s="4">
        <f t="shared" si="503"/>
        <v>100</v>
      </c>
      <c r="AN1005" s="4">
        <f t="shared" si="503"/>
        <v>0</v>
      </c>
      <c r="AO1005" s="4">
        <f t="shared" si="503"/>
        <v>0</v>
      </c>
      <c r="AP1005" s="4">
        <f t="shared" si="503"/>
        <v>0</v>
      </c>
      <c r="AQ1005" s="4">
        <f t="shared" si="504"/>
        <v>0</v>
      </c>
      <c r="AR1005" s="4">
        <f t="shared" si="505"/>
        <v>0</v>
      </c>
      <c r="AS1005" s="4">
        <f t="shared" si="505"/>
        <v>0</v>
      </c>
    </row>
    <row r="1006" spans="1:45" ht="12.75" customHeight="1" x14ac:dyDescent="0.25">
      <c r="A1006" s="115">
        <v>21</v>
      </c>
      <c r="B1006" s="137">
        <v>228900</v>
      </c>
      <c r="C1006" s="138">
        <v>1894</v>
      </c>
      <c r="D1006" s="108">
        <v>998</v>
      </c>
      <c r="E1006" s="135" t="s">
        <v>1736</v>
      </c>
      <c r="F1006" s="136">
        <f t="shared" si="496"/>
        <v>1274.7</v>
      </c>
      <c r="G1006" s="136">
        <v>1274.7</v>
      </c>
      <c r="H1006" s="136">
        <v>0</v>
      </c>
      <c r="I1006" s="136">
        <v>0</v>
      </c>
      <c r="J1006" s="136">
        <v>0</v>
      </c>
      <c r="K1006" s="136">
        <v>0</v>
      </c>
      <c r="L1006" s="136">
        <v>0</v>
      </c>
      <c r="M1006" s="136">
        <v>0</v>
      </c>
      <c r="N1006" s="136">
        <f t="shared" si="498"/>
        <v>1274.7</v>
      </c>
      <c r="O1006" s="23">
        <v>1274.7</v>
      </c>
      <c r="P1006" s="23">
        <v>0</v>
      </c>
      <c r="Q1006" s="23">
        <v>0</v>
      </c>
      <c r="R1006" s="23">
        <v>0</v>
      </c>
      <c r="S1006" s="23">
        <v>0</v>
      </c>
      <c r="T1006" s="23">
        <v>0</v>
      </c>
      <c r="U1006" s="23">
        <v>0</v>
      </c>
      <c r="V1006" s="136">
        <f t="shared" si="500"/>
        <v>1274.7</v>
      </c>
      <c r="W1006" s="23">
        <v>1274.7</v>
      </c>
      <c r="X1006" s="23">
        <v>0</v>
      </c>
      <c r="Y1006" s="23">
        <v>0</v>
      </c>
      <c r="Z1006" s="23">
        <v>0</v>
      </c>
      <c r="AA1006" s="23">
        <v>0</v>
      </c>
      <c r="AB1006" s="23">
        <v>0</v>
      </c>
      <c r="AC1006" s="4">
        <v>0</v>
      </c>
      <c r="AD1006" s="4">
        <f t="shared" si="502"/>
        <v>0</v>
      </c>
      <c r="AE1006" s="4">
        <f t="shared" si="502"/>
        <v>0</v>
      </c>
      <c r="AF1006" s="4">
        <f t="shared" si="502"/>
        <v>0</v>
      </c>
      <c r="AG1006" s="4">
        <f t="shared" si="502"/>
        <v>0</v>
      </c>
      <c r="AH1006" s="4">
        <f t="shared" si="502"/>
        <v>0</v>
      </c>
      <c r="AI1006" s="4">
        <f t="shared" si="502"/>
        <v>0</v>
      </c>
      <c r="AJ1006" s="4">
        <f t="shared" si="502"/>
        <v>0</v>
      </c>
      <c r="AK1006" s="4">
        <f t="shared" si="502"/>
        <v>0</v>
      </c>
      <c r="AL1006" s="4">
        <f t="shared" si="503"/>
        <v>100</v>
      </c>
      <c r="AM1006" s="4">
        <f t="shared" si="503"/>
        <v>100</v>
      </c>
      <c r="AN1006" s="4">
        <f t="shared" si="503"/>
        <v>0</v>
      </c>
      <c r="AO1006" s="4">
        <f t="shared" si="503"/>
        <v>0</v>
      </c>
      <c r="AP1006" s="4">
        <f t="shared" si="503"/>
        <v>0</v>
      </c>
      <c r="AQ1006" s="4">
        <f t="shared" si="504"/>
        <v>0</v>
      </c>
      <c r="AR1006" s="4">
        <f t="shared" si="505"/>
        <v>0</v>
      </c>
      <c r="AS1006" s="4">
        <f t="shared" si="505"/>
        <v>0</v>
      </c>
    </row>
    <row r="1007" spans="1:45" ht="12.75" customHeight="1" x14ac:dyDescent="0.25">
      <c r="A1007" s="115">
        <v>21</v>
      </c>
      <c r="B1007" s="137">
        <v>228900</v>
      </c>
      <c r="C1007" s="138">
        <v>1895</v>
      </c>
      <c r="D1007" s="108">
        <v>999</v>
      </c>
      <c r="E1007" s="135" t="s">
        <v>1737</v>
      </c>
      <c r="F1007" s="136">
        <f t="shared" si="496"/>
        <v>934.8</v>
      </c>
      <c r="G1007" s="136">
        <v>934.8</v>
      </c>
      <c r="H1007" s="136">
        <v>0</v>
      </c>
      <c r="I1007" s="136">
        <v>0</v>
      </c>
      <c r="J1007" s="136">
        <v>0</v>
      </c>
      <c r="K1007" s="136">
        <v>0</v>
      </c>
      <c r="L1007" s="136">
        <v>0</v>
      </c>
      <c r="M1007" s="136">
        <v>0</v>
      </c>
      <c r="N1007" s="136">
        <f t="shared" si="498"/>
        <v>934.8</v>
      </c>
      <c r="O1007" s="23">
        <v>934.8</v>
      </c>
      <c r="P1007" s="23">
        <v>0</v>
      </c>
      <c r="Q1007" s="23">
        <v>0</v>
      </c>
      <c r="R1007" s="23">
        <v>0</v>
      </c>
      <c r="S1007" s="23">
        <v>0</v>
      </c>
      <c r="T1007" s="23">
        <v>0</v>
      </c>
      <c r="U1007" s="23">
        <v>0</v>
      </c>
      <c r="V1007" s="136">
        <f t="shared" si="500"/>
        <v>934.8</v>
      </c>
      <c r="W1007" s="23">
        <v>934.8</v>
      </c>
      <c r="X1007" s="23">
        <v>0</v>
      </c>
      <c r="Y1007" s="23">
        <v>0</v>
      </c>
      <c r="Z1007" s="23">
        <v>0</v>
      </c>
      <c r="AA1007" s="23">
        <v>0</v>
      </c>
      <c r="AB1007" s="23">
        <v>0</v>
      </c>
      <c r="AC1007" s="4">
        <v>0</v>
      </c>
      <c r="AD1007" s="4">
        <f t="shared" si="502"/>
        <v>0</v>
      </c>
      <c r="AE1007" s="4">
        <f t="shared" si="502"/>
        <v>0</v>
      </c>
      <c r="AF1007" s="4">
        <f t="shared" si="502"/>
        <v>0</v>
      </c>
      <c r="AG1007" s="4">
        <f t="shared" si="502"/>
        <v>0</v>
      </c>
      <c r="AH1007" s="4">
        <f t="shared" si="502"/>
        <v>0</v>
      </c>
      <c r="AI1007" s="4">
        <f t="shared" si="502"/>
        <v>0</v>
      </c>
      <c r="AJ1007" s="4">
        <f t="shared" si="502"/>
        <v>0</v>
      </c>
      <c r="AK1007" s="4">
        <f t="shared" si="502"/>
        <v>0</v>
      </c>
      <c r="AL1007" s="4">
        <f t="shared" si="503"/>
        <v>100</v>
      </c>
      <c r="AM1007" s="4">
        <f t="shared" si="503"/>
        <v>100</v>
      </c>
      <c r="AN1007" s="4">
        <f t="shared" si="503"/>
        <v>0</v>
      </c>
      <c r="AO1007" s="4">
        <f t="shared" si="503"/>
        <v>0</v>
      </c>
      <c r="AP1007" s="4">
        <f t="shared" si="503"/>
        <v>0</v>
      </c>
      <c r="AQ1007" s="4">
        <f t="shared" si="504"/>
        <v>0</v>
      </c>
      <c r="AR1007" s="4">
        <f t="shared" si="505"/>
        <v>0</v>
      </c>
      <c r="AS1007" s="4">
        <f t="shared" si="505"/>
        <v>0</v>
      </c>
    </row>
    <row r="1008" spans="1:45" ht="12.75" customHeight="1" x14ac:dyDescent="0.25">
      <c r="A1008" s="115">
        <v>21</v>
      </c>
      <c r="B1008" s="137">
        <v>228900</v>
      </c>
      <c r="C1008" s="138">
        <v>1889</v>
      </c>
      <c r="D1008" s="108">
        <v>1000</v>
      </c>
      <c r="E1008" s="135" t="s">
        <v>1715</v>
      </c>
      <c r="F1008" s="136">
        <f t="shared" si="496"/>
        <v>4807.3999999999996</v>
      </c>
      <c r="G1008" s="136">
        <v>4807.3999999999996</v>
      </c>
      <c r="H1008" s="136">
        <v>0</v>
      </c>
      <c r="I1008" s="136">
        <v>0</v>
      </c>
      <c r="J1008" s="136">
        <v>0</v>
      </c>
      <c r="K1008" s="136">
        <v>0</v>
      </c>
      <c r="L1008" s="136">
        <v>0</v>
      </c>
      <c r="M1008" s="136">
        <v>0</v>
      </c>
      <c r="N1008" s="136">
        <f t="shared" si="498"/>
        <v>4807.3999999999996</v>
      </c>
      <c r="O1008" s="23">
        <v>4807.3999999999996</v>
      </c>
      <c r="P1008" s="23">
        <v>0</v>
      </c>
      <c r="Q1008" s="23">
        <v>0</v>
      </c>
      <c r="R1008" s="23">
        <v>0</v>
      </c>
      <c r="S1008" s="23">
        <v>0</v>
      </c>
      <c r="T1008" s="23">
        <v>0</v>
      </c>
      <c r="U1008" s="23">
        <v>0</v>
      </c>
      <c r="V1008" s="136">
        <f t="shared" si="500"/>
        <v>4807.3999999999996</v>
      </c>
      <c r="W1008" s="23">
        <v>4807.3999999999996</v>
      </c>
      <c r="X1008" s="23">
        <v>0</v>
      </c>
      <c r="Y1008" s="23">
        <v>0</v>
      </c>
      <c r="Z1008" s="23">
        <v>0</v>
      </c>
      <c r="AA1008" s="23">
        <v>0</v>
      </c>
      <c r="AB1008" s="23">
        <v>0</v>
      </c>
      <c r="AC1008" s="4">
        <v>0</v>
      </c>
      <c r="AD1008" s="4">
        <f t="shared" si="502"/>
        <v>0</v>
      </c>
      <c r="AE1008" s="4">
        <f t="shared" si="502"/>
        <v>0</v>
      </c>
      <c r="AF1008" s="4">
        <f t="shared" si="502"/>
        <v>0</v>
      </c>
      <c r="AG1008" s="4">
        <f t="shared" si="502"/>
        <v>0</v>
      </c>
      <c r="AH1008" s="4">
        <f t="shared" si="502"/>
        <v>0</v>
      </c>
      <c r="AI1008" s="4">
        <f t="shared" si="502"/>
        <v>0</v>
      </c>
      <c r="AJ1008" s="4">
        <f t="shared" si="502"/>
        <v>0</v>
      </c>
      <c r="AK1008" s="4">
        <f t="shared" si="502"/>
        <v>0</v>
      </c>
      <c r="AL1008" s="4">
        <f t="shared" si="503"/>
        <v>100</v>
      </c>
      <c r="AM1008" s="4">
        <f t="shared" si="503"/>
        <v>100</v>
      </c>
      <c r="AN1008" s="4">
        <f t="shared" si="503"/>
        <v>0</v>
      </c>
      <c r="AO1008" s="4">
        <f t="shared" si="503"/>
        <v>0</v>
      </c>
      <c r="AP1008" s="4">
        <f t="shared" si="503"/>
        <v>0</v>
      </c>
      <c r="AQ1008" s="4">
        <f t="shared" si="504"/>
        <v>0</v>
      </c>
      <c r="AR1008" s="4">
        <f t="shared" si="505"/>
        <v>0</v>
      </c>
      <c r="AS1008" s="4">
        <f t="shared" si="505"/>
        <v>0</v>
      </c>
    </row>
    <row r="1009" spans="1:45" ht="12.75" customHeight="1" x14ac:dyDescent="0.25">
      <c r="A1009" s="115">
        <v>21</v>
      </c>
      <c r="B1009" s="137">
        <v>228900</v>
      </c>
      <c r="C1009" s="138">
        <v>1897</v>
      </c>
      <c r="D1009" s="108">
        <v>1001</v>
      </c>
      <c r="E1009" s="135" t="s">
        <v>1738</v>
      </c>
      <c r="F1009" s="136">
        <f t="shared" si="496"/>
        <v>607.20000000000005</v>
      </c>
      <c r="G1009" s="136">
        <v>607.20000000000005</v>
      </c>
      <c r="H1009" s="136">
        <v>0</v>
      </c>
      <c r="I1009" s="136">
        <v>0</v>
      </c>
      <c r="J1009" s="136">
        <v>0</v>
      </c>
      <c r="K1009" s="136">
        <v>0</v>
      </c>
      <c r="L1009" s="136">
        <v>0</v>
      </c>
      <c r="M1009" s="136">
        <v>0</v>
      </c>
      <c r="N1009" s="136">
        <f t="shared" si="498"/>
        <v>607.20000000000005</v>
      </c>
      <c r="O1009" s="23">
        <v>607.20000000000005</v>
      </c>
      <c r="P1009" s="23">
        <v>0</v>
      </c>
      <c r="Q1009" s="23">
        <v>0</v>
      </c>
      <c r="R1009" s="23">
        <v>0</v>
      </c>
      <c r="S1009" s="23">
        <v>0</v>
      </c>
      <c r="T1009" s="23">
        <v>0</v>
      </c>
      <c r="U1009" s="23">
        <v>0</v>
      </c>
      <c r="V1009" s="136">
        <f t="shared" si="500"/>
        <v>607.20000000000005</v>
      </c>
      <c r="W1009" s="23">
        <v>607.20000000000005</v>
      </c>
      <c r="X1009" s="23">
        <v>0</v>
      </c>
      <c r="Y1009" s="23">
        <v>0</v>
      </c>
      <c r="Z1009" s="23">
        <v>0</v>
      </c>
      <c r="AA1009" s="23">
        <v>0</v>
      </c>
      <c r="AB1009" s="23">
        <v>0</v>
      </c>
      <c r="AC1009" s="4">
        <v>0</v>
      </c>
      <c r="AD1009" s="4">
        <f t="shared" si="502"/>
        <v>0</v>
      </c>
      <c r="AE1009" s="4">
        <f t="shared" si="502"/>
        <v>0</v>
      </c>
      <c r="AF1009" s="4">
        <f t="shared" si="502"/>
        <v>0</v>
      </c>
      <c r="AG1009" s="4">
        <f t="shared" si="502"/>
        <v>0</v>
      </c>
      <c r="AH1009" s="4">
        <f t="shared" si="502"/>
        <v>0</v>
      </c>
      <c r="AI1009" s="4">
        <f t="shared" si="502"/>
        <v>0</v>
      </c>
      <c r="AJ1009" s="4">
        <f t="shared" si="502"/>
        <v>0</v>
      </c>
      <c r="AK1009" s="4">
        <f t="shared" si="502"/>
        <v>0</v>
      </c>
      <c r="AL1009" s="4">
        <f t="shared" si="503"/>
        <v>100</v>
      </c>
      <c r="AM1009" s="4">
        <f t="shared" si="503"/>
        <v>100</v>
      </c>
      <c r="AN1009" s="4">
        <f t="shared" si="503"/>
        <v>0</v>
      </c>
      <c r="AO1009" s="4">
        <f t="shared" si="503"/>
        <v>0</v>
      </c>
      <c r="AP1009" s="4">
        <f t="shared" si="503"/>
        <v>0</v>
      </c>
      <c r="AQ1009" s="4">
        <f t="shared" si="504"/>
        <v>0</v>
      </c>
      <c r="AR1009" s="4">
        <f t="shared" si="505"/>
        <v>0</v>
      </c>
      <c r="AS1009" s="4">
        <f t="shared" si="505"/>
        <v>0</v>
      </c>
    </row>
    <row r="1010" spans="1:45" ht="12.75" customHeight="1" x14ac:dyDescent="0.25">
      <c r="A1010" s="115">
        <v>21</v>
      </c>
      <c r="B1010" s="137">
        <v>228900</v>
      </c>
      <c r="C1010" s="138">
        <v>1896</v>
      </c>
      <c r="D1010" s="108">
        <v>1002</v>
      </c>
      <c r="E1010" s="135" t="s">
        <v>1739</v>
      </c>
      <c r="F1010" s="136">
        <f t="shared" si="496"/>
        <v>1051.3</v>
      </c>
      <c r="G1010" s="136">
        <v>1051.3</v>
      </c>
      <c r="H1010" s="136">
        <v>0</v>
      </c>
      <c r="I1010" s="136">
        <v>0</v>
      </c>
      <c r="J1010" s="136">
        <v>0</v>
      </c>
      <c r="K1010" s="136">
        <v>0</v>
      </c>
      <c r="L1010" s="136">
        <v>0</v>
      </c>
      <c r="M1010" s="136">
        <v>0</v>
      </c>
      <c r="N1010" s="136">
        <f t="shared" si="498"/>
        <v>1051.3</v>
      </c>
      <c r="O1010" s="23">
        <v>1051.3</v>
      </c>
      <c r="P1010" s="23">
        <v>0</v>
      </c>
      <c r="Q1010" s="23">
        <v>0</v>
      </c>
      <c r="R1010" s="23">
        <v>0</v>
      </c>
      <c r="S1010" s="23">
        <v>0</v>
      </c>
      <c r="T1010" s="23">
        <v>0</v>
      </c>
      <c r="U1010" s="23">
        <v>0</v>
      </c>
      <c r="V1010" s="136">
        <f t="shared" si="500"/>
        <v>1051.3</v>
      </c>
      <c r="W1010" s="23">
        <v>1051.3</v>
      </c>
      <c r="X1010" s="23">
        <v>0</v>
      </c>
      <c r="Y1010" s="23">
        <v>0</v>
      </c>
      <c r="Z1010" s="23">
        <v>0</v>
      </c>
      <c r="AA1010" s="23">
        <v>0</v>
      </c>
      <c r="AB1010" s="23">
        <v>0</v>
      </c>
      <c r="AC1010" s="4">
        <v>0</v>
      </c>
      <c r="AD1010" s="4">
        <f t="shared" si="502"/>
        <v>0</v>
      </c>
      <c r="AE1010" s="4">
        <f t="shared" si="502"/>
        <v>0</v>
      </c>
      <c r="AF1010" s="4">
        <f t="shared" si="502"/>
        <v>0</v>
      </c>
      <c r="AG1010" s="4">
        <f t="shared" si="502"/>
        <v>0</v>
      </c>
      <c r="AH1010" s="4">
        <f t="shared" si="502"/>
        <v>0</v>
      </c>
      <c r="AI1010" s="4">
        <f t="shared" si="502"/>
        <v>0</v>
      </c>
      <c r="AJ1010" s="4">
        <f t="shared" si="502"/>
        <v>0</v>
      </c>
      <c r="AK1010" s="4">
        <f t="shared" ref="AK1010:AK1044" si="512">AC1010-U1010</f>
        <v>0</v>
      </c>
      <c r="AL1010" s="4">
        <f t="shared" si="503"/>
        <v>100</v>
      </c>
      <c r="AM1010" s="4">
        <f t="shared" si="503"/>
        <v>100</v>
      </c>
      <c r="AN1010" s="4">
        <f t="shared" si="503"/>
        <v>0</v>
      </c>
      <c r="AO1010" s="4">
        <f t="shared" si="503"/>
        <v>0</v>
      </c>
      <c r="AP1010" s="4">
        <f t="shared" si="503"/>
        <v>0</v>
      </c>
      <c r="AQ1010" s="4">
        <f t="shared" si="504"/>
        <v>0</v>
      </c>
      <c r="AR1010" s="4">
        <f t="shared" si="505"/>
        <v>0</v>
      </c>
      <c r="AS1010" s="4">
        <f t="shared" si="505"/>
        <v>0</v>
      </c>
    </row>
    <row r="1011" spans="1:45" ht="12.75" customHeight="1" x14ac:dyDescent="0.25">
      <c r="A1011" s="115">
        <v>21</v>
      </c>
      <c r="B1011" s="137">
        <v>228900</v>
      </c>
      <c r="C1011" s="138">
        <v>1898</v>
      </c>
      <c r="D1011" s="108">
        <v>1003</v>
      </c>
      <c r="E1011" s="135" t="s">
        <v>1425</v>
      </c>
      <c r="F1011" s="136">
        <f t="shared" si="496"/>
        <v>715.8</v>
      </c>
      <c r="G1011" s="136">
        <v>715.8</v>
      </c>
      <c r="H1011" s="136">
        <v>0</v>
      </c>
      <c r="I1011" s="136">
        <v>0</v>
      </c>
      <c r="J1011" s="136">
        <v>0</v>
      </c>
      <c r="K1011" s="136">
        <v>0</v>
      </c>
      <c r="L1011" s="136">
        <v>0</v>
      </c>
      <c r="M1011" s="136">
        <v>0</v>
      </c>
      <c r="N1011" s="136">
        <f t="shared" si="498"/>
        <v>715.8</v>
      </c>
      <c r="O1011" s="23">
        <v>715.8</v>
      </c>
      <c r="P1011" s="23">
        <v>0</v>
      </c>
      <c r="Q1011" s="23">
        <v>0</v>
      </c>
      <c r="R1011" s="23">
        <v>0</v>
      </c>
      <c r="S1011" s="23">
        <v>0</v>
      </c>
      <c r="T1011" s="23">
        <v>0</v>
      </c>
      <c r="U1011" s="23">
        <v>0</v>
      </c>
      <c r="V1011" s="136">
        <f t="shared" si="500"/>
        <v>715.8</v>
      </c>
      <c r="W1011" s="23">
        <v>715.8</v>
      </c>
      <c r="X1011" s="23">
        <v>0</v>
      </c>
      <c r="Y1011" s="23">
        <v>0</v>
      </c>
      <c r="Z1011" s="23">
        <v>0</v>
      </c>
      <c r="AA1011" s="23">
        <v>0</v>
      </c>
      <c r="AB1011" s="23">
        <v>0</v>
      </c>
      <c r="AC1011" s="4">
        <v>0</v>
      </c>
      <c r="AD1011" s="4">
        <f t="shared" ref="AD1011:AJ1045" si="513">V1011-N1011</f>
        <v>0</v>
      </c>
      <c r="AE1011" s="4">
        <f t="shared" si="513"/>
        <v>0</v>
      </c>
      <c r="AF1011" s="4">
        <f t="shared" si="513"/>
        <v>0</v>
      </c>
      <c r="AG1011" s="4">
        <f t="shared" si="513"/>
        <v>0</v>
      </c>
      <c r="AH1011" s="4">
        <f t="shared" si="513"/>
        <v>0</v>
      </c>
      <c r="AI1011" s="4">
        <f t="shared" si="513"/>
        <v>0</v>
      </c>
      <c r="AJ1011" s="4">
        <f t="shared" si="513"/>
        <v>0</v>
      </c>
      <c r="AK1011" s="4">
        <f t="shared" si="512"/>
        <v>0</v>
      </c>
      <c r="AL1011" s="4">
        <f t="shared" si="503"/>
        <v>100</v>
      </c>
      <c r="AM1011" s="4">
        <f t="shared" si="503"/>
        <v>100</v>
      </c>
      <c r="AN1011" s="4">
        <f t="shared" si="503"/>
        <v>0</v>
      </c>
      <c r="AO1011" s="4">
        <f t="shared" si="503"/>
        <v>0</v>
      </c>
      <c r="AP1011" s="4">
        <f t="shared" si="503"/>
        <v>0</v>
      </c>
      <c r="AQ1011" s="4">
        <f t="shared" si="504"/>
        <v>0</v>
      </c>
      <c r="AR1011" s="4">
        <f t="shared" si="505"/>
        <v>0</v>
      </c>
      <c r="AS1011" s="4">
        <f t="shared" si="505"/>
        <v>0</v>
      </c>
    </row>
    <row r="1012" spans="1:45" ht="12.75" customHeight="1" x14ac:dyDescent="0.25">
      <c r="A1012" s="115">
        <v>21</v>
      </c>
      <c r="B1012" s="137">
        <v>228900</v>
      </c>
      <c r="C1012" s="138">
        <v>1899</v>
      </c>
      <c r="D1012" s="108">
        <v>1004</v>
      </c>
      <c r="E1012" s="135" t="s">
        <v>1740</v>
      </c>
      <c r="F1012" s="136">
        <f t="shared" si="496"/>
        <v>1663.6</v>
      </c>
      <c r="G1012" s="136">
        <v>1663.6</v>
      </c>
      <c r="H1012" s="136">
        <v>0</v>
      </c>
      <c r="I1012" s="136">
        <v>0</v>
      </c>
      <c r="J1012" s="136">
        <v>0</v>
      </c>
      <c r="K1012" s="136">
        <v>0</v>
      </c>
      <c r="L1012" s="136">
        <v>0</v>
      </c>
      <c r="M1012" s="136">
        <v>0</v>
      </c>
      <c r="N1012" s="136">
        <f t="shared" si="498"/>
        <v>1663.6</v>
      </c>
      <c r="O1012" s="23">
        <v>1663.6</v>
      </c>
      <c r="P1012" s="23">
        <v>0</v>
      </c>
      <c r="Q1012" s="23">
        <v>0</v>
      </c>
      <c r="R1012" s="23">
        <v>0</v>
      </c>
      <c r="S1012" s="23">
        <v>0</v>
      </c>
      <c r="T1012" s="23">
        <v>0</v>
      </c>
      <c r="U1012" s="23">
        <v>0</v>
      </c>
      <c r="V1012" s="136">
        <f t="shared" si="500"/>
        <v>1663.6</v>
      </c>
      <c r="W1012" s="23">
        <v>1663.6</v>
      </c>
      <c r="X1012" s="23">
        <v>0</v>
      </c>
      <c r="Y1012" s="23">
        <v>0</v>
      </c>
      <c r="Z1012" s="23">
        <v>0</v>
      </c>
      <c r="AA1012" s="23">
        <v>0</v>
      </c>
      <c r="AB1012" s="23">
        <v>0</v>
      </c>
      <c r="AC1012" s="4">
        <v>0</v>
      </c>
      <c r="AD1012" s="4">
        <f t="shared" si="513"/>
        <v>0</v>
      </c>
      <c r="AE1012" s="4">
        <f t="shared" si="513"/>
        <v>0</v>
      </c>
      <c r="AF1012" s="4">
        <f t="shared" si="513"/>
        <v>0</v>
      </c>
      <c r="AG1012" s="4">
        <f t="shared" si="513"/>
        <v>0</v>
      </c>
      <c r="AH1012" s="4">
        <f t="shared" si="513"/>
        <v>0</v>
      </c>
      <c r="AI1012" s="4">
        <f t="shared" si="513"/>
        <v>0</v>
      </c>
      <c r="AJ1012" s="4">
        <f t="shared" si="513"/>
        <v>0</v>
      </c>
      <c r="AK1012" s="4">
        <f t="shared" si="512"/>
        <v>0</v>
      </c>
      <c r="AL1012" s="4">
        <f t="shared" si="503"/>
        <v>100</v>
      </c>
      <c r="AM1012" s="4">
        <f t="shared" si="503"/>
        <v>100</v>
      </c>
      <c r="AN1012" s="4">
        <f t="shared" si="503"/>
        <v>0</v>
      </c>
      <c r="AO1012" s="4">
        <f t="shared" si="503"/>
        <v>0</v>
      </c>
      <c r="AP1012" s="4">
        <f t="shared" si="503"/>
        <v>0</v>
      </c>
      <c r="AQ1012" s="4">
        <f t="shared" si="504"/>
        <v>0</v>
      </c>
      <c r="AR1012" s="4">
        <f t="shared" si="505"/>
        <v>0</v>
      </c>
      <c r="AS1012" s="4">
        <f t="shared" si="505"/>
        <v>0</v>
      </c>
    </row>
    <row r="1013" spans="1:45" ht="12.75" customHeight="1" x14ac:dyDescent="0.25">
      <c r="A1013" s="115">
        <v>21</v>
      </c>
      <c r="B1013" s="137">
        <v>228900</v>
      </c>
      <c r="C1013" s="138">
        <v>1900</v>
      </c>
      <c r="D1013" s="108">
        <v>1005</v>
      </c>
      <c r="E1013" s="135" t="s">
        <v>1741</v>
      </c>
      <c r="F1013" s="136">
        <f t="shared" si="496"/>
        <v>413.1</v>
      </c>
      <c r="G1013" s="136">
        <v>413.1</v>
      </c>
      <c r="H1013" s="136">
        <v>0</v>
      </c>
      <c r="I1013" s="136">
        <v>0</v>
      </c>
      <c r="J1013" s="136">
        <v>0</v>
      </c>
      <c r="K1013" s="136">
        <v>0</v>
      </c>
      <c r="L1013" s="136">
        <v>0</v>
      </c>
      <c r="M1013" s="136">
        <v>0</v>
      </c>
      <c r="N1013" s="136">
        <f t="shared" si="498"/>
        <v>413.1</v>
      </c>
      <c r="O1013" s="23">
        <v>413.1</v>
      </c>
      <c r="P1013" s="23">
        <v>0</v>
      </c>
      <c r="Q1013" s="23">
        <v>0</v>
      </c>
      <c r="R1013" s="23">
        <v>0</v>
      </c>
      <c r="S1013" s="23">
        <v>0</v>
      </c>
      <c r="T1013" s="23">
        <v>0</v>
      </c>
      <c r="U1013" s="23">
        <v>0</v>
      </c>
      <c r="V1013" s="136">
        <f t="shared" si="500"/>
        <v>413.1</v>
      </c>
      <c r="W1013" s="23">
        <v>413.1</v>
      </c>
      <c r="X1013" s="23">
        <v>0</v>
      </c>
      <c r="Y1013" s="23">
        <v>0</v>
      </c>
      <c r="Z1013" s="23">
        <v>0</v>
      </c>
      <c r="AA1013" s="23">
        <v>0</v>
      </c>
      <c r="AB1013" s="23">
        <v>0</v>
      </c>
      <c r="AC1013" s="4">
        <v>0</v>
      </c>
      <c r="AD1013" s="4">
        <f t="shared" si="513"/>
        <v>0</v>
      </c>
      <c r="AE1013" s="4">
        <f t="shared" si="513"/>
        <v>0</v>
      </c>
      <c r="AF1013" s="4">
        <f t="shared" si="513"/>
        <v>0</v>
      </c>
      <c r="AG1013" s="4">
        <f t="shared" si="513"/>
        <v>0</v>
      </c>
      <c r="AH1013" s="4">
        <f t="shared" si="513"/>
        <v>0</v>
      </c>
      <c r="AI1013" s="4">
        <f t="shared" si="513"/>
        <v>0</v>
      </c>
      <c r="AJ1013" s="4">
        <f t="shared" si="513"/>
        <v>0</v>
      </c>
      <c r="AK1013" s="4">
        <f t="shared" si="512"/>
        <v>0</v>
      </c>
      <c r="AL1013" s="4">
        <f t="shared" si="503"/>
        <v>100</v>
      </c>
      <c r="AM1013" s="4">
        <f t="shared" si="503"/>
        <v>100</v>
      </c>
      <c r="AN1013" s="4">
        <f t="shared" si="503"/>
        <v>0</v>
      </c>
      <c r="AO1013" s="4">
        <f t="shared" si="503"/>
        <v>0</v>
      </c>
      <c r="AP1013" s="4">
        <f t="shared" si="503"/>
        <v>0</v>
      </c>
      <c r="AQ1013" s="4">
        <f t="shared" si="504"/>
        <v>0</v>
      </c>
      <c r="AR1013" s="4">
        <f t="shared" si="505"/>
        <v>0</v>
      </c>
      <c r="AS1013" s="4">
        <f t="shared" si="505"/>
        <v>0</v>
      </c>
    </row>
    <row r="1014" spans="1:45" ht="12.75" customHeight="1" x14ac:dyDescent="0.25">
      <c r="A1014" s="115">
        <v>0</v>
      </c>
      <c r="B1014" s="115"/>
      <c r="C1014" s="115"/>
      <c r="D1014" s="108">
        <v>1006</v>
      </c>
      <c r="E1014" s="135"/>
      <c r="F1014" s="136"/>
      <c r="G1014" s="136"/>
      <c r="H1014" s="136"/>
      <c r="I1014" s="136"/>
      <c r="J1014" s="136"/>
      <c r="K1014" s="136"/>
      <c r="L1014" s="136"/>
      <c r="M1014" s="136"/>
      <c r="N1014" s="136"/>
      <c r="O1014" s="23"/>
      <c r="P1014" s="23"/>
      <c r="Q1014" s="23"/>
      <c r="R1014" s="23"/>
      <c r="S1014" s="23"/>
      <c r="T1014" s="23"/>
      <c r="U1014" s="23"/>
      <c r="V1014" s="23"/>
      <c r="W1014" s="23"/>
      <c r="X1014" s="23"/>
      <c r="Y1014" s="23"/>
      <c r="Z1014" s="23"/>
      <c r="AA1014" s="23"/>
      <c r="AB1014" s="23"/>
      <c r="AC1014" s="4"/>
      <c r="AD1014" s="4"/>
      <c r="AE1014" s="4"/>
      <c r="AF1014" s="4"/>
      <c r="AG1014" s="4"/>
      <c r="AH1014" s="4"/>
      <c r="AI1014" s="4"/>
      <c r="AJ1014" s="4"/>
      <c r="AK1014" s="4"/>
      <c r="AL1014" s="4"/>
      <c r="AM1014" s="4"/>
      <c r="AN1014" s="4"/>
      <c r="AO1014" s="4"/>
      <c r="AP1014" s="4"/>
      <c r="AQ1014" s="4"/>
      <c r="AR1014" s="4"/>
      <c r="AS1014" s="4"/>
    </row>
    <row r="1015" spans="1:45" ht="12.75" customHeight="1" x14ac:dyDescent="0.25">
      <c r="A1015" s="115">
        <v>20</v>
      </c>
      <c r="B1015" s="137">
        <v>229200</v>
      </c>
      <c r="C1015" s="115"/>
      <c r="D1015" s="108">
        <v>1007</v>
      </c>
      <c r="E1015" s="130" t="s">
        <v>1742</v>
      </c>
      <c r="F1015" s="131">
        <f t="shared" ref="F1015:F1051" si="514">SUM(G1015:M1015)</f>
        <v>230286.60000000003</v>
      </c>
      <c r="G1015" s="131">
        <f t="shared" ref="G1015:M1015" si="515">G1016+G1017</f>
        <v>221784.90000000002</v>
      </c>
      <c r="H1015" s="131">
        <f t="shared" si="515"/>
        <v>3105.1000000000004</v>
      </c>
      <c r="I1015" s="131">
        <f t="shared" si="515"/>
        <v>5396.6</v>
      </c>
      <c r="J1015" s="131">
        <f t="shared" si="515"/>
        <v>0</v>
      </c>
      <c r="K1015" s="131">
        <f t="shared" si="515"/>
        <v>0</v>
      </c>
      <c r="L1015" s="131">
        <f t="shared" si="515"/>
        <v>0</v>
      </c>
      <c r="M1015" s="131">
        <f t="shared" si="515"/>
        <v>0</v>
      </c>
      <c r="N1015" s="131">
        <f t="shared" ref="N1015:N1051" si="516">SUM(O1015:U1015)</f>
        <v>229542.90000000002</v>
      </c>
      <c r="O1015" s="131">
        <f t="shared" ref="O1015:U1015" si="517">O1016+O1017</f>
        <v>221784.90000000002</v>
      </c>
      <c r="P1015" s="131">
        <f t="shared" si="517"/>
        <v>3105.1000000000004</v>
      </c>
      <c r="Q1015" s="131">
        <f t="shared" si="517"/>
        <v>4652.8999999999996</v>
      </c>
      <c r="R1015" s="131">
        <f t="shared" si="517"/>
        <v>0</v>
      </c>
      <c r="S1015" s="131">
        <f t="shared" si="517"/>
        <v>0</v>
      </c>
      <c r="T1015" s="131">
        <f t="shared" si="517"/>
        <v>0</v>
      </c>
      <c r="U1015" s="131">
        <f t="shared" si="517"/>
        <v>0</v>
      </c>
      <c r="V1015" s="131">
        <f t="shared" ref="V1015:V1051" si="518">SUM(W1015:AC1015)</f>
        <v>229542.90000000002</v>
      </c>
      <c r="W1015" s="131">
        <f t="shared" ref="W1015:AC1015" si="519">W1016+W1017</f>
        <v>221784.90000000002</v>
      </c>
      <c r="X1015" s="131">
        <f t="shared" si="519"/>
        <v>3105.1000000000004</v>
      </c>
      <c r="Y1015" s="131">
        <f t="shared" si="519"/>
        <v>4652.8999999999996</v>
      </c>
      <c r="Z1015" s="131">
        <f t="shared" si="519"/>
        <v>0</v>
      </c>
      <c r="AA1015" s="131">
        <f t="shared" si="519"/>
        <v>0</v>
      </c>
      <c r="AB1015" s="131">
        <f t="shared" si="519"/>
        <v>0</v>
      </c>
      <c r="AC1015" s="131">
        <f t="shared" si="519"/>
        <v>0</v>
      </c>
      <c r="AD1015" s="133">
        <f t="shared" ref="AD1015:AK1051" si="520">V1015-N1015</f>
        <v>0</v>
      </c>
      <c r="AE1015" s="133">
        <f t="shared" si="520"/>
        <v>0</v>
      </c>
      <c r="AF1015" s="133">
        <f t="shared" si="520"/>
        <v>0</v>
      </c>
      <c r="AG1015" s="133">
        <f t="shared" si="520"/>
        <v>0</v>
      </c>
      <c r="AH1015" s="133">
        <f t="shared" si="520"/>
        <v>0</v>
      </c>
      <c r="AI1015" s="133">
        <f t="shared" si="520"/>
        <v>0</v>
      </c>
      <c r="AJ1015" s="133">
        <f t="shared" si="520"/>
        <v>0</v>
      </c>
      <c r="AK1015" s="133">
        <f t="shared" si="520"/>
        <v>0</v>
      </c>
      <c r="AL1015" s="133">
        <f t="shared" si="503"/>
        <v>100</v>
      </c>
      <c r="AM1015" s="133">
        <f t="shared" si="503"/>
        <v>100</v>
      </c>
      <c r="AN1015" s="133">
        <f t="shared" si="503"/>
        <v>100</v>
      </c>
      <c r="AO1015" s="133">
        <f t="shared" si="503"/>
        <v>100</v>
      </c>
      <c r="AP1015" s="133">
        <f t="shared" si="503"/>
        <v>0</v>
      </c>
      <c r="AQ1015" s="133">
        <f t="shared" si="504"/>
        <v>100</v>
      </c>
      <c r="AR1015" s="133">
        <f t="shared" si="505"/>
        <v>0</v>
      </c>
      <c r="AS1015" s="133">
        <f t="shared" si="505"/>
        <v>0</v>
      </c>
    </row>
    <row r="1016" spans="1:45" s="134" customFormat="1" ht="12.75" customHeight="1" x14ac:dyDescent="0.25">
      <c r="A1016" s="115">
        <v>22</v>
      </c>
      <c r="B1016" s="137">
        <v>229200</v>
      </c>
      <c r="C1016" s="115"/>
      <c r="D1016" s="108">
        <v>1008</v>
      </c>
      <c r="E1016" s="130" t="s">
        <v>944</v>
      </c>
      <c r="F1016" s="131">
        <f t="shared" si="514"/>
        <v>157823.6</v>
      </c>
      <c r="G1016" s="131">
        <f t="shared" ref="G1016:M1016" si="521">G1018</f>
        <v>150803.29999999999</v>
      </c>
      <c r="H1016" s="131">
        <f t="shared" si="521"/>
        <v>1623.7</v>
      </c>
      <c r="I1016" s="131">
        <f t="shared" si="521"/>
        <v>5396.6</v>
      </c>
      <c r="J1016" s="131">
        <f t="shared" si="521"/>
        <v>0</v>
      </c>
      <c r="K1016" s="131">
        <f t="shared" si="521"/>
        <v>0</v>
      </c>
      <c r="L1016" s="131">
        <f t="shared" si="521"/>
        <v>0</v>
      </c>
      <c r="M1016" s="131">
        <f t="shared" si="521"/>
        <v>0</v>
      </c>
      <c r="N1016" s="131">
        <f t="shared" si="516"/>
        <v>157079.9</v>
      </c>
      <c r="O1016" s="131">
        <f t="shared" ref="O1016:U1016" si="522">O1018</f>
        <v>150803.29999999999</v>
      </c>
      <c r="P1016" s="131">
        <f t="shared" si="522"/>
        <v>1623.7</v>
      </c>
      <c r="Q1016" s="131">
        <f t="shared" si="522"/>
        <v>4652.8999999999996</v>
      </c>
      <c r="R1016" s="131">
        <f t="shared" si="522"/>
        <v>0</v>
      </c>
      <c r="S1016" s="131">
        <f t="shared" si="522"/>
        <v>0</v>
      </c>
      <c r="T1016" s="131">
        <f t="shared" si="522"/>
        <v>0</v>
      </c>
      <c r="U1016" s="131">
        <f t="shared" si="522"/>
        <v>0</v>
      </c>
      <c r="V1016" s="131">
        <f t="shared" si="518"/>
        <v>157079.9</v>
      </c>
      <c r="W1016" s="131">
        <f t="shared" ref="W1016:AC1016" si="523">W1018</f>
        <v>150803.29999999999</v>
      </c>
      <c r="X1016" s="131">
        <f t="shared" si="523"/>
        <v>1623.7</v>
      </c>
      <c r="Y1016" s="131">
        <f t="shared" si="523"/>
        <v>4652.8999999999996</v>
      </c>
      <c r="Z1016" s="131">
        <f t="shared" si="523"/>
        <v>0</v>
      </c>
      <c r="AA1016" s="131">
        <f t="shared" si="523"/>
        <v>0</v>
      </c>
      <c r="AB1016" s="131">
        <f t="shared" si="523"/>
        <v>0</v>
      </c>
      <c r="AC1016" s="131">
        <f t="shared" si="523"/>
        <v>0</v>
      </c>
      <c r="AD1016" s="133">
        <f t="shared" si="520"/>
        <v>0</v>
      </c>
      <c r="AE1016" s="133">
        <f t="shared" si="520"/>
        <v>0</v>
      </c>
      <c r="AF1016" s="133">
        <f t="shared" si="520"/>
        <v>0</v>
      </c>
      <c r="AG1016" s="133">
        <f t="shared" si="520"/>
        <v>0</v>
      </c>
      <c r="AH1016" s="133">
        <f t="shared" si="520"/>
        <v>0</v>
      </c>
      <c r="AI1016" s="133">
        <f t="shared" si="520"/>
        <v>0</v>
      </c>
      <c r="AJ1016" s="133">
        <f t="shared" si="520"/>
        <v>0</v>
      </c>
      <c r="AK1016" s="133">
        <f t="shared" si="520"/>
        <v>0</v>
      </c>
      <c r="AL1016" s="133">
        <f t="shared" si="503"/>
        <v>100</v>
      </c>
      <c r="AM1016" s="133">
        <f t="shared" si="503"/>
        <v>100</v>
      </c>
      <c r="AN1016" s="133">
        <f t="shared" si="503"/>
        <v>100</v>
      </c>
      <c r="AO1016" s="133">
        <f t="shared" si="503"/>
        <v>100</v>
      </c>
      <c r="AP1016" s="133">
        <f t="shared" si="503"/>
        <v>0</v>
      </c>
      <c r="AQ1016" s="133">
        <f t="shared" si="504"/>
        <v>100</v>
      </c>
      <c r="AR1016" s="133">
        <f t="shared" si="505"/>
        <v>0</v>
      </c>
      <c r="AS1016" s="133">
        <f t="shared" si="505"/>
        <v>0</v>
      </c>
    </row>
    <row r="1017" spans="1:45" s="134" customFormat="1" ht="12.75" customHeight="1" x14ac:dyDescent="0.25">
      <c r="A1017" s="115">
        <v>21</v>
      </c>
      <c r="B1017" s="137">
        <v>229200</v>
      </c>
      <c r="C1017" s="115"/>
      <c r="D1017" s="108">
        <v>1009</v>
      </c>
      <c r="E1017" s="130" t="s">
        <v>945</v>
      </c>
      <c r="F1017" s="131">
        <f t="shared" si="514"/>
        <v>72463.000000000015</v>
      </c>
      <c r="G1017" s="131">
        <f t="shared" ref="G1017:M1017" si="524">SUBTOTAL(9,G1019:G1051)</f>
        <v>70981.60000000002</v>
      </c>
      <c r="H1017" s="131">
        <f t="shared" si="524"/>
        <v>1481.4</v>
      </c>
      <c r="I1017" s="131">
        <f t="shared" si="524"/>
        <v>0</v>
      </c>
      <c r="J1017" s="131">
        <f t="shared" si="524"/>
        <v>0</v>
      </c>
      <c r="K1017" s="131">
        <f t="shared" si="524"/>
        <v>0</v>
      </c>
      <c r="L1017" s="131">
        <f t="shared" si="524"/>
        <v>0</v>
      </c>
      <c r="M1017" s="131">
        <f t="shared" si="524"/>
        <v>0</v>
      </c>
      <c r="N1017" s="131">
        <f t="shared" si="516"/>
        <v>72463.000000000015</v>
      </c>
      <c r="O1017" s="131">
        <f t="shared" ref="O1017:U1017" si="525">SUBTOTAL(9,O1019:O1051)</f>
        <v>70981.60000000002</v>
      </c>
      <c r="P1017" s="131">
        <f t="shared" si="525"/>
        <v>1481.4</v>
      </c>
      <c r="Q1017" s="131">
        <f t="shared" si="525"/>
        <v>0</v>
      </c>
      <c r="R1017" s="131">
        <f t="shared" si="525"/>
        <v>0</v>
      </c>
      <c r="S1017" s="131">
        <f t="shared" si="525"/>
        <v>0</v>
      </c>
      <c r="T1017" s="131">
        <f t="shared" si="525"/>
        <v>0</v>
      </c>
      <c r="U1017" s="131">
        <f t="shared" si="525"/>
        <v>0</v>
      </c>
      <c r="V1017" s="131">
        <f t="shared" si="518"/>
        <v>72463.000000000015</v>
      </c>
      <c r="W1017" s="131">
        <f t="shared" ref="W1017:AC1017" si="526">SUBTOTAL(9,W1019:W1051)</f>
        <v>70981.60000000002</v>
      </c>
      <c r="X1017" s="131">
        <f t="shared" si="526"/>
        <v>1481.4</v>
      </c>
      <c r="Y1017" s="131">
        <f t="shared" si="526"/>
        <v>0</v>
      </c>
      <c r="Z1017" s="131">
        <f t="shared" si="526"/>
        <v>0</v>
      </c>
      <c r="AA1017" s="131">
        <f t="shared" si="526"/>
        <v>0</v>
      </c>
      <c r="AB1017" s="131">
        <f t="shared" si="526"/>
        <v>0</v>
      </c>
      <c r="AC1017" s="131">
        <f t="shared" si="526"/>
        <v>0</v>
      </c>
      <c r="AD1017" s="133">
        <f t="shared" si="520"/>
        <v>0</v>
      </c>
      <c r="AE1017" s="133">
        <f t="shared" si="520"/>
        <v>0</v>
      </c>
      <c r="AF1017" s="133">
        <f t="shared" si="520"/>
        <v>0</v>
      </c>
      <c r="AG1017" s="133">
        <f t="shared" si="520"/>
        <v>0</v>
      </c>
      <c r="AH1017" s="133">
        <f t="shared" si="520"/>
        <v>0</v>
      </c>
      <c r="AI1017" s="133">
        <f t="shared" si="520"/>
        <v>0</v>
      </c>
      <c r="AJ1017" s="133">
        <f t="shared" si="520"/>
        <v>0</v>
      </c>
      <c r="AK1017" s="133">
        <f t="shared" si="520"/>
        <v>0</v>
      </c>
      <c r="AL1017" s="133">
        <f t="shared" si="503"/>
        <v>100</v>
      </c>
      <c r="AM1017" s="133">
        <f t="shared" si="503"/>
        <v>100</v>
      </c>
      <c r="AN1017" s="133">
        <f t="shared" si="503"/>
        <v>100</v>
      </c>
      <c r="AO1017" s="133">
        <f t="shared" si="503"/>
        <v>0</v>
      </c>
      <c r="AP1017" s="133">
        <f t="shared" si="503"/>
        <v>0</v>
      </c>
      <c r="AQ1017" s="133">
        <f t="shared" si="504"/>
        <v>100</v>
      </c>
      <c r="AR1017" s="133">
        <f t="shared" si="505"/>
        <v>0</v>
      </c>
      <c r="AS1017" s="133">
        <f t="shared" si="505"/>
        <v>0</v>
      </c>
    </row>
    <row r="1018" spans="1:45" ht="12.75" customHeight="1" x14ac:dyDescent="0.25">
      <c r="A1018" s="115">
        <v>22</v>
      </c>
      <c r="B1018" s="137">
        <v>229200</v>
      </c>
      <c r="C1018" s="138">
        <v>1901</v>
      </c>
      <c r="D1018" s="108">
        <v>1010</v>
      </c>
      <c r="E1018" s="135" t="s">
        <v>970</v>
      </c>
      <c r="F1018" s="136">
        <f t="shared" si="514"/>
        <v>157823.6</v>
      </c>
      <c r="G1018" s="136">
        <v>150803.29999999999</v>
      </c>
      <c r="H1018" s="136">
        <v>1623.7</v>
      </c>
      <c r="I1018" s="136">
        <v>5396.6</v>
      </c>
      <c r="J1018" s="136">
        <v>0</v>
      </c>
      <c r="K1018" s="136">
        <v>0</v>
      </c>
      <c r="L1018" s="136">
        <v>0</v>
      </c>
      <c r="M1018" s="136">
        <v>0</v>
      </c>
      <c r="N1018" s="136">
        <f t="shared" si="516"/>
        <v>157079.9</v>
      </c>
      <c r="O1018" s="23">
        <v>150803.29999999999</v>
      </c>
      <c r="P1018" s="23">
        <v>1623.7</v>
      </c>
      <c r="Q1018" s="23">
        <v>4652.8999999999996</v>
      </c>
      <c r="R1018" s="23">
        <v>0</v>
      </c>
      <c r="S1018" s="23">
        <v>0</v>
      </c>
      <c r="T1018" s="23">
        <v>0</v>
      </c>
      <c r="U1018" s="23">
        <v>0</v>
      </c>
      <c r="V1018" s="136">
        <f t="shared" si="518"/>
        <v>157079.9</v>
      </c>
      <c r="W1018" s="23">
        <v>150803.29999999999</v>
      </c>
      <c r="X1018" s="23">
        <v>1623.7</v>
      </c>
      <c r="Y1018" s="23">
        <v>4652.8999999999996</v>
      </c>
      <c r="Z1018" s="23">
        <v>0</v>
      </c>
      <c r="AA1018" s="23">
        <v>0</v>
      </c>
      <c r="AB1018" s="23">
        <v>0</v>
      </c>
      <c r="AC1018" s="4">
        <v>0</v>
      </c>
      <c r="AD1018" s="4">
        <f t="shared" si="520"/>
        <v>0</v>
      </c>
      <c r="AE1018" s="4">
        <f t="shared" si="520"/>
        <v>0</v>
      </c>
      <c r="AF1018" s="4">
        <f t="shared" si="520"/>
        <v>0</v>
      </c>
      <c r="AG1018" s="4">
        <f t="shared" si="520"/>
        <v>0</v>
      </c>
      <c r="AH1018" s="4">
        <f t="shared" si="520"/>
        <v>0</v>
      </c>
      <c r="AI1018" s="4">
        <f t="shared" si="520"/>
        <v>0</v>
      </c>
      <c r="AJ1018" s="4">
        <f t="shared" si="520"/>
        <v>0</v>
      </c>
      <c r="AK1018" s="4">
        <f t="shared" si="520"/>
        <v>0</v>
      </c>
      <c r="AL1018" s="4">
        <f t="shared" si="503"/>
        <v>100</v>
      </c>
      <c r="AM1018" s="4">
        <f t="shared" si="503"/>
        <v>100</v>
      </c>
      <c r="AN1018" s="4">
        <f t="shared" si="503"/>
        <v>100</v>
      </c>
      <c r="AO1018" s="4">
        <f t="shared" si="503"/>
        <v>100</v>
      </c>
      <c r="AP1018" s="4">
        <f t="shared" si="503"/>
        <v>0</v>
      </c>
      <c r="AQ1018" s="4">
        <f t="shared" si="504"/>
        <v>100</v>
      </c>
      <c r="AR1018" s="4">
        <f t="shared" si="505"/>
        <v>0</v>
      </c>
      <c r="AS1018" s="4">
        <f t="shared" si="505"/>
        <v>0</v>
      </c>
    </row>
    <row r="1019" spans="1:45" ht="12.75" customHeight="1" x14ac:dyDescent="0.25">
      <c r="A1019" s="115">
        <v>21</v>
      </c>
      <c r="B1019" s="137">
        <v>229200</v>
      </c>
      <c r="C1019" s="138">
        <v>1902</v>
      </c>
      <c r="D1019" s="108">
        <v>1011</v>
      </c>
      <c r="E1019" s="135" t="s">
        <v>1743</v>
      </c>
      <c r="F1019" s="136">
        <f t="shared" si="514"/>
        <v>0</v>
      </c>
      <c r="G1019" s="136">
        <v>0</v>
      </c>
      <c r="H1019" s="136">
        <v>0</v>
      </c>
      <c r="I1019" s="136">
        <v>0</v>
      </c>
      <c r="J1019" s="136">
        <v>0</v>
      </c>
      <c r="K1019" s="136">
        <v>0</v>
      </c>
      <c r="L1019" s="136">
        <v>0</v>
      </c>
      <c r="M1019" s="136">
        <v>0</v>
      </c>
      <c r="N1019" s="136">
        <f t="shared" si="516"/>
        <v>0</v>
      </c>
      <c r="O1019" s="23">
        <v>0</v>
      </c>
      <c r="P1019" s="23">
        <v>0</v>
      </c>
      <c r="Q1019" s="23">
        <v>0</v>
      </c>
      <c r="R1019" s="23">
        <v>0</v>
      </c>
      <c r="S1019" s="23">
        <v>0</v>
      </c>
      <c r="T1019" s="23">
        <v>0</v>
      </c>
      <c r="U1019" s="23">
        <v>0</v>
      </c>
      <c r="V1019" s="136">
        <f t="shared" si="518"/>
        <v>0</v>
      </c>
      <c r="W1019" s="23">
        <v>0</v>
      </c>
      <c r="X1019" s="23">
        <v>0</v>
      </c>
      <c r="Y1019" s="23">
        <v>0</v>
      </c>
      <c r="Z1019" s="23">
        <v>0</v>
      </c>
      <c r="AA1019" s="23">
        <v>0</v>
      </c>
      <c r="AB1019" s="23">
        <v>0</v>
      </c>
      <c r="AC1019" s="4">
        <v>0</v>
      </c>
      <c r="AD1019" s="4">
        <f t="shared" si="520"/>
        <v>0</v>
      </c>
      <c r="AE1019" s="4">
        <f t="shared" si="520"/>
        <v>0</v>
      </c>
      <c r="AF1019" s="4">
        <f t="shared" si="520"/>
        <v>0</v>
      </c>
      <c r="AG1019" s="4">
        <f t="shared" si="520"/>
        <v>0</v>
      </c>
      <c r="AH1019" s="4">
        <f t="shared" si="520"/>
        <v>0</v>
      </c>
      <c r="AI1019" s="4">
        <f t="shared" si="520"/>
        <v>0</v>
      </c>
      <c r="AJ1019" s="4">
        <f t="shared" si="520"/>
        <v>0</v>
      </c>
      <c r="AK1019" s="4">
        <f t="shared" si="520"/>
        <v>0</v>
      </c>
      <c r="AL1019" s="4">
        <f t="shared" si="503"/>
        <v>0</v>
      </c>
      <c r="AM1019" s="4">
        <f t="shared" si="503"/>
        <v>0</v>
      </c>
      <c r="AN1019" s="4">
        <f t="shared" si="503"/>
        <v>0</v>
      </c>
      <c r="AO1019" s="4">
        <f t="shared" si="503"/>
        <v>0</v>
      </c>
      <c r="AP1019" s="4">
        <f t="shared" si="503"/>
        <v>0</v>
      </c>
      <c r="AQ1019" s="4">
        <f t="shared" si="504"/>
        <v>0</v>
      </c>
      <c r="AR1019" s="4">
        <f t="shared" si="505"/>
        <v>0</v>
      </c>
      <c r="AS1019" s="4">
        <f t="shared" si="505"/>
        <v>0</v>
      </c>
    </row>
    <row r="1020" spans="1:45" ht="12.75" customHeight="1" x14ac:dyDescent="0.25">
      <c r="A1020" s="115">
        <v>21</v>
      </c>
      <c r="B1020" s="137">
        <v>229200</v>
      </c>
      <c r="C1020" s="138">
        <v>1903</v>
      </c>
      <c r="D1020" s="108">
        <v>1012</v>
      </c>
      <c r="E1020" s="135" t="s">
        <v>1255</v>
      </c>
      <c r="F1020" s="136">
        <f t="shared" si="514"/>
        <v>540.9</v>
      </c>
      <c r="G1020" s="136">
        <v>540.9</v>
      </c>
      <c r="H1020" s="136">
        <v>0</v>
      </c>
      <c r="I1020" s="136">
        <v>0</v>
      </c>
      <c r="J1020" s="136">
        <v>0</v>
      </c>
      <c r="K1020" s="136">
        <v>0</v>
      </c>
      <c r="L1020" s="136">
        <v>0</v>
      </c>
      <c r="M1020" s="136">
        <v>0</v>
      </c>
      <c r="N1020" s="136">
        <f t="shared" si="516"/>
        <v>540.9</v>
      </c>
      <c r="O1020" s="23">
        <v>540.9</v>
      </c>
      <c r="P1020" s="23">
        <v>0</v>
      </c>
      <c r="Q1020" s="23">
        <v>0</v>
      </c>
      <c r="R1020" s="23">
        <v>0</v>
      </c>
      <c r="S1020" s="23">
        <v>0</v>
      </c>
      <c r="T1020" s="23">
        <v>0</v>
      </c>
      <c r="U1020" s="23">
        <v>0</v>
      </c>
      <c r="V1020" s="136">
        <f t="shared" si="518"/>
        <v>540.9</v>
      </c>
      <c r="W1020" s="23">
        <v>540.9</v>
      </c>
      <c r="X1020" s="23">
        <v>0</v>
      </c>
      <c r="Y1020" s="23">
        <v>0</v>
      </c>
      <c r="Z1020" s="23">
        <v>0</v>
      </c>
      <c r="AA1020" s="23">
        <v>0</v>
      </c>
      <c r="AB1020" s="23">
        <v>0</v>
      </c>
      <c r="AC1020" s="4">
        <v>0</v>
      </c>
      <c r="AD1020" s="4">
        <f t="shared" si="520"/>
        <v>0</v>
      </c>
      <c r="AE1020" s="4">
        <f t="shared" si="520"/>
        <v>0</v>
      </c>
      <c r="AF1020" s="4">
        <f t="shared" si="520"/>
        <v>0</v>
      </c>
      <c r="AG1020" s="4">
        <f t="shared" si="520"/>
        <v>0</v>
      </c>
      <c r="AH1020" s="4">
        <f t="shared" si="520"/>
        <v>0</v>
      </c>
      <c r="AI1020" s="4">
        <f t="shared" si="520"/>
        <v>0</v>
      </c>
      <c r="AJ1020" s="4">
        <f t="shared" si="520"/>
        <v>0</v>
      </c>
      <c r="AK1020" s="4">
        <f t="shared" si="520"/>
        <v>0</v>
      </c>
      <c r="AL1020" s="4">
        <f t="shared" si="503"/>
        <v>100</v>
      </c>
      <c r="AM1020" s="4">
        <f t="shared" si="503"/>
        <v>100</v>
      </c>
      <c r="AN1020" s="4">
        <f t="shared" si="503"/>
        <v>0</v>
      </c>
      <c r="AO1020" s="4">
        <f t="shared" si="503"/>
        <v>0</v>
      </c>
      <c r="AP1020" s="4">
        <f t="shared" si="503"/>
        <v>0</v>
      </c>
      <c r="AQ1020" s="4">
        <f t="shared" si="504"/>
        <v>0</v>
      </c>
      <c r="AR1020" s="4">
        <f t="shared" si="505"/>
        <v>0</v>
      </c>
      <c r="AS1020" s="4">
        <f t="shared" si="505"/>
        <v>0</v>
      </c>
    </row>
    <row r="1021" spans="1:45" ht="12.75" customHeight="1" x14ac:dyDescent="0.25">
      <c r="A1021" s="115">
        <v>21</v>
      </c>
      <c r="B1021" s="137">
        <v>229200</v>
      </c>
      <c r="C1021" s="138">
        <v>1904</v>
      </c>
      <c r="D1021" s="108">
        <v>1013</v>
      </c>
      <c r="E1021" s="135" t="s">
        <v>1744</v>
      </c>
      <c r="F1021" s="136">
        <f t="shared" si="514"/>
        <v>1310.5</v>
      </c>
      <c r="G1021" s="136">
        <v>1310.5</v>
      </c>
      <c r="H1021" s="136">
        <v>0</v>
      </c>
      <c r="I1021" s="136">
        <v>0</v>
      </c>
      <c r="J1021" s="136">
        <v>0</v>
      </c>
      <c r="K1021" s="136">
        <v>0</v>
      </c>
      <c r="L1021" s="136">
        <v>0</v>
      </c>
      <c r="M1021" s="136">
        <v>0</v>
      </c>
      <c r="N1021" s="136">
        <f t="shared" si="516"/>
        <v>1310.5</v>
      </c>
      <c r="O1021" s="23">
        <v>1310.5</v>
      </c>
      <c r="P1021" s="23">
        <v>0</v>
      </c>
      <c r="Q1021" s="23">
        <v>0</v>
      </c>
      <c r="R1021" s="23">
        <v>0</v>
      </c>
      <c r="S1021" s="23">
        <v>0</v>
      </c>
      <c r="T1021" s="23">
        <v>0</v>
      </c>
      <c r="U1021" s="23">
        <v>0</v>
      </c>
      <c r="V1021" s="136">
        <f t="shared" si="518"/>
        <v>1310.5</v>
      </c>
      <c r="W1021" s="23">
        <v>1310.5</v>
      </c>
      <c r="X1021" s="23">
        <v>0</v>
      </c>
      <c r="Y1021" s="23">
        <v>0</v>
      </c>
      <c r="Z1021" s="23">
        <v>0</v>
      </c>
      <c r="AA1021" s="23">
        <v>0</v>
      </c>
      <c r="AB1021" s="23">
        <v>0</v>
      </c>
      <c r="AC1021" s="4">
        <v>0</v>
      </c>
      <c r="AD1021" s="4">
        <f t="shared" si="520"/>
        <v>0</v>
      </c>
      <c r="AE1021" s="4">
        <f t="shared" si="520"/>
        <v>0</v>
      </c>
      <c r="AF1021" s="4">
        <f t="shared" si="520"/>
        <v>0</v>
      </c>
      <c r="AG1021" s="4">
        <f t="shared" si="520"/>
        <v>0</v>
      </c>
      <c r="AH1021" s="4">
        <f t="shared" si="520"/>
        <v>0</v>
      </c>
      <c r="AI1021" s="4">
        <f t="shared" si="520"/>
        <v>0</v>
      </c>
      <c r="AJ1021" s="4">
        <f t="shared" si="520"/>
        <v>0</v>
      </c>
      <c r="AK1021" s="4">
        <f t="shared" si="520"/>
        <v>0</v>
      </c>
      <c r="AL1021" s="4">
        <f t="shared" si="503"/>
        <v>100</v>
      </c>
      <c r="AM1021" s="4">
        <f t="shared" si="503"/>
        <v>100</v>
      </c>
      <c r="AN1021" s="4">
        <f t="shared" si="503"/>
        <v>0</v>
      </c>
      <c r="AO1021" s="4">
        <f t="shared" si="503"/>
        <v>0</v>
      </c>
      <c r="AP1021" s="4">
        <f t="shared" si="503"/>
        <v>0</v>
      </c>
      <c r="AQ1021" s="4">
        <f t="shared" si="504"/>
        <v>0</v>
      </c>
      <c r="AR1021" s="4">
        <f t="shared" si="505"/>
        <v>0</v>
      </c>
      <c r="AS1021" s="4">
        <f t="shared" si="505"/>
        <v>0</v>
      </c>
    </row>
    <row r="1022" spans="1:45" ht="12.75" customHeight="1" x14ac:dyDescent="0.25">
      <c r="A1022" s="115">
        <v>21</v>
      </c>
      <c r="B1022" s="137">
        <v>229200</v>
      </c>
      <c r="C1022" s="138">
        <v>1905</v>
      </c>
      <c r="D1022" s="108">
        <v>1014</v>
      </c>
      <c r="E1022" s="135" t="s">
        <v>1745</v>
      </c>
      <c r="F1022" s="136">
        <f t="shared" si="514"/>
        <v>504.7</v>
      </c>
      <c r="G1022" s="136">
        <v>504.7</v>
      </c>
      <c r="H1022" s="136">
        <v>0</v>
      </c>
      <c r="I1022" s="136">
        <v>0</v>
      </c>
      <c r="J1022" s="136">
        <v>0</v>
      </c>
      <c r="K1022" s="136">
        <v>0</v>
      </c>
      <c r="L1022" s="136">
        <v>0</v>
      </c>
      <c r="M1022" s="136">
        <v>0</v>
      </c>
      <c r="N1022" s="136">
        <f t="shared" si="516"/>
        <v>504.7</v>
      </c>
      <c r="O1022" s="23">
        <v>504.7</v>
      </c>
      <c r="P1022" s="23">
        <v>0</v>
      </c>
      <c r="Q1022" s="23">
        <v>0</v>
      </c>
      <c r="R1022" s="23">
        <v>0</v>
      </c>
      <c r="S1022" s="23">
        <v>0</v>
      </c>
      <c r="T1022" s="23">
        <v>0</v>
      </c>
      <c r="U1022" s="23">
        <v>0</v>
      </c>
      <c r="V1022" s="136">
        <f t="shared" si="518"/>
        <v>504.7</v>
      </c>
      <c r="W1022" s="23">
        <v>504.7</v>
      </c>
      <c r="X1022" s="23">
        <v>0</v>
      </c>
      <c r="Y1022" s="23">
        <v>0</v>
      </c>
      <c r="Z1022" s="23">
        <v>0</v>
      </c>
      <c r="AA1022" s="23">
        <v>0</v>
      </c>
      <c r="AB1022" s="23">
        <v>0</v>
      </c>
      <c r="AC1022" s="4">
        <v>0</v>
      </c>
      <c r="AD1022" s="4">
        <f t="shared" si="520"/>
        <v>0</v>
      </c>
      <c r="AE1022" s="4">
        <f t="shared" si="520"/>
        <v>0</v>
      </c>
      <c r="AF1022" s="4">
        <f t="shared" si="520"/>
        <v>0</v>
      </c>
      <c r="AG1022" s="4">
        <f t="shared" si="520"/>
        <v>0</v>
      </c>
      <c r="AH1022" s="4">
        <f t="shared" si="520"/>
        <v>0</v>
      </c>
      <c r="AI1022" s="4">
        <f t="shared" si="520"/>
        <v>0</v>
      </c>
      <c r="AJ1022" s="4">
        <f t="shared" si="520"/>
        <v>0</v>
      </c>
      <c r="AK1022" s="4">
        <f t="shared" si="520"/>
        <v>0</v>
      </c>
      <c r="AL1022" s="4">
        <f t="shared" si="503"/>
        <v>100</v>
      </c>
      <c r="AM1022" s="4">
        <f t="shared" si="503"/>
        <v>100</v>
      </c>
      <c r="AN1022" s="4">
        <f t="shared" si="503"/>
        <v>0</v>
      </c>
      <c r="AO1022" s="4">
        <f t="shared" si="503"/>
        <v>0</v>
      </c>
      <c r="AP1022" s="4">
        <f t="shared" si="503"/>
        <v>0</v>
      </c>
      <c r="AQ1022" s="4">
        <f t="shared" si="504"/>
        <v>0</v>
      </c>
      <c r="AR1022" s="4">
        <f t="shared" si="505"/>
        <v>0</v>
      </c>
      <c r="AS1022" s="4">
        <f t="shared" si="505"/>
        <v>0</v>
      </c>
    </row>
    <row r="1023" spans="1:45" ht="12.75" customHeight="1" x14ac:dyDescent="0.25">
      <c r="A1023" s="115">
        <v>21</v>
      </c>
      <c r="B1023" s="137">
        <v>229200</v>
      </c>
      <c r="C1023" s="138">
        <v>1906</v>
      </c>
      <c r="D1023" s="108">
        <v>1015</v>
      </c>
      <c r="E1023" s="135" t="s">
        <v>1746</v>
      </c>
      <c r="F1023" s="136">
        <f t="shared" si="514"/>
        <v>945.8</v>
      </c>
      <c r="G1023" s="136">
        <v>945.8</v>
      </c>
      <c r="H1023" s="136">
        <v>0</v>
      </c>
      <c r="I1023" s="136">
        <v>0</v>
      </c>
      <c r="J1023" s="136">
        <v>0</v>
      </c>
      <c r="K1023" s="136">
        <v>0</v>
      </c>
      <c r="L1023" s="136">
        <v>0</v>
      </c>
      <c r="M1023" s="136">
        <v>0</v>
      </c>
      <c r="N1023" s="136">
        <f t="shared" si="516"/>
        <v>945.8</v>
      </c>
      <c r="O1023" s="23">
        <v>945.8</v>
      </c>
      <c r="P1023" s="23">
        <v>0</v>
      </c>
      <c r="Q1023" s="23">
        <v>0</v>
      </c>
      <c r="R1023" s="23">
        <v>0</v>
      </c>
      <c r="S1023" s="23">
        <v>0</v>
      </c>
      <c r="T1023" s="23">
        <v>0</v>
      </c>
      <c r="U1023" s="23">
        <v>0</v>
      </c>
      <c r="V1023" s="136">
        <f t="shared" si="518"/>
        <v>945.8</v>
      </c>
      <c r="W1023" s="23">
        <v>945.8</v>
      </c>
      <c r="X1023" s="23">
        <v>0</v>
      </c>
      <c r="Y1023" s="23">
        <v>0</v>
      </c>
      <c r="Z1023" s="23">
        <v>0</v>
      </c>
      <c r="AA1023" s="23">
        <v>0</v>
      </c>
      <c r="AB1023" s="23">
        <v>0</v>
      </c>
      <c r="AC1023" s="4">
        <v>0</v>
      </c>
      <c r="AD1023" s="4">
        <f t="shared" si="520"/>
        <v>0</v>
      </c>
      <c r="AE1023" s="4">
        <f t="shared" si="520"/>
        <v>0</v>
      </c>
      <c r="AF1023" s="4">
        <f t="shared" si="520"/>
        <v>0</v>
      </c>
      <c r="AG1023" s="4">
        <f t="shared" si="520"/>
        <v>0</v>
      </c>
      <c r="AH1023" s="4">
        <f t="shared" si="520"/>
        <v>0</v>
      </c>
      <c r="AI1023" s="4">
        <f t="shared" si="520"/>
        <v>0</v>
      </c>
      <c r="AJ1023" s="4">
        <f t="shared" si="520"/>
        <v>0</v>
      </c>
      <c r="AK1023" s="4">
        <f t="shared" si="520"/>
        <v>0</v>
      </c>
      <c r="AL1023" s="4">
        <f t="shared" si="503"/>
        <v>100</v>
      </c>
      <c r="AM1023" s="4">
        <f t="shared" si="503"/>
        <v>100</v>
      </c>
      <c r="AN1023" s="4">
        <f t="shared" si="503"/>
        <v>0</v>
      </c>
      <c r="AO1023" s="4">
        <f t="shared" si="503"/>
        <v>0</v>
      </c>
      <c r="AP1023" s="4">
        <f t="shared" si="503"/>
        <v>0</v>
      </c>
      <c r="AQ1023" s="4">
        <f t="shared" si="504"/>
        <v>0</v>
      </c>
      <c r="AR1023" s="4">
        <f t="shared" si="505"/>
        <v>0</v>
      </c>
      <c r="AS1023" s="4">
        <f t="shared" si="505"/>
        <v>0</v>
      </c>
    </row>
    <row r="1024" spans="1:45" ht="12.75" customHeight="1" x14ac:dyDescent="0.25">
      <c r="A1024" s="115">
        <v>21</v>
      </c>
      <c r="B1024" s="137">
        <v>229200</v>
      </c>
      <c r="C1024" s="138">
        <v>1907</v>
      </c>
      <c r="D1024" s="108">
        <v>1016</v>
      </c>
      <c r="E1024" s="135" t="s">
        <v>1747</v>
      </c>
      <c r="F1024" s="136">
        <f t="shared" si="514"/>
        <v>1244.5</v>
      </c>
      <c r="G1024" s="136">
        <v>1244.5</v>
      </c>
      <c r="H1024" s="136">
        <v>0</v>
      </c>
      <c r="I1024" s="136">
        <v>0</v>
      </c>
      <c r="J1024" s="136">
        <v>0</v>
      </c>
      <c r="K1024" s="136">
        <v>0</v>
      </c>
      <c r="L1024" s="136">
        <v>0</v>
      </c>
      <c r="M1024" s="136">
        <v>0</v>
      </c>
      <c r="N1024" s="136">
        <f t="shared" si="516"/>
        <v>1244.5</v>
      </c>
      <c r="O1024" s="23">
        <v>1244.5</v>
      </c>
      <c r="P1024" s="23">
        <v>0</v>
      </c>
      <c r="Q1024" s="23">
        <v>0</v>
      </c>
      <c r="R1024" s="23">
        <v>0</v>
      </c>
      <c r="S1024" s="23">
        <v>0</v>
      </c>
      <c r="T1024" s="23">
        <v>0</v>
      </c>
      <c r="U1024" s="23">
        <v>0</v>
      </c>
      <c r="V1024" s="136">
        <f t="shared" si="518"/>
        <v>1244.5</v>
      </c>
      <c r="W1024" s="23">
        <v>1244.5</v>
      </c>
      <c r="X1024" s="23">
        <v>0</v>
      </c>
      <c r="Y1024" s="23">
        <v>0</v>
      </c>
      <c r="Z1024" s="23">
        <v>0</v>
      </c>
      <c r="AA1024" s="23">
        <v>0</v>
      </c>
      <c r="AB1024" s="23">
        <v>0</v>
      </c>
      <c r="AC1024" s="4">
        <v>0</v>
      </c>
      <c r="AD1024" s="4">
        <f t="shared" si="520"/>
        <v>0</v>
      </c>
      <c r="AE1024" s="4">
        <f t="shared" si="520"/>
        <v>0</v>
      </c>
      <c r="AF1024" s="4">
        <f t="shared" si="520"/>
        <v>0</v>
      </c>
      <c r="AG1024" s="4">
        <f t="shared" si="520"/>
        <v>0</v>
      </c>
      <c r="AH1024" s="4">
        <f t="shared" si="520"/>
        <v>0</v>
      </c>
      <c r="AI1024" s="4">
        <f t="shared" si="520"/>
        <v>0</v>
      </c>
      <c r="AJ1024" s="4">
        <f t="shared" si="520"/>
        <v>0</v>
      </c>
      <c r="AK1024" s="4">
        <f t="shared" si="520"/>
        <v>0</v>
      </c>
      <c r="AL1024" s="4">
        <f t="shared" si="503"/>
        <v>100</v>
      </c>
      <c r="AM1024" s="4">
        <f t="shared" si="503"/>
        <v>100</v>
      </c>
      <c r="AN1024" s="4">
        <f t="shared" si="503"/>
        <v>0</v>
      </c>
      <c r="AO1024" s="4">
        <f t="shared" si="503"/>
        <v>0</v>
      </c>
      <c r="AP1024" s="4">
        <f t="shared" si="503"/>
        <v>0</v>
      </c>
      <c r="AQ1024" s="4">
        <f t="shared" si="504"/>
        <v>0</v>
      </c>
      <c r="AR1024" s="4">
        <f t="shared" si="505"/>
        <v>0</v>
      </c>
      <c r="AS1024" s="4">
        <f t="shared" si="505"/>
        <v>0</v>
      </c>
    </row>
    <row r="1025" spans="1:45" ht="12.75" customHeight="1" x14ac:dyDescent="0.25">
      <c r="A1025" s="115">
        <v>21</v>
      </c>
      <c r="B1025" s="137">
        <v>229200</v>
      </c>
      <c r="C1025" s="138">
        <v>1908</v>
      </c>
      <c r="D1025" s="108">
        <v>1017</v>
      </c>
      <c r="E1025" s="135" t="s">
        <v>1748</v>
      </c>
      <c r="F1025" s="136">
        <f t="shared" si="514"/>
        <v>1041.0999999999999</v>
      </c>
      <c r="G1025" s="136">
        <v>1041.0999999999999</v>
      </c>
      <c r="H1025" s="136">
        <v>0</v>
      </c>
      <c r="I1025" s="136">
        <v>0</v>
      </c>
      <c r="J1025" s="136">
        <v>0</v>
      </c>
      <c r="K1025" s="136">
        <v>0</v>
      </c>
      <c r="L1025" s="136">
        <v>0</v>
      </c>
      <c r="M1025" s="136">
        <v>0</v>
      </c>
      <c r="N1025" s="136">
        <f t="shared" si="516"/>
        <v>1041.0999999999999</v>
      </c>
      <c r="O1025" s="23">
        <v>1041.0999999999999</v>
      </c>
      <c r="P1025" s="23">
        <v>0</v>
      </c>
      <c r="Q1025" s="23">
        <v>0</v>
      </c>
      <c r="R1025" s="23">
        <v>0</v>
      </c>
      <c r="S1025" s="23">
        <v>0</v>
      </c>
      <c r="T1025" s="23">
        <v>0</v>
      </c>
      <c r="U1025" s="23">
        <v>0</v>
      </c>
      <c r="V1025" s="136">
        <f t="shared" si="518"/>
        <v>1041.0999999999999</v>
      </c>
      <c r="W1025" s="23">
        <v>1041.0999999999999</v>
      </c>
      <c r="X1025" s="23">
        <v>0</v>
      </c>
      <c r="Y1025" s="23">
        <v>0</v>
      </c>
      <c r="Z1025" s="23">
        <v>0</v>
      </c>
      <c r="AA1025" s="23">
        <v>0</v>
      </c>
      <c r="AB1025" s="23">
        <v>0</v>
      </c>
      <c r="AC1025" s="4">
        <v>0</v>
      </c>
      <c r="AD1025" s="4">
        <f t="shared" si="520"/>
        <v>0</v>
      </c>
      <c r="AE1025" s="4">
        <f t="shared" si="520"/>
        <v>0</v>
      </c>
      <c r="AF1025" s="4">
        <f t="shared" si="520"/>
        <v>0</v>
      </c>
      <c r="AG1025" s="4">
        <f t="shared" si="520"/>
        <v>0</v>
      </c>
      <c r="AH1025" s="4">
        <f t="shared" si="520"/>
        <v>0</v>
      </c>
      <c r="AI1025" s="4">
        <f t="shared" si="520"/>
        <v>0</v>
      </c>
      <c r="AJ1025" s="4">
        <f t="shared" si="520"/>
        <v>0</v>
      </c>
      <c r="AK1025" s="4">
        <f t="shared" si="520"/>
        <v>0</v>
      </c>
      <c r="AL1025" s="4">
        <f t="shared" si="503"/>
        <v>100</v>
      </c>
      <c r="AM1025" s="4">
        <f t="shared" si="503"/>
        <v>100</v>
      </c>
      <c r="AN1025" s="4">
        <f t="shared" si="503"/>
        <v>0</v>
      </c>
      <c r="AO1025" s="4">
        <f t="shared" si="503"/>
        <v>0</v>
      </c>
      <c r="AP1025" s="4">
        <f t="shared" si="503"/>
        <v>0</v>
      </c>
      <c r="AQ1025" s="4">
        <f t="shared" si="504"/>
        <v>0</v>
      </c>
      <c r="AR1025" s="4">
        <f t="shared" si="505"/>
        <v>0</v>
      </c>
      <c r="AS1025" s="4">
        <f t="shared" si="505"/>
        <v>0</v>
      </c>
    </row>
    <row r="1026" spans="1:45" ht="12.75" customHeight="1" x14ac:dyDescent="0.25">
      <c r="A1026" s="115">
        <v>21</v>
      </c>
      <c r="B1026" s="137">
        <v>229200</v>
      </c>
      <c r="C1026" s="138">
        <v>1909</v>
      </c>
      <c r="D1026" s="108">
        <v>1018</v>
      </c>
      <c r="E1026" s="135" t="s">
        <v>1749</v>
      </c>
      <c r="F1026" s="136">
        <f t="shared" si="514"/>
        <v>1191.3</v>
      </c>
      <c r="G1026" s="136">
        <v>1191.3</v>
      </c>
      <c r="H1026" s="136">
        <v>0</v>
      </c>
      <c r="I1026" s="136">
        <v>0</v>
      </c>
      <c r="J1026" s="136">
        <v>0</v>
      </c>
      <c r="K1026" s="136">
        <v>0</v>
      </c>
      <c r="L1026" s="136">
        <v>0</v>
      </c>
      <c r="M1026" s="136">
        <v>0</v>
      </c>
      <c r="N1026" s="136">
        <f t="shared" si="516"/>
        <v>1191.3</v>
      </c>
      <c r="O1026" s="23">
        <v>1191.3</v>
      </c>
      <c r="P1026" s="23">
        <v>0</v>
      </c>
      <c r="Q1026" s="23">
        <v>0</v>
      </c>
      <c r="R1026" s="23">
        <v>0</v>
      </c>
      <c r="S1026" s="23">
        <v>0</v>
      </c>
      <c r="T1026" s="23">
        <v>0</v>
      </c>
      <c r="U1026" s="23">
        <v>0</v>
      </c>
      <c r="V1026" s="136">
        <f t="shared" si="518"/>
        <v>1191.3</v>
      </c>
      <c r="W1026" s="23">
        <v>1191.3</v>
      </c>
      <c r="X1026" s="23">
        <v>0</v>
      </c>
      <c r="Y1026" s="23">
        <v>0</v>
      </c>
      <c r="Z1026" s="23">
        <v>0</v>
      </c>
      <c r="AA1026" s="23">
        <v>0</v>
      </c>
      <c r="AB1026" s="23">
        <v>0</v>
      </c>
      <c r="AC1026" s="4">
        <v>0</v>
      </c>
      <c r="AD1026" s="4">
        <f t="shared" si="520"/>
        <v>0</v>
      </c>
      <c r="AE1026" s="4">
        <f t="shared" si="520"/>
        <v>0</v>
      </c>
      <c r="AF1026" s="4">
        <f t="shared" si="520"/>
        <v>0</v>
      </c>
      <c r="AG1026" s="4">
        <f t="shared" si="520"/>
        <v>0</v>
      </c>
      <c r="AH1026" s="4">
        <f t="shared" si="520"/>
        <v>0</v>
      </c>
      <c r="AI1026" s="4">
        <f t="shared" si="520"/>
        <v>0</v>
      </c>
      <c r="AJ1026" s="4">
        <f t="shared" si="520"/>
        <v>0</v>
      </c>
      <c r="AK1026" s="4">
        <f t="shared" si="520"/>
        <v>0</v>
      </c>
      <c r="AL1026" s="4">
        <f t="shared" si="503"/>
        <v>100</v>
      </c>
      <c r="AM1026" s="4">
        <f t="shared" si="503"/>
        <v>100</v>
      </c>
      <c r="AN1026" s="4">
        <f t="shared" si="503"/>
        <v>0</v>
      </c>
      <c r="AO1026" s="4">
        <f t="shared" si="503"/>
        <v>0</v>
      </c>
      <c r="AP1026" s="4">
        <f t="shared" si="503"/>
        <v>0</v>
      </c>
      <c r="AQ1026" s="4">
        <f t="shared" si="504"/>
        <v>0</v>
      </c>
      <c r="AR1026" s="4">
        <f t="shared" si="505"/>
        <v>0</v>
      </c>
      <c r="AS1026" s="4">
        <f t="shared" si="505"/>
        <v>0</v>
      </c>
    </row>
    <row r="1027" spans="1:45" ht="12.75" customHeight="1" x14ac:dyDescent="0.25">
      <c r="A1027" s="115">
        <v>21</v>
      </c>
      <c r="B1027" s="137">
        <v>229200</v>
      </c>
      <c r="C1027" s="138">
        <v>1910</v>
      </c>
      <c r="D1027" s="108">
        <v>1019</v>
      </c>
      <c r="E1027" s="135" t="s">
        <v>1750</v>
      </c>
      <c r="F1027" s="136">
        <f t="shared" si="514"/>
        <v>826.5</v>
      </c>
      <c r="G1027" s="136">
        <v>826.5</v>
      </c>
      <c r="H1027" s="136">
        <v>0</v>
      </c>
      <c r="I1027" s="136">
        <v>0</v>
      </c>
      <c r="J1027" s="136">
        <v>0</v>
      </c>
      <c r="K1027" s="136">
        <v>0</v>
      </c>
      <c r="L1027" s="136">
        <v>0</v>
      </c>
      <c r="M1027" s="136">
        <v>0</v>
      </c>
      <c r="N1027" s="136">
        <f t="shared" si="516"/>
        <v>826.5</v>
      </c>
      <c r="O1027" s="23">
        <v>826.5</v>
      </c>
      <c r="P1027" s="23">
        <v>0</v>
      </c>
      <c r="Q1027" s="23">
        <v>0</v>
      </c>
      <c r="R1027" s="23">
        <v>0</v>
      </c>
      <c r="S1027" s="23">
        <v>0</v>
      </c>
      <c r="T1027" s="23">
        <v>0</v>
      </c>
      <c r="U1027" s="23">
        <v>0</v>
      </c>
      <c r="V1027" s="136">
        <f t="shared" si="518"/>
        <v>826.5</v>
      </c>
      <c r="W1027" s="23">
        <v>826.5</v>
      </c>
      <c r="X1027" s="23">
        <v>0</v>
      </c>
      <c r="Y1027" s="23">
        <v>0</v>
      </c>
      <c r="Z1027" s="23">
        <v>0</v>
      </c>
      <c r="AA1027" s="23">
        <v>0</v>
      </c>
      <c r="AB1027" s="23">
        <v>0</v>
      </c>
      <c r="AC1027" s="4">
        <v>0</v>
      </c>
      <c r="AD1027" s="4">
        <f t="shared" si="520"/>
        <v>0</v>
      </c>
      <c r="AE1027" s="4">
        <f t="shared" si="520"/>
        <v>0</v>
      </c>
      <c r="AF1027" s="4">
        <f t="shared" si="520"/>
        <v>0</v>
      </c>
      <c r="AG1027" s="4">
        <f t="shared" si="520"/>
        <v>0</v>
      </c>
      <c r="AH1027" s="4">
        <f t="shared" si="520"/>
        <v>0</v>
      </c>
      <c r="AI1027" s="4">
        <f t="shared" si="520"/>
        <v>0</v>
      </c>
      <c r="AJ1027" s="4">
        <f t="shared" si="520"/>
        <v>0</v>
      </c>
      <c r="AK1027" s="4">
        <f t="shared" si="520"/>
        <v>0</v>
      </c>
      <c r="AL1027" s="4">
        <f t="shared" si="503"/>
        <v>100</v>
      </c>
      <c r="AM1027" s="4">
        <f t="shared" si="503"/>
        <v>100</v>
      </c>
      <c r="AN1027" s="4">
        <f t="shared" si="503"/>
        <v>0</v>
      </c>
      <c r="AO1027" s="4">
        <f t="shared" si="503"/>
        <v>0</v>
      </c>
      <c r="AP1027" s="4">
        <f t="shared" si="503"/>
        <v>0</v>
      </c>
      <c r="AQ1027" s="4">
        <f t="shared" si="504"/>
        <v>0</v>
      </c>
      <c r="AR1027" s="4">
        <f t="shared" si="505"/>
        <v>0</v>
      </c>
      <c r="AS1027" s="4">
        <f t="shared" si="505"/>
        <v>0</v>
      </c>
    </row>
    <row r="1028" spans="1:45" ht="12.75" customHeight="1" x14ac:dyDescent="0.25">
      <c r="A1028" s="115">
        <v>21</v>
      </c>
      <c r="B1028" s="137">
        <v>229200</v>
      </c>
      <c r="C1028" s="138">
        <v>1911</v>
      </c>
      <c r="D1028" s="108">
        <v>1020</v>
      </c>
      <c r="E1028" s="135" t="s">
        <v>1751</v>
      </c>
      <c r="F1028" s="136">
        <f t="shared" si="514"/>
        <v>575.4</v>
      </c>
      <c r="G1028" s="136">
        <v>575.4</v>
      </c>
      <c r="H1028" s="136">
        <v>0</v>
      </c>
      <c r="I1028" s="136">
        <v>0</v>
      </c>
      <c r="J1028" s="136">
        <v>0</v>
      </c>
      <c r="K1028" s="136">
        <v>0</v>
      </c>
      <c r="L1028" s="136">
        <v>0</v>
      </c>
      <c r="M1028" s="136">
        <v>0</v>
      </c>
      <c r="N1028" s="136">
        <f t="shared" si="516"/>
        <v>575.4</v>
      </c>
      <c r="O1028" s="23">
        <v>575.4</v>
      </c>
      <c r="P1028" s="23">
        <v>0</v>
      </c>
      <c r="Q1028" s="23">
        <v>0</v>
      </c>
      <c r="R1028" s="23">
        <v>0</v>
      </c>
      <c r="S1028" s="23">
        <v>0</v>
      </c>
      <c r="T1028" s="23">
        <v>0</v>
      </c>
      <c r="U1028" s="23">
        <v>0</v>
      </c>
      <c r="V1028" s="136">
        <f t="shared" si="518"/>
        <v>575.4</v>
      </c>
      <c r="W1028" s="23">
        <v>575.4</v>
      </c>
      <c r="X1028" s="23">
        <v>0</v>
      </c>
      <c r="Y1028" s="23">
        <v>0</v>
      </c>
      <c r="Z1028" s="23">
        <v>0</v>
      </c>
      <c r="AA1028" s="23">
        <v>0</v>
      </c>
      <c r="AB1028" s="23">
        <v>0</v>
      </c>
      <c r="AC1028" s="4">
        <v>0</v>
      </c>
      <c r="AD1028" s="4">
        <f t="shared" si="520"/>
        <v>0</v>
      </c>
      <c r="AE1028" s="4">
        <f t="shared" si="520"/>
        <v>0</v>
      </c>
      <c r="AF1028" s="4">
        <f t="shared" si="520"/>
        <v>0</v>
      </c>
      <c r="AG1028" s="4">
        <f t="shared" si="520"/>
        <v>0</v>
      </c>
      <c r="AH1028" s="4">
        <f t="shared" si="520"/>
        <v>0</v>
      </c>
      <c r="AI1028" s="4">
        <f t="shared" si="520"/>
        <v>0</v>
      </c>
      <c r="AJ1028" s="4">
        <f t="shared" si="520"/>
        <v>0</v>
      </c>
      <c r="AK1028" s="4">
        <f t="shared" si="520"/>
        <v>0</v>
      </c>
      <c r="AL1028" s="4">
        <f t="shared" si="503"/>
        <v>100</v>
      </c>
      <c r="AM1028" s="4">
        <f t="shared" si="503"/>
        <v>100</v>
      </c>
      <c r="AN1028" s="4">
        <f t="shared" si="503"/>
        <v>0</v>
      </c>
      <c r="AO1028" s="4">
        <f t="shared" si="503"/>
        <v>0</v>
      </c>
      <c r="AP1028" s="4">
        <f t="shared" si="503"/>
        <v>0</v>
      </c>
      <c r="AQ1028" s="4">
        <f t="shared" si="504"/>
        <v>0</v>
      </c>
      <c r="AR1028" s="4">
        <f t="shared" si="505"/>
        <v>0</v>
      </c>
      <c r="AS1028" s="4">
        <f t="shared" si="505"/>
        <v>0</v>
      </c>
    </row>
    <row r="1029" spans="1:45" ht="12.75" customHeight="1" x14ac:dyDescent="0.25">
      <c r="A1029" s="115">
        <v>21</v>
      </c>
      <c r="B1029" s="137">
        <v>229200</v>
      </c>
      <c r="C1029" s="138">
        <v>1912</v>
      </c>
      <c r="D1029" s="108">
        <v>1021</v>
      </c>
      <c r="E1029" s="135" t="s">
        <v>1752</v>
      </c>
      <c r="F1029" s="136">
        <f t="shared" si="514"/>
        <v>904.8</v>
      </c>
      <c r="G1029" s="136">
        <v>904.8</v>
      </c>
      <c r="H1029" s="136">
        <v>0</v>
      </c>
      <c r="I1029" s="136">
        <v>0</v>
      </c>
      <c r="J1029" s="136">
        <v>0</v>
      </c>
      <c r="K1029" s="136">
        <v>0</v>
      </c>
      <c r="L1029" s="136">
        <v>0</v>
      </c>
      <c r="M1029" s="136">
        <v>0</v>
      </c>
      <c r="N1029" s="136">
        <f t="shared" si="516"/>
        <v>904.8</v>
      </c>
      <c r="O1029" s="23">
        <v>904.8</v>
      </c>
      <c r="P1029" s="23">
        <v>0</v>
      </c>
      <c r="Q1029" s="23">
        <v>0</v>
      </c>
      <c r="R1029" s="23">
        <v>0</v>
      </c>
      <c r="S1029" s="23">
        <v>0</v>
      </c>
      <c r="T1029" s="23">
        <v>0</v>
      </c>
      <c r="U1029" s="23">
        <v>0</v>
      </c>
      <c r="V1029" s="136">
        <f t="shared" si="518"/>
        <v>904.8</v>
      </c>
      <c r="W1029" s="23">
        <v>904.8</v>
      </c>
      <c r="X1029" s="23">
        <v>0</v>
      </c>
      <c r="Y1029" s="23">
        <v>0</v>
      </c>
      <c r="Z1029" s="23">
        <v>0</v>
      </c>
      <c r="AA1029" s="23">
        <v>0</v>
      </c>
      <c r="AB1029" s="23">
        <v>0</v>
      </c>
      <c r="AC1029" s="4">
        <v>0</v>
      </c>
      <c r="AD1029" s="4">
        <f t="shared" si="520"/>
        <v>0</v>
      </c>
      <c r="AE1029" s="4">
        <f t="shared" si="520"/>
        <v>0</v>
      </c>
      <c r="AF1029" s="4">
        <f t="shared" si="520"/>
        <v>0</v>
      </c>
      <c r="AG1029" s="4">
        <f t="shared" si="520"/>
        <v>0</v>
      </c>
      <c r="AH1029" s="4">
        <f t="shared" si="520"/>
        <v>0</v>
      </c>
      <c r="AI1029" s="4">
        <f t="shared" si="520"/>
        <v>0</v>
      </c>
      <c r="AJ1029" s="4">
        <f t="shared" si="520"/>
        <v>0</v>
      </c>
      <c r="AK1029" s="4">
        <f t="shared" si="520"/>
        <v>0</v>
      </c>
      <c r="AL1029" s="4">
        <f t="shared" si="503"/>
        <v>100</v>
      </c>
      <c r="AM1029" s="4">
        <f t="shared" si="503"/>
        <v>100</v>
      </c>
      <c r="AN1029" s="4">
        <f t="shared" si="503"/>
        <v>0</v>
      </c>
      <c r="AO1029" s="4">
        <f t="shared" si="503"/>
        <v>0</v>
      </c>
      <c r="AP1029" s="4">
        <f t="shared" si="503"/>
        <v>0</v>
      </c>
      <c r="AQ1029" s="4">
        <f t="shared" si="504"/>
        <v>0</v>
      </c>
      <c r="AR1029" s="4">
        <f t="shared" si="505"/>
        <v>0</v>
      </c>
      <c r="AS1029" s="4">
        <f t="shared" si="505"/>
        <v>0</v>
      </c>
    </row>
    <row r="1030" spans="1:45" ht="12.75" customHeight="1" x14ac:dyDescent="0.25">
      <c r="A1030" s="115">
        <v>21</v>
      </c>
      <c r="B1030" s="137">
        <v>229200</v>
      </c>
      <c r="C1030" s="138">
        <v>1913</v>
      </c>
      <c r="D1030" s="108">
        <v>1022</v>
      </c>
      <c r="E1030" s="135" t="s">
        <v>1753</v>
      </c>
      <c r="F1030" s="136">
        <f t="shared" si="514"/>
        <v>851.1</v>
      </c>
      <c r="G1030" s="136">
        <v>851.1</v>
      </c>
      <c r="H1030" s="136">
        <v>0</v>
      </c>
      <c r="I1030" s="136">
        <v>0</v>
      </c>
      <c r="J1030" s="136">
        <v>0</v>
      </c>
      <c r="K1030" s="136">
        <v>0</v>
      </c>
      <c r="L1030" s="136">
        <v>0</v>
      </c>
      <c r="M1030" s="136">
        <v>0</v>
      </c>
      <c r="N1030" s="136">
        <f t="shared" si="516"/>
        <v>851.1</v>
      </c>
      <c r="O1030" s="23">
        <v>851.1</v>
      </c>
      <c r="P1030" s="23">
        <v>0</v>
      </c>
      <c r="Q1030" s="23">
        <v>0</v>
      </c>
      <c r="R1030" s="23">
        <v>0</v>
      </c>
      <c r="S1030" s="23">
        <v>0</v>
      </c>
      <c r="T1030" s="23">
        <v>0</v>
      </c>
      <c r="U1030" s="23">
        <v>0</v>
      </c>
      <c r="V1030" s="136">
        <f t="shared" si="518"/>
        <v>851.1</v>
      </c>
      <c r="W1030" s="23">
        <v>851.1</v>
      </c>
      <c r="X1030" s="23">
        <v>0</v>
      </c>
      <c r="Y1030" s="23">
        <v>0</v>
      </c>
      <c r="Z1030" s="23">
        <v>0</v>
      </c>
      <c r="AA1030" s="23">
        <v>0</v>
      </c>
      <c r="AB1030" s="23">
        <v>0</v>
      </c>
      <c r="AC1030" s="4">
        <v>0</v>
      </c>
      <c r="AD1030" s="4">
        <f t="shared" si="520"/>
        <v>0</v>
      </c>
      <c r="AE1030" s="4">
        <f t="shared" si="520"/>
        <v>0</v>
      </c>
      <c r="AF1030" s="4">
        <f t="shared" si="520"/>
        <v>0</v>
      </c>
      <c r="AG1030" s="4">
        <f t="shared" si="520"/>
        <v>0</v>
      </c>
      <c r="AH1030" s="4">
        <f t="shared" si="520"/>
        <v>0</v>
      </c>
      <c r="AI1030" s="4">
        <f t="shared" si="520"/>
        <v>0</v>
      </c>
      <c r="AJ1030" s="4">
        <f t="shared" si="520"/>
        <v>0</v>
      </c>
      <c r="AK1030" s="4">
        <f t="shared" si="520"/>
        <v>0</v>
      </c>
      <c r="AL1030" s="4">
        <f t="shared" si="503"/>
        <v>100</v>
      </c>
      <c r="AM1030" s="4">
        <f t="shared" si="503"/>
        <v>100</v>
      </c>
      <c r="AN1030" s="4">
        <f t="shared" si="503"/>
        <v>0</v>
      </c>
      <c r="AO1030" s="4">
        <f t="shared" si="503"/>
        <v>0</v>
      </c>
      <c r="AP1030" s="4">
        <f t="shared" si="503"/>
        <v>0</v>
      </c>
      <c r="AQ1030" s="4">
        <f t="shared" si="504"/>
        <v>0</v>
      </c>
      <c r="AR1030" s="4">
        <f t="shared" si="505"/>
        <v>0</v>
      </c>
      <c r="AS1030" s="4">
        <f t="shared" si="505"/>
        <v>0</v>
      </c>
    </row>
    <row r="1031" spans="1:45" ht="12.75" customHeight="1" x14ac:dyDescent="0.25">
      <c r="A1031" s="115">
        <v>21</v>
      </c>
      <c r="B1031" s="137">
        <v>229200</v>
      </c>
      <c r="C1031" s="138">
        <v>1914</v>
      </c>
      <c r="D1031" s="108">
        <v>1023</v>
      </c>
      <c r="E1031" s="135" t="s">
        <v>1754</v>
      </c>
      <c r="F1031" s="136">
        <f t="shared" si="514"/>
        <v>1680.6</v>
      </c>
      <c r="G1031" s="136">
        <v>1680.6</v>
      </c>
      <c r="H1031" s="136">
        <v>0</v>
      </c>
      <c r="I1031" s="136">
        <v>0</v>
      </c>
      <c r="J1031" s="136">
        <v>0</v>
      </c>
      <c r="K1031" s="136">
        <v>0</v>
      </c>
      <c r="L1031" s="136">
        <v>0</v>
      </c>
      <c r="M1031" s="136">
        <v>0</v>
      </c>
      <c r="N1031" s="136">
        <f t="shared" si="516"/>
        <v>1680.6</v>
      </c>
      <c r="O1031" s="23">
        <v>1680.6</v>
      </c>
      <c r="P1031" s="23">
        <v>0</v>
      </c>
      <c r="Q1031" s="23">
        <v>0</v>
      </c>
      <c r="R1031" s="23">
        <v>0</v>
      </c>
      <c r="S1031" s="23">
        <v>0</v>
      </c>
      <c r="T1031" s="23">
        <v>0</v>
      </c>
      <c r="U1031" s="23">
        <v>0</v>
      </c>
      <c r="V1031" s="136">
        <f t="shared" si="518"/>
        <v>1680.6</v>
      </c>
      <c r="W1031" s="23">
        <v>1680.6</v>
      </c>
      <c r="X1031" s="23">
        <v>0</v>
      </c>
      <c r="Y1031" s="23">
        <v>0</v>
      </c>
      <c r="Z1031" s="23">
        <v>0</v>
      </c>
      <c r="AA1031" s="23">
        <v>0</v>
      </c>
      <c r="AB1031" s="23">
        <v>0</v>
      </c>
      <c r="AC1031" s="4">
        <v>0</v>
      </c>
      <c r="AD1031" s="4">
        <f t="shared" si="520"/>
        <v>0</v>
      </c>
      <c r="AE1031" s="4">
        <f t="shared" si="520"/>
        <v>0</v>
      </c>
      <c r="AF1031" s="4">
        <f t="shared" si="520"/>
        <v>0</v>
      </c>
      <c r="AG1031" s="4">
        <f t="shared" si="520"/>
        <v>0</v>
      </c>
      <c r="AH1031" s="4">
        <f t="shared" si="520"/>
        <v>0</v>
      </c>
      <c r="AI1031" s="4">
        <f t="shared" si="520"/>
        <v>0</v>
      </c>
      <c r="AJ1031" s="4">
        <f t="shared" si="520"/>
        <v>0</v>
      </c>
      <c r="AK1031" s="4">
        <f t="shared" si="520"/>
        <v>0</v>
      </c>
      <c r="AL1031" s="4">
        <f t="shared" ref="AL1031:AP1094" si="527">IF(N1031=0,0,V1031/N1031*100)</f>
        <v>100</v>
      </c>
      <c r="AM1031" s="4">
        <f t="shared" si="527"/>
        <v>100</v>
      </c>
      <c r="AN1031" s="4">
        <f t="shared" si="527"/>
        <v>0</v>
      </c>
      <c r="AO1031" s="4">
        <f t="shared" si="527"/>
        <v>0</v>
      </c>
      <c r="AP1031" s="4">
        <f t="shared" si="527"/>
        <v>0</v>
      </c>
      <c r="AQ1031" s="4">
        <f t="shared" si="504"/>
        <v>0</v>
      </c>
      <c r="AR1031" s="4">
        <f t="shared" si="505"/>
        <v>0</v>
      </c>
      <c r="AS1031" s="4">
        <f t="shared" si="505"/>
        <v>0</v>
      </c>
    </row>
    <row r="1032" spans="1:45" ht="12.75" customHeight="1" x14ac:dyDescent="0.25">
      <c r="A1032" s="115">
        <v>21</v>
      </c>
      <c r="B1032" s="137">
        <v>229200</v>
      </c>
      <c r="C1032" s="138">
        <v>1915</v>
      </c>
      <c r="D1032" s="108">
        <v>1024</v>
      </c>
      <c r="E1032" s="135" t="s">
        <v>1755</v>
      </c>
      <c r="F1032" s="136">
        <f t="shared" si="514"/>
        <v>948.7</v>
      </c>
      <c r="G1032" s="136">
        <v>948.7</v>
      </c>
      <c r="H1032" s="136">
        <v>0</v>
      </c>
      <c r="I1032" s="136">
        <v>0</v>
      </c>
      <c r="J1032" s="136">
        <v>0</v>
      </c>
      <c r="K1032" s="136">
        <v>0</v>
      </c>
      <c r="L1032" s="136">
        <v>0</v>
      </c>
      <c r="M1032" s="136">
        <v>0</v>
      </c>
      <c r="N1032" s="136">
        <f t="shared" si="516"/>
        <v>948.7</v>
      </c>
      <c r="O1032" s="23">
        <v>948.7</v>
      </c>
      <c r="P1032" s="23">
        <v>0</v>
      </c>
      <c r="Q1032" s="23">
        <v>0</v>
      </c>
      <c r="R1032" s="23">
        <v>0</v>
      </c>
      <c r="S1032" s="23">
        <v>0</v>
      </c>
      <c r="T1032" s="23">
        <v>0</v>
      </c>
      <c r="U1032" s="23">
        <v>0</v>
      </c>
      <c r="V1032" s="136">
        <f t="shared" si="518"/>
        <v>948.7</v>
      </c>
      <c r="W1032" s="23">
        <v>948.7</v>
      </c>
      <c r="X1032" s="23">
        <v>0</v>
      </c>
      <c r="Y1032" s="23">
        <v>0</v>
      </c>
      <c r="Z1032" s="23">
        <v>0</v>
      </c>
      <c r="AA1032" s="23">
        <v>0</v>
      </c>
      <c r="AB1032" s="23">
        <v>0</v>
      </c>
      <c r="AC1032" s="4">
        <v>0</v>
      </c>
      <c r="AD1032" s="4">
        <f t="shared" si="520"/>
        <v>0</v>
      </c>
      <c r="AE1032" s="4">
        <f t="shared" si="520"/>
        <v>0</v>
      </c>
      <c r="AF1032" s="4">
        <f t="shared" si="520"/>
        <v>0</v>
      </c>
      <c r="AG1032" s="4">
        <f t="shared" si="520"/>
        <v>0</v>
      </c>
      <c r="AH1032" s="4">
        <f t="shared" si="520"/>
        <v>0</v>
      </c>
      <c r="AI1032" s="4">
        <f t="shared" si="520"/>
        <v>0</v>
      </c>
      <c r="AJ1032" s="4">
        <f t="shared" si="520"/>
        <v>0</v>
      </c>
      <c r="AK1032" s="4">
        <f t="shared" si="520"/>
        <v>0</v>
      </c>
      <c r="AL1032" s="4">
        <f t="shared" si="527"/>
        <v>100</v>
      </c>
      <c r="AM1032" s="4">
        <f t="shared" si="527"/>
        <v>100</v>
      </c>
      <c r="AN1032" s="4">
        <f t="shared" si="527"/>
        <v>0</v>
      </c>
      <c r="AO1032" s="4">
        <f t="shared" si="527"/>
        <v>0</v>
      </c>
      <c r="AP1032" s="4">
        <f t="shared" si="527"/>
        <v>0</v>
      </c>
      <c r="AQ1032" s="4">
        <f t="shared" si="504"/>
        <v>0</v>
      </c>
      <c r="AR1032" s="4">
        <f t="shared" si="505"/>
        <v>0</v>
      </c>
      <c r="AS1032" s="4">
        <f t="shared" si="505"/>
        <v>0</v>
      </c>
    </row>
    <row r="1033" spans="1:45" ht="12.75" customHeight="1" x14ac:dyDescent="0.25">
      <c r="A1033" s="115">
        <v>21</v>
      </c>
      <c r="B1033" s="137">
        <v>229200</v>
      </c>
      <c r="C1033" s="138">
        <v>1916</v>
      </c>
      <c r="D1033" s="108">
        <v>1025</v>
      </c>
      <c r="E1033" s="135" t="s">
        <v>1756</v>
      </c>
      <c r="F1033" s="136">
        <f t="shared" si="514"/>
        <v>385</v>
      </c>
      <c r="G1033" s="136">
        <v>385</v>
      </c>
      <c r="H1033" s="136">
        <v>0</v>
      </c>
      <c r="I1033" s="136">
        <v>0</v>
      </c>
      <c r="J1033" s="136">
        <v>0</v>
      </c>
      <c r="K1033" s="136">
        <v>0</v>
      </c>
      <c r="L1033" s="136">
        <v>0</v>
      </c>
      <c r="M1033" s="136">
        <v>0</v>
      </c>
      <c r="N1033" s="136">
        <f t="shared" si="516"/>
        <v>385</v>
      </c>
      <c r="O1033" s="23">
        <v>385</v>
      </c>
      <c r="P1033" s="23">
        <v>0</v>
      </c>
      <c r="Q1033" s="23">
        <v>0</v>
      </c>
      <c r="R1033" s="23">
        <v>0</v>
      </c>
      <c r="S1033" s="23">
        <v>0</v>
      </c>
      <c r="T1033" s="23">
        <v>0</v>
      </c>
      <c r="U1033" s="23">
        <v>0</v>
      </c>
      <c r="V1033" s="136">
        <f t="shared" si="518"/>
        <v>385</v>
      </c>
      <c r="W1033" s="23">
        <v>385</v>
      </c>
      <c r="X1033" s="23">
        <v>0</v>
      </c>
      <c r="Y1033" s="23">
        <v>0</v>
      </c>
      <c r="Z1033" s="23">
        <v>0</v>
      </c>
      <c r="AA1033" s="23">
        <v>0</v>
      </c>
      <c r="AB1033" s="23">
        <v>0</v>
      </c>
      <c r="AC1033" s="4">
        <v>0</v>
      </c>
      <c r="AD1033" s="4">
        <f t="shared" si="520"/>
        <v>0</v>
      </c>
      <c r="AE1033" s="4">
        <f t="shared" si="520"/>
        <v>0</v>
      </c>
      <c r="AF1033" s="4">
        <f t="shared" si="520"/>
        <v>0</v>
      </c>
      <c r="AG1033" s="4">
        <f t="shared" si="520"/>
        <v>0</v>
      </c>
      <c r="AH1033" s="4">
        <f t="shared" si="520"/>
        <v>0</v>
      </c>
      <c r="AI1033" s="4">
        <f t="shared" si="520"/>
        <v>0</v>
      </c>
      <c r="AJ1033" s="4">
        <f t="shared" si="520"/>
        <v>0</v>
      </c>
      <c r="AK1033" s="4">
        <f t="shared" si="520"/>
        <v>0</v>
      </c>
      <c r="AL1033" s="4">
        <f t="shared" si="527"/>
        <v>100</v>
      </c>
      <c r="AM1033" s="4">
        <f t="shared" si="527"/>
        <v>100</v>
      </c>
      <c r="AN1033" s="4">
        <f t="shared" si="527"/>
        <v>0</v>
      </c>
      <c r="AO1033" s="4">
        <f t="shared" si="527"/>
        <v>0</v>
      </c>
      <c r="AP1033" s="4">
        <f t="shared" si="527"/>
        <v>0</v>
      </c>
      <c r="AQ1033" s="4">
        <f t="shared" si="504"/>
        <v>0</v>
      </c>
      <c r="AR1033" s="4">
        <f t="shared" si="505"/>
        <v>0</v>
      </c>
      <c r="AS1033" s="4">
        <f t="shared" si="505"/>
        <v>0</v>
      </c>
    </row>
    <row r="1034" spans="1:45" ht="12.75" customHeight="1" x14ac:dyDescent="0.25">
      <c r="A1034" s="115">
        <v>21</v>
      </c>
      <c r="B1034" s="137">
        <v>229200</v>
      </c>
      <c r="C1034" s="138">
        <v>1919</v>
      </c>
      <c r="D1034" s="108">
        <v>1026</v>
      </c>
      <c r="E1034" s="135" t="s">
        <v>1757</v>
      </c>
      <c r="F1034" s="136">
        <f t="shared" si="514"/>
        <v>1844.1</v>
      </c>
      <c r="G1034" s="136">
        <v>1844.1</v>
      </c>
      <c r="H1034" s="136">
        <v>0</v>
      </c>
      <c r="I1034" s="136">
        <v>0</v>
      </c>
      <c r="J1034" s="136">
        <v>0</v>
      </c>
      <c r="K1034" s="136">
        <v>0</v>
      </c>
      <c r="L1034" s="136">
        <v>0</v>
      </c>
      <c r="M1034" s="136">
        <v>0</v>
      </c>
      <c r="N1034" s="136">
        <f t="shared" si="516"/>
        <v>1844.1</v>
      </c>
      <c r="O1034" s="23">
        <v>1844.1</v>
      </c>
      <c r="P1034" s="23">
        <v>0</v>
      </c>
      <c r="Q1034" s="23">
        <v>0</v>
      </c>
      <c r="R1034" s="23">
        <v>0</v>
      </c>
      <c r="S1034" s="23">
        <v>0</v>
      </c>
      <c r="T1034" s="23">
        <v>0</v>
      </c>
      <c r="U1034" s="23">
        <v>0</v>
      </c>
      <c r="V1034" s="136">
        <f t="shared" si="518"/>
        <v>1844.1</v>
      </c>
      <c r="W1034" s="23">
        <v>1844.1</v>
      </c>
      <c r="X1034" s="23">
        <v>0</v>
      </c>
      <c r="Y1034" s="23">
        <v>0</v>
      </c>
      <c r="Z1034" s="23">
        <v>0</v>
      </c>
      <c r="AA1034" s="23">
        <v>0</v>
      </c>
      <c r="AB1034" s="23">
        <v>0</v>
      </c>
      <c r="AC1034" s="4">
        <v>0</v>
      </c>
      <c r="AD1034" s="4">
        <f t="shared" si="520"/>
        <v>0</v>
      </c>
      <c r="AE1034" s="4">
        <f t="shared" si="520"/>
        <v>0</v>
      </c>
      <c r="AF1034" s="4">
        <f t="shared" si="520"/>
        <v>0</v>
      </c>
      <c r="AG1034" s="4">
        <f t="shared" si="520"/>
        <v>0</v>
      </c>
      <c r="AH1034" s="4">
        <f t="shared" si="520"/>
        <v>0</v>
      </c>
      <c r="AI1034" s="4">
        <f t="shared" si="520"/>
        <v>0</v>
      </c>
      <c r="AJ1034" s="4">
        <f t="shared" si="520"/>
        <v>0</v>
      </c>
      <c r="AK1034" s="4">
        <f t="shared" si="520"/>
        <v>0</v>
      </c>
      <c r="AL1034" s="4">
        <f t="shared" si="527"/>
        <v>100</v>
      </c>
      <c r="AM1034" s="4">
        <f t="shared" si="527"/>
        <v>100</v>
      </c>
      <c r="AN1034" s="4">
        <f t="shared" si="527"/>
        <v>0</v>
      </c>
      <c r="AO1034" s="4">
        <f t="shared" si="527"/>
        <v>0</v>
      </c>
      <c r="AP1034" s="4">
        <f t="shared" si="527"/>
        <v>0</v>
      </c>
      <c r="AQ1034" s="4">
        <f t="shared" si="504"/>
        <v>0</v>
      </c>
      <c r="AR1034" s="4">
        <f t="shared" si="505"/>
        <v>0</v>
      </c>
      <c r="AS1034" s="4">
        <f t="shared" si="505"/>
        <v>0</v>
      </c>
    </row>
    <row r="1035" spans="1:45" ht="12.75" customHeight="1" x14ac:dyDescent="0.25">
      <c r="A1035" s="115">
        <v>21</v>
      </c>
      <c r="B1035" s="137">
        <v>229200</v>
      </c>
      <c r="C1035" s="138">
        <v>1917</v>
      </c>
      <c r="D1035" s="108">
        <v>1027</v>
      </c>
      <c r="E1035" s="135" t="s">
        <v>1758</v>
      </c>
      <c r="F1035" s="136">
        <f t="shared" si="514"/>
        <v>3084.5</v>
      </c>
      <c r="G1035" s="136">
        <v>3084.5</v>
      </c>
      <c r="H1035" s="136">
        <v>0</v>
      </c>
      <c r="I1035" s="136">
        <v>0</v>
      </c>
      <c r="J1035" s="136">
        <v>0</v>
      </c>
      <c r="K1035" s="136">
        <v>0</v>
      </c>
      <c r="L1035" s="136">
        <v>0</v>
      </c>
      <c r="M1035" s="136">
        <v>0</v>
      </c>
      <c r="N1035" s="136">
        <f t="shared" si="516"/>
        <v>3084.5</v>
      </c>
      <c r="O1035" s="23">
        <v>3084.5</v>
      </c>
      <c r="P1035" s="23">
        <v>0</v>
      </c>
      <c r="Q1035" s="23">
        <v>0</v>
      </c>
      <c r="R1035" s="23">
        <v>0</v>
      </c>
      <c r="S1035" s="23">
        <v>0</v>
      </c>
      <c r="T1035" s="23">
        <v>0</v>
      </c>
      <c r="U1035" s="23">
        <v>0</v>
      </c>
      <c r="V1035" s="136">
        <f t="shared" si="518"/>
        <v>3084.5</v>
      </c>
      <c r="W1035" s="23">
        <v>3084.5</v>
      </c>
      <c r="X1035" s="23">
        <v>0</v>
      </c>
      <c r="Y1035" s="23">
        <v>0</v>
      </c>
      <c r="Z1035" s="23">
        <v>0</v>
      </c>
      <c r="AA1035" s="23">
        <v>0</v>
      </c>
      <c r="AB1035" s="23">
        <v>0</v>
      </c>
      <c r="AC1035" s="4">
        <v>0</v>
      </c>
      <c r="AD1035" s="4">
        <f t="shared" si="520"/>
        <v>0</v>
      </c>
      <c r="AE1035" s="4">
        <f t="shared" si="520"/>
        <v>0</v>
      </c>
      <c r="AF1035" s="4">
        <f t="shared" si="520"/>
        <v>0</v>
      </c>
      <c r="AG1035" s="4">
        <f t="shared" si="520"/>
        <v>0</v>
      </c>
      <c r="AH1035" s="4">
        <f t="shared" si="520"/>
        <v>0</v>
      </c>
      <c r="AI1035" s="4">
        <f t="shared" si="520"/>
        <v>0</v>
      </c>
      <c r="AJ1035" s="4">
        <f t="shared" si="520"/>
        <v>0</v>
      </c>
      <c r="AK1035" s="4">
        <f t="shared" si="520"/>
        <v>0</v>
      </c>
      <c r="AL1035" s="4">
        <f t="shared" si="527"/>
        <v>100</v>
      </c>
      <c r="AM1035" s="4">
        <f t="shared" si="527"/>
        <v>100</v>
      </c>
      <c r="AN1035" s="4">
        <f t="shared" si="527"/>
        <v>0</v>
      </c>
      <c r="AO1035" s="4">
        <f t="shared" si="527"/>
        <v>0</v>
      </c>
      <c r="AP1035" s="4">
        <f t="shared" si="527"/>
        <v>0</v>
      </c>
      <c r="AQ1035" s="4">
        <f t="shared" si="504"/>
        <v>0</v>
      </c>
      <c r="AR1035" s="4">
        <f t="shared" si="505"/>
        <v>0</v>
      </c>
      <c r="AS1035" s="4">
        <f t="shared" si="505"/>
        <v>0</v>
      </c>
    </row>
    <row r="1036" spans="1:45" ht="12.75" customHeight="1" x14ac:dyDescent="0.25">
      <c r="A1036" s="115">
        <v>21</v>
      </c>
      <c r="B1036" s="137">
        <v>229200</v>
      </c>
      <c r="C1036" s="138">
        <v>1918</v>
      </c>
      <c r="D1036" s="108">
        <v>1028</v>
      </c>
      <c r="E1036" s="135" t="s">
        <v>1759</v>
      </c>
      <c r="F1036" s="136">
        <f t="shared" si="514"/>
        <v>830.8</v>
      </c>
      <c r="G1036" s="136">
        <v>830.8</v>
      </c>
      <c r="H1036" s="136">
        <v>0</v>
      </c>
      <c r="I1036" s="136">
        <v>0</v>
      </c>
      <c r="J1036" s="136">
        <v>0</v>
      </c>
      <c r="K1036" s="136">
        <v>0</v>
      </c>
      <c r="L1036" s="136">
        <v>0</v>
      </c>
      <c r="M1036" s="136">
        <v>0</v>
      </c>
      <c r="N1036" s="136">
        <f t="shared" si="516"/>
        <v>830.8</v>
      </c>
      <c r="O1036" s="23">
        <v>830.8</v>
      </c>
      <c r="P1036" s="23">
        <v>0</v>
      </c>
      <c r="Q1036" s="23">
        <v>0</v>
      </c>
      <c r="R1036" s="23">
        <v>0</v>
      </c>
      <c r="S1036" s="23">
        <v>0</v>
      </c>
      <c r="T1036" s="23">
        <v>0</v>
      </c>
      <c r="U1036" s="23">
        <v>0</v>
      </c>
      <c r="V1036" s="136">
        <f t="shared" si="518"/>
        <v>830.8</v>
      </c>
      <c r="W1036" s="23">
        <v>830.8</v>
      </c>
      <c r="X1036" s="23">
        <v>0</v>
      </c>
      <c r="Y1036" s="23">
        <v>0</v>
      </c>
      <c r="Z1036" s="23">
        <v>0</v>
      </c>
      <c r="AA1036" s="23">
        <v>0</v>
      </c>
      <c r="AB1036" s="23">
        <v>0</v>
      </c>
      <c r="AC1036" s="4">
        <v>0</v>
      </c>
      <c r="AD1036" s="4">
        <f t="shared" si="520"/>
        <v>0</v>
      </c>
      <c r="AE1036" s="4">
        <f t="shared" si="520"/>
        <v>0</v>
      </c>
      <c r="AF1036" s="4">
        <f t="shared" si="520"/>
        <v>0</v>
      </c>
      <c r="AG1036" s="4">
        <f t="shared" si="520"/>
        <v>0</v>
      </c>
      <c r="AH1036" s="4">
        <f t="shared" si="520"/>
        <v>0</v>
      </c>
      <c r="AI1036" s="4">
        <f t="shared" si="520"/>
        <v>0</v>
      </c>
      <c r="AJ1036" s="4">
        <f t="shared" si="520"/>
        <v>0</v>
      </c>
      <c r="AK1036" s="4">
        <f t="shared" si="520"/>
        <v>0</v>
      </c>
      <c r="AL1036" s="4">
        <f t="shared" si="527"/>
        <v>100</v>
      </c>
      <c r="AM1036" s="4">
        <f t="shared" si="527"/>
        <v>100</v>
      </c>
      <c r="AN1036" s="4">
        <f t="shared" si="527"/>
        <v>0</v>
      </c>
      <c r="AO1036" s="4">
        <f t="shared" si="527"/>
        <v>0</v>
      </c>
      <c r="AP1036" s="4">
        <f t="shared" si="527"/>
        <v>0</v>
      </c>
      <c r="AQ1036" s="4">
        <f t="shared" si="504"/>
        <v>0</v>
      </c>
      <c r="AR1036" s="4">
        <f t="shared" si="505"/>
        <v>0</v>
      </c>
      <c r="AS1036" s="4">
        <f t="shared" si="505"/>
        <v>0</v>
      </c>
    </row>
    <row r="1037" spans="1:45" ht="12.75" customHeight="1" x14ac:dyDescent="0.25">
      <c r="A1037" s="115">
        <v>21</v>
      </c>
      <c r="B1037" s="137">
        <v>229200</v>
      </c>
      <c r="C1037" s="138">
        <v>1920</v>
      </c>
      <c r="D1037" s="108">
        <v>1029</v>
      </c>
      <c r="E1037" s="135" t="s">
        <v>1760</v>
      </c>
      <c r="F1037" s="136">
        <f t="shared" si="514"/>
        <v>650.4</v>
      </c>
      <c r="G1037" s="136">
        <v>650.4</v>
      </c>
      <c r="H1037" s="136">
        <v>0</v>
      </c>
      <c r="I1037" s="136">
        <v>0</v>
      </c>
      <c r="J1037" s="136">
        <v>0</v>
      </c>
      <c r="K1037" s="136">
        <v>0</v>
      </c>
      <c r="L1037" s="136">
        <v>0</v>
      </c>
      <c r="M1037" s="136">
        <v>0</v>
      </c>
      <c r="N1037" s="136">
        <f t="shared" si="516"/>
        <v>650.4</v>
      </c>
      <c r="O1037" s="23">
        <v>650.4</v>
      </c>
      <c r="P1037" s="23">
        <v>0</v>
      </c>
      <c r="Q1037" s="23">
        <v>0</v>
      </c>
      <c r="R1037" s="23">
        <v>0</v>
      </c>
      <c r="S1037" s="23">
        <v>0</v>
      </c>
      <c r="T1037" s="23">
        <v>0</v>
      </c>
      <c r="U1037" s="23">
        <v>0</v>
      </c>
      <c r="V1037" s="136">
        <f t="shared" si="518"/>
        <v>650.4</v>
      </c>
      <c r="W1037" s="23">
        <v>650.4</v>
      </c>
      <c r="X1037" s="23">
        <v>0</v>
      </c>
      <c r="Y1037" s="23">
        <v>0</v>
      </c>
      <c r="Z1037" s="23">
        <v>0</v>
      </c>
      <c r="AA1037" s="23">
        <v>0</v>
      </c>
      <c r="AB1037" s="23">
        <v>0</v>
      </c>
      <c r="AC1037" s="4">
        <v>0</v>
      </c>
      <c r="AD1037" s="4">
        <f t="shared" si="520"/>
        <v>0</v>
      </c>
      <c r="AE1037" s="4">
        <f t="shared" si="520"/>
        <v>0</v>
      </c>
      <c r="AF1037" s="4">
        <f t="shared" si="520"/>
        <v>0</v>
      </c>
      <c r="AG1037" s="4">
        <f t="shared" si="520"/>
        <v>0</v>
      </c>
      <c r="AH1037" s="4">
        <f t="shared" si="520"/>
        <v>0</v>
      </c>
      <c r="AI1037" s="4">
        <f t="shared" si="520"/>
        <v>0</v>
      </c>
      <c r="AJ1037" s="4">
        <f t="shared" si="520"/>
        <v>0</v>
      </c>
      <c r="AK1037" s="4">
        <f t="shared" si="520"/>
        <v>0</v>
      </c>
      <c r="AL1037" s="4">
        <f t="shared" si="527"/>
        <v>100</v>
      </c>
      <c r="AM1037" s="4">
        <f t="shared" si="527"/>
        <v>100</v>
      </c>
      <c r="AN1037" s="4">
        <f t="shared" si="527"/>
        <v>0</v>
      </c>
      <c r="AO1037" s="4">
        <f t="shared" si="527"/>
        <v>0</v>
      </c>
      <c r="AP1037" s="4">
        <f t="shared" si="527"/>
        <v>0</v>
      </c>
      <c r="AQ1037" s="4">
        <f t="shared" si="504"/>
        <v>0</v>
      </c>
      <c r="AR1037" s="4">
        <f t="shared" si="505"/>
        <v>0</v>
      </c>
      <c r="AS1037" s="4">
        <f t="shared" si="505"/>
        <v>0</v>
      </c>
    </row>
    <row r="1038" spans="1:45" ht="12.75" customHeight="1" x14ac:dyDescent="0.25">
      <c r="A1038" s="115">
        <v>21</v>
      </c>
      <c r="B1038" s="137">
        <v>229200</v>
      </c>
      <c r="C1038" s="138">
        <v>1921</v>
      </c>
      <c r="D1038" s="108">
        <v>1030</v>
      </c>
      <c r="E1038" s="135" t="s">
        <v>1761</v>
      </c>
      <c r="F1038" s="136">
        <f t="shared" si="514"/>
        <v>555.4</v>
      </c>
      <c r="G1038" s="136">
        <v>555.4</v>
      </c>
      <c r="H1038" s="136">
        <v>0</v>
      </c>
      <c r="I1038" s="136">
        <v>0</v>
      </c>
      <c r="J1038" s="136">
        <v>0</v>
      </c>
      <c r="K1038" s="136">
        <v>0</v>
      </c>
      <c r="L1038" s="136">
        <v>0</v>
      </c>
      <c r="M1038" s="136">
        <v>0</v>
      </c>
      <c r="N1038" s="136">
        <f t="shared" si="516"/>
        <v>555.4</v>
      </c>
      <c r="O1038" s="23">
        <v>555.4</v>
      </c>
      <c r="P1038" s="23">
        <v>0</v>
      </c>
      <c r="Q1038" s="23">
        <v>0</v>
      </c>
      <c r="R1038" s="23">
        <v>0</v>
      </c>
      <c r="S1038" s="23">
        <v>0</v>
      </c>
      <c r="T1038" s="23">
        <v>0</v>
      </c>
      <c r="U1038" s="23">
        <v>0</v>
      </c>
      <c r="V1038" s="136">
        <f t="shared" si="518"/>
        <v>555.4</v>
      </c>
      <c r="W1038" s="23">
        <v>555.4</v>
      </c>
      <c r="X1038" s="23">
        <v>0</v>
      </c>
      <c r="Y1038" s="23">
        <v>0</v>
      </c>
      <c r="Z1038" s="23">
        <v>0</v>
      </c>
      <c r="AA1038" s="23">
        <v>0</v>
      </c>
      <c r="AB1038" s="23">
        <v>0</v>
      </c>
      <c r="AC1038" s="4">
        <v>0</v>
      </c>
      <c r="AD1038" s="4">
        <f t="shared" si="520"/>
        <v>0</v>
      </c>
      <c r="AE1038" s="4">
        <f t="shared" si="520"/>
        <v>0</v>
      </c>
      <c r="AF1038" s="4">
        <f t="shared" si="520"/>
        <v>0</v>
      </c>
      <c r="AG1038" s="4">
        <f t="shared" si="520"/>
        <v>0</v>
      </c>
      <c r="AH1038" s="4">
        <f t="shared" si="520"/>
        <v>0</v>
      </c>
      <c r="AI1038" s="4">
        <f t="shared" si="520"/>
        <v>0</v>
      </c>
      <c r="AJ1038" s="4">
        <f t="shared" si="520"/>
        <v>0</v>
      </c>
      <c r="AK1038" s="4">
        <f t="shared" si="520"/>
        <v>0</v>
      </c>
      <c r="AL1038" s="4">
        <f t="shared" si="527"/>
        <v>100</v>
      </c>
      <c r="AM1038" s="4">
        <f t="shared" si="527"/>
        <v>100</v>
      </c>
      <c r="AN1038" s="4">
        <f t="shared" si="527"/>
        <v>0</v>
      </c>
      <c r="AO1038" s="4">
        <f t="shared" si="527"/>
        <v>0</v>
      </c>
      <c r="AP1038" s="4">
        <f t="shared" si="527"/>
        <v>0</v>
      </c>
      <c r="AQ1038" s="4">
        <f t="shared" si="504"/>
        <v>0</v>
      </c>
      <c r="AR1038" s="4">
        <f t="shared" si="505"/>
        <v>0</v>
      </c>
      <c r="AS1038" s="4">
        <f t="shared" si="505"/>
        <v>0</v>
      </c>
    </row>
    <row r="1039" spans="1:45" ht="12.75" customHeight="1" x14ac:dyDescent="0.25">
      <c r="A1039" s="115">
        <v>21</v>
      </c>
      <c r="B1039" s="137">
        <v>229200</v>
      </c>
      <c r="C1039" s="138">
        <v>1922</v>
      </c>
      <c r="D1039" s="108">
        <v>1031</v>
      </c>
      <c r="E1039" s="135" t="s">
        <v>1762</v>
      </c>
      <c r="F1039" s="136">
        <f t="shared" si="514"/>
        <v>790</v>
      </c>
      <c r="G1039" s="136">
        <v>790</v>
      </c>
      <c r="H1039" s="136">
        <v>0</v>
      </c>
      <c r="I1039" s="136">
        <v>0</v>
      </c>
      <c r="J1039" s="136">
        <v>0</v>
      </c>
      <c r="K1039" s="136">
        <v>0</v>
      </c>
      <c r="L1039" s="136">
        <v>0</v>
      </c>
      <c r="M1039" s="136">
        <v>0</v>
      </c>
      <c r="N1039" s="136">
        <f t="shared" si="516"/>
        <v>790</v>
      </c>
      <c r="O1039" s="23">
        <v>790</v>
      </c>
      <c r="P1039" s="23">
        <v>0</v>
      </c>
      <c r="Q1039" s="23">
        <v>0</v>
      </c>
      <c r="R1039" s="23">
        <v>0</v>
      </c>
      <c r="S1039" s="23">
        <v>0</v>
      </c>
      <c r="T1039" s="23">
        <v>0</v>
      </c>
      <c r="U1039" s="23">
        <v>0</v>
      </c>
      <c r="V1039" s="136">
        <f t="shared" si="518"/>
        <v>790</v>
      </c>
      <c r="W1039" s="23">
        <v>790</v>
      </c>
      <c r="X1039" s="23">
        <v>0</v>
      </c>
      <c r="Y1039" s="23">
        <v>0</v>
      </c>
      <c r="Z1039" s="23">
        <v>0</v>
      </c>
      <c r="AA1039" s="23">
        <v>0</v>
      </c>
      <c r="AB1039" s="23">
        <v>0</v>
      </c>
      <c r="AC1039" s="4">
        <v>0</v>
      </c>
      <c r="AD1039" s="4">
        <f t="shared" si="520"/>
        <v>0</v>
      </c>
      <c r="AE1039" s="4">
        <f t="shared" si="520"/>
        <v>0</v>
      </c>
      <c r="AF1039" s="4">
        <f t="shared" si="520"/>
        <v>0</v>
      </c>
      <c r="AG1039" s="4">
        <f t="shared" si="520"/>
        <v>0</v>
      </c>
      <c r="AH1039" s="4">
        <f t="shared" si="520"/>
        <v>0</v>
      </c>
      <c r="AI1039" s="4">
        <f t="shared" si="520"/>
        <v>0</v>
      </c>
      <c r="AJ1039" s="4">
        <f t="shared" si="520"/>
        <v>0</v>
      </c>
      <c r="AK1039" s="4">
        <f t="shared" si="520"/>
        <v>0</v>
      </c>
      <c r="AL1039" s="4">
        <f t="shared" si="527"/>
        <v>100</v>
      </c>
      <c r="AM1039" s="4">
        <f t="shared" si="527"/>
        <v>100</v>
      </c>
      <c r="AN1039" s="4">
        <f t="shared" si="527"/>
        <v>0</v>
      </c>
      <c r="AO1039" s="4">
        <f t="shared" si="527"/>
        <v>0</v>
      </c>
      <c r="AP1039" s="4">
        <f t="shared" si="527"/>
        <v>0</v>
      </c>
      <c r="AQ1039" s="4">
        <f t="shared" si="504"/>
        <v>0</v>
      </c>
      <c r="AR1039" s="4">
        <f t="shared" si="505"/>
        <v>0</v>
      </c>
      <c r="AS1039" s="4">
        <f t="shared" si="505"/>
        <v>0</v>
      </c>
    </row>
    <row r="1040" spans="1:45" ht="12.75" customHeight="1" x14ac:dyDescent="0.25">
      <c r="A1040" s="115">
        <v>21</v>
      </c>
      <c r="B1040" s="137">
        <v>229200</v>
      </c>
      <c r="C1040" s="138">
        <v>1923</v>
      </c>
      <c r="D1040" s="108">
        <v>1032</v>
      </c>
      <c r="E1040" s="135" t="s">
        <v>1763</v>
      </c>
      <c r="F1040" s="136">
        <f t="shared" si="514"/>
        <v>1620.7</v>
      </c>
      <c r="G1040" s="136">
        <v>1620.7</v>
      </c>
      <c r="H1040" s="136">
        <v>0</v>
      </c>
      <c r="I1040" s="136">
        <v>0</v>
      </c>
      <c r="J1040" s="136">
        <v>0</v>
      </c>
      <c r="K1040" s="136">
        <v>0</v>
      </c>
      <c r="L1040" s="136">
        <v>0</v>
      </c>
      <c r="M1040" s="136">
        <v>0</v>
      </c>
      <c r="N1040" s="136">
        <f t="shared" si="516"/>
        <v>1620.7</v>
      </c>
      <c r="O1040" s="23">
        <v>1620.7</v>
      </c>
      <c r="P1040" s="23">
        <v>0</v>
      </c>
      <c r="Q1040" s="23">
        <v>0</v>
      </c>
      <c r="R1040" s="23">
        <v>0</v>
      </c>
      <c r="S1040" s="23">
        <v>0</v>
      </c>
      <c r="T1040" s="23">
        <v>0</v>
      </c>
      <c r="U1040" s="23">
        <v>0</v>
      </c>
      <c r="V1040" s="136">
        <f t="shared" si="518"/>
        <v>1620.7</v>
      </c>
      <c r="W1040" s="23">
        <v>1620.7</v>
      </c>
      <c r="X1040" s="23">
        <v>0</v>
      </c>
      <c r="Y1040" s="23">
        <v>0</v>
      </c>
      <c r="Z1040" s="23">
        <v>0</v>
      </c>
      <c r="AA1040" s="23">
        <v>0</v>
      </c>
      <c r="AB1040" s="23">
        <v>0</v>
      </c>
      <c r="AC1040" s="4">
        <v>0</v>
      </c>
      <c r="AD1040" s="4">
        <f t="shared" si="520"/>
        <v>0</v>
      </c>
      <c r="AE1040" s="4">
        <f t="shared" si="520"/>
        <v>0</v>
      </c>
      <c r="AF1040" s="4">
        <f t="shared" si="520"/>
        <v>0</v>
      </c>
      <c r="AG1040" s="4">
        <f t="shared" si="520"/>
        <v>0</v>
      </c>
      <c r="AH1040" s="4">
        <f t="shared" si="520"/>
        <v>0</v>
      </c>
      <c r="AI1040" s="4">
        <f t="shared" si="520"/>
        <v>0</v>
      </c>
      <c r="AJ1040" s="4">
        <f t="shared" si="520"/>
        <v>0</v>
      </c>
      <c r="AK1040" s="4">
        <f t="shared" si="520"/>
        <v>0</v>
      </c>
      <c r="AL1040" s="4">
        <f t="shared" si="527"/>
        <v>100</v>
      </c>
      <c r="AM1040" s="4">
        <f t="shared" si="527"/>
        <v>100</v>
      </c>
      <c r="AN1040" s="4">
        <f t="shared" si="527"/>
        <v>0</v>
      </c>
      <c r="AO1040" s="4">
        <f t="shared" si="527"/>
        <v>0</v>
      </c>
      <c r="AP1040" s="4">
        <f t="shared" si="527"/>
        <v>0</v>
      </c>
      <c r="AQ1040" s="4">
        <f t="shared" si="504"/>
        <v>0</v>
      </c>
      <c r="AR1040" s="4">
        <f t="shared" si="505"/>
        <v>0</v>
      </c>
      <c r="AS1040" s="4">
        <f t="shared" si="505"/>
        <v>0</v>
      </c>
    </row>
    <row r="1041" spans="1:45" ht="12.75" customHeight="1" x14ac:dyDescent="0.25">
      <c r="A1041" s="115">
        <v>21</v>
      </c>
      <c r="B1041" s="137">
        <v>229200</v>
      </c>
      <c r="C1041" s="138">
        <v>1925</v>
      </c>
      <c r="D1041" s="108">
        <v>1033</v>
      </c>
      <c r="E1041" s="135" t="s">
        <v>1764</v>
      </c>
      <c r="F1041" s="136">
        <f t="shared" si="514"/>
        <v>1876.6</v>
      </c>
      <c r="G1041" s="136">
        <v>1876.6</v>
      </c>
      <c r="H1041" s="136">
        <v>0</v>
      </c>
      <c r="I1041" s="136">
        <v>0</v>
      </c>
      <c r="J1041" s="136">
        <v>0</v>
      </c>
      <c r="K1041" s="136">
        <v>0</v>
      </c>
      <c r="L1041" s="136">
        <v>0</v>
      </c>
      <c r="M1041" s="136">
        <v>0</v>
      </c>
      <c r="N1041" s="136">
        <f t="shared" si="516"/>
        <v>1876.6</v>
      </c>
      <c r="O1041" s="23">
        <v>1876.6</v>
      </c>
      <c r="P1041" s="23">
        <v>0</v>
      </c>
      <c r="Q1041" s="23">
        <v>0</v>
      </c>
      <c r="R1041" s="23">
        <v>0</v>
      </c>
      <c r="S1041" s="23">
        <v>0</v>
      </c>
      <c r="T1041" s="23">
        <v>0</v>
      </c>
      <c r="U1041" s="23">
        <v>0</v>
      </c>
      <c r="V1041" s="136">
        <f t="shared" si="518"/>
        <v>1876.6</v>
      </c>
      <c r="W1041" s="23">
        <v>1876.6</v>
      </c>
      <c r="X1041" s="23">
        <v>0</v>
      </c>
      <c r="Y1041" s="23">
        <v>0</v>
      </c>
      <c r="Z1041" s="23">
        <v>0</v>
      </c>
      <c r="AA1041" s="23">
        <v>0</v>
      </c>
      <c r="AB1041" s="23">
        <v>0</v>
      </c>
      <c r="AC1041" s="4">
        <v>0</v>
      </c>
      <c r="AD1041" s="4">
        <f t="shared" si="520"/>
        <v>0</v>
      </c>
      <c r="AE1041" s="4">
        <f t="shared" si="520"/>
        <v>0</v>
      </c>
      <c r="AF1041" s="4">
        <f t="shared" si="520"/>
        <v>0</v>
      </c>
      <c r="AG1041" s="4">
        <f t="shared" si="520"/>
        <v>0</v>
      </c>
      <c r="AH1041" s="4">
        <f t="shared" si="520"/>
        <v>0</v>
      </c>
      <c r="AI1041" s="4">
        <f t="shared" si="520"/>
        <v>0</v>
      </c>
      <c r="AJ1041" s="4">
        <f t="shared" si="520"/>
        <v>0</v>
      </c>
      <c r="AK1041" s="4">
        <f t="shared" si="520"/>
        <v>0</v>
      </c>
      <c r="AL1041" s="4">
        <f t="shared" si="527"/>
        <v>100</v>
      </c>
      <c r="AM1041" s="4">
        <f t="shared" si="527"/>
        <v>100</v>
      </c>
      <c r="AN1041" s="4">
        <f t="shared" si="527"/>
        <v>0</v>
      </c>
      <c r="AO1041" s="4">
        <f t="shared" si="527"/>
        <v>0</v>
      </c>
      <c r="AP1041" s="4">
        <f t="shared" si="527"/>
        <v>0</v>
      </c>
      <c r="AQ1041" s="4">
        <f t="shared" si="504"/>
        <v>0</v>
      </c>
      <c r="AR1041" s="4">
        <f t="shared" si="505"/>
        <v>0</v>
      </c>
      <c r="AS1041" s="4">
        <f t="shared" si="505"/>
        <v>0</v>
      </c>
    </row>
    <row r="1042" spans="1:45" ht="12.75" customHeight="1" x14ac:dyDescent="0.25">
      <c r="A1042" s="115">
        <v>21</v>
      </c>
      <c r="B1042" s="137">
        <v>229200</v>
      </c>
      <c r="C1042" s="138">
        <v>1926</v>
      </c>
      <c r="D1042" s="108">
        <v>1034</v>
      </c>
      <c r="E1042" s="135" t="s">
        <v>1310</v>
      </c>
      <c r="F1042" s="136">
        <f t="shared" si="514"/>
        <v>3192.5</v>
      </c>
      <c r="G1042" s="136">
        <v>3192.5</v>
      </c>
      <c r="H1042" s="136">
        <v>0</v>
      </c>
      <c r="I1042" s="136">
        <v>0</v>
      </c>
      <c r="J1042" s="136">
        <v>0</v>
      </c>
      <c r="K1042" s="136">
        <v>0</v>
      </c>
      <c r="L1042" s="136">
        <v>0</v>
      </c>
      <c r="M1042" s="136">
        <v>0</v>
      </c>
      <c r="N1042" s="136">
        <f t="shared" si="516"/>
        <v>3192.5</v>
      </c>
      <c r="O1042" s="23">
        <v>3192.5</v>
      </c>
      <c r="P1042" s="23">
        <v>0</v>
      </c>
      <c r="Q1042" s="23">
        <v>0</v>
      </c>
      <c r="R1042" s="23">
        <v>0</v>
      </c>
      <c r="S1042" s="23">
        <v>0</v>
      </c>
      <c r="T1042" s="23">
        <v>0</v>
      </c>
      <c r="U1042" s="23">
        <v>0</v>
      </c>
      <c r="V1042" s="136">
        <f t="shared" si="518"/>
        <v>3192.5</v>
      </c>
      <c r="W1042" s="23">
        <v>3192.5</v>
      </c>
      <c r="X1042" s="23">
        <v>0</v>
      </c>
      <c r="Y1042" s="23">
        <v>0</v>
      </c>
      <c r="Z1042" s="23">
        <v>0</v>
      </c>
      <c r="AA1042" s="23">
        <v>0</v>
      </c>
      <c r="AB1042" s="23">
        <v>0</v>
      </c>
      <c r="AC1042" s="4">
        <v>0</v>
      </c>
      <c r="AD1042" s="4">
        <f t="shared" si="520"/>
        <v>0</v>
      </c>
      <c r="AE1042" s="4">
        <f t="shared" si="520"/>
        <v>0</v>
      </c>
      <c r="AF1042" s="4">
        <f t="shared" si="520"/>
        <v>0</v>
      </c>
      <c r="AG1042" s="4">
        <f t="shared" si="520"/>
        <v>0</v>
      </c>
      <c r="AH1042" s="4">
        <f t="shared" si="520"/>
        <v>0</v>
      </c>
      <c r="AI1042" s="4">
        <f t="shared" si="520"/>
        <v>0</v>
      </c>
      <c r="AJ1042" s="4">
        <f t="shared" si="520"/>
        <v>0</v>
      </c>
      <c r="AK1042" s="4">
        <f t="shared" si="520"/>
        <v>0</v>
      </c>
      <c r="AL1042" s="4">
        <f t="shared" si="527"/>
        <v>100</v>
      </c>
      <c r="AM1042" s="4">
        <f t="shared" si="527"/>
        <v>100</v>
      </c>
      <c r="AN1042" s="4">
        <f t="shared" si="527"/>
        <v>0</v>
      </c>
      <c r="AO1042" s="4">
        <f t="shared" si="527"/>
        <v>0</v>
      </c>
      <c r="AP1042" s="4">
        <f t="shared" si="527"/>
        <v>0</v>
      </c>
      <c r="AQ1042" s="4">
        <f t="shared" si="504"/>
        <v>0</v>
      </c>
      <c r="AR1042" s="4">
        <f t="shared" si="505"/>
        <v>0</v>
      </c>
      <c r="AS1042" s="4">
        <f t="shared" si="505"/>
        <v>0</v>
      </c>
    </row>
    <row r="1043" spans="1:45" ht="12.75" customHeight="1" x14ac:dyDescent="0.25">
      <c r="A1043" s="115">
        <v>21</v>
      </c>
      <c r="B1043" s="137">
        <v>229200</v>
      </c>
      <c r="C1043" s="138">
        <v>1927</v>
      </c>
      <c r="D1043" s="108">
        <v>1035</v>
      </c>
      <c r="E1043" s="135" t="s">
        <v>1765</v>
      </c>
      <c r="F1043" s="136">
        <f t="shared" si="514"/>
        <v>1071.4000000000001</v>
      </c>
      <c r="G1043" s="136">
        <v>1071.4000000000001</v>
      </c>
      <c r="H1043" s="136">
        <v>0</v>
      </c>
      <c r="I1043" s="136">
        <v>0</v>
      </c>
      <c r="J1043" s="136">
        <v>0</v>
      </c>
      <c r="K1043" s="136">
        <v>0</v>
      </c>
      <c r="L1043" s="136">
        <v>0</v>
      </c>
      <c r="M1043" s="136">
        <v>0</v>
      </c>
      <c r="N1043" s="136">
        <f t="shared" si="516"/>
        <v>1071.4000000000001</v>
      </c>
      <c r="O1043" s="23">
        <v>1071.4000000000001</v>
      </c>
      <c r="P1043" s="23">
        <v>0</v>
      </c>
      <c r="Q1043" s="23">
        <v>0</v>
      </c>
      <c r="R1043" s="23">
        <v>0</v>
      </c>
      <c r="S1043" s="23">
        <v>0</v>
      </c>
      <c r="T1043" s="23">
        <v>0</v>
      </c>
      <c r="U1043" s="23">
        <v>0</v>
      </c>
      <c r="V1043" s="136">
        <f t="shared" si="518"/>
        <v>1071.4000000000001</v>
      </c>
      <c r="W1043" s="23">
        <v>1071.4000000000001</v>
      </c>
      <c r="X1043" s="23">
        <v>0</v>
      </c>
      <c r="Y1043" s="23">
        <v>0</v>
      </c>
      <c r="Z1043" s="23">
        <v>0</v>
      </c>
      <c r="AA1043" s="23">
        <v>0</v>
      </c>
      <c r="AB1043" s="23">
        <v>0</v>
      </c>
      <c r="AC1043" s="4">
        <v>0</v>
      </c>
      <c r="AD1043" s="4">
        <f t="shared" si="520"/>
        <v>0</v>
      </c>
      <c r="AE1043" s="4">
        <f t="shared" si="520"/>
        <v>0</v>
      </c>
      <c r="AF1043" s="4">
        <f t="shared" si="520"/>
        <v>0</v>
      </c>
      <c r="AG1043" s="4">
        <f t="shared" si="520"/>
        <v>0</v>
      </c>
      <c r="AH1043" s="4">
        <f t="shared" si="520"/>
        <v>0</v>
      </c>
      <c r="AI1043" s="4">
        <f t="shared" si="520"/>
        <v>0</v>
      </c>
      <c r="AJ1043" s="4">
        <f t="shared" si="520"/>
        <v>0</v>
      </c>
      <c r="AK1043" s="4">
        <f t="shared" si="520"/>
        <v>0</v>
      </c>
      <c r="AL1043" s="4">
        <f t="shared" si="527"/>
        <v>100</v>
      </c>
      <c r="AM1043" s="4">
        <f t="shared" si="527"/>
        <v>100</v>
      </c>
      <c r="AN1043" s="4">
        <f t="shared" si="527"/>
        <v>0</v>
      </c>
      <c r="AO1043" s="4">
        <f t="shared" si="527"/>
        <v>0</v>
      </c>
      <c r="AP1043" s="4">
        <f t="shared" si="527"/>
        <v>0</v>
      </c>
      <c r="AQ1043" s="4">
        <f t="shared" ref="AQ1043:AQ1053" si="528">IF(P1043=0,0,X1043/P1043*100)</f>
        <v>0</v>
      </c>
      <c r="AR1043" s="4">
        <f t="shared" ref="AR1043:AS1053" si="529">IF(T1043=0,0,AB1043/T1043*100)</f>
        <v>0</v>
      </c>
      <c r="AS1043" s="4">
        <f t="shared" si="529"/>
        <v>0</v>
      </c>
    </row>
    <row r="1044" spans="1:45" ht="12.75" customHeight="1" x14ac:dyDescent="0.25">
      <c r="A1044" s="115">
        <v>21</v>
      </c>
      <c r="B1044" s="137">
        <v>229200</v>
      </c>
      <c r="C1044" s="138">
        <v>1928</v>
      </c>
      <c r="D1044" s="108">
        <v>1036</v>
      </c>
      <c r="E1044" s="135" t="s">
        <v>1766</v>
      </c>
      <c r="F1044" s="136">
        <f t="shared" si="514"/>
        <v>2752.7</v>
      </c>
      <c r="G1044" s="136">
        <v>2752.7</v>
      </c>
      <c r="H1044" s="136">
        <v>0</v>
      </c>
      <c r="I1044" s="136">
        <v>0</v>
      </c>
      <c r="J1044" s="136">
        <v>0</v>
      </c>
      <c r="K1044" s="136">
        <v>0</v>
      </c>
      <c r="L1044" s="136">
        <v>0</v>
      </c>
      <c r="M1044" s="136">
        <v>0</v>
      </c>
      <c r="N1044" s="136">
        <f t="shared" si="516"/>
        <v>2752.7</v>
      </c>
      <c r="O1044" s="23">
        <v>2752.7</v>
      </c>
      <c r="P1044" s="23">
        <v>0</v>
      </c>
      <c r="Q1044" s="23">
        <v>0</v>
      </c>
      <c r="R1044" s="23">
        <v>0</v>
      </c>
      <c r="S1044" s="23">
        <v>0</v>
      </c>
      <c r="T1044" s="23">
        <v>0</v>
      </c>
      <c r="U1044" s="23">
        <v>0</v>
      </c>
      <c r="V1044" s="136">
        <f t="shared" si="518"/>
        <v>2752.7</v>
      </c>
      <c r="W1044" s="23">
        <v>2752.7</v>
      </c>
      <c r="X1044" s="23">
        <v>0</v>
      </c>
      <c r="Y1044" s="23">
        <v>0</v>
      </c>
      <c r="Z1044" s="23">
        <v>0</v>
      </c>
      <c r="AA1044" s="23">
        <v>0</v>
      </c>
      <c r="AB1044" s="23">
        <v>0</v>
      </c>
      <c r="AC1044" s="4">
        <v>0</v>
      </c>
      <c r="AD1044" s="4">
        <f t="shared" si="520"/>
        <v>0</v>
      </c>
      <c r="AE1044" s="4">
        <f t="shared" si="520"/>
        <v>0</v>
      </c>
      <c r="AF1044" s="4">
        <f t="shared" si="520"/>
        <v>0</v>
      </c>
      <c r="AG1044" s="4">
        <f t="shared" si="520"/>
        <v>0</v>
      </c>
      <c r="AH1044" s="4">
        <f t="shared" si="520"/>
        <v>0</v>
      </c>
      <c r="AI1044" s="4">
        <f t="shared" si="520"/>
        <v>0</v>
      </c>
      <c r="AJ1044" s="4">
        <f t="shared" si="520"/>
        <v>0</v>
      </c>
      <c r="AK1044" s="4">
        <f t="shared" si="520"/>
        <v>0</v>
      </c>
      <c r="AL1044" s="4">
        <f t="shared" si="527"/>
        <v>100</v>
      </c>
      <c r="AM1044" s="4">
        <f t="shared" si="527"/>
        <v>100</v>
      </c>
      <c r="AN1044" s="4">
        <f t="shared" si="527"/>
        <v>0</v>
      </c>
      <c r="AO1044" s="4">
        <f t="shared" si="527"/>
        <v>0</v>
      </c>
      <c r="AP1044" s="4">
        <f t="shared" si="527"/>
        <v>0</v>
      </c>
      <c r="AQ1044" s="4">
        <f t="shared" si="528"/>
        <v>0</v>
      </c>
      <c r="AR1044" s="4">
        <f t="shared" si="529"/>
        <v>0</v>
      </c>
      <c r="AS1044" s="4">
        <f t="shared" si="529"/>
        <v>0</v>
      </c>
    </row>
    <row r="1045" spans="1:45" ht="12.75" customHeight="1" x14ac:dyDescent="0.25">
      <c r="A1045" s="115">
        <v>21</v>
      </c>
      <c r="B1045" s="137">
        <v>229200</v>
      </c>
      <c r="C1045" s="138">
        <v>1929</v>
      </c>
      <c r="D1045" s="108">
        <v>1037</v>
      </c>
      <c r="E1045" s="135" t="s">
        <v>1767</v>
      </c>
      <c r="F1045" s="136">
        <f t="shared" si="514"/>
        <v>657.4</v>
      </c>
      <c r="G1045" s="136">
        <v>657.4</v>
      </c>
      <c r="H1045" s="136">
        <v>0</v>
      </c>
      <c r="I1045" s="136">
        <v>0</v>
      </c>
      <c r="J1045" s="136">
        <v>0</v>
      </c>
      <c r="K1045" s="136">
        <v>0</v>
      </c>
      <c r="L1045" s="136">
        <v>0</v>
      </c>
      <c r="M1045" s="136">
        <v>0</v>
      </c>
      <c r="N1045" s="136">
        <f t="shared" si="516"/>
        <v>657.4</v>
      </c>
      <c r="O1045" s="23">
        <v>657.4</v>
      </c>
      <c r="P1045" s="23">
        <v>0</v>
      </c>
      <c r="Q1045" s="23">
        <v>0</v>
      </c>
      <c r="R1045" s="23">
        <v>0</v>
      </c>
      <c r="S1045" s="23">
        <v>0</v>
      </c>
      <c r="T1045" s="23">
        <v>0</v>
      </c>
      <c r="U1045" s="23">
        <v>0</v>
      </c>
      <c r="V1045" s="136">
        <f t="shared" si="518"/>
        <v>657.4</v>
      </c>
      <c r="W1045" s="23">
        <v>657.4</v>
      </c>
      <c r="X1045" s="23">
        <v>0</v>
      </c>
      <c r="Y1045" s="23">
        <v>0</v>
      </c>
      <c r="Z1045" s="23">
        <v>0</v>
      </c>
      <c r="AA1045" s="23">
        <v>0</v>
      </c>
      <c r="AB1045" s="23">
        <v>0</v>
      </c>
      <c r="AC1045" s="4">
        <v>0</v>
      </c>
      <c r="AD1045" s="4">
        <f t="shared" si="520"/>
        <v>0</v>
      </c>
      <c r="AE1045" s="4">
        <f t="shared" si="520"/>
        <v>0</v>
      </c>
      <c r="AF1045" s="4">
        <f t="shared" si="520"/>
        <v>0</v>
      </c>
      <c r="AG1045" s="4">
        <f t="shared" si="520"/>
        <v>0</v>
      </c>
      <c r="AH1045" s="4">
        <f t="shared" si="520"/>
        <v>0</v>
      </c>
      <c r="AI1045" s="4">
        <f t="shared" si="520"/>
        <v>0</v>
      </c>
      <c r="AJ1045" s="4">
        <f t="shared" si="520"/>
        <v>0</v>
      </c>
      <c r="AK1045" s="4">
        <f t="shared" si="520"/>
        <v>0</v>
      </c>
      <c r="AL1045" s="4">
        <f t="shared" si="527"/>
        <v>100</v>
      </c>
      <c r="AM1045" s="4">
        <f t="shared" si="527"/>
        <v>100</v>
      </c>
      <c r="AN1045" s="4">
        <f t="shared" si="527"/>
        <v>0</v>
      </c>
      <c r="AO1045" s="4">
        <f t="shared" si="527"/>
        <v>0</v>
      </c>
      <c r="AP1045" s="4">
        <f t="shared" si="527"/>
        <v>0</v>
      </c>
      <c r="AQ1045" s="4">
        <f t="shared" si="528"/>
        <v>0</v>
      </c>
      <c r="AR1045" s="4">
        <f t="shared" si="529"/>
        <v>0</v>
      </c>
      <c r="AS1045" s="4">
        <f t="shared" si="529"/>
        <v>0</v>
      </c>
    </row>
    <row r="1046" spans="1:45" ht="12.75" customHeight="1" x14ac:dyDescent="0.25">
      <c r="A1046" s="115">
        <v>21</v>
      </c>
      <c r="B1046" s="137">
        <v>229200</v>
      </c>
      <c r="C1046" s="138">
        <v>1930</v>
      </c>
      <c r="D1046" s="108">
        <v>1038</v>
      </c>
      <c r="E1046" s="135" t="s">
        <v>1768</v>
      </c>
      <c r="F1046" s="136">
        <f t="shared" si="514"/>
        <v>663.2</v>
      </c>
      <c r="G1046" s="136">
        <v>663.2</v>
      </c>
      <c r="H1046" s="136">
        <v>0</v>
      </c>
      <c r="I1046" s="136">
        <v>0</v>
      </c>
      <c r="J1046" s="136">
        <v>0</v>
      </c>
      <c r="K1046" s="136">
        <v>0</v>
      </c>
      <c r="L1046" s="136">
        <v>0</v>
      </c>
      <c r="M1046" s="136">
        <v>0</v>
      </c>
      <c r="N1046" s="136">
        <f t="shared" si="516"/>
        <v>663.2</v>
      </c>
      <c r="O1046" s="23">
        <v>663.2</v>
      </c>
      <c r="P1046" s="23">
        <v>0</v>
      </c>
      <c r="Q1046" s="23">
        <v>0</v>
      </c>
      <c r="R1046" s="23">
        <v>0</v>
      </c>
      <c r="S1046" s="23">
        <v>0</v>
      </c>
      <c r="T1046" s="23">
        <v>0</v>
      </c>
      <c r="U1046" s="23">
        <v>0</v>
      </c>
      <c r="V1046" s="136">
        <f t="shared" si="518"/>
        <v>663.2</v>
      </c>
      <c r="W1046" s="23">
        <v>663.2</v>
      </c>
      <c r="X1046" s="23">
        <v>0</v>
      </c>
      <c r="Y1046" s="23">
        <v>0</v>
      </c>
      <c r="Z1046" s="23">
        <v>0</v>
      </c>
      <c r="AA1046" s="23">
        <v>0</v>
      </c>
      <c r="AB1046" s="23">
        <v>0</v>
      </c>
      <c r="AC1046" s="4">
        <v>0</v>
      </c>
      <c r="AD1046" s="4">
        <f t="shared" si="520"/>
        <v>0</v>
      </c>
      <c r="AE1046" s="4">
        <f t="shared" si="520"/>
        <v>0</v>
      </c>
      <c r="AF1046" s="4">
        <f t="shared" si="520"/>
        <v>0</v>
      </c>
      <c r="AG1046" s="4">
        <f t="shared" si="520"/>
        <v>0</v>
      </c>
      <c r="AH1046" s="4">
        <f t="shared" si="520"/>
        <v>0</v>
      </c>
      <c r="AI1046" s="4">
        <f t="shared" si="520"/>
        <v>0</v>
      </c>
      <c r="AJ1046" s="4">
        <f t="shared" si="520"/>
        <v>0</v>
      </c>
      <c r="AK1046" s="4">
        <f t="shared" ref="AK1046:AK1082" si="530">AC1046-U1046</f>
        <v>0</v>
      </c>
      <c r="AL1046" s="4">
        <f t="shared" si="527"/>
        <v>100</v>
      </c>
      <c r="AM1046" s="4">
        <f t="shared" si="527"/>
        <v>100</v>
      </c>
      <c r="AN1046" s="4">
        <f t="shared" si="527"/>
        <v>0</v>
      </c>
      <c r="AO1046" s="4">
        <f t="shared" si="527"/>
        <v>0</v>
      </c>
      <c r="AP1046" s="4">
        <f t="shared" si="527"/>
        <v>0</v>
      </c>
      <c r="AQ1046" s="4">
        <f t="shared" si="528"/>
        <v>0</v>
      </c>
      <c r="AR1046" s="4">
        <f t="shared" si="529"/>
        <v>0</v>
      </c>
      <c r="AS1046" s="4">
        <f t="shared" si="529"/>
        <v>0</v>
      </c>
    </row>
    <row r="1047" spans="1:45" ht="12.75" customHeight="1" x14ac:dyDescent="0.25">
      <c r="A1047" s="115">
        <v>21</v>
      </c>
      <c r="B1047" s="137">
        <v>229200</v>
      </c>
      <c r="C1047" s="138">
        <v>1931</v>
      </c>
      <c r="D1047" s="108">
        <v>1039</v>
      </c>
      <c r="E1047" s="135" t="s">
        <v>1769</v>
      </c>
      <c r="F1047" s="136">
        <f t="shared" si="514"/>
        <v>2786.3</v>
      </c>
      <c r="G1047" s="136">
        <v>2786.3</v>
      </c>
      <c r="H1047" s="136">
        <v>0</v>
      </c>
      <c r="I1047" s="136">
        <v>0</v>
      </c>
      <c r="J1047" s="136">
        <v>0</v>
      </c>
      <c r="K1047" s="136">
        <v>0</v>
      </c>
      <c r="L1047" s="136">
        <v>0</v>
      </c>
      <c r="M1047" s="136">
        <v>0</v>
      </c>
      <c r="N1047" s="136">
        <f t="shared" si="516"/>
        <v>2786.3</v>
      </c>
      <c r="O1047" s="23">
        <v>2786.3</v>
      </c>
      <c r="P1047" s="23">
        <v>0</v>
      </c>
      <c r="Q1047" s="23">
        <v>0</v>
      </c>
      <c r="R1047" s="23">
        <v>0</v>
      </c>
      <c r="S1047" s="23">
        <v>0</v>
      </c>
      <c r="T1047" s="23">
        <v>0</v>
      </c>
      <c r="U1047" s="23">
        <v>0</v>
      </c>
      <c r="V1047" s="136">
        <f t="shared" si="518"/>
        <v>2786.3</v>
      </c>
      <c r="W1047" s="23">
        <v>2786.3</v>
      </c>
      <c r="X1047" s="23">
        <v>0</v>
      </c>
      <c r="Y1047" s="23">
        <v>0</v>
      </c>
      <c r="Z1047" s="23">
        <v>0</v>
      </c>
      <c r="AA1047" s="23">
        <v>0</v>
      </c>
      <c r="AB1047" s="23">
        <v>0</v>
      </c>
      <c r="AC1047" s="4">
        <v>0</v>
      </c>
      <c r="AD1047" s="4">
        <f t="shared" ref="AD1047:AJ1083" si="531">V1047-N1047</f>
        <v>0</v>
      </c>
      <c r="AE1047" s="4">
        <f t="shared" si="531"/>
        <v>0</v>
      </c>
      <c r="AF1047" s="4">
        <f t="shared" si="531"/>
        <v>0</v>
      </c>
      <c r="AG1047" s="4">
        <f t="shared" si="531"/>
        <v>0</v>
      </c>
      <c r="AH1047" s="4">
        <f t="shared" si="531"/>
        <v>0</v>
      </c>
      <c r="AI1047" s="4">
        <f t="shared" si="531"/>
        <v>0</v>
      </c>
      <c r="AJ1047" s="4">
        <f t="shared" si="531"/>
        <v>0</v>
      </c>
      <c r="AK1047" s="4">
        <f t="shared" si="530"/>
        <v>0</v>
      </c>
      <c r="AL1047" s="4">
        <f t="shared" si="527"/>
        <v>100</v>
      </c>
      <c r="AM1047" s="4">
        <f t="shared" si="527"/>
        <v>100</v>
      </c>
      <c r="AN1047" s="4">
        <f t="shared" si="527"/>
        <v>0</v>
      </c>
      <c r="AO1047" s="4">
        <f t="shared" si="527"/>
        <v>0</v>
      </c>
      <c r="AP1047" s="4">
        <f t="shared" si="527"/>
        <v>0</v>
      </c>
      <c r="AQ1047" s="4">
        <f t="shared" si="528"/>
        <v>0</v>
      </c>
      <c r="AR1047" s="4">
        <f t="shared" si="529"/>
        <v>0</v>
      </c>
      <c r="AS1047" s="4">
        <f t="shared" si="529"/>
        <v>0</v>
      </c>
    </row>
    <row r="1048" spans="1:45" ht="12.75" customHeight="1" x14ac:dyDescent="0.25">
      <c r="A1048" s="115">
        <v>21</v>
      </c>
      <c r="B1048" s="137">
        <v>229200</v>
      </c>
      <c r="C1048" s="138">
        <v>1924</v>
      </c>
      <c r="D1048" s="108">
        <v>1040</v>
      </c>
      <c r="E1048" s="135" t="s">
        <v>1742</v>
      </c>
      <c r="F1048" s="136">
        <f t="shared" si="514"/>
        <v>32052.300000000003</v>
      </c>
      <c r="G1048" s="136">
        <v>30570.9</v>
      </c>
      <c r="H1048" s="136">
        <v>1481.4</v>
      </c>
      <c r="I1048" s="136">
        <v>0</v>
      </c>
      <c r="J1048" s="136">
        <v>0</v>
      </c>
      <c r="K1048" s="136">
        <v>0</v>
      </c>
      <c r="L1048" s="136">
        <v>0</v>
      </c>
      <c r="M1048" s="136">
        <v>0</v>
      </c>
      <c r="N1048" s="136">
        <f t="shared" si="516"/>
        <v>32052.300000000003</v>
      </c>
      <c r="O1048" s="23">
        <v>30570.9</v>
      </c>
      <c r="P1048" s="23">
        <v>1481.4</v>
      </c>
      <c r="Q1048" s="23">
        <v>0</v>
      </c>
      <c r="R1048" s="23">
        <v>0</v>
      </c>
      <c r="S1048" s="23">
        <v>0</v>
      </c>
      <c r="T1048" s="23">
        <v>0</v>
      </c>
      <c r="U1048" s="23">
        <v>0</v>
      </c>
      <c r="V1048" s="136">
        <f t="shared" si="518"/>
        <v>32052.300000000003</v>
      </c>
      <c r="W1048" s="23">
        <v>30570.9</v>
      </c>
      <c r="X1048" s="23">
        <v>1481.4</v>
      </c>
      <c r="Y1048" s="23">
        <v>0</v>
      </c>
      <c r="Z1048" s="23">
        <v>0</v>
      </c>
      <c r="AA1048" s="23">
        <v>0</v>
      </c>
      <c r="AB1048" s="23">
        <v>0</v>
      </c>
      <c r="AC1048" s="4">
        <v>0</v>
      </c>
      <c r="AD1048" s="4">
        <f t="shared" si="531"/>
        <v>0</v>
      </c>
      <c r="AE1048" s="4">
        <f t="shared" si="531"/>
        <v>0</v>
      </c>
      <c r="AF1048" s="4">
        <f t="shared" si="531"/>
        <v>0</v>
      </c>
      <c r="AG1048" s="4">
        <f t="shared" si="531"/>
        <v>0</v>
      </c>
      <c r="AH1048" s="4">
        <f t="shared" si="531"/>
        <v>0</v>
      </c>
      <c r="AI1048" s="4">
        <f t="shared" si="531"/>
        <v>0</v>
      </c>
      <c r="AJ1048" s="4">
        <f t="shared" si="531"/>
        <v>0</v>
      </c>
      <c r="AK1048" s="4">
        <f t="shared" si="530"/>
        <v>0</v>
      </c>
      <c r="AL1048" s="4">
        <f t="shared" si="527"/>
        <v>100</v>
      </c>
      <c r="AM1048" s="4">
        <f t="shared" si="527"/>
        <v>100</v>
      </c>
      <c r="AN1048" s="4">
        <f t="shared" si="527"/>
        <v>100</v>
      </c>
      <c r="AO1048" s="4">
        <f t="shared" si="527"/>
        <v>0</v>
      </c>
      <c r="AP1048" s="4">
        <f t="shared" si="527"/>
        <v>0</v>
      </c>
      <c r="AQ1048" s="4">
        <f t="shared" si="528"/>
        <v>100</v>
      </c>
      <c r="AR1048" s="4">
        <f t="shared" si="529"/>
        <v>0</v>
      </c>
      <c r="AS1048" s="4">
        <f t="shared" si="529"/>
        <v>0</v>
      </c>
    </row>
    <row r="1049" spans="1:45" ht="12.75" customHeight="1" x14ac:dyDescent="0.25">
      <c r="A1049" s="115">
        <v>21</v>
      </c>
      <c r="B1049" s="137">
        <v>229200</v>
      </c>
      <c r="C1049" s="138">
        <v>1932</v>
      </c>
      <c r="D1049" s="108">
        <v>1041</v>
      </c>
      <c r="E1049" s="135" t="s">
        <v>1770</v>
      </c>
      <c r="F1049" s="136">
        <f t="shared" si="514"/>
        <v>829.2</v>
      </c>
      <c r="G1049" s="136">
        <v>829.2</v>
      </c>
      <c r="H1049" s="136">
        <v>0</v>
      </c>
      <c r="I1049" s="136">
        <v>0</v>
      </c>
      <c r="J1049" s="136">
        <v>0</v>
      </c>
      <c r="K1049" s="136">
        <v>0</v>
      </c>
      <c r="L1049" s="136">
        <v>0</v>
      </c>
      <c r="M1049" s="136">
        <v>0</v>
      </c>
      <c r="N1049" s="136">
        <f t="shared" si="516"/>
        <v>829.2</v>
      </c>
      <c r="O1049" s="23">
        <v>829.2</v>
      </c>
      <c r="P1049" s="23">
        <v>0</v>
      </c>
      <c r="Q1049" s="23">
        <v>0</v>
      </c>
      <c r="R1049" s="23">
        <v>0</v>
      </c>
      <c r="S1049" s="23">
        <v>0</v>
      </c>
      <c r="T1049" s="23">
        <v>0</v>
      </c>
      <c r="U1049" s="23">
        <v>0</v>
      </c>
      <c r="V1049" s="136">
        <f t="shared" si="518"/>
        <v>829.2</v>
      </c>
      <c r="W1049" s="23">
        <v>829.2</v>
      </c>
      <c r="X1049" s="23">
        <v>0</v>
      </c>
      <c r="Y1049" s="23">
        <v>0</v>
      </c>
      <c r="Z1049" s="23">
        <v>0</v>
      </c>
      <c r="AA1049" s="23">
        <v>0</v>
      </c>
      <c r="AB1049" s="23">
        <v>0</v>
      </c>
      <c r="AC1049" s="4">
        <v>0</v>
      </c>
      <c r="AD1049" s="4">
        <f t="shared" si="531"/>
        <v>0</v>
      </c>
      <c r="AE1049" s="4">
        <f t="shared" si="531"/>
        <v>0</v>
      </c>
      <c r="AF1049" s="4">
        <f t="shared" si="531"/>
        <v>0</v>
      </c>
      <c r="AG1049" s="4">
        <f t="shared" si="531"/>
        <v>0</v>
      </c>
      <c r="AH1049" s="4">
        <f t="shared" si="531"/>
        <v>0</v>
      </c>
      <c r="AI1049" s="4">
        <f t="shared" si="531"/>
        <v>0</v>
      </c>
      <c r="AJ1049" s="4">
        <f t="shared" si="531"/>
        <v>0</v>
      </c>
      <c r="AK1049" s="4">
        <f t="shared" si="530"/>
        <v>0</v>
      </c>
      <c r="AL1049" s="4">
        <f t="shared" si="527"/>
        <v>100</v>
      </c>
      <c r="AM1049" s="4">
        <f t="shared" si="527"/>
        <v>100</v>
      </c>
      <c r="AN1049" s="4">
        <f t="shared" si="527"/>
        <v>0</v>
      </c>
      <c r="AO1049" s="4">
        <f t="shared" si="527"/>
        <v>0</v>
      </c>
      <c r="AP1049" s="4">
        <f t="shared" si="527"/>
        <v>0</v>
      </c>
      <c r="AQ1049" s="4">
        <f t="shared" si="528"/>
        <v>0</v>
      </c>
      <c r="AR1049" s="4">
        <f t="shared" si="529"/>
        <v>0</v>
      </c>
      <c r="AS1049" s="4">
        <f t="shared" si="529"/>
        <v>0</v>
      </c>
    </row>
    <row r="1050" spans="1:45" ht="12.75" customHeight="1" x14ac:dyDescent="0.25">
      <c r="A1050" s="115">
        <v>21</v>
      </c>
      <c r="B1050" s="137">
        <v>229200</v>
      </c>
      <c r="C1050" s="138">
        <v>1933</v>
      </c>
      <c r="D1050" s="108">
        <v>1042</v>
      </c>
      <c r="E1050" s="135" t="s">
        <v>1771</v>
      </c>
      <c r="F1050" s="136">
        <f t="shared" si="514"/>
        <v>2638.5</v>
      </c>
      <c r="G1050" s="136">
        <v>2638.5</v>
      </c>
      <c r="H1050" s="136">
        <v>0</v>
      </c>
      <c r="I1050" s="136">
        <v>0</v>
      </c>
      <c r="J1050" s="136">
        <v>0</v>
      </c>
      <c r="K1050" s="136">
        <v>0</v>
      </c>
      <c r="L1050" s="136">
        <v>0</v>
      </c>
      <c r="M1050" s="136">
        <v>0</v>
      </c>
      <c r="N1050" s="136">
        <f t="shared" si="516"/>
        <v>2638.5</v>
      </c>
      <c r="O1050" s="23">
        <v>2638.5</v>
      </c>
      <c r="P1050" s="23">
        <v>0</v>
      </c>
      <c r="Q1050" s="23">
        <v>0</v>
      </c>
      <c r="R1050" s="23">
        <v>0</v>
      </c>
      <c r="S1050" s="23">
        <v>0</v>
      </c>
      <c r="T1050" s="23">
        <v>0</v>
      </c>
      <c r="U1050" s="23">
        <v>0</v>
      </c>
      <c r="V1050" s="136">
        <f t="shared" si="518"/>
        <v>2638.5</v>
      </c>
      <c r="W1050" s="23">
        <v>2638.5</v>
      </c>
      <c r="X1050" s="23">
        <v>0</v>
      </c>
      <c r="Y1050" s="23">
        <v>0</v>
      </c>
      <c r="Z1050" s="23">
        <v>0</v>
      </c>
      <c r="AA1050" s="23">
        <v>0</v>
      </c>
      <c r="AB1050" s="23">
        <v>0</v>
      </c>
      <c r="AC1050" s="4">
        <v>0</v>
      </c>
      <c r="AD1050" s="4">
        <f t="shared" si="531"/>
        <v>0</v>
      </c>
      <c r="AE1050" s="4">
        <f t="shared" si="531"/>
        <v>0</v>
      </c>
      <c r="AF1050" s="4">
        <f t="shared" si="531"/>
        <v>0</v>
      </c>
      <c r="AG1050" s="4">
        <f t="shared" si="531"/>
        <v>0</v>
      </c>
      <c r="AH1050" s="4">
        <f t="shared" si="531"/>
        <v>0</v>
      </c>
      <c r="AI1050" s="4">
        <f t="shared" si="531"/>
        <v>0</v>
      </c>
      <c r="AJ1050" s="4">
        <f t="shared" si="531"/>
        <v>0</v>
      </c>
      <c r="AK1050" s="4">
        <f t="shared" si="530"/>
        <v>0</v>
      </c>
      <c r="AL1050" s="4">
        <f t="shared" si="527"/>
        <v>100</v>
      </c>
      <c r="AM1050" s="4">
        <f t="shared" si="527"/>
        <v>100</v>
      </c>
      <c r="AN1050" s="4">
        <f t="shared" si="527"/>
        <v>0</v>
      </c>
      <c r="AO1050" s="4">
        <f t="shared" si="527"/>
        <v>0</v>
      </c>
      <c r="AP1050" s="4">
        <f t="shared" si="527"/>
        <v>0</v>
      </c>
      <c r="AQ1050" s="4">
        <f t="shared" si="528"/>
        <v>0</v>
      </c>
      <c r="AR1050" s="4">
        <f t="shared" si="529"/>
        <v>0</v>
      </c>
      <c r="AS1050" s="4">
        <f t="shared" si="529"/>
        <v>0</v>
      </c>
    </row>
    <row r="1051" spans="1:45" ht="12.75" customHeight="1" x14ac:dyDescent="0.25">
      <c r="A1051" s="115">
        <v>21</v>
      </c>
      <c r="B1051" s="137">
        <v>229200</v>
      </c>
      <c r="C1051" s="138">
        <v>1934</v>
      </c>
      <c r="D1051" s="108">
        <v>1043</v>
      </c>
      <c r="E1051" s="135" t="s">
        <v>1772</v>
      </c>
      <c r="F1051" s="136">
        <f t="shared" si="514"/>
        <v>1616.1</v>
      </c>
      <c r="G1051" s="136">
        <v>1616.1</v>
      </c>
      <c r="H1051" s="136">
        <v>0</v>
      </c>
      <c r="I1051" s="136">
        <v>0</v>
      </c>
      <c r="J1051" s="136">
        <v>0</v>
      </c>
      <c r="K1051" s="136">
        <v>0</v>
      </c>
      <c r="L1051" s="136">
        <v>0</v>
      </c>
      <c r="M1051" s="136">
        <v>0</v>
      </c>
      <c r="N1051" s="136">
        <f t="shared" si="516"/>
        <v>1616.1</v>
      </c>
      <c r="O1051" s="23">
        <v>1616.1</v>
      </c>
      <c r="P1051" s="23">
        <v>0</v>
      </c>
      <c r="Q1051" s="23">
        <v>0</v>
      </c>
      <c r="R1051" s="23">
        <v>0</v>
      </c>
      <c r="S1051" s="23">
        <v>0</v>
      </c>
      <c r="T1051" s="23">
        <v>0</v>
      </c>
      <c r="U1051" s="23">
        <v>0</v>
      </c>
      <c r="V1051" s="136">
        <f t="shared" si="518"/>
        <v>1616.1</v>
      </c>
      <c r="W1051" s="23">
        <v>1616.1</v>
      </c>
      <c r="X1051" s="23">
        <v>0</v>
      </c>
      <c r="Y1051" s="23">
        <v>0</v>
      </c>
      <c r="Z1051" s="23">
        <v>0</v>
      </c>
      <c r="AA1051" s="23">
        <v>0</v>
      </c>
      <c r="AB1051" s="23">
        <v>0</v>
      </c>
      <c r="AC1051" s="4">
        <v>0</v>
      </c>
      <c r="AD1051" s="4">
        <f t="shared" si="531"/>
        <v>0</v>
      </c>
      <c r="AE1051" s="4">
        <f t="shared" si="531"/>
        <v>0</v>
      </c>
      <c r="AF1051" s="4">
        <f t="shared" si="531"/>
        <v>0</v>
      </c>
      <c r="AG1051" s="4">
        <f t="shared" si="531"/>
        <v>0</v>
      </c>
      <c r="AH1051" s="4">
        <f t="shared" si="531"/>
        <v>0</v>
      </c>
      <c r="AI1051" s="4">
        <f t="shared" si="531"/>
        <v>0</v>
      </c>
      <c r="AJ1051" s="4">
        <f t="shared" si="531"/>
        <v>0</v>
      </c>
      <c r="AK1051" s="4">
        <f t="shared" si="530"/>
        <v>0</v>
      </c>
      <c r="AL1051" s="4">
        <f t="shared" si="527"/>
        <v>100</v>
      </c>
      <c r="AM1051" s="4">
        <f t="shared" si="527"/>
        <v>100</v>
      </c>
      <c r="AN1051" s="4">
        <f t="shared" si="527"/>
        <v>0</v>
      </c>
      <c r="AO1051" s="4">
        <f t="shared" si="527"/>
        <v>0</v>
      </c>
      <c r="AP1051" s="4">
        <f t="shared" si="527"/>
        <v>0</v>
      </c>
      <c r="AQ1051" s="4">
        <f t="shared" si="528"/>
        <v>0</v>
      </c>
      <c r="AR1051" s="4">
        <f t="shared" si="529"/>
        <v>0</v>
      </c>
      <c r="AS1051" s="4">
        <f t="shared" si="529"/>
        <v>0</v>
      </c>
    </row>
    <row r="1052" spans="1:45" ht="12.75" customHeight="1" x14ac:dyDescent="0.25">
      <c r="A1052" s="115">
        <v>0</v>
      </c>
      <c r="B1052" s="115"/>
      <c r="C1052" s="115"/>
      <c r="D1052" s="108">
        <v>1044</v>
      </c>
      <c r="E1052" s="135"/>
      <c r="F1052" s="136"/>
      <c r="G1052" s="136"/>
      <c r="H1052" s="136"/>
      <c r="I1052" s="136"/>
      <c r="J1052" s="136"/>
      <c r="K1052" s="136"/>
      <c r="L1052" s="136"/>
      <c r="M1052" s="136"/>
      <c r="N1052" s="136"/>
      <c r="O1052" s="23"/>
      <c r="P1052" s="23"/>
      <c r="Q1052" s="23"/>
      <c r="R1052" s="23"/>
      <c r="S1052" s="23"/>
      <c r="T1052" s="23"/>
      <c r="U1052" s="23"/>
      <c r="V1052" s="23"/>
      <c r="W1052" s="23"/>
      <c r="X1052" s="23"/>
      <c r="Y1052" s="23"/>
      <c r="Z1052" s="23"/>
      <c r="AA1052" s="23"/>
      <c r="AB1052" s="23"/>
      <c r="AC1052" s="4"/>
      <c r="AD1052" s="4"/>
      <c r="AE1052" s="4"/>
      <c r="AF1052" s="4"/>
      <c r="AG1052" s="4"/>
      <c r="AH1052" s="4"/>
      <c r="AI1052" s="4"/>
      <c r="AJ1052" s="4"/>
      <c r="AK1052" s="4"/>
      <c r="AL1052" s="4"/>
      <c r="AM1052" s="4"/>
      <c r="AN1052" s="4"/>
      <c r="AO1052" s="4"/>
      <c r="AP1052" s="4"/>
      <c r="AQ1052" s="4"/>
      <c r="AR1052" s="4"/>
      <c r="AS1052" s="4"/>
    </row>
    <row r="1053" spans="1:45" s="134" customFormat="1" ht="12.75" customHeight="1" x14ac:dyDescent="0.25">
      <c r="A1053" s="115">
        <v>22</v>
      </c>
      <c r="B1053" s="137">
        <v>229600</v>
      </c>
      <c r="C1053" s="138">
        <v>1210</v>
      </c>
      <c r="D1053" s="108">
        <v>1045</v>
      </c>
      <c r="E1053" s="130" t="s">
        <v>1773</v>
      </c>
      <c r="F1053" s="131">
        <f>SUM(G1053:M1053)</f>
        <v>320617.7</v>
      </c>
      <c r="G1053" s="131">
        <v>298251.59999999998</v>
      </c>
      <c r="H1053" s="131">
        <v>14389.9</v>
      </c>
      <c r="I1053" s="131">
        <v>7450.4</v>
      </c>
      <c r="J1053" s="131">
        <v>0</v>
      </c>
      <c r="K1053" s="131">
        <v>0</v>
      </c>
      <c r="L1053" s="131">
        <v>525.79999999999995</v>
      </c>
      <c r="M1053" s="131">
        <v>0</v>
      </c>
      <c r="N1053" s="131">
        <f>SUM(O1053:U1053)</f>
        <v>320118.59999999998</v>
      </c>
      <c r="O1053" s="132">
        <v>298251.59999999998</v>
      </c>
      <c r="P1053" s="132">
        <v>14389.9</v>
      </c>
      <c r="Q1053" s="132">
        <v>6951.3</v>
      </c>
      <c r="R1053" s="132">
        <v>0</v>
      </c>
      <c r="S1053" s="132">
        <v>0</v>
      </c>
      <c r="T1053" s="132">
        <v>525.79999999999995</v>
      </c>
      <c r="U1053" s="132">
        <v>0</v>
      </c>
      <c r="V1053" s="131">
        <f>SUM(W1053:AC1053)</f>
        <v>320118.59999999998</v>
      </c>
      <c r="W1053" s="132">
        <v>298251.59999999998</v>
      </c>
      <c r="X1053" s="132">
        <v>14389.9</v>
      </c>
      <c r="Y1053" s="132">
        <v>6951.3</v>
      </c>
      <c r="Z1053" s="132">
        <v>0</v>
      </c>
      <c r="AA1053" s="132">
        <v>0</v>
      </c>
      <c r="AB1053" s="132">
        <v>525.79999999999995</v>
      </c>
      <c r="AC1053" s="133">
        <v>0</v>
      </c>
      <c r="AD1053" s="133">
        <f t="shared" ref="AD1053:AK1053" si="532">V1053-N1053</f>
        <v>0</v>
      </c>
      <c r="AE1053" s="133">
        <f t="shared" si="532"/>
        <v>0</v>
      </c>
      <c r="AF1053" s="133">
        <f t="shared" si="532"/>
        <v>0</v>
      </c>
      <c r="AG1053" s="133">
        <f t="shared" si="532"/>
        <v>0</v>
      </c>
      <c r="AH1053" s="133">
        <f t="shared" si="532"/>
        <v>0</v>
      </c>
      <c r="AI1053" s="133">
        <f t="shared" si="532"/>
        <v>0</v>
      </c>
      <c r="AJ1053" s="133">
        <f t="shared" si="532"/>
        <v>0</v>
      </c>
      <c r="AK1053" s="133">
        <f t="shared" si="532"/>
        <v>0</v>
      </c>
      <c r="AL1053" s="133">
        <f t="shared" si="527"/>
        <v>100</v>
      </c>
      <c r="AM1053" s="133">
        <f t="shared" si="527"/>
        <v>100</v>
      </c>
      <c r="AN1053" s="133">
        <f t="shared" si="527"/>
        <v>100</v>
      </c>
      <c r="AO1053" s="133">
        <f t="shared" si="527"/>
        <v>100</v>
      </c>
      <c r="AP1053" s="133">
        <f t="shared" si="527"/>
        <v>0</v>
      </c>
      <c r="AQ1053" s="133">
        <f t="shared" si="528"/>
        <v>100</v>
      </c>
      <c r="AR1053" s="133">
        <f t="shared" si="529"/>
        <v>100</v>
      </c>
      <c r="AS1053" s="133">
        <f t="shared" si="529"/>
        <v>0</v>
      </c>
    </row>
    <row r="1054" spans="1:45" ht="12.75" customHeight="1" x14ac:dyDescent="0.25">
      <c r="A1054" s="108"/>
      <c r="B1054" s="108"/>
      <c r="C1054" s="108"/>
      <c r="D1054" s="108"/>
      <c r="E1054" s="141"/>
      <c r="F1054" s="142"/>
      <c r="G1054" s="142"/>
      <c r="H1054" s="142"/>
      <c r="I1054" s="142"/>
      <c r="J1054" s="142"/>
      <c r="K1054" s="142"/>
      <c r="L1054" s="142"/>
      <c r="M1054" s="142"/>
      <c r="N1054" s="142"/>
      <c r="O1054" s="143"/>
      <c r="P1054" s="143"/>
      <c r="Q1054" s="143"/>
      <c r="R1054" s="143"/>
      <c r="S1054" s="143"/>
      <c r="T1054" s="143"/>
      <c r="U1054" s="143"/>
      <c r="V1054" s="143"/>
      <c r="W1054" s="143"/>
      <c r="X1054" s="143"/>
      <c r="Y1054" s="143"/>
      <c r="Z1054" s="143"/>
      <c r="AA1054" s="143"/>
      <c r="AB1054" s="143"/>
      <c r="AC1054" s="144"/>
      <c r="AD1054" s="144"/>
      <c r="AE1054" s="144"/>
      <c r="AF1054" s="144"/>
      <c r="AG1054" s="144"/>
      <c r="AH1054" s="144"/>
      <c r="AI1054" s="144"/>
      <c r="AJ1054" s="144"/>
      <c r="AK1054" s="144"/>
      <c r="AL1054" s="144"/>
      <c r="AM1054" s="144"/>
      <c r="AN1054" s="144"/>
      <c r="AO1054" s="144"/>
      <c r="AP1054" s="144"/>
      <c r="AQ1054" s="144"/>
      <c r="AR1054" s="144"/>
      <c r="AS1054" s="144"/>
    </row>
    <row r="1055" spans="1:45" ht="12.75" customHeight="1" x14ac:dyDescent="0.25"/>
    <row r="1056" spans="1:45" ht="34.5" customHeight="1" x14ac:dyDescent="0.25">
      <c r="E1056" s="147" t="s">
        <v>1774</v>
      </c>
      <c r="F1056" s="147"/>
      <c r="G1056" s="147"/>
      <c r="H1056" s="146"/>
      <c r="I1056" s="148"/>
      <c r="J1056" s="146"/>
      <c r="K1056" s="147" t="s">
        <v>107</v>
      </c>
      <c r="L1056" s="147"/>
    </row>
    <row r="1057" spans="5:12" ht="34.5" customHeight="1" x14ac:dyDescent="0.25">
      <c r="E1057" s="147" t="s">
        <v>1775</v>
      </c>
      <c r="F1057" s="147"/>
      <c r="G1057" s="147"/>
      <c r="H1057" s="146"/>
      <c r="I1057" s="145"/>
      <c r="J1057" s="146"/>
      <c r="K1057" s="147" t="s">
        <v>109</v>
      </c>
      <c r="L1057" s="147"/>
    </row>
    <row r="1058" spans="5:12" ht="34.5" customHeight="1" x14ac:dyDescent="0.25">
      <c r="E1058" s="147" t="s">
        <v>1776</v>
      </c>
      <c r="F1058" s="147"/>
      <c r="G1058" s="147"/>
      <c r="H1058" s="146"/>
      <c r="I1058" s="145"/>
      <c r="J1058" s="146"/>
      <c r="K1058" s="147" t="s">
        <v>111</v>
      </c>
      <c r="L1058" s="147"/>
    </row>
    <row r="1059" spans="5:12" ht="34.5" customHeight="1" x14ac:dyDescent="0.25">
      <c r="E1059" s="147" t="s">
        <v>1777</v>
      </c>
      <c r="F1059" s="147"/>
      <c r="G1059" s="147"/>
      <c r="H1059" s="146"/>
      <c r="I1059" s="145"/>
      <c r="J1059" s="146"/>
      <c r="K1059" s="147" t="s">
        <v>113</v>
      </c>
      <c r="L1059" s="147"/>
    </row>
    <row r="1060" spans="5:12" ht="34.5" customHeight="1" x14ac:dyDescent="0.25">
      <c r="E1060" s="149" t="s">
        <v>1778</v>
      </c>
      <c r="F1060" s="149"/>
      <c r="G1060" s="149"/>
      <c r="H1060" s="146"/>
      <c r="I1060" s="145"/>
      <c r="J1060" s="146"/>
      <c r="K1060" s="147" t="s">
        <v>1779</v>
      </c>
      <c r="L1060" s="147"/>
    </row>
  </sheetData>
  <mergeCells count="34">
    <mergeCell ref="E1060:G1060"/>
    <mergeCell ref="K1060:L1060"/>
    <mergeCell ref="E1057:G1057"/>
    <mergeCell ref="K1057:L1057"/>
    <mergeCell ref="E1058:G1058"/>
    <mergeCell ref="K1058:L1058"/>
    <mergeCell ref="E1059:G1059"/>
    <mergeCell ref="K1059:L1059"/>
    <mergeCell ref="AD6:AD7"/>
    <mergeCell ref="AE6:AK6"/>
    <mergeCell ref="AL6:AL7"/>
    <mergeCell ref="AM6:AS6"/>
    <mergeCell ref="E1056:G1056"/>
    <mergeCell ref="K1056:L1056"/>
    <mergeCell ref="V4:AC5"/>
    <mergeCell ref="AD4:AS4"/>
    <mergeCell ref="AD5:AK5"/>
    <mergeCell ref="AL5:AS5"/>
    <mergeCell ref="F6:F7"/>
    <mergeCell ref="G6:M6"/>
    <mergeCell ref="N6:N7"/>
    <mergeCell ref="O6:U6"/>
    <mergeCell ref="V6:V7"/>
    <mergeCell ref="W6:AC6"/>
    <mergeCell ref="P1:U1"/>
    <mergeCell ref="AO1:AS1"/>
    <mergeCell ref="F2:AM2"/>
    <mergeCell ref="A4:A7"/>
    <mergeCell ref="B4:B7"/>
    <mergeCell ref="C4:C7"/>
    <mergeCell ref="D4:D7"/>
    <mergeCell ref="E4:E7"/>
    <mergeCell ref="F4:M5"/>
    <mergeCell ref="N4:U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60"/>
  <sheetViews>
    <sheetView topLeftCell="M1" workbookViewId="0">
      <selection sqref="A1:XFD1048576"/>
    </sheetView>
  </sheetViews>
  <sheetFormatPr defaultColWidth="9.109375" defaultRowHeight="13.8" x14ac:dyDescent="0.25"/>
  <cols>
    <col min="1" max="1" width="5.109375" style="151" customWidth="1"/>
    <col min="2" max="2" width="7.5546875" style="151" customWidth="1"/>
    <col min="3" max="3" width="5.6640625" style="151" customWidth="1"/>
    <col min="4" max="4" width="5" style="110" customWidth="1"/>
    <col min="5" max="5" width="23.6640625" style="110" customWidth="1"/>
    <col min="6" max="6" width="13" style="110" customWidth="1"/>
    <col min="7" max="10" width="11.6640625" style="110" customWidth="1"/>
    <col min="11" max="11" width="13" style="110" customWidth="1"/>
    <col min="12" max="15" width="11.6640625" style="110" customWidth="1"/>
    <col min="16" max="16" width="13" style="110" customWidth="1"/>
    <col min="17" max="20" width="11.6640625" style="110" customWidth="1"/>
    <col min="21" max="21" width="9.6640625" style="110" customWidth="1"/>
    <col min="22" max="22" width="10.88671875" style="110" customWidth="1"/>
    <col min="23" max="23" width="9.6640625" style="110" customWidth="1"/>
    <col min="24" max="24" width="9.88671875" style="110" customWidth="1"/>
    <col min="25" max="25" width="11.5546875" style="110" customWidth="1"/>
    <col min="26" max="26" width="9.6640625" style="110" customWidth="1"/>
    <col min="27" max="27" width="10.88671875" style="110" customWidth="1"/>
    <col min="28" max="28" width="9.6640625" style="110" customWidth="1"/>
    <col min="29" max="29" width="9.88671875" style="110" customWidth="1"/>
    <col min="30" max="30" width="11.33203125" style="110" customWidth="1"/>
    <col min="31" max="16384" width="9.109375" style="110"/>
  </cols>
  <sheetData>
    <row r="1" spans="1:30" ht="39" customHeight="1" x14ac:dyDescent="0.25">
      <c r="A1" s="104"/>
      <c r="B1" s="104"/>
      <c r="C1" s="104"/>
      <c r="D1" s="104"/>
      <c r="E1" s="105"/>
      <c r="F1" s="106"/>
      <c r="G1" s="106"/>
      <c r="H1" s="106"/>
      <c r="I1" s="106"/>
      <c r="J1" s="106"/>
      <c r="K1" s="106"/>
      <c r="L1" s="105"/>
      <c r="M1" s="107"/>
      <c r="N1" s="107"/>
      <c r="O1" s="107"/>
      <c r="P1" s="105"/>
      <c r="Q1" s="108"/>
      <c r="R1" s="108"/>
      <c r="S1" s="108"/>
      <c r="T1" s="109"/>
      <c r="U1" s="109"/>
      <c r="V1" s="109"/>
      <c r="W1" s="109"/>
      <c r="X1" s="109"/>
      <c r="Y1" s="109"/>
      <c r="Z1" s="109"/>
      <c r="AA1" s="109"/>
      <c r="AB1" s="107" t="s">
        <v>1809</v>
      </c>
      <c r="AC1" s="107"/>
      <c r="AD1" s="107"/>
    </row>
    <row r="2" spans="1:30" ht="60.75" customHeight="1" x14ac:dyDescent="0.25">
      <c r="A2" s="108"/>
      <c r="B2" s="108"/>
      <c r="C2" s="108"/>
      <c r="D2" s="108"/>
      <c r="E2" s="111"/>
      <c r="F2" s="112" t="s">
        <v>1810</v>
      </c>
      <c r="G2" s="112"/>
      <c r="H2" s="112"/>
      <c r="I2" s="112"/>
      <c r="J2" s="112"/>
      <c r="K2" s="112"/>
      <c r="L2" s="112"/>
      <c r="M2" s="112"/>
      <c r="N2" s="112"/>
      <c r="O2" s="112"/>
      <c r="P2" s="112"/>
      <c r="Q2" s="112"/>
      <c r="R2" s="112"/>
      <c r="S2" s="112"/>
      <c r="T2" s="112"/>
      <c r="U2" s="112"/>
      <c r="V2" s="112"/>
      <c r="W2" s="112"/>
      <c r="X2" s="112"/>
      <c r="Y2" s="112"/>
      <c r="Z2" s="109"/>
      <c r="AA2" s="109"/>
      <c r="AB2" s="109"/>
      <c r="AC2" s="109"/>
      <c r="AD2" s="109"/>
    </row>
    <row r="3" spans="1:30" ht="11.25" customHeight="1" x14ac:dyDescent="0.25">
      <c r="A3" s="108"/>
      <c r="B3" s="108"/>
      <c r="C3" s="108"/>
      <c r="D3" s="108"/>
      <c r="E3" s="113"/>
      <c r="F3" s="114"/>
      <c r="G3" s="114"/>
      <c r="H3" s="113"/>
      <c r="I3" s="114"/>
      <c r="J3" s="114"/>
      <c r="K3" s="114"/>
      <c r="L3" s="115"/>
      <c r="M3" s="115"/>
      <c r="N3" s="115"/>
      <c r="O3" s="115"/>
      <c r="P3" s="115"/>
      <c r="Q3" s="108"/>
      <c r="R3" s="108"/>
      <c r="S3" s="108"/>
      <c r="T3" s="109"/>
      <c r="U3" s="109"/>
      <c r="V3" s="109"/>
      <c r="W3" s="109"/>
      <c r="X3" s="109"/>
      <c r="Y3" s="109"/>
      <c r="Z3" s="109"/>
      <c r="AA3" s="109"/>
      <c r="AB3" s="109"/>
      <c r="AC3" s="109"/>
      <c r="AD3" s="109" t="s">
        <v>94</v>
      </c>
    </row>
    <row r="4" spans="1:30" ht="15" customHeight="1" x14ac:dyDescent="0.25">
      <c r="A4" s="116" t="s">
        <v>917</v>
      </c>
      <c r="B4" s="117" t="s">
        <v>918</v>
      </c>
      <c r="C4" s="117" t="s">
        <v>919</v>
      </c>
      <c r="D4" s="117" t="s">
        <v>920</v>
      </c>
      <c r="E4" s="117" t="s">
        <v>921</v>
      </c>
      <c r="F4" s="118" t="s">
        <v>97</v>
      </c>
      <c r="G4" s="118"/>
      <c r="H4" s="118"/>
      <c r="I4" s="118"/>
      <c r="J4" s="118"/>
      <c r="K4" s="118" t="s">
        <v>98</v>
      </c>
      <c r="L4" s="118"/>
      <c r="M4" s="118"/>
      <c r="N4" s="118"/>
      <c r="O4" s="118"/>
      <c r="P4" s="118" t="s">
        <v>762</v>
      </c>
      <c r="Q4" s="118"/>
      <c r="R4" s="118"/>
      <c r="S4" s="118"/>
      <c r="T4" s="118"/>
      <c r="U4" s="118" t="s">
        <v>922</v>
      </c>
      <c r="V4" s="118"/>
      <c r="W4" s="118"/>
      <c r="X4" s="118"/>
      <c r="Y4" s="118"/>
      <c r="Z4" s="118"/>
      <c r="AA4" s="118"/>
      <c r="AB4" s="118"/>
      <c r="AC4" s="118"/>
      <c r="AD4" s="118"/>
    </row>
    <row r="5" spans="1:30" x14ac:dyDescent="0.25">
      <c r="A5" s="119"/>
      <c r="B5" s="117"/>
      <c r="C5" s="117"/>
      <c r="D5" s="117"/>
      <c r="E5" s="117"/>
      <c r="F5" s="118"/>
      <c r="G5" s="118"/>
      <c r="H5" s="118"/>
      <c r="I5" s="118"/>
      <c r="J5" s="118"/>
      <c r="K5" s="118"/>
      <c r="L5" s="118"/>
      <c r="M5" s="118"/>
      <c r="N5" s="118"/>
      <c r="O5" s="118"/>
      <c r="P5" s="118"/>
      <c r="Q5" s="118"/>
      <c r="R5" s="118"/>
      <c r="S5" s="118"/>
      <c r="T5" s="118"/>
      <c r="U5" s="118" t="s">
        <v>923</v>
      </c>
      <c r="V5" s="118"/>
      <c r="W5" s="118"/>
      <c r="X5" s="118"/>
      <c r="Y5" s="118"/>
      <c r="Z5" s="118" t="s">
        <v>924</v>
      </c>
      <c r="AA5" s="118"/>
      <c r="AB5" s="118"/>
      <c r="AC5" s="118"/>
      <c r="AD5" s="118"/>
    </row>
    <row r="6" spans="1:30" ht="15" customHeight="1" x14ac:dyDescent="0.25">
      <c r="A6" s="119"/>
      <c r="B6" s="117"/>
      <c r="C6" s="117"/>
      <c r="D6" s="117"/>
      <c r="E6" s="117"/>
      <c r="F6" s="118" t="s">
        <v>1782</v>
      </c>
      <c r="G6" s="120" t="s">
        <v>926</v>
      </c>
      <c r="H6" s="121"/>
      <c r="I6" s="121"/>
      <c r="J6" s="122"/>
      <c r="K6" s="118" t="s">
        <v>1782</v>
      </c>
      <c r="L6" s="120" t="s">
        <v>926</v>
      </c>
      <c r="M6" s="121"/>
      <c r="N6" s="121"/>
      <c r="O6" s="122"/>
      <c r="P6" s="118" t="s">
        <v>1782</v>
      </c>
      <c r="Q6" s="120" t="s">
        <v>926</v>
      </c>
      <c r="R6" s="121"/>
      <c r="S6" s="121"/>
      <c r="T6" s="122"/>
      <c r="U6" s="118" t="s">
        <v>1782</v>
      </c>
      <c r="V6" s="120" t="s">
        <v>926</v>
      </c>
      <c r="W6" s="121"/>
      <c r="X6" s="121"/>
      <c r="Y6" s="122"/>
      <c r="Z6" s="118" t="s">
        <v>1782</v>
      </c>
      <c r="AA6" s="120" t="s">
        <v>926</v>
      </c>
      <c r="AB6" s="121"/>
      <c r="AC6" s="121"/>
      <c r="AD6" s="122"/>
    </row>
    <row r="7" spans="1:30" ht="260.25" customHeight="1" x14ac:dyDescent="0.25">
      <c r="A7" s="123"/>
      <c r="B7" s="117"/>
      <c r="C7" s="117"/>
      <c r="D7" s="117"/>
      <c r="E7" s="117"/>
      <c r="F7" s="118"/>
      <c r="G7" s="124" t="s">
        <v>1811</v>
      </c>
      <c r="H7" s="124" t="s">
        <v>1812</v>
      </c>
      <c r="I7" s="124" t="s">
        <v>1813</v>
      </c>
      <c r="J7" s="124" t="s">
        <v>1814</v>
      </c>
      <c r="K7" s="118"/>
      <c r="L7" s="124" t="s">
        <v>1811</v>
      </c>
      <c r="M7" s="124" t="s">
        <v>1812</v>
      </c>
      <c r="N7" s="124" t="s">
        <v>1813</v>
      </c>
      <c r="O7" s="124" t="s">
        <v>1814</v>
      </c>
      <c r="P7" s="118"/>
      <c r="Q7" s="124" t="s">
        <v>1811</v>
      </c>
      <c r="R7" s="124" t="s">
        <v>1812</v>
      </c>
      <c r="S7" s="124" t="s">
        <v>1813</v>
      </c>
      <c r="T7" s="124" t="s">
        <v>1814</v>
      </c>
      <c r="U7" s="118"/>
      <c r="V7" s="124" t="s">
        <v>1811</v>
      </c>
      <c r="W7" s="124" t="s">
        <v>1812</v>
      </c>
      <c r="X7" s="124" t="s">
        <v>1813</v>
      </c>
      <c r="Y7" s="124" t="s">
        <v>1814</v>
      </c>
      <c r="Z7" s="118"/>
      <c r="AA7" s="124" t="s">
        <v>1811</v>
      </c>
      <c r="AB7" s="124" t="s">
        <v>1812</v>
      </c>
      <c r="AC7" s="124" t="s">
        <v>1813</v>
      </c>
      <c r="AD7" s="124" t="s">
        <v>1814</v>
      </c>
    </row>
    <row r="8" spans="1:30" ht="12.75" customHeight="1" x14ac:dyDescent="0.25">
      <c r="A8" s="125"/>
      <c r="B8" s="125"/>
      <c r="C8" s="125"/>
      <c r="D8" s="126"/>
      <c r="E8" s="127" t="s">
        <v>1</v>
      </c>
      <c r="F8" s="128" t="s">
        <v>931</v>
      </c>
      <c r="G8" s="129">
        <v>3</v>
      </c>
      <c r="H8" s="129">
        <v>4</v>
      </c>
      <c r="I8" s="129">
        <v>5</v>
      </c>
      <c r="J8" s="129">
        <v>6</v>
      </c>
      <c r="K8" s="128" t="s">
        <v>932</v>
      </c>
      <c r="L8" s="129">
        <v>8</v>
      </c>
      <c r="M8" s="129">
        <v>9</v>
      </c>
      <c r="N8" s="129">
        <v>10</v>
      </c>
      <c r="O8" s="129">
        <v>11</v>
      </c>
      <c r="P8" s="128" t="s">
        <v>933</v>
      </c>
      <c r="Q8" s="129">
        <v>13</v>
      </c>
      <c r="R8" s="129">
        <v>14</v>
      </c>
      <c r="S8" s="129">
        <v>15</v>
      </c>
      <c r="T8" s="129">
        <v>16</v>
      </c>
      <c r="U8" s="128" t="s">
        <v>934</v>
      </c>
      <c r="V8" s="129" t="s">
        <v>935</v>
      </c>
      <c r="W8" s="129" t="s">
        <v>936</v>
      </c>
      <c r="X8" s="129" t="s">
        <v>937</v>
      </c>
      <c r="Y8" s="129" t="s">
        <v>938</v>
      </c>
      <c r="Z8" s="128" t="s">
        <v>939</v>
      </c>
      <c r="AA8" s="129" t="s">
        <v>940</v>
      </c>
      <c r="AB8" s="129" t="s">
        <v>941</v>
      </c>
      <c r="AC8" s="129" t="s">
        <v>942</v>
      </c>
      <c r="AD8" s="129" t="s">
        <v>943</v>
      </c>
    </row>
    <row r="9" spans="1:30" s="134" customFormat="1" ht="12.75" customHeight="1" x14ac:dyDescent="0.25">
      <c r="A9" s="108">
        <v>20</v>
      </c>
      <c r="B9" s="108"/>
      <c r="C9" s="108"/>
      <c r="D9" s="108">
        <v>1</v>
      </c>
      <c r="E9" s="130" t="s">
        <v>925</v>
      </c>
      <c r="F9" s="131">
        <f>SUM(G9:J9)</f>
        <v>172322</v>
      </c>
      <c r="G9" s="131">
        <f>SUM(G10:G11)</f>
        <v>76070.600000000006</v>
      </c>
      <c r="H9" s="131">
        <f>SUM(H10:H11)</f>
        <v>48288.80000000001</v>
      </c>
      <c r="I9" s="131">
        <f>SUM(I10:I11)</f>
        <v>29651.300000000003</v>
      </c>
      <c r="J9" s="131">
        <f>SUM(J10:J11)</f>
        <v>18311.3</v>
      </c>
      <c r="K9" s="131">
        <f>SUM(L9:O9)</f>
        <v>153226</v>
      </c>
      <c r="L9" s="132">
        <f>SUM(L10:L11)</f>
        <v>74579.400000000009</v>
      </c>
      <c r="M9" s="132">
        <f>SUM(M10:M11)</f>
        <v>40921.200000000004</v>
      </c>
      <c r="N9" s="132">
        <f>SUM(N10:N11)</f>
        <v>24831.1</v>
      </c>
      <c r="O9" s="132">
        <f>SUM(O10:O11)</f>
        <v>12894.300000000003</v>
      </c>
      <c r="P9" s="132">
        <f>SUM(Q9:T9)</f>
        <v>145622.6</v>
      </c>
      <c r="Q9" s="132">
        <f>SUM(Q10:Q11)</f>
        <v>72597.500000000015</v>
      </c>
      <c r="R9" s="132">
        <f>SUM(R10:R11)</f>
        <v>39602.80000000001</v>
      </c>
      <c r="S9" s="132">
        <f>SUM(S10:S11)</f>
        <v>21634</v>
      </c>
      <c r="T9" s="132">
        <f>SUM(T10:T11)</f>
        <v>11788.300000000001</v>
      </c>
      <c r="U9" s="133">
        <f>P9-K9</f>
        <v>-7603.3999999999942</v>
      </c>
      <c r="V9" s="133">
        <f>Q9-L9</f>
        <v>-1981.8999999999942</v>
      </c>
      <c r="W9" s="133">
        <f>R9-M9</f>
        <v>-1318.3999999999942</v>
      </c>
      <c r="X9" s="133">
        <f>S9-N9</f>
        <v>-3197.0999999999985</v>
      </c>
      <c r="Y9" s="133">
        <f>T9-O9</f>
        <v>-1106.0000000000018</v>
      </c>
      <c r="Z9" s="133">
        <f>IF(K9=0,0,P9/K9*100)</f>
        <v>95.037787320689702</v>
      </c>
      <c r="AA9" s="133">
        <f>IF(L9=0,0,Q9/L9*100)</f>
        <v>97.342563764256624</v>
      </c>
      <c r="AB9" s="133">
        <f>IF(M9=0,0,R9/M9*100)</f>
        <v>96.778198097807504</v>
      </c>
      <c r="AC9" s="133">
        <f>IF(N9=0,0,S9/N9*100)</f>
        <v>87.124613891450636</v>
      </c>
      <c r="AD9" s="133">
        <f>IF(O9=0,0,T9/O9*100)</f>
        <v>91.422566560418161</v>
      </c>
    </row>
    <row r="10" spans="1:30" s="134" customFormat="1" ht="12.75" customHeight="1" x14ac:dyDescent="0.25">
      <c r="A10" s="108">
        <v>22</v>
      </c>
      <c r="B10" s="108"/>
      <c r="C10" s="108"/>
      <c r="D10" s="108">
        <v>2</v>
      </c>
      <c r="E10" s="130" t="s">
        <v>944</v>
      </c>
      <c r="F10" s="131">
        <f t="shared" ref="F10:F74" si="0">SUM(G10:J10)</f>
        <v>172322</v>
      </c>
      <c r="G10" s="131">
        <f>G14+G21+G44+G75+G87+G120+G162+G194+G227+G259+G287+G317+G344+G377+G393+G430+G468+G513+G537+G581+G611+G641+G669+G695+G738+G768+G801+G832+G872+G904+G932+G960+G980+G1016+G1053</f>
        <v>76070.600000000006</v>
      </c>
      <c r="H10" s="131">
        <f>H14+H21+H44+H75+H87+H120+H162+H194+H227+H259+H287+H317+H344+H377+H393+H430+H468+H513+H537+H581+H611+H641+H669+H695+H738+H768+H801+H832+H872+H904+H932+H960+H980+H1016+H1053</f>
        <v>48288.80000000001</v>
      </c>
      <c r="I10" s="131">
        <f>I14+I21+I44+I75+I87+I120+I162+I194+I227+I259+I287+I317+I344+I377+I393+I430+I468+I513+I537+I581+I611+I641+I669+I695+I738+I768+I801+I832+I872+I904+I932+I960+I980+I1016+I1053</f>
        <v>29651.300000000003</v>
      </c>
      <c r="J10" s="131">
        <f>J14+J21+J44+J75+J87+J120+J162+J194+J227+J259+J287+J317+J344+J377+J393+J430+J468+J513+J537+J581+J611+J641+J669+J695+J738+J768+J801+J832+J872+J904+J932+J960+J980+J1016+J1053</f>
        <v>18311.3</v>
      </c>
      <c r="K10" s="131">
        <f t="shared" ref="K10:K74" si="1">SUM(L10:O10)</f>
        <v>153226</v>
      </c>
      <c r="L10" s="131">
        <f>L14+L21+L44+L75+L87+L120+L162+L194+L227+L259+L287+L317+L344+L377+L393+L430+L468+L513+L537+L581+L611+L641+L669+L695+L738+L768+L801+L832+L872+L904+L932+L960+L980+L1016+L1053</f>
        <v>74579.400000000009</v>
      </c>
      <c r="M10" s="131">
        <f>M14+M21+M44+M75+M87+M120+M162+M194+M227+M259+M287+M317+M344+M377+M393+M430+M468+M513+M537+M581+M611+M641+M669+M695+M738+M768+M801+M832+M872+M904+M932+M960+M980+M1016+M1053</f>
        <v>40921.200000000004</v>
      </c>
      <c r="N10" s="131">
        <f>N14+N21+N44+N75+N87+N120+N162+N194+N227+N259+N287+N317+N344+N377+N393+N430+N468+N513+N537+N581+N611+N641+N669+N695+N738+N768+N801+N832+N872+N904+N932+N960+N980+N1016+N1053</f>
        <v>24831.1</v>
      </c>
      <c r="O10" s="131">
        <f>O14+O21+O44+O75+O87+O120+O162+O194+O227+O259+O287+O317+O344+O377+O393+O430+O468+O513+O537+O581+O611+O641+O669+O695+O738+O768+O801+O832+O872+O904+O932+O960+O980+O1016+O1053</f>
        <v>12894.300000000003</v>
      </c>
      <c r="P10" s="132">
        <f>SUM(Q10:T10)</f>
        <v>145622.6</v>
      </c>
      <c r="Q10" s="131">
        <f>Q14+Q21+Q44+Q75+Q87+Q120+Q162+Q194+Q227+Q259+Q287+Q317+Q344+Q377+Q393+Q430+Q468+Q513+Q537+Q581+Q611+Q641+Q669+Q695+Q738+Q768+Q801+Q832+Q872+Q904+Q932+Q960+Q980+Q1016+Q1053</f>
        <v>72597.500000000015</v>
      </c>
      <c r="R10" s="131">
        <f>R14+R21+R44+R75+R87+R120+R162+R194+R227+R259+R287+R317+R344+R377+R393+R430+R468+R513+R537+R581+R611+R641+R669+R695+R738+R768+R801+R832+R872+R904+R932+R960+R980+R1016+R1053</f>
        <v>39602.80000000001</v>
      </c>
      <c r="S10" s="131">
        <f>S14+S21+S44+S75+S87+S120+S162+S194+S227+S259+S287+S317+S344+S377+S393+S430+S468+S513+S537+S581+S611+S641+S669+S695+S738+S768+S801+S832+S872+S904+S932+S960+S980+S1016+S1053</f>
        <v>21634</v>
      </c>
      <c r="T10" s="131">
        <f>T14+T21+T44+T75+T87+T120+T162+T194+T227+T259+T287+T317+T344+T377+T393+T430+T468+T513+T537+T581+T611+T641+T669+T695+T738+T768+T801+T832+T872+T904+T932+T960+T980+T1016+T1053</f>
        <v>11788.300000000001</v>
      </c>
      <c r="U10" s="133">
        <f t="shared" ref="U10:Y11" si="2">P10-K10</f>
        <v>-7603.3999999999942</v>
      </c>
      <c r="V10" s="133">
        <f t="shared" si="2"/>
        <v>-1981.8999999999942</v>
      </c>
      <c r="W10" s="133">
        <f t="shared" si="2"/>
        <v>-1318.3999999999942</v>
      </c>
      <c r="X10" s="133">
        <f t="shared" si="2"/>
        <v>-3197.0999999999985</v>
      </c>
      <c r="Y10" s="133">
        <f t="shared" si="2"/>
        <v>-1106.0000000000018</v>
      </c>
      <c r="Z10" s="133">
        <f t="shared" ref="Z10:AD72" si="3">IF(K10=0,0,P10/K10*100)</f>
        <v>95.037787320689702</v>
      </c>
      <c r="AA10" s="133">
        <f t="shared" si="3"/>
        <v>97.342563764256624</v>
      </c>
      <c r="AB10" s="133">
        <f t="shared" si="3"/>
        <v>96.778198097807504</v>
      </c>
      <c r="AC10" s="133">
        <f t="shared" si="3"/>
        <v>87.124613891450636</v>
      </c>
      <c r="AD10" s="133">
        <f t="shared" si="3"/>
        <v>91.422566560418161</v>
      </c>
    </row>
    <row r="11" spans="1:30" s="134" customFormat="1" ht="12.75" customHeight="1" x14ac:dyDescent="0.25">
      <c r="A11" s="108">
        <v>21</v>
      </c>
      <c r="B11" s="108"/>
      <c r="C11" s="108"/>
      <c r="D11" s="108">
        <v>3</v>
      </c>
      <c r="E11" s="130" t="s">
        <v>945</v>
      </c>
      <c r="F11" s="131">
        <f t="shared" si="0"/>
        <v>0</v>
      </c>
      <c r="G11" s="131">
        <f>G15+G22+G45+G76+G88+G121+G163+G195+G228+G260+G288+G318+G345+G378+G394+G431+G469+G514+G538+G582+G612+G642+G670+G696+G739+G769+G802+G833+G873+G905+G933+G961+G981+G1017</f>
        <v>0</v>
      </c>
      <c r="H11" s="131">
        <f>H15+H22+H45+H76+H88+H121+H163+H195+H228+H260+H288+H318+H345+H378+H394+H431+H469+H514+H538+H582+H612+H642+H670+H696+H739+H769+H802+H833+H873+H905+H933+H961+H981+H1017</f>
        <v>0</v>
      </c>
      <c r="I11" s="131">
        <f>I15+I22+I45+I76+I88+I121+I163+I195+I228+I260+I288+I318+I345+I378+I394+I431+I469+I514+I538+I582+I612+I642+I670+I696+I739+I769+I802+I833+I873+I905+I933+I961+I981+I1017</f>
        <v>0</v>
      </c>
      <c r="J11" s="131">
        <f>J15+J22+J45+J76+J88+J121+J163+J195+J228+J260+J288+J318+J345+J378+J394+J431+J469+J514+J538+J582+J612+J642+J670+J696+J739+J769+J802+J833+J873+J905+J933+J961+J981+J1017</f>
        <v>0</v>
      </c>
      <c r="K11" s="131">
        <f t="shared" si="1"/>
        <v>0</v>
      </c>
      <c r="L11" s="131">
        <f>L15+L22+L45+L76+L88+L121+L163+L195+L228+L260+L288+L318+L345+L378+L394+L431+L469+L514+L538+L582+L612+L642+L670+L696+L739+L769+L802+L833+L873+L905+L933+L961+L981+L1017</f>
        <v>0</v>
      </c>
      <c r="M11" s="131">
        <f>M15+M22+M45+M76+M88+M121+M163+M195+M228+M260+M288+M318+M345+M378+M394+M431+M469+M514+M538+M582+M612+M642+M670+M696+M739+M769+M802+M833+M873+M905+M933+M961+M981+M1017</f>
        <v>0</v>
      </c>
      <c r="N11" s="131">
        <f>N15+N22+N45+N76+N88+N121+N163+N195+N228+N260+N288+N318+N345+N378+N394+N431+N469+N514+N538+N582+N612+N642+N670+N696+N739+N769+N802+N833+N873+N905+N933+N961+N981+N1017</f>
        <v>0</v>
      </c>
      <c r="O11" s="131">
        <f>O15+O22+O45+O76+O88+O121+O163+O195+O228+O260+O288+O318+O345+O378+O394+O431+O469+O514+O538+O582+O612+O642+O670+O696+O739+O769+O802+O833+O873+O905+O933+O961+O981+O1017</f>
        <v>0</v>
      </c>
      <c r="P11" s="132">
        <f>SUM(Q11:T11)</f>
        <v>0</v>
      </c>
      <c r="Q11" s="131">
        <f>Q15+Q22+Q45+Q76+Q88+Q121+Q163+Q195+Q228+Q260+Q288+Q318+Q345+Q378+Q394+Q431+Q469+Q514+Q538+Q582+Q612+Q642+Q670+Q696+Q739+Q769+Q802+Q833+Q873+Q905+Q933+Q961+Q981+Q1017</f>
        <v>0</v>
      </c>
      <c r="R11" s="131">
        <f>R15+R22+R45+R76+R88+R121+R163+R195+R228+R260+R288+R318+R345+R378+R394+R431+R469+R514+R538+R582+R612+R642+R670+R696+R739+R769+R802+R833+R873+R905+R933+R961+R981+R1017</f>
        <v>0</v>
      </c>
      <c r="S11" s="131">
        <f>S15+S22+S45+S76+S88+S121+S163+S195+S228+S260+S288+S318+S345+S378+S394+S431+S469+S514+S538+S582+S612+S642+S670+S696+S739+S769+S802+S833+S873+S905+S933+S961+S981+S1017</f>
        <v>0</v>
      </c>
      <c r="T11" s="131">
        <f>T15+T22+T45+T76+T88+T121+T163+T195+T228+T260+T288+T318+T345+T378+T394+T431+T469+T514+T538+T582+T612+T642+T670+T696+T739+T769+T802+T833+T873+T905+T933+T961+T981+T1017</f>
        <v>0</v>
      </c>
      <c r="U11" s="133">
        <f t="shared" si="2"/>
        <v>0</v>
      </c>
      <c r="V11" s="133">
        <f t="shared" si="2"/>
        <v>0</v>
      </c>
      <c r="W11" s="133">
        <f t="shared" si="2"/>
        <v>0</v>
      </c>
      <c r="X11" s="133">
        <f t="shared" si="2"/>
        <v>0</v>
      </c>
      <c r="Y11" s="133">
        <f t="shared" si="2"/>
        <v>0</v>
      </c>
      <c r="Z11" s="133">
        <f t="shared" si="3"/>
        <v>0</v>
      </c>
      <c r="AA11" s="133">
        <f t="shared" si="3"/>
        <v>0</v>
      </c>
      <c r="AB11" s="133">
        <f t="shared" si="3"/>
        <v>0</v>
      </c>
      <c r="AC11" s="133">
        <f t="shared" si="3"/>
        <v>0</v>
      </c>
      <c r="AD11" s="133">
        <f t="shared" si="3"/>
        <v>0</v>
      </c>
    </row>
    <row r="12" spans="1:30" ht="12.75" customHeight="1" x14ac:dyDescent="0.25">
      <c r="A12" s="108">
        <v>0</v>
      </c>
      <c r="B12" s="108"/>
      <c r="C12" s="108"/>
      <c r="D12" s="108">
        <v>4</v>
      </c>
      <c r="E12" s="135"/>
      <c r="F12" s="136"/>
      <c r="G12" s="136"/>
      <c r="H12" s="136"/>
      <c r="I12" s="136"/>
      <c r="J12" s="136"/>
      <c r="K12" s="136"/>
      <c r="L12" s="23"/>
      <c r="M12" s="23"/>
      <c r="N12" s="23"/>
      <c r="O12" s="23"/>
      <c r="P12" s="23"/>
      <c r="Q12" s="23"/>
      <c r="R12" s="23"/>
      <c r="S12" s="23"/>
      <c r="T12" s="4"/>
      <c r="U12" s="4"/>
      <c r="V12" s="4"/>
      <c r="W12" s="4"/>
      <c r="X12" s="4"/>
      <c r="Y12" s="4"/>
      <c r="Z12" s="4"/>
      <c r="AA12" s="4"/>
      <c r="AB12" s="4"/>
      <c r="AC12" s="4"/>
      <c r="AD12" s="4"/>
    </row>
    <row r="13" spans="1:30" ht="12.75" customHeight="1" x14ac:dyDescent="0.25">
      <c r="A13" s="115">
        <v>20</v>
      </c>
      <c r="B13" s="137">
        <v>220300</v>
      </c>
      <c r="C13" s="115"/>
      <c r="D13" s="108">
        <v>5</v>
      </c>
      <c r="E13" s="130" t="s">
        <v>946</v>
      </c>
      <c r="F13" s="131">
        <f t="shared" si="0"/>
        <v>7123.2</v>
      </c>
      <c r="G13" s="131">
        <f>G14+G15</f>
        <v>4345.5</v>
      </c>
      <c r="H13" s="131">
        <f>H14+H15</f>
        <v>2758</v>
      </c>
      <c r="I13" s="131">
        <f>I14+I15</f>
        <v>0</v>
      </c>
      <c r="J13" s="131">
        <f>J14+J15</f>
        <v>19.7</v>
      </c>
      <c r="K13" s="131">
        <f t="shared" si="1"/>
        <v>6203.8</v>
      </c>
      <c r="L13" s="131">
        <f>L14+L15</f>
        <v>4151.3</v>
      </c>
      <c r="M13" s="131">
        <f>M14+M15</f>
        <v>2032.8</v>
      </c>
      <c r="N13" s="131">
        <f>N14+N15</f>
        <v>0</v>
      </c>
      <c r="O13" s="131">
        <f>O14+O15</f>
        <v>19.7</v>
      </c>
      <c r="P13" s="131">
        <f t="shared" ref="P13:P18" si="4">SUM(Q13:T13)</f>
        <v>6067.2</v>
      </c>
      <c r="Q13" s="131">
        <f>Q14+Q15</f>
        <v>4031.3</v>
      </c>
      <c r="R13" s="131">
        <f>R14+R15</f>
        <v>2016.2</v>
      </c>
      <c r="S13" s="131">
        <f>S14+S15</f>
        <v>0</v>
      </c>
      <c r="T13" s="131">
        <f>T14+T15</f>
        <v>19.7</v>
      </c>
      <c r="U13" s="133">
        <f t="shared" ref="U13:Y18" si="5">P13-K13</f>
        <v>-136.60000000000036</v>
      </c>
      <c r="V13" s="133">
        <f t="shared" si="5"/>
        <v>-120</v>
      </c>
      <c r="W13" s="133">
        <f t="shared" si="5"/>
        <v>-16.599999999999909</v>
      </c>
      <c r="X13" s="133">
        <f t="shared" si="5"/>
        <v>0</v>
      </c>
      <c r="Y13" s="133">
        <f t="shared" si="5"/>
        <v>0</v>
      </c>
      <c r="Z13" s="133">
        <f t="shared" si="3"/>
        <v>97.798123730616709</v>
      </c>
      <c r="AA13" s="133">
        <f t="shared" si="3"/>
        <v>97.109339243128659</v>
      </c>
      <c r="AB13" s="133">
        <f t="shared" si="3"/>
        <v>99.183392365210551</v>
      </c>
      <c r="AC13" s="133">
        <f t="shared" si="3"/>
        <v>0</v>
      </c>
      <c r="AD13" s="133">
        <f t="shared" si="3"/>
        <v>100</v>
      </c>
    </row>
    <row r="14" spans="1:30" s="134" customFormat="1" ht="12.75" customHeight="1" x14ac:dyDescent="0.25">
      <c r="A14" s="115">
        <v>22</v>
      </c>
      <c r="B14" s="137">
        <v>220300</v>
      </c>
      <c r="C14" s="115"/>
      <c r="D14" s="108">
        <v>6</v>
      </c>
      <c r="E14" s="130" t="s">
        <v>944</v>
      </c>
      <c r="F14" s="131">
        <f t="shared" si="0"/>
        <v>7123.2</v>
      </c>
      <c r="G14" s="131">
        <f>G16</f>
        <v>4345.5</v>
      </c>
      <c r="H14" s="131">
        <f>H16</f>
        <v>2758</v>
      </c>
      <c r="I14" s="131">
        <f>I16</f>
        <v>0</v>
      </c>
      <c r="J14" s="131">
        <f>J16</f>
        <v>19.7</v>
      </c>
      <c r="K14" s="131">
        <f t="shared" si="1"/>
        <v>6203.8</v>
      </c>
      <c r="L14" s="131">
        <f>L16</f>
        <v>4151.3</v>
      </c>
      <c r="M14" s="131">
        <f>M16</f>
        <v>2032.8</v>
      </c>
      <c r="N14" s="131">
        <f>N16</f>
        <v>0</v>
      </c>
      <c r="O14" s="131">
        <f>O16</f>
        <v>19.7</v>
      </c>
      <c r="P14" s="131">
        <f t="shared" si="4"/>
        <v>6067.2</v>
      </c>
      <c r="Q14" s="131">
        <f>Q16</f>
        <v>4031.3</v>
      </c>
      <c r="R14" s="131">
        <f>R16</f>
        <v>2016.2</v>
      </c>
      <c r="S14" s="131">
        <f>S16</f>
        <v>0</v>
      </c>
      <c r="T14" s="131">
        <f>T16</f>
        <v>19.7</v>
      </c>
      <c r="U14" s="133">
        <f t="shared" si="5"/>
        <v>-136.60000000000036</v>
      </c>
      <c r="V14" s="133">
        <f t="shared" si="5"/>
        <v>-120</v>
      </c>
      <c r="W14" s="133">
        <f t="shared" si="5"/>
        <v>-16.599999999999909</v>
      </c>
      <c r="X14" s="133">
        <f t="shared" si="5"/>
        <v>0</v>
      </c>
      <c r="Y14" s="133">
        <f t="shared" si="5"/>
        <v>0</v>
      </c>
      <c r="Z14" s="133">
        <f t="shared" si="3"/>
        <v>97.798123730616709</v>
      </c>
      <c r="AA14" s="133">
        <f t="shared" si="3"/>
        <v>97.109339243128659</v>
      </c>
      <c r="AB14" s="133">
        <f t="shared" si="3"/>
        <v>99.183392365210551</v>
      </c>
      <c r="AC14" s="133">
        <f t="shared" si="3"/>
        <v>0</v>
      </c>
      <c r="AD14" s="133">
        <f t="shared" si="3"/>
        <v>100</v>
      </c>
    </row>
    <row r="15" spans="1:30" s="134" customFormat="1" ht="12.75" customHeight="1" x14ac:dyDescent="0.25">
      <c r="A15" s="115">
        <v>21</v>
      </c>
      <c r="B15" s="137">
        <v>220300</v>
      </c>
      <c r="C15" s="115"/>
      <c r="D15" s="108">
        <v>7</v>
      </c>
      <c r="E15" s="130" t="s">
        <v>945</v>
      </c>
      <c r="F15" s="131">
        <f t="shared" si="0"/>
        <v>0</v>
      </c>
      <c r="G15" s="131">
        <f>SUM(G17:G18)</f>
        <v>0</v>
      </c>
      <c r="H15" s="131">
        <f>SUM(H17:H18)</f>
        <v>0</v>
      </c>
      <c r="I15" s="131">
        <f>SUM(I17:I18)</f>
        <v>0</v>
      </c>
      <c r="J15" s="131">
        <f>SUM(J17:J18)</f>
        <v>0</v>
      </c>
      <c r="K15" s="131">
        <f t="shared" si="1"/>
        <v>0</v>
      </c>
      <c r="L15" s="131">
        <f>SUM(L17:L18)</f>
        <v>0</v>
      </c>
      <c r="M15" s="131">
        <f>SUM(M17:M18)</f>
        <v>0</v>
      </c>
      <c r="N15" s="131">
        <f>SUM(N17:N18)</f>
        <v>0</v>
      </c>
      <c r="O15" s="131">
        <f>SUM(O17:O18)</f>
        <v>0</v>
      </c>
      <c r="P15" s="131">
        <f t="shared" si="4"/>
        <v>0</v>
      </c>
      <c r="Q15" s="131">
        <f>SUM(Q17:Q18)</f>
        <v>0</v>
      </c>
      <c r="R15" s="131">
        <f>SUM(R17:R18)</f>
        <v>0</v>
      </c>
      <c r="S15" s="131">
        <f>SUM(S17:S18)</f>
        <v>0</v>
      </c>
      <c r="T15" s="131">
        <f>SUM(T17:T18)</f>
        <v>0</v>
      </c>
      <c r="U15" s="133">
        <f t="shared" si="5"/>
        <v>0</v>
      </c>
      <c r="V15" s="133">
        <f t="shared" si="5"/>
        <v>0</v>
      </c>
      <c r="W15" s="133">
        <f t="shared" si="5"/>
        <v>0</v>
      </c>
      <c r="X15" s="133">
        <f t="shared" si="5"/>
        <v>0</v>
      </c>
      <c r="Y15" s="133">
        <f t="shared" si="5"/>
        <v>0</v>
      </c>
      <c r="Z15" s="133">
        <f t="shared" si="3"/>
        <v>0</v>
      </c>
      <c r="AA15" s="133">
        <f t="shared" si="3"/>
        <v>0</v>
      </c>
      <c r="AB15" s="133">
        <f t="shared" si="3"/>
        <v>0</v>
      </c>
      <c r="AC15" s="133">
        <f t="shared" si="3"/>
        <v>0</v>
      </c>
      <c r="AD15" s="133">
        <f t="shared" si="3"/>
        <v>0</v>
      </c>
    </row>
    <row r="16" spans="1:30" ht="12.75" customHeight="1" x14ac:dyDescent="0.25">
      <c r="A16" s="115">
        <v>22</v>
      </c>
      <c r="B16" s="137">
        <v>220300</v>
      </c>
      <c r="C16" s="138">
        <v>1020</v>
      </c>
      <c r="D16" s="108">
        <v>8</v>
      </c>
      <c r="E16" s="135" t="s">
        <v>947</v>
      </c>
      <c r="F16" s="136">
        <f t="shared" si="0"/>
        <v>7123.2</v>
      </c>
      <c r="G16" s="136">
        <v>4345.5</v>
      </c>
      <c r="H16" s="136">
        <v>2758</v>
      </c>
      <c r="I16" s="136">
        <v>0</v>
      </c>
      <c r="J16" s="136">
        <v>19.7</v>
      </c>
      <c r="K16" s="136">
        <f t="shared" si="1"/>
        <v>6203.8</v>
      </c>
      <c r="L16" s="23">
        <v>4151.3</v>
      </c>
      <c r="M16" s="23">
        <v>2032.8</v>
      </c>
      <c r="N16" s="23">
        <v>0</v>
      </c>
      <c r="O16" s="23">
        <v>19.7</v>
      </c>
      <c r="P16" s="136">
        <f t="shared" si="4"/>
        <v>6067.2</v>
      </c>
      <c r="Q16" s="23">
        <v>4031.3</v>
      </c>
      <c r="R16" s="23">
        <v>2016.2</v>
      </c>
      <c r="S16" s="23">
        <v>0</v>
      </c>
      <c r="T16" s="4">
        <v>19.7</v>
      </c>
      <c r="U16" s="4">
        <f t="shared" si="5"/>
        <v>-136.60000000000036</v>
      </c>
      <c r="V16" s="4">
        <f t="shared" si="5"/>
        <v>-120</v>
      </c>
      <c r="W16" s="4">
        <f t="shared" si="5"/>
        <v>-16.599999999999909</v>
      </c>
      <c r="X16" s="4">
        <f t="shared" si="5"/>
        <v>0</v>
      </c>
      <c r="Y16" s="4">
        <f t="shared" si="5"/>
        <v>0</v>
      </c>
      <c r="Z16" s="4">
        <f t="shared" si="3"/>
        <v>97.798123730616709</v>
      </c>
      <c r="AA16" s="4">
        <f t="shared" si="3"/>
        <v>97.109339243128659</v>
      </c>
      <c r="AB16" s="4">
        <f t="shared" si="3"/>
        <v>99.183392365210551</v>
      </c>
      <c r="AC16" s="4">
        <f t="shared" si="3"/>
        <v>0</v>
      </c>
      <c r="AD16" s="4">
        <f t="shared" si="3"/>
        <v>100</v>
      </c>
    </row>
    <row r="17" spans="1:30" ht="12.75" customHeight="1" x14ac:dyDescent="0.25">
      <c r="A17" s="115">
        <v>21</v>
      </c>
      <c r="B17" s="137">
        <v>220300</v>
      </c>
      <c r="C17" s="138">
        <v>1021</v>
      </c>
      <c r="D17" s="108">
        <v>9</v>
      </c>
      <c r="E17" s="135" t="s">
        <v>948</v>
      </c>
      <c r="F17" s="136">
        <f t="shared" si="0"/>
        <v>0</v>
      </c>
      <c r="G17" s="136">
        <v>0</v>
      </c>
      <c r="H17" s="136">
        <v>0</v>
      </c>
      <c r="I17" s="136">
        <v>0</v>
      </c>
      <c r="J17" s="136">
        <v>0</v>
      </c>
      <c r="K17" s="136">
        <f t="shared" si="1"/>
        <v>0</v>
      </c>
      <c r="L17" s="23">
        <v>0</v>
      </c>
      <c r="M17" s="23">
        <v>0</v>
      </c>
      <c r="N17" s="23">
        <v>0</v>
      </c>
      <c r="O17" s="23">
        <v>0</v>
      </c>
      <c r="P17" s="136">
        <f t="shared" si="4"/>
        <v>0</v>
      </c>
      <c r="Q17" s="23">
        <v>0</v>
      </c>
      <c r="R17" s="23">
        <v>0</v>
      </c>
      <c r="S17" s="23">
        <v>0</v>
      </c>
      <c r="T17" s="4">
        <v>0</v>
      </c>
      <c r="U17" s="4">
        <f t="shared" si="5"/>
        <v>0</v>
      </c>
      <c r="V17" s="4">
        <f t="shared" si="5"/>
        <v>0</v>
      </c>
      <c r="W17" s="4">
        <f t="shared" si="5"/>
        <v>0</v>
      </c>
      <c r="X17" s="4">
        <f t="shared" si="5"/>
        <v>0</v>
      </c>
      <c r="Y17" s="4">
        <f t="shared" si="5"/>
        <v>0</v>
      </c>
      <c r="Z17" s="4">
        <f t="shared" si="3"/>
        <v>0</v>
      </c>
      <c r="AA17" s="4">
        <f t="shared" si="3"/>
        <v>0</v>
      </c>
      <c r="AB17" s="4">
        <f t="shared" si="3"/>
        <v>0</v>
      </c>
      <c r="AC17" s="4">
        <f t="shared" si="3"/>
        <v>0</v>
      </c>
      <c r="AD17" s="4">
        <f t="shared" si="3"/>
        <v>0</v>
      </c>
    </row>
    <row r="18" spans="1:30" ht="12.75" customHeight="1" x14ac:dyDescent="0.25">
      <c r="A18" s="115">
        <v>21</v>
      </c>
      <c r="B18" s="137">
        <v>220300</v>
      </c>
      <c r="C18" s="138">
        <v>1022</v>
      </c>
      <c r="D18" s="108">
        <v>10</v>
      </c>
      <c r="E18" s="135" t="s">
        <v>949</v>
      </c>
      <c r="F18" s="136">
        <f t="shared" si="0"/>
        <v>0</v>
      </c>
      <c r="G18" s="136">
        <v>0</v>
      </c>
      <c r="H18" s="136">
        <v>0</v>
      </c>
      <c r="I18" s="136">
        <v>0</v>
      </c>
      <c r="J18" s="136">
        <v>0</v>
      </c>
      <c r="K18" s="136">
        <f t="shared" si="1"/>
        <v>0</v>
      </c>
      <c r="L18" s="23">
        <v>0</v>
      </c>
      <c r="M18" s="23">
        <v>0</v>
      </c>
      <c r="N18" s="23">
        <v>0</v>
      </c>
      <c r="O18" s="23">
        <v>0</v>
      </c>
      <c r="P18" s="136">
        <f t="shared" si="4"/>
        <v>0</v>
      </c>
      <c r="Q18" s="23">
        <v>0</v>
      </c>
      <c r="R18" s="23">
        <v>0</v>
      </c>
      <c r="S18" s="23">
        <v>0</v>
      </c>
      <c r="T18" s="4">
        <v>0</v>
      </c>
      <c r="U18" s="4">
        <f t="shared" si="5"/>
        <v>0</v>
      </c>
      <c r="V18" s="4">
        <f t="shared" si="5"/>
        <v>0</v>
      </c>
      <c r="W18" s="4">
        <f t="shared" si="5"/>
        <v>0</v>
      </c>
      <c r="X18" s="4">
        <f t="shared" si="5"/>
        <v>0</v>
      </c>
      <c r="Y18" s="4">
        <f t="shared" si="5"/>
        <v>0</v>
      </c>
      <c r="Z18" s="4">
        <f t="shared" si="3"/>
        <v>0</v>
      </c>
      <c r="AA18" s="4">
        <f t="shared" si="3"/>
        <v>0</v>
      </c>
      <c r="AB18" s="4">
        <f t="shared" si="3"/>
        <v>0</v>
      </c>
      <c r="AC18" s="4">
        <f t="shared" si="3"/>
        <v>0</v>
      </c>
      <c r="AD18" s="4">
        <f t="shared" si="3"/>
        <v>0</v>
      </c>
    </row>
    <row r="19" spans="1:30" ht="12.75" customHeight="1" x14ac:dyDescent="0.25">
      <c r="A19" s="115">
        <v>0</v>
      </c>
      <c r="B19" s="115"/>
      <c r="C19" s="115"/>
      <c r="D19" s="108">
        <v>11</v>
      </c>
      <c r="E19" s="135"/>
      <c r="F19" s="136"/>
      <c r="G19" s="136"/>
      <c r="H19" s="136"/>
      <c r="I19" s="136"/>
      <c r="J19" s="136"/>
      <c r="K19" s="136"/>
      <c r="L19" s="23"/>
      <c r="M19" s="23"/>
      <c r="N19" s="23"/>
      <c r="O19" s="23"/>
      <c r="P19" s="23"/>
      <c r="Q19" s="23"/>
      <c r="R19" s="23"/>
      <c r="S19" s="23"/>
      <c r="T19" s="4"/>
      <c r="U19" s="4"/>
      <c r="V19" s="4"/>
      <c r="W19" s="4"/>
      <c r="X19" s="4"/>
      <c r="Y19" s="4"/>
      <c r="Z19" s="4"/>
      <c r="AA19" s="4"/>
      <c r="AB19" s="4"/>
      <c r="AC19" s="4"/>
      <c r="AD19" s="4"/>
    </row>
    <row r="20" spans="1:30" ht="12.75" customHeight="1" x14ac:dyDescent="0.25">
      <c r="A20" s="115">
        <v>20</v>
      </c>
      <c r="B20" s="137">
        <v>220100</v>
      </c>
      <c r="C20" s="115"/>
      <c r="D20" s="108">
        <v>12</v>
      </c>
      <c r="E20" s="130" t="s">
        <v>950</v>
      </c>
      <c r="F20" s="131">
        <f t="shared" si="0"/>
        <v>32220.6</v>
      </c>
      <c r="G20" s="131">
        <f>G21+G22</f>
        <v>24299.3</v>
      </c>
      <c r="H20" s="131">
        <f>H21+H22</f>
        <v>7488</v>
      </c>
      <c r="I20" s="131">
        <f>I21+I22</f>
        <v>0</v>
      </c>
      <c r="J20" s="131">
        <f>J21+J22</f>
        <v>433.3</v>
      </c>
      <c r="K20" s="131">
        <f t="shared" si="1"/>
        <v>31356.3</v>
      </c>
      <c r="L20" s="131">
        <f>L21+L22</f>
        <v>23520</v>
      </c>
      <c r="M20" s="131">
        <f>M21+M22</f>
        <v>7104</v>
      </c>
      <c r="N20" s="131">
        <f>N21+N22</f>
        <v>0</v>
      </c>
      <c r="O20" s="131">
        <f>O21+O22</f>
        <v>732.3</v>
      </c>
      <c r="P20" s="131">
        <f t="shared" ref="P20:P41" si="6">SUM(Q20:T20)</f>
        <v>30361.5</v>
      </c>
      <c r="Q20" s="131">
        <f>Q21+Q22</f>
        <v>22659.200000000001</v>
      </c>
      <c r="R20" s="131">
        <f>R21+R22</f>
        <v>6970</v>
      </c>
      <c r="S20" s="131">
        <f>S21+S22</f>
        <v>0</v>
      </c>
      <c r="T20" s="131">
        <f>T21+T22</f>
        <v>732.3</v>
      </c>
      <c r="U20" s="133">
        <f t="shared" ref="U20:Y40" si="7">P20-K20</f>
        <v>-994.79999999999927</v>
      </c>
      <c r="V20" s="133">
        <f t="shared" si="7"/>
        <v>-860.79999999999927</v>
      </c>
      <c r="W20" s="133">
        <f t="shared" si="7"/>
        <v>-134</v>
      </c>
      <c r="X20" s="133">
        <f t="shared" si="7"/>
        <v>0</v>
      </c>
      <c r="Y20" s="133">
        <f t="shared" si="7"/>
        <v>0</v>
      </c>
      <c r="Z20" s="133">
        <f t="shared" si="3"/>
        <v>96.827431807962043</v>
      </c>
      <c r="AA20" s="133">
        <f t="shared" si="3"/>
        <v>96.340136054421777</v>
      </c>
      <c r="AB20" s="133">
        <f t="shared" si="3"/>
        <v>98.113738738738746</v>
      </c>
      <c r="AC20" s="133">
        <f t="shared" si="3"/>
        <v>0</v>
      </c>
      <c r="AD20" s="133">
        <f t="shared" si="3"/>
        <v>100</v>
      </c>
    </row>
    <row r="21" spans="1:30" s="134" customFormat="1" ht="12.75" customHeight="1" x14ac:dyDescent="0.25">
      <c r="A21" s="115">
        <v>22</v>
      </c>
      <c r="B21" s="137">
        <v>220100</v>
      </c>
      <c r="C21" s="115"/>
      <c r="D21" s="108">
        <v>13</v>
      </c>
      <c r="E21" s="130" t="s">
        <v>944</v>
      </c>
      <c r="F21" s="131">
        <f t="shared" si="0"/>
        <v>32220.6</v>
      </c>
      <c r="G21" s="131">
        <f>G23</f>
        <v>24299.3</v>
      </c>
      <c r="H21" s="131">
        <f>H23</f>
        <v>7488</v>
      </c>
      <c r="I21" s="131">
        <f>I23</f>
        <v>0</v>
      </c>
      <c r="J21" s="131">
        <f>J23</f>
        <v>433.3</v>
      </c>
      <c r="K21" s="131">
        <f t="shared" si="1"/>
        <v>31356.3</v>
      </c>
      <c r="L21" s="131">
        <f>L23</f>
        <v>23520</v>
      </c>
      <c r="M21" s="131">
        <f>M23</f>
        <v>7104</v>
      </c>
      <c r="N21" s="131">
        <f>N23</f>
        <v>0</v>
      </c>
      <c r="O21" s="131">
        <f>O23</f>
        <v>732.3</v>
      </c>
      <c r="P21" s="131">
        <f t="shared" si="6"/>
        <v>30361.5</v>
      </c>
      <c r="Q21" s="131">
        <f>Q23</f>
        <v>22659.200000000001</v>
      </c>
      <c r="R21" s="131">
        <f>R23</f>
        <v>6970</v>
      </c>
      <c r="S21" s="131">
        <f>S23</f>
        <v>0</v>
      </c>
      <c r="T21" s="131">
        <f>T23</f>
        <v>732.3</v>
      </c>
      <c r="U21" s="133">
        <f t="shared" si="7"/>
        <v>-994.79999999999927</v>
      </c>
      <c r="V21" s="133">
        <f t="shared" si="7"/>
        <v>-860.79999999999927</v>
      </c>
      <c r="W21" s="133">
        <f t="shared" si="7"/>
        <v>-134</v>
      </c>
      <c r="X21" s="133">
        <f t="shared" si="7"/>
        <v>0</v>
      </c>
      <c r="Y21" s="133">
        <f t="shared" si="7"/>
        <v>0</v>
      </c>
      <c r="Z21" s="133">
        <f t="shared" si="3"/>
        <v>96.827431807962043</v>
      </c>
      <c r="AA21" s="133">
        <f t="shared" si="3"/>
        <v>96.340136054421777</v>
      </c>
      <c r="AB21" s="133">
        <f t="shared" si="3"/>
        <v>98.113738738738746</v>
      </c>
      <c r="AC21" s="133">
        <f t="shared" si="3"/>
        <v>0</v>
      </c>
      <c r="AD21" s="133">
        <f t="shared" si="3"/>
        <v>100</v>
      </c>
    </row>
    <row r="22" spans="1:30" s="134" customFormat="1" ht="12.75" customHeight="1" x14ac:dyDescent="0.25">
      <c r="A22" s="115">
        <v>21</v>
      </c>
      <c r="B22" s="137">
        <v>220100</v>
      </c>
      <c r="C22" s="115"/>
      <c r="D22" s="108">
        <v>14</v>
      </c>
      <c r="E22" s="130" t="s">
        <v>945</v>
      </c>
      <c r="F22" s="131">
        <f t="shared" si="0"/>
        <v>0</v>
      </c>
      <c r="G22" s="131">
        <f>SUM(G24:G41)</f>
        <v>0</v>
      </c>
      <c r="H22" s="131">
        <f>SUM(H24:H41)</f>
        <v>0</v>
      </c>
      <c r="I22" s="131">
        <f>SUM(I24:I41)</f>
        <v>0</v>
      </c>
      <c r="J22" s="131">
        <f>SUM(J24:J41)</f>
        <v>0</v>
      </c>
      <c r="K22" s="131">
        <f t="shared" si="1"/>
        <v>0</v>
      </c>
      <c r="L22" s="131">
        <f>SUM(L24:L41)</f>
        <v>0</v>
      </c>
      <c r="M22" s="131">
        <f>SUM(M24:M41)</f>
        <v>0</v>
      </c>
      <c r="N22" s="131">
        <f>SUM(N24:N41)</f>
        <v>0</v>
      </c>
      <c r="O22" s="131">
        <f>SUM(O24:O41)</f>
        <v>0</v>
      </c>
      <c r="P22" s="131">
        <f t="shared" si="6"/>
        <v>0</v>
      </c>
      <c r="Q22" s="131">
        <f>SUM(Q24:Q41)</f>
        <v>0</v>
      </c>
      <c r="R22" s="131">
        <f>SUM(R24:R41)</f>
        <v>0</v>
      </c>
      <c r="S22" s="131">
        <f>SUM(S24:S41)</f>
        <v>0</v>
      </c>
      <c r="T22" s="131">
        <f>SUM(T24:T41)</f>
        <v>0</v>
      </c>
      <c r="U22" s="133">
        <f t="shared" si="7"/>
        <v>0</v>
      </c>
      <c r="V22" s="133">
        <f t="shared" si="7"/>
        <v>0</v>
      </c>
      <c r="W22" s="133">
        <f t="shared" si="7"/>
        <v>0</v>
      </c>
      <c r="X22" s="133">
        <f t="shared" si="7"/>
        <v>0</v>
      </c>
      <c r="Y22" s="133">
        <f t="shared" si="7"/>
        <v>0</v>
      </c>
      <c r="Z22" s="133">
        <f t="shared" si="3"/>
        <v>0</v>
      </c>
      <c r="AA22" s="133">
        <f t="shared" si="3"/>
        <v>0</v>
      </c>
      <c r="AB22" s="133">
        <f t="shared" si="3"/>
        <v>0</v>
      </c>
      <c r="AC22" s="133">
        <f t="shared" si="3"/>
        <v>0</v>
      </c>
      <c r="AD22" s="133">
        <f t="shared" si="3"/>
        <v>0</v>
      </c>
    </row>
    <row r="23" spans="1:30" ht="12.75" customHeight="1" x14ac:dyDescent="0.25">
      <c r="A23" s="115">
        <v>22</v>
      </c>
      <c r="B23" s="137">
        <v>220100</v>
      </c>
      <c r="C23" s="138">
        <v>1001</v>
      </c>
      <c r="D23" s="108">
        <v>15</v>
      </c>
      <c r="E23" s="135" t="s">
        <v>947</v>
      </c>
      <c r="F23" s="136">
        <f t="shared" si="0"/>
        <v>32220.6</v>
      </c>
      <c r="G23" s="136">
        <v>24299.3</v>
      </c>
      <c r="H23" s="136">
        <v>7488</v>
      </c>
      <c r="I23" s="136">
        <v>0</v>
      </c>
      <c r="J23" s="136">
        <v>433.3</v>
      </c>
      <c r="K23" s="136">
        <f t="shared" si="1"/>
        <v>31356.3</v>
      </c>
      <c r="L23" s="23">
        <v>23520</v>
      </c>
      <c r="M23" s="23">
        <v>7104</v>
      </c>
      <c r="N23" s="23">
        <v>0</v>
      </c>
      <c r="O23" s="23">
        <v>732.3</v>
      </c>
      <c r="P23" s="136">
        <f t="shared" si="6"/>
        <v>30361.5</v>
      </c>
      <c r="Q23" s="23">
        <v>22659.200000000001</v>
      </c>
      <c r="R23" s="23">
        <v>6970</v>
      </c>
      <c r="S23" s="23">
        <v>0</v>
      </c>
      <c r="T23" s="4">
        <v>732.3</v>
      </c>
      <c r="U23" s="4">
        <f t="shared" si="7"/>
        <v>-994.79999999999927</v>
      </c>
      <c r="V23" s="4">
        <f t="shared" si="7"/>
        <v>-860.79999999999927</v>
      </c>
      <c r="W23" s="4">
        <f t="shared" si="7"/>
        <v>-134</v>
      </c>
      <c r="X23" s="4">
        <f t="shared" si="7"/>
        <v>0</v>
      </c>
      <c r="Y23" s="4">
        <f t="shared" si="7"/>
        <v>0</v>
      </c>
      <c r="Z23" s="4">
        <f t="shared" si="3"/>
        <v>96.827431807962043</v>
      </c>
      <c r="AA23" s="4">
        <f t="shared" si="3"/>
        <v>96.340136054421777</v>
      </c>
      <c r="AB23" s="4">
        <f t="shared" si="3"/>
        <v>98.113738738738746</v>
      </c>
      <c r="AC23" s="4">
        <f t="shared" si="3"/>
        <v>0</v>
      </c>
      <c r="AD23" s="4">
        <f t="shared" si="3"/>
        <v>100</v>
      </c>
    </row>
    <row r="24" spans="1:30" ht="12.75" customHeight="1" x14ac:dyDescent="0.25">
      <c r="A24" s="115">
        <v>21</v>
      </c>
      <c r="B24" s="137">
        <v>220100</v>
      </c>
      <c r="C24" s="138">
        <v>1002</v>
      </c>
      <c r="D24" s="108">
        <v>16</v>
      </c>
      <c r="E24" s="135" t="s">
        <v>951</v>
      </c>
      <c r="F24" s="136">
        <f t="shared" si="0"/>
        <v>0</v>
      </c>
      <c r="G24" s="136">
        <v>0</v>
      </c>
      <c r="H24" s="136">
        <v>0</v>
      </c>
      <c r="I24" s="136">
        <v>0</v>
      </c>
      <c r="J24" s="136">
        <v>0</v>
      </c>
      <c r="K24" s="136">
        <f t="shared" si="1"/>
        <v>0</v>
      </c>
      <c r="L24" s="23">
        <v>0</v>
      </c>
      <c r="M24" s="23">
        <v>0</v>
      </c>
      <c r="N24" s="23">
        <v>0</v>
      </c>
      <c r="O24" s="23">
        <v>0</v>
      </c>
      <c r="P24" s="136">
        <f t="shared" si="6"/>
        <v>0</v>
      </c>
      <c r="Q24" s="23">
        <v>0</v>
      </c>
      <c r="R24" s="23">
        <v>0</v>
      </c>
      <c r="S24" s="23">
        <v>0</v>
      </c>
      <c r="T24" s="4">
        <v>0</v>
      </c>
      <c r="U24" s="4">
        <f t="shared" si="7"/>
        <v>0</v>
      </c>
      <c r="V24" s="4">
        <f t="shared" si="7"/>
        <v>0</v>
      </c>
      <c r="W24" s="4">
        <f t="shared" si="7"/>
        <v>0</v>
      </c>
      <c r="X24" s="4">
        <f t="shared" si="7"/>
        <v>0</v>
      </c>
      <c r="Y24" s="4">
        <f t="shared" si="7"/>
        <v>0</v>
      </c>
      <c r="Z24" s="4">
        <f t="shared" si="3"/>
        <v>0</v>
      </c>
      <c r="AA24" s="4">
        <f t="shared" si="3"/>
        <v>0</v>
      </c>
      <c r="AB24" s="4">
        <f t="shared" si="3"/>
        <v>0</v>
      </c>
      <c r="AC24" s="4">
        <f t="shared" si="3"/>
        <v>0</v>
      </c>
      <c r="AD24" s="4">
        <f t="shared" si="3"/>
        <v>0</v>
      </c>
    </row>
    <row r="25" spans="1:30" ht="12.75" customHeight="1" x14ac:dyDescent="0.25">
      <c r="A25" s="115">
        <v>21</v>
      </c>
      <c r="B25" s="137">
        <v>220100</v>
      </c>
      <c r="C25" s="138">
        <v>1003</v>
      </c>
      <c r="D25" s="108">
        <v>17</v>
      </c>
      <c r="E25" s="135" t="s">
        <v>952</v>
      </c>
      <c r="F25" s="136">
        <f t="shared" si="0"/>
        <v>0</v>
      </c>
      <c r="G25" s="136">
        <v>0</v>
      </c>
      <c r="H25" s="136">
        <v>0</v>
      </c>
      <c r="I25" s="136">
        <v>0</v>
      </c>
      <c r="J25" s="136">
        <v>0</v>
      </c>
      <c r="K25" s="136">
        <f t="shared" si="1"/>
        <v>0</v>
      </c>
      <c r="L25" s="23">
        <v>0</v>
      </c>
      <c r="M25" s="23">
        <v>0</v>
      </c>
      <c r="N25" s="23">
        <v>0</v>
      </c>
      <c r="O25" s="23">
        <v>0</v>
      </c>
      <c r="P25" s="136">
        <f t="shared" si="6"/>
        <v>0</v>
      </c>
      <c r="Q25" s="23">
        <v>0</v>
      </c>
      <c r="R25" s="23">
        <v>0</v>
      </c>
      <c r="S25" s="23">
        <v>0</v>
      </c>
      <c r="T25" s="4">
        <v>0</v>
      </c>
      <c r="U25" s="4">
        <f t="shared" si="7"/>
        <v>0</v>
      </c>
      <c r="V25" s="4">
        <f t="shared" si="7"/>
        <v>0</v>
      </c>
      <c r="W25" s="4">
        <f t="shared" si="7"/>
        <v>0</v>
      </c>
      <c r="X25" s="4">
        <f t="shared" si="7"/>
        <v>0</v>
      </c>
      <c r="Y25" s="4">
        <f t="shared" si="7"/>
        <v>0</v>
      </c>
      <c r="Z25" s="4">
        <f t="shared" si="3"/>
        <v>0</v>
      </c>
      <c r="AA25" s="4">
        <f t="shared" si="3"/>
        <v>0</v>
      </c>
      <c r="AB25" s="4">
        <f t="shared" si="3"/>
        <v>0</v>
      </c>
      <c r="AC25" s="4">
        <f t="shared" si="3"/>
        <v>0</v>
      </c>
      <c r="AD25" s="4">
        <f t="shared" si="3"/>
        <v>0</v>
      </c>
    </row>
    <row r="26" spans="1:30" ht="12.75" customHeight="1" x14ac:dyDescent="0.25">
      <c r="A26" s="115">
        <v>21</v>
      </c>
      <c r="B26" s="137">
        <v>220100</v>
      </c>
      <c r="C26" s="138">
        <v>1004</v>
      </c>
      <c r="D26" s="108">
        <v>18</v>
      </c>
      <c r="E26" s="135" t="s">
        <v>953</v>
      </c>
      <c r="F26" s="136">
        <f t="shared" si="0"/>
        <v>0</v>
      </c>
      <c r="G26" s="136">
        <v>0</v>
      </c>
      <c r="H26" s="136">
        <v>0</v>
      </c>
      <c r="I26" s="136">
        <v>0</v>
      </c>
      <c r="J26" s="136">
        <v>0</v>
      </c>
      <c r="K26" s="136">
        <f t="shared" si="1"/>
        <v>0</v>
      </c>
      <c r="L26" s="23">
        <v>0</v>
      </c>
      <c r="M26" s="23">
        <v>0</v>
      </c>
      <c r="N26" s="23">
        <v>0</v>
      </c>
      <c r="O26" s="23">
        <v>0</v>
      </c>
      <c r="P26" s="136">
        <f t="shared" si="6"/>
        <v>0</v>
      </c>
      <c r="Q26" s="23">
        <v>0</v>
      </c>
      <c r="R26" s="23">
        <v>0</v>
      </c>
      <c r="S26" s="23">
        <v>0</v>
      </c>
      <c r="T26" s="4">
        <v>0</v>
      </c>
      <c r="U26" s="4">
        <f t="shared" si="7"/>
        <v>0</v>
      </c>
      <c r="V26" s="4">
        <f t="shared" si="7"/>
        <v>0</v>
      </c>
      <c r="W26" s="4">
        <f t="shared" si="7"/>
        <v>0</v>
      </c>
      <c r="X26" s="4">
        <f t="shared" si="7"/>
        <v>0</v>
      </c>
      <c r="Y26" s="4">
        <f t="shared" si="7"/>
        <v>0</v>
      </c>
      <c r="Z26" s="4">
        <f t="shared" si="3"/>
        <v>0</v>
      </c>
      <c r="AA26" s="4">
        <f t="shared" si="3"/>
        <v>0</v>
      </c>
      <c r="AB26" s="4">
        <f t="shared" si="3"/>
        <v>0</v>
      </c>
      <c r="AC26" s="4">
        <f t="shared" si="3"/>
        <v>0</v>
      </c>
      <c r="AD26" s="4">
        <f t="shared" si="3"/>
        <v>0</v>
      </c>
    </row>
    <row r="27" spans="1:30" ht="12.75" customHeight="1" x14ac:dyDescent="0.25">
      <c r="A27" s="115">
        <v>21</v>
      </c>
      <c r="B27" s="137">
        <v>220100</v>
      </c>
      <c r="C27" s="138">
        <v>1005</v>
      </c>
      <c r="D27" s="108">
        <v>19</v>
      </c>
      <c r="E27" s="135" t="s">
        <v>954</v>
      </c>
      <c r="F27" s="136">
        <f t="shared" si="0"/>
        <v>0</v>
      </c>
      <c r="G27" s="136">
        <v>0</v>
      </c>
      <c r="H27" s="136">
        <v>0</v>
      </c>
      <c r="I27" s="136">
        <v>0</v>
      </c>
      <c r="J27" s="136">
        <v>0</v>
      </c>
      <c r="K27" s="136">
        <f t="shared" si="1"/>
        <v>0</v>
      </c>
      <c r="L27" s="23">
        <v>0</v>
      </c>
      <c r="M27" s="23">
        <v>0</v>
      </c>
      <c r="N27" s="23">
        <v>0</v>
      </c>
      <c r="O27" s="23">
        <v>0</v>
      </c>
      <c r="P27" s="136">
        <f t="shared" si="6"/>
        <v>0</v>
      </c>
      <c r="Q27" s="23">
        <v>0</v>
      </c>
      <c r="R27" s="23">
        <v>0</v>
      </c>
      <c r="S27" s="23">
        <v>0</v>
      </c>
      <c r="T27" s="4">
        <v>0</v>
      </c>
      <c r="U27" s="4">
        <f t="shared" si="7"/>
        <v>0</v>
      </c>
      <c r="V27" s="4">
        <f t="shared" si="7"/>
        <v>0</v>
      </c>
      <c r="W27" s="4">
        <f t="shared" si="7"/>
        <v>0</v>
      </c>
      <c r="X27" s="4">
        <f t="shared" si="7"/>
        <v>0</v>
      </c>
      <c r="Y27" s="4">
        <f t="shared" si="7"/>
        <v>0</v>
      </c>
      <c r="Z27" s="4">
        <f t="shared" si="3"/>
        <v>0</v>
      </c>
      <c r="AA27" s="4">
        <f t="shared" si="3"/>
        <v>0</v>
      </c>
      <c r="AB27" s="4">
        <f t="shared" si="3"/>
        <v>0</v>
      </c>
      <c r="AC27" s="4">
        <f t="shared" si="3"/>
        <v>0</v>
      </c>
      <c r="AD27" s="4">
        <f t="shared" si="3"/>
        <v>0</v>
      </c>
    </row>
    <row r="28" spans="1:30" ht="12.75" customHeight="1" x14ac:dyDescent="0.25">
      <c r="A28" s="115">
        <v>21</v>
      </c>
      <c r="B28" s="137">
        <v>220100</v>
      </c>
      <c r="C28" s="138">
        <v>1011</v>
      </c>
      <c r="D28" s="108">
        <v>20</v>
      </c>
      <c r="E28" s="135" t="s">
        <v>955</v>
      </c>
      <c r="F28" s="136">
        <f t="shared" si="0"/>
        <v>0</v>
      </c>
      <c r="G28" s="136">
        <v>0</v>
      </c>
      <c r="H28" s="136">
        <v>0</v>
      </c>
      <c r="I28" s="136">
        <v>0</v>
      </c>
      <c r="J28" s="136">
        <v>0</v>
      </c>
      <c r="K28" s="136">
        <f t="shared" si="1"/>
        <v>0</v>
      </c>
      <c r="L28" s="23">
        <v>0</v>
      </c>
      <c r="M28" s="23">
        <v>0</v>
      </c>
      <c r="N28" s="23">
        <v>0</v>
      </c>
      <c r="O28" s="23">
        <v>0</v>
      </c>
      <c r="P28" s="136">
        <f t="shared" si="6"/>
        <v>0</v>
      </c>
      <c r="Q28" s="23">
        <v>0</v>
      </c>
      <c r="R28" s="23">
        <v>0</v>
      </c>
      <c r="S28" s="23">
        <v>0</v>
      </c>
      <c r="T28" s="4">
        <v>0</v>
      </c>
      <c r="U28" s="4">
        <f t="shared" si="7"/>
        <v>0</v>
      </c>
      <c r="V28" s="4">
        <f t="shared" si="7"/>
        <v>0</v>
      </c>
      <c r="W28" s="4">
        <f t="shared" si="7"/>
        <v>0</v>
      </c>
      <c r="X28" s="4">
        <f t="shared" si="7"/>
        <v>0</v>
      </c>
      <c r="Y28" s="4">
        <f t="shared" si="7"/>
        <v>0</v>
      </c>
      <c r="Z28" s="4">
        <f t="shared" si="3"/>
        <v>0</v>
      </c>
      <c r="AA28" s="4">
        <f t="shared" si="3"/>
        <v>0</v>
      </c>
      <c r="AB28" s="4">
        <f t="shared" si="3"/>
        <v>0</v>
      </c>
      <c r="AC28" s="4">
        <f t="shared" si="3"/>
        <v>0</v>
      </c>
      <c r="AD28" s="4">
        <f t="shared" si="3"/>
        <v>0</v>
      </c>
    </row>
    <row r="29" spans="1:30" ht="12.75" customHeight="1" x14ac:dyDescent="0.25">
      <c r="A29" s="115">
        <v>21</v>
      </c>
      <c r="B29" s="137">
        <v>220100</v>
      </c>
      <c r="C29" s="138">
        <v>1006</v>
      </c>
      <c r="D29" s="108">
        <v>21</v>
      </c>
      <c r="E29" s="135" t="s">
        <v>956</v>
      </c>
      <c r="F29" s="136">
        <f t="shared" si="0"/>
        <v>0</v>
      </c>
      <c r="G29" s="136">
        <v>0</v>
      </c>
      <c r="H29" s="136">
        <v>0</v>
      </c>
      <c r="I29" s="136">
        <v>0</v>
      </c>
      <c r="J29" s="136">
        <v>0</v>
      </c>
      <c r="K29" s="136">
        <f t="shared" si="1"/>
        <v>0</v>
      </c>
      <c r="L29" s="23">
        <v>0</v>
      </c>
      <c r="M29" s="23">
        <v>0</v>
      </c>
      <c r="N29" s="23">
        <v>0</v>
      </c>
      <c r="O29" s="23">
        <v>0</v>
      </c>
      <c r="P29" s="136">
        <f t="shared" si="6"/>
        <v>0</v>
      </c>
      <c r="Q29" s="23">
        <v>0</v>
      </c>
      <c r="R29" s="23">
        <v>0</v>
      </c>
      <c r="S29" s="23">
        <v>0</v>
      </c>
      <c r="T29" s="4">
        <v>0</v>
      </c>
      <c r="U29" s="4">
        <f t="shared" si="7"/>
        <v>0</v>
      </c>
      <c r="V29" s="4">
        <f t="shared" si="7"/>
        <v>0</v>
      </c>
      <c r="W29" s="4">
        <f t="shared" si="7"/>
        <v>0</v>
      </c>
      <c r="X29" s="4">
        <f t="shared" si="7"/>
        <v>0</v>
      </c>
      <c r="Y29" s="4">
        <f t="shared" si="7"/>
        <v>0</v>
      </c>
      <c r="Z29" s="4">
        <f t="shared" si="3"/>
        <v>0</v>
      </c>
      <c r="AA29" s="4">
        <f t="shared" si="3"/>
        <v>0</v>
      </c>
      <c r="AB29" s="4">
        <f t="shared" si="3"/>
        <v>0</v>
      </c>
      <c r="AC29" s="4">
        <f t="shared" si="3"/>
        <v>0</v>
      </c>
      <c r="AD29" s="4">
        <f t="shared" si="3"/>
        <v>0</v>
      </c>
    </row>
    <row r="30" spans="1:30" ht="12.75" customHeight="1" x14ac:dyDescent="0.25">
      <c r="A30" s="115">
        <v>21</v>
      </c>
      <c r="B30" s="137">
        <v>220100</v>
      </c>
      <c r="C30" s="138">
        <v>1007</v>
      </c>
      <c r="D30" s="108">
        <v>22</v>
      </c>
      <c r="E30" s="135" t="s">
        <v>957</v>
      </c>
      <c r="F30" s="136">
        <f t="shared" si="0"/>
        <v>0</v>
      </c>
      <c r="G30" s="136">
        <v>0</v>
      </c>
      <c r="H30" s="136">
        <v>0</v>
      </c>
      <c r="I30" s="136">
        <v>0</v>
      </c>
      <c r="J30" s="136">
        <v>0</v>
      </c>
      <c r="K30" s="136">
        <f t="shared" si="1"/>
        <v>0</v>
      </c>
      <c r="L30" s="23">
        <v>0</v>
      </c>
      <c r="M30" s="23">
        <v>0</v>
      </c>
      <c r="N30" s="23">
        <v>0</v>
      </c>
      <c r="O30" s="23">
        <v>0</v>
      </c>
      <c r="P30" s="136">
        <f t="shared" si="6"/>
        <v>0</v>
      </c>
      <c r="Q30" s="23">
        <v>0</v>
      </c>
      <c r="R30" s="23">
        <v>0</v>
      </c>
      <c r="S30" s="23">
        <v>0</v>
      </c>
      <c r="T30" s="4">
        <v>0</v>
      </c>
      <c r="U30" s="4">
        <f t="shared" si="7"/>
        <v>0</v>
      </c>
      <c r="V30" s="4">
        <f t="shared" si="7"/>
        <v>0</v>
      </c>
      <c r="W30" s="4">
        <f t="shared" si="7"/>
        <v>0</v>
      </c>
      <c r="X30" s="4">
        <f t="shared" si="7"/>
        <v>0</v>
      </c>
      <c r="Y30" s="4">
        <f t="shared" si="7"/>
        <v>0</v>
      </c>
      <c r="Z30" s="4">
        <f t="shared" si="3"/>
        <v>0</v>
      </c>
      <c r="AA30" s="4">
        <f t="shared" si="3"/>
        <v>0</v>
      </c>
      <c r="AB30" s="4">
        <f t="shared" si="3"/>
        <v>0</v>
      </c>
      <c r="AC30" s="4">
        <f t="shared" si="3"/>
        <v>0</v>
      </c>
      <c r="AD30" s="4">
        <f t="shared" si="3"/>
        <v>0</v>
      </c>
    </row>
    <row r="31" spans="1:30" ht="12.75" customHeight="1" x14ac:dyDescent="0.25">
      <c r="A31" s="115">
        <v>21</v>
      </c>
      <c r="B31" s="137">
        <v>220100</v>
      </c>
      <c r="C31" s="138">
        <v>1012</v>
      </c>
      <c r="D31" s="108">
        <v>23</v>
      </c>
      <c r="E31" s="135" t="s">
        <v>958</v>
      </c>
      <c r="F31" s="136">
        <f t="shared" si="0"/>
        <v>0</v>
      </c>
      <c r="G31" s="136">
        <v>0</v>
      </c>
      <c r="H31" s="136">
        <v>0</v>
      </c>
      <c r="I31" s="136">
        <v>0</v>
      </c>
      <c r="J31" s="136">
        <v>0</v>
      </c>
      <c r="K31" s="136">
        <f t="shared" si="1"/>
        <v>0</v>
      </c>
      <c r="L31" s="23">
        <v>0</v>
      </c>
      <c r="M31" s="23">
        <v>0</v>
      </c>
      <c r="N31" s="23">
        <v>0</v>
      </c>
      <c r="O31" s="23">
        <v>0</v>
      </c>
      <c r="P31" s="136">
        <f t="shared" si="6"/>
        <v>0</v>
      </c>
      <c r="Q31" s="23">
        <v>0</v>
      </c>
      <c r="R31" s="23">
        <v>0</v>
      </c>
      <c r="S31" s="23">
        <v>0</v>
      </c>
      <c r="T31" s="4">
        <v>0</v>
      </c>
      <c r="U31" s="4">
        <f t="shared" si="7"/>
        <v>0</v>
      </c>
      <c r="V31" s="4">
        <f t="shared" si="7"/>
        <v>0</v>
      </c>
      <c r="W31" s="4">
        <f t="shared" si="7"/>
        <v>0</v>
      </c>
      <c r="X31" s="4">
        <f t="shared" si="7"/>
        <v>0</v>
      </c>
      <c r="Y31" s="4">
        <f t="shared" si="7"/>
        <v>0</v>
      </c>
      <c r="Z31" s="4">
        <f t="shared" si="3"/>
        <v>0</v>
      </c>
      <c r="AA31" s="4">
        <f t="shared" si="3"/>
        <v>0</v>
      </c>
      <c r="AB31" s="4">
        <f t="shared" si="3"/>
        <v>0</v>
      </c>
      <c r="AC31" s="4">
        <f t="shared" si="3"/>
        <v>0</v>
      </c>
      <c r="AD31" s="4">
        <f t="shared" si="3"/>
        <v>0</v>
      </c>
    </row>
    <row r="32" spans="1:30" ht="12.75" customHeight="1" x14ac:dyDescent="0.25">
      <c r="A32" s="115">
        <v>21</v>
      </c>
      <c r="B32" s="137">
        <v>220100</v>
      </c>
      <c r="C32" s="138">
        <v>1008</v>
      </c>
      <c r="D32" s="108">
        <v>24</v>
      </c>
      <c r="E32" s="135" t="s">
        <v>959</v>
      </c>
      <c r="F32" s="136">
        <f t="shared" si="0"/>
        <v>0</v>
      </c>
      <c r="G32" s="136">
        <v>0</v>
      </c>
      <c r="H32" s="136">
        <v>0</v>
      </c>
      <c r="I32" s="136">
        <v>0</v>
      </c>
      <c r="J32" s="136">
        <v>0</v>
      </c>
      <c r="K32" s="136">
        <f t="shared" si="1"/>
        <v>0</v>
      </c>
      <c r="L32" s="23">
        <v>0</v>
      </c>
      <c r="M32" s="23">
        <v>0</v>
      </c>
      <c r="N32" s="23">
        <v>0</v>
      </c>
      <c r="O32" s="23">
        <v>0</v>
      </c>
      <c r="P32" s="136">
        <f t="shared" si="6"/>
        <v>0</v>
      </c>
      <c r="Q32" s="23">
        <v>0</v>
      </c>
      <c r="R32" s="23">
        <v>0</v>
      </c>
      <c r="S32" s="23">
        <v>0</v>
      </c>
      <c r="T32" s="4">
        <v>0</v>
      </c>
      <c r="U32" s="4">
        <f t="shared" si="7"/>
        <v>0</v>
      </c>
      <c r="V32" s="4">
        <f t="shared" si="7"/>
        <v>0</v>
      </c>
      <c r="W32" s="4">
        <f t="shared" si="7"/>
        <v>0</v>
      </c>
      <c r="X32" s="4">
        <f t="shared" si="7"/>
        <v>0</v>
      </c>
      <c r="Y32" s="4">
        <f t="shared" si="7"/>
        <v>0</v>
      </c>
      <c r="Z32" s="4">
        <f t="shared" si="3"/>
        <v>0</v>
      </c>
      <c r="AA32" s="4">
        <f t="shared" si="3"/>
        <v>0</v>
      </c>
      <c r="AB32" s="4">
        <f t="shared" si="3"/>
        <v>0</v>
      </c>
      <c r="AC32" s="4">
        <f t="shared" si="3"/>
        <v>0</v>
      </c>
      <c r="AD32" s="4">
        <f t="shared" si="3"/>
        <v>0</v>
      </c>
    </row>
    <row r="33" spans="1:30" ht="12.75" customHeight="1" x14ac:dyDescent="0.25">
      <c r="A33" s="115">
        <v>21</v>
      </c>
      <c r="B33" s="137">
        <v>220100</v>
      </c>
      <c r="C33" s="138">
        <v>1013</v>
      </c>
      <c r="D33" s="108">
        <v>25</v>
      </c>
      <c r="E33" s="135" t="s">
        <v>960</v>
      </c>
      <c r="F33" s="136">
        <f t="shared" si="0"/>
        <v>0</v>
      </c>
      <c r="G33" s="136">
        <v>0</v>
      </c>
      <c r="H33" s="136">
        <v>0</v>
      </c>
      <c r="I33" s="136">
        <v>0</v>
      </c>
      <c r="J33" s="136">
        <v>0</v>
      </c>
      <c r="K33" s="136">
        <f t="shared" si="1"/>
        <v>0</v>
      </c>
      <c r="L33" s="23">
        <v>0</v>
      </c>
      <c r="M33" s="23">
        <v>0</v>
      </c>
      <c r="N33" s="23">
        <v>0</v>
      </c>
      <c r="O33" s="23">
        <v>0</v>
      </c>
      <c r="P33" s="136">
        <f t="shared" si="6"/>
        <v>0</v>
      </c>
      <c r="Q33" s="23">
        <v>0</v>
      </c>
      <c r="R33" s="23">
        <v>0</v>
      </c>
      <c r="S33" s="23">
        <v>0</v>
      </c>
      <c r="T33" s="4">
        <v>0</v>
      </c>
      <c r="U33" s="4">
        <f t="shared" si="7"/>
        <v>0</v>
      </c>
      <c r="V33" s="4">
        <f t="shared" si="7"/>
        <v>0</v>
      </c>
      <c r="W33" s="4">
        <f t="shared" si="7"/>
        <v>0</v>
      </c>
      <c r="X33" s="4">
        <f t="shared" si="7"/>
        <v>0</v>
      </c>
      <c r="Y33" s="4">
        <f t="shared" si="7"/>
        <v>0</v>
      </c>
      <c r="Z33" s="4">
        <f t="shared" si="3"/>
        <v>0</v>
      </c>
      <c r="AA33" s="4">
        <f t="shared" si="3"/>
        <v>0</v>
      </c>
      <c r="AB33" s="4">
        <f t="shared" si="3"/>
        <v>0</v>
      </c>
      <c r="AC33" s="4">
        <f t="shared" si="3"/>
        <v>0</v>
      </c>
      <c r="AD33" s="4">
        <f t="shared" si="3"/>
        <v>0</v>
      </c>
    </row>
    <row r="34" spans="1:30" ht="12.75" customHeight="1" x14ac:dyDescent="0.25">
      <c r="A34" s="115">
        <v>21</v>
      </c>
      <c r="B34" s="137">
        <v>220100</v>
      </c>
      <c r="C34" s="138">
        <v>1009</v>
      </c>
      <c r="D34" s="108">
        <v>26</v>
      </c>
      <c r="E34" s="135" t="s">
        <v>961</v>
      </c>
      <c r="F34" s="136">
        <f t="shared" si="0"/>
        <v>0</v>
      </c>
      <c r="G34" s="136">
        <v>0</v>
      </c>
      <c r="H34" s="136">
        <v>0</v>
      </c>
      <c r="I34" s="136">
        <v>0</v>
      </c>
      <c r="J34" s="136">
        <v>0</v>
      </c>
      <c r="K34" s="136">
        <f t="shared" si="1"/>
        <v>0</v>
      </c>
      <c r="L34" s="23">
        <v>0</v>
      </c>
      <c r="M34" s="23">
        <v>0</v>
      </c>
      <c r="N34" s="23">
        <v>0</v>
      </c>
      <c r="O34" s="23">
        <v>0</v>
      </c>
      <c r="P34" s="136">
        <f t="shared" si="6"/>
        <v>0</v>
      </c>
      <c r="Q34" s="23">
        <v>0</v>
      </c>
      <c r="R34" s="23">
        <v>0</v>
      </c>
      <c r="S34" s="23">
        <v>0</v>
      </c>
      <c r="T34" s="4">
        <v>0</v>
      </c>
      <c r="U34" s="4">
        <f t="shared" si="7"/>
        <v>0</v>
      </c>
      <c r="V34" s="4">
        <f t="shared" si="7"/>
        <v>0</v>
      </c>
      <c r="W34" s="4">
        <f t="shared" si="7"/>
        <v>0</v>
      </c>
      <c r="X34" s="4">
        <f t="shared" si="7"/>
        <v>0</v>
      </c>
      <c r="Y34" s="4">
        <f t="shared" si="7"/>
        <v>0</v>
      </c>
      <c r="Z34" s="4">
        <f t="shared" si="3"/>
        <v>0</v>
      </c>
      <c r="AA34" s="4">
        <f t="shared" si="3"/>
        <v>0</v>
      </c>
      <c r="AB34" s="4">
        <f t="shared" si="3"/>
        <v>0</v>
      </c>
      <c r="AC34" s="4">
        <f t="shared" si="3"/>
        <v>0</v>
      </c>
      <c r="AD34" s="4">
        <f t="shared" si="3"/>
        <v>0</v>
      </c>
    </row>
    <row r="35" spans="1:30" ht="12.75" customHeight="1" x14ac:dyDescent="0.25">
      <c r="A35" s="115">
        <v>21</v>
      </c>
      <c r="B35" s="137">
        <v>220100</v>
      </c>
      <c r="C35" s="138">
        <v>1010</v>
      </c>
      <c r="D35" s="108">
        <v>27</v>
      </c>
      <c r="E35" s="135" t="s">
        <v>962</v>
      </c>
      <c r="F35" s="136">
        <f t="shared" si="0"/>
        <v>0</v>
      </c>
      <c r="G35" s="136">
        <v>0</v>
      </c>
      <c r="H35" s="136">
        <v>0</v>
      </c>
      <c r="I35" s="136">
        <v>0</v>
      </c>
      <c r="J35" s="136">
        <v>0</v>
      </c>
      <c r="K35" s="136">
        <f t="shared" si="1"/>
        <v>0</v>
      </c>
      <c r="L35" s="23">
        <v>0</v>
      </c>
      <c r="M35" s="23">
        <v>0</v>
      </c>
      <c r="N35" s="23">
        <v>0</v>
      </c>
      <c r="O35" s="23">
        <v>0</v>
      </c>
      <c r="P35" s="136">
        <f t="shared" si="6"/>
        <v>0</v>
      </c>
      <c r="Q35" s="23">
        <v>0</v>
      </c>
      <c r="R35" s="23">
        <v>0</v>
      </c>
      <c r="S35" s="23">
        <v>0</v>
      </c>
      <c r="T35" s="4">
        <v>0</v>
      </c>
      <c r="U35" s="4">
        <f t="shared" si="7"/>
        <v>0</v>
      </c>
      <c r="V35" s="4">
        <f t="shared" si="7"/>
        <v>0</v>
      </c>
      <c r="W35" s="4">
        <f t="shared" si="7"/>
        <v>0</v>
      </c>
      <c r="X35" s="4">
        <f t="shared" si="7"/>
        <v>0</v>
      </c>
      <c r="Y35" s="4">
        <f t="shared" si="7"/>
        <v>0</v>
      </c>
      <c r="Z35" s="4">
        <f t="shared" si="3"/>
        <v>0</v>
      </c>
      <c r="AA35" s="4">
        <f t="shared" si="3"/>
        <v>0</v>
      </c>
      <c r="AB35" s="4">
        <f t="shared" si="3"/>
        <v>0</v>
      </c>
      <c r="AC35" s="4">
        <f t="shared" si="3"/>
        <v>0</v>
      </c>
      <c r="AD35" s="4">
        <f t="shared" si="3"/>
        <v>0</v>
      </c>
    </row>
    <row r="36" spans="1:30" ht="12.75" customHeight="1" x14ac:dyDescent="0.25">
      <c r="A36" s="115">
        <v>21</v>
      </c>
      <c r="B36" s="137">
        <v>220100</v>
      </c>
      <c r="C36" s="138">
        <v>1014</v>
      </c>
      <c r="D36" s="108">
        <v>28</v>
      </c>
      <c r="E36" s="135" t="s">
        <v>963</v>
      </c>
      <c r="F36" s="136">
        <f t="shared" si="0"/>
        <v>0</v>
      </c>
      <c r="G36" s="136">
        <v>0</v>
      </c>
      <c r="H36" s="136">
        <v>0</v>
      </c>
      <c r="I36" s="136">
        <v>0</v>
      </c>
      <c r="J36" s="136">
        <v>0</v>
      </c>
      <c r="K36" s="136">
        <f t="shared" si="1"/>
        <v>0</v>
      </c>
      <c r="L36" s="23">
        <v>0</v>
      </c>
      <c r="M36" s="23">
        <v>0</v>
      </c>
      <c r="N36" s="23">
        <v>0</v>
      </c>
      <c r="O36" s="23">
        <v>0</v>
      </c>
      <c r="P36" s="136">
        <f t="shared" si="6"/>
        <v>0</v>
      </c>
      <c r="Q36" s="23">
        <v>0</v>
      </c>
      <c r="R36" s="23">
        <v>0</v>
      </c>
      <c r="S36" s="23">
        <v>0</v>
      </c>
      <c r="T36" s="4">
        <v>0</v>
      </c>
      <c r="U36" s="4">
        <f t="shared" si="7"/>
        <v>0</v>
      </c>
      <c r="V36" s="4">
        <f t="shared" si="7"/>
        <v>0</v>
      </c>
      <c r="W36" s="4">
        <f t="shared" si="7"/>
        <v>0</v>
      </c>
      <c r="X36" s="4">
        <f t="shared" si="7"/>
        <v>0</v>
      </c>
      <c r="Y36" s="4">
        <f t="shared" si="7"/>
        <v>0</v>
      </c>
      <c r="Z36" s="4">
        <f t="shared" si="3"/>
        <v>0</v>
      </c>
      <c r="AA36" s="4">
        <f t="shared" si="3"/>
        <v>0</v>
      </c>
      <c r="AB36" s="4">
        <f t="shared" si="3"/>
        <v>0</v>
      </c>
      <c r="AC36" s="4">
        <f t="shared" si="3"/>
        <v>0</v>
      </c>
      <c r="AD36" s="4">
        <f t="shared" si="3"/>
        <v>0</v>
      </c>
    </row>
    <row r="37" spans="1:30" ht="12.75" customHeight="1" x14ac:dyDescent="0.25">
      <c r="A37" s="115">
        <v>21</v>
      </c>
      <c r="B37" s="137">
        <v>220100</v>
      </c>
      <c r="C37" s="138">
        <v>1017</v>
      </c>
      <c r="D37" s="108">
        <v>29</v>
      </c>
      <c r="E37" s="135" t="s">
        <v>964</v>
      </c>
      <c r="F37" s="136">
        <f t="shared" si="0"/>
        <v>0</v>
      </c>
      <c r="G37" s="136">
        <v>0</v>
      </c>
      <c r="H37" s="136">
        <v>0</v>
      </c>
      <c r="I37" s="136">
        <v>0</v>
      </c>
      <c r="J37" s="136">
        <v>0</v>
      </c>
      <c r="K37" s="136">
        <f t="shared" si="1"/>
        <v>0</v>
      </c>
      <c r="L37" s="23">
        <v>0</v>
      </c>
      <c r="M37" s="23">
        <v>0</v>
      </c>
      <c r="N37" s="23">
        <v>0</v>
      </c>
      <c r="O37" s="23">
        <v>0</v>
      </c>
      <c r="P37" s="136">
        <f t="shared" si="6"/>
        <v>0</v>
      </c>
      <c r="Q37" s="23">
        <v>0</v>
      </c>
      <c r="R37" s="23">
        <v>0</v>
      </c>
      <c r="S37" s="23">
        <v>0</v>
      </c>
      <c r="T37" s="4">
        <v>0</v>
      </c>
      <c r="U37" s="4">
        <f t="shared" si="7"/>
        <v>0</v>
      </c>
      <c r="V37" s="4">
        <f t="shared" si="7"/>
        <v>0</v>
      </c>
      <c r="W37" s="4">
        <f t="shared" si="7"/>
        <v>0</v>
      </c>
      <c r="X37" s="4">
        <f t="shared" si="7"/>
        <v>0</v>
      </c>
      <c r="Y37" s="4">
        <f t="shared" si="7"/>
        <v>0</v>
      </c>
      <c r="Z37" s="4">
        <f t="shared" si="3"/>
        <v>0</v>
      </c>
      <c r="AA37" s="4">
        <f t="shared" si="3"/>
        <v>0</v>
      </c>
      <c r="AB37" s="4">
        <f t="shared" si="3"/>
        <v>0</v>
      </c>
      <c r="AC37" s="4">
        <f t="shared" si="3"/>
        <v>0</v>
      </c>
      <c r="AD37" s="4">
        <f t="shared" si="3"/>
        <v>0</v>
      </c>
    </row>
    <row r="38" spans="1:30" ht="12.75" customHeight="1" x14ac:dyDescent="0.25">
      <c r="A38" s="115">
        <v>21</v>
      </c>
      <c r="B38" s="137">
        <v>220100</v>
      </c>
      <c r="C38" s="138">
        <v>1018</v>
      </c>
      <c r="D38" s="108">
        <v>30</v>
      </c>
      <c r="E38" s="135" t="s">
        <v>965</v>
      </c>
      <c r="F38" s="136">
        <f t="shared" si="0"/>
        <v>0</v>
      </c>
      <c r="G38" s="136">
        <v>0</v>
      </c>
      <c r="H38" s="136">
        <v>0</v>
      </c>
      <c r="I38" s="136">
        <v>0</v>
      </c>
      <c r="J38" s="136">
        <v>0</v>
      </c>
      <c r="K38" s="136">
        <f t="shared" si="1"/>
        <v>0</v>
      </c>
      <c r="L38" s="23">
        <v>0</v>
      </c>
      <c r="M38" s="23">
        <v>0</v>
      </c>
      <c r="N38" s="23">
        <v>0</v>
      </c>
      <c r="O38" s="23">
        <v>0</v>
      </c>
      <c r="P38" s="136">
        <f t="shared" si="6"/>
        <v>0</v>
      </c>
      <c r="Q38" s="23">
        <v>0</v>
      </c>
      <c r="R38" s="23">
        <v>0</v>
      </c>
      <c r="S38" s="23">
        <v>0</v>
      </c>
      <c r="T38" s="4">
        <v>0</v>
      </c>
      <c r="U38" s="4">
        <f t="shared" si="7"/>
        <v>0</v>
      </c>
      <c r="V38" s="4">
        <f t="shared" si="7"/>
        <v>0</v>
      </c>
      <c r="W38" s="4">
        <f t="shared" si="7"/>
        <v>0</v>
      </c>
      <c r="X38" s="4">
        <f t="shared" si="7"/>
        <v>0</v>
      </c>
      <c r="Y38" s="4">
        <f t="shared" si="7"/>
        <v>0</v>
      </c>
      <c r="Z38" s="4">
        <f t="shared" si="3"/>
        <v>0</v>
      </c>
      <c r="AA38" s="4">
        <f t="shared" si="3"/>
        <v>0</v>
      </c>
      <c r="AB38" s="4">
        <f t="shared" si="3"/>
        <v>0</v>
      </c>
      <c r="AC38" s="4">
        <f t="shared" si="3"/>
        <v>0</v>
      </c>
      <c r="AD38" s="4">
        <f t="shared" si="3"/>
        <v>0</v>
      </c>
    </row>
    <row r="39" spans="1:30" ht="12.75" customHeight="1" x14ac:dyDescent="0.25">
      <c r="A39" s="115">
        <v>21</v>
      </c>
      <c r="B39" s="137">
        <v>220100</v>
      </c>
      <c r="C39" s="138">
        <v>1019</v>
      </c>
      <c r="D39" s="108">
        <v>31</v>
      </c>
      <c r="E39" s="135" t="s">
        <v>966</v>
      </c>
      <c r="F39" s="136">
        <f t="shared" si="0"/>
        <v>0</v>
      </c>
      <c r="G39" s="136">
        <v>0</v>
      </c>
      <c r="H39" s="136">
        <v>0</v>
      </c>
      <c r="I39" s="136">
        <v>0</v>
      </c>
      <c r="J39" s="136">
        <v>0</v>
      </c>
      <c r="K39" s="136">
        <f t="shared" si="1"/>
        <v>0</v>
      </c>
      <c r="L39" s="23">
        <v>0</v>
      </c>
      <c r="M39" s="23">
        <v>0</v>
      </c>
      <c r="N39" s="23">
        <v>0</v>
      </c>
      <c r="O39" s="23">
        <v>0</v>
      </c>
      <c r="P39" s="136">
        <f t="shared" si="6"/>
        <v>0</v>
      </c>
      <c r="Q39" s="23">
        <v>0</v>
      </c>
      <c r="R39" s="23">
        <v>0</v>
      </c>
      <c r="S39" s="23">
        <v>0</v>
      </c>
      <c r="T39" s="4">
        <v>0</v>
      </c>
      <c r="U39" s="4">
        <f t="shared" si="7"/>
        <v>0</v>
      </c>
      <c r="V39" s="4">
        <f t="shared" si="7"/>
        <v>0</v>
      </c>
      <c r="W39" s="4">
        <f t="shared" si="7"/>
        <v>0</v>
      </c>
      <c r="X39" s="4">
        <f t="shared" si="7"/>
        <v>0</v>
      </c>
      <c r="Y39" s="4">
        <f t="shared" si="7"/>
        <v>0</v>
      </c>
      <c r="Z39" s="4">
        <f t="shared" si="3"/>
        <v>0</v>
      </c>
      <c r="AA39" s="4">
        <f t="shared" si="3"/>
        <v>0</v>
      </c>
      <c r="AB39" s="4">
        <f t="shared" si="3"/>
        <v>0</v>
      </c>
      <c r="AC39" s="4">
        <f t="shared" si="3"/>
        <v>0</v>
      </c>
      <c r="AD39" s="4">
        <f t="shared" si="3"/>
        <v>0</v>
      </c>
    </row>
    <row r="40" spans="1:30" ht="12.75" customHeight="1" x14ac:dyDescent="0.25">
      <c r="A40" s="115">
        <v>21</v>
      </c>
      <c r="B40" s="137">
        <v>220100</v>
      </c>
      <c r="C40" s="138">
        <v>1015</v>
      </c>
      <c r="D40" s="108">
        <v>32</v>
      </c>
      <c r="E40" s="135" t="s">
        <v>967</v>
      </c>
      <c r="F40" s="136">
        <f t="shared" si="0"/>
        <v>0</v>
      </c>
      <c r="G40" s="136">
        <v>0</v>
      </c>
      <c r="H40" s="136">
        <v>0</v>
      </c>
      <c r="I40" s="136">
        <v>0</v>
      </c>
      <c r="J40" s="136">
        <v>0</v>
      </c>
      <c r="K40" s="136">
        <f t="shared" si="1"/>
        <v>0</v>
      </c>
      <c r="L40" s="23">
        <v>0</v>
      </c>
      <c r="M40" s="23">
        <v>0</v>
      </c>
      <c r="N40" s="23">
        <v>0</v>
      </c>
      <c r="O40" s="23">
        <v>0</v>
      </c>
      <c r="P40" s="136">
        <f t="shared" si="6"/>
        <v>0</v>
      </c>
      <c r="Q40" s="23">
        <v>0</v>
      </c>
      <c r="R40" s="23">
        <v>0</v>
      </c>
      <c r="S40" s="23">
        <v>0</v>
      </c>
      <c r="T40" s="4">
        <v>0</v>
      </c>
      <c r="U40" s="4">
        <f t="shared" si="7"/>
        <v>0</v>
      </c>
      <c r="V40" s="4">
        <f t="shared" si="7"/>
        <v>0</v>
      </c>
      <c r="W40" s="4">
        <f t="shared" si="7"/>
        <v>0</v>
      </c>
      <c r="X40" s="4">
        <f t="shared" si="7"/>
        <v>0</v>
      </c>
      <c r="Y40" s="4">
        <f t="shared" si="7"/>
        <v>0</v>
      </c>
      <c r="Z40" s="4">
        <f t="shared" si="3"/>
        <v>0</v>
      </c>
      <c r="AA40" s="4">
        <f t="shared" si="3"/>
        <v>0</v>
      </c>
      <c r="AB40" s="4">
        <f t="shared" si="3"/>
        <v>0</v>
      </c>
      <c r="AC40" s="4">
        <f t="shared" si="3"/>
        <v>0</v>
      </c>
      <c r="AD40" s="4">
        <f t="shared" si="3"/>
        <v>0</v>
      </c>
    </row>
    <row r="41" spans="1:30" ht="12.75" customHeight="1" x14ac:dyDescent="0.25">
      <c r="A41" s="115">
        <v>21</v>
      </c>
      <c r="B41" s="137">
        <v>220100</v>
      </c>
      <c r="C41" s="138">
        <v>1016</v>
      </c>
      <c r="D41" s="108">
        <v>33</v>
      </c>
      <c r="E41" s="135" t="s">
        <v>968</v>
      </c>
      <c r="F41" s="136">
        <f t="shared" si="0"/>
        <v>0</v>
      </c>
      <c r="G41" s="136">
        <v>0</v>
      </c>
      <c r="H41" s="136">
        <v>0</v>
      </c>
      <c r="I41" s="136">
        <v>0</v>
      </c>
      <c r="J41" s="136">
        <v>0</v>
      </c>
      <c r="K41" s="136">
        <f t="shared" si="1"/>
        <v>0</v>
      </c>
      <c r="L41" s="23">
        <v>0</v>
      </c>
      <c r="M41" s="23">
        <v>0</v>
      </c>
      <c r="N41" s="23">
        <v>0</v>
      </c>
      <c r="O41" s="23">
        <v>0</v>
      </c>
      <c r="P41" s="136">
        <f t="shared" si="6"/>
        <v>0</v>
      </c>
      <c r="Q41" s="23">
        <v>0</v>
      </c>
      <c r="R41" s="23">
        <v>0</v>
      </c>
      <c r="S41" s="23">
        <v>0</v>
      </c>
      <c r="T41" s="4">
        <v>0</v>
      </c>
      <c r="U41" s="4">
        <f>P41-K41</f>
        <v>0</v>
      </c>
      <c r="V41" s="4">
        <f>Q41-L41</f>
        <v>0</v>
      </c>
      <c r="W41" s="4">
        <f>R41-M41</f>
        <v>0</v>
      </c>
      <c r="X41" s="4">
        <f>S41-N41</f>
        <v>0</v>
      </c>
      <c r="Y41" s="4">
        <f>T41-O41</f>
        <v>0</v>
      </c>
      <c r="Z41" s="4">
        <f t="shared" si="3"/>
        <v>0</v>
      </c>
      <c r="AA41" s="4">
        <f t="shared" si="3"/>
        <v>0</v>
      </c>
      <c r="AB41" s="4">
        <f t="shared" si="3"/>
        <v>0</v>
      </c>
      <c r="AC41" s="4">
        <f t="shared" si="3"/>
        <v>0</v>
      </c>
      <c r="AD41" s="4">
        <f t="shared" si="3"/>
        <v>0</v>
      </c>
    </row>
    <row r="42" spans="1:30" ht="12.75" customHeight="1" x14ac:dyDescent="0.25">
      <c r="A42" s="115">
        <v>0</v>
      </c>
      <c r="B42" s="115"/>
      <c r="C42" s="115"/>
      <c r="D42" s="108">
        <v>34</v>
      </c>
      <c r="E42" s="135"/>
      <c r="F42" s="136"/>
      <c r="G42" s="136"/>
      <c r="H42" s="136"/>
      <c r="I42" s="136"/>
      <c r="J42" s="136"/>
      <c r="K42" s="136"/>
      <c r="L42" s="23"/>
      <c r="M42" s="23"/>
      <c r="N42" s="23"/>
      <c r="O42" s="23"/>
      <c r="P42" s="23"/>
      <c r="Q42" s="23"/>
      <c r="R42" s="23"/>
      <c r="S42" s="23"/>
      <c r="T42" s="4"/>
      <c r="U42" s="4"/>
      <c r="V42" s="4"/>
      <c r="W42" s="4"/>
      <c r="X42" s="4"/>
      <c r="Y42" s="4"/>
      <c r="Z42" s="4"/>
      <c r="AA42" s="4"/>
      <c r="AB42" s="4"/>
      <c r="AC42" s="4"/>
      <c r="AD42" s="4"/>
    </row>
    <row r="43" spans="1:30" ht="12.75" customHeight="1" x14ac:dyDescent="0.25">
      <c r="A43" s="115">
        <v>20</v>
      </c>
      <c r="B43" s="137">
        <v>221000</v>
      </c>
      <c r="C43" s="115"/>
      <c r="D43" s="108">
        <v>35</v>
      </c>
      <c r="E43" s="130" t="s">
        <v>969</v>
      </c>
      <c r="F43" s="131">
        <f t="shared" si="0"/>
        <v>3534.6</v>
      </c>
      <c r="G43" s="131">
        <f>G44+G45</f>
        <v>1400.3</v>
      </c>
      <c r="H43" s="131">
        <f>H44+H45</f>
        <v>1258.8</v>
      </c>
      <c r="I43" s="131">
        <f>I44+I45</f>
        <v>220.4</v>
      </c>
      <c r="J43" s="131">
        <f>J44+J45</f>
        <v>655.1</v>
      </c>
      <c r="K43" s="131">
        <f t="shared" si="1"/>
        <v>2697.4</v>
      </c>
      <c r="L43" s="131">
        <f>L44+L45</f>
        <v>1360</v>
      </c>
      <c r="M43" s="131">
        <f>M44+M45</f>
        <v>1100.8</v>
      </c>
      <c r="N43" s="131">
        <f>N44+N45</f>
        <v>50</v>
      </c>
      <c r="O43" s="131">
        <f>O44+O45</f>
        <v>186.6</v>
      </c>
      <c r="P43" s="131">
        <f t="shared" ref="P43:P72" si="8">SUM(Q43:T43)</f>
        <v>2657.5</v>
      </c>
      <c r="Q43" s="131">
        <f>Q44+Q45</f>
        <v>1359.4</v>
      </c>
      <c r="R43" s="131">
        <f>R44+R45</f>
        <v>1089.5999999999999</v>
      </c>
      <c r="S43" s="131">
        <f>S44+S45</f>
        <v>22.1</v>
      </c>
      <c r="T43" s="131">
        <f>T44+T45</f>
        <v>186.4</v>
      </c>
      <c r="U43" s="133">
        <f t="shared" ref="U43:Y72" si="9">P43-K43</f>
        <v>-39.900000000000091</v>
      </c>
      <c r="V43" s="133">
        <f t="shared" si="9"/>
        <v>-0.59999999999990905</v>
      </c>
      <c r="W43" s="133">
        <f t="shared" si="9"/>
        <v>-11.200000000000045</v>
      </c>
      <c r="X43" s="133">
        <f t="shared" si="9"/>
        <v>-27.9</v>
      </c>
      <c r="Y43" s="133">
        <f t="shared" si="9"/>
        <v>-0.19999999999998863</v>
      </c>
      <c r="Z43" s="133">
        <f t="shared" si="3"/>
        <v>98.520797805293981</v>
      </c>
      <c r="AA43" s="133">
        <f t="shared" si="3"/>
        <v>99.955882352941188</v>
      </c>
      <c r="AB43" s="133">
        <f t="shared" si="3"/>
        <v>98.982558139534888</v>
      </c>
      <c r="AC43" s="133">
        <f t="shared" si="3"/>
        <v>44.2</v>
      </c>
      <c r="AD43" s="133">
        <f t="shared" si="3"/>
        <v>99.892818863879967</v>
      </c>
    </row>
    <row r="44" spans="1:30" s="134" customFormat="1" ht="12.75" customHeight="1" x14ac:dyDescent="0.25">
      <c r="A44" s="115">
        <v>22</v>
      </c>
      <c r="B44" s="137">
        <v>221000</v>
      </c>
      <c r="C44" s="115"/>
      <c r="D44" s="108">
        <v>36</v>
      </c>
      <c r="E44" s="130" t="s">
        <v>944</v>
      </c>
      <c r="F44" s="131">
        <f t="shared" si="0"/>
        <v>3534.6</v>
      </c>
      <c r="G44" s="131">
        <f>G46</f>
        <v>1400.3</v>
      </c>
      <c r="H44" s="131">
        <f>H46</f>
        <v>1258.8</v>
      </c>
      <c r="I44" s="131">
        <f>I46</f>
        <v>220.4</v>
      </c>
      <c r="J44" s="131">
        <f>J46</f>
        <v>655.1</v>
      </c>
      <c r="K44" s="131">
        <f t="shared" si="1"/>
        <v>2697.4</v>
      </c>
      <c r="L44" s="131">
        <f>L46</f>
        <v>1360</v>
      </c>
      <c r="M44" s="131">
        <f>M46</f>
        <v>1100.8</v>
      </c>
      <c r="N44" s="131">
        <f>N46</f>
        <v>50</v>
      </c>
      <c r="O44" s="131">
        <f>O46</f>
        <v>186.6</v>
      </c>
      <c r="P44" s="131">
        <f t="shared" si="8"/>
        <v>2657.5</v>
      </c>
      <c r="Q44" s="131">
        <f>Q46</f>
        <v>1359.4</v>
      </c>
      <c r="R44" s="131">
        <f>R46</f>
        <v>1089.5999999999999</v>
      </c>
      <c r="S44" s="131">
        <f>S46</f>
        <v>22.1</v>
      </c>
      <c r="T44" s="131">
        <f>T46</f>
        <v>186.4</v>
      </c>
      <c r="U44" s="133">
        <f t="shared" si="9"/>
        <v>-39.900000000000091</v>
      </c>
      <c r="V44" s="133">
        <f t="shared" si="9"/>
        <v>-0.59999999999990905</v>
      </c>
      <c r="W44" s="133">
        <f t="shared" si="9"/>
        <v>-11.200000000000045</v>
      </c>
      <c r="X44" s="133">
        <f t="shared" si="9"/>
        <v>-27.9</v>
      </c>
      <c r="Y44" s="133">
        <f t="shared" si="9"/>
        <v>-0.19999999999998863</v>
      </c>
      <c r="Z44" s="133">
        <f t="shared" si="3"/>
        <v>98.520797805293981</v>
      </c>
      <c r="AA44" s="133">
        <f t="shared" si="3"/>
        <v>99.955882352941188</v>
      </c>
      <c r="AB44" s="133">
        <f t="shared" si="3"/>
        <v>98.982558139534888</v>
      </c>
      <c r="AC44" s="133">
        <f t="shared" si="3"/>
        <v>44.2</v>
      </c>
      <c r="AD44" s="133">
        <f t="shared" si="3"/>
        <v>99.892818863879967</v>
      </c>
    </row>
    <row r="45" spans="1:30" s="134" customFormat="1" ht="12.75" customHeight="1" x14ac:dyDescent="0.25">
      <c r="A45" s="115">
        <v>21</v>
      </c>
      <c r="B45" s="137">
        <v>221000</v>
      </c>
      <c r="C45" s="115"/>
      <c r="D45" s="108">
        <v>37</v>
      </c>
      <c r="E45" s="130" t="s">
        <v>945</v>
      </c>
      <c r="F45" s="131">
        <f t="shared" si="0"/>
        <v>0</v>
      </c>
      <c r="G45" s="131">
        <f>SUBTOTAL(9,G47:G72)</f>
        <v>0</v>
      </c>
      <c r="H45" s="131">
        <f>SUBTOTAL(9,H47:H72)</f>
        <v>0</v>
      </c>
      <c r="I45" s="131">
        <f>SUBTOTAL(9,I47:I72)</f>
        <v>0</v>
      </c>
      <c r="J45" s="131">
        <f>SUBTOTAL(9,J47:J72)</f>
        <v>0</v>
      </c>
      <c r="K45" s="131">
        <f t="shared" si="1"/>
        <v>0</v>
      </c>
      <c r="L45" s="131">
        <f>SUBTOTAL(9,L47:L72)</f>
        <v>0</v>
      </c>
      <c r="M45" s="131">
        <f>SUBTOTAL(9,M47:M72)</f>
        <v>0</v>
      </c>
      <c r="N45" s="131">
        <f>SUBTOTAL(9,N47:N72)</f>
        <v>0</v>
      </c>
      <c r="O45" s="131">
        <f>SUBTOTAL(9,O47:O72)</f>
        <v>0</v>
      </c>
      <c r="P45" s="131">
        <f t="shared" si="8"/>
        <v>0</v>
      </c>
      <c r="Q45" s="131">
        <f>SUBTOTAL(9,Q47:Q72)</f>
        <v>0</v>
      </c>
      <c r="R45" s="131">
        <f>SUBTOTAL(9,R47:R72)</f>
        <v>0</v>
      </c>
      <c r="S45" s="131">
        <f>SUBTOTAL(9,S47:S72)</f>
        <v>0</v>
      </c>
      <c r="T45" s="131">
        <f>SUBTOTAL(9,T47:T72)</f>
        <v>0</v>
      </c>
      <c r="U45" s="133">
        <f t="shared" si="9"/>
        <v>0</v>
      </c>
      <c r="V45" s="133">
        <f t="shared" si="9"/>
        <v>0</v>
      </c>
      <c r="W45" s="133">
        <f t="shared" si="9"/>
        <v>0</v>
      </c>
      <c r="X45" s="133">
        <f t="shared" si="9"/>
        <v>0</v>
      </c>
      <c r="Y45" s="133">
        <f t="shared" si="9"/>
        <v>0</v>
      </c>
      <c r="Z45" s="133">
        <f t="shared" si="3"/>
        <v>0</v>
      </c>
      <c r="AA45" s="133">
        <f t="shared" si="3"/>
        <v>0</v>
      </c>
      <c r="AB45" s="133">
        <f t="shared" si="3"/>
        <v>0</v>
      </c>
      <c r="AC45" s="133">
        <f t="shared" si="3"/>
        <v>0</v>
      </c>
      <c r="AD45" s="133">
        <f t="shared" si="3"/>
        <v>0</v>
      </c>
    </row>
    <row r="46" spans="1:30" ht="12.75" customHeight="1" x14ac:dyDescent="0.25">
      <c r="A46" s="115">
        <v>22</v>
      </c>
      <c r="B46" s="137">
        <v>221000</v>
      </c>
      <c r="C46" s="138">
        <v>1023</v>
      </c>
      <c r="D46" s="108">
        <v>38</v>
      </c>
      <c r="E46" s="135" t="s">
        <v>970</v>
      </c>
      <c r="F46" s="136">
        <f t="shared" si="0"/>
        <v>3534.6</v>
      </c>
      <c r="G46" s="136">
        <v>1400.3</v>
      </c>
      <c r="H46" s="136">
        <v>1258.8</v>
      </c>
      <c r="I46" s="136">
        <v>220.4</v>
      </c>
      <c r="J46" s="136">
        <v>655.1</v>
      </c>
      <c r="K46" s="136">
        <f t="shared" si="1"/>
        <v>2697.4</v>
      </c>
      <c r="L46" s="23">
        <v>1360</v>
      </c>
      <c r="M46" s="23">
        <v>1100.8</v>
      </c>
      <c r="N46" s="23">
        <v>50</v>
      </c>
      <c r="O46" s="23">
        <v>186.6</v>
      </c>
      <c r="P46" s="136">
        <f t="shared" si="8"/>
        <v>2657.5</v>
      </c>
      <c r="Q46" s="23">
        <v>1359.4</v>
      </c>
      <c r="R46" s="23">
        <v>1089.5999999999999</v>
      </c>
      <c r="S46" s="23">
        <v>22.1</v>
      </c>
      <c r="T46" s="4">
        <v>186.4</v>
      </c>
      <c r="U46" s="4">
        <f t="shared" si="9"/>
        <v>-39.900000000000091</v>
      </c>
      <c r="V46" s="4">
        <f t="shared" si="9"/>
        <v>-0.59999999999990905</v>
      </c>
      <c r="W46" s="4">
        <f t="shared" si="9"/>
        <v>-11.200000000000045</v>
      </c>
      <c r="X46" s="4">
        <f t="shared" si="9"/>
        <v>-27.9</v>
      </c>
      <c r="Y46" s="4">
        <f t="shared" si="9"/>
        <v>-0.19999999999998863</v>
      </c>
      <c r="Z46" s="4">
        <f t="shared" si="3"/>
        <v>98.520797805293981</v>
      </c>
      <c r="AA46" s="4">
        <f t="shared" si="3"/>
        <v>99.955882352941188</v>
      </c>
      <c r="AB46" s="4">
        <f t="shared" si="3"/>
        <v>98.982558139534888</v>
      </c>
      <c r="AC46" s="4">
        <f t="shared" si="3"/>
        <v>44.2</v>
      </c>
      <c r="AD46" s="4">
        <f t="shared" si="3"/>
        <v>99.892818863879967</v>
      </c>
    </row>
    <row r="47" spans="1:30" ht="12.75" customHeight="1" x14ac:dyDescent="0.25">
      <c r="A47" s="115">
        <v>21</v>
      </c>
      <c r="B47" s="137">
        <v>221000</v>
      </c>
      <c r="C47" s="138">
        <v>1041</v>
      </c>
      <c r="D47" s="108">
        <v>39</v>
      </c>
      <c r="E47" s="135" t="s">
        <v>969</v>
      </c>
      <c r="F47" s="136">
        <f t="shared" si="0"/>
        <v>0</v>
      </c>
      <c r="G47" s="136">
        <v>0</v>
      </c>
      <c r="H47" s="136">
        <v>0</v>
      </c>
      <c r="I47" s="136">
        <v>0</v>
      </c>
      <c r="J47" s="136">
        <v>0</v>
      </c>
      <c r="K47" s="136">
        <f t="shared" si="1"/>
        <v>0</v>
      </c>
      <c r="L47" s="23">
        <v>0</v>
      </c>
      <c r="M47" s="23">
        <v>0</v>
      </c>
      <c r="N47" s="23">
        <v>0</v>
      </c>
      <c r="O47" s="23">
        <v>0</v>
      </c>
      <c r="P47" s="136">
        <f t="shared" si="8"/>
        <v>0</v>
      </c>
      <c r="Q47" s="23">
        <v>0</v>
      </c>
      <c r="R47" s="23">
        <v>0</v>
      </c>
      <c r="S47" s="23">
        <v>0</v>
      </c>
      <c r="T47" s="4">
        <v>0</v>
      </c>
      <c r="U47" s="4">
        <f t="shared" si="9"/>
        <v>0</v>
      </c>
      <c r="V47" s="4">
        <f t="shared" si="9"/>
        <v>0</v>
      </c>
      <c r="W47" s="4">
        <f t="shared" si="9"/>
        <v>0</v>
      </c>
      <c r="X47" s="4">
        <f t="shared" si="9"/>
        <v>0</v>
      </c>
      <c r="Y47" s="4">
        <f t="shared" si="9"/>
        <v>0</v>
      </c>
      <c r="Z47" s="4">
        <f t="shared" si="3"/>
        <v>0</v>
      </c>
      <c r="AA47" s="4">
        <f t="shared" si="3"/>
        <v>0</v>
      </c>
      <c r="AB47" s="4">
        <f t="shared" si="3"/>
        <v>0</v>
      </c>
      <c r="AC47" s="4">
        <f t="shared" si="3"/>
        <v>0</v>
      </c>
      <c r="AD47" s="4">
        <f t="shared" si="3"/>
        <v>0</v>
      </c>
    </row>
    <row r="48" spans="1:30" ht="12.75" customHeight="1" x14ac:dyDescent="0.25">
      <c r="A48" s="115">
        <v>21</v>
      </c>
      <c r="B48" s="137">
        <v>221000</v>
      </c>
      <c r="C48" s="138">
        <v>1024</v>
      </c>
      <c r="D48" s="108">
        <v>40</v>
      </c>
      <c r="E48" s="135" t="s">
        <v>971</v>
      </c>
      <c r="F48" s="136">
        <f t="shared" si="0"/>
        <v>0</v>
      </c>
      <c r="G48" s="136">
        <v>0</v>
      </c>
      <c r="H48" s="136">
        <v>0</v>
      </c>
      <c r="I48" s="136">
        <v>0</v>
      </c>
      <c r="J48" s="136">
        <v>0</v>
      </c>
      <c r="K48" s="136">
        <f t="shared" si="1"/>
        <v>0</v>
      </c>
      <c r="L48" s="23">
        <v>0</v>
      </c>
      <c r="M48" s="23">
        <v>0</v>
      </c>
      <c r="N48" s="23">
        <v>0</v>
      </c>
      <c r="O48" s="23">
        <v>0</v>
      </c>
      <c r="P48" s="136">
        <f t="shared" si="8"/>
        <v>0</v>
      </c>
      <c r="Q48" s="23">
        <v>0</v>
      </c>
      <c r="R48" s="23">
        <v>0</v>
      </c>
      <c r="S48" s="23">
        <v>0</v>
      </c>
      <c r="T48" s="4">
        <v>0</v>
      </c>
      <c r="U48" s="4">
        <f t="shared" si="9"/>
        <v>0</v>
      </c>
      <c r="V48" s="4">
        <f t="shared" si="9"/>
        <v>0</v>
      </c>
      <c r="W48" s="4">
        <f t="shared" si="9"/>
        <v>0</v>
      </c>
      <c r="X48" s="4">
        <f t="shared" si="9"/>
        <v>0</v>
      </c>
      <c r="Y48" s="4">
        <f t="shared" si="9"/>
        <v>0</v>
      </c>
      <c r="Z48" s="4">
        <f t="shared" si="3"/>
        <v>0</v>
      </c>
      <c r="AA48" s="4">
        <f t="shared" si="3"/>
        <v>0</v>
      </c>
      <c r="AB48" s="4">
        <f t="shared" si="3"/>
        <v>0</v>
      </c>
      <c r="AC48" s="4">
        <f t="shared" si="3"/>
        <v>0</v>
      </c>
      <c r="AD48" s="4">
        <f t="shared" si="3"/>
        <v>0</v>
      </c>
    </row>
    <row r="49" spans="1:30" ht="12.75" customHeight="1" x14ac:dyDescent="0.25">
      <c r="A49" s="115">
        <v>21</v>
      </c>
      <c r="B49" s="137">
        <v>221000</v>
      </c>
      <c r="C49" s="138">
        <v>1025</v>
      </c>
      <c r="D49" s="108">
        <v>41</v>
      </c>
      <c r="E49" s="135" t="s">
        <v>972</v>
      </c>
      <c r="F49" s="136">
        <f t="shared" si="0"/>
        <v>0</v>
      </c>
      <c r="G49" s="136">
        <v>0</v>
      </c>
      <c r="H49" s="136">
        <v>0</v>
      </c>
      <c r="I49" s="136">
        <v>0</v>
      </c>
      <c r="J49" s="136">
        <v>0</v>
      </c>
      <c r="K49" s="136">
        <f t="shared" si="1"/>
        <v>0</v>
      </c>
      <c r="L49" s="23">
        <v>0</v>
      </c>
      <c r="M49" s="23">
        <v>0</v>
      </c>
      <c r="N49" s="23">
        <v>0</v>
      </c>
      <c r="O49" s="23">
        <v>0</v>
      </c>
      <c r="P49" s="136">
        <f t="shared" si="8"/>
        <v>0</v>
      </c>
      <c r="Q49" s="23">
        <v>0</v>
      </c>
      <c r="R49" s="23">
        <v>0</v>
      </c>
      <c r="S49" s="23">
        <v>0</v>
      </c>
      <c r="T49" s="4">
        <v>0</v>
      </c>
      <c r="U49" s="4">
        <f t="shared" si="9"/>
        <v>0</v>
      </c>
      <c r="V49" s="4">
        <f t="shared" si="9"/>
        <v>0</v>
      </c>
      <c r="W49" s="4">
        <f t="shared" si="9"/>
        <v>0</v>
      </c>
      <c r="X49" s="4">
        <f t="shared" si="9"/>
        <v>0</v>
      </c>
      <c r="Y49" s="4">
        <f t="shared" si="9"/>
        <v>0</v>
      </c>
      <c r="Z49" s="4">
        <f t="shared" si="3"/>
        <v>0</v>
      </c>
      <c r="AA49" s="4">
        <f t="shared" si="3"/>
        <v>0</v>
      </c>
      <c r="AB49" s="4">
        <f t="shared" si="3"/>
        <v>0</v>
      </c>
      <c r="AC49" s="4">
        <f t="shared" si="3"/>
        <v>0</v>
      </c>
      <c r="AD49" s="4">
        <f t="shared" si="3"/>
        <v>0</v>
      </c>
    </row>
    <row r="50" spans="1:30" ht="12.75" customHeight="1" x14ac:dyDescent="0.25">
      <c r="A50" s="115">
        <v>21</v>
      </c>
      <c r="B50" s="137">
        <v>221000</v>
      </c>
      <c r="C50" s="138">
        <v>1026</v>
      </c>
      <c r="D50" s="108">
        <v>42</v>
      </c>
      <c r="E50" s="135" t="s">
        <v>973</v>
      </c>
      <c r="F50" s="136">
        <f t="shared" si="0"/>
        <v>0</v>
      </c>
      <c r="G50" s="136">
        <v>0</v>
      </c>
      <c r="H50" s="136">
        <v>0</v>
      </c>
      <c r="I50" s="136">
        <v>0</v>
      </c>
      <c r="J50" s="136">
        <v>0</v>
      </c>
      <c r="K50" s="136">
        <f t="shared" si="1"/>
        <v>0</v>
      </c>
      <c r="L50" s="23">
        <v>0</v>
      </c>
      <c r="M50" s="23">
        <v>0</v>
      </c>
      <c r="N50" s="23">
        <v>0</v>
      </c>
      <c r="O50" s="23">
        <v>0</v>
      </c>
      <c r="P50" s="136">
        <f t="shared" si="8"/>
        <v>0</v>
      </c>
      <c r="Q50" s="23">
        <v>0</v>
      </c>
      <c r="R50" s="23">
        <v>0</v>
      </c>
      <c r="S50" s="23">
        <v>0</v>
      </c>
      <c r="T50" s="4">
        <v>0</v>
      </c>
      <c r="U50" s="4">
        <f t="shared" si="9"/>
        <v>0</v>
      </c>
      <c r="V50" s="4">
        <f t="shared" si="9"/>
        <v>0</v>
      </c>
      <c r="W50" s="4">
        <f t="shared" si="9"/>
        <v>0</v>
      </c>
      <c r="X50" s="4">
        <f t="shared" si="9"/>
        <v>0</v>
      </c>
      <c r="Y50" s="4">
        <f t="shared" si="9"/>
        <v>0</v>
      </c>
      <c r="Z50" s="4">
        <f t="shared" si="3"/>
        <v>0</v>
      </c>
      <c r="AA50" s="4">
        <f t="shared" si="3"/>
        <v>0</v>
      </c>
      <c r="AB50" s="4">
        <f t="shared" si="3"/>
        <v>0</v>
      </c>
      <c r="AC50" s="4">
        <f t="shared" si="3"/>
        <v>0</v>
      </c>
      <c r="AD50" s="4">
        <f t="shared" si="3"/>
        <v>0</v>
      </c>
    </row>
    <row r="51" spans="1:30" ht="12.75" customHeight="1" x14ac:dyDescent="0.25">
      <c r="A51" s="115">
        <v>21</v>
      </c>
      <c r="B51" s="137">
        <v>221000</v>
      </c>
      <c r="C51" s="138">
        <v>1027</v>
      </c>
      <c r="D51" s="108">
        <v>43</v>
      </c>
      <c r="E51" s="135" t="s">
        <v>974</v>
      </c>
      <c r="F51" s="136">
        <f t="shared" si="0"/>
        <v>0</v>
      </c>
      <c r="G51" s="136">
        <v>0</v>
      </c>
      <c r="H51" s="136">
        <v>0</v>
      </c>
      <c r="I51" s="136">
        <v>0</v>
      </c>
      <c r="J51" s="136">
        <v>0</v>
      </c>
      <c r="K51" s="136">
        <f t="shared" si="1"/>
        <v>0</v>
      </c>
      <c r="L51" s="23">
        <v>0</v>
      </c>
      <c r="M51" s="23">
        <v>0</v>
      </c>
      <c r="N51" s="23">
        <v>0</v>
      </c>
      <c r="O51" s="23">
        <v>0</v>
      </c>
      <c r="P51" s="136">
        <f t="shared" si="8"/>
        <v>0</v>
      </c>
      <c r="Q51" s="23">
        <v>0</v>
      </c>
      <c r="R51" s="23">
        <v>0</v>
      </c>
      <c r="S51" s="23">
        <v>0</v>
      </c>
      <c r="T51" s="4">
        <v>0</v>
      </c>
      <c r="U51" s="4">
        <f t="shared" si="9"/>
        <v>0</v>
      </c>
      <c r="V51" s="4">
        <f t="shared" si="9"/>
        <v>0</v>
      </c>
      <c r="W51" s="4">
        <f t="shared" si="9"/>
        <v>0</v>
      </c>
      <c r="X51" s="4">
        <f t="shared" si="9"/>
        <v>0</v>
      </c>
      <c r="Y51" s="4">
        <f t="shared" si="9"/>
        <v>0</v>
      </c>
      <c r="Z51" s="4">
        <f t="shared" si="3"/>
        <v>0</v>
      </c>
      <c r="AA51" s="4">
        <f t="shared" si="3"/>
        <v>0</v>
      </c>
      <c r="AB51" s="4">
        <f t="shared" si="3"/>
        <v>0</v>
      </c>
      <c r="AC51" s="4">
        <f t="shared" si="3"/>
        <v>0</v>
      </c>
      <c r="AD51" s="4">
        <f t="shared" si="3"/>
        <v>0</v>
      </c>
    </row>
    <row r="52" spans="1:30" ht="12.75" customHeight="1" x14ac:dyDescent="0.25">
      <c r="A52" s="115">
        <v>21</v>
      </c>
      <c r="B52" s="137">
        <v>221000</v>
      </c>
      <c r="C52" s="138">
        <v>1028</v>
      </c>
      <c r="D52" s="108">
        <v>44</v>
      </c>
      <c r="E52" s="135" t="s">
        <v>975</v>
      </c>
      <c r="F52" s="136">
        <f t="shared" si="0"/>
        <v>0</v>
      </c>
      <c r="G52" s="136">
        <v>0</v>
      </c>
      <c r="H52" s="136">
        <v>0</v>
      </c>
      <c r="I52" s="136">
        <v>0</v>
      </c>
      <c r="J52" s="136">
        <v>0</v>
      </c>
      <c r="K52" s="136">
        <f t="shared" si="1"/>
        <v>0</v>
      </c>
      <c r="L52" s="23">
        <v>0</v>
      </c>
      <c r="M52" s="23">
        <v>0</v>
      </c>
      <c r="N52" s="23">
        <v>0</v>
      </c>
      <c r="O52" s="23">
        <v>0</v>
      </c>
      <c r="P52" s="136">
        <f t="shared" si="8"/>
        <v>0</v>
      </c>
      <c r="Q52" s="23">
        <v>0</v>
      </c>
      <c r="R52" s="23">
        <v>0</v>
      </c>
      <c r="S52" s="23">
        <v>0</v>
      </c>
      <c r="T52" s="4">
        <v>0</v>
      </c>
      <c r="U52" s="4">
        <f t="shared" si="9"/>
        <v>0</v>
      </c>
      <c r="V52" s="4">
        <f t="shared" si="9"/>
        <v>0</v>
      </c>
      <c r="W52" s="4">
        <f t="shared" si="9"/>
        <v>0</v>
      </c>
      <c r="X52" s="4">
        <f t="shared" si="9"/>
        <v>0</v>
      </c>
      <c r="Y52" s="4">
        <f t="shared" si="9"/>
        <v>0</v>
      </c>
      <c r="Z52" s="4">
        <f t="shared" si="3"/>
        <v>0</v>
      </c>
      <c r="AA52" s="4">
        <f t="shared" si="3"/>
        <v>0</v>
      </c>
      <c r="AB52" s="4">
        <f t="shared" si="3"/>
        <v>0</v>
      </c>
      <c r="AC52" s="4">
        <f t="shared" si="3"/>
        <v>0</v>
      </c>
      <c r="AD52" s="4">
        <f t="shared" si="3"/>
        <v>0</v>
      </c>
    </row>
    <row r="53" spans="1:30" ht="12.75" customHeight="1" x14ac:dyDescent="0.25">
      <c r="A53" s="115">
        <v>21</v>
      </c>
      <c r="B53" s="137">
        <v>221000</v>
      </c>
      <c r="C53" s="138">
        <v>1029</v>
      </c>
      <c r="D53" s="108">
        <v>45</v>
      </c>
      <c r="E53" s="135" t="s">
        <v>976</v>
      </c>
      <c r="F53" s="136">
        <f t="shared" si="0"/>
        <v>0</v>
      </c>
      <c r="G53" s="136">
        <v>0</v>
      </c>
      <c r="H53" s="136">
        <v>0</v>
      </c>
      <c r="I53" s="136">
        <v>0</v>
      </c>
      <c r="J53" s="136">
        <v>0</v>
      </c>
      <c r="K53" s="136">
        <f t="shared" si="1"/>
        <v>0</v>
      </c>
      <c r="L53" s="23">
        <v>0</v>
      </c>
      <c r="M53" s="23">
        <v>0</v>
      </c>
      <c r="N53" s="23">
        <v>0</v>
      </c>
      <c r="O53" s="23">
        <v>0</v>
      </c>
      <c r="P53" s="136">
        <f t="shared" si="8"/>
        <v>0</v>
      </c>
      <c r="Q53" s="23">
        <v>0</v>
      </c>
      <c r="R53" s="23">
        <v>0</v>
      </c>
      <c r="S53" s="23">
        <v>0</v>
      </c>
      <c r="T53" s="4">
        <v>0</v>
      </c>
      <c r="U53" s="4">
        <f t="shared" si="9"/>
        <v>0</v>
      </c>
      <c r="V53" s="4">
        <f t="shared" si="9"/>
        <v>0</v>
      </c>
      <c r="W53" s="4">
        <f t="shared" si="9"/>
        <v>0</v>
      </c>
      <c r="X53" s="4">
        <f t="shared" si="9"/>
        <v>0</v>
      </c>
      <c r="Y53" s="4">
        <f t="shared" si="9"/>
        <v>0</v>
      </c>
      <c r="Z53" s="4">
        <f t="shared" si="3"/>
        <v>0</v>
      </c>
      <c r="AA53" s="4">
        <f t="shared" si="3"/>
        <v>0</v>
      </c>
      <c r="AB53" s="4">
        <f t="shared" si="3"/>
        <v>0</v>
      </c>
      <c r="AC53" s="4">
        <f t="shared" si="3"/>
        <v>0</v>
      </c>
      <c r="AD53" s="4">
        <f t="shared" si="3"/>
        <v>0</v>
      </c>
    </row>
    <row r="54" spans="1:30" ht="12.75" customHeight="1" x14ac:dyDescent="0.25">
      <c r="A54" s="115">
        <v>21</v>
      </c>
      <c r="B54" s="137">
        <v>221000</v>
      </c>
      <c r="C54" s="138">
        <v>1030</v>
      </c>
      <c r="D54" s="108">
        <v>46</v>
      </c>
      <c r="E54" s="135" t="s">
        <v>977</v>
      </c>
      <c r="F54" s="136">
        <f t="shared" si="0"/>
        <v>0</v>
      </c>
      <c r="G54" s="136">
        <v>0</v>
      </c>
      <c r="H54" s="136">
        <v>0</v>
      </c>
      <c r="I54" s="136">
        <v>0</v>
      </c>
      <c r="J54" s="136">
        <v>0</v>
      </c>
      <c r="K54" s="136">
        <f t="shared" si="1"/>
        <v>0</v>
      </c>
      <c r="L54" s="23">
        <v>0</v>
      </c>
      <c r="M54" s="23">
        <v>0</v>
      </c>
      <c r="N54" s="23">
        <v>0</v>
      </c>
      <c r="O54" s="23">
        <v>0</v>
      </c>
      <c r="P54" s="136">
        <f t="shared" si="8"/>
        <v>0</v>
      </c>
      <c r="Q54" s="23">
        <v>0</v>
      </c>
      <c r="R54" s="23">
        <v>0</v>
      </c>
      <c r="S54" s="23">
        <v>0</v>
      </c>
      <c r="T54" s="4">
        <v>0</v>
      </c>
      <c r="U54" s="4">
        <f t="shared" si="9"/>
        <v>0</v>
      </c>
      <c r="V54" s="4">
        <f t="shared" si="9"/>
        <v>0</v>
      </c>
      <c r="W54" s="4">
        <f t="shared" si="9"/>
        <v>0</v>
      </c>
      <c r="X54" s="4">
        <f t="shared" si="9"/>
        <v>0</v>
      </c>
      <c r="Y54" s="4">
        <f t="shared" si="9"/>
        <v>0</v>
      </c>
      <c r="Z54" s="4">
        <f t="shared" si="3"/>
        <v>0</v>
      </c>
      <c r="AA54" s="4">
        <f t="shared" si="3"/>
        <v>0</v>
      </c>
      <c r="AB54" s="4">
        <f t="shared" si="3"/>
        <v>0</v>
      </c>
      <c r="AC54" s="4">
        <f t="shared" si="3"/>
        <v>0</v>
      </c>
      <c r="AD54" s="4">
        <f t="shared" si="3"/>
        <v>0</v>
      </c>
    </row>
    <row r="55" spans="1:30" ht="12.75" customHeight="1" x14ac:dyDescent="0.25">
      <c r="A55" s="115">
        <v>21</v>
      </c>
      <c r="B55" s="137">
        <v>221000</v>
      </c>
      <c r="C55" s="138">
        <v>1031</v>
      </c>
      <c r="D55" s="108">
        <v>47</v>
      </c>
      <c r="E55" s="135" t="s">
        <v>978</v>
      </c>
      <c r="F55" s="136">
        <f t="shared" si="0"/>
        <v>0</v>
      </c>
      <c r="G55" s="136">
        <v>0</v>
      </c>
      <c r="H55" s="136">
        <v>0</v>
      </c>
      <c r="I55" s="136">
        <v>0</v>
      </c>
      <c r="J55" s="136">
        <v>0</v>
      </c>
      <c r="K55" s="136">
        <f t="shared" si="1"/>
        <v>0</v>
      </c>
      <c r="L55" s="23">
        <v>0</v>
      </c>
      <c r="M55" s="23">
        <v>0</v>
      </c>
      <c r="N55" s="23">
        <v>0</v>
      </c>
      <c r="O55" s="23">
        <v>0</v>
      </c>
      <c r="P55" s="136">
        <f t="shared" si="8"/>
        <v>0</v>
      </c>
      <c r="Q55" s="23">
        <v>0</v>
      </c>
      <c r="R55" s="23">
        <v>0</v>
      </c>
      <c r="S55" s="23">
        <v>0</v>
      </c>
      <c r="T55" s="4">
        <v>0</v>
      </c>
      <c r="U55" s="4">
        <f t="shared" si="9"/>
        <v>0</v>
      </c>
      <c r="V55" s="4">
        <f t="shared" si="9"/>
        <v>0</v>
      </c>
      <c r="W55" s="4">
        <f t="shared" si="9"/>
        <v>0</v>
      </c>
      <c r="X55" s="4">
        <f t="shared" si="9"/>
        <v>0</v>
      </c>
      <c r="Y55" s="4">
        <f t="shared" si="9"/>
        <v>0</v>
      </c>
      <c r="Z55" s="4">
        <f t="shared" si="3"/>
        <v>0</v>
      </c>
      <c r="AA55" s="4">
        <f t="shared" si="3"/>
        <v>0</v>
      </c>
      <c r="AB55" s="4">
        <f t="shared" si="3"/>
        <v>0</v>
      </c>
      <c r="AC55" s="4">
        <f t="shared" si="3"/>
        <v>0</v>
      </c>
      <c r="AD55" s="4">
        <f t="shared" si="3"/>
        <v>0</v>
      </c>
    </row>
    <row r="56" spans="1:30" ht="12.75" customHeight="1" x14ac:dyDescent="0.25">
      <c r="A56" s="115">
        <v>21</v>
      </c>
      <c r="B56" s="137">
        <v>221000</v>
      </c>
      <c r="C56" s="138">
        <v>1032</v>
      </c>
      <c r="D56" s="108">
        <v>48</v>
      </c>
      <c r="E56" s="135" t="s">
        <v>979</v>
      </c>
      <c r="F56" s="136">
        <f t="shared" si="0"/>
        <v>0</v>
      </c>
      <c r="G56" s="136">
        <v>0</v>
      </c>
      <c r="H56" s="136">
        <v>0</v>
      </c>
      <c r="I56" s="136">
        <v>0</v>
      </c>
      <c r="J56" s="136">
        <v>0</v>
      </c>
      <c r="K56" s="136">
        <f t="shared" si="1"/>
        <v>0</v>
      </c>
      <c r="L56" s="23">
        <v>0</v>
      </c>
      <c r="M56" s="23">
        <v>0</v>
      </c>
      <c r="N56" s="23">
        <v>0</v>
      </c>
      <c r="O56" s="23">
        <v>0</v>
      </c>
      <c r="P56" s="136">
        <f t="shared" si="8"/>
        <v>0</v>
      </c>
      <c r="Q56" s="23">
        <v>0</v>
      </c>
      <c r="R56" s="23">
        <v>0</v>
      </c>
      <c r="S56" s="23">
        <v>0</v>
      </c>
      <c r="T56" s="4">
        <v>0</v>
      </c>
      <c r="U56" s="4">
        <f t="shared" si="9"/>
        <v>0</v>
      </c>
      <c r="V56" s="4">
        <f t="shared" si="9"/>
        <v>0</v>
      </c>
      <c r="W56" s="4">
        <f t="shared" si="9"/>
        <v>0</v>
      </c>
      <c r="X56" s="4">
        <f t="shared" si="9"/>
        <v>0</v>
      </c>
      <c r="Y56" s="4">
        <f t="shared" si="9"/>
        <v>0</v>
      </c>
      <c r="Z56" s="4">
        <f t="shared" si="3"/>
        <v>0</v>
      </c>
      <c r="AA56" s="4">
        <f t="shared" si="3"/>
        <v>0</v>
      </c>
      <c r="AB56" s="4">
        <f t="shared" si="3"/>
        <v>0</v>
      </c>
      <c r="AC56" s="4">
        <f t="shared" si="3"/>
        <v>0</v>
      </c>
      <c r="AD56" s="4">
        <f t="shared" si="3"/>
        <v>0</v>
      </c>
    </row>
    <row r="57" spans="1:30" ht="12.75" customHeight="1" x14ac:dyDescent="0.25">
      <c r="A57" s="115">
        <v>21</v>
      </c>
      <c r="B57" s="137">
        <v>221000</v>
      </c>
      <c r="C57" s="138">
        <v>1033</v>
      </c>
      <c r="D57" s="108">
        <v>49</v>
      </c>
      <c r="E57" s="135" t="s">
        <v>980</v>
      </c>
      <c r="F57" s="136">
        <f t="shared" si="0"/>
        <v>0</v>
      </c>
      <c r="G57" s="136">
        <v>0</v>
      </c>
      <c r="H57" s="136">
        <v>0</v>
      </c>
      <c r="I57" s="136">
        <v>0</v>
      </c>
      <c r="J57" s="136">
        <v>0</v>
      </c>
      <c r="K57" s="136">
        <f t="shared" si="1"/>
        <v>0</v>
      </c>
      <c r="L57" s="23">
        <v>0</v>
      </c>
      <c r="M57" s="23">
        <v>0</v>
      </c>
      <c r="N57" s="23">
        <v>0</v>
      </c>
      <c r="O57" s="23">
        <v>0</v>
      </c>
      <c r="P57" s="136">
        <f t="shared" si="8"/>
        <v>0</v>
      </c>
      <c r="Q57" s="23">
        <v>0</v>
      </c>
      <c r="R57" s="23">
        <v>0</v>
      </c>
      <c r="S57" s="23">
        <v>0</v>
      </c>
      <c r="T57" s="4">
        <v>0</v>
      </c>
      <c r="U57" s="4">
        <f t="shared" si="9"/>
        <v>0</v>
      </c>
      <c r="V57" s="4">
        <f t="shared" si="9"/>
        <v>0</v>
      </c>
      <c r="W57" s="4">
        <f t="shared" si="9"/>
        <v>0</v>
      </c>
      <c r="X57" s="4">
        <f t="shared" si="9"/>
        <v>0</v>
      </c>
      <c r="Y57" s="4">
        <f t="shared" si="9"/>
        <v>0</v>
      </c>
      <c r="Z57" s="4">
        <f t="shared" si="3"/>
        <v>0</v>
      </c>
      <c r="AA57" s="4">
        <f t="shared" si="3"/>
        <v>0</v>
      </c>
      <c r="AB57" s="4">
        <f t="shared" si="3"/>
        <v>0</v>
      </c>
      <c r="AC57" s="4">
        <f t="shared" si="3"/>
        <v>0</v>
      </c>
      <c r="AD57" s="4">
        <f t="shared" si="3"/>
        <v>0</v>
      </c>
    </row>
    <row r="58" spans="1:30" ht="12.75" customHeight="1" x14ac:dyDescent="0.25">
      <c r="A58" s="115">
        <v>21</v>
      </c>
      <c r="B58" s="137">
        <v>221000</v>
      </c>
      <c r="C58" s="138">
        <v>1034</v>
      </c>
      <c r="D58" s="108">
        <v>50</v>
      </c>
      <c r="E58" s="135" t="s">
        <v>981</v>
      </c>
      <c r="F58" s="136">
        <f t="shared" si="0"/>
        <v>0</v>
      </c>
      <c r="G58" s="136">
        <v>0</v>
      </c>
      <c r="H58" s="136">
        <v>0</v>
      </c>
      <c r="I58" s="136">
        <v>0</v>
      </c>
      <c r="J58" s="136">
        <v>0</v>
      </c>
      <c r="K58" s="136">
        <f t="shared" si="1"/>
        <v>0</v>
      </c>
      <c r="L58" s="23">
        <v>0</v>
      </c>
      <c r="M58" s="23">
        <v>0</v>
      </c>
      <c r="N58" s="23">
        <v>0</v>
      </c>
      <c r="O58" s="23">
        <v>0</v>
      </c>
      <c r="P58" s="136">
        <f t="shared" si="8"/>
        <v>0</v>
      </c>
      <c r="Q58" s="23">
        <v>0</v>
      </c>
      <c r="R58" s="23">
        <v>0</v>
      </c>
      <c r="S58" s="23">
        <v>0</v>
      </c>
      <c r="T58" s="4">
        <v>0</v>
      </c>
      <c r="U58" s="4">
        <f t="shared" si="9"/>
        <v>0</v>
      </c>
      <c r="V58" s="4">
        <f t="shared" si="9"/>
        <v>0</v>
      </c>
      <c r="W58" s="4">
        <f t="shared" si="9"/>
        <v>0</v>
      </c>
      <c r="X58" s="4">
        <f t="shared" si="9"/>
        <v>0</v>
      </c>
      <c r="Y58" s="4">
        <f t="shared" si="9"/>
        <v>0</v>
      </c>
      <c r="Z58" s="4">
        <f t="shared" si="3"/>
        <v>0</v>
      </c>
      <c r="AA58" s="4">
        <f t="shared" si="3"/>
        <v>0</v>
      </c>
      <c r="AB58" s="4">
        <f t="shared" si="3"/>
        <v>0</v>
      </c>
      <c r="AC58" s="4">
        <f t="shared" si="3"/>
        <v>0</v>
      </c>
      <c r="AD58" s="4">
        <f t="shared" si="3"/>
        <v>0</v>
      </c>
    </row>
    <row r="59" spans="1:30" ht="12.75" customHeight="1" x14ac:dyDescent="0.25">
      <c r="A59" s="115">
        <v>21</v>
      </c>
      <c r="B59" s="137">
        <v>221000</v>
      </c>
      <c r="C59" s="138">
        <v>1035</v>
      </c>
      <c r="D59" s="108">
        <v>51</v>
      </c>
      <c r="E59" s="135" t="s">
        <v>982</v>
      </c>
      <c r="F59" s="136">
        <f t="shared" si="0"/>
        <v>0</v>
      </c>
      <c r="G59" s="136">
        <v>0</v>
      </c>
      <c r="H59" s="136">
        <v>0</v>
      </c>
      <c r="I59" s="136">
        <v>0</v>
      </c>
      <c r="J59" s="136">
        <v>0</v>
      </c>
      <c r="K59" s="136">
        <f t="shared" si="1"/>
        <v>0</v>
      </c>
      <c r="L59" s="23">
        <v>0</v>
      </c>
      <c r="M59" s="23">
        <v>0</v>
      </c>
      <c r="N59" s="23">
        <v>0</v>
      </c>
      <c r="O59" s="23">
        <v>0</v>
      </c>
      <c r="P59" s="136">
        <f t="shared" si="8"/>
        <v>0</v>
      </c>
      <c r="Q59" s="23">
        <v>0</v>
      </c>
      <c r="R59" s="23">
        <v>0</v>
      </c>
      <c r="S59" s="23">
        <v>0</v>
      </c>
      <c r="T59" s="4">
        <v>0</v>
      </c>
      <c r="U59" s="4">
        <f t="shared" si="9"/>
        <v>0</v>
      </c>
      <c r="V59" s="4">
        <f t="shared" si="9"/>
        <v>0</v>
      </c>
      <c r="W59" s="4">
        <f t="shared" si="9"/>
        <v>0</v>
      </c>
      <c r="X59" s="4">
        <f t="shared" si="9"/>
        <v>0</v>
      </c>
      <c r="Y59" s="4">
        <f t="shared" si="9"/>
        <v>0</v>
      </c>
      <c r="Z59" s="4">
        <f t="shared" si="3"/>
        <v>0</v>
      </c>
      <c r="AA59" s="4">
        <f t="shared" si="3"/>
        <v>0</v>
      </c>
      <c r="AB59" s="4">
        <f t="shared" si="3"/>
        <v>0</v>
      </c>
      <c r="AC59" s="4">
        <f t="shared" si="3"/>
        <v>0</v>
      </c>
      <c r="AD59" s="4">
        <f t="shared" si="3"/>
        <v>0</v>
      </c>
    </row>
    <row r="60" spans="1:30" ht="12.75" customHeight="1" x14ac:dyDescent="0.25">
      <c r="A60" s="115">
        <v>21</v>
      </c>
      <c r="B60" s="137">
        <v>221000</v>
      </c>
      <c r="C60" s="138">
        <v>1036</v>
      </c>
      <c r="D60" s="108">
        <v>52</v>
      </c>
      <c r="E60" s="135" t="s">
        <v>983</v>
      </c>
      <c r="F60" s="136">
        <f t="shared" si="0"/>
        <v>0</v>
      </c>
      <c r="G60" s="136">
        <v>0</v>
      </c>
      <c r="H60" s="136">
        <v>0</v>
      </c>
      <c r="I60" s="136">
        <v>0</v>
      </c>
      <c r="J60" s="136">
        <v>0</v>
      </c>
      <c r="K60" s="136">
        <f t="shared" si="1"/>
        <v>0</v>
      </c>
      <c r="L60" s="23">
        <v>0</v>
      </c>
      <c r="M60" s="23">
        <v>0</v>
      </c>
      <c r="N60" s="23">
        <v>0</v>
      </c>
      <c r="O60" s="23">
        <v>0</v>
      </c>
      <c r="P60" s="136">
        <f t="shared" si="8"/>
        <v>0</v>
      </c>
      <c r="Q60" s="23">
        <v>0</v>
      </c>
      <c r="R60" s="23">
        <v>0</v>
      </c>
      <c r="S60" s="23">
        <v>0</v>
      </c>
      <c r="T60" s="4">
        <v>0</v>
      </c>
      <c r="U60" s="4">
        <f t="shared" si="9"/>
        <v>0</v>
      </c>
      <c r="V60" s="4">
        <f t="shared" si="9"/>
        <v>0</v>
      </c>
      <c r="W60" s="4">
        <f t="shared" si="9"/>
        <v>0</v>
      </c>
      <c r="X60" s="4">
        <f t="shared" si="9"/>
        <v>0</v>
      </c>
      <c r="Y60" s="4">
        <f t="shared" si="9"/>
        <v>0</v>
      </c>
      <c r="Z60" s="4">
        <f t="shared" si="3"/>
        <v>0</v>
      </c>
      <c r="AA60" s="4">
        <f t="shared" si="3"/>
        <v>0</v>
      </c>
      <c r="AB60" s="4">
        <f t="shared" si="3"/>
        <v>0</v>
      </c>
      <c r="AC60" s="4">
        <f t="shared" si="3"/>
        <v>0</v>
      </c>
      <c r="AD60" s="4">
        <f t="shared" si="3"/>
        <v>0</v>
      </c>
    </row>
    <row r="61" spans="1:30" ht="12.75" customHeight="1" x14ac:dyDescent="0.25">
      <c r="A61" s="115">
        <v>21</v>
      </c>
      <c r="B61" s="137">
        <v>221000</v>
      </c>
      <c r="C61" s="138">
        <v>1037</v>
      </c>
      <c r="D61" s="108">
        <v>53</v>
      </c>
      <c r="E61" s="135" t="s">
        <v>984</v>
      </c>
      <c r="F61" s="136">
        <f t="shared" si="0"/>
        <v>0</v>
      </c>
      <c r="G61" s="136">
        <v>0</v>
      </c>
      <c r="H61" s="136">
        <v>0</v>
      </c>
      <c r="I61" s="136">
        <v>0</v>
      </c>
      <c r="J61" s="136">
        <v>0</v>
      </c>
      <c r="K61" s="136">
        <f t="shared" si="1"/>
        <v>0</v>
      </c>
      <c r="L61" s="23">
        <v>0</v>
      </c>
      <c r="M61" s="23">
        <v>0</v>
      </c>
      <c r="N61" s="23">
        <v>0</v>
      </c>
      <c r="O61" s="23">
        <v>0</v>
      </c>
      <c r="P61" s="136">
        <f t="shared" si="8"/>
        <v>0</v>
      </c>
      <c r="Q61" s="23">
        <v>0</v>
      </c>
      <c r="R61" s="23">
        <v>0</v>
      </c>
      <c r="S61" s="23">
        <v>0</v>
      </c>
      <c r="T61" s="4">
        <v>0</v>
      </c>
      <c r="U61" s="4">
        <f t="shared" si="9"/>
        <v>0</v>
      </c>
      <c r="V61" s="4">
        <f t="shared" si="9"/>
        <v>0</v>
      </c>
      <c r="W61" s="4">
        <f t="shared" si="9"/>
        <v>0</v>
      </c>
      <c r="X61" s="4">
        <f t="shared" si="9"/>
        <v>0</v>
      </c>
      <c r="Y61" s="4">
        <f t="shared" si="9"/>
        <v>0</v>
      </c>
      <c r="Z61" s="4">
        <f t="shared" si="3"/>
        <v>0</v>
      </c>
      <c r="AA61" s="4">
        <f t="shared" si="3"/>
        <v>0</v>
      </c>
      <c r="AB61" s="4">
        <f t="shared" si="3"/>
        <v>0</v>
      </c>
      <c r="AC61" s="4">
        <f t="shared" si="3"/>
        <v>0</v>
      </c>
      <c r="AD61" s="4">
        <f t="shared" si="3"/>
        <v>0</v>
      </c>
    </row>
    <row r="62" spans="1:30" ht="12.75" customHeight="1" x14ac:dyDescent="0.25">
      <c r="A62" s="115">
        <v>21</v>
      </c>
      <c r="B62" s="137">
        <v>221000</v>
      </c>
      <c r="C62" s="138">
        <v>1038</v>
      </c>
      <c r="D62" s="108">
        <v>54</v>
      </c>
      <c r="E62" s="135" t="s">
        <v>985</v>
      </c>
      <c r="F62" s="136">
        <f t="shared" si="0"/>
        <v>0</v>
      </c>
      <c r="G62" s="136">
        <v>0</v>
      </c>
      <c r="H62" s="136">
        <v>0</v>
      </c>
      <c r="I62" s="136">
        <v>0</v>
      </c>
      <c r="J62" s="136">
        <v>0</v>
      </c>
      <c r="K62" s="136">
        <f t="shared" si="1"/>
        <v>0</v>
      </c>
      <c r="L62" s="23">
        <v>0</v>
      </c>
      <c r="M62" s="23">
        <v>0</v>
      </c>
      <c r="N62" s="23">
        <v>0</v>
      </c>
      <c r="O62" s="23">
        <v>0</v>
      </c>
      <c r="P62" s="136">
        <f t="shared" si="8"/>
        <v>0</v>
      </c>
      <c r="Q62" s="23">
        <v>0</v>
      </c>
      <c r="R62" s="23">
        <v>0</v>
      </c>
      <c r="S62" s="23">
        <v>0</v>
      </c>
      <c r="T62" s="4">
        <v>0</v>
      </c>
      <c r="U62" s="4">
        <f t="shared" si="9"/>
        <v>0</v>
      </c>
      <c r="V62" s="4">
        <f t="shared" si="9"/>
        <v>0</v>
      </c>
      <c r="W62" s="4">
        <f t="shared" si="9"/>
        <v>0</v>
      </c>
      <c r="X62" s="4">
        <f t="shared" si="9"/>
        <v>0</v>
      </c>
      <c r="Y62" s="4">
        <f t="shared" si="9"/>
        <v>0</v>
      </c>
      <c r="Z62" s="4">
        <f t="shared" si="3"/>
        <v>0</v>
      </c>
      <c r="AA62" s="4">
        <f t="shared" si="3"/>
        <v>0</v>
      </c>
      <c r="AB62" s="4">
        <f t="shared" si="3"/>
        <v>0</v>
      </c>
      <c r="AC62" s="4">
        <f t="shared" si="3"/>
        <v>0</v>
      </c>
      <c r="AD62" s="4">
        <f t="shared" si="3"/>
        <v>0</v>
      </c>
    </row>
    <row r="63" spans="1:30" ht="12.75" customHeight="1" x14ac:dyDescent="0.25">
      <c r="A63" s="115">
        <v>21</v>
      </c>
      <c r="B63" s="137">
        <v>221000</v>
      </c>
      <c r="C63" s="138">
        <v>1039</v>
      </c>
      <c r="D63" s="108">
        <v>55</v>
      </c>
      <c r="E63" s="135" t="s">
        <v>986</v>
      </c>
      <c r="F63" s="136">
        <f t="shared" si="0"/>
        <v>0</v>
      </c>
      <c r="G63" s="136">
        <v>0</v>
      </c>
      <c r="H63" s="136">
        <v>0</v>
      </c>
      <c r="I63" s="136">
        <v>0</v>
      </c>
      <c r="J63" s="136">
        <v>0</v>
      </c>
      <c r="K63" s="136">
        <f t="shared" si="1"/>
        <v>0</v>
      </c>
      <c r="L63" s="23">
        <v>0</v>
      </c>
      <c r="M63" s="23">
        <v>0</v>
      </c>
      <c r="N63" s="23">
        <v>0</v>
      </c>
      <c r="O63" s="23">
        <v>0</v>
      </c>
      <c r="P63" s="136">
        <f t="shared" si="8"/>
        <v>0</v>
      </c>
      <c r="Q63" s="23">
        <v>0</v>
      </c>
      <c r="R63" s="23">
        <v>0</v>
      </c>
      <c r="S63" s="23">
        <v>0</v>
      </c>
      <c r="T63" s="4">
        <v>0</v>
      </c>
      <c r="U63" s="4">
        <f t="shared" si="9"/>
        <v>0</v>
      </c>
      <c r="V63" s="4">
        <f t="shared" si="9"/>
        <v>0</v>
      </c>
      <c r="W63" s="4">
        <f t="shared" si="9"/>
        <v>0</v>
      </c>
      <c r="X63" s="4">
        <f t="shared" si="9"/>
        <v>0</v>
      </c>
      <c r="Y63" s="4">
        <f t="shared" si="9"/>
        <v>0</v>
      </c>
      <c r="Z63" s="4">
        <f t="shared" si="3"/>
        <v>0</v>
      </c>
      <c r="AA63" s="4">
        <f t="shared" si="3"/>
        <v>0</v>
      </c>
      <c r="AB63" s="4">
        <f t="shared" si="3"/>
        <v>0</v>
      </c>
      <c r="AC63" s="4">
        <f t="shared" si="3"/>
        <v>0</v>
      </c>
      <c r="AD63" s="4">
        <f t="shared" si="3"/>
        <v>0</v>
      </c>
    </row>
    <row r="64" spans="1:30" ht="12.75" customHeight="1" x14ac:dyDescent="0.25">
      <c r="A64" s="115">
        <v>21</v>
      </c>
      <c r="B64" s="137">
        <v>221000</v>
      </c>
      <c r="C64" s="138">
        <v>1040</v>
      </c>
      <c r="D64" s="108">
        <v>56</v>
      </c>
      <c r="E64" s="135" t="s">
        <v>987</v>
      </c>
      <c r="F64" s="136">
        <f t="shared" si="0"/>
        <v>0</v>
      </c>
      <c r="G64" s="136">
        <v>0</v>
      </c>
      <c r="H64" s="136">
        <v>0</v>
      </c>
      <c r="I64" s="136">
        <v>0</v>
      </c>
      <c r="J64" s="136">
        <v>0</v>
      </c>
      <c r="K64" s="136">
        <f t="shared" si="1"/>
        <v>0</v>
      </c>
      <c r="L64" s="23">
        <v>0</v>
      </c>
      <c r="M64" s="23">
        <v>0</v>
      </c>
      <c r="N64" s="23">
        <v>0</v>
      </c>
      <c r="O64" s="23">
        <v>0</v>
      </c>
      <c r="P64" s="136">
        <f t="shared" si="8"/>
        <v>0</v>
      </c>
      <c r="Q64" s="23">
        <v>0</v>
      </c>
      <c r="R64" s="23">
        <v>0</v>
      </c>
      <c r="S64" s="23">
        <v>0</v>
      </c>
      <c r="T64" s="4">
        <v>0</v>
      </c>
      <c r="U64" s="4">
        <f t="shared" si="9"/>
        <v>0</v>
      </c>
      <c r="V64" s="4">
        <f t="shared" si="9"/>
        <v>0</v>
      </c>
      <c r="W64" s="4">
        <f t="shared" si="9"/>
        <v>0</v>
      </c>
      <c r="X64" s="4">
        <f t="shared" si="9"/>
        <v>0</v>
      </c>
      <c r="Y64" s="4">
        <f t="shared" si="9"/>
        <v>0</v>
      </c>
      <c r="Z64" s="4">
        <f t="shared" ref="Z64:AD126" si="10">IF(K64=0,0,P64/K64*100)</f>
        <v>0</v>
      </c>
      <c r="AA64" s="4">
        <f t="shared" si="10"/>
        <v>0</v>
      </c>
      <c r="AB64" s="4">
        <f t="shared" si="10"/>
        <v>0</v>
      </c>
      <c r="AC64" s="4">
        <f t="shared" si="10"/>
        <v>0</v>
      </c>
      <c r="AD64" s="4">
        <f t="shared" si="10"/>
        <v>0</v>
      </c>
    </row>
    <row r="65" spans="1:30" ht="12.75" customHeight="1" x14ac:dyDescent="0.25">
      <c r="A65" s="115">
        <v>21</v>
      </c>
      <c r="B65" s="137">
        <v>221000</v>
      </c>
      <c r="C65" s="138">
        <v>1042</v>
      </c>
      <c r="D65" s="108">
        <v>57</v>
      </c>
      <c r="E65" s="135" t="s">
        <v>988</v>
      </c>
      <c r="F65" s="136">
        <f t="shared" si="0"/>
        <v>0</v>
      </c>
      <c r="G65" s="136">
        <v>0</v>
      </c>
      <c r="H65" s="136">
        <v>0</v>
      </c>
      <c r="I65" s="136">
        <v>0</v>
      </c>
      <c r="J65" s="136">
        <v>0</v>
      </c>
      <c r="K65" s="136">
        <f t="shared" si="1"/>
        <v>0</v>
      </c>
      <c r="L65" s="23">
        <v>0</v>
      </c>
      <c r="M65" s="23">
        <v>0</v>
      </c>
      <c r="N65" s="23">
        <v>0</v>
      </c>
      <c r="O65" s="23">
        <v>0</v>
      </c>
      <c r="P65" s="136">
        <f t="shared" si="8"/>
        <v>0</v>
      </c>
      <c r="Q65" s="23">
        <v>0</v>
      </c>
      <c r="R65" s="23">
        <v>0</v>
      </c>
      <c r="S65" s="23">
        <v>0</v>
      </c>
      <c r="T65" s="4">
        <v>0</v>
      </c>
      <c r="U65" s="4">
        <f t="shared" si="9"/>
        <v>0</v>
      </c>
      <c r="V65" s="4">
        <f t="shared" si="9"/>
        <v>0</v>
      </c>
      <c r="W65" s="4">
        <f t="shared" si="9"/>
        <v>0</v>
      </c>
      <c r="X65" s="4">
        <f t="shared" si="9"/>
        <v>0</v>
      </c>
      <c r="Y65" s="4">
        <f t="shared" si="9"/>
        <v>0</v>
      </c>
      <c r="Z65" s="4">
        <f t="shared" si="10"/>
        <v>0</v>
      </c>
      <c r="AA65" s="4">
        <f t="shared" si="10"/>
        <v>0</v>
      </c>
      <c r="AB65" s="4">
        <f t="shared" si="10"/>
        <v>0</v>
      </c>
      <c r="AC65" s="4">
        <f t="shared" si="10"/>
        <v>0</v>
      </c>
      <c r="AD65" s="4">
        <f t="shared" si="10"/>
        <v>0</v>
      </c>
    </row>
    <row r="66" spans="1:30" ht="12.75" customHeight="1" x14ac:dyDescent="0.25">
      <c r="A66" s="115">
        <v>21</v>
      </c>
      <c r="B66" s="137">
        <v>221000</v>
      </c>
      <c r="C66" s="138">
        <v>1043</v>
      </c>
      <c r="D66" s="108">
        <v>58</v>
      </c>
      <c r="E66" s="135" t="s">
        <v>989</v>
      </c>
      <c r="F66" s="136">
        <f t="shared" si="0"/>
        <v>0</v>
      </c>
      <c r="G66" s="136">
        <v>0</v>
      </c>
      <c r="H66" s="136">
        <v>0</v>
      </c>
      <c r="I66" s="136">
        <v>0</v>
      </c>
      <c r="J66" s="136">
        <v>0</v>
      </c>
      <c r="K66" s="136">
        <f t="shared" si="1"/>
        <v>0</v>
      </c>
      <c r="L66" s="23">
        <v>0</v>
      </c>
      <c r="M66" s="23">
        <v>0</v>
      </c>
      <c r="N66" s="23">
        <v>0</v>
      </c>
      <c r="O66" s="23">
        <v>0</v>
      </c>
      <c r="P66" s="136">
        <f t="shared" si="8"/>
        <v>0</v>
      </c>
      <c r="Q66" s="23">
        <v>0</v>
      </c>
      <c r="R66" s="23">
        <v>0</v>
      </c>
      <c r="S66" s="23">
        <v>0</v>
      </c>
      <c r="T66" s="4">
        <v>0</v>
      </c>
      <c r="U66" s="4">
        <f t="shared" si="9"/>
        <v>0</v>
      </c>
      <c r="V66" s="4">
        <f t="shared" si="9"/>
        <v>0</v>
      </c>
      <c r="W66" s="4">
        <f t="shared" si="9"/>
        <v>0</v>
      </c>
      <c r="X66" s="4">
        <f t="shared" si="9"/>
        <v>0</v>
      </c>
      <c r="Y66" s="4">
        <f t="shared" si="9"/>
        <v>0</v>
      </c>
      <c r="Z66" s="4">
        <f t="shared" si="10"/>
        <v>0</v>
      </c>
      <c r="AA66" s="4">
        <f t="shared" si="10"/>
        <v>0</v>
      </c>
      <c r="AB66" s="4">
        <f t="shared" si="10"/>
        <v>0</v>
      </c>
      <c r="AC66" s="4">
        <f t="shared" si="10"/>
        <v>0</v>
      </c>
      <c r="AD66" s="4">
        <f t="shared" si="10"/>
        <v>0</v>
      </c>
    </row>
    <row r="67" spans="1:30" ht="12.75" customHeight="1" x14ac:dyDescent="0.25">
      <c r="A67" s="115">
        <v>21</v>
      </c>
      <c r="B67" s="137">
        <v>221000</v>
      </c>
      <c r="C67" s="138">
        <v>1045</v>
      </c>
      <c r="D67" s="108">
        <v>59</v>
      </c>
      <c r="E67" s="135" t="s">
        <v>990</v>
      </c>
      <c r="F67" s="136">
        <f t="shared" si="0"/>
        <v>0</v>
      </c>
      <c r="G67" s="136">
        <v>0</v>
      </c>
      <c r="H67" s="136">
        <v>0</v>
      </c>
      <c r="I67" s="136">
        <v>0</v>
      </c>
      <c r="J67" s="136">
        <v>0</v>
      </c>
      <c r="K67" s="136">
        <f t="shared" si="1"/>
        <v>0</v>
      </c>
      <c r="L67" s="23">
        <v>0</v>
      </c>
      <c r="M67" s="23">
        <v>0</v>
      </c>
      <c r="N67" s="23">
        <v>0</v>
      </c>
      <c r="O67" s="23">
        <v>0</v>
      </c>
      <c r="P67" s="136">
        <f t="shared" si="8"/>
        <v>0</v>
      </c>
      <c r="Q67" s="23">
        <v>0</v>
      </c>
      <c r="R67" s="23">
        <v>0</v>
      </c>
      <c r="S67" s="23">
        <v>0</v>
      </c>
      <c r="T67" s="4">
        <v>0</v>
      </c>
      <c r="U67" s="4">
        <f t="shared" si="9"/>
        <v>0</v>
      </c>
      <c r="V67" s="4">
        <f t="shared" si="9"/>
        <v>0</v>
      </c>
      <c r="W67" s="4">
        <f t="shared" si="9"/>
        <v>0</v>
      </c>
      <c r="X67" s="4">
        <f t="shared" si="9"/>
        <v>0</v>
      </c>
      <c r="Y67" s="4">
        <f t="shared" si="9"/>
        <v>0</v>
      </c>
      <c r="Z67" s="4">
        <f t="shared" si="10"/>
        <v>0</v>
      </c>
      <c r="AA67" s="4">
        <f t="shared" si="10"/>
        <v>0</v>
      </c>
      <c r="AB67" s="4">
        <f t="shared" si="10"/>
        <v>0</v>
      </c>
      <c r="AC67" s="4">
        <f t="shared" si="10"/>
        <v>0</v>
      </c>
      <c r="AD67" s="4">
        <f t="shared" si="10"/>
        <v>0</v>
      </c>
    </row>
    <row r="68" spans="1:30" ht="12.75" customHeight="1" x14ac:dyDescent="0.25">
      <c r="A68" s="115">
        <v>21</v>
      </c>
      <c r="B68" s="137">
        <v>221000</v>
      </c>
      <c r="C68" s="138">
        <v>1044</v>
      </c>
      <c r="D68" s="108">
        <v>60</v>
      </c>
      <c r="E68" s="135" t="s">
        <v>991</v>
      </c>
      <c r="F68" s="136">
        <f t="shared" si="0"/>
        <v>0</v>
      </c>
      <c r="G68" s="136">
        <v>0</v>
      </c>
      <c r="H68" s="136">
        <v>0</v>
      </c>
      <c r="I68" s="136">
        <v>0</v>
      </c>
      <c r="J68" s="136">
        <v>0</v>
      </c>
      <c r="K68" s="136">
        <f t="shared" si="1"/>
        <v>0</v>
      </c>
      <c r="L68" s="23">
        <v>0</v>
      </c>
      <c r="M68" s="23">
        <v>0</v>
      </c>
      <c r="N68" s="23">
        <v>0</v>
      </c>
      <c r="O68" s="23">
        <v>0</v>
      </c>
      <c r="P68" s="136">
        <f t="shared" si="8"/>
        <v>0</v>
      </c>
      <c r="Q68" s="23">
        <v>0</v>
      </c>
      <c r="R68" s="23">
        <v>0</v>
      </c>
      <c r="S68" s="23">
        <v>0</v>
      </c>
      <c r="T68" s="4">
        <v>0</v>
      </c>
      <c r="U68" s="4">
        <f t="shared" si="9"/>
        <v>0</v>
      </c>
      <c r="V68" s="4">
        <f t="shared" si="9"/>
        <v>0</v>
      </c>
      <c r="W68" s="4">
        <f t="shared" si="9"/>
        <v>0</v>
      </c>
      <c r="X68" s="4">
        <f t="shared" si="9"/>
        <v>0</v>
      </c>
      <c r="Y68" s="4">
        <f t="shared" si="9"/>
        <v>0</v>
      </c>
      <c r="Z68" s="4">
        <f t="shared" si="10"/>
        <v>0</v>
      </c>
      <c r="AA68" s="4">
        <f t="shared" si="10"/>
        <v>0</v>
      </c>
      <c r="AB68" s="4">
        <f t="shared" si="10"/>
        <v>0</v>
      </c>
      <c r="AC68" s="4">
        <f t="shared" si="10"/>
        <v>0</v>
      </c>
      <c r="AD68" s="4">
        <f t="shared" si="10"/>
        <v>0</v>
      </c>
    </row>
    <row r="69" spans="1:30" ht="12.75" customHeight="1" x14ac:dyDescent="0.25">
      <c r="A69" s="115">
        <v>21</v>
      </c>
      <c r="B69" s="137">
        <v>221000</v>
      </c>
      <c r="C69" s="138">
        <v>1046</v>
      </c>
      <c r="D69" s="108">
        <v>61</v>
      </c>
      <c r="E69" s="135" t="s">
        <v>992</v>
      </c>
      <c r="F69" s="136">
        <f t="shared" si="0"/>
        <v>0</v>
      </c>
      <c r="G69" s="136">
        <v>0</v>
      </c>
      <c r="H69" s="136">
        <v>0</v>
      </c>
      <c r="I69" s="136">
        <v>0</v>
      </c>
      <c r="J69" s="136">
        <v>0</v>
      </c>
      <c r="K69" s="136">
        <f t="shared" si="1"/>
        <v>0</v>
      </c>
      <c r="L69" s="23">
        <v>0</v>
      </c>
      <c r="M69" s="23">
        <v>0</v>
      </c>
      <c r="N69" s="23">
        <v>0</v>
      </c>
      <c r="O69" s="23">
        <v>0</v>
      </c>
      <c r="P69" s="136">
        <f t="shared" si="8"/>
        <v>0</v>
      </c>
      <c r="Q69" s="23">
        <v>0</v>
      </c>
      <c r="R69" s="23">
        <v>0</v>
      </c>
      <c r="S69" s="23">
        <v>0</v>
      </c>
      <c r="T69" s="4">
        <v>0</v>
      </c>
      <c r="U69" s="4">
        <f t="shared" si="9"/>
        <v>0</v>
      </c>
      <c r="V69" s="4">
        <f t="shared" si="9"/>
        <v>0</v>
      </c>
      <c r="W69" s="4">
        <f t="shared" si="9"/>
        <v>0</v>
      </c>
      <c r="X69" s="4">
        <f t="shared" si="9"/>
        <v>0</v>
      </c>
      <c r="Y69" s="4">
        <f t="shared" si="9"/>
        <v>0</v>
      </c>
      <c r="Z69" s="4">
        <f t="shared" si="10"/>
        <v>0</v>
      </c>
      <c r="AA69" s="4">
        <f t="shared" si="10"/>
        <v>0</v>
      </c>
      <c r="AB69" s="4">
        <f t="shared" si="10"/>
        <v>0</v>
      </c>
      <c r="AC69" s="4">
        <f t="shared" si="10"/>
        <v>0</v>
      </c>
      <c r="AD69" s="4">
        <f t="shared" si="10"/>
        <v>0</v>
      </c>
    </row>
    <row r="70" spans="1:30" ht="12.75" customHeight="1" x14ac:dyDescent="0.25">
      <c r="A70" s="115">
        <v>21</v>
      </c>
      <c r="B70" s="137">
        <v>221000</v>
      </c>
      <c r="C70" s="138">
        <v>1047</v>
      </c>
      <c r="D70" s="108">
        <v>62</v>
      </c>
      <c r="E70" s="135" t="s">
        <v>993</v>
      </c>
      <c r="F70" s="136">
        <f t="shared" si="0"/>
        <v>0</v>
      </c>
      <c r="G70" s="136">
        <v>0</v>
      </c>
      <c r="H70" s="136">
        <v>0</v>
      </c>
      <c r="I70" s="136">
        <v>0</v>
      </c>
      <c r="J70" s="136">
        <v>0</v>
      </c>
      <c r="K70" s="136">
        <f t="shared" si="1"/>
        <v>0</v>
      </c>
      <c r="L70" s="23">
        <v>0</v>
      </c>
      <c r="M70" s="23">
        <v>0</v>
      </c>
      <c r="N70" s="23">
        <v>0</v>
      </c>
      <c r="O70" s="23">
        <v>0</v>
      </c>
      <c r="P70" s="136">
        <f t="shared" si="8"/>
        <v>0</v>
      </c>
      <c r="Q70" s="23">
        <v>0</v>
      </c>
      <c r="R70" s="23">
        <v>0</v>
      </c>
      <c r="S70" s="23">
        <v>0</v>
      </c>
      <c r="T70" s="4">
        <v>0</v>
      </c>
      <c r="U70" s="4">
        <f t="shared" si="9"/>
        <v>0</v>
      </c>
      <c r="V70" s="4">
        <f t="shared" si="9"/>
        <v>0</v>
      </c>
      <c r="W70" s="4">
        <f t="shared" si="9"/>
        <v>0</v>
      </c>
      <c r="X70" s="4">
        <f t="shared" si="9"/>
        <v>0</v>
      </c>
      <c r="Y70" s="4">
        <f t="shared" si="9"/>
        <v>0</v>
      </c>
      <c r="Z70" s="4">
        <f t="shared" si="10"/>
        <v>0</v>
      </c>
      <c r="AA70" s="4">
        <f t="shared" si="10"/>
        <v>0</v>
      </c>
      <c r="AB70" s="4">
        <f t="shared" si="10"/>
        <v>0</v>
      </c>
      <c r="AC70" s="4">
        <f t="shared" si="10"/>
        <v>0</v>
      </c>
      <c r="AD70" s="4">
        <f t="shared" si="10"/>
        <v>0</v>
      </c>
    </row>
    <row r="71" spans="1:30" ht="12.75" customHeight="1" x14ac:dyDescent="0.25">
      <c r="A71" s="115">
        <v>21</v>
      </c>
      <c r="B71" s="137">
        <v>221000</v>
      </c>
      <c r="C71" s="138">
        <v>1049</v>
      </c>
      <c r="D71" s="108">
        <v>63</v>
      </c>
      <c r="E71" s="135" t="s">
        <v>994</v>
      </c>
      <c r="F71" s="136">
        <f t="shared" si="0"/>
        <v>0</v>
      </c>
      <c r="G71" s="136">
        <v>0</v>
      </c>
      <c r="H71" s="136">
        <v>0</v>
      </c>
      <c r="I71" s="136">
        <v>0</v>
      </c>
      <c r="J71" s="136">
        <v>0</v>
      </c>
      <c r="K71" s="136">
        <f t="shared" si="1"/>
        <v>0</v>
      </c>
      <c r="L71" s="23">
        <v>0</v>
      </c>
      <c r="M71" s="23">
        <v>0</v>
      </c>
      <c r="N71" s="23">
        <v>0</v>
      </c>
      <c r="O71" s="23">
        <v>0</v>
      </c>
      <c r="P71" s="136">
        <f t="shared" si="8"/>
        <v>0</v>
      </c>
      <c r="Q71" s="23">
        <v>0</v>
      </c>
      <c r="R71" s="23">
        <v>0</v>
      </c>
      <c r="S71" s="23">
        <v>0</v>
      </c>
      <c r="T71" s="4">
        <v>0</v>
      </c>
      <c r="U71" s="4">
        <f t="shared" si="9"/>
        <v>0</v>
      </c>
      <c r="V71" s="4">
        <f t="shared" si="9"/>
        <v>0</v>
      </c>
      <c r="W71" s="4">
        <f t="shared" si="9"/>
        <v>0</v>
      </c>
      <c r="X71" s="4">
        <f t="shared" si="9"/>
        <v>0</v>
      </c>
      <c r="Y71" s="4">
        <f t="shared" si="9"/>
        <v>0</v>
      </c>
      <c r="Z71" s="4">
        <f t="shared" si="10"/>
        <v>0</v>
      </c>
      <c r="AA71" s="4">
        <f t="shared" si="10"/>
        <v>0</v>
      </c>
      <c r="AB71" s="4">
        <f t="shared" si="10"/>
        <v>0</v>
      </c>
      <c r="AC71" s="4">
        <f t="shared" si="10"/>
        <v>0</v>
      </c>
      <c r="AD71" s="4">
        <f t="shared" si="10"/>
        <v>0</v>
      </c>
    </row>
    <row r="72" spans="1:30" ht="12.75" customHeight="1" x14ac:dyDescent="0.25">
      <c r="A72" s="115">
        <v>21</v>
      </c>
      <c r="B72" s="137">
        <v>221000</v>
      </c>
      <c r="C72" s="138">
        <v>1048</v>
      </c>
      <c r="D72" s="108">
        <v>64</v>
      </c>
      <c r="E72" s="135" t="s">
        <v>995</v>
      </c>
      <c r="F72" s="136">
        <f t="shared" si="0"/>
        <v>0</v>
      </c>
      <c r="G72" s="136">
        <v>0</v>
      </c>
      <c r="H72" s="136">
        <v>0</v>
      </c>
      <c r="I72" s="136">
        <v>0</v>
      </c>
      <c r="J72" s="136">
        <v>0</v>
      </c>
      <c r="K72" s="136">
        <f t="shared" si="1"/>
        <v>0</v>
      </c>
      <c r="L72" s="23">
        <v>0</v>
      </c>
      <c r="M72" s="23">
        <v>0</v>
      </c>
      <c r="N72" s="23">
        <v>0</v>
      </c>
      <c r="O72" s="23">
        <v>0</v>
      </c>
      <c r="P72" s="136">
        <f t="shared" si="8"/>
        <v>0</v>
      </c>
      <c r="Q72" s="23">
        <v>0</v>
      </c>
      <c r="R72" s="23">
        <v>0</v>
      </c>
      <c r="S72" s="23">
        <v>0</v>
      </c>
      <c r="T72" s="4">
        <v>0</v>
      </c>
      <c r="U72" s="4">
        <f t="shared" si="9"/>
        <v>0</v>
      </c>
      <c r="V72" s="4">
        <f t="shared" si="9"/>
        <v>0</v>
      </c>
      <c r="W72" s="4">
        <f t="shared" si="9"/>
        <v>0</v>
      </c>
      <c r="X72" s="4">
        <f t="shared" si="9"/>
        <v>0</v>
      </c>
      <c r="Y72" s="4">
        <f t="shared" si="9"/>
        <v>0</v>
      </c>
      <c r="Z72" s="4">
        <f t="shared" si="10"/>
        <v>0</v>
      </c>
      <c r="AA72" s="4">
        <f t="shared" si="10"/>
        <v>0</v>
      </c>
      <c r="AB72" s="4">
        <f t="shared" si="10"/>
        <v>0</v>
      </c>
      <c r="AC72" s="4">
        <f t="shared" si="10"/>
        <v>0</v>
      </c>
      <c r="AD72" s="4">
        <f t="shared" si="10"/>
        <v>0</v>
      </c>
    </row>
    <row r="73" spans="1:30" ht="12.75" customHeight="1" x14ac:dyDescent="0.25">
      <c r="A73" s="115">
        <v>0</v>
      </c>
      <c r="B73" s="115"/>
      <c r="C73" s="115"/>
      <c r="D73" s="108">
        <v>65</v>
      </c>
      <c r="E73" s="135"/>
      <c r="F73" s="136"/>
      <c r="G73" s="136"/>
      <c r="H73" s="136"/>
      <c r="I73" s="136"/>
      <c r="J73" s="136"/>
      <c r="K73" s="136"/>
      <c r="L73" s="23"/>
      <c r="M73" s="23"/>
      <c r="N73" s="23"/>
      <c r="O73" s="23"/>
      <c r="P73" s="23"/>
      <c r="Q73" s="23"/>
      <c r="R73" s="23"/>
      <c r="S73" s="23"/>
      <c r="T73" s="4"/>
      <c r="U73" s="4"/>
      <c r="V73" s="4"/>
      <c r="W73" s="4"/>
      <c r="X73" s="4"/>
      <c r="Y73" s="4"/>
      <c r="Z73" s="4"/>
      <c r="AA73" s="4"/>
      <c r="AB73" s="4"/>
      <c r="AC73" s="4"/>
      <c r="AD73" s="4"/>
    </row>
    <row r="74" spans="1:30" ht="12.75" customHeight="1" x14ac:dyDescent="0.25">
      <c r="A74" s="115">
        <v>20</v>
      </c>
      <c r="B74" s="137">
        <v>221200</v>
      </c>
      <c r="C74" s="115"/>
      <c r="D74" s="108">
        <v>66</v>
      </c>
      <c r="E74" s="130" t="s">
        <v>996</v>
      </c>
      <c r="F74" s="131">
        <f t="shared" si="0"/>
        <v>1313.9</v>
      </c>
      <c r="G74" s="131">
        <f>G75+G76</f>
        <v>519.5</v>
      </c>
      <c r="H74" s="131">
        <f>H75+H76</f>
        <v>460.8</v>
      </c>
      <c r="I74" s="131">
        <f>I75+I76</f>
        <v>0</v>
      </c>
      <c r="J74" s="131">
        <f>J75+J76</f>
        <v>333.6</v>
      </c>
      <c r="K74" s="131">
        <f t="shared" si="1"/>
        <v>870.9</v>
      </c>
      <c r="L74" s="131">
        <f>L75+L76</f>
        <v>319.5</v>
      </c>
      <c r="M74" s="131">
        <f>M75+M76</f>
        <v>468</v>
      </c>
      <c r="N74" s="131">
        <f>N75+N76</f>
        <v>0</v>
      </c>
      <c r="O74" s="131">
        <f>O75+O76</f>
        <v>83.4</v>
      </c>
      <c r="P74" s="131">
        <f t="shared" ref="P74:P84" si="11">SUM(Q74:T74)</f>
        <v>812.1</v>
      </c>
      <c r="Q74" s="131">
        <f>Q75+Q76</f>
        <v>308.8</v>
      </c>
      <c r="R74" s="131">
        <f>R75+R76</f>
        <v>419.9</v>
      </c>
      <c r="S74" s="131">
        <f>S75+S76</f>
        <v>0</v>
      </c>
      <c r="T74" s="131">
        <f>T75+T76</f>
        <v>83.4</v>
      </c>
      <c r="U74" s="133">
        <f t="shared" ref="U74:Y84" si="12">P74-K74</f>
        <v>-58.799999999999955</v>
      </c>
      <c r="V74" s="133">
        <f t="shared" si="12"/>
        <v>-10.699999999999989</v>
      </c>
      <c r="W74" s="133">
        <f t="shared" si="12"/>
        <v>-48.100000000000023</v>
      </c>
      <c r="X74" s="133">
        <f t="shared" si="12"/>
        <v>0</v>
      </c>
      <c r="Y74" s="133">
        <f t="shared" si="12"/>
        <v>0</v>
      </c>
      <c r="Z74" s="133">
        <f t="shared" ref="Z74:AD137" si="13">IF(K74=0,0,P74/K74*100)</f>
        <v>93.24836376162591</v>
      </c>
      <c r="AA74" s="133">
        <f t="shared" si="13"/>
        <v>96.651017214397498</v>
      </c>
      <c r="AB74" s="133">
        <f t="shared" si="13"/>
        <v>89.722222222222214</v>
      </c>
      <c r="AC74" s="133">
        <f t="shared" si="13"/>
        <v>0</v>
      </c>
      <c r="AD74" s="133">
        <f t="shared" si="13"/>
        <v>100</v>
      </c>
    </row>
    <row r="75" spans="1:30" s="134" customFormat="1" ht="12.75" customHeight="1" x14ac:dyDescent="0.25">
      <c r="A75" s="115">
        <v>22</v>
      </c>
      <c r="B75" s="137">
        <v>221200</v>
      </c>
      <c r="C75" s="115"/>
      <c r="D75" s="108">
        <v>67</v>
      </c>
      <c r="E75" s="130" t="s">
        <v>944</v>
      </c>
      <c r="F75" s="131">
        <f t="shared" ref="F75:F84" si="14">SUM(G75:J75)</f>
        <v>1313.9</v>
      </c>
      <c r="G75" s="131">
        <f>G77</f>
        <v>519.5</v>
      </c>
      <c r="H75" s="131">
        <f>H77</f>
        <v>460.8</v>
      </c>
      <c r="I75" s="131">
        <f>I77</f>
        <v>0</v>
      </c>
      <c r="J75" s="131">
        <f>J77</f>
        <v>333.6</v>
      </c>
      <c r="K75" s="131">
        <f t="shared" ref="K75:K84" si="15">SUM(L75:O75)</f>
        <v>870.9</v>
      </c>
      <c r="L75" s="131">
        <f>L77</f>
        <v>319.5</v>
      </c>
      <c r="M75" s="131">
        <f>M77</f>
        <v>468</v>
      </c>
      <c r="N75" s="131">
        <f>N77</f>
        <v>0</v>
      </c>
      <c r="O75" s="131">
        <f>O77</f>
        <v>83.4</v>
      </c>
      <c r="P75" s="131">
        <f t="shared" si="11"/>
        <v>812.1</v>
      </c>
      <c r="Q75" s="131">
        <f>Q77</f>
        <v>308.8</v>
      </c>
      <c r="R75" s="131">
        <f>R77</f>
        <v>419.9</v>
      </c>
      <c r="S75" s="131">
        <f>S77</f>
        <v>0</v>
      </c>
      <c r="T75" s="131">
        <f>T77</f>
        <v>83.4</v>
      </c>
      <c r="U75" s="133">
        <f t="shared" si="12"/>
        <v>-58.799999999999955</v>
      </c>
      <c r="V75" s="133">
        <f t="shared" si="12"/>
        <v>-10.699999999999989</v>
      </c>
      <c r="W75" s="133">
        <f t="shared" si="12"/>
        <v>-48.100000000000023</v>
      </c>
      <c r="X75" s="133">
        <f t="shared" si="12"/>
        <v>0</v>
      </c>
      <c r="Y75" s="133">
        <f t="shared" si="12"/>
        <v>0</v>
      </c>
      <c r="Z75" s="133">
        <f t="shared" si="13"/>
        <v>93.24836376162591</v>
      </c>
      <c r="AA75" s="133">
        <f t="shared" si="13"/>
        <v>96.651017214397498</v>
      </c>
      <c r="AB75" s="133">
        <f t="shared" si="13"/>
        <v>89.722222222222214</v>
      </c>
      <c r="AC75" s="133">
        <f t="shared" si="13"/>
        <v>0</v>
      </c>
      <c r="AD75" s="133">
        <f t="shared" si="13"/>
        <v>100</v>
      </c>
    </row>
    <row r="76" spans="1:30" s="134" customFormat="1" ht="12.75" customHeight="1" x14ac:dyDescent="0.25">
      <c r="A76" s="115">
        <v>21</v>
      </c>
      <c r="B76" s="137">
        <v>221200</v>
      </c>
      <c r="C76" s="115"/>
      <c r="D76" s="108">
        <v>68</v>
      </c>
      <c r="E76" s="130" t="s">
        <v>945</v>
      </c>
      <c r="F76" s="131">
        <f t="shared" si="14"/>
        <v>0</v>
      </c>
      <c r="G76" s="131">
        <f>SUBTOTAL(9,G78:G84)</f>
        <v>0</v>
      </c>
      <c r="H76" s="131">
        <f>SUBTOTAL(9,H78:H84)</f>
        <v>0</v>
      </c>
      <c r="I76" s="131">
        <f>SUBTOTAL(9,I78:I84)</f>
        <v>0</v>
      </c>
      <c r="J76" s="131">
        <f>SUBTOTAL(9,J78:J84)</f>
        <v>0</v>
      </c>
      <c r="K76" s="131">
        <f t="shared" si="15"/>
        <v>0</v>
      </c>
      <c r="L76" s="131">
        <f>SUBTOTAL(9,L78:L84)</f>
        <v>0</v>
      </c>
      <c r="M76" s="131">
        <f>SUBTOTAL(9,M78:M84)</f>
        <v>0</v>
      </c>
      <c r="N76" s="131">
        <f>SUBTOTAL(9,N78:N84)</f>
        <v>0</v>
      </c>
      <c r="O76" s="131">
        <f>SUBTOTAL(9,O78:O84)</f>
        <v>0</v>
      </c>
      <c r="P76" s="131">
        <f t="shared" si="11"/>
        <v>0</v>
      </c>
      <c r="Q76" s="131">
        <f>SUBTOTAL(9,Q78:Q84)</f>
        <v>0</v>
      </c>
      <c r="R76" s="131">
        <f>SUBTOTAL(9,R78:R84)</f>
        <v>0</v>
      </c>
      <c r="S76" s="131">
        <f>SUBTOTAL(9,S78:S84)</f>
        <v>0</v>
      </c>
      <c r="T76" s="131">
        <f>SUBTOTAL(9,T78:T84)</f>
        <v>0</v>
      </c>
      <c r="U76" s="133">
        <f t="shared" si="12"/>
        <v>0</v>
      </c>
      <c r="V76" s="133">
        <f t="shared" si="12"/>
        <v>0</v>
      </c>
      <c r="W76" s="133">
        <f t="shared" si="12"/>
        <v>0</v>
      </c>
      <c r="X76" s="133">
        <f t="shared" si="12"/>
        <v>0</v>
      </c>
      <c r="Y76" s="133">
        <f t="shared" si="12"/>
        <v>0</v>
      </c>
      <c r="Z76" s="133">
        <f t="shared" si="13"/>
        <v>0</v>
      </c>
      <c r="AA76" s="133">
        <f t="shared" si="13"/>
        <v>0</v>
      </c>
      <c r="AB76" s="133">
        <f t="shared" si="13"/>
        <v>0</v>
      </c>
      <c r="AC76" s="133">
        <f t="shared" si="13"/>
        <v>0</v>
      </c>
      <c r="AD76" s="133">
        <f t="shared" si="13"/>
        <v>0</v>
      </c>
    </row>
    <row r="77" spans="1:30" ht="12.75" customHeight="1" x14ac:dyDescent="0.25">
      <c r="A77" s="115">
        <v>22</v>
      </c>
      <c r="B77" s="137">
        <v>221200</v>
      </c>
      <c r="C77" s="138">
        <v>1050</v>
      </c>
      <c r="D77" s="108">
        <v>69</v>
      </c>
      <c r="E77" s="135" t="s">
        <v>970</v>
      </c>
      <c r="F77" s="136">
        <f t="shared" si="14"/>
        <v>1313.9</v>
      </c>
      <c r="G77" s="136">
        <v>519.5</v>
      </c>
      <c r="H77" s="136">
        <v>460.8</v>
      </c>
      <c r="I77" s="136">
        <v>0</v>
      </c>
      <c r="J77" s="136">
        <v>333.6</v>
      </c>
      <c r="K77" s="136">
        <f t="shared" si="15"/>
        <v>870.9</v>
      </c>
      <c r="L77" s="23">
        <v>319.5</v>
      </c>
      <c r="M77" s="23">
        <v>468</v>
      </c>
      <c r="N77" s="23">
        <v>0</v>
      </c>
      <c r="O77" s="23">
        <v>83.4</v>
      </c>
      <c r="P77" s="136">
        <f t="shared" si="11"/>
        <v>812.1</v>
      </c>
      <c r="Q77" s="23">
        <v>308.8</v>
      </c>
      <c r="R77" s="23">
        <v>419.9</v>
      </c>
      <c r="S77" s="23">
        <v>0</v>
      </c>
      <c r="T77" s="4">
        <v>83.4</v>
      </c>
      <c r="U77" s="4">
        <f t="shared" si="12"/>
        <v>-58.799999999999955</v>
      </c>
      <c r="V77" s="4">
        <f t="shared" si="12"/>
        <v>-10.699999999999989</v>
      </c>
      <c r="W77" s="4">
        <f t="shared" si="12"/>
        <v>-48.100000000000023</v>
      </c>
      <c r="X77" s="4">
        <f t="shared" si="12"/>
        <v>0</v>
      </c>
      <c r="Y77" s="4">
        <f t="shared" si="12"/>
        <v>0</v>
      </c>
      <c r="Z77" s="4">
        <f t="shared" si="13"/>
        <v>93.24836376162591</v>
      </c>
      <c r="AA77" s="4">
        <f t="shared" si="13"/>
        <v>96.651017214397498</v>
      </c>
      <c r="AB77" s="4">
        <f t="shared" si="13"/>
        <v>89.722222222222214</v>
      </c>
      <c r="AC77" s="4">
        <f t="shared" si="13"/>
        <v>0</v>
      </c>
      <c r="AD77" s="4">
        <f t="shared" si="13"/>
        <v>100</v>
      </c>
    </row>
    <row r="78" spans="1:30" ht="12.75" customHeight="1" x14ac:dyDescent="0.25">
      <c r="A78" s="115">
        <v>21</v>
      </c>
      <c r="B78" s="137">
        <v>221200</v>
      </c>
      <c r="C78" s="138">
        <v>1051</v>
      </c>
      <c r="D78" s="108">
        <v>70</v>
      </c>
      <c r="E78" s="135" t="s">
        <v>997</v>
      </c>
      <c r="F78" s="136">
        <f t="shared" si="14"/>
        <v>0</v>
      </c>
      <c r="G78" s="136">
        <v>0</v>
      </c>
      <c r="H78" s="136">
        <v>0</v>
      </c>
      <c r="I78" s="136">
        <v>0</v>
      </c>
      <c r="J78" s="136">
        <v>0</v>
      </c>
      <c r="K78" s="136">
        <f t="shared" si="15"/>
        <v>0</v>
      </c>
      <c r="L78" s="23">
        <v>0</v>
      </c>
      <c r="M78" s="23">
        <v>0</v>
      </c>
      <c r="N78" s="23">
        <v>0</v>
      </c>
      <c r="O78" s="23">
        <v>0</v>
      </c>
      <c r="P78" s="136">
        <f t="shared" si="11"/>
        <v>0</v>
      </c>
      <c r="Q78" s="23">
        <v>0</v>
      </c>
      <c r="R78" s="23">
        <v>0</v>
      </c>
      <c r="S78" s="23">
        <v>0</v>
      </c>
      <c r="T78" s="4">
        <v>0</v>
      </c>
      <c r="U78" s="4">
        <f t="shared" si="12"/>
        <v>0</v>
      </c>
      <c r="V78" s="4">
        <f t="shared" si="12"/>
        <v>0</v>
      </c>
      <c r="W78" s="4">
        <f t="shared" si="12"/>
        <v>0</v>
      </c>
      <c r="X78" s="4">
        <f t="shared" si="12"/>
        <v>0</v>
      </c>
      <c r="Y78" s="4">
        <f t="shared" si="12"/>
        <v>0</v>
      </c>
      <c r="Z78" s="4">
        <f t="shared" si="13"/>
        <v>0</v>
      </c>
      <c r="AA78" s="4">
        <f t="shared" si="13"/>
        <v>0</v>
      </c>
      <c r="AB78" s="4">
        <f t="shared" si="13"/>
        <v>0</v>
      </c>
      <c r="AC78" s="4">
        <f t="shared" si="13"/>
        <v>0</v>
      </c>
      <c r="AD78" s="4">
        <f t="shared" si="13"/>
        <v>0</v>
      </c>
    </row>
    <row r="79" spans="1:30" ht="12.75" customHeight="1" x14ac:dyDescent="0.25">
      <c r="A79" s="115">
        <v>21</v>
      </c>
      <c r="B79" s="137">
        <v>221200</v>
      </c>
      <c r="C79" s="138">
        <v>1056</v>
      </c>
      <c r="D79" s="108">
        <v>71</v>
      </c>
      <c r="E79" s="135" t="s">
        <v>996</v>
      </c>
      <c r="F79" s="136">
        <f t="shared" si="14"/>
        <v>0</v>
      </c>
      <c r="G79" s="136">
        <v>0</v>
      </c>
      <c r="H79" s="136">
        <v>0</v>
      </c>
      <c r="I79" s="136">
        <v>0</v>
      </c>
      <c r="J79" s="136">
        <v>0</v>
      </c>
      <c r="K79" s="136">
        <f t="shared" si="15"/>
        <v>0</v>
      </c>
      <c r="L79" s="23">
        <v>0</v>
      </c>
      <c r="M79" s="23">
        <v>0</v>
      </c>
      <c r="N79" s="23">
        <v>0</v>
      </c>
      <c r="O79" s="23">
        <v>0</v>
      </c>
      <c r="P79" s="136">
        <f t="shared" si="11"/>
        <v>0</v>
      </c>
      <c r="Q79" s="23">
        <v>0</v>
      </c>
      <c r="R79" s="23">
        <v>0</v>
      </c>
      <c r="S79" s="23">
        <v>0</v>
      </c>
      <c r="T79" s="4">
        <v>0</v>
      </c>
      <c r="U79" s="4">
        <f t="shared" si="12"/>
        <v>0</v>
      </c>
      <c r="V79" s="4">
        <f t="shared" si="12"/>
        <v>0</v>
      </c>
      <c r="W79" s="4">
        <f t="shared" si="12"/>
        <v>0</v>
      </c>
      <c r="X79" s="4">
        <f t="shared" si="12"/>
        <v>0</v>
      </c>
      <c r="Y79" s="4">
        <f t="shared" si="12"/>
        <v>0</v>
      </c>
      <c r="Z79" s="4">
        <f t="shared" si="13"/>
        <v>0</v>
      </c>
      <c r="AA79" s="4">
        <f t="shared" si="13"/>
        <v>0</v>
      </c>
      <c r="AB79" s="4">
        <f t="shared" si="13"/>
        <v>0</v>
      </c>
      <c r="AC79" s="4">
        <f t="shared" si="13"/>
        <v>0</v>
      </c>
      <c r="AD79" s="4">
        <f t="shared" si="13"/>
        <v>0</v>
      </c>
    </row>
    <row r="80" spans="1:30" ht="12.75" customHeight="1" x14ac:dyDescent="0.25">
      <c r="A80" s="115">
        <v>21</v>
      </c>
      <c r="B80" s="137">
        <v>221200</v>
      </c>
      <c r="C80" s="138">
        <v>1052</v>
      </c>
      <c r="D80" s="108">
        <v>72</v>
      </c>
      <c r="E80" s="135" t="s">
        <v>998</v>
      </c>
      <c r="F80" s="136">
        <f t="shared" si="14"/>
        <v>0</v>
      </c>
      <c r="G80" s="136">
        <v>0</v>
      </c>
      <c r="H80" s="136">
        <v>0</v>
      </c>
      <c r="I80" s="136">
        <v>0</v>
      </c>
      <c r="J80" s="136">
        <v>0</v>
      </c>
      <c r="K80" s="136">
        <f t="shared" si="15"/>
        <v>0</v>
      </c>
      <c r="L80" s="23">
        <v>0</v>
      </c>
      <c r="M80" s="23">
        <v>0</v>
      </c>
      <c r="N80" s="23">
        <v>0</v>
      </c>
      <c r="O80" s="23">
        <v>0</v>
      </c>
      <c r="P80" s="136">
        <f t="shared" si="11"/>
        <v>0</v>
      </c>
      <c r="Q80" s="23">
        <v>0</v>
      </c>
      <c r="R80" s="23">
        <v>0</v>
      </c>
      <c r="S80" s="23">
        <v>0</v>
      </c>
      <c r="T80" s="4">
        <v>0</v>
      </c>
      <c r="U80" s="4">
        <f t="shared" si="12"/>
        <v>0</v>
      </c>
      <c r="V80" s="4">
        <f t="shared" si="12"/>
        <v>0</v>
      </c>
      <c r="W80" s="4">
        <f t="shared" si="12"/>
        <v>0</v>
      </c>
      <c r="X80" s="4">
        <f t="shared" si="12"/>
        <v>0</v>
      </c>
      <c r="Y80" s="4">
        <f t="shared" si="12"/>
        <v>0</v>
      </c>
      <c r="Z80" s="4">
        <f t="shared" si="13"/>
        <v>0</v>
      </c>
      <c r="AA80" s="4">
        <f t="shared" si="13"/>
        <v>0</v>
      </c>
      <c r="AB80" s="4">
        <f t="shared" si="13"/>
        <v>0</v>
      </c>
      <c r="AC80" s="4">
        <f t="shared" si="13"/>
        <v>0</v>
      </c>
      <c r="AD80" s="4">
        <f t="shared" si="13"/>
        <v>0</v>
      </c>
    </row>
    <row r="81" spans="1:30" ht="12.75" customHeight="1" x14ac:dyDescent="0.25">
      <c r="A81" s="115">
        <v>21</v>
      </c>
      <c r="B81" s="137">
        <v>221200</v>
      </c>
      <c r="C81" s="138">
        <v>1053</v>
      </c>
      <c r="D81" s="108">
        <v>73</v>
      </c>
      <c r="E81" s="135" t="s">
        <v>999</v>
      </c>
      <c r="F81" s="136">
        <f t="shared" si="14"/>
        <v>0</v>
      </c>
      <c r="G81" s="136">
        <v>0</v>
      </c>
      <c r="H81" s="136">
        <v>0</v>
      </c>
      <c r="I81" s="136">
        <v>0</v>
      </c>
      <c r="J81" s="136">
        <v>0</v>
      </c>
      <c r="K81" s="136">
        <f t="shared" si="15"/>
        <v>0</v>
      </c>
      <c r="L81" s="23">
        <v>0</v>
      </c>
      <c r="M81" s="23">
        <v>0</v>
      </c>
      <c r="N81" s="23">
        <v>0</v>
      </c>
      <c r="O81" s="23">
        <v>0</v>
      </c>
      <c r="P81" s="136">
        <f t="shared" si="11"/>
        <v>0</v>
      </c>
      <c r="Q81" s="23">
        <v>0</v>
      </c>
      <c r="R81" s="23">
        <v>0</v>
      </c>
      <c r="S81" s="23">
        <v>0</v>
      </c>
      <c r="T81" s="4">
        <v>0</v>
      </c>
      <c r="U81" s="4">
        <f t="shared" si="12"/>
        <v>0</v>
      </c>
      <c r="V81" s="4">
        <f t="shared" si="12"/>
        <v>0</v>
      </c>
      <c r="W81" s="4">
        <f t="shared" si="12"/>
        <v>0</v>
      </c>
      <c r="X81" s="4">
        <f t="shared" si="12"/>
        <v>0</v>
      </c>
      <c r="Y81" s="4">
        <f t="shared" si="12"/>
        <v>0</v>
      </c>
      <c r="Z81" s="4">
        <f t="shared" si="13"/>
        <v>0</v>
      </c>
      <c r="AA81" s="4">
        <f t="shared" si="13"/>
        <v>0</v>
      </c>
      <c r="AB81" s="4">
        <f t="shared" si="13"/>
        <v>0</v>
      </c>
      <c r="AC81" s="4">
        <f t="shared" si="13"/>
        <v>0</v>
      </c>
      <c r="AD81" s="4">
        <f t="shared" si="13"/>
        <v>0</v>
      </c>
    </row>
    <row r="82" spans="1:30" ht="12.75" customHeight="1" x14ac:dyDescent="0.25">
      <c r="A82" s="115">
        <v>21</v>
      </c>
      <c r="B82" s="137">
        <v>221200</v>
      </c>
      <c r="C82" s="138">
        <v>1054</v>
      </c>
      <c r="D82" s="108">
        <v>74</v>
      </c>
      <c r="E82" s="135" t="s">
        <v>1000</v>
      </c>
      <c r="F82" s="136">
        <f t="shared" si="14"/>
        <v>0</v>
      </c>
      <c r="G82" s="136">
        <v>0</v>
      </c>
      <c r="H82" s="136">
        <v>0</v>
      </c>
      <c r="I82" s="136">
        <v>0</v>
      </c>
      <c r="J82" s="136">
        <v>0</v>
      </c>
      <c r="K82" s="136">
        <f t="shared" si="15"/>
        <v>0</v>
      </c>
      <c r="L82" s="23">
        <v>0</v>
      </c>
      <c r="M82" s="23">
        <v>0</v>
      </c>
      <c r="N82" s="23">
        <v>0</v>
      </c>
      <c r="O82" s="23">
        <v>0</v>
      </c>
      <c r="P82" s="136">
        <f t="shared" si="11"/>
        <v>0</v>
      </c>
      <c r="Q82" s="23">
        <v>0</v>
      </c>
      <c r="R82" s="23">
        <v>0</v>
      </c>
      <c r="S82" s="23">
        <v>0</v>
      </c>
      <c r="T82" s="4">
        <v>0</v>
      </c>
      <c r="U82" s="4">
        <f t="shared" si="12"/>
        <v>0</v>
      </c>
      <c r="V82" s="4">
        <f t="shared" si="12"/>
        <v>0</v>
      </c>
      <c r="W82" s="4">
        <f t="shared" si="12"/>
        <v>0</v>
      </c>
      <c r="X82" s="4">
        <f t="shared" si="12"/>
        <v>0</v>
      </c>
      <c r="Y82" s="4">
        <f t="shared" si="12"/>
        <v>0</v>
      </c>
      <c r="Z82" s="4">
        <f t="shared" si="13"/>
        <v>0</v>
      </c>
      <c r="AA82" s="4">
        <f t="shared" si="13"/>
        <v>0</v>
      </c>
      <c r="AB82" s="4">
        <f t="shared" si="13"/>
        <v>0</v>
      </c>
      <c r="AC82" s="4">
        <f t="shared" si="13"/>
        <v>0</v>
      </c>
      <c r="AD82" s="4">
        <f t="shared" si="13"/>
        <v>0</v>
      </c>
    </row>
    <row r="83" spans="1:30" ht="12.75" customHeight="1" x14ac:dyDescent="0.25">
      <c r="A83" s="115">
        <v>21</v>
      </c>
      <c r="B83" s="137">
        <v>221200</v>
      </c>
      <c r="C83" s="138">
        <v>1055</v>
      </c>
      <c r="D83" s="108">
        <v>75</v>
      </c>
      <c r="E83" s="135" t="s">
        <v>1001</v>
      </c>
      <c r="F83" s="136">
        <f t="shared" si="14"/>
        <v>0</v>
      </c>
      <c r="G83" s="136">
        <v>0</v>
      </c>
      <c r="H83" s="136">
        <v>0</v>
      </c>
      <c r="I83" s="136">
        <v>0</v>
      </c>
      <c r="J83" s="136">
        <v>0</v>
      </c>
      <c r="K83" s="136">
        <f t="shared" si="15"/>
        <v>0</v>
      </c>
      <c r="L83" s="23">
        <v>0</v>
      </c>
      <c r="M83" s="23">
        <v>0</v>
      </c>
      <c r="N83" s="23">
        <v>0</v>
      </c>
      <c r="O83" s="23">
        <v>0</v>
      </c>
      <c r="P83" s="136">
        <f t="shared" si="11"/>
        <v>0</v>
      </c>
      <c r="Q83" s="23">
        <v>0</v>
      </c>
      <c r="R83" s="23">
        <v>0</v>
      </c>
      <c r="S83" s="23">
        <v>0</v>
      </c>
      <c r="T83" s="4">
        <v>0</v>
      </c>
      <c r="U83" s="4">
        <f t="shared" si="12"/>
        <v>0</v>
      </c>
      <c r="V83" s="4">
        <f t="shared" si="12"/>
        <v>0</v>
      </c>
      <c r="W83" s="4">
        <f t="shared" si="12"/>
        <v>0</v>
      </c>
      <c r="X83" s="4">
        <f t="shared" si="12"/>
        <v>0</v>
      </c>
      <c r="Y83" s="4">
        <f t="shared" si="12"/>
        <v>0</v>
      </c>
      <c r="Z83" s="4">
        <f t="shared" si="13"/>
        <v>0</v>
      </c>
      <c r="AA83" s="4">
        <f t="shared" si="13"/>
        <v>0</v>
      </c>
      <c r="AB83" s="4">
        <f t="shared" si="13"/>
        <v>0</v>
      </c>
      <c r="AC83" s="4">
        <f t="shared" si="13"/>
        <v>0</v>
      </c>
      <c r="AD83" s="4">
        <f t="shared" si="13"/>
        <v>0</v>
      </c>
    </row>
    <row r="84" spans="1:30" ht="12.75" customHeight="1" x14ac:dyDescent="0.25">
      <c r="A84" s="115">
        <v>21</v>
      </c>
      <c r="B84" s="137">
        <v>221200</v>
      </c>
      <c r="C84" s="138">
        <v>1057</v>
      </c>
      <c r="D84" s="108">
        <v>76</v>
      </c>
      <c r="E84" s="135" t="s">
        <v>1002</v>
      </c>
      <c r="F84" s="136">
        <f t="shared" si="14"/>
        <v>0</v>
      </c>
      <c r="G84" s="136">
        <v>0</v>
      </c>
      <c r="H84" s="136">
        <v>0</v>
      </c>
      <c r="I84" s="136">
        <v>0</v>
      </c>
      <c r="J84" s="136">
        <v>0</v>
      </c>
      <c r="K84" s="136">
        <f t="shared" si="15"/>
        <v>0</v>
      </c>
      <c r="L84" s="23">
        <v>0</v>
      </c>
      <c r="M84" s="23">
        <v>0</v>
      </c>
      <c r="N84" s="23">
        <v>0</v>
      </c>
      <c r="O84" s="23">
        <v>0</v>
      </c>
      <c r="P84" s="136">
        <f t="shared" si="11"/>
        <v>0</v>
      </c>
      <c r="Q84" s="23">
        <v>0</v>
      </c>
      <c r="R84" s="23">
        <v>0</v>
      </c>
      <c r="S84" s="23">
        <v>0</v>
      </c>
      <c r="T84" s="4">
        <v>0</v>
      </c>
      <c r="U84" s="4">
        <f t="shared" si="12"/>
        <v>0</v>
      </c>
      <c r="V84" s="4">
        <f t="shared" si="12"/>
        <v>0</v>
      </c>
      <c r="W84" s="4">
        <f t="shared" si="12"/>
        <v>0</v>
      </c>
      <c r="X84" s="4">
        <f t="shared" si="12"/>
        <v>0</v>
      </c>
      <c r="Y84" s="4">
        <f t="shared" si="12"/>
        <v>0</v>
      </c>
      <c r="Z84" s="4">
        <f t="shared" si="13"/>
        <v>0</v>
      </c>
      <c r="AA84" s="4">
        <f t="shared" si="13"/>
        <v>0</v>
      </c>
      <c r="AB84" s="4">
        <f t="shared" si="13"/>
        <v>0</v>
      </c>
      <c r="AC84" s="4">
        <f t="shared" si="13"/>
        <v>0</v>
      </c>
      <c r="AD84" s="4">
        <f t="shared" si="13"/>
        <v>0</v>
      </c>
    </row>
    <row r="85" spans="1:30" ht="12.75" customHeight="1" x14ac:dyDescent="0.25">
      <c r="A85" s="115">
        <v>0</v>
      </c>
      <c r="B85" s="115"/>
      <c r="C85" s="115"/>
      <c r="D85" s="108">
        <v>77</v>
      </c>
      <c r="E85" s="135"/>
      <c r="F85" s="136"/>
      <c r="G85" s="136"/>
      <c r="H85" s="136"/>
      <c r="I85" s="136"/>
      <c r="J85" s="136"/>
      <c r="K85" s="136"/>
      <c r="L85" s="23"/>
      <c r="M85" s="23"/>
      <c r="N85" s="23"/>
      <c r="O85" s="23"/>
      <c r="P85" s="23"/>
      <c r="Q85" s="23"/>
      <c r="R85" s="23"/>
      <c r="S85" s="23"/>
      <c r="T85" s="4"/>
      <c r="U85" s="4"/>
      <c r="V85" s="4"/>
      <c r="W85" s="4"/>
      <c r="X85" s="4"/>
      <c r="Y85" s="4"/>
      <c r="Z85" s="4"/>
      <c r="AA85" s="4"/>
      <c r="AB85" s="4"/>
      <c r="AC85" s="4"/>
      <c r="AD85" s="4"/>
    </row>
    <row r="86" spans="1:30" ht="12.75" customHeight="1" x14ac:dyDescent="0.25">
      <c r="A86" s="115">
        <v>20</v>
      </c>
      <c r="B86" s="137">
        <v>221400</v>
      </c>
      <c r="C86" s="115"/>
      <c r="D86" s="108">
        <v>78</v>
      </c>
      <c r="E86" s="130" t="s">
        <v>1003</v>
      </c>
      <c r="F86" s="131">
        <f t="shared" ref="F86:F117" si="16">SUM(G86:J86)</f>
        <v>2015.1</v>
      </c>
      <c r="G86" s="131">
        <f>G87+G88</f>
        <v>1202.2</v>
      </c>
      <c r="H86" s="131">
        <f>H87+H88</f>
        <v>556.9</v>
      </c>
      <c r="I86" s="131">
        <f>I87+I88</f>
        <v>0</v>
      </c>
      <c r="J86" s="131">
        <f>J87+J88</f>
        <v>256</v>
      </c>
      <c r="K86" s="131">
        <f t="shared" ref="K86:K117" si="17">SUM(L86:O86)</f>
        <v>1808.3000000000002</v>
      </c>
      <c r="L86" s="131">
        <f>L87+L88</f>
        <v>1186.9000000000001</v>
      </c>
      <c r="M86" s="131">
        <f>M87+M88</f>
        <v>556.9</v>
      </c>
      <c r="N86" s="131">
        <f>N87+N88</f>
        <v>0</v>
      </c>
      <c r="O86" s="131">
        <f>O87+O88</f>
        <v>64.5</v>
      </c>
      <c r="P86" s="131">
        <f t="shared" ref="P86:P117" si="18">SUM(Q86:T86)</f>
        <v>1741.3000000000002</v>
      </c>
      <c r="Q86" s="131">
        <f>Q87+Q88</f>
        <v>1186.9000000000001</v>
      </c>
      <c r="R86" s="131">
        <f>R87+R88</f>
        <v>489.9</v>
      </c>
      <c r="S86" s="131">
        <f>S87+S88</f>
        <v>0</v>
      </c>
      <c r="T86" s="131">
        <f>T87+T88</f>
        <v>64.5</v>
      </c>
      <c r="U86" s="133">
        <f t="shared" ref="U86:Y117" si="19">P86-K86</f>
        <v>-67</v>
      </c>
      <c r="V86" s="133">
        <f t="shared" si="19"/>
        <v>0</v>
      </c>
      <c r="W86" s="133">
        <f t="shared" si="19"/>
        <v>-67</v>
      </c>
      <c r="X86" s="133">
        <f t="shared" si="19"/>
        <v>0</v>
      </c>
      <c r="Y86" s="133">
        <f t="shared" si="19"/>
        <v>0</v>
      </c>
      <c r="Z86" s="133">
        <f t="shared" si="13"/>
        <v>96.294862578112046</v>
      </c>
      <c r="AA86" s="133">
        <f t="shared" si="13"/>
        <v>100</v>
      </c>
      <c r="AB86" s="133">
        <f t="shared" si="13"/>
        <v>87.969114742323569</v>
      </c>
      <c r="AC86" s="133">
        <f t="shared" si="13"/>
        <v>0</v>
      </c>
      <c r="AD86" s="133">
        <f t="shared" si="13"/>
        <v>100</v>
      </c>
    </row>
    <row r="87" spans="1:30" s="134" customFormat="1" ht="12.75" customHeight="1" x14ac:dyDescent="0.25">
      <c r="A87" s="115">
        <v>22</v>
      </c>
      <c r="B87" s="137">
        <v>221400</v>
      </c>
      <c r="C87" s="115"/>
      <c r="D87" s="108">
        <v>79</v>
      </c>
      <c r="E87" s="130" t="s">
        <v>944</v>
      </c>
      <c r="F87" s="131">
        <f t="shared" si="16"/>
        <v>2015.1</v>
      </c>
      <c r="G87" s="131">
        <f>G89</f>
        <v>1202.2</v>
      </c>
      <c r="H87" s="131">
        <f>H89</f>
        <v>556.9</v>
      </c>
      <c r="I87" s="131">
        <f>I89</f>
        <v>0</v>
      </c>
      <c r="J87" s="131">
        <f>J89</f>
        <v>256</v>
      </c>
      <c r="K87" s="131">
        <f t="shared" si="17"/>
        <v>1808.3000000000002</v>
      </c>
      <c r="L87" s="131">
        <f>L89</f>
        <v>1186.9000000000001</v>
      </c>
      <c r="M87" s="131">
        <f>M89</f>
        <v>556.9</v>
      </c>
      <c r="N87" s="131">
        <f>N89</f>
        <v>0</v>
      </c>
      <c r="O87" s="131">
        <f>O89</f>
        <v>64.5</v>
      </c>
      <c r="P87" s="131">
        <f t="shared" si="18"/>
        <v>1741.3000000000002</v>
      </c>
      <c r="Q87" s="131">
        <f>Q89</f>
        <v>1186.9000000000001</v>
      </c>
      <c r="R87" s="131">
        <f>R89</f>
        <v>489.9</v>
      </c>
      <c r="S87" s="131">
        <f>S89</f>
        <v>0</v>
      </c>
      <c r="T87" s="131">
        <f>T89</f>
        <v>64.5</v>
      </c>
      <c r="U87" s="133">
        <f t="shared" si="19"/>
        <v>-67</v>
      </c>
      <c r="V87" s="133">
        <f t="shared" si="19"/>
        <v>0</v>
      </c>
      <c r="W87" s="133">
        <f t="shared" si="19"/>
        <v>-67</v>
      </c>
      <c r="X87" s="133">
        <f t="shared" si="19"/>
        <v>0</v>
      </c>
      <c r="Y87" s="133">
        <f t="shared" si="19"/>
        <v>0</v>
      </c>
      <c r="Z87" s="133">
        <f t="shared" si="13"/>
        <v>96.294862578112046</v>
      </c>
      <c r="AA87" s="133">
        <f t="shared" si="13"/>
        <v>100</v>
      </c>
      <c r="AB87" s="133">
        <f t="shared" si="13"/>
        <v>87.969114742323569</v>
      </c>
      <c r="AC87" s="133">
        <f t="shared" si="13"/>
        <v>0</v>
      </c>
      <c r="AD87" s="133">
        <f t="shared" si="13"/>
        <v>100</v>
      </c>
    </row>
    <row r="88" spans="1:30" s="134" customFormat="1" ht="12.75" customHeight="1" x14ac:dyDescent="0.25">
      <c r="A88" s="115">
        <v>21</v>
      </c>
      <c r="B88" s="137">
        <v>221400</v>
      </c>
      <c r="C88" s="115"/>
      <c r="D88" s="108">
        <v>80</v>
      </c>
      <c r="E88" s="130" t="s">
        <v>945</v>
      </c>
      <c r="F88" s="131">
        <f t="shared" si="16"/>
        <v>0</v>
      </c>
      <c r="G88" s="131">
        <f>SUBTOTAL(9,G90:G117)</f>
        <v>0</v>
      </c>
      <c r="H88" s="131">
        <f>SUBTOTAL(9,H90:H117)</f>
        <v>0</v>
      </c>
      <c r="I88" s="131">
        <f>SUBTOTAL(9,I90:I117)</f>
        <v>0</v>
      </c>
      <c r="J88" s="131">
        <f>SUBTOTAL(9,J90:J117)</f>
        <v>0</v>
      </c>
      <c r="K88" s="131">
        <f t="shared" si="17"/>
        <v>0</v>
      </c>
      <c r="L88" s="131">
        <f>SUBTOTAL(9,L90:L117)</f>
        <v>0</v>
      </c>
      <c r="M88" s="131">
        <f>SUBTOTAL(9,M90:M117)</f>
        <v>0</v>
      </c>
      <c r="N88" s="131">
        <f>SUBTOTAL(9,N90:N117)</f>
        <v>0</v>
      </c>
      <c r="O88" s="131">
        <f>SUBTOTAL(9,O90:O117)</f>
        <v>0</v>
      </c>
      <c r="P88" s="131">
        <f t="shared" si="18"/>
        <v>0</v>
      </c>
      <c r="Q88" s="131">
        <f>SUBTOTAL(9,Q90:Q117)</f>
        <v>0</v>
      </c>
      <c r="R88" s="131">
        <f>SUBTOTAL(9,R90:R117)</f>
        <v>0</v>
      </c>
      <c r="S88" s="131">
        <f>SUBTOTAL(9,S90:S117)</f>
        <v>0</v>
      </c>
      <c r="T88" s="131">
        <f>SUBTOTAL(9,T90:T117)</f>
        <v>0</v>
      </c>
      <c r="U88" s="133">
        <f t="shared" si="19"/>
        <v>0</v>
      </c>
      <c r="V88" s="133">
        <f t="shared" si="19"/>
        <v>0</v>
      </c>
      <c r="W88" s="133">
        <f t="shared" si="19"/>
        <v>0</v>
      </c>
      <c r="X88" s="133">
        <f t="shared" si="19"/>
        <v>0</v>
      </c>
      <c r="Y88" s="133">
        <f t="shared" si="19"/>
        <v>0</v>
      </c>
      <c r="Z88" s="133">
        <f t="shared" si="13"/>
        <v>0</v>
      </c>
      <c r="AA88" s="133">
        <f t="shared" si="13"/>
        <v>0</v>
      </c>
      <c r="AB88" s="133">
        <f t="shared" si="13"/>
        <v>0</v>
      </c>
      <c r="AC88" s="133">
        <f t="shared" si="13"/>
        <v>0</v>
      </c>
      <c r="AD88" s="133">
        <f t="shared" si="13"/>
        <v>0</v>
      </c>
    </row>
    <row r="89" spans="1:30" ht="12.75" customHeight="1" x14ac:dyDescent="0.25">
      <c r="A89" s="115">
        <v>22</v>
      </c>
      <c r="B89" s="137">
        <v>221400</v>
      </c>
      <c r="C89" s="138">
        <v>1058</v>
      </c>
      <c r="D89" s="108">
        <v>81</v>
      </c>
      <c r="E89" s="135" t="s">
        <v>970</v>
      </c>
      <c r="F89" s="136">
        <f t="shared" si="16"/>
        <v>2015.1</v>
      </c>
      <c r="G89" s="136">
        <v>1202.2</v>
      </c>
      <c r="H89" s="136">
        <v>556.9</v>
      </c>
      <c r="I89" s="136">
        <v>0</v>
      </c>
      <c r="J89" s="136">
        <v>256</v>
      </c>
      <c r="K89" s="136">
        <f t="shared" si="17"/>
        <v>1808.3000000000002</v>
      </c>
      <c r="L89" s="23">
        <v>1186.9000000000001</v>
      </c>
      <c r="M89" s="23">
        <v>556.9</v>
      </c>
      <c r="N89" s="23">
        <v>0</v>
      </c>
      <c r="O89" s="23">
        <v>64.5</v>
      </c>
      <c r="P89" s="136">
        <f t="shared" si="18"/>
        <v>1741.3000000000002</v>
      </c>
      <c r="Q89" s="23">
        <v>1186.9000000000001</v>
      </c>
      <c r="R89" s="23">
        <v>489.9</v>
      </c>
      <c r="S89" s="23">
        <v>0</v>
      </c>
      <c r="T89" s="4">
        <v>64.5</v>
      </c>
      <c r="U89" s="4">
        <f t="shared" si="19"/>
        <v>-67</v>
      </c>
      <c r="V89" s="4">
        <f t="shared" si="19"/>
        <v>0</v>
      </c>
      <c r="W89" s="4">
        <f t="shared" si="19"/>
        <v>-67</v>
      </c>
      <c r="X89" s="4">
        <f t="shared" si="19"/>
        <v>0</v>
      </c>
      <c r="Y89" s="4">
        <f t="shared" si="19"/>
        <v>0</v>
      </c>
      <c r="Z89" s="4">
        <f t="shared" si="13"/>
        <v>96.294862578112046</v>
      </c>
      <c r="AA89" s="4">
        <f t="shared" si="13"/>
        <v>100</v>
      </c>
      <c r="AB89" s="4">
        <f t="shared" si="13"/>
        <v>87.969114742323569</v>
      </c>
      <c r="AC89" s="4">
        <f t="shared" si="13"/>
        <v>0</v>
      </c>
      <c r="AD89" s="4">
        <f t="shared" si="13"/>
        <v>100</v>
      </c>
    </row>
    <row r="90" spans="1:30" ht="12.75" customHeight="1" x14ac:dyDescent="0.25">
      <c r="A90" s="115">
        <v>21</v>
      </c>
      <c r="B90" s="137">
        <v>221400</v>
      </c>
      <c r="C90" s="138">
        <v>1060</v>
      </c>
      <c r="D90" s="108">
        <v>82</v>
      </c>
      <c r="E90" s="135" t="s">
        <v>1004</v>
      </c>
      <c r="F90" s="136">
        <f t="shared" si="16"/>
        <v>0</v>
      </c>
      <c r="G90" s="136">
        <v>0</v>
      </c>
      <c r="H90" s="136">
        <v>0</v>
      </c>
      <c r="I90" s="136">
        <v>0</v>
      </c>
      <c r="J90" s="136">
        <v>0</v>
      </c>
      <c r="K90" s="136">
        <f t="shared" si="17"/>
        <v>0</v>
      </c>
      <c r="L90" s="23">
        <v>0</v>
      </c>
      <c r="M90" s="23">
        <v>0</v>
      </c>
      <c r="N90" s="23">
        <v>0</v>
      </c>
      <c r="O90" s="23">
        <v>0</v>
      </c>
      <c r="P90" s="136">
        <f t="shared" si="18"/>
        <v>0</v>
      </c>
      <c r="Q90" s="23">
        <v>0</v>
      </c>
      <c r="R90" s="23">
        <v>0</v>
      </c>
      <c r="S90" s="23">
        <v>0</v>
      </c>
      <c r="T90" s="4">
        <v>0</v>
      </c>
      <c r="U90" s="4">
        <f t="shared" si="19"/>
        <v>0</v>
      </c>
      <c r="V90" s="4">
        <f t="shared" si="19"/>
        <v>0</v>
      </c>
      <c r="W90" s="4">
        <f t="shared" si="19"/>
        <v>0</v>
      </c>
      <c r="X90" s="4">
        <f t="shared" si="19"/>
        <v>0</v>
      </c>
      <c r="Y90" s="4">
        <f t="shared" si="19"/>
        <v>0</v>
      </c>
      <c r="Z90" s="4">
        <f t="shared" si="13"/>
        <v>0</v>
      </c>
      <c r="AA90" s="4">
        <f t="shared" si="13"/>
        <v>0</v>
      </c>
      <c r="AB90" s="4">
        <f t="shared" si="13"/>
        <v>0</v>
      </c>
      <c r="AC90" s="4">
        <f t="shared" si="13"/>
        <v>0</v>
      </c>
      <c r="AD90" s="4">
        <f t="shared" si="13"/>
        <v>0</v>
      </c>
    </row>
    <row r="91" spans="1:30" ht="12.75" customHeight="1" x14ac:dyDescent="0.25">
      <c r="A91" s="115">
        <v>21</v>
      </c>
      <c r="B91" s="137">
        <v>221400</v>
      </c>
      <c r="C91" s="138">
        <v>1061</v>
      </c>
      <c r="D91" s="108">
        <v>83</v>
      </c>
      <c r="E91" s="135" t="s">
        <v>1005</v>
      </c>
      <c r="F91" s="136">
        <f t="shared" si="16"/>
        <v>0</v>
      </c>
      <c r="G91" s="136">
        <v>0</v>
      </c>
      <c r="H91" s="136">
        <v>0</v>
      </c>
      <c r="I91" s="136">
        <v>0</v>
      </c>
      <c r="J91" s="136">
        <v>0</v>
      </c>
      <c r="K91" s="136">
        <f t="shared" si="17"/>
        <v>0</v>
      </c>
      <c r="L91" s="23">
        <v>0</v>
      </c>
      <c r="M91" s="23">
        <v>0</v>
      </c>
      <c r="N91" s="23">
        <v>0</v>
      </c>
      <c r="O91" s="23">
        <v>0</v>
      </c>
      <c r="P91" s="136">
        <f t="shared" si="18"/>
        <v>0</v>
      </c>
      <c r="Q91" s="23">
        <v>0</v>
      </c>
      <c r="R91" s="23">
        <v>0</v>
      </c>
      <c r="S91" s="23">
        <v>0</v>
      </c>
      <c r="T91" s="4">
        <v>0</v>
      </c>
      <c r="U91" s="4">
        <f t="shared" si="19"/>
        <v>0</v>
      </c>
      <c r="V91" s="4">
        <f t="shared" si="19"/>
        <v>0</v>
      </c>
      <c r="W91" s="4">
        <f t="shared" si="19"/>
        <v>0</v>
      </c>
      <c r="X91" s="4">
        <f t="shared" si="19"/>
        <v>0</v>
      </c>
      <c r="Y91" s="4">
        <f t="shared" si="19"/>
        <v>0</v>
      </c>
      <c r="Z91" s="4">
        <f t="shared" si="13"/>
        <v>0</v>
      </c>
      <c r="AA91" s="4">
        <f t="shared" si="13"/>
        <v>0</v>
      </c>
      <c r="AB91" s="4">
        <f t="shared" si="13"/>
        <v>0</v>
      </c>
      <c r="AC91" s="4">
        <f t="shared" si="13"/>
        <v>0</v>
      </c>
      <c r="AD91" s="4">
        <f t="shared" si="13"/>
        <v>0</v>
      </c>
    </row>
    <row r="92" spans="1:30" ht="12.75" customHeight="1" x14ac:dyDescent="0.25">
      <c r="A92" s="115">
        <v>21</v>
      </c>
      <c r="B92" s="137">
        <v>221400</v>
      </c>
      <c r="C92" s="138">
        <v>1059</v>
      </c>
      <c r="D92" s="108">
        <v>84</v>
      </c>
      <c r="E92" s="135" t="s">
        <v>1006</v>
      </c>
      <c r="F92" s="136">
        <f t="shared" si="16"/>
        <v>0</v>
      </c>
      <c r="G92" s="136">
        <v>0</v>
      </c>
      <c r="H92" s="136">
        <v>0</v>
      </c>
      <c r="I92" s="136">
        <v>0</v>
      </c>
      <c r="J92" s="136">
        <v>0</v>
      </c>
      <c r="K92" s="136">
        <f t="shared" si="17"/>
        <v>0</v>
      </c>
      <c r="L92" s="23">
        <v>0</v>
      </c>
      <c r="M92" s="23">
        <v>0</v>
      </c>
      <c r="N92" s="23">
        <v>0</v>
      </c>
      <c r="O92" s="23">
        <v>0</v>
      </c>
      <c r="P92" s="136">
        <f t="shared" si="18"/>
        <v>0</v>
      </c>
      <c r="Q92" s="23">
        <v>0</v>
      </c>
      <c r="R92" s="23">
        <v>0</v>
      </c>
      <c r="S92" s="23">
        <v>0</v>
      </c>
      <c r="T92" s="4">
        <v>0</v>
      </c>
      <c r="U92" s="4">
        <f t="shared" si="19"/>
        <v>0</v>
      </c>
      <c r="V92" s="4">
        <f t="shared" si="19"/>
        <v>0</v>
      </c>
      <c r="W92" s="4">
        <f t="shared" si="19"/>
        <v>0</v>
      </c>
      <c r="X92" s="4">
        <f t="shared" si="19"/>
        <v>0</v>
      </c>
      <c r="Y92" s="4">
        <f t="shared" si="19"/>
        <v>0</v>
      </c>
      <c r="Z92" s="4">
        <f t="shared" si="13"/>
        <v>0</v>
      </c>
      <c r="AA92" s="4">
        <f t="shared" si="13"/>
        <v>0</v>
      </c>
      <c r="AB92" s="4">
        <f t="shared" si="13"/>
        <v>0</v>
      </c>
      <c r="AC92" s="4">
        <f t="shared" si="13"/>
        <v>0</v>
      </c>
      <c r="AD92" s="4">
        <f t="shared" si="13"/>
        <v>0</v>
      </c>
    </row>
    <row r="93" spans="1:30" ht="12.75" customHeight="1" x14ac:dyDescent="0.25">
      <c r="A93" s="115">
        <v>21</v>
      </c>
      <c r="B93" s="137">
        <v>221400</v>
      </c>
      <c r="C93" s="138">
        <v>1062</v>
      </c>
      <c r="D93" s="108">
        <v>85</v>
      </c>
      <c r="E93" s="135" t="s">
        <v>1007</v>
      </c>
      <c r="F93" s="136">
        <f t="shared" si="16"/>
        <v>0</v>
      </c>
      <c r="G93" s="136">
        <v>0</v>
      </c>
      <c r="H93" s="136">
        <v>0</v>
      </c>
      <c r="I93" s="136">
        <v>0</v>
      </c>
      <c r="J93" s="136">
        <v>0</v>
      </c>
      <c r="K93" s="136">
        <f t="shared" si="17"/>
        <v>0</v>
      </c>
      <c r="L93" s="23">
        <v>0</v>
      </c>
      <c r="M93" s="23">
        <v>0</v>
      </c>
      <c r="N93" s="23">
        <v>0</v>
      </c>
      <c r="O93" s="23">
        <v>0</v>
      </c>
      <c r="P93" s="136">
        <f t="shared" si="18"/>
        <v>0</v>
      </c>
      <c r="Q93" s="23">
        <v>0</v>
      </c>
      <c r="R93" s="23">
        <v>0</v>
      </c>
      <c r="S93" s="23">
        <v>0</v>
      </c>
      <c r="T93" s="4">
        <v>0</v>
      </c>
      <c r="U93" s="4">
        <f t="shared" si="19"/>
        <v>0</v>
      </c>
      <c r="V93" s="4">
        <f t="shared" si="19"/>
        <v>0</v>
      </c>
      <c r="W93" s="4">
        <f t="shared" si="19"/>
        <v>0</v>
      </c>
      <c r="X93" s="4">
        <f t="shared" si="19"/>
        <v>0</v>
      </c>
      <c r="Y93" s="4">
        <f t="shared" si="19"/>
        <v>0</v>
      </c>
      <c r="Z93" s="4">
        <f t="shared" si="13"/>
        <v>0</v>
      </c>
      <c r="AA93" s="4">
        <f t="shared" si="13"/>
        <v>0</v>
      </c>
      <c r="AB93" s="4">
        <f t="shared" si="13"/>
        <v>0</v>
      </c>
      <c r="AC93" s="4">
        <f t="shared" si="13"/>
        <v>0</v>
      </c>
      <c r="AD93" s="4">
        <f t="shared" si="13"/>
        <v>0</v>
      </c>
    </row>
    <row r="94" spans="1:30" ht="12.75" customHeight="1" x14ac:dyDescent="0.25">
      <c r="A94" s="115">
        <v>21</v>
      </c>
      <c r="B94" s="137">
        <v>221400</v>
      </c>
      <c r="C94" s="138">
        <v>1063</v>
      </c>
      <c r="D94" s="108">
        <v>86</v>
      </c>
      <c r="E94" s="135" t="s">
        <v>1008</v>
      </c>
      <c r="F94" s="136">
        <f t="shared" si="16"/>
        <v>0</v>
      </c>
      <c r="G94" s="136">
        <v>0</v>
      </c>
      <c r="H94" s="136">
        <v>0</v>
      </c>
      <c r="I94" s="136">
        <v>0</v>
      </c>
      <c r="J94" s="136">
        <v>0</v>
      </c>
      <c r="K94" s="136">
        <f t="shared" si="17"/>
        <v>0</v>
      </c>
      <c r="L94" s="23">
        <v>0</v>
      </c>
      <c r="M94" s="23">
        <v>0</v>
      </c>
      <c r="N94" s="23">
        <v>0</v>
      </c>
      <c r="O94" s="23">
        <v>0</v>
      </c>
      <c r="P94" s="136">
        <f t="shared" si="18"/>
        <v>0</v>
      </c>
      <c r="Q94" s="23">
        <v>0</v>
      </c>
      <c r="R94" s="23">
        <v>0</v>
      </c>
      <c r="S94" s="23">
        <v>0</v>
      </c>
      <c r="T94" s="4">
        <v>0</v>
      </c>
      <c r="U94" s="4">
        <f t="shared" si="19"/>
        <v>0</v>
      </c>
      <c r="V94" s="4">
        <f t="shared" si="19"/>
        <v>0</v>
      </c>
      <c r="W94" s="4">
        <f t="shared" si="19"/>
        <v>0</v>
      </c>
      <c r="X94" s="4">
        <f t="shared" si="19"/>
        <v>0</v>
      </c>
      <c r="Y94" s="4">
        <f t="shared" si="19"/>
        <v>0</v>
      </c>
      <c r="Z94" s="4">
        <f t="shared" si="13"/>
        <v>0</v>
      </c>
      <c r="AA94" s="4">
        <f t="shared" si="13"/>
        <v>0</v>
      </c>
      <c r="AB94" s="4">
        <f t="shared" si="13"/>
        <v>0</v>
      </c>
      <c r="AC94" s="4">
        <f t="shared" si="13"/>
        <v>0</v>
      </c>
      <c r="AD94" s="4">
        <f t="shared" si="13"/>
        <v>0</v>
      </c>
    </row>
    <row r="95" spans="1:30" ht="12.75" customHeight="1" x14ac:dyDescent="0.25">
      <c r="A95" s="115">
        <v>21</v>
      </c>
      <c r="B95" s="137">
        <v>221400</v>
      </c>
      <c r="C95" s="138">
        <v>1079</v>
      </c>
      <c r="D95" s="108">
        <v>87</v>
      </c>
      <c r="E95" s="135" t="s">
        <v>1003</v>
      </c>
      <c r="F95" s="136">
        <f t="shared" si="16"/>
        <v>0</v>
      </c>
      <c r="G95" s="136">
        <v>0</v>
      </c>
      <c r="H95" s="136">
        <v>0</v>
      </c>
      <c r="I95" s="136">
        <v>0</v>
      </c>
      <c r="J95" s="136">
        <v>0</v>
      </c>
      <c r="K95" s="136">
        <f t="shared" si="17"/>
        <v>0</v>
      </c>
      <c r="L95" s="23">
        <v>0</v>
      </c>
      <c r="M95" s="23">
        <v>0</v>
      </c>
      <c r="N95" s="23">
        <v>0</v>
      </c>
      <c r="O95" s="23">
        <v>0</v>
      </c>
      <c r="P95" s="136">
        <f t="shared" si="18"/>
        <v>0</v>
      </c>
      <c r="Q95" s="23">
        <v>0</v>
      </c>
      <c r="R95" s="23">
        <v>0</v>
      </c>
      <c r="S95" s="23">
        <v>0</v>
      </c>
      <c r="T95" s="4">
        <v>0</v>
      </c>
      <c r="U95" s="4">
        <f t="shared" si="19"/>
        <v>0</v>
      </c>
      <c r="V95" s="4">
        <f t="shared" si="19"/>
        <v>0</v>
      </c>
      <c r="W95" s="4">
        <f t="shared" si="19"/>
        <v>0</v>
      </c>
      <c r="X95" s="4">
        <f t="shared" si="19"/>
        <v>0</v>
      </c>
      <c r="Y95" s="4">
        <f t="shared" si="19"/>
        <v>0</v>
      </c>
      <c r="Z95" s="4">
        <f t="shared" si="13"/>
        <v>0</v>
      </c>
      <c r="AA95" s="4">
        <f t="shared" si="13"/>
        <v>0</v>
      </c>
      <c r="AB95" s="4">
        <f t="shared" si="13"/>
        <v>0</v>
      </c>
      <c r="AC95" s="4">
        <f t="shared" si="13"/>
        <v>0</v>
      </c>
      <c r="AD95" s="4">
        <f t="shared" si="13"/>
        <v>0</v>
      </c>
    </row>
    <row r="96" spans="1:30" ht="12.75" customHeight="1" x14ac:dyDescent="0.25">
      <c r="A96" s="115">
        <v>21</v>
      </c>
      <c r="B96" s="137">
        <v>221400</v>
      </c>
      <c r="C96" s="138">
        <v>1064</v>
      </c>
      <c r="D96" s="108">
        <v>88</v>
      </c>
      <c r="E96" s="135" t="s">
        <v>972</v>
      </c>
      <c r="F96" s="136">
        <f t="shared" si="16"/>
        <v>0</v>
      </c>
      <c r="G96" s="136">
        <v>0</v>
      </c>
      <c r="H96" s="136">
        <v>0</v>
      </c>
      <c r="I96" s="136">
        <v>0</v>
      </c>
      <c r="J96" s="136">
        <v>0</v>
      </c>
      <c r="K96" s="136">
        <f t="shared" si="17"/>
        <v>0</v>
      </c>
      <c r="L96" s="23">
        <v>0</v>
      </c>
      <c r="M96" s="23">
        <v>0</v>
      </c>
      <c r="N96" s="23">
        <v>0</v>
      </c>
      <c r="O96" s="23">
        <v>0</v>
      </c>
      <c r="P96" s="136">
        <f t="shared" si="18"/>
        <v>0</v>
      </c>
      <c r="Q96" s="23">
        <v>0</v>
      </c>
      <c r="R96" s="23">
        <v>0</v>
      </c>
      <c r="S96" s="23">
        <v>0</v>
      </c>
      <c r="T96" s="4">
        <v>0</v>
      </c>
      <c r="U96" s="4">
        <f t="shared" si="19"/>
        <v>0</v>
      </c>
      <c r="V96" s="4">
        <f t="shared" si="19"/>
        <v>0</v>
      </c>
      <c r="W96" s="4">
        <f t="shared" si="19"/>
        <v>0</v>
      </c>
      <c r="X96" s="4">
        <f t="shared" si="19"/>
        <v>0</v>
      </c>
      <c r="Y96" s="4">
        <f t="shared" si="19"/>
        <v>0</v>
      </c>
      <c r="Z96" s="4">
        <f t="shared" si="13"/>
        <v>0</v>
      </c>
      <c r="AA96" s="4">
        <f t="shared" si="13"/>
        <v>0</v>
      </c>
      <c r="AB96" s="4">
        <f t="shared" si="13"/>
        <v>0</v>
      </c>
      <c r="AC96" s="4">
        <f t="shared" si="13"/>
        <v>0</v>
      </c>
      <c r="AD96" s="4">
        <f t="shared" si="13"/>
        <v>0</v>
      </c>
    </row>
    <row r="97" spans="1:30" ht="12.75" customHeight="1" x14ac:dyDescent="0.25">
      <c r="A97" s="115">
        <v>21</v>
      </c>
      <c r="B97" s="137">
        <v>221400</v>
      </c>
      <c r="C97" s="138">
        <v>1065</v>
      </c>
      <c r="D97" s="108">
        <v>89</v>
      </c>
      <c r="E97" s="135" t="s">
        <v>1009</v>
      </c>
      <c r="F97" s="136">
        <f t="shared" si="16"/>
        <v>0</v>
      </c>
      <c r="G97" s="136">
        <v>0</v>
      </c>
      <c r="H97" s="136">
        <v>0</v>
      </c>
      <c r="I97" s="136">
        <v>0</v>
      </c>
      <c r="J97" s="136">
        <v>0</v>
      </c>
      <c r="K97" s="136">
        <f t="shared" si="17"/>
        <v>0</v>
      </c>
      <c r="L97" s="23">
        <v>0</v>
      </c>
      <c r="M97" s="23">
        <v>0</v>
      </c>
      <c r="N97" s="23">
        <v>0</v>
      </c>
      <c r="O97" s="23">
        <v>0</v>
      </c>
      <c r="P97" s="136">
        <f t="shared" si="18"/>
        <v>0</v>
      </c>
      <c r="Q97" s="23">
        <v>0</v>
      </c>
      <c r="R97" s="23">
        <v>0</v>
      </c>
      <c r="S97" s="23">
        <v>0</v>
      </c>
      <c r="T97" s="4">
        <v>0</v>
      </c>
      <c r="U97" s="4">
        <f t="shared" si="19"/>
        <v>0</v>
      </c>
      <c r="V97" s="4">
        <f t="shared" si="19"/>
        <v>0</v>
      </c>
      <c r="W97" s="4">
        <f t="shared" si="19"/>
        <v>0</v>
      </c>
      <c r="X97" s="4">
        <f t="shared" si="19"/>
        <v>0</v>
      </c>
      <c r="Y97" s="4">
        <f t="shared" si="19"/>
        <v>0</v>
      </c>
      <c r="Z97" s="4">
        <f t="shared" si="13"/>
        <v>0</v>
      </c>
      <c r="AA97" s="4">
        <f t="shared" si="13"/>
        <v>0</v>
      </c>
      <c r="AB97" s="4">
        <f t="shared" si="13"/>
        <v>0</v>
      </c>
      <c r="AC97" s="4">
        <f t="shared" si="13"/>
        <v>0</v>
      </c>
      <c r="AD97" s="4">
        <f t="shared" si="13"/>
        <v>0</v>
      </c>
    </row>
    <row r="98" spans="1:30" ht="12.75" customHeight="1" x14ac:dyDescent="0.25">
      <c r="A98" s="115">
        <v>21</v>
      </c>
      <c r="B98" s="137">
        <v>221400</v>
      </c>
      <c r="C98" s="138">
        <v>1068</v>
      </c>
      <c r="D98" s="108">
        <v>90</v>
      </c>
      <c r="E98" s="135" t="s">
        <v>1010</v>
      </c>
      <c r="F98" s="136">
        <f t="shared" si="16"/>
        <v>0</v>
      </c>
      <c r="G98" s="136">
        <v>0</v>
      </c>
      <c r="H98" s="136">
        <v>0</v>
      </c>
      <c r="I98" s="136">
        <v>0</v>
      </c>
      <c r="J98" s="136">
        <v>0</v>
      </c>
      <c r="K98" s="136">
        <f t="shared" si="17"/>
        <v>0</v>
      </c>
      <c r="L98" s="23">
        <v>0</v>
      </c>
      <c r="M98" s="23">
        <v>0</v>
      </c>
      <c r="N98" s="23">
        <v>0</v>
      </c>
      <c r="O98" s="23">
        <v>0</v>
      </c>
      <c r="P98" s="136">
        <f t="shared" si="18"/>
        <v>0</v>
      </c>
      <c r="Q98" s="23">
        <v>0</v>
      </c>
      <c r="R98" s="23">
        <v>0</v>
      </c>
      <c r="S98" s="23">
        <v>0</v>
      </c>
      <c r="T98" s="4">
        <v>0</v>
      </c>
      <c r="U98" s="4">
        <f t="shared" si="19"/>
        <v>0</v>
      </c>
      <c r="V98" s="4">
        <f t="shared" si="19"/>
        <v>0</v>
      </c>
      <c r="W98" s="4">
        <f t="shared" si="19"/>
        <v>0</v>
      </c>
      <c r="X98" s="4">
        <f t="shared" si="19"/>
        <v>0</v>
      </c>
      <c r="Y98" s="4">
        <f t="shared" si="19"/>
        <v>0</v>
      </c>
      <c r="Z98" s="4">
        <f t="shared" si="13"/>
        <v>0</v>
      </c>
      <c r="AA98" s="4">
        <f t="shared" si="13"/>
        <v>0</v>
      </c>
      <c r="AB98" s="4">
        <f t="shared" si="13"/>
        <v>0</v>
      </c>
      <c r="AC98" s="4">
        <f t="shared" si="13"/>
        <v>0</v>
      </c>
      <c r="AD98" s="4">
        <f t="shared" si="13"/>
        <v>0</v>
      </c>
    </row>
    <row r="99" spans="1:30" ht="12.75" customHeight="1" x14ac:dyDescent="0.25">
      <c r="A99" s="115">
        <v>21</v>
      </c>
      <c r="B99" s="137">
        <v>221400</v>
      </c>
      <c r="C99" s="138">
        <v>1069</v>
      </c>
      <c r="D99" s="108">
        <v>91</v>
      </c>
      <c r="E99" s="135" t="s">
        <v>1011</v>
      </c>
      <c r="F99" s="136">
        <f t="shared" si="16"/>
        <v>0</v>
      </c>
      <c r="G99" s="136">
        <v>0</v>
      </c>
      <c r="H99" s="136">
        <v>0</v>
      </c>
      <c r="I99" s="136">
        <v>0</v>
      </c>
      <c r="J99" s="136">
        <v>0</v>
      </c>
      <c r="K99" s="136">
        <f t="shared" si="17"/>
        <v>0</v>
      </c>
      <c r="L99" s="23">
        <v>0</v>
      </c>
      <c r="M99" s="23">
        <v>0</v>
      </c>
      <c r="N99" s="23">
        <v>0</v>
      </c>
      <c r="O99" s="23">
        <v>0</v>
      </c>
      <c r="P99" s="136">
        <f t="shared" si="18"/>
        <v>0</v>
      </c>
      <c r="Q99" s="23">
        <v>0</v>
      </c>
      <c r="R99" s="23">
        <v>0</v>
      </c>
      <c r="S99" s="23">
        <v>0</v>
      </c>
      <c r="T99" s="4">
        <v>0</v>
      </c>
      <c r="U99" s="4">
        <f t="shared" si="19"/>
        <v>0</v>
      </c>
      <c r="V99" s="4">
        <f t="shared" si="19"/>
        <v>0</v>
      </c>
      <c r="W99" s="4">
        <f t="shared" si="19"/>
        <v>0</v>
      </c>
      <c r="X99" s="4">
        <f t="shared" si="19"/>
        <v>0</v>
      </c>
      <c r="Y99" s="4">
        <f t="shared" si="19"/>
        <v>0</v>
      </c>
      <c r="Z99" s="4">
        <f t="shared" si="13"/>
        <v>0</v>
      </c>
      <c r="AA99" s="4">
        <f t="shared" si="13"/>
        <v>0</v>
      </c>
      <c r="AB99" s="4">
        <f t="shared" si="13"/>
        <v>0</v>
      </c>
      <c r="AC99" s="4">
        <f t="shared" si="13"/>
        <v>0</v>
      </c>
      <c r="AD99" s="4">
        <f t="shared" si="13"/>
        <v>0</v>
      </c>
    </row>
    <row r="100" spans="1:30" ht="12.75" customHeight="1" x14ac:dyDescent="0.25">
      <c r="A100" s="115">
        <v>21</v>
      </c>
      <c r="B100" s="137">
        <v>221400</v>
      </c>
      <c r="C100" s="138">
        <v>1066</v>
      </c>
      <c r="D100" s="108">
        <v>92</v>
      </c>
      <c r="E100" s="135" t="s">
        <v>1012</v>
      </c>
      <c r="F100" s="136">
        <f t="shared" si="16"/>
        <v>0</v>
      </c>
      <c r="G100" s="136">
        <v>0</v>
      </c>
      <c r="H100" s="136">
        <v>0</v>
      </c>
      <c r="I100" s="136">
        <v>0</v>
      </c>
      <c r="J100" s="136">
        <v>0</v>
      </c>
      <c r="K100" s="136">
        <f t="shared" si="17"/>
        <v>0</v>
      </c>
      <c r="L100" s="23">
        <v>0</v>
      </c>
      <c r="M100" s="23">
        <v>0</v>
      </c>
      <c r="N100" s="23">
        <v>0</v>
      </c>
      <c r="O100" s="23">
        <v>0</v>
      </c>
      <c r="P100" s="136">
        <f t="shared" si="18"/>
        <v>0</v>
      </c>
      <c r="Q100" s="23">
        <v>0</v>
      </c>
      <c r="R100" s="23">
        <v>0</v>
      </c>
      <c r="S100" s="23">
        <v>0</v>
      </c>
      <c r="T100" s="4">
        <v>0</v>
      </c>
      <c r="U100" s="4">
        <f t="shared" si="19"/>
        <v>0</v>
      </c>
      <c r="V100" s="4">
        <f t="shared" si="19"/>
        <v>0</v>
      </c>
      <c r="W100" s="4">
        <f t="shared" si="19"/>
        <v>0</v>
      </c>
      <c r="X100" s="4">
        <f t="shared" si="19"/>
        <v>0</v>
      </c>
      <c r="Y100" s="4">
        <f t="shared" si="19"/>
        <v>0</v>
      </c>
      <c r="Z100" s="4">
        <f t="shared" si="13"/>
        <v>0</v>
      </c>
      <c r="AA100" s="4">
        <f t="shared" si="13"/>
        <v>0</v>
      </c>
      <c r="AB100" s="4">
        <f t="shared" si="13"/>
        <v>0</v>
      </c>
      <c r="AC100" s="4">
        <f t="shared" si="13"/>
        <v>0</v>
      </c>
      <c r="AD100" s="4">
        <f t="shared" si="13"/>
        <v>0</v>
      </c>
    </row>
    <row r="101" spans="1:30" ht="12.75" customHeight="1" x14ac:dyDescent="0.25">
      <c r="A101" s="115">
        <v>21</v>
      </c>
      <c r="B101" s="137">
        <v>221400</v>
      </c>
      <c r="C101" s="138">
        <v>1067</v>
      </c>
      <c r="D101" s="108">
        <v>93</v>
      </c>
      <c r="E101" s="135" t="s">
        <v>1013</v>
      </c>
      <c r="F101" s="136">
        <f t="shared" si="16"/>
        <v>0</v>
      </c>
      <c r="G101" s="136">
        <v>0</v>
      </c>
      <c r="H101" s="136">
        <v>0</v>
      </c>
      <c r="I101" s="136">
        <v>0</v>
      </c>
      <c r="J101" s="136">
        <v>0</v>
      </c>
      <c r="K101" s="136">
        <f t="shared" si="17"/>
        <v>0</v>
      </c>
      <c r="L101" s="23">
        <v>0</v>
      </c>
      <c r="M101" s="23">
        <v>0</v>
      </c>
      <c r="N101" s="23">
        <v>0</v>
      </c>
      <c r="O101" s="23">
        <v>0</v>
      </c>
      <c r="P101" s="136">
        <f t="shared" si="18"/>
        <v>0</v>
      </c>
      <c r="Q101" s="23">
        <v>0</v>
      </c>
      <c r="R101" s="23">
        <v>0</v>
      </c>
      <c r="S101" s="23">
        <v>0</v>
      </c>
      <c r="T101" s="4">
        <v>0</v>
      </c>
      <c r="U101" s="4">
        <f t="shared" si="19"/>
        <v>0</v>
      </c>
      <c r="V101" s="4">
        <f t="shared" si="19"/>
        <v>0</v>
      </c>
      <c r="W101" s="4">
        <f t="shared" si="19"/>
        <v>0</v>
      </c>
      <c r="X101" s="4">
        <f t="shared" si="19"/>
        <v>0</v>
      </c>
      <c r="Y101" s="4">
        <f t="shared" si="19"/>
        <v>0</v>
      </c>
      <c r="Z101" s="4">
        <f t="shared" si="13"/>
        <v>0</v>
      </c>
      <c r="AA101" s="4">
        <f t="shared" si="13"/>
        <v>0</v>
      </c>
      <c r="AB101" s="4">
        <f t="shared" si="13"/>
        <v>0</v>
      </c>
      <c r="AC101" s="4">
        <f t="shared" si="13"/>
        <v>0</v>
      </c>
      <c r="AD101" s="4">
        <f t="shared" si="13"/>
        <v>0</v>
      </c>
    </row>
    <row r="102" spans="1:30" ht="12.75" customHeight="1" x14ac:dyDescent="0.25">
      <c r="A102" s="115">
        <v>21</v>
      </c>
      <c r="B102" s="137">
        <v>221400</v>
      </c>
      <c r="C102" s="138">
        <v>1070</v>
      </c>
      <c r="D102" s="108">
        <v>94</v>
      </c>
      <c r="E102" s="135" t="s">
        <v>1014</v>
      </c>
      <c r="F102" s="136">
        <f t="shared" si="16"/>
        <v>0</v>
      </c>
      <c r="G102" s="136">
        <v>0</v>
      </c>
      <c r="H102" s="136">
        <v>0</v>
      </c>
      <c r="I102" s="136">
        <v>0</v>
      </c>
      <c r="J102" s="136">
        <v>0</v>
      </c>
      <c r="K102" s="136">
        <f t="shared" si="17"/>
        <v>0</v>
      </c>
      <c r="L102" s="23">
        <v>0</v>
      </c>
      <c r="M102" s="23">
        <v>0</v>
      </c>
      <c r="N102" s="23">
        <v>0</v>
      </c>
      <c r="O102" s="23">
        <v>0</v>
      </c>
      <c r="P102" s="136">
        <f t="shared" si="18"/>
        <v>0</v>
      </c>
      <c r="Q102" s="23">
        <v>0</v>
      </c>
      <c r="R102" s="23">
        <v>0</v>
      </c>
      <c r="S102" s="23">
        <v>0</v>
      </c>
      <c r="T102" s="4">
        <v>0</v>
      </c>
      <c r="U102" s="4">
        <f t="shared" si="19"/>
        <v>0</v>
      </c>
      <c r="V102" s="4">
        <f t="shared" si="19"/>
        <v>0</v>
      </c>
      <c r="W102" s="4">
        <f t="shared" si="19"/>
        <v>0</v>
      </c>
      <c r="X102" s="4">
        <f t="shared" si="19"/>
        <v>0</v>
      </c>
      <c r="Y102" s="4">
        <f t="shared" si="19"/>
        <v>0</v>
      </c>
      <c r="Z102" s="4">
        <f t="shared" si="13"/>
        <v>0</v>
      </c>
      <c r="AA102" s="4">
        <f t="shared" si="13"/>
        <v>0</v>
      </c>
      <c r="AB102" s="4">
        <f t="shared" si="13"/>
        <v>0</v>
      </c>
      <c r="AC102" s="4">
        <f t="shared" si="13"/>
        <v>0</v>
      </c>
      <c r="AD102" s="4">
        <f t="shared" si="13"/>
        <v>0</v>
      </c>
    </row>
    <row r="103" spans="1:30" ht="12.75" customHeight="1" x14ac:dyDescent="0.25">
      <c r="A103" s="115">
        <v>21</v>
      </c>
      <c r="B103" s="137">
        <v>221400</v>
      </c>
      <c r="C103" s="138">
        <v>1071</v>
      </c>
      <c r="D103" s="108">
        <v>95</v>
      </c>
      <c r="E103" s="135" t="s">
        <v>1015</v>
      </c>
      <c r="F103" s="136">
        <f t="shared" si="16"/>
        <v>0</v>
      </c>
      <c r="G103" s="136">
        <v>0</v>
      </c>
      <c r="H103" s="136">
        <v>0</v>
      </c>
      <c r="I103" s="136">
        <v>0</v>
      </c>
      <c r="J103" s="136">
        <v>0</v>
      </c>
      <c r="K103" s="136">
        <f t="shared" si="17"/>
        <v>0</v>
      </c>
      <c r="L103" s="23">
        <v>0</v>
      </c>
      <c r="M103" s="23">
        <v>0</v>
      </c>
      <c r="N103" s="23">
        <v>0</v>
      </c>
      <c r="O103" s="23">
        <v>0</v>
      </c>
      <c r="P103" s="136">
        <f t="shared" si="18"/>
        <v>0</v>
      </c>
      <c r="Q103" s="23">
        <v>0</v>
      </c>
      <c r="R103" s="23">
        <v>0</v>
      </c>
      <c r="S103" s="23">
        <v>0</v>
      </c>
      <c r="T103" s="4">
        <v>0</v>
      </c>
      <c r="U103" s="4">
        <f t="shared" si="19"/>
        <v>0</v>
      </c>
      <c r="V103" s="4">
        <f t="shared" si="19"/>
        <v>0</v>
      </c>
      <c r="W103" s="4">
        <f t="shared" si="19"/>
        <v>0</v>
      </c>
      <c r="X103" s="4">
        <f t="shared" si="19"/>
        <v>0</v>
      </c>
      <c r="Y103" s="4">
        <f t="shared" si="19"/>
        <v>0</v>
      </c>
      <c r="Z103" s="4">
        <f t="shared" si="13"/>
        <v>0</v>
      </c>
      <c r="AA103" s="4">
        <f t="shared" si="13"/>
        <v>0</v>
      </c>
      <c r="AB103" s="4">
        <f t="shared" si="13"/>
        <v>0</v>
      </c>
      <c r="AC103" s="4">
        <f t="shared" si="13"/>
        <v>0</v>
      </c>
      <c r="AD103" s="4">
        <f t="shared" si="13"/>
        <v>0</v>
      </c>
    </row>
    <row r="104" spans="1:30" ht="12.75" customHeight="1" x14ac:dyDescent="0.25">
      <c r="A104" s="115">
        <v>21</v>
      </c>
      <c r="B104" s="137">
        <v>221400</v>
      </c>
      <c r="C104" s="138">
        <v>1072</v>
      </c>
      <c r="D104" s="108">
        <v>96</v>
      </c>
      <c r="E104" s="135" t="s">
        <v>1016</v>
      </c>
      <c r="F104" s="136">
        <f t="shared" si="16"/>
        <v>0</v>
      </c>
      <c r="G104" s="136">
        <v>0</v>
      </c>
      <c r="H104" s="136">
        <v>0</v>
      </c>
      <c r="I104" s="136">
        <v>0</v>
      </c>
      <c r="J104" s="136">
        <v>0</v>
      </c>
      <c r="K104" s="136">
        <f t="shared" si="17"/>
        <v>0</v>
      </c>
      <c r="L104" s="23">
        <v>0</v>
      </c>
      <c r="M104" s="23">
        <v>0</v>
      </c>
      <c r="N104" s="23">
        <v>0</v>
      </c>
      <c r="O104" s="23">
        <v>0</v>
      </c>
      <c r="P104" s="136">
        <f t="shared" si="18"/>
        <v>0</v>
      </c>
      <c r="Q104" s="23">
        <v>0</v>
      </c>
      <c r="R104" s="23">
        <v>0</v>
      </c>
      <c r="S104" s="23">
        <v>0</v>
      </c>
      <c r="T104" s="4">
        <v>0</v>
      </c>
      <c r="U104" s="4">
        <f t="shared" si="19"/>
        <v>0</v>
      </c>
      <c r="V104" s="4">
        <f t="shared" si="19"/>
        <v>0</v>
      </c>
      <c r="W104" s="4">
        <f t="shared" si="19"/>
        <v>0</v>
      </c>
      <c r="X104" s="4">
        <f t="shared" si="19"/>
        <v>0</v>
      </c>
      <c r="Y104" s="4">
        <f t="shared" si="19"/>
        <v>0</v>
      </c>
      <c r="Z104" s="4">
        <f t="shared" si="13"/>
        <v>0</v>
      </c>
      <c r="AA104" s="4">
        <f t="shared" si="13"/>
        <v>0</v>
      </c>
      <c r="AB104" s="4">
        <f t="shared" si="13"/>
        <v>0</v>
      </c>
      <c r="AC104" s="4">
        <f t="shared" si="13"/>
        <v>0</v>
      </c>
      <c r="AD104" s="4">
        <f t="shared" si="13"/>
        <v>0</v>
      </c>
    </row>
    <row r="105" spans="1:30" ht="12.75" customHeight="1" x14ac:dyDescent="0.25">
      <c r="A105" s="115">
        <v>21</v>
      </c>
      <c r="B105" s="137">
        <v>221400</v>
      </c>
      <c r="C105" s="138">
        <v>1073</v>
      </c>
      <c r="D105" s="108">
        <v>97</v>
      </c>
      <c r="E105" s="135" t="s">
        <v>1017</v>
      </c>
      <c r="F105" s="136">
        <f t="shared" si="16"/>
        <v>0</v>
      </c>
      <c r="G105" s="136">
        <v>0</v>
      </c>
      <c r="H105" s="136">
        <v>0</v>
      </c>
      <c r="I105" s="136">
        <v>0</v>
      </c>
      <c r="J105" s="136">
        <v>0</v>
      </c>
      <c r="K105" s="136">
        <f t="shared" si="17"/>
        <v>0</v>
      </c>
      <c r="L105" s="23">
        <v>0</v>
      </c>
      <c r="M105" s="23">
        <v>0</v>
      </c>
      <c r="N105" s="23">
        <v>0</v>
      </c>
      <c r="O105" s="23">
        <v>0</v>
      </c>
      <c r="P105" s="136">
        <f t="shared" si="18"/>
        <v>0</v>
      </c>
      <c r="Q105" s="23">
        <v>0</v>
      </c>
      <c r="R105" s="23">
        <v>0</v>
      </c>
      <c r="S105" s="23">
        <v>0</v>
      </c>
      <c r="T105" s="4">
        <v>0</v>
      </c>
      <c r="U105" s="4">
        <f t="shared" si="19"/>
        <v>0</v>
      </c>
      <c r="V105" s="4">
        <f t="shared" si="19"/>
        <v>0</v>
      </c>
      <c r="W105" s="4">
        <f t="shared" si="19"/>
        <v>0</v>
      </c>
      <c r="X105" s="4">
        <f t="shared" si="19"/>
        <v>0</v>
      </c>
      <c r="Y105" s="4">
        <f t="shared" si="19"/>
        <v>0</v>
      </c>
      <c r="Z105" s="4">
        <f t="shared" si="13"/>
        <v>0</v>
      </c>
      <c r="AA105" s="4">
        <f t="shared" si="13"/>
        <v>0</v>
      </c>
      <c r="AB105" s="4">
        <f t="shared" si="13"/>
        <v>0</v>
      </c>
      <c r="AC105" s="4">
        <f t="shared" si="13"/>
        <v>0</v>
      </c>
      <c r="AD105" s="4">
        <f t="shared" si="13"/>
        <v>0</v>
      </c>
    </row>
    <row r="106" spans="1:30" ht="12.75" customHeight="1" x14ac:dyDescent="0.25">
      <c r="A106" s="115">
        <v>21</v>
      </c>
      <c r="B106" s="137">
        <v>221400</v>
      </c>
      <c r="C106" s="138">
        <v>1074</v>
      </c>
      <c r="D106" s="108">
        <v>98</v>
      </c>
      <c r="E106" s="135" t="s">
        <v>1018</v>
      </c>
      <c r="F106" s="136">
        <f t="shared" si="16"/>
        <v>0</v>
      </c>
      <c r="G106" s="136">
        <v>0</v>
      </c>
      <c r="H106" s="136">
        <v>0</v>
      </c>
      <c r="I106" s="136">
        <v>0</v>
      </c>
      <c r="J106" s="136">
        <v>0</v>
      </c>
      <c r="K106" s="136">
        <f t="shared" si="17"/>
        <v>0</v>
      </c>
      <c r="L106" s="23">
        <v>0</v>
      </c>
      <c r="M106" s="23">
        <v>0</v>
      </c>
      <c r="N106" s="23">
        <v>0</v>
      </c>
      <c r="O106" s="23">
        <v>0</v>
      </c>
      <c r="P106" s="136">
        <f t="shared" si="18"/>
        <v>0</v>
      </c>
      <c r="Q106" s="23">
        <v>0</v>
      </c>
      <c r="R106" s="23">
        <v>0</v>
      </c>
      <c r="S106" s="23">
        <v>0</v>
      </c>
      <c r="T106" s="4">
        <v>0</v>
      </c>
      <c r="U106" s="4">
        <f t="shared" si="19"/>
        <v>0</v>
      </c>
      <c r="V106" s="4">
        <f t="shared" si="19"/>
        <v>0</v>
      </c>
      <c r="W106" s="4">
        <f t="shared" si="19"/>
        <v>0</v>
      </c>
      <c r="X106" s="4">
        <f t="shared" si="19"/>
        <v>0</v>
      </c>
      <c r="Y106" s="4">
        <f t="shared" si="19"/>
        <v>0</v>
      </c>
      <c r="Z106" s="4">
        <f t="shared" si="13"/>
        <v>0</v>
      </c>
      <c r="AA106" s="4">
        <f t="shared" si="13"/>
        <v>0</v>
      </c>
      <c r="AB106" s="4">
        <f t="shared" si="13"/>
        <v>0</v>
      </c>
      <c r="AC106" s="4">
        <f t="shared" si="13"/>
        <v>0</v>
      </c>
      <c r="AD106" s="4">
        <f t="shared" si="13"/>
        <v>0</v>
      </c>
    </row>
    <row r="107" spans="1:30" ht="12.75" customHeight="1" x14ac:dyDescent="0.25">
      <c r="A107" s="115">
        <v>21</v>
      </c>
      <c r="B107" s="137">
        <v>221400</v>
      </c>
      <c r="C107" s="138">
        <v>1075</v>
      </c>
      <c r="D107" s="108">
        <v>99</v>
      </c>
      <c r="E107" s="135" t="s">
        <v>1019</v>
      </c>
      <c r="F107" s="136">
        <f t="shared" si="16"/>
        <v>0</v>
      </c>
      <c r="G107" s="136">
        <v>0</v>
      </c>
      <c r="H107" s="136">
        <v>0</v>
      </c>
      <c r="I107" s="136">
        <v>0</v>
      </c>
      <c r="J107" s="136">
        <v>0</v>
      </c>
      <c r="K107" s="136">
        <f t="shared" si="17"/>
        <v>0</v>
      </c>
      <c r="L107" s="23">
        <v>0</v>
      </c>
      <c r="M107" s="23">
        <v>0</v>
      </c>
      <c r="N107" s="23">
        <v>0</v>
      </c>
      <c r="O107" s="23">
        <v>0</v>
      </c>
      <c r="P107" s="136">
        <f t="shared" si="18"/>
        <v>0</v>
      </c>
      <c r="Q107" s="23">
        <v>0</v>
      </c>
      <c r="R107" s="23">
        <v>0</v>
      </c>
      <c r="S107" s="23">
        <v>0</v>
      </c>
      <c r="T107" s="4">
        <v>0</v>
      </c>
      <c r="U107" s="4">
        <f t="shared" si="19"/>
        <v>0</v>
      </c>
      <c r="V107" s="4">
        <f t="shared" si="19"/>
        <v>0</v>
      </c>
      <c r="W107" s="4">
        <f t="shared" si="19"/>
        <v>0</v>
      </c>
      <c r="X107" s="4">
        <f t="shared" si="19"/>
        <v>0</v>
      </c>
      <c r="Y107" s="4">
        <f t="shared" si="19"/>
        <v>0</v>
      </c>
      <c r="Z107" s="4">
        <f t="shared" si="13"/>
        <v>0</v>
      </c>
      <c r="AA107" s="4">
        <f t="shared" si="13"/>
        <v>0</v>
      </c>
      <c r="AB107" s="4">
        <f t="shared" si="13"/>
        <v>0</v>
      </c>
      <c r="AC107" s="4">
        <f t="shared" si="13"/>
        <v>0</v>
      </c>
      <c r="AD107" s="4">
        <f t="shared" si="13"/>
        <v>0</v>
      </c>
    </row>
    <row r="108" spans="1:30" ht="12.75" customHeight="1" x14ac:dyDescent="0.25">
      <c r="A108" s="115">
        <v>21</v>
      </c>
      <c r="B108" s="137">
        <v>221400</v>
      </c>
      <c r="C108" s="138">
        <v>1080</v>
      </c>
      <c r="D108" s="108">
        <v>100</v>
      </c>
      <c r="E108" s="135" t="s">
        <v>1020</v>
      </c>
      <c r="F108" s="136">
        <f t="shared" si="16"/>
        <v>0</v>
      </c>
      <c r="G108" s="136">
        <v>0</v>
      </c>
      <c r="H108" s="136">
        <v>0</v>
      </c>
      <c r="I108" s="136">
        <v>0</v>
      </c>
      <c r="J108" s="136">
        <v>0</v>
      </c>
      <c r="K108" s="136">
        <f t="shared" si="17"/>
        <v>0</v>
      </c>
      <c r="L108" s="23">
        <v>0</v>
      </c>
      <c r="M108" s="23">
        <v>0</v>
      </c>
      <c r="N108" s="23">
        <v>0</v>
      </c>
      <c r="O108" s="23">
        <v>0</v>
      </c>
      <c r="P108" s="136">
        <f t="shared" si="18"/>
        <v>0</v>
      </c>
      <c r="Q108" s="23">
        <v>0</v>
      </c>
      <c r="R108" s="23">
        <v>0</v>
      </c>
      <c r="S108" s="23">
        <v>0</v>
      </c>
      <c r="T108" s="4">
        <v>0</v>
      </c>
      <c r="U108" s="4">
        <f t="shared" si="19"/>
        <v>0</v>
      </c>
      <c r="V108" s="4">
        <f t="shared" si="19"/>
        <v>0</v>
      </c>
      <c r="W108" s="4">
        <f t="shared" si="19"/>
        <v>0</v>
      </c>
      <c r="X108" s="4">
        <f t="shared" si="19"/>
        <v>0</v>
      </c>
      <c r="Y108" s="4">
        <f t="shared" si="19"/>
        <v>0</v>
      </c>
      <c r="Z108" s="4">
        <f t="shared" si="13"/>
        <v>0</v>
      </c>
      <c r="AA108" s="4">
        <f t="shared" si="13"/>
        <v>0</v>
      </c>
      <c r="AB108" s="4">
        <f t="shared" si="13"/>
        <v>0</v>
      </c>
      <c r="AC108" s="4">
        <f t="shared" si="13"/>
        <v>0</v>
      </c>
      <c r="AD108" s="4">
        <f t="shared" si="13"/>
        <v>0</v>
      </c>
    </row>
    <row r="109" spans="1:30" ht="12.75" customHeight="1" x14ac:dyDescent="0.25">
      <c r="A109" s="115">
        <v>21</v>
      </c>
      <c r="B109" s="137">
        <v>221400</v>
      </c>
      <c r="C109" s="138">
        <v>1076</v>
      </c>
      <c r="D109" s="108">
        <v>101</v>
      </c>
      <c r="E109" s="135" t="s">
        <v>1021</v>
      </c>
      <c r="F109" s="136">
        <f t="shared" si="16"/>
        <v>0</v>
      </c>
      <c r="G109" s="136">
        <v>0</v>
      </c>
      <c r="H109" s="136">
        <v>0</v>
      </c>
      <c r="I109" s="136">
        <v>0</v>
      </c>
      <c r="J109" s="136">
        <v>0</v>
      </c>
      <c r="K109" s="136">
        <f t="shared" si="17"/>
        <v>0</v>
      </c>
      <c r="L109" s="23">
        <v>0</v>
      </c>
      <c r="M109" s="23">
        <v>0</v>
      </c>
      <c r="N109" s="23">
        <v>0</v>
      </c>
      <c r="O109" s="23">
        <v>0</v>
      </c>
      <c r="P109" s="136">
        <f t="shared" si="18"/>
        <v>0</v>
      </c>
      <c r="Q109" s="23">
        <v>0</v>
      </c>
      <c r="R109" s="23">
        <v>0</v>
      </c>
      <c r="S109" s="23">
        <v>0</v>
      </c>
      <c r="T109" s="4">
        <v>0</v>
      </c>
      <c r="U109" s="4">
        <f t="shared" si="19"/>
        <v>0</v>
      </c>
      <c r="V109" s="4">
        <f t="shared" si="19"/>
        <v>0</v>
      </c>
      <c r="W109" s="4">
        <f t="shared" si="19"/>
        <v>0</v>
      </c>
      <c r="X109" s="4">
        <f t="shared" si="19"/>
        <v>0</v>
      </c>
      <c r="Y109" s="4">
        <f t="shared" si="19"/>
        <v>0</v>
      </c>
      <c r="Z109" s="4">
        <f t="shared" si="13"/>
        <v>0</v>
      </c>
      <c r="AA109" s="4">
        <f t="shared" si="13"/>
        <v>0</v>
      </c>
      <c r="AB109" s="4">
        <f t="shared" si="13"/>
        <v>0</v>
      </c>
      <c r="AC109" s="4">
        <f t="shared" si="13"/>
        <v>0</v>
      </c>
      <c r="AD109" s="4">
        <f t="shared" si="13"/>
        <v>0</v>
      </c>
    </row>
    <row r="110" spans="1:30" ht="12.75" customHeight="1" x14ac:dyDescent="0.25">
      <c r="A110" s="115">
        <v>21</v>
      </c>
      <c r="B110" s="137">
        <v>221400</v>
      </c>
      <c r="C110" s="138">
        <v>1077</v>
      </c>
      <c r="D110" s="108">
        <v>102</v>
      </c>
      <c r="E110" s="135" t="s">
        <v>1022</v>
      </c>
      <c r="F110" s="136">
        <f t="shared" si="16"/>
        <v>0</v>
      </c>
      <c r="G110" s="136">
        <v>0</v>
      </c>
      <c r="H110" s="136">
        <v>0</v>
      </c>
      <c r="I110" s="136">
        <v>0</v>
      </c>
      <c r="J110" s="136">
        <v>0</v>
      </c>
      <c r="K110" s="136">
        <f t="shared" si="17"/>
        <v>0</v>
      </c>
      <c r="L110" s="23">
        <v>0</v>
      </c>
      <c r="M110" s="23">
        <v>0</v>
      </c>
      <c r="N110" s="23">
        <v>0</v>
      </c>
      <c r="O110" s="23">
        <v>0</v>
      </c>
      <c r="P110" s="136">
        <f t="shared" si="18"/>
        <v>0</v>
      </c>
      <c r="Q110" s="23">
        <v>0</v>
      </c>
      <c r="R110" s="23">
        <v>0</v>
      </c>
      <c r="S110" s="23">
        <v>0</v>
      </c>
      <c r="T110" s="4">
        <v>0</v>
      </c>
      <c r="U110" s="4">
        <f t="shared" si="19"/>
        <v>0</v>
      </c>
      <c r="V110" s="4">
        <f t="shared" si="19"/>
        <v>0</v>
      </c>
      <c r="W110" s="4">
        <f t="shared" si="19"/>
        <v>0</v>
      </c>
      <c r="X110" s="4">
        <f t="shared" si="19"/>
        <v>0</v>
      </c>
      <c r="Y110" s="4">
        <f t="shared" si="19"/>
        <v>0</v>
      </c>
      <c r="Z110" s="4">
        <f t="shared" si="13"/>
        <v>0</v>
      </c>
      <c r="AA110" s="4">
        <f t="shared" si="13"/>
        <v>0</v>
      </c>
      <c r="AB110" s="4">
        <f t="shared" si="13"/>
        <v>0</v>
      </c>
      <c r="AC110" s="4">
        <f t="shared" si="13"/>
        <v>0</v>
      </c>
      <c r="AD110" s="4">
        <f t="shared" si="13"/>
        <v>0</v>
      </c>
    </row>
    <row r="111" spans="1:30" ht="12.75" customHeight="1" x14ac:dyDescent="0.25">
      <c r="A111" s="115">
        <v>21</v>
      </c>
      <c r="B111" s="137">
        <v>221400</v>
      </c>
      <c r="C111" s="138">
        <v>1078</v>
      </c>
      <c r="D111" s="108">
        <v>103</v>
      </c>
      <c r="E111" s="135" t="s">
        <v>1023</v>
      </c>
      <c r="F111" s="136">
        <f t="shared" si="16"/>
        <v>0</v>
      </c>
      <c r="G111" s="136">
        <v>0</v>
      </c>
      <c r="H111" s="136">
        <v>0</v>
      </c>
      <c r="I111" s="136">
        <v>0</v>
      </c>
      <c r="J111" s="136">
        <v>0</v>
      </c>
      <c r="K111" s="136">
        <f t="shared" si="17"/>
        <v>0</v>
      </c>
      <c r="L111" s="23">
        <v>0</v>
      </c>
      <c r="M111" s="23">
        <v>0</v>
      </c>
      <c r="N111" s="23">
        <v>0</v>
      </c>
      <c r="O111" s="23">
        <v>0</v>
      </c>
      <c r="P111" s="136">
        <f t="shared" si="18"/>
        <v>0</v>
      </c>
      <c r="Q111" s="23">
        <v>0</v>
      </c>
      <c r="R111" s="23">
        <v>0</v>
      </c>
      <c r="S111" s="23">
        <v>0</v>
      </c>
      <c r="T111" s="4">
        <v>0</v>
      </c>
      <c r="U111" s="4">
        <f t="shared" si="19"/>
        <v>0</v>
      </c>
      <c r="V111" s="4">
        <f t="shared" si="19"/>
        <v>0</v>
      </c>
      <c r="W111" s="4">
        <f t="shared" si="19"/>
        <v>0</v>
      </c>
      <c r="X111" s="4">
        <f t="shared" si="19"/>
        <v>0</v>
      </c>
      <c r="Y111" s="4">
        <f t="shared" si="19"/>
        <v>0</v>
      </c>
      <c r="Z111" s="4">
        <f t="shared" si="13"/>
        <v>0</v>
      </c>
      <c r="AA111" s="4">
        <f t="shared" si="13"/>
        <v>0</v>
      </c>
      <c r="AB111" s="4">
        <f t="shared" si="13"/>
        <v>0</v>
      </c>
      <c r="AC111" s="4">
        <f t="shared" si="13"/>
        <v>0</v>
      </c>
      <c r="AD111" s="4">
        <f t="shared" si="13"/>
        <v>0</v>
      </c>
    </row>
    <row r="112" spans="1:30" ht="12.75" customHeight="1" x14ac:dyDescent="0.25">
      <c r="A112" s="115">
        <v>21</v>
      </c>
      <c r="B112" s="137">
        <v>221400</v>
      </c>
      <c r="C112" s="138">
        <v>1081</v>
      </c>
      <c r="D112" s="108">
        <v>104</v>
      </c>
      <c r="E112" s="135" t="s">
        <v>1024</v>
      </c>
      <c r="F112" s="136">
        <f t="shared" si="16"/>
        <v>0</v>
      </c>
      <c r="G112" s="136">
        <v>0</v>
      </c>
      <c r="H112" s="136">
        <v>0</v>
      </c>
      <c r="I112" s="136">
        <v>0</v>
      </c>
      <c r="J112" s="136">
        <v>0</v>
      </c>
      <c r="K112" s="136">
        <f t="shared" si="17"/>
        <v>0</v>
      </c>
      <c r="L112" s="23">
        <v>0</v>
      </c>
      <c r="M112" s="23">
        <v>0</v>
      </c>
      <c r="N112" s="23">
        <v>0</v>
      </c>
      <c r="O112" s="23">
        <v>0</v>
      </c>
      <c r="P112" s="136">
        <f t="shared" si="18"/>
        <v>0</v>
      </c>
      <c r="Q112" s="23">
        <v>0</v>
      </c>
      <c r="R112" s="23">
        <v>0</v>
      </c>
      <c r="S112" s="23">
        <v>0</v>
      </c>
      <c r="T112" s="4">
        <v>0</v>
      </c>
      <c r="U112" s="4">
        <f t="shared" si="19"/>
        <v>0</v>
      </c>
      <c r="V112" s="4">
        <f t="shared" si="19"/>
        <v>0</v>
      </c>
      <c r="W112" s="4">
        <f t="shared" si="19"/>
        <v>0</v>
      </c>
      <c r="X112" s="4">
        <f t="shared" si="19"/>
        <v>0</v>
      </c>
      <c r="Y112" s="4">
        <f t="shared" si="19"/>
        <v>0</v>
      </c>
      <c r="Z112" s="4">
        <f t="shared" si="13"/>
        <v>0</v>
      </c>
      <c r="AA112" s="4">
        <f t="shared" si="13"/>
        <v>0</v>
      </c>
      <c r="AB112" s="4">
        <f t="shared" si="13"/>
        <v>0</v>
      </c>
      <c r="AC112" s="4">
        <f t="shared" si="13"/>
        <v>0</v>
      </c>
      <c r="AD112" s="4">
        <f t="shared" si="13"/>
        <v>0</v>
      </c>
    </row>
    <row r="113" spans="1:30" ht="12.75" customHeight="1" x14ac:dyDescent="0.25">
      <c r="A113" s="115">
        <v>21</v>
      </c>
      <c r="B113" s="137">
        <v>221400</v>
      </c>
      <c r="C113" s="138">
        <v>1082</v>
      </c>
      <c r="D113" s="108">
        <v>105</v>
      </c>
      <c r="E113" s="135" t="s">
        <v>1025</v>
      </c>
      <c r="F113" s="136">
        <f t="shared" si="16"/>
        <v>0</v>
      </c>
      <c r="G113" s="136">
        <v>0</v>
      </c>
      <c r="H113" s="136">
        <v>0</v>
      </c>
      <c r="I113" s="136">
        <v>0</v>
      </c>
      <c r="J113" s="136">
        <v>0</v>
      </c>
      <c r="K113" s="136">
        <f t="shared" si="17"/>
        <v>0</v>
      </c>
      <c r="L113" s="23">
        <v>0</v>
      </c>
      <c r="M113" s="23">
        <v>0</v>
      </c>
      <c r="N113" s="23">
        <v>0</v>
      </c>
      <c r="O113" s="23">
        <v>0</v>
      </c>
      <c r="P113" s="136">
        <f t="shared" si="18"/>
        <v>0</v>
      </c>
      <c r="Q113" s="23">
        <v>0</v>
      </c>
      <c r="R113" s="23">
        <v>0</v>
      </c>
      <c r="S113" s="23">
        <v>0</v>
      </c>
      <c r="T113" s="4">
        <v>0</v>
      </c>
      <c r="U113" s="4">
        <f t="shared" si="19"/>
        <v>0</v>
      </c>
      <c r="V113" s="4">
        <f t="shared" si="19"/>
        <v>0</v>
      </c>
      <c r="W113" s="4">
        <f t="shared" si="19"/>
        <v>0</v>
      </c>
      <c r="X113" s="4">
        <f t="shared" si="19"/>
        <v>0</v>
      </c>
      <c r="Y113" s="4">
        <f t="shared" si="19"/>
        <v>0</v>
      </c>
      <c r="Z113" s="4">
        <f t="shared" si="13"/>
        <v>0</v>
      </c>
      <c r="AA113" s="4">
        <f t="shared" si="13"/>
        <v>0</v>
      </c>
      <c r="AB113" s="4">
        <f t="shared" si="13"/>
        <v>0</v>
      </c>
      <c r="AC113" s="4">
        <f t="shared" si="13"/>
        <v>0</v>
      </c>
      <c r="AD113" s="4">
        <f t="shared" si="13"/>
        <v>0</v>
      </c>
    </row>
    <row r="114" spans="1:30" ht="12.75" customHeight="1" x14ac:dyDescent="0.25">
      <c r="A114" s="115">
        <v>21</v>
      </c>
      <c r="B114" s="137">
        <v>221400</v>
      </c>
      <c r="C114" s="138">
        <v>1083</v>
      </c>
      <c r="D114" s="108">
        <v>106</v>
      </c>
      <c r="E114" s="135" t="s">
        <v>1026</v>
      </c>
      <c r="F114" s="136">
        <f t="shared" si="16"/>
        <v>0</v>
      </c>
      <c r="G114" s="136">
        <v>0</v>
      </c>
      <c r="H114" s="136">
        <v>0</v>
      </c>
      <c r="I114" s="136">
        <v>0</v>
      </c>
      <c r="J114" s="136">
        <v>0</v>
      </c>
      <c r="K114" s="136">
        <f t="shared" si="17"/>
        <v>0</v>
      </c>
      <c r="L114" s="23">
        <v>0</v>
      </c>
      <c r="M114" s="23">
        <v>0</v>
      </c>
      <c r="N114" s="23">
        <v>0</v>
      </c>
      <c r="O114" s="23">
        <v>0</v>
      </c>
      <c r="P114" s="136">
        <f t="shared" si="18"/>
        <v>0</v>
      </c>
      <c r="Q114" s="23">
        <v>0</v>
      </c>
      <c r="R114" s="23">
        <v>0</v>
      </c>
      <c r="S114" s="23">
        <v>0</v>
      </c>
      <c r="T114" s="4">
        <v>0</v>
      </c>
      <c r="U114" s="4">
        <f t="shared" si="19"/>
        <v>0</v>
      </c>
      <c r="V114" s="4">
        <f t="shared" si="19"/>
        <v>0</v>
      </c>
      <c r="W114" s="4">
        <f t="shared" si="19"/>
        <v>0</v>
      </c>
      <c r="X114" s="4">
        <f t="shared" si="19"/>
        <v>0</v>
      </c>
      <c r="Y114" s="4">
        <f t="shared" si="19"/>
        <v>0</v>
      </c>
      <c r="Z114" s="4">
        <f t="shared" si="13"/>
        <v>0</v>
      </c>
      <c r="AA114" s="4">
        <f t="shared" si="13"/>
        <v>0</v>
      </c>
      <c r="AB114" s="4">
        <f t="shared" si="13"/>
        <v>0</v>
      </c>
      <c r="AC114" s="4">
        <f t="shared" si="13"/>
        <v>0</v>
      </c>
      <c r="AD114" s="4">
        <f t="shared" si="13"/>
        <v>0</v>
      </c>
    </row>
    <row r="115" spans="1:30" ht="12.75" customHeight="1" x14ac:dyDescent="0.25">
      <c r="A115" s="115">
        <v>21</v>
      </c>
      <c r="B115" s="137">
        <v>221400</v>
      </c>
      <c r="C115" s="138">
        <v>1084</v>
      </c>
      <c r="D115" s="108">
        <v>107</v>
      </c>
      <c r="E115" s="135" t="s">
        <v>1027</v>
      </c>
      <c r="F115" s="136">
        <f t="shared" si="16"/>
        <v>0</v>
      </c>
      <c r="G115" s="136">
        <v>0</v>
      </c>
      <c r="H115" s="136">
        <v>0</v>
      </c>
      <c r="I115" s="136">
        <v>0</v>
      </c>
      <c r="J115" s="136">
        <v>0</v>
      </c>
      <c r="K115" s="136">
        <f t="shared" si="17"/>
        <v>0</v>
      </c>
      <c r="L115" s="23">
        <v>0</v>
      </c>
      <c r="M115" s="23">
        <v>0</v>
      </c>
      <c r="N115" s="23">
        <v>0</v>
      </c>
      <c r="O115" s="23">
        <v>0</v>
      </c>
      <c r="P115" s="136">
        <f t="shared" si="18"/>
        <v>0</v>
      </c>
      <c r="Q115" s="23">
        <v>0</v>
      </c>
      <c r="R115" s="23">
        <v>0</v>
      </c>
      <c r="S115" s="23">
        <v>0</v>
      </c>
      <c r="T115" s="4">
        <v>0</v>
      </c>
      <c r="U115" s="4">
        <f t="shared" si="19"/>
        <v>0</v>
      </c>
      <c r="V115" s="4">
        <f t="shared" si="19"/>
        <v>0</v>
      </c>
      <c r="W115" s="4">
        <f t="shared" si="19"/>
        <v>0</v>
      </c>
      <c r="X115" s="4">
        <f t="shared" si="19"/>
        <v>0</v>
      </c>
      <c r="Y115" s="4">
        <f t="shared" si="19"/>
        <v>0</v>
      </c>
      <c r="Z115" s="4">
        <f t="shared" si="13"/>
        <v>0</v>
      </c>
      <c r="AA115" s="4">
        <f t="shared" si="13"/>
        <v>0</v>
      </c>
      <c r="AB115" s="4">
        <f t="shared" si="13"/>
        <v>0</v>
      </c>
      <c r="AC115" s="4">
        <f t="shared" si="13"/>
        <v>0</v>
      </c>
      <c r="AD115" s="4">
        <f t="shared" si="13"/>
        <v>0</v>
      </c>
    </row>
    <row r="116" spans="1:30" ht="12.75" customHeight="1" x14ac:dyDescent="0.25">
      <c r="A116" s="115">
        <v>21</v>
      </c>
      <c r="B116" s="137">
        <v>221400</v>
      </c>
      <c r="C116" s="138">
        <v>1085</v>
      </c>
      <c r="D116" s="108">
        <v>108</v>
      </c>
      <c r="E116" s="135" t="s">
        <v>1028</v>
      </c>
      <c r="F116" s="136">
        <f t="shared" si="16"/>
        <v>0</v>
      </c>
      <c r="G116" s="136">
        <v>0</v>
      </c>
      <c r="H116" s="136">
        <v>0</v>
      </c>
      <c r="I116" s="136">
        <v>0</v>
      </c>
      <c r="J116" s="136">
        <v>0</v>
      </c>
      <c r="K116" s="136">
        <f t="shared" si="17"/>
        <v>0</v>
      </c>
      <c r="L116" s="23">
        <v>0</v>
      </c>
      <c r="M116" s="23">
        <v>0</v>
      </c>
      <c r="N116" s="23">
        <v>0</v>
      </c>
      <c r="O116" s="23">
        <v>0</v>
      </c>
      <c r="P116" s="136">
        <f t="shared" si="18"/>
        <v>0</v>
      </c>
      <c r="Q116" s="23">
        <v>0</v>
      </c>
      <c r="R116" s="23">
        <v>0</v>
      </c>
      <c r="S116" s="23">
        <v>0</v>
      </c>
      <c r="T116" s="4">
        <v>0</v>
      </c>
      <c r="U116" s="4">
        <f t="shared" si="19"/>
        <v>0</v>
      </c>
      <c r="V116" s="4">
        <f t="shared" si="19"/>
        <v>0</v>
      </c>
      <c r="W116" s="4">
        <f t="shared" si="19"/>
        <v>0</v>
      </c>
      <c r="X116" s="4">
        <f t="shared" si="19"/>
        <v>0</v>
      </c>
      <c r="Y116" s="4">
        <f t="shared" si="19"/>
        <v>0</v>
      </c>
      <c r="Z116" s="4">
        <f t="shared" si="13"/>
        <v>0</v>
      </c>
      <c r="AA116" s="4">
        <f t="shared" si="13"/>
        <v>0</v>
      </c>
      <c r="AB116" s="4">
        <f t="shared" si="13"/>
        <v>0</v>
      </c>
      <c r="AC116" s="4">
        <f t="shared" si="13"/>
        <v>0</v>
      </c>
      <c r="AD116" s="4">
        <f t="shared" si="13"/>
        <v>0</v>
      </c>
    </row>
    <row r="117" spans="1:30" ht="12.75" customHeight="1" x14ac:dyDescent="0.25">
      <c r="A117" s="115">
        <v>21</v>
      </c>
      <c r="B117" s="137">
        <v>221400</v>
      </c>
      <c r="C117" s="138">
        <v>1086</v>
      </c>
      <c r="D117" s="108">
        <v>109</v>
      </c>
      <c r="E117" s="135" t="s">
        <v>1029</v>
      </c>
      <c r="F117" s="136">
        <f t="shared" si="16"/>
        <v>0</v>
      </c>
      <c r="G117" s="136">
        <v>0</v>
      </c>
      <c r="H117" s="136">
        <v>0</v>
      </c>
      <c r="I117" s="136">
        <v>0</v>
      </c>
      <c r="J117" s="136">
        <v>0</v>
      </c>
      <c r="K117" s="136">
        <f t="shared" si="17"/>
        <v>0</v>
      </c>
      <c r="L117" s="23">
        <v>0</v>
      </c>
      <c r="M117" s="23">
        <v>0</v>
      </c>
      <c r="N117" s="23">
        <v>0</v>
      </c>
      <c r="O117" s="23">
        <v>0</v>
      </c>
      <c r="P117" s="136">
        <f t="shared" si="18"/>
        <v>0</v>
      </c>
      <c r="Q117" s="23">
        <v>0</v>
      </c>
      <c r="R117" s="23">
        <v>0</v>
      </c>
      <c r="S117" s="23">
        <v>0</v>
      </c>
      <c r="T117" s="4">
        <v>0</v>
      </c>
      <c r="U117" s="4">
        <f t="shared" si="19"/>
        <v>0</v>
      </c>
      <c r="V117" s="4">
        <f t="shared" si="19"/>
        <v>0</v>
      </c>
      <c r="W117" s="4">
        <f t="shared" si="19"/>
        <v>0</v>
      </c>
      <c r="X117" s="4">
        <f t="shared" si="19"/>
        <v>0</v>
      </c>
      <c r="Y117" s="4">
        <f t="shared" si="19"/>
        <v>0</v>
      </c>
      <c r="Z117" s="4">
        <f t="shared" si="13"/>
        <v>0</v>
      </c>
      <c r="AA117" s="4">
        <f t="shared" si="13"/>
        <v>0</v>
      </c>
      <c r="AB117" s="4">
        <f t="shared" si="13"/>
        <v>0</v>
      </c>
      <c r="AC117" s="4">
        <f t="shared" si="13"/>
        <v>0</v>
      </c>
      <c r="AD117" s="4">
        <f t="shared" si="13"/>
        <v>0</v>
      </c>
    </row>
    <row r="118" spans="1:30" ht="12.75" customHeight="1" x14ac:dyDescent="0.25">
      <c r="A118" s="115">
        <v>0</v>
      </c>
      <c r="B118" s="115"/>
      <c r="C118" s="115"/>
      <c r="D118" s="108">
        <v>110</v>
      </c>
      <c r="E118" s="135"/>
      <c r="F118" s="136"/>
      <c r="G118" s="136"/>
      <c r="H118" s="136"/>
      <c r="I118" s="136"/>
      <c r="J118" s="136"/>
      <c r="K118" s="136"/>
      <c r="L118" s="23"/>
      <c r="M118" s="23"/>
      <c r="N118" s="23"/>
      <c r="O118" s="23"/>
      <c r="P118" s="23"/>
      <c r="Q118" s="23"/>
      <c r="R118" s="23"/>
      <c r="S118" s="23"/>
      <c r="T118" s="4"/>
      <c r="U118" s="4"/>
      <c r="V118" s="4"/>
      <c r="W118" s="4"/>
      <c r="X118" s="4"/>
      <c r="Y118" s="4"/>
      <c r="Z118" s="4"/>
      <c r="AA118" s="4"/>
      <c r="AB118" s="4"/>
      <c r="AC118" s="4"/>
      <c r="AD118" s="4"/>
    </row>
    <row r="119" spans="1:30" ht="12.75" customHeight="1" x14ac:dyDescent="0.25">
      <c r="A119" s="115">
        <v>20</v>
      </c>
      <c r="B119" s="137">
        <v>221700</v>
      </c>
      <c r="C119" s="115"/>
      <c r="D119" s="108">
        <v>111</v>
      </c>
      <c r="E119" s="130" t="s">
        <v>1030</v>
      </c>
      <c r="F119" s="131">
        <f t="shared" ref="F119:F159" si="20">SUM(G119:J119)</f>
        <v>3558.7999999999997</v>
      </c>
      <c r="G119" s="131">
        <f>G120+G121</f>
        <v>1439</v>
      </c>
      <c r="H119" s="131">
        <f>H120+H121</f>
        <v>1633.2</v>
      </c>
      <c r="I119" s="131">
        <f>I120+I121</f>
        <v>0</v>
      </c>
      <c r="J119" s="131">
        <f>J120+J121</f>
        <v>486.6</v>
      </c>
      <c r="K119" s="131">
        <f t="shared" ref="K119:K159" si="21">SUM(L119:O119)</f>
        <v>3022.7</v>
      </c>
      <c r="L119" s="131">
        <f>L120+L121</f>
        <v>1429.8</v>
      </c>
      <c r="M119" s="131">
        <f>M120+M121</f>
        <v>1176.0999999999999</v>
      </c>
      <c r="N119" s="131">
        <f>N120+N121</f>
        <v>0</v>
      </c>
      <c r="O119" s="131">
        <f>O120+O121</f>
        <v>416.8</v>
      </c>
      <c r="P119" s="131">
        <f t="shared" ref="P119:P159" si="22">SUM(Q119:T119)</f>
        <v>3022.7</v>
      </c>
      <c r="Q119" s="131">
        <f>Q120+Q121</f>
        <v>1429.8</v>
      </c>
      <c r="R119" s="131">
        <f>R120+R121</f>
        <v>1176.0999999999999</v>
      </c>
      <c r="S119" s="131">
        <f>S120+S121</f>
        <v>0</v>
      </c>
      <c r="T119" s="131">
        <f>T120+T121</f>
        <v>416.8</v>
      </c>
      <c r="U119" s="133">
        <f t="shared" ref="U119:Y159" si="23">P119-K119</f>
        <v>0</v>
      </c>
      <c r="V119" s="133">
        <f t="shared" si="23"/>
        <v>0</v>
      </c>
      <c r="W119" s="133">
        <f t="shared" si="23"/>
        <v>0</v>
      </c>
      <c r="X119" s="133">
        <f t="shared" si="23"/>
        <v>0</v>
      </c>
      <c r="Y119" s="133">
        <f t="shared" si="23"/>
        <v>0</v>
      </c>
      <c r="Z119" s="133">
        <f t="shared" si="13"/>
        <v>100</v>
      </c>
      <c r="AA119" s="133">
        <f t="shared" si="13"/>
        <v>100</v>
      </c>
      <c r="AB119" s="133">
        <f t="shared" si="13"/>
        <v>100</v>
      </c>
      <c r="AC119" s="133">
        <f t="shared" si="13"/>
        <v>0</v>
      </c>
      <c r="AD119" s="133">
        <f t="shared" si="13"/>
        <v>100</v>
      </c>
    </row>
    <row r="120" spans="1:30" s="134" customFormat="1" ht="12.75" customHeight="1" x14ac:dyDescent="0.25">
      <c r="A120" s="115">
        <v>22</v>
      </c>
      <c r="B120" s="137">
        <v>221700</v>
      </c>
      <c r="C120" s="115"/>
      <c r="D120" s="108">
        <v>112</v>
      </c>
      <c r="E120" s="130" t="s">
        <v>944</v>
      </c>
      <c r="F120" s="131">
        <f t="shared" si="20"/>
        <v>3558.7999999999997</v>
      </c>
      <c r="G120" s="131">
        <f>G122</f>
        <v>1439</v>
      </c>
      <c r="H120" s="131">
        <f>H122</f>
        <v>1633.2</v>
      </c>
      <c r="I120" s="131">
        <f>I122</f>
        <v>0</v>
      </c>
      <c r="J120" s="131">
        <f>J122</f>
        <v>486.6</v>
      </c>
      <c r="K120" s="131">
        <f t="shared" si="21"/>
        <v>3022.7</v>
      </c>
      <c r="L120" s="131">
        <f>L122</f>
        <v>1429.8</v>
      </c>
      <c r="M120" s="131">
        <f>M122</f>
        <v>1176.0999999999999</v>
      </c>
      <c r="N120" s="131">
        <f>N122</f>
        <v>0</v>
      </c>
      <c r="O120" s="131">
        <f>O122</f>
        <v>416.8</v>
      </c>
      <c r="P120" s="131">
        <f t="shared" si="22"/>
        <v>3022.7</v>
      </c>
      <c r="Q120" s="131">
        <f>Q122</f>
        <v>1429.8</v>
      </c>
      <c r="R120" s="131">
        <f>R122</f>
        <v>1176.0999999999999</v>
      </c>
      <c r="S120" s="131">
        <f>S122</f>
        <v>0</v>
      </c>
      <c r="T120" s="131">
        <f>T122</f>
        <v>416.8</v>
      </c>
      <c r="U120" s="133">
        <f t="shared" si="23"/>
        <v>0</v>
      </c>
      <c r="V120" s="133">
        <f t="shared" si="23"/>
        <v>0</v>
      </c>
      <c r="W120" s="133">
        <f t="shared" si="23"/>
        <v>0</v>
      </c>
      <c r="X120" s="133">
        <f t="shared" si="23"/>
        <v>0</v>
      </c>
      <c r="Y120" s="133">
        <f t="shared" si="23"/>
        <v>0</v>
      </c>
      <c r="Z120" s="133">
        <f t="shared" si="13"/>
        <v>100</v>
      </c>
      <c r="AA120" s="133">
        <f t="shared" si="13"/>
        <v>100</v>
      </c>
      <c r="AB120" s="133">
        <f t="shared" si="13"/>
        <v>100</v>
      </c>
      <c r="AC120" s="133">
        <f t="shared" si="13"/>
        <v>0</v>
      </c>
      <c r="AD120" s="133">
        <f t="shared" si="13"/>
        <v>100</v>
      </c>
    </row>
    <row r="121" spans="1:30" s="134" customFormat="1" ht="12.75" customHeight="1" x14ac:dyDescent="0.25">
      <c r="A121" s="115">
        <v>21</v>
      </c>
      <c r="B121" s="137">
        <v>221700</v>
      </c>
      <c r="C121" s="115"/>
      <c r="D121" s="108">
        <v>113</v>
      </c>
      <c r="E121" s="130" t="s">
        <v>945</v>
      </c>
      <c r="F121" s="131">
        <f t="shared" si="20"/>
        <v>0</v>
      </c>
      <c r="G121" s="131">
        <f>SUBTOTAL(9,G123:G159)</f>
        <v>0</v>
      </c>
      <c r="H121" s="131">
        <f>SUBTOTAL(9,H123:H159)</f>
        <v>0</v>
      </c>
      <c r="I121" s="131">
        <f>SUBTOTAL(9,I123:I159)</f>
        <v>0</v>
      </c>
      <c r="J121" s="131">
        <f>SUBTOTAL(9,J123:J159)</f>
        <v>0</v>
      </c>
      <c r="K121" s="131">
        <f t="shared" si="21"/>
        <v>0</v>
      </c>
      <c r="L121" s="131">
        <f>SUBTOTAL(9,L123:L159)</f>
        <v>0</v>
      </c>
      <c r="M121" s="131">
        <f>SUBTOTAL(9,M123:M159)</f>
        <v>0</v>
      </c>
      <c r="N121" s="131">
        <f>SUBTOTAL(9,N123:N159)</f>
        <v>0</v>
      </c>
      <c r="O121" s="131">
        <f>SUBTOTAL(9,O123:O159)</f>
        <v>0</v>
      </c>
      <c r="P121" s="131">
        <f t="shared" si="22"/>
        <v>0</v>
      </c>
      <c r="Q121" s="131">
        <f>SUBTOTAL(9,Q123:Q159)</f>
        <v>0</v>
      </c>
      <c r="R121" s="131">
        <f>SUBTOTAL(9,R123:R159)</f>
        <v>0</v>
      </c>
      <c r="S121" s="131">
        <f>SUBTOTAL(9,S123:S159)</f>
        <v>0</v>
      </c>
      <c r="T121" s="131">
        <f>SUBTOTAL(9,T123:T159)</f>
        <v>0</v>
      </c>
      <c r="U121" s="133">
        <f t="shared" si="23"/>
        <v>0</v>
      </c>
      <c r="V121" s="133">
        <f t="shared" si="23"/>
        <v>0</v>
      </c>
      <c r="W121" s="133">
        <f t="shared" si="23"/>
        <v>0</v>
      </c>
      <c r="X121" s="133">
        <f t="shared" si="23"/>
        <v>0</v>
      </c>
      <c r="Y121" s="133">
        <f t="shared" si="23"/>
        <v>0</v>
      </c>
      <c r="Z121" s="133">
        <f t="shared" si="13"/>
        <v>0</v>
      </c>
      <c r="AA121" s="133">
        <f t="shared" si="13"/>
        <v>0</v>
      </c>
      <c r="AB121" s="133">
        <f t="shared" si="13"/>
        <v>0</v>
      </c>
      <c r="AC121" s="133">
        <f t="shared" si="13"/>
        <v>0</v>
      </c>
      <c r="AD121" s="133">
        <f t="shared" si="13"/>
        <v>0</v>
      </c>
    </row>
    <row r="122" spans="1:30" ht="12.75" customHeight="1" x14ac:dyDescent="0.25">
      <c r="A122" s="115">
        <v>22</v>
      </c>
      <c r="B122" s="137">
        <v>221700</v>
      </c>
      <c r="C122" s="138">
        <v>1087</v>
      </c>
      <c r="D122" s="108">
        <v>114</v>
      </c>
      <c r="E122" s="135" t="s">
        <v>970</v>
      </c>
      <c r="F122" s="136">
        <f t="shared" si="20"/>
        <v>3558.7999999999997</v>
      </c>
      <c r="G122" s="136">
        <v>1439</v>
      </c>
      <c r="H122" s="136">
        <v>1633.2</v>
      </c>
      <c r="I122" s="136">
        <v>0</v>
      </c>
      <c r="J122" s="136">
        <v>486.6</v>
      </c>
      <c r="K122" s="136">
        <f t="shared" si="21"/>
        <v>3022.7</v>
      </c>
      <c r="L122" s="23">
        <v>1429.8</v>
      </c>
      <c r="M122" s="23">
        <v>1176.0999999999999</v>
      </c>
      <c r="N122" s="23">
        <v>0</v>
      </c>
      <c r="O122" s="23">
        <v>416.8</v>
      </c>
      <c r="P122" s="136">
        <f t="shared" si="22"/>
        <v>3022.7</v>
      </c>
      <c r="Q122" s="23">
        <v>1429.8</v>
      </c>
      <c r="R122" s="23">
        <v>1176.0999999999999</v>
      </c>
      <c r="S122" s="23">
        <v>0</v>
      </c>
      <c r="T122" s="4">
        <v>416.8</v>
      </c>
      <c r="U122" s="4">
        <f t="shared" si="23"/>
        <v>0</v>
      </c>
      <c r="V122" s="4">
        <f t="shared" si="23"/>
        <v>0</v>
      </c>
      <c r="W122" s="4">
        <f t="shared" si="23"/>
        <v>0</v>
      </c>
      <c r="X122" s="4">
        <f t="shared" si="23"/>
        <v>0</v>
      </c>
      <c r="Y122" s="4">
        <f t="shared" si="23"/>
        <v>0</v>
      </c>
      <c r="Z122" s="4">
        <f t="shared" si="13"/>
        <v>100</v>
      </c>
      <c r="AA122" s="4">
        <f t="shared" si="13"/>
        <v>100</v>
      </c>
      <c r="AB122" s="4">
        <f t="shared" si="13"/>
        <v>100</v>
      </c>
      <c r="AC122" s="4">
        <f t="shared" si="13"/>
        <v>0</v>
      </c>
      <c r="AD122" s="4">
        <f t="shared" si="13"/>
        <v>100</v>
      </c>
    </row>
    <row r="123" spans="1:30" ht="12.75" customHeight="1" x14ac:dyDescent="0.25">
      <c r="A123" s="115">
        <v>21</v>
      </c>
      <c r="B123" s="137">
        <v>221700</v>
      </c>
      <c r="C123" s="138">
        <v>1088</v>
      </c>
      <c r="D123" s="108">
        <v>115</v>
      </c>
      <c r="E123" s="135" t="s">
        <v>1031</v>
      </c>
      <c r="F123" s="136">
        <f t="shared" si="20"/>
        <v>0</v>
      </c>
      <c r="G123" s="136">
        <v>0</v>
      </c>
      <c r="H123" s="136">
        <v>0</v>
      </c>
      <c r="I123" s="136">
        <v>0</v>
      </c>
      <c r="J123" s="136">
        <v>0</v>
      </c>
      <c r="K123" s="136">
        <f t="shared" si="21"/>
        <v>0</v>
      </c>
      <c r="L123" s="23">
        <v>0</v>
      </c>
      <c r="M123" s="23">
        <v>0</v>
      </c>
      <c r="N123" s="23">
        <v>0</v>
      </c>
      <c r="O123" s="23">
        <v>0</v>
      </c>
      <c r="P123" s="136">
        <f t="shared" si="22"/>
        <v>0</v>
      </c>
      <c r="Q123" s="23">
        <v>0</v>
      </c>
      <c r="R123" s="23">
        <v>0</v>
      </c>
      <c r="S123" s="23">
        <v>0</v>
      </c>
      <c r="T123" s="4">
        <v>0</v>
      </c>
      <c r="U123" s="4">
        <f t="shared" si="23"/>
        <v>0</v>
      </c>
      <c r="V123" s="4">
        <f t="shared" si="23"/>
        <v>0</v>
      </c>
      <c r="W123" s="4">
        <f t="shared" si="23"/>
        <v>0</v>
      </c>
      <c r="X123" s="4">
        <f t="shared" si="23"/>
        <v>0</v>
      </c>
      <c r="Y123" s="4">
        <f t="shared" si="23"/>
        <v>0</v>
      </c>
      <c r="Z123" s="4">
        <f t="shared" si="13"/>
        <v>0</v>
      </c>
      <c r="AA123" s="4">
        <f t="shared" si="13"/>
        <v>0</v>
      </c>
      <c r="AB123" s="4">
        <f t="shared" si="13"/>
        <v>0</v>
      </c>
      <c r="AC123" s="4">
        <f t="shared" si="13"/>
        <v>0</v>
      </c>
      <c r="AD123" s="4">
        <f t="shared" si="13"/>
        <v>0</v>
      </c>
    </row>
    <row r="124" spans="1:30" ht="12.75" customHeight="1" x14ac:dyDescent="0.25">
      <c r="A124" s="115">
        <v>21</v>
      </c>
      <c r="B124" s="137">
        <v>221700</v>
      </c>
      <c r="C124" s="138">
        <v>1089</v>
      </c>
      <c r="D124" s="108">
        <v>116</v>
      </c>
      <c r="E124" s="135" t="s">
        <v>1032</v>
      </c>
      <c r="F124" s="136">
        <f t="shared" si="20"/>
        <v>0</v>
      </c>
      <c r="G124" s="136">
        <v>0</v>
      </c>
      <c r="H124" s="136">
        <v>0</v>
      </c>
      <c r="I124" s="136">
        <v>0</v>
      </c>
      <c r="J124" s="136">
        <v>0</v>
      </c>
      <c r="K124" s="136">
        <f t="shared" si="21"/>
        <v>0</v>
      </c>
      <c r="L124" s="23">
        <v>0</v>
      </c>
      <c r="M124" s="23">
        <v>0</v>
      </c>
      <c r="N124" s="23">
        <v>0</v>
      </c>
      <c r="O124" s="23">
        <v>0</v>
      </c>
      <c r="P124" s="136">
        <f t="shared" si="22"/>
        <v>0</v>
      </c>
      <c r="Q124" s="23">
        <v>0</v>
      </c>
      <c r="R124" s="23">
        <v>0</v>
      </c>
      <c r="S124" s="23">
        <v>0</v>
      </c>
      <c r="T124" s="4">
        <v>0</v>
      </c>
      <c r="U124" s="4">
        <f t="shared" si="23"/>
        <v>0</v>
      </c>
      <c r="V124" s="4">
        <f t="shared" si="23"/>
        <v>0</v>
      </c>
      <c r="W124" s="4">
        <f t="shared" si="23"/>
        <v>0</v>
      </c>
      <c r="X124" s="4">
        <f t="shared" si="23"/>
        <v>0</v>
      </c>
      <c r="Y124" s="4">
        <f t="shared" si="23"/>
        <v>0</v>
      </c>
      <c r="Z124" s="4">
        <f t="shared" si="13"/>
        <v>0</v>
      </c>
      <c r="AA124" s="4">
        <f t="shared" si="13"/>
        <v>0</v>
      </c>
      <c r="AB124" s="4">
        <f t="shared" si="13"/>
        <v>0</v>
      </c>
      <c r="AC124" s="4">
        <f t="shared" si="13"/>
        <v>0</v>
      </c>
      <c r="AD124" s="4">
        <f t="shared" si="13"/>
        <v>0</v>
      </c>
    </row>
    <row r="125" spans="1:30" ht="12.75" customHeight="1" x14ac:dyDescent="0.25">
      <c r="A125" s="115">
        <v>21</v>
      </c>
      <c r="B125" s="137">
        <v>221700</v>
      </c>
      <c r="C125" s="138">
        <v>1090</v>
      </c>
      <c r="D125" s="108">
        <v>117</v>
      </c>
      <c r="E125" s="135" t="s">
        <v>1033</v>
      </c>
      <c r="F125" s="136">
        <f t="shared" si="20"/>
        <v>0</v>
      </c>
      <c r="G125" s="136">
        <v>0</v>
      </c>
      <c r="H125" s="136">
        <v>0</v>
      </c>
      <c r="I125" s="136">
        <v>0</v>
      </c>
      <c r="J125" s="136">
        <v>0</v>
      </c>
      <c r="K125" s="136">
        <f t="shared" si="21"/>
        <v>0</v>
      </c>
      <c r="L125" s="23">
        <v>0</v>
      </c>
      <c r="M125" s="23">
        <v>0</v>
      </c>
      <c r="N125" s="23">
        <v>0</v>
      </c>
      <c r="O125" s="23">
        <v>0</v>
      </c>
      <c r="P125" s="136">
        <f t="shared" si="22"/>
        <v>0</v>
      </c>
      <c r="Q125" s="23">
        <v>0</v>
      </c>
      <c r="R125" s="23">
        <v>0</v>
      </c>
      <c r="S125" s="23">
        <v>0</v>
      </c>
      <c r="T125" s="4">
        <v>0</v>
      </c>
      <c r="U125" s="4">
        <f t="shared" si="23"/>
        <v>0</v>
      </c>
      <c r="V125" s="4">
        <f t="shared" si="23"/>
        <v>0</v>
      </c>
      <c r="W125" s="4">
        <f t="shared" si="23"/>
        <v>0</v>
      </c>
      <c r="X125" s="4">
        <f t="shared" si="23"/>
        <v>0</v>
      </c>
      <c r="Y125" s="4">
        <f t="shared" si="23"/>
        <v>0</v>
      </c>
      <c r="Z125" s="4">
        <f t="shared" si="13"/>
        <v>0</v>
      </c>
      <c r="AA125" s="4">
        <f t="shared" si="13"/>
        <v>0</v>
      </c>
      <c r="AB125" s="4">
        <f t="shared" si="13"/>
        <v>0</v>
      </c>
      <c r="AC125" s="4">
        <f t="shared" si="13"/>
        <v>0</v>
      </c>
      <c r="AD125" s="4">
        <f t="shared" si="13"/>
        <v>0</v>
      </c>
    </row>
    <row r="126" spans="1:30" ht="12.75" customHeight="1" x14ac:dyDescent="0.25">
      <c r="A126" s="115">
        <v>21</v>
      </c>
      <c r="B126" s="137">
        <v>221700</v>
      </c>
      <c r="C126" s="138">
        <v>1091</v>
      </c>
      <c r="D126" s="108">
        <v>118</v>
      </c>
      <c r="E126" s="135" t="s">
        <v>1034</v>
      </c>
      <c r="F126" s="136">
        <f t="shared" si="20"/>
        <v>0</v>
      </c>
      <c r="G126" s="136">
        <v>0</v>
      </c>
      <c r="H126" s="136">
        <v>0</v>
      </c>
      <c r="I126" s="136">
        <v>0</v>
      </c>
      <c r="J126" s="136">
        <v>0</v>
      </c>
      <c r="K126" s="136">
        <f t="shared" si="21"/>
        <v>0</v>
      </c>
      <c r="L126" s="23">
        <v>0</v>
      </c>
      <c r="M126" s="23">
        <v>0</v>
      </c>
      <c r="N126" s="23">
        <v>0</v>
      </c>
      <c r="O126" s="23">
        <v>0</v>
      </c>
      <c r="P126" s="136">
        <f t="shared" si="22"/>
        <v>0</v>
      </c>
      <c r="Q126" s="23">
        <v>0</v>
      </c>
      <c r="R126" s="23">
        <v>0</v>
      </c>
      <c r="S126" s="23">
        <v>0</v>
      </c>
      <c r="T126" s="4">
        <v>0</v>
      </c>
      <c r="U126" s="4">
        <f t="shared" si="23"/>
        <v>0</v>
      </c>
      <c r="V126" s="4">
        <f t="shared" si="23"/>
        <v>0</v>
      </c>
      <c r="W126" s="4">
        <f t="shared" si="23"/>
        <v>0</v>
      </c>
      <c r="X126" s="4">
        <f t="shared" si="23"/>
        <v>0</v>
      </c>
      <c r="Y126" s="4">
        <f t="shared" si="23"/>
        <v>0</v>
      </c>
      <c r="Z126" s="4">
        <f t="shared" si="13"/>
        <v>0</v>
      </c>
      <c r="AA126" s="4">
        <f t="shared" si="13"/>
        <v>0</v>
      </c>
      <c r="AB126" s="4">
        <f t="shared" si="13"/>
        <v>0</v>
      </c>
      <c r="AC126" s="4">
        <f t="shared" si="13"/>
        <v>0</v>
      </c>
      <c r="AD126" s="4">
        <f t="shared" si="13"/>
        <v>0</v>
      </c>
    </row>
    <row r="127" spans="1:30" ht="12.75" customHeight="1" x14ac:dyDescent="0.25">
      <c r="A127" s="115">
        <v>21</v>
      </c>
      <c r="B127" s="137">
        <v>221700</v>
      </c>
      <c r="C127" s="138">
        <v>1092</v>
      </c>
      <c r="D127" s="108">
        <v>119</v>
      </c>
      <c r="E127" s="135" t="s">
        <v>1035</v>
      </c>
      <c r="F127" s="136">
        <f t="shared" si="20"/>
        <v>0</v>
      </c>
      <c r="G127" s="136">
        <v>0</v>
      </c>
      <c r="H127" s="136">
        <v>0</v>
      </c>
      <c r="I127" s="136">
        <v>0</v>
      </c>
      <c r="J127" s="136">
        <v>0</v>
      </c>
      <c r="K127" s="136">
        <f t="shared" si="21"/>
        <v>0</v>
      </c>
      <c r="L127" s="23">
        <v>0</v>
      </c>
      <c r="M127" s="23">
        <v>0</v>
      </c>
      <c r="N127" s="23">
        <v>0</v>
      </c>
      <c r="O127" s="23">
        <v>0</v>
      </c>
      <c r="P127" s="136">
        <f t="shared" si="22"/>
        <v>0</v>
      </c>
      <c r="Q127" s="23">
        <v>0</v>
      </c>
      <c r="R127" s="23">
        <v>0</v>
      </c>
      <c r="S127" s="23">
        <v>0</v>
      </c>
      <c r="T127" s="4">
        <v>0</v>
      </c>
      <c r="U127" s="4">
        <f t="shared" si="23"/>
        <v>0</v>
      </c>
      <c r="V127" s="4">
        <f t="shared" si="23"/>
        <v>0</v>
      </c>
      <c r="W127" s="4">
        <f t="shared" si="23"/>
        <v>0</v>
      </c>
      <c r="X127" s="4">
        <f t="shared" si="23"/>
        <v>0</v>
      </c>
      <c r="Y127" s="4">
        <f t="shared" si="23"/>
        <v>0</v>
      </c>
      <c r="Z127" s="4">
        <f t="shared" ref="Z127:AD190" si="24">IF(K127=0,0,P127/K127*100)</f>
        <v>0</v>
      </c>
      <c r="AA127" s="4">
        <f t="shared" si="24"/>
        <v>0</v>
      </c>
      <c r="AB127" s="4">
        <f t="shared" si="24"/>
        <v>0</v>
      </c>
      <c r="AC127" s="4">
        <f t="shared" si="24"/>
        <v>0</v>
      </c>
      <c r="AD127" s="4">
        <f t="shared" si="24"/>
        <v>0</v>
      </c>
    </row>
    <row r="128" spans="1:30" ht="12.75" customHeight="1" x14ac:dyDescent="0.25">
      <c r="A128" s="115">
        <v>21</v>
      </c>
      <c r="B128" s="137">
        <v>221700</v>
      </c>
      <c r="C128" s="138">
        <v>1093</v>
      </c>
      <c r="D128" s="108">
        <v>120</v>
      </c>
      <c r="E128" s="135" t="s">
        <v>1036</v>
      </c>
      <c r="F128" s="136">
        <f t="shared" si="20"/>
        <v>0</v>
      </c>
      <c r="G128" s="136">
        <v>0</v>
      </c>
      <c r="H128" s="136">
        <v>0</v>
      </c>
      <c r="I128" s="136">
        <v>0</v>
      </c>
      <c r="J128" s="136">
        <v>0</v>
      </c>
      <c r="K128" s="136">
        <f t="shared" si="21"/>
        <v>0</v>
      </c>
      <c r="L128" s="23">
        <v>0</v>
      </c>
      <c r="M128" s="23">
        <v>0</v>
      </c>
      <c r="N128" s="23">
        <v>0</v>
      </c>
      <c r="O128" s="23">
        <v>0</v>
      </c>
      <c r="P128" s="136">
        <f t="shared" si="22"/>
        <v>0</v>
      </c>
      <c r="Q128" s="23">
        <v>0</v>
      </c>
      <c r="R128" s="23">
        <v>0</v>
      </c>
      <c r="S128" s="23">
        <v>0</v>
      </c>
      <c r="T128" s="4">
        <v>0</v>
      </c>
      <c r="U128" s="4">
        <f t="shared" si="23"/>
        <v>0</v>
      </c>
      <c r="V128" s="4">
        <f t="shared" si="23"/>
        <v>0</v>
      </c>
      <c r="W128" s="4">
        <f t="shared" si="23"/>
        <v>0</v>
      </c>
      <c r="X128" s="4">
        <f t="shared" si="23"/>
        <v>0</v>
      </c>
      <c r="Y128" s="4">
        <f t="shared" si="23"/>
        <v>0</v>
      </c>
      <c r="Z128" s="4">
        <f t="shared" si="24"/>
        <v>0</v>
      </c>
      <c r="AA128" s="4">
        <f t="shared" si="24"/>
        <v>0</v>
      </c>
      <c r="AB128" s="4">
        <f t="shared" si="24"/>
        <v>0</v>
      </c>
      <c r="AC128" s="4">
        <f t="shared" si="24"/>
        <v>0</v>
      </c>
      <c r="AD128" s="4">
        <f t="shared" si="24"/>
        <v>0</v>
      </c>
    </row>
    <row r="129" spans="1:30" ht="12.75" customHeight="1" x14ac:dyDescent="0.25">
      <c r="A129" s="115">
        <v>21</v>
      </c>
      <c r="B129" s="137">
        <v>221700</v>
      </c>
      <c r="C129" s="138">
        <v>1094</v>
      </c>
      <c r="D129" s="108">
        <v>121</v>
      </c>
      <c r="E129" s="135" t="s">
        <v>1037</v>
      </c>
      <c r="F129" s="136">
        <f t="shared" si="20"/>
        <v>0</v>
      </c>
      <c r="G129" s="136">
        <v>0</v>
      </c>
      <c r="H129" s="136">
        <v>0</v>
      </c>
      <c r="I129" s="136">
        <v>0</v>
      </c>
      <c r="J129" s="136">
        <v>0</v>
      </c>
      <c r="K129" s="136">
        <f t="shared" si="21"/>
        <v>0</v>
      </c>
      <c r="L129" s="23">
        <v>0</v>
      </c>
      <c r="M129" s="23">
        <v>0</v>
      </c>
      <c r="N129" s="23">
        <v>0</v>
      </c>
      <c r="O129" s="23">
        <v>0</v>
      </c>
      <c r="P129" s="136">
        <f t="shared" si="22"/>
        <v>0</v>
      </c>
      <c r="Q129" s="23">
        <v>0</v>
      </c>
      <c r="R129" s="23">
        <v>0</v>
      </c>
      <c r="S129" s="23">
        <v>0</v>
      </c>
      <c r="T129" s="4">
        <v>0</v>
      </c>
      <c r="U129" s="4">
        <f t="shared" si="23"/>
        <v>0</v>
      </c>
      <c r="V129" s="4">
        <f t="shared" si="23"/>
        <v>0</v>
      </c>
      <c r="W129" s="4">
        <f t="shared" si="23"/>
        <v>0</v>
      </c>
      <c r="X129" s="4">
        <f t="shared" si="23"/>
        <v>0</v>
      </c>
      <c r="Y129" s="4">
        <f t="shared" si="23"/>
        <v>0</v>
      </c>
      <c r="Z129" s="4">
        <f t="shared" si="24"/>
        <v>0</v>
      </c>
      <c r="AA129" s="4">
        <f t="shared" si="24"/>
        <v>0</v>
      </c>
      <c r="AB129" s="4">
        <f t="shared" si="24"/>
        <v>0</v>
      </c>
      <c r="AC129" s="4">
        <f t="shared" si="24"/>
        <v>0</v>
      </c>
      <c r="AD129" s="4">
        <f t="shared" si="24"/>
        <v>0</v>
      </c>
    </row>
    <row r="130" spans="1:30" ht="12.75" customHeight="1" x14ac:dyDescent="0.25">
      <c r="A130" s="115">
        <v>21</v>
      </c>
      <c r="B130" s="137">
        <v>221700</v>
      </c>
      <c r="C130" s="138">
        <v>1095</v>
      </c>
      <c r="D130" s="108">
        <v>122</v>
      </c>
      <c r="E130" s="135" t="s">
        <v>1038</v>
      </c>
      <c r="F130" s="136">
        <f t="shared" si="20"/>
        <v>0</v>
      </c>
      <c r="G130" s="136">
        <v>0</v>
      </c>
      <c r="H130" s="136">
        <v>0</v>
      </c>
      <c r="I130" s="136">
        <v>0</v>
      </c>
      <c r="J130" s="136">
        <v>0</v>
      </c>
      <c r="K130" s="136">
        <f t="shared" si="21"/>
        <v>0</v>
      </c>
      <c r="L130" s="23">
        <v>0</v>
      </c>
      <c r="M130" s="23">
        <v>0</v>
      </c>
      <c r="N130" s="23">
        <v>0</v>
      </c>
      <c r="O130" s="23">
        <v>0</v>
      </c>
      <c r="P130" s="136">
        <f t="shared" si="22"/>
        <v>0</v>
      </c>
      <c r="Q130" s="23">
        <v>0</v>
      </c>
      <c r="R130" s="23">
        <v>0</v>
      </c>
      <c r="S130" s="23">
        <v>0</v>
      </c>
      <c r="T130" s="4">
        <v>0</v>
      </c>
      <c r="U130" s="4">
        <f t="shared" si="23"/>
        <v>0</v>
      </c>
      <c r="V130" s="4">
        <f t="shared" si="23"/>
        <v>0</v>
      </c>
      <c r="W130" s="4">
        <f t="shared" si="23"/>
        <v>0</v>
      </c>
      <c r="X130" s="4">
        <f t="shared" si="23"/>
        <v>0</v>
      </c>
      <c r="Y130" s="4">
        <f t="shared" si="23"/>
        <v>0</v>
      </c>
      <c r="Z130" s="4">
        <f t="shared" si="24"/>
        <v>0</v>
      </c>
      <c r="AA130" s="4">
        <f t="shared" si="24"/>
        <v>0</v>
      </c>
      <c r="AB130" s="4">
        <f t="shared" si="24"/>
        <v>0</v>
      </c>
      <c r="AC130" s="4">
        <f t="shared" si="24"/>
        <v>0</v>
      </c>
      <c r="AD130" s="4">
        <f t="shared" si="24"/>
        <v>0</v>
      </c>
    </row>
    <row r="131" spans="1:30" ht="12.75" customHeight="1" x14ac:dyDescent="0.25">
      <c r="A131" s="115">
        <v>21</v>
      </c>
      <c r="B131" s="137">
        <v>221700</v>
      </c>
      <c r="C131" s="138">
        <v>1096</v>
      </c>
      <c r="D131" s="108">
        <v>123</v>
      </c>
      <c r="E131" s="135" t="s">
        <v>1039</v>
      </c>
      <c r="F131" s="136">
        <f t="shared" si="20"/>
        <v>0</v>
      </c>
      <c r="G131" s="136">
        <v>0</v>
      </c>
      <c r="H131" s="136">
        <v>0</v>
      </c>
      <c r="I131" s="136">
        <v>0</v>
      </c>
      <c r="J131" s="136">
        <v>0</v>
      </c>
      <c r="K131" s="136">
        <f t="shared" si="21"/>
        <v>0</v>
      </c>
      <c r="L131" s="23">
        <v>0</v>
      </c>
      <c r="M131" s="23">
        <v>0</v>
      </c>
      <c r="N131" s="23">
        <v>0</v>
      </c>
      <c r="O131" s="23">
        <v>0</v>
      </c>
      <c r="P131" s="136">
        <f t="shared" si="22"/>
        <v>0</v>
      </c>
      <c r="Q131" s="23">
        <v>0</v>
      </c>
      <c r="R131" s="23">
        <v>0</v>
      </c>
      <c r="S131" s="23">
        <v>0</v>
      </c>
      <c r="T131" s="4">
        <v>0</v>
      </c>
      <c r="U131" s="4">
        <f t="shared" si="23"/>
        <v>0</v>
      </c>
      <c r="V131" s="4">
        <f t="shared" si="23"/>
        <v>0</v>
      </c>
      <c r="W131" s="4">
        <f t="shared" si="23"/>
        <v>0</v>
      </c>
      <c r="X131" s="4">
        <f t="shared" si="23"/>
        <v>0</v>
      </c>
      <c r="Y131" s="4">
        <f t="shared" si="23"/>
        <v>0</v>
      </c>
      <c r="Z131" s="4">
        <f t="shared" si="24"/>
        <v>0</v>
      </c>
      <c r="AA131" s="4">
        <f t="shared" si="24"/>
        <v>0</v>
      </c>
      <c r="AB131" s="4">
        <f t="shared" si="24"/>
        <v>0</v>
      </c>
      <c r="AC131" s="4">
        <f t="shared" si="24"/>
        <v>0</v>
      </c>
      <c r="AD131" s="4">
        <f t="shared" si="24"/>
        <v>0</v>
      </c>
    </row>
    <row r="132" spans="1:30" ht="12.75" customHeight="1" x14ac:dyDescent="0.25">
      <c r="A132" s="115">
        <v>21</v>
      </c>
      <c r="B132" s="137">
        <v>221700</v>
      </c>
      <c r="C132" s="138">
        <v>1098</v>
      </c>
      <c r="D132" s="108">
        <v>124</v>
      </c>
      <c r="E132" s="135" t="s">
        <v>1040</v>
      </c>
      <c r="F132" s="136">
        <f t="shared" si="20"/>
        <v>0</v>
      </c>
      <c r="G132" s="136">
        <v>0</v>
      </c>
      <c r="H132" s="136">
        <v>0</v>
      </c>
      <c r="I132" s="136">
        <v>0</v>
      </c>
      <c r="J132" s="136">
        <v>0</v>
      </c>
      <c r="K132" s="136">
        <f t="shared" si="21"/>
        <v>0</v>
      </c>
      <c r="L132" s="23">
        <v>0</v>
      </c>
      <c r="M132" s="23">
        <v>0</v>
      </c>
      <c r="N132" s="23">
        <v>0</v>
      </c>
      <c r="O132" s="23">
        <v>0</v>
      </c>
      <c r="P132" s="136">
        <f t="shared" si="22"/>
        <v>0</v>
      </c>
      <c r="Q132" s="23">
        <v>0</v>
      </c>
      <c r="R132" s="23">
        <v>0</v>
      </c>
      <c r="S132" s="23">
        <v>0</v>
      </c>
      <c r="T132" s="4">
        <v>0</v>
      </c>
      <c r="U132" s="4">
        <f t="shared" si="23"/>
        <v>0</v>
      </c>
      <c r="V132" s="4">
        <f t="shared" si="23"/>
        <v>0</v>
      </c>
      <c r="W132" s="4">
        <f t="shared" si="23"/>
        <v>0</v>
      </c>
      <c r="X132" s="4">
        <f t="shared" si="23"/>
        <v>0</v>
      </c>
      <c r="Y132" s="4">
        <f t="shared" si="23"/>
        <v>0</v>
      </c>
      <c r="Z132" s="4">
        <f t="shared" si="24"/>
        <v>0</v>
      </c>
      <c r="AA132" s="4">
        <f t="shared" si="24"/>
        <v>0</v>
      </c>
      <c r="AB132" s="4">
        <f t="shared" si="24"/>
        <v>0</v>
      </c>
      <c r="AC132" s="4">
        <f t="shared" si="24"/>
        <v>0</v>
      </c>
      <c r="AD132" s="4">
        <f t="shared" si="24"/>
        <v>0</v>
      </c>
    </row>
    <row r="133" spans="1:30" ht="12.75" customHeight="1" x14ac:dyDescent="0.25">
      <c r="A133" s="115">
        <v>21</v>
      </c>
      <c r="B133" s="137">
        <v>221700</v>
      </c>
      <c r="C133" s="138">
        <v>1097</v>
      </c>
      <c r="D133" s="108">
        <v>125</v>
      </c>
      <c r="E133" s="135" t="s">
        <v>1041</v>
      </c>
      <c r="F133" s="136">
        <f t="shared" si="20"/>
        <v>0</v>
      </c>
      <c r="G133" s="136">
        <v>0</v>
      </c>
      <c r="H133" s="136">
        <v>0</v>
      </c>
      <c r="I133" s="136">
        <v>0</v>
      </c>
      <c r="J133" s="136">
        <v>0</v>
      </c>
      <c r="K133" s="136">
        <f t="shared" si="21"/>
        <v>0</v>
      </c>
      <c r="L133" s="23">
        <v>0</v>
      </c>
      <c r="M133" s="23">
        <v>0</v>
      </c>
      <c r="N133" s="23">
        <v>0</v>
      </c>
      <c r="O133" s="23">
        <v>0</v>
      </c>
      <c r="P133" s="136">
        <f t="shared" si="22"/>
        <v>0</v>
      </c>
      <c r="Q133" s="23">
        <v>0</v>
      </c>
      <c r="R133" s="23">
        <v>0</v>
      </c>
      <c r="S133" s="23">
        <v>0</v>
      </c>
      <c r="T133" s="4">
        <v>0</v>
      </c>
      <c r="U133" s="4">
        <f t="shared" si="23"/>
        <v>0</v>
      </c>
      <c r="V133" s="4">
        <f t="shared" si="23"/>
        <v>0</v>
      </c>
      <c r="W133" s="4">
        <f t="shared" si="23"/>
        <v>0</v>
      </c>
      <c r="X133" s="4">
        <f t="shared" si="23"/>
        <v>0</v>
      </c>
      <c r="Y133" s="4">
        <f t="shared" si="23"/>
        <v>0</v>
      </c>
      <c r="Z133" s="4">
        <f t="shared" si="24"/>
        <v>0</v>
      </c>
      <c r="AA133" s="4">
        <f t="shared" si="24"/>
        <v>0</v>
      </c>
      <c r="AB133" s="4">
        <f t="shared" si="24"/>
        <v>0</v>
      </c>
      <c r="AC133" s="4">
        <f t="shared" si="24"/>
        <v>0</v>
      </c>
      <c r="AD133" s="4">
        <f t="shared" si="24"/>
        <v>0</v>
      </c>
    </row>
    <row r="134" spans="1:30" ht="12.75" customHeight="1" x14ac:dyDescent="0.25">
      <c r="A134" s="115">
        <v>21</v>
      </c>
      <c r="B134" s="137">
        <v>221700</v>
      </c>
      <c r="C134" s="138">
        <v>1115</v>
      </c>
      <c r="D134" s="108">
        <v>126</v>
      </c>
      <c r="E134" s="135" t="s">
        <v>1030</v>
      </c>
      <c r="F134" s="136">
        <f t="shared" si="20"/>
        <v>0</v>
      </c>
      <c r="G134" s="136">
        <v>0</v>
      </c>
      <c r="H134" s="136">
        <v>0</v>
      </c>
      <c r="I134" s="136">
        <v>0</v>
      </c>
      <c r="J134" s="136">
        <v>0</v>
      </c>
      <c r="K134" s="136">
        <f t="shared" si="21"/>
        <v>0</v>
      </c>
      <c r="L134" s="23">
        <v>0</v>
      </c>
      <c r="M134" s="23">
        <v>0</v>
      </c>
      <c r="N134" s="23">
        <v>0</v>
      </c>
      <c r="O134" s="23">
        <v>0</v>
      </c>
      <c r="P134" s="136">
        <f t="shared" si="22"/>
        <v>0</v>
      </c>
      <c r="Q134" s="23">
        <v>0</v>
      </c>
      <c r="R134" s="23">
        <v>0</v>
      </c>
      <c r="S134" s="23">
        <v>0</v>
      </c>
      <c r="T134" s="4">
        <v>0</v>
      </c>
      <c r="U134" s="4">
        <f t="shared" si="23"/>
        <v>0</v>
      </c>
      <c r="V134" s="4">
        <f t="shared" si="23"/>
        <v>0</v>
      </c>
      <c r="W134" s="4">
        <f t="shared" si="23"/>
        <v>0</v>
      </c>
      <c r="X134" s="4">
        <f t="shared" si="23"/>
        <v>0</v>
      </c>
      <c r="Y134" s="4">
        <f t="shared" si="23"/>
        <v>0</v>
      </c>
      <c r="Z134" s="4">
        <f t="shared" si="24"/>
        <v>0</v>
      </c>
      <c r="AA134" s="4">
        <f t="shared" si="24"/>
        <v>0</v>
      </c>
      <c r="AB134" s="4">
        <f t="shared" si="24"/>
        <v>0</v>
      </c>
      <c r="AC134" s="4">
        <f t="shared" si="24"/>
        <v>0</v>
      </c>
      <c r="AD134" s="4">
        <f t="shared" si="24"/>
        <v>0</v>
      </c>
    </row>
    <row r="135" spans="1:30" ht="12.75" customHeight="1" x14ac:dyDescent="0.25">
      <c r="A135" s="115">
        <v>21</v>
      </c>
      <c r="B135" s="137">
        <v>221700</v>
      </c>
      <c r="C135" s="138">
        <v>1100</v>
      </c>
      <c r="D135" s="108">
        <v>127</v>
      </c>
      <c r="E135" s="135" t="s">
        <v>1042</v>
      </c>
      <c r="F135" s="136">
        <f t="shared" si="20"/>
        <v>0</v>
      </c>
      <c r="G135" s="136">
        <v>0</v>
      </c>
      <c r="H135" s="136">
        <v>0</v>
      </c>
      <c r="I135" s="136">
        <v>0</v>
      </c>
      <c r="J135" s="136">
        <v>0</v>
      </c>
      <c r="K135" s="136">
        <f t="shared" si="21"/>
        <v>0</v>
      </c>
      <c r="L135" s="23">
        <v>0</v>
      </c>
      <c r="M135" s="23">
        <v>0</v>
      </c>
      <c r="N135" s="23">
        <v>0</v>
      </c>
      <c r="O135" s="23">
        <v>0</v>
      </c>
      <c r="P135" s="136">
        <f t="shared" si="22"/>
        <v>0</v>
      </c>
      <c r="Q135" s="23">
        <v>0</v>
      </c>
      <c r="R135" s="23">
        <v>0</v>
      </c>
      <c r="S135" s="23">
        <v>0</v>
      </c>
      <c r="T135" s="4">
        <v>0</v>
      </c>
      <c r="U135" s="4">
        <f t="shared" si="23"/>
        <v>0</v>
      </c>
      <c r="V135" s="4">
        <f t="shared" si="23"/>
        <v>0</v>
      </c>
      <c r="W135" s="4">
        <f t="shared" si="23"/>
        <v>0</v>
      </c>
      <c r="X135" s="4">
        <f t="shared" si="23"/>
        <v>0</v>
      </c>
      <c r="Y135" s="4">
        <f t="shared" si="23"/>
        <v>0</v>
      </c>
      <c r="Z135" s="4">
        <f t="shared" si="24"/>
        <v>0</v>
      </c>
      <c r="AA135" s="4">
        <f t="shared" si="24"/>
        <v>0</v>
      </c>
      <c r="AB135" s="4">
        <f t="shared" si="24"/>
        <v>0</v>
      </c>
      <c r="AC135" s="4">
        <f t="shared" si="24"/>
        <v>0</v>
      </c>
      <c r="AD135" s="4">
        <f t="shared" si="24"/>
        <v>0</v>
      </c>
    </row>
    <row r="136" spans="1:30" ht="12.75" customHeight="1" x14ac:dyDescent="0.25">
      <c r="A136" s="115">
        <v>21</v>
      </c>
      <c r="B136" s="137">
        <v>221700</v>
      </c>
      <c r="C136" s="138">
        <v>1101</v>
      </c>
      <c r="D136" s="108">
        <v>128</v>
      </c>
      <c r="E136" s="135" t="s">
        <v>1043</v>
      </c>
      <c r="F136" s="136">
        <f t="shared" si="20"/>
        <v>0</v>
      </c>
      <c r="G136" s="136">
        <v>0</v>
      </c>
      <c r="H136" s="136">
        <v>0</v>
      </c>
      <c r="I136" s="136">
        <v>0</v>
      </c>
      <c r="J136" s="136">
        <v>0</v>
      </c>
      <c r="K136" s="136">
        <f t="shared" si="21"/>
        <v>0</v>
      </c>
      <c r="L136" s="23">
        <v>0</v>
      </c>
      <c r="M136" s="23">
        <v>0</v>
      </c>
      <c r="N136" s="23">
        <v>0</v>
      </c>
      <c r="O136" s="23">
        <v>0</v>
      </c>
      <c r="P136" s="136">
        <f t="shared" si="22"/>
        <v>0</v>
      </c>
      <c r="Q136" s="23">
        <v>0</v>
      </c>
      <c r="R136" s="23">
        <v>0</v>
      </c>
      <c r="S136" s="23">
        <v>0</v>
      </c>
      <c r="T136" s="4">
        <v>0</v>
      </c>
      <c r="U136" s="4">
        <f t="shared" si="23"/>
        <v>0</v>
      </c>
      <c r="V136" s="4">
        <f t="shared" si="23"/>
        <v>0</v>
      </c>
      <c r="W136" s="4">
        <f t="shared" si="23"/>
        <v>0</v>
      </c>
      <c r="X136" s="4">
        <f t="shared" si="23"/>
        <v>0</v>
      </c>
      <c r="Y136" s="4">
        <f t="shared" si="23"/>
        <v>0</v>
      </c>
      <c r="Z136" s="4">
        <f t="shared" si="24"/>
        <v>0</v>
      </c>
      <c r="AA136" s="4">
        <f t="shared" si="24"/>
        <v>0</v>
      </c>
      <c r="AB136" s="4">
        <f t="shared" si="24"/>
        <v>0</v>
      </c>
      <c r="AC136" s="4">
        <f t="shared" si="24"/>
        <v>0</v>
      </c>
      <c r="AD136" s="4">
        <f t="shared" si="24"/>
        <v>0</v>
      </c>
    </row>
    <row r="137" spans="1:30" ht="12.75" customHeight="1" x14ac:dyDescent="0.25">
      <c r="A137" s="115">
        <v>21</v>
      </c>
      <c r="B137" s="137">
        <v>221700</v>
      </c>
      <c r="C137" s="138">
        <v>1099</v>
      </c>
      <c r="D137" s="108">
        <v>129</v>
      </c>
      <c r="E137" s="135" t="s">
        <v>1044</v>
      </c>
      <c r="F137" s="136">
        <f t="shared" si="20"/>
        <v>0</v>
      </c>
      <c r="G137" s="136">
        <v>0</v>
      </c>
      <c r="H137" s="136">
        <v>0</v>
      </c>
      <c r="I137" s="136">
        <v>0</v>
      </c>
      <c r="J137" s="136">
        <v>0</v>
      </c>
      <c r="K137" s="136">
        <f t="shared" si="21"/>
        <v>0</v>
      </c>
      <c r="L137" s="23">
        <v>0</v>
      </c>
      <c r="M137" s="23">
        <v>0</v>
      </c>
      <c r="N137" s="23">
        <v>0</v>
      </c>
      <c r="O137" s="23">
        <v>0</v>
      </c>
      <c r="P137" s="136">
        <f t="shared" si="22"/>
        <v>0</v>
      </c>
      <c r="Q137" s="23">
        <v>0</v>
      </c>
      <c r="R137" s="23">
        <v>0</v>
      </c>
      <c r="S137" s="23">
        <v>0</v>
      </c>
      <c r="T137" s="4">
        <v>0</v>
      </c>
      <c r="U137" s="4">
        <f t="shared" si="23"/>
        <v>0</v>
      </c>
      <c r="V137" s="4">
        <f t="shared" si="23"/>
        <v>0</v>
      </c>
      <c r="W137" s="4">
        <f t="shared" si="23"/>
        <v>0</v>
      </c>
      <c r="X137" s="4">
        <f t="shared" si="23"/>
        <v>0</v>
      </c>
      <c r="Y137" s="4">
        <f t="shared" si="23"/>
        <v>0</v>
      </c>
      <c r="Z137" s="4">
        <f t="shared" si="24"/>
        <v>0</v>
      </c>
      <c r="AA137" s="4">
        <f t="shared" si="24"/>
        <v>0</v>
      </c>
      <c r="AB137" s="4">
        <f t="shared" si="24"/>
        <v>0</v>
      </c>
      <c r="AC137" s="4">
        <f t="shared" si="24"/>
        <v>0</v>
      </c>
      <c r="AD137" s="4">
        <f t="shared" si="24"/>
        <v>0</v>
      </c>
    </row>
    <row r="138" spans="1:30" ht="12.75" customHeight="1" x14ac:dyDescent="0.25">
      <c r="A138" s="115">
        <v>21</v>
      </c>
      <c r="B138" s="137">
        <v>221700</v>
      </c>
      <c r="C138" s="138">
        <v>1102</v>
      </c>
      <c r="D138" s="108">
        <v>130</v>
      </c>
      <c r="E138" s="135" t="s">
        <v>1045</v>
      </c>
      <c r="F138" s="136">
        <f t="shared" si="20"/>
        <v>0</v>
      </c>
      <c r="G138" s="136">
        <v>0</v>
      </c>
      <c r="H138" s="136">
        <v>0</v>
      </c>
      <c r="I138" s="136">
        <v>0</v>
      </c>
      <c r="J138" s="136">
        <v>0</v>
      </c>
      <c r="K138" s="136">
        <f t="shared" si="21"/>
        <v>0</v>
      </c>
      <c r="L138" s="23">
        <v>0</v>
      </c>
      <c r="M138" s="23">
        <v>0</v>
      </c>
      <c r="N138" s="23">
        <v>0</v>
      </c>
      <c r="O138" s="23">
        <v>0</v>
      </c>
      <c r="P138" s="136">
        <f t="shared" si="22"/>
        <v>0</v>
      </c>
      <c r="Q138" s="23">
        <v>0</v>
      </c>
      <c r="R138" s="23">
        <v>0</v>
      </c>
      <c r="S138" s="23">
        <v>0</v>
      </c>
      <c r="T138" s="4">
        <v>0</v>
      </c>
      <c r="U138" s="4">
        <f t="shared" si="23"/>
        <v>0</v>
      </c>
      <c r="V138" s="4">
        <f t="shared" si="23"/>
        <v>0</v>
      </c>
      <c r="W138" s="4">
        <f t="shared" si="23"/>
        <v>0</v>
      </c>
      <c r="X138" s="4">
        <f t="shared" si="23"/>
        <v>0</v>
      </c>
      <c r="Y138" s="4">
        <f t="shared" si="23"/>
        <v>0</v>
      </c>
      <c r="Z138" s="4">
        <f t="shared" si="24"/>
        <v>0</v>
      </c>
      <c r="AA138" s="4">
        <f t="shared" si="24"/>
        <v>0</v>
      </c>
      <c r="AB138" s="4">
        <f t="shared" si="24"/>
        <v>0</v>
      </c>
      <c r="AC138" s="4">
        <f t="shared" si="24"/>
        <v>0</v>
      </c>
      <c r="AD138" s="4">
        <f t="shared" si="24"/>
        <v>0</v>
      </c>
    </row>
    <row r="139" spans="1:30" ht="12.75" customHeight="1" x14ac:dyDescent="0.25">
      <c r="A139" s="115">
        <v>21</v>
      </c>
      <c r="B139" s="137">
        <v>221700</v>
      </c>
      <c r="C139" s="138">
        <v>1103</v>
      </c>
      <c r="D139" s="108">
        <v>131</v>
      </c>
      <c r="E139" s="135" t="s">
        <v>1046</v>
      </c>
      <c r="F139" s="136">
        <f t="shared" si="20"/>
        <v>0</v>
      </c>
      <c r="G139" s="136">
        <v>0</v>
      </c>
      <c r="H139" s="136">
        <v>0</v>
      </c>
      <c r="I139" s="136">
        <v>0</v>
      </c>
      <c r="J139" s="136">
        <v>0</v>
      </c>
      <c r="K139" s="136">
        <f t="shared" si="21"/>
        <v>0</v>
      </c>
      <c r="L139" s="23">
        <v>0</v>
      </c>
      <c r="M139" s="23">
        <v>0</v>
      </c>
      <c r="N139" s="23">
        <v>0</v>
      </c>
      <c r="O139" s="23">
        <v>0</v>
      </c>
      <c r="P139" s="136">
        <f t="shared" si="22"/>
        <v>0</v>
      </c>
      <c r="Q139" s="23">
        <v>0</v>
      </c>
      <c r="R139" s="23">
        <v>0</v>
      </c>
      <c r="S139" s="23">
        <v>0</v>
      </c>
      <c r="T139" s="4">
        <v>0</v>
      </c>
      <c r="U139" s="4">
        <f t="shared" si="23"/>
        <v>0</v>
      </c>
      <c r="V139" s="4">
        <f t="shared" si="23"/>
        <v>0</v>
      </c>
      <c r="W139" s="4">
        <f t="shared" si="23"/>
        <v>0</v>
      </c>
      <c r="X139" s="4">
        <f t="shared" si="23"/>
        <v>0</v>
      </c>
      <c r="Y139" s="4">
        <f t="shared" si="23"/>
        <v>0</v>
      </c>
      <c r="Z139" s="4">
        <f t="shared" si="24"/>
        <v>0</v>
      </c>
      <c r="AA139" s="4">
        <f t="shared" si="24"/>
        <v>0</v>
      </c>
      <c r="AB139" s="4">
        <f t="shared" si="24"/>
        <v>0</v>
      </c>
      <c r="AC139" s="4">
        <f t="shared" si="24"/>
        <v>0</v>
      </c>
      <c r="AD139" s="4">
        <f t="shared" si="24"/>
        <v>0</v>
      </c>
    </row>
    <row r="140" spans="1:30" ht="12.75" customHeight="1" x14ac:dyDescent="0.25">
      <c r="A140" s="115">
        <v>21</v>
      </c>
      <c r="B140" s="137">
        <v>221700</v>
      </c>
      <c r="C140" s="138">
        <v>1104</v>
      </c>
      <c r="D140" s="108">
        <v>132</v>
      </c>
      <c r="E140" s="135" t="s">
        <v>1047</v>
      </c>
      <c r="F140" s="136">
        <f t="shared" si="20"/>
        <v>0</v>
      </c>
      <c r="G140" s="136">
        <v>0</v>
      </c>
      <c r="H140" s="136">
        <v>0</v>
      </c>
      <c r="I140" s="136">
        <v>0</v>
      </c>
      <c r="J140" s="136">
        <v>0</v>
      </c>
      <c r="K140" s="136">
        <f t="shared" si="21"/>
        <v>0</v>
      </c>
      <c r="L140" s="23">
        <v>0</v>
      </c>
      <c r="M140" s="23">
        <v>0</v>
      </c>
      <c r="N140" s="23">
        <v>0</v>
      </c>
      <c r="O140" s="23">
        <v>0</v>
      </c>
      <c r="P140" s="136">
        <f t="shared" si="22"/>
        <v>0</v>
      </c>
      <c r="Q140" s="23">
        <v>0</v>
      </c>
      <c r="R140" s="23">
        <v>0</v>
      </c>
      <c r="S140" s="23">
        <v>0</v>
      </c>
      <c r="T140" s="4">
        <v>0</v>
      </c>
      <c r="U140" s="4">
        <f t="shared" si="23"/>
        <v>0</v>
      </c>
      <c r="V140" s="4">
        <f t="shared" si="23"/>
        <v>0</v>
      </c>
      <c r="W140" s="4">
        <f t="shared" si="23"/>
        <v>0</v>
      </c>
      <c r="X140" s="4">
        <f t="shared" si="23"/>
        <v>0</v>
      </c>
      <c r="Y140" s="4">
        <f t="shared" si="23"/>
        <v>0</v>
      </c>
      <c r="Z140" s="4">
        <f t="shared" si="24"/>
        <v>0</v>
      </c>
      <c r="AA140" s="4">
        <f t="shared" si="24"/>
        <v>0</v>
      </c>
      <c r="AB140" s="4">
        <f t="shared" si="24"/>
        <v>0</v>
      </c>
      <c r="AC140" s="4">
        <f t="shared" si="24"/>
        <v>0</v>
      </c>
      <c r="AD140" s="4">
        <f t="shared" si="24"/>
        <v>0</v>
      </c>
    </row>
    <row r="141" spans="1:30" ht="12.75" customHeight="1" x14ac:dyDescent="0.25">
      <c r="A141" s="115">
        <v>21</v>
      </c>
      <c r="B141" s="137">
        <v>221700</v>
      </c>
      <c r="C141" s="138">
        <v>1105</v>
      </c>
      <c r="D141" s="108">
        <v>133</v>
      </c>
      <c r="E141" s="135" t="s">
        <v>1048</v>
      </c>
      <c r="F141" s="136">
        <f t="shared" si="20"/>
        <v>0</v>
      </c>
      <c r="G141" s="136">
        <v>0</v>
      </c>
      <c r="H141" s="136">
        <v>0</v>
      </c>
      <c r="I141" s="136">
        <v>0</v>
      </c>
      <c r="J141" s="136">
        <v>0</v>
      </c>
      <c r="K141" s="136">
        <f t="shared" si="21"/>
        <v>0</v>
      </c>
      <c r="L141" s="23">
        <v>0</v>
      </c>
      <c r="M141" s="23">
        <v>0</v>
      </c>
      <c r="N141" s="23">
        <v>0</v>
      </c>
      <c r="O141" s="23">
        <v>0</v>
      </c>
      <c r="P141" s="136">
        <f t="shared" si="22"/>
        <v>0</v>
      </c>
      <c r="Q141" s="23">
        <v>0</v>
      </c>
      <c r="R141" s="23">
        <v>0</v>
      </c>
      <c r="S141" s="23">
        <v>0</v>
      </c>
      <c r="T141" s="4">
        <v>0</v>
      </c>
      <c r="U141" s="4">
        <f t="shared" si="23"/>
        <v>0</v>
      </c>
      <c r="V141" s="4">
        <f t="shared" si="23"/>
        <v>0</v>
      </c>
      <c r="W141" s="4">
        <f t="shared" si="23"/>
        <v>0</v>
      </c>
      <c r="X141" s="4">
        <f t="shared" si="23"/>
        <v>0</v>
      </c>
      <c r="Y141" s="4">
        <f t="shared" si="23"/>
        <v>0</v>
      </c>
      <c r="Z141" s="4">
        <f t="shared" si="24"/>
        <v>0</v>
      </c>
      <c r="AA141" s="4">
        <f t="shared" si="24"/>
        <v>0</v>
      </c>
      <c r="AB141" s="4">
        <f t="shared" si="24"/>
        <v>0</v>
      </c>
      <c r="AC141" s="4">
        <f t="shared" si="24"/>
        <v>0</v>
      </c>
      <c r="AD141" s="4">
        <f t="shared" si="24"/>
        <v>0</v>
      </c>
    </row>
    <row r="142" spans="1:30" ht="12.75" customHeight="1" x14ac:dyDescent="0.25">
      <c r="A142" s="115">
        <v>21</v>
      </c>
      <c r="B142" s="137">
        <v>221700</v>
      </c>
      <c r="C142" s="138">
        <v>1106</v>
      </c>
      <c r="D142" s="108">
        <v>134</v>
      </c>
      <c r="E142" s="135" t="s">
        <v>1049</v>
      </c>
      <c r="F142" s="136">
        <f t="shared" si="20"/>
        <v>0</v>
      </c>
      <c r="G142" s="136">
        <v>0</v>
      </c>
      <c r="H142" s="136">
        <v>0</v>
      </c>
      <c r="I142" s="136">
        <v>0</v>
      </c>
      <c r="J142" s="136">
        <v>0</v>
      </c>
      <c r="K142" s="136">
        <f t="shared" si="21"/>
        <v>0</v>
      </c>
      <c r="L142" s="23">
        <v>0</v>
      </c>
      <c r="M142" s="23">
        <v>0</v>
      </c>
      <c r="N142" s="23">
        <v>0</v>
      </c>
      <c r="O142" s="23">
        <v>0</v>
      </c>
      <c r="P142" s="136">
        <f t="shared" si="22"/>
        <v>0</v>
      </c>
      <c r="Q142" s="23">
        <v>0</v>
      </c>
      <c r="R142" s="23">
        <v>0</v>
      </c>
      <c r="S142" s="23">
        <v>0</v>
      </c>
      <c r="T142" s="4">
        <v>0</v>
      </c>
      <c r="U142" s="4">
        <f t="shared" si="23"/>
        <v>0</v>
      </c>
      <c r="V142" s="4">
        <f t="shared" si="23"/>
        <v>0</v>
      </c>
      <c r="W142" s="4">
        <f t="shared" si="23"/>
        <v>0</v>
      </c>
      <c r="X142" s="4">
        <f t="shared" si="23"/>
        <v>0</v>
      </c>
      <c r="Y142" s="4">
        <f t="shared" si="23"/>
        <v>0</v>
      </c>
      <c r="Z142" s="4">
        <f t="shared" si="24"/>
        <v>0</v>
      </c>
      <c r="AA142" s="4">
        <f t="shared" si="24"/>
        <v>0</v>
      </c>
      <c r="AB142" s="4">
        <f t="shared" si="24"/>
        <v>0</v>
      </c>
      <c r="AC142" s="4">
        <f t="shared" si="24"/>
        <v>0</v>
      </c>
      <c r="AD142" s="4">
        <f t="shared" si="24"/>
        <v>0</v>
      </c>
    </row>
    <row r="143" spans="1:30" ht="12.75" customHeight="1" x14ac:dyDescent="0.25">
      <c r="A143" s="115">
        <v>21</v>
      </c>
      <c r="B143" s="137">
        <v>221700</v>
      </c>
      <c r="C143" s="138">
        <v>1107</v>
      </c>
      <c r="D143" s="108">
        <v>135</v>
      </c>
      <c r="E143" s="135" t="s">
        <v>1050</v>
      </c>
      <c r="F143" s="136">
        <f t="shared" si="20"/>
        <v>0</v>
      </c>
      <c r="G143" s="136">
        <v>0</v>
      </c>
      <c r="H143" s="136">
        <v>0</v>
      </c>
      <c r="I143" s="136">
        <v>0</v>
      </c>
      <c r="J143" s="136">
        <v>0</v>
      </c>
      <c r="K143" s="136">
        <f t="shared" si="21"/>
        <v>0</v>
      </c>
      <c r="L143" s="23">
        <v>0</v>
      </c>
      <c r="M143" s="23">
        <v>0</v>
      </c>
      <c r="N143" s="23">
        <v>0</v>
      </c>
      <c r="O143" s="23">
        <v>0</v>
      </c>
      <c r="P143" s="136">
        <f t="shared" si="22"/>
        <v>0</v>
      </c>
      <c r="Q143" s="23">
        <v>0</v>
      </c>
      <c r="R143" s="23">
        <v>0</v>
      </c>
      <c r="S143" s="23">
        <v>0</v>
      </c>
      <c r="T143" s="4">
        <v>0</v>
      </c>
      <c r="U143" s="4">
        <f t="shared" si="23"/>
        <v>0</v>
      </c>
      <c r="V143" s="4">
        <f t="shared" si="23"/>
        <v>0</v>
      </c>
      <c r="W143" s="4">
        <f t="shared" si="23"/>
        <v>0</v>
      </c>
      <c r="X143" s="4">
        <f t="shared" si="23"/>
        <v>0</v>
      </c>
      <c r="Y143" s="4">
        <f t="shared" si="23"/>
        <v>0</v>
      </c>
      <c r="Z143" s="4">
        <f t="shared" si="24"/>
        <v>0</v>
      </c>
      <c r="AA143" s="4">
        <f t="shared" si="24"/>
        <v>0</v>
      </c>
      <c r="AB143" s="4">
        <f t="shared" si="24"/>
        <v>0</v>
      </c>
      <c r="AC143" s="4">
        <f t="shared" si="24"/>
        <v>0</v>
      </c>
      <c r="AD143" s="4">
        <f t="shared" si="24"/>
        <v>0</v>
      </c>
    </row>
    <row r="144" spans="1:30" ht="12.75" customHeight="1" x14ac:dyDescent="0.25">
      <c r="A144" s="115">
        <v>21</v>
      </c>
      <c r="B144" s="137">
        <v>221700</v>
      </c>
      <c r="C144" s="138">
        <v>1108</v>
      </c>
      <c r="D144" s="108">
        <v>136</v>
      </c>
      <c r="E144" s="135" t="s">
        <v>1051</v>
      </c>
      <c r="F144" s="136">
        <f t="shared" si="20"/>
        <v>0</v>
      </c>
      <c r="G144" s="136">
        <v>0</v>
      </c>
      <c r="H144" s="136">
        <v>0</v>
      </c>
      <c r="I144" s="136">
        <v>0</v>
      </c>
      <c r="J144" s="136">
        <v>0</v>
      </c>
      <c r="K144" s="136">
        <f t="shared" si="21"/>
        <v>0</v>
      </c>
      <c r="L144" s="23">
        <v>0</v>
      </c>
      <c r="M144" s="23">
        <v>0</v>
      </c>
      <c r="N144" s="23">
        <v>0</v>
      </c>
      <c r="O144" s="23">
        <v>0</v>
      </c>
      <c r="P144" s="136">
        <f t="shared" si="22"/>
        <v>0</v>
      </c>
      <c r="Q144" s="23">
        <v>0</v>
      </c>
      <c r="R144" s="23">
        <v>0</v>
      </c>
      <c r="S144" s="23">
        <v>0</v>
      </c>
      <c r="T144" s="4">
        <v>0</v>
      </c>
      <c r="U144" s="4">
        <f t="shared" si="23"/>
        <v>0</v>
      </c>
      <c r="V144" s="4">
        <f t="shared" si="23"/>
        <v>0</v>
      </c>
      <c r="W144" s="4">
        <f t="shared" si="23"/>
        <v>0</v>
      </c>
      <c r="X144" s="4">
        <f t="shared" si="23"/>
        <v>0</v>
      </c>
      <c r="Y144" s="4">
        <f t="shared" si="23"/>
        <v>0</v>
      </c>
      <c r="Z144" s="4">
        <f t="shared" si="24"/>
        <v>0</v>
      </c>
      <c r="AA144" s="4">
        <f t="shared" si="24"/>
        <v>0</v>
      </c>
      <c r="AB144" s="4">
        <f t="shared" si="24"/>
        <v>0</v>
      </c>
      <c r="AC144" s="4">
        <f t="shared" si="24"/>
        <v>0</v>
      </c>
      <c r="AD144" s="4">
        <f t="shared" si="24"/>
        <v>0</v>
      </c>
    </row>
    <row r="145" spans="1:30" ht="12.75" customHeight="1" x14ac:dyDescent="0.25">
      <c r="A145" s="115">
        <v>21</v>
      </c>
      <c r="B145" s="137">
        <v>221700</v>
      </c>
      <c r="C145" s="138">
        <v>1109</v>
      </c>
      <c r="D145" s="108">
        <v>137</v>
      </c>
      <c r="E145" s="135" t="s">
        <v>1052</v>
      </c>
      <c r="F145" s="136">
        <f t="shared" si="20"/>
        <v>0</v>
      </c>
      <c r="G145" s="136">
        <v>0</v>
      </c>
      <c r="H145" s="136">
        <v>0</v>
      </c>
      <c r="I145" s="136">
        <v>0</v>
      </c>
      <c r="J145" s="136">
        <v>0</v>
      </c>
      <c r="K145" s="136">
        <f t="shared" si="21"/>
        <v>0</v>
      </c>
      <c r="L145" s="23">
        <v>0</v>
      </c>
      <c r="M145" s="23">
        <v>0</v>
      </c>
      <c r="N145" s="23">
        <v>0</v>
      </c>
      <c r="O145" s="23">
        <v>0</v>
      </c>
      <c r="P145" s="136">
        <f t="shared" si="22"/>
        <v>0</v>
      </c>
      <c r="Q145" s="23">
        <v>0</v>
      </c>
      <c r="R145" s="23">
        <v>0</v>
      </c>
      <c r="S145" s="23">
        <v>0</v>
      </c>
      <c r="T145" s="4">
        <v>0</v>
      </c>
      <c r="U145" s="4">
        <f t="shared" si="23"/>
        <v>0</v>
      </c>
      <c r="V145" s="4">
        <f t="shared" si="23"/>
        <v>0</v>
      </c>
      <c r="W145" s="4">
        <f t="shared" si="23"/>
        <v>0</v>
      </c>
      <c r="X145" s="4">
        <f t="shared" si="23"/>
        <v>0</v>
      </c>
      <c r="Y145" s="4">
        <f t="shared" si="23"/>
        <v>0</v>
      </c>
      <c r="Z145" s="4">
        <f t="shared" si="24"/>
        <v>0</v>
      </c>
      <c r="AA145" s="4">
        <f t="shared" si="24"/>
        <v>0</v>
      </c>
      <c r="AB145" s="4">
        <f t="shared" si="24"/>
        <v>0</v>
      </c>
      <c r="AC145" s="4">
        <f t="shared" si="24"/>
        <v>0</v>
      </c>
      <c r="AD145" s="4">
        <f t="shared" si="24"/>
        <v>0</v>
      </c>
    </row>
    <row r="146" spans="1:30" ht="12.75" customHeight="1" x14ac:dyDescent="0.25">
      <c r="A146" s="115">
        <v>21</v>
      </c>
      <c r="B146" s="137">
        <v>221700</v>
      </c>
      <c r="C146" s="138">
        <v>1110</v>
      </c>
      <c r="D146" s="108">
        <v>138</v>
      </c>
      <c r="E146" s="135" t="s">
        <v>1053</v>
      </c>
      <c r="F146" s="136">
        <f t="shared" si="20"/>
        <v>0</v>
      </c>
      <c r="G146" s="136">
        <v>0</v>
      </c>
      <c r="H146" s="136">
        <v>0</v>
      </c>
      <c r="I146" s="136">
        <v>0</v>
      </c>
      <c r="J146" s="136">
        <v>0</v>
      </c>
      <c r="K146" s="136">
        <f t="shared" si="21"/>
        <v>0</v>
      </c>
      <c r="L146" s="23">
        <v>0</v>
      </c>
      <c r="M146" s="23">
        <v>0</v>
      </c>
      <c r="N146" s="23">
        <v>0</v>
      </c>
      <c r="O146" s="23">
        <v>0</v>
      </c>
      <c r="P146" s="136">
        <f t="shared" si="22"/>
        <v>0</v>
      </c>
      <c r="Q146" s="23">
        <v>0</v>
      </c>
      <c r="R146" s="23">
        <v>0</v>
      </c>
      <c r="S146" s="23">
        <v>0</v>
      </c>
      <c r="T146" s="4">
        <v>0</v>
      </c>
      <c r="U146" s="4">
        <f t="shared" si="23"/>
        <v>0</v>
      </c>
      <c r="V146" s="4">
        <f t="shared" si="23"/>
        <v>0</v>
      </c>
      <c r="W146" s="4">
        <f t="shared" si="23"/>
        <v>0</v>
      </c>
      <c r="X146" s="4">
        <f t="shared" si="23"/>
        <v>0</v>
      </c>
      <c r="Y146" s="4">
        <f t="shared" si="23"/>
        <v>0</v>
      </c>
      <c r="Z146" s="4">
        <f t="shared" si="24"/>
        <v>0</v>
      </c>
      <c r="AA146" s="4">
        <f t="shared" si="24"/>
        <v>0</v>
      </c>
      <c r="AB146" s="4">
        <f t="shared" si="24"/>
        <v>0</v>
      </c>
      <c r="AC146" s="4">
        <f t="shared" si="24"/>
        <v>0</v>
      </c>
      <c r="AD146" s="4">
        <f t="shared" si="24"/>
        <v>0</v>
      </c>
    </row>
    <row r="147" spans="1:30" ht="12.75" customHeight="1" x14ac:dyDescent="0.25">
      <c r="A147" s="115">
        <v>21</v>
      </c>
      <c r="B147" s="137">
        <v>221700</v>
      </c>
      <c r="C147" s="138">
        <v>1111</v>
      </c>
      <c r="D147" s="108">
        <v>139</v>
      </c>
      <c r="E147" s="135" t="s">
        <v>1054</v>
      </c>
      <c r="F147" s="136">
        <f t="shared" si="20"/>
        <v>0</v>
      </c>
      <c r="G147" s="136">
        <v>0</v>
      </c>
      <c r="H147" s="136">
        <v>0</v>
      </c>
      <c r="I147" s="136">
        <v>0</v>
      </c>
      <c r="J147" s="136">
        <v>0</v>
      </c>
      <c r="K147" s="136">
        <f t="shared" si="21"/>
        <v>0</v>
      </c>
      <c r="L147" s="23">
        <v>0</v>
      </c>
      <c r="M147" s="23">
        <v>0</v>
      </c>
      <c r="N147" s="23">
        <v>0</v>
      </c>
      <c r="O147" s="23">
        <v>0</v>
      </c>
      <c r="P147" s="136">
        <f t="shared" si="22"/>
        <v>0</v>
      </c>
      <c r="Q147" s="23">
        <v>0</v>
      </c>
      <c r="R147" s="23">
        <v>0</v>
      </c>
      <c r="S147" s="23">
        <v>0</v>
      </c>
      <c r="T147" s="4">
        <v>0</v>
      </c>
      <c r="U147" s="4">
        <f t="shared" si="23"/>
        <v>0</v>
      </c>
      <c r="V147" s="4">
        <f t="shared" si="23"/>
        <v>0</v>
      </c>
      <c r="W147" s="4">
        <f t="shared" si="23"/>
        <v>0</v>
      </c>
      <c r="X147" s="4">
        <f t="shared" si="23"/>
        <v>0</v>
      </c>
      <c r="Y147" s="4">
        <f t="shared" si="23"/>
        <v>0</v>
      </c>
      <c r="Z147" s="4">
        <f t="shared" si="24"/>
        <v>0</v>
      </c>
      <c r="AA147" s="4">
        <f t="shared" si="24"/>
        <v>0</v>
      </c>
      <c r="AB147" s="4">
        <f t="shared" si="24"/>
        <v>0</v>
      </c>
      <c r="AC147" s="4">
        <f t="shared" si="24"/>
        <v>0</v>
      </c>
      <c r="AD147" s="4">
        <f t="shared" si="24"/>
        <v>0</v>
      </c>
    </row>
    <row r="148" spans="1:30" ht="12.75" customHeight="1" x14ac:dyDescent="0.25">
      <c r="A148" s="115">
        <v>21</v>
      </c>
      <c r="B148" s="137">
        <v>221700</v>
      </c>
      <c r="C148" s="138">
        <v>1112</v>
      </c>
      <c r="D148" s="108">
        <v>140</v>
      </c>
      <c r="E148" s="135" t="s">
        <v>1055</v>
      </c>
      <c r="F148" s="136">
        <f t="shared" si="20"/>
        <v>0</v>
      </c>
      <c r="G148" s="136">
        <v>0</v>
      </c>
      <c r="H148" s="136">
        <v>0</v>
      </c>
      <c r="I148" s="136">
        <v>0</v>
      </c>
      <c r="J148" s="136">
        <v>0</v>
      </c>
      <c r="K148" s="136">
        <f t="shared" si="21"/>
        <v>0</v>
      </c>
      <c r="L148" s="23">
        <v>0</v>
      </c>
      <c r="M148" s="23">
        <v>0</v>
      </c>
      <c r="N148" s="23">
        <v>0</v>
      </c>
      <c r="O148" s="23">
        <v>0</v>
      </c>
      <c r="P148" s="136">
        <f t="shared" si="22"/>
        <v>0</v>
      </c>
      <c r="Q148" s="23">
        <v>0</v>
      </c>
      <c r="R148" s="23">
        <v>0</v>
      </c>
      <c r="S148" s="23">
        <v>0</v>
      </c>
      <c r="T148" s="4">
        <v>0</v>
      </c>
      <c r="U148" s="4">
        <f t="shared" si="23"/>
        <v>0</v>
      </c>
      <c r="V148" s="4">
        <f t="shared" si="23"/>
        <v>0</v>
      </c>
      <c r="W148" s="4">
        <f t="shared" si="23"/>
        <v>0</v>
      </c>
      <c r="X148" s="4">
        <f t="shared" si="23"/>
        <v>0</v>
      </c>
      <c r="Y148" s="4">
        <f t="shared" si="23"/>
        <v>0</v>
      </c>
      <c r="Z148" s="4">
        <f t="shared" si="24"/>
        <v>0</v>
      </c>
      <c r="AA148" s="4">
        <f t="shared" si="24"/>
        <v>0</v>
      </c>
      <c r="AB148" s="4">
        <f t="shared" si="24"/>
        <v>0</v>
      </c>
      <c r="AC148" s="4">
        <f t="shared" si="24"/>
        <v>0</v>
      </c>
      <c r="AD148" s="4">
        <f t="shared" si="24"/>
        <v>0</v>
      </c>
    </row>
    <row r="149" spans="1:30" ht="12.75" customHeight="1" x14ac:dyDescent="0.25">
      <c r="A149" s="115">
        <v>21</v>
      </c>
      <c r="B149" s="137">
        <v>221700</v>
      </c>
      <c r="C149" s="138">
        <v>1113</v>
      </c>
      <c r="D149" s="108">
        <v>141</v>
      </c>
      <c r="E149" s="135" t="s">
        <v>1056</v>
      </c>
      <c r="F149" s="136">
        <f t="shared" si="20"/>
        <v>0</v>
      </c>
      <c r="G149" s="136">
        <v>0</v>
      </c>
      <c r="H149" s="136">
        <v>0</v>
      </c>
      <c r="I149" s="136">
        <v>0</v>
      </c>
      <c r="J149" s="136">
        <v>0</v>
      </c>
      <c r="K149" s="136">
        <f t="shared" si="21"/>
        <v>0</v>
      </c>
      <c r="L149" s="23">
        <v>0</v>
      </c>
      <c r="M149" s="23">
        <v>0</v>
      </c>
      <c r="N149" s="23">
        <v>0</v>
      </c>
      <c r="O149" s="23">
        <v>0</v>
      </c>
      <c r="P149" s="136">
        <f t="shared" si="22"/>
        <v>0</v>
      </c>
      <c r="Q149" s="23">
        <v>0</v>
      </c>
      <c r="R149" s="23">
        <v>0</v>
      </c>
      <c r="S149" s="23">
        <v>0</v>
      </c>
      <c r="T149" s="4">
        <v>0</v>
      </c>
      <c r="U149" s="4">
        <f t="shared" si="23"/>
        <v>0</v>
      </c>
      <c r="V149" s="4">
        <f t="shared" si="23"/>
        <v>0</v>
      </c>
      <c r="W149" s="4">
        <f t="shared" si="23"/>
        <v>0</v>
      </c>
      <c r="X149" s="4">
        <f t="shared" si="23"/>
        <v>0</v>
      </c>
      <c r="Y149" s="4">
        <f t="shared" si="23"/>
        <v>0</v>
      </c>
      <c r="Z149" s="4">
        <f t="shared" si="24"/>
        <v>0</v>
      </c>
      <c r="AA149" s="4">
        <f t="shared" si="24"/>
        <v>0</v>
      </c>
      <c r="AB149" s="4">
        <f t="shared" si="24"/>
        <v>0</v>
      </c>
      <c r="AC149" s="4">
        <f t="shared" si="24"/>
        <v>0</v>
      </c>
      <c r="AD149" s="4">
        <f t="shared" si="24"/>
        <v>0</v>
      </c>
    </row>
    <row r="150" spans="1:30" ht="12.75" customHeight="1" x14ac:dyDescent="0.25">
      <c r="A150" s="115">
        <v>21</v>
      </c>
      <c r="B150" s="137">
        <v>221700</v>
      </c>
      <c r="C150" s="138">
        <v>1114</v>
      </c>
      <c r="D150" s="108">
        <v>142</v>
      </c>
      <c r="E150" s="135" t="s">
        <v>1057</v>
      </c>
      <c r="F150" s="136">
        <f t="shared" si="20"/>
        <v>0</v>
      </c>
      <c r="G150" s="136">
        <v>0</v>
      </c>
      <c r="H150" s="136">
        <v>0</v>
      </c>
      <c r="I150" s="136">
        <v>0</v>
      </c>
      <c r="J150" s="136">
        <v>0</v>
      </c>
      <c r="K150" s="136">
        <f t="shared" si="21"/>
        <v>0</v>
      </c>
      <c r="L150" s="23">
        <v>0</v>
      </c>
      <c r="M150" s="23">
        <v>0</v>
      </c>
      <c r="N150" s="23">
        <v>0</v>
      </c>
      <c r="O150" s="23">
        <v>0</v>
      </c>
      <c r="P150" s="136">
        <f t="shared" si="22"/>
        <v>0</v>
      </c>
      <c r="Q150" s="23">
        <v>0</v>
      </c>
      <c r="R150" s="23">
        <v>0</v>
      </c>
      <c r="S150" s="23">
        <v>0</v>
      </c>
      <c r="T150" s="4">
        <v>0</v>
      </c>
      <c r="U150" s="4">
        <f t="shared" si="23"/>
        <v>0</v>
      </c>
      <c r="V150" s="4">
        <f t="shared" si="23"/>
        <v>0</v>
      </c>
      <c r="W150" s="4">
        <f t="shared" si="23"/>
        <v>0</v>
      </c>
      <c r="X150" s="4">
        <f t="shared" si="23"/>
        <v>0</v>
      </c>
      <c r="Y150" s="4">
        <f t="shared" si="23"/>
        <v>0</v>
      </c>
      <c r="Z150" s="4">
        <f t="shared" si="24"/>
        <v>0</v>
      </c>
      <c r="AA150" s="4">
        <f t="shared" si="24"/>
        <v>0</v>
      </c>
      <c r="AB150" s="4">
        <f t="shared" si="24"/>
        <v>0</v>
      </c>
      <c r="AC150" s="4">
        <f t="shared" si="24"/>
        <v>0</v>
      </c>
      <c r="AD150" s="4">
        <f t="shared" si="24"/>
        <v>0</v>
      </c>
    </row>
    <row r="151" spans="1:30" ht="12.75" customHeight="1" x14ac:dyDescent="0.25">
      <c r="A151" s="115">
        <v>21</v>
      </c>
      <c r="B151" s="137">
        <v>221700</v>
      </c>
      <c r="C151" s="138">
        <v>1116</v>
      </c>
      <c r="D151" s="108">
        <v>143</v>
      </c>
      <c r="E151" s="135" t="s">
        <v>1058</v>
      </c>
      <c r="F151" s="136">
        <f t="shared" si="20"/>
        <v>0</v>
      </c>
      <c r="G151" s="136">
        <v>0</v>
      </c>
      <c r="H151" s="136">
        <v>0</v>
      </c>
      <c r="I151" s="136">
        <v>0</v>
      </c>
      <c r="J151" s="136">
        <v>0</v>
      </c>
      <c r="K151" s="136">
        <f t="shared" si="21"/>
        <v>0</v>
      </c>
      <c r="L151" s="23">
        <v>0</v>
      </c>
      <c r="M151" s="23">
        <v>0</v>
      </c>
      <c r="N151" s="23">
        <v>0</v>
      </c>
      <c r="O151" s="23">
        <v>0</v>
      </c>
      <c r="P151" s="136">
        <f t="shared" si="22"/>
        <v>0</v>
      </c>
      <c r="Q151" s="23">
        <v>0</v>
      </c>
      <c r="R151" s="23">
        <v>0</v>
      </c>
      <c r="S151" s="23">
        <v>0</v>
      </c>
      <c r="T151" s="4">
        <v>0</v>
      </c>
      <c r="U151" s="4">
        <f t="shared" si="23"/>
        <v>0</v>
      </c>
      <c r="V151" s="4">
        <f t="shared" si="23"/>
        <v>0</v>
      </c>
      <c r="W151" s="4">
        <f t="shared" si="23"/>
        <v>0</v>
      </c>
      <c r="X151" s="4">
        <f t="shared" si="23"/>
        <v>0</v>
      </c>
      <c r="Y151" s="4">
        <f t="shared" si="23"/>
        <v>0</v>
      </c>
      <c r="Z151" s="4">
        <f t="shared" si="24"/>
        <v>0</v>
      </c>
      <c r="AA151" s="4">
        <f t="shared" si="24"/>
        <v>0</v>
      </c>
      <c r="AB151" s="4">
        <f t="shared" si="24"/>
        <v>0</v>
      </c>
      <c r="AC151" s="4">
        <f t="shared" si="24"/>
        <v>0</v>
      </c>
      <c r="AD151" s="4">
        <f t="shared" si="24"/>
        <v>0</v>
      </c>
    </row>
    <row r="152" spans="1:30" ht="12.75" customHeight="1" x14ac:dyDescent="0.25">
      <c r="A152" s="115">
        <v>21</v>
      </c>
      <c r="B152" s="137">
        <v>221700</v>
      </c>
      <c r="C152" s="138">
        <v>1117</v>
      </c>
      <c r="D152" s="108">
        <v>144</v>
      </c>
      <c r="E152" s="135" t="s">
        <v>1059</v>
      </c>
      <c r="F152" s="136">
        <f t="shared" si="20"/>
        <v>0</v>
      </c>
      <c r="G152" s="136">
        <v>0</v>
      </c>
      <c r="H152" s="136">
        <v>0</v>
      </c>
      <c r="I152" s="136">
        <v>0</v>
      </c>
      <c r="J152" s="136">
        <v>0</v>
      </c>
      <c r="K152" s="136">
        <f t="shared" si="21"/>
        <v>0</v>
      </c>
      <c r="L152" s="23">
        <v>0</v>
      </c>
      <c r="M152" s="23">
        <v>0</v>
      </c>
      <c r="N152" s="23">
        <v>0</v>
      </c>
      <c r="O152" s="23">
        <v>0</v>
      </c>
      <c r="P152" s="136">
        <f t="shared" si="22"/>
        <v>0</v>
      </c>
      <c r="Q152" s="23">
        <v>0</v>
      </c>
      <c r="R152" s="23">
        <v>0</v>
      </c>
      <c r="S152" s="23">
        <v>0</v>
      </c>
      <c r="T152" s="4">
        <v>0</v>
      </c>
      <c r="U152" s="4">
        <f t="shared" si="23"/>
        <v>0</v>
      </c>
      <c r="V152" s="4">
        <f t="shared" si="23"/>
        <v>0</v>
      </c>
      <c r="W152" s="4">
        <f t="shared" si="23"/>
        <v>0</v>
      </c>
      <c r="X152" s="4">
        <f t="shared" si="23"/>
        <v>0</v>
      </c>
      <c r="Y152" s="4">
        <f t="shared" si="23"/>
        <v>0</v>
      </c>
      <c r="Z152" s="4">
        <f t="shared" si="24"/>
        <v>0</v>
      </c>
      <c r="AA152" s="4">
        <f t="shared" si="24"/>
        <v>0</v>
      </c>
      <c r="AB152" s="4">
        <f t="shared" si="24"/>
        <v>0</v>
      </c>
      <c r="AC152" s="4">
        <f t="shared" si="24"/>
        <v>0</v>
      </c>
      <c r="AD152" s="4">
        <f t="shared" si="24"/>
        <v>0</v>
      </c>
    </row>
    <row r="153" spans="1:30" ht="12.75" customHeight="1" x14ac:dyDescent="0.25">
      <c r="A153" s="115">
        <v>21</v>
      </c>
      <c r="B153" s="137">
        <v>221700</v>
      </c>
      <c r="C153" s="138">
        <v>1118</v>
      </c>
      <c r="D153" s="108">
        <v>145</v>
      </c>
      <c r="E153" s="135" t="s">
        <v>1060</v>
      </c>
      <c r="F153" s="136">
        <f t="shared" si="20"/>
        <v>0</v>
      </c>
      <c r="G153" s="136">
        <v>0</v>
      </c>
      <c r="H153" s="136">
        <v>0</v>
      </c>
      <c r="I153" s="136">
        <v>0</v>
      </c>
      <c r="J153" s="136">
        <v>0</v>
      </c>
      <c r="K153" s="136">
        <f t="shared" si="21"/>
        <v>0</v>
      </c>
      <c r="L153" s="23">
        <v>0</v>
      </c>
      <c r="M153" s="23">
        <v>0</v>
      </c>
      <c r="N153" s="23">
        <v>0</v>
      </c>
      <c r="O153" s="23">
        <v>0</v>
      </c>
      <c r="P153" s="136">
        <f t="shared" si="22"/>
        <v>0</v>
      </c>
      <c r="Q153" s="23">
        <v>0</v>
      </c>
      <c r="R153" s="23">
        <v>0</v>
      </c>
      <c r="S153" s="23">
        <v>0</v>
      </c>
      <c r="T153" s="4">
        <v>0</v>
      </c>
      <c r="U153" s="4">
        <f t="shared" si="23"/>
        <v>0</v>
      </c>
      <c r="V153" s="4">
        <f t="shared" si="23"/>
        <v>0</v>
      </c>
      <c r="W153" s="4">
        <f t="shared" si="23"/>
        <v>0</v>
      </c>
      <c r="X153" s="4">
        <f t="shared" si="23"/>
        <v>0</v>
      </c>
      <c r="Y153" s="4">
        <f t="shared" si="23"/>
        <v>0</v>
      </c>
      <c r="Z153" s="4">
        <f t="shared" si="24"/>
        <v>0</v>
      </c>
      <c r="AA153" s="4">
        <f t="shared" si="24"/>
        <v>0</v>
      </c>
      <c r="AB153" s="4">
        <f t="shared" si="24"/>
        <v>0</v>
      </c>
      <c r="AC153" s="4">
        <f t="shared" si="24"/>
        <v>0</v>
      </c>
      <c r="AD153" s="4">
        <f t="shared" si="24"/>
        <v>0</v>
      </c>
    </row>
    <row r="154" spans="1:30" ht="12.75" customHeight="1" x14ac:dyDescent="0.25">
      <c r="A154" s="115">
        <v>21</v>
      </c>
      <c r="B154" s="137">
        <v>221700</v>
      </c>
      <c r="C154" s="138">
        <v>1119</v>
      </c>
      <c r="D154" s="108">
        <v>146</v>
      </c>
      <c r="E154" s="135" t="s">
        <v>1061</v>
      </c>
      <c r="F154" s="136">
        <f t="shared" si="20"/>
        <v>0</v>
      </c>
      <c r="G154" s="136">
        <v>0</v>
      </c>
      <c r="H154" s="136">
        <v>0</v>
      </c>
      <c r="I154" s="136">
        <v>0</v>
      </c>
      <c r="J154" s="136">
        <v>0</v>
      </c>
      <c r="K154" s="136">
        <f t="shared" si="21"/>
        <v>0</v>
      </c>
      <c r="L154" s="23">
        <v>0</v>
      </c>
      <c r="M154" s="23">
        <v>0</v>
      </c>
      <c r="N154" s="23">
        <v>0</v>
      </c>
      <c r="O154" s="23">
        <v>0</v>
      </c>
      <c r="P154" s="136">
        <f t="shared" si="22"/>
        <v>0</v>
      </c>
      <c r="Q154" s="23">
        <v>0</v>
      </c>
      <c r="R154" s="23">
        <v>0</v>
      </c>
      <c r="S154" s="23">
        <v>0</v>
      </c>
      <c r="T154" s="4">
        <v>0</v>
      </c>
      <c r="U154" s="4">
        <f t="shared" si="23"/>
        <v>0</v>
      </c>
      <c r="V154" s="4">
        <f t="shared" si="23"/>
        <v>0</v>
      </c>
      <c r="W154" s="4">
        <f t="shared" si="23"/>
        <v>0</v>
      </c>
      <c r="X154" s="4">
        <f t="shared" si="23"/>
        <v>0</v>
      </c>
      <c r="Y154" s="4">
        <f t="shared" si="23"/>
        <v>0</v>
      </c>
      <c r="Z154" s="4">
        <f t="shared" si="24"/>
        <v>0</v>
      </c>
      <c r="AA154" s="4">
        <f t="shared" si="24"/>
        <v>0</v>
      </c>
      <c r="AB154" s="4">
        <f t="shared" si="24"/>
        <v>0</v>
      </c>
      <c r="AC154" s="4">
        <f t="shared" si="24"/>
        <v>0</v>
      </c>
      <c r="AD154" s="4">
        <f t="shared" si="24"/>
        <v>0</v>
      </c>
    </row>
    <row r="155" spans="1:30" ht="12.75" customHeight="1" x14ac:dyDescent="0.25">
      <c r="A155" s="115">
        <v>21</v>
      </c>
      <c r="B155" s="137">
        <v>221700</v>
      </c>
      <c r="C155" s="138">
        <v>1120</v>
      </c>
      <c r="D155" s="108">
        <v>147</v>
      </c>
      <c r="E155" s="135" t="s">
        <v>1062</v>
      </c>
      <c r="F155" s="136">
        <f t="shared" si="20"/>
        <v>0</v>
      </c>
      <c r="G155" s="136">
        <v>0</v>
      </c>
      <c r="H155" s="136">
        <v>0</v>
      </c>
      <c r="I155" s="136">
        <v>0</v>
      </c>
      <c r="J155" s="136">
        <v>0</v>
      </c>
      <c r="K155" s="136">
        <f t="shared" si="21"/>
        <v>0</v>
      </c>
      <c r="L155" s="23">
        <v>0</v>
      </c>
      <c r="M155" s="23">
        <v>0</v>
      </c>
      <c r="N155" s="23">
        <v>0</v>
      </c>
      <c r="O155" s="23">
        <v>0</v>
      </c>
      <c r="P155" s="136">
        <f t="shared" si="22"/>
        <v>0</v>
      </c>
      <c r="Q155" s="23">
        <v>0</v>
      </c>
      <c r="R155" s="23">
        <v>0</v>
      </c>
      <c r="S155" s="23">
        <v>0</v>
      </c>
      <c r="T155" s="4">
        <v>0</v>
      </c>
      <c r="U155" s="4">
        <f t="shared" si="23"/>
        <v>0</v>
      </c>
      <c r="V155" s="4">
        <f t="shared" si="23"/>
        <v>0</v>
      </c>
      <c r="W155" s="4">
        <f t="shared" si="23"/>
        <v>0</v>
      </c>
      <c r="X155" s="4">
        <f t="shared" si="23"/>
        <v>0</v>
      </c>
      <c r="Y155" s="4">
        <f t="shared" si="23"/>
        <v>0</v>
      </c>
      <c r="Z155" s="4">
        <f t="shared" si="24"/>
        <v>0</v>
      </c>
      <c r="AA155" s="4">
        <f t="shared" si="24"/>
        <v>0</v>
      </c>
      <c r="AB155" s="4">
        <f t="shared" si="24"/>
        <v>0</v>
      </c>
      <c r="AC155" s="4">
        <f t="shared" si="24"/>
        <v>0</v>
      </c>
      <c r="AD155" s="4">
        <f t="shared" si="24"/>
        <v>0</v>
      </c>
    </row>
    <row r="156" spans="1:30" ht="12.75" customHeight="1" x14ac:dyDescent="0.25">
      <c r="A156" s="115">
        <v>21</v>
      </c>
      <c r="B156" s="137">
        <v>221700</v>
      </c>
      <c r="C156" s="138">
        <v>1121</v>
      </c>
      <c r="D156" s="108">
        <v>148</v>
      </c>
      <c r="E156" s="135" t="s">
        <v>1063</v>
      </c>
      <c r="F156" s="136">
        <f t="shared" si="20"/>
        <v>0</v>
      </c>
      <c r="G156" s="136">
        <v>0</v>
      </c>
      <c r="H156" s="136">
        <v>0</v>
      </c>
      <c r="I156" s="136">
        <v>0</v>
      </c>
      <c r="J156" s="136">
        <v>0</v>
      </c>
      <c r="K156" s="136">
        <f t="shared" si="21"/>
        <v>0</v>
      </c>
      <c r="L156" s="23">
        <v>0</v>
      </c>
      <c r="M156" s="23">
        <v>0</v>
      </c>
      <c r="N156" s="23">
        <v>0</v>
      </c>
      <c r="O156" s="23">
        <v>0</v>
      </c>
      <c r="P156" s="136">
        <f t="shared" si="22"/>
        <v>0</v>
      </c>
      <c r="Q156" s="23">
        <v>0</v>
      </c>
      <c r="R156" s="23">
        <v>0</v>
      </c>
      <c r="S156" s="23">
        <v>0</v>
      </c>
      <c r="T156" s="4">
        <v>0</v>
      </c>
      <c r="U156" s="4">
        <f t="shared" si="23"/>
        <v>0</v>
      </c>
      <c r="V156" s="4">
        <f t="shared" si="23"/>
        <v>0</v>
      </c>
      <c r="W156" s="4">
        <f t="shared" si="23"/>
        <v>0</v>
      </c>
      <c r="X156" s="4">
        <f t="shared" si="23"/>
        <v>0</v>
      </c>
      <c r="Y156" s="4">
        <f t="shared" si="23"/>
        <v>0</v>
      </c>
      <c r="Z156" s="4">
        <f t="shared" si="24"/>
        <v>0</v>
      </c>
      <c r="AA156" s="4">
        <f t="shared" si="24"/>
        <v>0</v>
      </c>
      <c r="AB156" s="4">
        <f t="shared" si="24"/>
        <v>0</v>
      </c>
      <c r="AC156" s="4">
        <f t="shared" si="24"/>
        <v>0</v>
      </c>
      <c r="AD156" s="4">
        <f t="shared" si="24"/>
        <v>0</v>
      </c>
    </row>
    <row r="157" spans="1:30" ht="12.75" customHeight="1" x14ac:dyDescent="0.25">
      <c r="A157" s="115">
        <v>21</v>
      </c>
      <c r="B157" s="137">
        <v>221700</v>
      </c>
      <c r="C157" s="138">
        <v>1122</v>
      </c>
      <c r="D157" s="108">
        <v>149</v>
      </c>
      <c r="E157" s="135" t="s">
        <v>1064</v>
      </c>
      <c r="F157" s="136">
        <f t="shared" si="20"/>
        <v>0</v>
      </c>
      <c r="G157" s="136">
        <v>0</v>
      </c>
      <c r="H157" s="136">
        <v>0</v>
      </c>
      <c r="I157" s="136">
        <v>0</v>
      </c>
      <c r="J157" s="136">
        <v>0</v>
      </c>
      <c r="K157" s="136">
        <f t="shared" si="21"/>
        <v>0</v>
      </c>
      <c r="L157" s="23">
        <v>0</v>
      </c>
      <c r="M157" s="23">
        <v>0</v>
      </c>
      <c r="N157" s="23">
        <v>0</v>
      </c>
      <c r="O157" s="23">
        <v>0</v>
      </c>
      <c r="P157" s="136">
        <f t="shared" si="22"/>
        <v>0</v>
      </c>
      <c r="Q157" s="23">
        <v>0</v>
      </c>
      <c r="R157" s="23">
        <v>0</v>
      </c>
      <c r="S157" s="23">
        <v>0</v>
      </c>
      <c r="T157" s="4">
        <v>0</v>
      </c>
      <c r="U157" s="4">
        <f t="shared" si="23"/>
        <v>0</v>
      </c>
      <c r="V157" s="4">
        <f t="shared" si="23"/>
        <v>0</v>
      </c>
      <c r="W157" s="4">
        <f t="shared" si="23"/>
        <v>0</v>
      </c>
      <c r="X157" s="4">
        <f t="shared" si="23"/>
        <v>0</v>
      </c>
      <c r="Y157" s="4">
        <f t="shared" si="23"/>
        <v>0</v>
      </c>
      <c r="Z157" s="4">
        <f t="shared" si="24"/>
        <v>0</v>
      </c>
      <c r="AA157" s="4">
        <f t="shared" si="24"/>
        <v>0</v>
      </c>
      <c r="AB157" s="4">
        <f t="shared" si="24"/>
        <v>0</v>
      </c>
      <c r="AC157" s="4">
        <f t="shared" si="24"/>
        <v>0</v>
      </c>
      <c r="AD157" s="4">
        <f t="shared" si="24"/>
        <v>0</v>
      </c>
    </row>
    <row r="158" spans="1:30" ht="12.75" customHeight="1" x14ac:dyDescent="0.25">
      <c r="A158" s="115">
        <v>21</v>
      </c>
      <c r="B158" s="137">
        <v>221700</v>
      </c>
      <c r="C158" s="138">
        <v>1123</v>
      </c>
      <c r="D158" s="108">
        <v>150</v>
      </c>
      <c r="E158" s="135" t="s">
        <v>1065</v>
      </c>
      <c r="F158" s="136">
        <f t="shared" si="20"/>
        <v>0</v>
      </c>
      <c r="G158" s="136">
        <v>0</v>
      </c>
      <c r="H158" s="136">
        <v>0</v>
      </c>
      <c r="I158" s="136">
        <v>0</v>
      </c>
      <c r="J158" s="136">
        <v>0</v>
      </c>
      <c r="K158" s="136">
        <f t="shared" si="21"/>
        <v>0</v>
      </c>
      <c r="L158" s="23">
        <v>0</v>
      </c>
      <c r="M158" s="23">
        <v>0</v>
      </c>
      <c r="N158" s="23">
        <v>0</v>
      </c>
      <c r="O158" s="23">
        <v>0</v>
      </c>
      <c r="P158" s="136">
        <f t="shared" si="22"/>
        <v>0</v>
      </c>
      <c r="Q158" s="23">
        <v>0</v>
      </c>
      <c r="R158" s="23">
        <v>0</v>
      </c>
      <c r="S158" s="23">
        <v>0</v>
      </c>
      <c r="T158" s="4">
        <v>0</v>
      </c>
      <c r="U158" s="4">
        <f t="shared" si="23"/>
        <v>0</v>
      </c>
      <c r="V158" s="4">
        <f t="shared" si="23"/>
        <v>0</v>
      </c>
      <c r="W158" s="4">
        <f t="shared" si="23"/>
        <v>0</v>
      </c>
      <c r="X158" s="4">
        <f t="shared" si="23"/>
        <v>0</v>
      </c>
      <c r="Y158" s="4">
        <f t="shared" si="23"/>
        <v>0</v>
      </c>
      <c r="Z158" s="4">
        <f t="shared" si="24"/>
        <v>0</v>
      </c>
      <c r="AA158" s="4">
        <f t="shared" si="24"/>
        <v>0</v>
      </c>
      <c r="AB158" s="4">
        <f t="shared" si="24"/>
        <v>0</v>
      </c>
      <c r="AC158" s="4">
        <f t="shared" si="24"/>
        <v>0</v>
      </c>
      <c r="AD158" s="4">
        <f t="shared" si="24"/>
        <v>0</v>
      </c>
    </row>
    <row r="159" spans="1:30" ht="12.75" customHeight="1" x14ac:dyDescent="0.25">
      <c r="A159" s="115">
        <v>21</v>
      </c>
      <c r="B159" s="137">
        <v>221700</v>
      </c>
      <c r="C159" s="138">
        <v>1124</v>
      </c>
      <c r="D159" s="108">
        <v>151</v>
      </c>
      <c r="E159" s="135" t="s">
        <v>1066</v>
      </c>
      <c r="F159" s="136">
        <f t="shared" si="20"/>
        <v>0</v>
      </c>
      <c r="G159" s="136">
        <v>0</v>
      </c>
      <c r="H159" s="136">
        <v>0</v>
      </c>
      <c r="I159" s="136">
        <v>0</v>
      </c>
      <c r="J159" s="136">
        <v>0</v>
      </c>
      <c r="K159" s="136">
        <f t="shared" si="21"/>
        <v>0</v>
      </c>
      <c r="L159" s="23">
        <v>0</v>
      </c>
      <c r="M159" s="23">
        <v>0</v>
      </c>
      <c r="N159" s="23">
        <v>0</v>
      </c>
      <c r="O159" s="23">
        <v>0</v>
      </c>
      <c r="P159" s="136">
        <f t="shared" si="22"/>
        <v>0</v>
      </c>
      <c r="Q159" s="23">
        <v>0</v>
      </c>
      <c r="R159" s="23">
        <v>0</v>
      </c>
      <c r="S159" s="23">
        <v>0</v>
      </c>
      <c r="T159" s="4">
        <v>0</v>
      </c>
      <c r="U159" s="4">
        <f t="shared" si="23"/>
        <v>0</v>
      </c>
      <c r="V159" s="4">
        <f t="shared" si="23"/>
        <v>0</v>
      </c>
      <c r="W159" s="4">
        <f t="shared" si="23"/>
        <v>0</v>
      </c>
      <c r="X159" s="4">
        <f t="shared" si="23"/>
        <v>0</v>
      </c>
      <c r="Y159" s="4">
        <f t="shared" si="23"/>
        <v>0</v>
      </c>
      <c r="Z159" s="4">
        <f t="shared" si="24"/>
        <v>0</v>
      </c>
      <c r="AA159" s="4">
        <f t="shared" si="24"/>
        <v>0</v>
      </c>
      <c r="AB159" s="4">
        <f t="shared" si="24"/>
        <v>0</v>
      </c>
      <c r="AC159" s="4">
        <f t="shared" si="24"/>
        <v>0</v>
      </c>
      <c r="AD159" s="4">
        <f t="shared" si="24"/>
        <v>0</v>
      </c>
    </row>
    <row r="160" spans="1:30" ht="12.75" customHeight="1" x14ac:dyDescent="0.25">
      <c r="A160" s="115">
        <v>0</v>
      </c>
      <c r="B160" s="115"/>
      <c r="C160" s="115"/>
      <c r="D160" s="108">
        <v>152</v>
      </c>
      <c r="E160" s="135"/>
      <c r="F160" s="136"/>
      <c r="G160" s="136"/>
      <c r="H160" s="136"/>
      <c r="I160" s="136"/>
      <c r="J160" s="136"/>
      <c r="K160" s="136"/>
      <c r="L160" s="23"/>
      <c r="M160" s="23"/>
      <c r="N160" s="23"/>
      <c r="O160" s="23"/>
      <c r="P160" s="23"/>
      <c r="Q160" s="23"/>
      <c r="R160" s="23"/>
      <c r="S160" s="23"/>
      <c r="T160" s="4"/>
      <c r="U160" s="4"/>
      <c r="V160" s="4"/>
      <c r="W160" s="4"/>
      <c r="X160" s="4"/>
      <c r="Y160" s="4"/>
      <c r="Z160" s="4"/>
      <c r="AA160" s="4"/>
      <c r="AB160" s="4"/>
      <c r="AC160" s="4"/>
      <c r="AD160" s="4"/>
    </row>
    <row r="161" spans="1:30" ht="12.75" customHeight="1" x14ac:dyDescent="0.25">
      <c r="A161" s="115">
        <v>20</v>
      </c>
      <c r="B161" s="137">
        <v>222100</v>
      </c>
      <c r="C161" s="115"/>
      <c r="D161" s="108">
        <v>153</v>
      </c>
      <c r="E161" s="130" t="s">
        <v>1067</v>
      </c>
      <c r="F161" s="131">
        <f t="shared" ref="F161:F191" si="25">SUM(G161:J161)</f>
        <v>2155.3000000000002</v>
      </c>
      <c r="G161" s="131">
        <f>G162+G163</f>
        <v>803</v>
      </c>
      <c r="H161" s="131">
        <f>H162+H163</f>
        <v>980.9</v>
      </c>
      <c r="I161" s="131">
        <f>I162+I163</f>
        <v>0</v>
      </c>
      <c r="J161" s="131">
        <f>J162+J163</f>
        <v>371.4</v>
      </c>
      <c r="K161" s="131">
        <f t="shared" ref="K161:K191" si="26">SUM(L161:O161)</f>
        <v>2033.3</v>
      </c>
      <c r="L161" s="131">
        <f>L162+L163</f>
        <v>872.6</v>
      </c>
      <c r="M161" s="131">
        <f>M162+M163</f>
        <v>980.9</v>
      </c>
      <c r="N161" s="131">
        <f>N162+N163</f>
        <v>0</v>
      </c>
      <c r="O161" s="131">
        <f>O162+O163</f>
        <v>179.8</v>
      </c>
      <c r="P161" s="131">
        <f t="shared" ref="P161:P191" si="27">SUM(Q161:T161)</f>
        <v>1711.2</v>
      </c>
      <c r="Q161" s="131">
        <f>Q162+Q163</f>
        <v>851.8</v>
      </c>
      <c r="R161" s="131">
        <f>R162+R163</f>
        <v>680.2</v>
      </c>
      <c r="S161" s="131">
        <f>S162+S163</f>
        <v>0</v>
      </c>
      <c r="T161" s="131">
        <f>T162+T163</f>
        <v>179.2</v>
      </c>
      <c r="U161" s="133">
        <f t="shared" ref="U161:Y191" si="28">P161-K161</f>
        <v>-322.09999999999991</v>
      </c>
      <c r="V161" s="133">
        <f t="shared" si="28"/>
        <v>-20.800000000000068</v>
      </c>
      <c r="W161" s="133">
        <f t="shared" si="28"/>
        <v>-300.69999999999993</v>
      </c>
      <c r="X161" s="133">
        <f t="shared" si="28"/>
        <v>0</v>
      </c>
      <c r="Y161" s="133">
        <f t="shared" si="28"/>
        <v>-0.60000000000002274</v>
      </c>
      <c r="Z161" s="133">
        <f t="shared" si="24"/>
        <v>84.15875670092953</v>
      </c>
      <c r="AA161" s="133">
        <f t="shared" si="24"/>
        <v>97.616319046527607</v>
      </c>
      <c r="AB161" s="133">
        <f t="shared" si="24"/>
        <v>69.344479559588137</v>
      </c>
      <c r="AC161" s="133">
        <f t="shared" si="24"/>
        <v>0</v>
      </c>
      <c r="AD161" s="133">
        <f t="shared" si="24"/>
        <v>99.666295884315886</v>
      </c>
    </row>
    <row r="162" spans="1:30" s="134" customFormat="1" ht="12.75" customHeight="1" x14ac:dyDescent="0.25">
      <c r="A162" s="115">
        <v>22</v>
      </c>
      <c r="B162" s="137">
        <v>222100</v>
      </c>
      <c r="C162" s="115"/>
      <c r="D162" s="108">
        <v>154</v>
      </c>
      <c r="E162" s="130" t="s">
        <v>944</v>
      </c>
      <c r="F162" s="131">
        <f t="shared" si="25"/>
        <v>2155.3000000000002</v>
      </c>
      <c r="G162" s="131">
        <f>G164</f>
        <v>803</v>
      </c>
      <c r="H162" s="131">
        <f>H164</f>
        <v>980.9</v>
      </c>
      <c r="I162" s="131">
        <f>I164</f>
        <v>0</v>
      </c>
      <c r="J162" s="131">
        <f>J164</f>
        <v>371.4</v>
      </c>
      <c r="K162" s="131">
        <f t="shared" si="26"/>
        <v>2033.3</v>
      </c>
      <c r="L162" s="131">
        <f>L164</f>
        <v>872.6</v>
      </c>
      <c r="M162" s="131">
        <f>M164</f>
        <v>980.9</v>
      </c>
      <c r="N162" s="131">
        <f>N164</f>
        <v>0</v>
      </c>
      <c r="O162" s="131">
        <f>O164</f>
        <v>179.8</v>
      </c>
      <c r="P162" s="131">
        <f t="shared" si="27"/>
        <v>1711.2</v>
      </c>
      <c r="Q162" s="131">
        <f>Q164</f>
        <v>851.8</v>
      </c>
      <c r="R162" s="131">
        <f>R164</f>
        <v>680.2</v>
      </c>
      <c r="S162" s="131">
        <f>S164</f>
        <v>0</v>
      </c>
      <c r="T162" s="131">
        <f>T164</f>
        <v>179.2</v>
      </c>
      <c r="U162" s="133">
        <f t="shared" si="28"/>
        <v>-322.09999999999991</v>
      </c>
      <c r="V162" s="133">
        <f t="shared" si="28"/>
        <v>-20.800000000000068</v>
      </c>
      <c r="W162" s="133">
        <f t="shared" si="28"/>
        <v>-300.69999999999993</v>
      </c>
      <c r="X162" s="133">
        <f t="shared" si="28"/>
        <v>0</v>
      </c>
      <c r="Y162" s="133">
        <f t="shared" si="28"/>
        <v>-0.60000000000002274</v>
      </c>
      <c r="Z162" s="133">
        <f t="shared" si="24"/>
        <v>84.15875670092953</v>
      </c>
      <c r="AA162" s="133">
        <f t="shared" si="24"/>
        <v>97.616319046527607</v>
      </c>
      <c r="AB162" s="133">
        <f t="shared" si="24"/>
        <v>69.344479559588137</v>
      </c>
      <c r="AC162" s="133">
        <f t="shared" si="24"/>
        <v>0</v>
      </c>
      <c r="AD162" s="133">
        <f t="shared" si="24"/>
        <v>99.666295884315886</v>
      </c>
    </row>
    <row r="163" spans="1:30" s="134" customFormat="1" ht="12.75" customHeight="1" x14ac:dyDescent="0.25">
      <c r="A163" s="115">
        <v>21</v>
      </c>
      <c r="B163" s="137">
        <v>222100</v>
      </c>
      <c r="C163" s="115"/>
      <c r="D163" s="108">
        <v>155</v>
      </c>
      <c r="E163" s="130" t="s">
        <v>945</v>
      </c>
      <c r="F163" s="131">
        <f t="shared" si="25"/>
        <v>0</v>
      </c>
      <c r="G163" s="131">
        <f>SUBTOTAL(9,G165:G191)</f>
        <v>0</v>
      </c>
      <c r="H163" s="131">
        <f>SUBTOTAL(9,H165:H191)</f>
        <v>0</v>
      </c>
      <c r="I163" s="131">
        <f>SUBTOTAL(9,I165:I191)</f>
        <v>0</v>
      </c>
      <c r="J163" s="131">
        <f>SUBTOTAL(9,J165:J191)</f>
        <v>0</v>
      </c>
      <c r="K163" s="131">
        <f t="shared" si="26"/>
        <v>0</v>
      </c>
      <c r="L163" s="131">
        <f>SUBTOTAL(9,L165:L191)</f>
        <v>0</v>
      </c>
      <c r="M163" s="131">
        <f>SUBTOTAL(9,M165:M191)</f>
        <v>0</v>
      </c>
      <c r="N163" s="131">
        <f>SUBTOTAL(9,N165:N191)</f>
        <v>0</v>
      </c>
      <c r="O163" s="131">
        <f>SUBTOTAL(9,O165:O191)</f>
        <v>0</v>
      </c>
      <c r="P163" s="131">
        <f t="shared" si="27"/>
        <v>0</v>
      </c>
      <c r="Q163" s="131">
        <f>SUBTOTAL(9,Q165:Q191)</f>
        <v>0</v>
      </c>
      <c r="R163" s="131">
        <f>SUBTOTAL(9,R165:R191)</f>
        <v>0</v>
      </c>
      <c r="S163" s="131">
        <f>SUBTOTAL(9,S165:S191)</f>
        <v>0</v>
      </c>
      <c r="T163" s="131">
        <f>SUBTOTAL(9,T165:T191)</f>
        <v>0</v>
      </c>
      <c r="U163" s="133">
        <f t="shared" si="28"/>
        <v>0</v>
      </c>
      <c r="V163" s="133">
        <f t="shared" si="28"/>
        <v>0</v>
      </c>
      <c r="W163" s="133">
        <f t="shared" si="28"/>
        <v>0</v>
      </c>
      <c r="X163" s="133">
        <f t="shared" si="28"/>
        <v>0</v>
      </c>
      <c r="Y163" s="133">
        <f t="shared" si="28"/>
        <v>0</v>
      </c>
      <c r="Z163" s="133">
        <f t="shared" si="24"/>
        <v>0</v>
      </c>
      <c r="AA163" s="133">
        <f t="shared" si="24"/>
        <v>0</v>
      </c>
      <c r="AB163" s="133">
        <f t="shared" si="24"/>
        <v>0</v>
      </c>
      <c r="AC163" s="133">
        <f t="shared" si="24"/>
        <v>0</v>
      </c>
      <c r="AD163" s="133">
        <f t="shared" si="24"/>
        <v>0</v>
      </c>
    </row>
    <row r="164" spans="1:30" ht="12.75" customHeight="1" x14ac:dyDescent="0.25">
      <c r="A164" s="115">
        <v>22</v>
      </c>
      <c r="B164" s="137">
        <v>222100</v>
      </c>
      <c r="C164" s="138">
        <v>1125</v>
      </c>
      <c r="D164" s="108">
        <v>156</v>
      </c>
      <c r="E164" s="135" t="s">
        <v>970</v>
      </c>
      <c r="F164" s="136">
        <f t="shared" si="25"/>
        <v>2155.3000000000002</v>
      </c>
      <c r="G164" s="136">
        <v>803</v>
      </c>
      <c r="H164" s="136">
        <v>980.9</v>
      </c>
      <c r="I164" s="136">
        <v>0</v>
      </c>
      <c r="J164" s="136">
        <v>371.4</v>
      </c>
      <c r="K164" s="136">
        <f t="shared" si="26"/>
        <v>2033.3</v>
      </c>
      <c r="L164" s="23">
        <v>872.6</v>
      </c>
      <c r="M164" s="23">
        <v>980.9</v>
      </c>
      <c r="N164" s="23">
        <v>0</v>
      </c>
      <c r="O164" s="23">
        <v>179.8</v>
      </c>
      <c r="P164" s="136">
        <f t="shared" si="27"/>
        <v>1711.2</v>
      </c>
      <c r="Q164" s="23">
        <v>851.8</v>
      </c>
      <c r="R164" s="23">
        <v>680.2</v>
      </c>
      <c r="S164" s="23">
        <v>0</v>
      </c>
      <c r="T164" s="4">
        <v>179.2</v>
      </c>
      <c r="U164" s="4">
        <f t="shared" si="28"/>
        <v>-322.09999999999991</v>
      </c>
      <c r="V164" s="4">
        <f t="shared" si="28"/>
        <v>-20.800000000000068</v>
      </c>
      <c r="W164" s="4">
        <f t="shared" si="28"/>
        <v>-300.69999999999993</v>
      </c>
      <c r="X164" s="4">
        <f t="shared" si="28"/>
        <v>0</v>
      </c>
      <c r="Y164" s="4">
        <f t="shared" si="28"/>
        <v>-0.60000000000002274</v>
      </c>
      <c r="Z164" s="4">
        <f t="shared" si="24"/>
        <v>84.15875670092953</v>
      </c>
      <c r="AA164" s="4">
        <f t="shared" si="24"/>
        <v>97.616319046527607</v>
      </c>
      <c r="AB164" s="4">
        <f t="shared" si="24"/>
        <v>69.344479559588137</v>
      </c>
      <c r="AC164" s="4">
        <f t="shared" si="24"/>
        <v>0</v>
      </c>
      <c r="AD164" s="4">
        <f t="shared" si="24"/>
        <v>99.666295884315886</v>
      </c>
    </row>
    <row r="165" spans="1:30" ht="12.75" customHeight="1" x14ac:dyDescent="0.25">
      <c r="A165" s="115">
        <v>21</v>
      </c>
      <c r="B165" s="137">
        <v>222100</v>
      </c>
      <c r="C165" s="138">
        <v>1126</v>
      </c>
      <c r="D165" s="108">
        <v>157</v>
      </c>
      <c r="E165" s="135" t="s">
        <v>1068</v>
      </c>
      <c r="F165" s="136">
        <f t="shared" si="25"/>
        <v>0</v>
      </c>
      <c r="G165" s="136">
        <v>0</v>
      </c>
      <c r="H165" s="136">
        <v>0</v>
      </c>
      <c r="I165" s="136">
        <v>0</v>
      </c>
      <c r="J165" s="136">
        <v>0</v>
      </c>
      <c r="K165" s="136">
        <f t="shared" si="26"/>
        <v>0</v>
      </c>
      <c r="L165" s="23">
        <v>0</v>
      </c>
      <c r="M165" s="23">
        <v>0</v>
      </c>
      <c r="N165" s="23">
        <v>0</v>
      </c>
      <c r="O165" s="23">
        <v>0</v>
      </c>
      <c r="P165" s="136">
        <f t="shared" si="27"/>
        <v>0</v>
      </c>
      <c r="Q165" s="23">
        <v>0</v>
      </c>
      <c r="R165" s="23">
        <v>0</v>
      </c>
      <c r="S165" s="23">
        <v>0</v>
      </c>
      <c r="T165" s="4">
        <v>0</v>
      </c>
      <c r="U165" s="4">
        <f t="shared" si="28"/>
        <v>0</v>
      </c>
      <c r="V165" s="4">
        <f t="shared" si="28"/>
        <v>0</v>
      </c>
      <c r="W165" s="4">
        <f t="shared" si="28"/>
        <v>0</v>
      </c>
      <c r="X165" s="4">
        <f t="shared" si="28"/>
        <v>0</v>
      </c>
      <c r="Y165" s="4">
        <f t="shared" si="28"/>
        <v>0</v>
      </c>
      <c r="Z165" s="4">
        <f t="shared" si="24"/>
        <v>0</v>
      </c>
      <c r="AA165" s="4">
        <f t="shared" si="24"/>
        <v>0</v>
      </c>
      <c r="AB165" s="4">
        <f t="shared" si="24"/>
        <v>0</v>
      </c>
      <c r="AC165" s="4">
        <f t="shared" si="24"/>
        <v>0</v>
      </c>
      <c r="AD165" s="4">
        <f t="shared" si="24"/>
        <v>0</v>
      </c>
    </row>
    <row r="166" spans="1:30" ht="12.75" customHeight="1" x14ac:dyDescent="0.25">
      <c r="A166" s="115">
        <v>21</v>
      </c>
      <c r="B166" s="137">
        <v>222100</v>
      </c>
      <c r="C166" s="138">
        <v>1127</v>
      </c>
      <c r="D166" s="108">
        <v>158</v>
      </c>
      <c r="E166" s="135" t="s">
        <v>1069</v>
      </c>
      <c r="F166" s="136">
        <f t="shared" si="25"/>
        <v>0</v>
      </c>
      <c r="G166" s="136">
        <v>0</v>
      </c>
      <c r="H166" s="136">
        <v>0</v>
      </c>
      <c r="I166" s="136">
        <v>0</v>
      </c>
      <c r="J166" s="136">
        <v>0</v>
      </c>
      <c r="K166" s="136">
        <f t="shared" si="26"/>
        <v>0</v>
      </c>
      <c r="L166" s="23">
        <v>0</v>
      </c>
      <c r="M166" s="23">
        <v>0</v>
      </c>
      <c r="N166" s="23">
        <v>0</v>
      </c>
      <c r="O166" s="23">
        <v>0</v>
      </c>
      <c r="P166" s="136">
        <f t="shared" si="27"/>
        <v>0</v>
      </c>
      <c r="Q166" s="23">
        <v>0</v>
      </c>
      <c r="R166" s="23">
        <v>0</v>
      </c>
      <c r="S166" s="23">
        <v>0</v>
      </c>
      <c r="T166" s="4">
        <v>0</v>
      </c>
      <c r="U166" s="4">
        <f t="shared" si="28"/>
        <v>0</v>
      </c>
      <c r="V166" s="4">
        <f t="shared" si="28"/>
        <v>0</v>
      </c>
      <c r="W166" s="4">
        <f t="shared" si="28"/>
        <v>0</v>
      </c>
      <c r="X166" s="4">
        <f t="shared" si="28"/>
        <v>0</v>
      </c>
      <c r="Y166" s="4">
        <f t="shared" si="28"/>
        <v>0</v>
      </c>
      <c r="Z166" s="4">
        <f t="shared" si="24"/>
        <v>0</v>
      </c>
      <c r="AA166" s="4">
        <f t="shared" si="24"/>
        <v>0</v>
      </c>
      <c r="AB166" s="4">
        <f t="shared" si="24"/>
        <v>0</v>
      </c>
      <c r="AC166" s="4">
        <f t="shared" si="24"/>
        <v>0</v>
      </c>
      <c r="AD166" s="4">
        <f t="shared" si="24"/>
        <v>0</v>
      </c>
    </row>
    <row r="167" spans="1:30" ht="12.75" customHeight="1" x14ac:dyDescent="0.25">
      <c r="A167" s="115">
        <v>21</v>
      </c>
      <c r="B167" s="137">
        <v>222100</v>
      </c>
      <c r="C167" s="138">
        <v>1128</v>
      </c>
      <c r="D167" s="108">
        <v>159</v>
      </c>
      <c r="E167" s="135" t="s">
        <v>1070</v>
      </c>
      <c r="F167" s="136">
        <f t="shared" si="25"/>
        <v>0</v>
      </c>
      <c r="G167" s="136">
        <v>0</v>
      </c>
      <c r="H167" s="136">
        <v>0</v>
      </c>
      <c r="I167" s="136">
        <v>0</v>
      </c>
      <c r="J167" s="136">
        <v>0</v>
      </c>
      <c r="K167" s="136">
        <f t="shared" si="26"/>
        <v>0</v>
      </c>
      <c r="L167" s="23">
        <v>0</v>
      </c>
      <c r="M167" s="23">
        <v>0</v>
      </c>
      <c r="N167" s="23">
        <v>0</v>
      </c>
      <c r="O167" s="23">
        <v>0</v>
      </c>
      <c r="P167" s="136">
        <f t="shared" si="27"/>
        <v>0</v>
      </c>
      <c r="Q167" s="23">
        <v>0</v>
      </c>
      <c r="R167" s="23">
        <v>0</v>
      </c>
      <c r="S167" s="23">
        <v>0</v>
      </c>
      <c r="T167" s="4">
        <v>0</v>
      </c>
      <c r="U167" s="4">
        <f t="shared" si="28"/>
        <v>0</v>
      </c>
      <c r="V167" s="4">
        <f t="shared" si="28"/>
        <v>0</v>
      </c>
      <c r="W167" s="4">
        <f t="shared" si="28"/>
        <v>0</v>
      </c>
      <c r="X167" s="4">
        <f t="shared" si="28"/>
        <v>0</v>
      </c>
      <c r="Y167" s="4">
        <f t="shared" si="28"/>
        <v>0</v>
      </c>
      <c r="Z167" s="4">
        <f t="shared" si="24"/>
        <v>0</v>
      </c>
      <c r="AA167" s="4">
        <f t="shared" si="24"/>
        <v>0</v>
      </c>
      <c r="AB167" s="4">
        <f t="shared" si="24"/>
        <v>0</v>
      </c>
      <c r="AC167" s="4">
        <f t="shared" si="24"/>
        <v>0</v>
      </c>
      <c r="AD167" s="4">
        <f t="shared" si="24"/>
        <v>0</v>
      </c>
    </row>
    <row r="168" spans="1:30" ht="12.75" customHeight="1" x14ac:dyDescent="0.25">
      <c r="A168" s="115">
        <v>21</v>
      </c>
      <c r="B168" s="137">
        <v>222100</v>
      </c>
      <c r="C168" s="138">
        <v>1142</v>
      </c>
      <c r="D168" s="108">
        <v>160</v>
      </c>
      <c r="E168" s="135" t="s">
        <v>1067</v>
      </c>
      <c r="F168" s="136">
        <f t="shared" si="25"/>
        <v>0</v>
      </c>
      <c r="G168" s="136">
        <v>0</v>
      </c>
      <c r="H168" s="136">
        <v>0</v>
      </c>
      <c r="I168" s="136">
        <v>0</v>
      </c>
      <c r="J168" s="136">
        <v>0</v>
      </c>
      <c r="K168" s="136">
        <f t="shared" si="26"/>
        <v>0</v>
      </c>
      <c r="L168" s="23">
        <v>0</v>
      </c>
      <c r="M168" s="23">
        <v>0</v>
      </c>
      <c r="N168" s="23">
        <v>0</v>
      </c>
      <c r="O168" s="23">
        <v>0</v>
      </c>
      <c r="P168" s="136">
        <f t="shared" si="27"/>
        <v>0</v>
      </c>
      <c r="Q168" s="23">
        <v>0</v>
      </c>
      <c r="R168" s="23">
        <v>0</v>
      </c>
      <c r="S168" s="23">
        <v>0</v>
      </c>
      <c r="T168" s="4">
        <v>0</v>
      </c>
      <c r="U168" s="4">
        <f t="shared" si="28"/>
        <v>0</v>
      </c>
      <c r="V168" s="4">
        <f t="shared" si="28"/>
        <v>0</v>
      </c>
      <c r="W168" s="4">
        <f t="shared" si="28"/>
        <v>0</v>
      </c>
      <c r="X168" s="4">
        <f t="shared" si="28"/>
        <v>0</v>
      </c>
      <c r="Y168" s="4">
        <f t="shared" si="28"/>
        <v>0</v>
      </c>
      <c r="Z168" s="4">
        <f t="shared" si="24"/>
        <v>0</v>
      </c>
      <c r="AA168" s="4">
        <f t="shared" si="24"/>
        <v>0</v>
      </c>
      <c r="AB168" s="4">
        <f t="shared" si="24"/>
        <v>0</v>
      </c>
      <c r="AC168" s="4">
        <f t="shared" si="24"/>
        <v>0</v>
      </c>
      <c r="AD168" s="4">
        <f t="shared" si="24"/>
        <v>0</v>
      </c>
    </row>
    <row r="169" spans="1:30" ht="12.75" customHeight="1" x14ac:dyDescent="0.25">
      <c r="A169" s="115">
        <v>21</v>
      </c>
      <c r="B169" s="137">
        <v>222100</v>
      </c>
      <c r="C169" s="138">
        <v>1129</v>
      </c>
      <c r="D169" s="108">
        <v>161</v>
      </c>
      <c r="E169" s="135" t="s">
        <v>1071</v>
      </c>
      <c r="F169" s="136">
        <f t="shared" si="25"/>
        <v>0</v>
      </c>
      <c r="G169" s="136">
        <v>0</v>
      </c>
      <c r="H169" s="136">
        <v>0</v>
      </c>
      <c r="I169" s="136">
        <v>0</v>
      </c>
      <c r="J169" s="136">
        <v>0</v>
      </c>
      <c r="K169" s="136">
        <f t="shared" si="26"/>
        <v>0</v>
      </c>
      <c r="L169" s="23">
        <v>0</v>
      </c>
      <c r="M169" s="23">
        <v>0</v>
      </c>
      <c r="N169" s="23">
        <v>0</v>
      </c>
      <c r="O169" s="23">
        <v>0</v>
      </c>
      <c r="P169" s="136">
        <f t="shared" si="27"/>
        <v>0</v>
      </c>
      <c r="Q169" s="23">
        <v>0</v>
      </c>
      <c r="R169" s="23">
        <v>0</v>
      </c>
      <c r="S169" s="23">
        <v>0</v>
      </c>
      <c r="T169" s="4">
        <v>0</v>
      </c>
      <c r="U169" s="4">
        <f t="shared" si="28"/>
        <v>0</v>
      </c>
      <c r="V169" s="4">
        <f t="shared" si="28"/>
        <v>0</v>
      </c>
      <c r="W169" s="4">
        <f t="shared" si="28"/>
        <v>0</v>
      </c>
      <c r="X169" s="4">
        <f t="shared" si="28"/>
        <v>0</v>
      </c>
      <c r="Y169" s="4">
        <f t="shared" si="28"/>
        <v>0</v>
      </c>
      <c r="Z169" s="4">
        <f t="shared" si="24"/>
        <v>0</v>
      </c>
      <c r="AA169" s="4">
        <f t="shared" si="24"/>
        <v>0</v>
      </c>
      <c r="AB169" s="4">
        <f t="shared" si="24"/>
        <v>0</v>
      </c>
      <c r="AC169" s="4">
        <f t="shared" si="24"/>
        <v>0</v>
      </c>
      <c r="AD169" s="4">
        <f t="shared" si="24"/>
        <v>0</v>
      </c>
    </row>
    <row r="170" spans="1:30" ht="12.75" customHeight="1" x14ac:dyDescent="0.25">
      <c r="A170" s="115">
        <v>21</v>
      </c>
      <c r="B170" s="137">
        <v>222100</v>
      </c>
      <c r="C170" s="138">
        <v>1130</v>
      </c>
      <c r="D170" s="108">
        <v>162</v>
      </c>
      <c r="E170" s="135" t="s">
        <v>1072</v>
      </c>
      <c r="F170" s="136">
        <f t="shared" si="25"/>
        <v>0</v>
      </c>
      <c r="G170" s="136">
        <v>0</v>
      </c>
      <c r="H170" s="136">
        <v>0</v>
      </c>
      <c r="I170" s="136">
        <v>0</v>
      </c>
      <c r="J170" s="136">
        <v>0</v>
      </c>
      <c r="K170" s="136">
        <f t="shared" si="26"/>
        <v>0</v>
      </c>
      <c r="L170" s="23">
        <v>0</v>
      </c>
      <c r="M170" s="23">
        <v>0</v>
      </c>
      <c r="N170" s="23">
        <v>0</v>
      </c>
      <c r="O170" s="23">
        <v>0</v>
      </c>
      <c r="P170" s="136">
        <f t="shared" si="27"/>
        <v>0</v>
      </c>
      <c r="Q170" s="23">
        <v>0</v>
      </c>
      <c r="R170" s="23">
        <v>0</v>
      </c>
      <c r="S170" s="23">
        <v>0</v>
      </c>
      <c r="T170" s="4">
        <v>0</v>
      </c>
      <c r="U170" s="4">
        <f t="shared" si="28"/>
        <v>0</v>
      </c>
      <c r="V170" s="4">
        <f t="shared" si="28"/>
        <v>0</v>
      </c>
      <c r="W170" s="4">
        <f t="shared" si="28"/>
        <v>0</v>
      </c>
      <c r="X170" s="4">
        <f t="shared" si="28"/>
        <v>0</v>
      </c>
      <c r="Y170" s="4">
        <f t="shared" si="28"/>
        <v>0</v>
      </c>
      <c r="Z170" s="4">
        <f t="shared" si="24"/>
        <v>0</v>
      </c>
      <c r="AA170" s="4">
        <f t="shared" si="24"/>
        <v>0</v>
      </c>
      <c r="AB170" s="4">
        <f t="shared" si="24"/>
        <v>0</v>
      </c>
      <c r="AC170" s="4">
        <f t="shared" si="24"/>
        <v>0</v>
      </c>
      <c r="AD170" s="4">
        <f t="shared" si="24"/>
        <v>0</v>
      </c>
    </row>
    <row r="171" spans="1:30" ht="12.75" customHeight="1" x14ac:dyDescent="0.25">
      <c r="A171" s="115">
        <v>21</v>
      </c>
      <c r="B171" s="137">
        <v>222100</v>
      </c>
      <c r="C171" s="138">
        <v>1131</v>
      </c>
      <c r="D171" s="108">
        <v>163</v>
      </c>
      <c r="E171" s="135" t="s">
        <v>1073</v>
      </c>
      <c r="F171" s="136">
        <f t="shared" si="25"/>
        <v>0</v>
      </c>
      <c r="G171" s="136">
        <v>0</v>
      </c>
      <c r="H171" s="136">
        <v>0</v>
      </c>
      <c r="I171" s="136">
        <v>0</v>
      </c>
      <c r="J171" s="136">
        <v>0</v>
      </c>
      <c r="K171" s="136">
        <f t="shared" si="26"/>
        <v>0</v>
      </c>
      <c r="L171" s="23">
        <v>0</v>
      </c>
      <c r="M171" s="23">
        <v>0</v>
      </c>
      <c r="N171" s="23">
        <v>0</v>
      </c>
      <c r="O171" s="23">
        <v>0</v>
      </c>
      <c r="P171" s="136">
        <f t="shared" si="27"/>
        <v>0</v>
      </c>
      <c r="Q171" s="23">
        <v>0</v>
      </c>
      <c r="R171" s="23">
        <v>0</v>
      </c>
      <c r="S171" s="23">
        <v>0</v>
      </c>
      <c r="T171" s="4">
        <v>0</v>
      </c>
      <c r="U171" s="4">
        <f t="shared" si="28"/>
        <v>0</v>
      </c>
      <c r="V171" s="4">
        <f t="shared" si="28"/>
        <v>0</v>
      </c>
      <c r="W171" s="4">
        <f t="shared" si="28"/>
        <v>0</v>
      </c>
      <c r="X171" s="4">
        <f t="shared" si="28"/>
        <v>0</v>
      </c>
      <c r="Y171" s="4">
        <f t="shared" si="28"/>
        <v>0</v>
      </c>
      <c r="Z171" s="4">
        <f t="shared" si="24"/>
        <v>0</v>
      </c>
      <c r="AA171" s="4">
        <f t="shared" si="24"/>
        <v>0</v>
      </c>
      <c r="AB171" s="4">
        <f t="shared" si="24"/>
        <v>0</v>
      </c>
      <c r="AC171" s="4">
        <f t="shared" si="24"/>
        <v>0</v>
      </c>
      <c r="AD171" s="4">
        <f t="shared" si="24"/>
        <v>0</v>
      </c>
    </row>
    <row r="172" spans="1:30" ht="12.75" customHeight="1" x14ac:dyDescent="0.25">
      <c r="A172" s="115">
        <v>21</v>
      </c>
      <c r="B172" s="137">
        <v>222100</v>
      </c>
      <c r="C172" s="138">
        <v>1132</v>
      </c>
      <c r="D172" s="108">
        <v>164</v>
      </c>
      <c r="E172" s="135" t="s">
        <v>1074</v>
      </c>
      <c r="F172" s="136">
        <f t="shared" si="25"/>
        <v>0</v>
      </c>
      <c r="G172" s="136">
        <v>0</v>
      </c>
      <c r="H172" s="136">
        <v>0</v>
      </c>
      <c r="I172" s="136">
        <v>0</v>
      </c>
      <c r="J172" s="136">
        <v>0</v>
      </c>
      <c r="K172" s="136">
        <f t="shared" si="26"/>
        <v>0</v>
      </c>
      <c r="L172" s="23">
        <v>0</v>
      </c>
      <c r="M172" s="23">
        <v>0</v>
      </c>
      <c r="N172" s="23">
        <v>0</v>
      </c>
      <c r="O172" s="23">
        <v>0</v>
      </c>
      <c r="P172" s="136">
        <f t="shared" si="27"/>
        <v>0</v>
      </c>
      <c r="Q172" s="23">
        <v>0</v>
      </c>
      <c r="R172" s="23">
        <v>0</v>
      </c>
      <c r="S172" s="23">
        <v>0</v>
      </c>
      <c r="T172" s="4">
        <v>0</v>
      </c>
      <c r="U172" s="4">
        <f t="shared" si="28"/>
        <v>0</v>
      </c>
      <c r="V172" s="4">
        <f t="shared" si="28"/>
        <v>0</v>
      </c>
      <c r="W172" s="4">
        <f t="shared" si="28"/>
        <v>0</v>
      </c>
      <c r="X172" s="4">
        <f t="shared" si="28"/>
        <v>0</v>
      </c>
      <c r="Y172" s="4">
        <f t="shared" si="28"/>
        <v>0</v>
      </c>
      <c r="Z172" s="4">
        <f t="shared" si="24"/>
        <v>0</v>
      </c>
      <c r="AA172" s="4">
        <f t="shared" si="24"/>
        <v>0</v>
      </c>
      <c r="AB172" s="4">
        <f t="shared" si="24"/>
        <v>0</v>
      </c>
      <c r="AC172" s="4">
        <f t="shared" si="24"/>
        <v>0</v>
      </c>
      <c r="AD172" s="4">
        <f t="shared" si="24"/>
        <v>0</v>
      </c>
    </row>
    <row r="173" spans="1:30" ht="12.75" customHeight="1" x14ac:dyDescent="0.25">
      <c r="A173" s="115">
        <v>21</v>
      </c>
      <c r="B173" s="137">
        <v>222100</v>
      </c>
      <c r="C173" s="138">
        <v>1133</v>
      </c>
      <c r="D173" s="108">
        <v>165</v>
      </c>
      <c r="E173" s="135" t="s">
        <v>1075</v>
      </c>
      <c r="F173" s="136">
        <f t="shared" si="25"/>
        <v>0</v>
      </c>
      <c r="G173" s="136">
        <v>0</v>
      </c>
      <c r="H173" s="136">
        <v>0</v>
      </c>
      <c r="I173" s="136">
        <v>0</v>
      </c>
      <c r="J173" s="136">
        <v>0</v>
      </c>
      <c r="K173" s="136">
        <f t="shared" si="26"/>
        <v>0</v>
      </c>
      <c r="L173" s="23">
        <v>0</v>
      </c>
      <c r="M173" s="23">
        <v>0</v>
      </c>
      <c r="N173" s="23">
        <v>0</v>
      </c>
      <c r="O173" s="23">
        <v>0</v>
      </c>
      <c r="P173" s="136">
        <f t="shared" si="27"/>
        <v>0</v>
      </c>
      <c r="Q173" s="23">
        <v>0</v>
      </c>
      <c r="R173" s="23">
        <v>0</v>
      </c>
      <c r="S173" s="23">
        <v>0</v>
      </c>
      <c r="T173" s="4">
        <v>0</v>
      </c>
      <c r="U173" s="4">
        <f t="shared" si="28"/>
        <v>0</v>
      </c>
      <c r="V173" s="4">
        <f t="shared" si="28"/>
        <v>0</v>
      </c>
      <c r="W173" s="4">
        <f t="shared" si="28"/>
        <v>0</v>
      </c>
      <c r="X173" s="4">
        <f t="shared" si="28"/>
        <v>0</v>
      </c>
      <c r="Y173" s="4">
        <f t="shared" si="28"/>
        <v>0</v>
      </c>
      <c r="Z173" s="4">
        <f t="shared" si="24"/>
        <v>0</v>
      </c>
      <c r="AA173" s="4">
        <f t="shared" si="24"/>
        <v>0</v>
      </c>
      <c r="AB173" s="4">
        <f t="shared" si="24"/>
        <v>0</v>
      </c>
      <c r="AC173" s="4">
        <f t="shared" si="24"/>
        <v>0</v>
      </c>
      <c r="AD173" s="4">
        <f t="shared" si="24"/>
        <v>0</v>
      </c>
    </row>
    <row r="174" spans="1:30" ht="12.75" customHeight="1" x14ac:dyDescent="0.25">
      <c r="A174" s="115">
        <v>21</v>
      </c>
      <c r="B174" s="137">
        <v>222100</v>
      </c>
      <c r="C174" s="138">
        <v>1134</v>
      </c>
      <c r="D174" s="108">
        <v>166</v>
      </c>
      <c r="E174" s="135" t="s">
        <v>1076</v>
      </c>
      <c r="F174" s="136">
        <f t="shared" si="25"/>
        <v>0</v>
      </c>
      <c r="G174" s="136">
        <v>0</v>
      </c>
      <c r="H174" s="136">
        <v>0</v>
      </c>
      <c r="I174" s="136">
        <v>0</v>
      </c>
      <c r="J174" s="136">
        <v>0</v>
      </c>
      <c r="K174" s="136">
        <f t="shared" si="26"/>
        <v>0</v>
      </c>
      <c r="L174" s="23">
        <v>0</v>
      </c>
      <c r="M174" s="23">
        <v>0</v>
      </c>
      <c r="N174" s="23">
        <v>0</v>
      </c>
      <c r="O174" s="23">
        <v>0</v>
      </c>
      <c r="P174" s="136">
        <f t="shared" si="27"/>
        <v>0</v>
      </c>
      <c r="Q174" s="23">
        <v>0</v>
      </c>
      <c r="R174" s="23">
        <v>0</v>
      </c>
      <c r="S174" s="23">
        <v>0</v>
      </c>
      <c r="T174" s="4">
        <v>0</v>
      </c>
      <c r="U174" s="4">
        <f t="shared" si="28"/>
        <v>0</v>
      </c>
      <c r="V174" s="4">
        <f t="shared" si="28"/>
        <v>0</v>
      </c>
      <c r="W174" s="4">
        <f t="shared" si="28"/>
        <v>0</v>
      </c>
      <c r="X174" s="4">
        <f t="shared" si="28"/>
        <v>0</v>
      </c>
      <c r="Y174" s="4">
        <f t="shared" si="28"/>
        <v>0</v>
      </c>
      <c r="Z174" s="4">
        <f t="shared" si="24"/>
        <v>0</v>
      </c>
      <c r="AA174" s="4">
        <f t="shared" si="24"/>
        <v>0</v>
      </c>
      <c r="AB174" s="4">
        <f t="shared" si="24"/>
        <v>0</v>
      </c>
      <c r="AC174" s="4">
        <f t="shared" si="24"/>
        <v>0</v>
      </c>
      <c r="AD174" s="4">
        <f t="shared" si="24"/>
        <v>0</v>
      </c>
    </row>
    <row r="175" spans="1:30" ht="12.75" customHeight="1" x14ac:dyDescent="0.25">
      <c r="A175" s="115">
        <v>21</v>
      </c>
      <c r="B175" s="137">
        <v>222100</v>
      </c>
      <c r="C175" s="138">
        <v>1135</v>
      </c>
      <c r="D175" s="108">
        <v>167</v>
      </c>
      <c r="E175" s="135" t="s">
        <v>1077</v>
      </c>
      <c r="F175" s="136">
        <f t="shared" si="25"/>
        <v>0</v>
      </c>
      <c r="G175" s="136">
        <v>0</v>
      </c>
      <c r="H175" s="136">
        <v>0</v>
      </c>
      <c r="I175" s="136">
        <v>0</v>
      </c>
      <c r="J175" s="136">
        <v>0</v>
      </c>
      <c r="K175" s="136">
        <f t="shared" si="26"/>
        <v>0</v>
      </c>
      <c r="L175" s="23">
        <v>0</v>
      </c>
      <c r="M175" s="23">
        <v>0</v>
      </c>
      <c r="N175" s="23">
        <v>0</v>
      </c>
      <c r="O175" s="23">
        <v>0</v>
      </c>
      <c r="P175" s="136">
        <f t="shared" si="27"/>
        <v>0</v>
      </c>
      <c r="Q175" s="23">
        <v>0</v>
      </c>
      <c r="R175" s="23">
        <v>0</v>
      </c>
      <c r="S175" s="23">
        <v>0</v>
      </c>
      <c r="T175" s="4">
        <v>0</v>
      </c>
      <c r="U175" s="4">
        <f t="shared" si="28"/>
        <v>0</v>
      </c>
      <c r="V175" s="4">
        <f t="shared" si="28"/>
        <v>0</v>
      </c>
      <c r="W175" s="4">
        <f t="shared" si="28"/>
        <v>0</v>
      </c>
      <c r="X175" s="4">
        <f t="shared" si="28"/>
        <v>0</v>
      </c>
      <c r="Y175" s="4">
        <f t="shared" si="28"/>
        <v>0</v>
      </c>
      <c r="Z175" s="4">
        <f t="shared" si="24"/>
        <v>0</v>
      </c>
      <c r="AA175" s="4">
        <f t="shared" si="24"/>
        <v>0</v>
      </c>
      <c r="AB175" s="4">
        <f t="shared" si="24"/>
        <v>0</v>
      </c>
      <c r="AC175" s="4">
        <f t="shared" si="24"/>
        <v>0</v>
      </c>
      <c r="AD175" s="4">
        <f t="shared" si="24"/>
        <v>0</v>
      </c>
    </row>
    <row r="176" spans="1:30" ht="12.75" customHeight="1" x14ac:dyDescent="0.25">
      <c r="A176" s="115">
        <v>21</v>
      </c>
      <c r="B176" s="137">
        <v>222100</v>
      </c>
      <c r="C176" s="138">
        <v>1136</v>
      </c>
      <c r="D176" s="108">
        <v>168</v>
      </c>
      <c r="E176" s="135" t="s">
        <v>1078</v>
      </c>
      <c r="F176" s="136">
        <f t="shared" si="25"/>
        <v>0</v>
      </c>
      <c r="G176" s="136">
        <v>0</v>
      </c>
      <c r="H176" s="136">
        <v>0</v>
      </c>
      <c r="I176" s="136">
        <v>0</v>
      </c>
      <c r="J176" s="136">
        <v>0</v>
      </c>
      <c r="K176" s="136">
        <f t="shared" si="26"/>
        <v>0</v>
      </c>
      <c r="L176" s="23">
        <v>0</v>
      </c>
      <c r="M176" s="23">
        <v>0</v>
      </c>
      <c r="N176" s="23">
        <v>0</v>
      </c>
      <c r="O176" s="23">
        <v>0</v>
      </c>
      <c r="P176" s="136">
        <f t="shared" si="27"/>
        <v>0</v>
      </c>
      <c r="Q176" s="23">
        <v>0</v>
      </c>
      <c r="R176" s="23">
        <v>0</v>
      </c>
      <c r="S176" s="23">
        <v>0</v>
      </c>
      <c r="T176" s="4">
        <v>0</v>
      </c>
      <c r="U176" s="4">
        <f t="shared" si="28"/>
        <v>0</v>
      </c>
      <c r="V176" s="4">
        <f t="shared" si="28"/>
        <v>0</v>
      </c>
      <c r="W176" s="4">
        <f t="shared" si="28"/>
        <v>0</v>
      </c>
      <c r="X176" s="4">
        <f t="shared" si="28"/>
        <v>0</v>
      </c>
      <c r="Y176" s="4">
        <f t="shared" si="28"/>
        <v>0</v>
      </c>
      <c r="Z176" s="4">
        <f t="shared" si="24"/>
        <v>0</v>
      </c>
      <c r="AA176" s="4">
        <f t="shared" si="24"/>
        <v>0</v>
      </c>
      <c r="AB176" s="4">
        <f t="shared" si="24"/>
        <v>0</v>
      </c>
      <c r="AC176" s="4">
        <f t="shared" si="24"/>
        <v>0</v>
      </c>
      <c r="AD176" s="4">
        <f t="shared" si="24"/>
        <v>0</v>
      </c>
    </row>
    <row r="177" spans="1:30" ht="12.75" customHeight="1" x14ac:dyDescent="0.25">
      <c r="A177" s="115">
        <v>21</v>
      </c>
      <c r="B177" s="137">
        <v>222100</v>
      </c>
      <c r="C177" s="138">
        <v>1137</v>
      </c>
      <c r="D177" s="108">
        <v>169</v>
      </c>
      <c r="E177" s="135" t="s">
        <v>1079</v>
      </c>
      <c r="F177" s="136">
        <f t="shared" si="25"/>
        <v>0</v>
      </c>
      <c r="G177" s="136">
        <v>0</v>
      </c>
      <c r="H177" s="136">
        <v>0</v>
      </c>
      <c r="I177" s="136">
        <v>0</v>
      </c>
      <c r="J177" s="136">
        <v>0</v>
      </c>
      <c r="K177" s="136">
        <f t="shared" si="26"/>
        <v>0</v>
      </c>
      <c r="L177" s="23">
        <v>0</v>
      </c>
      <c r="M177" s="23">
        <v>0</v>
      </c>
      <c r="N177" s="23">
        <v>0</v>
      </c>
      <c r="O177" s="23">
        <v>0</v>
      </c>
      <c r="P177" s="136">
        <f t="shared" si="27"/>
        <v>0</v>
      </c>
      <c r="Q177" s="23">
        <v>0</v>
      </c>
      <c r="R177" s="23">
        <v>0</v>
      </c>
      <c r="S177" s="23">
        <v>0</v>
      </c>
      <c r="T177" s="4">
        <v>0</v>
      </c>
      <c r="U177" s="4">
        <f t="shared" si="28"/>
        <v>0</v>
      </c>
      <c r="V177" s="4">
        <f t="shared" si="28"/>
        <v>0</v>
      </c>
      <c r="W177" s="4">
        <f t="shared" si="28"/>
        <v>0</v>
      </c>
      <c r="X177" s="4">
        <f t="shared" si="28"/>
        <v>0</v>
      </c>
      <c r="Y177" s="4">
        <f t="shared" si="28"/>
        <v>0</v>
      </c>
      <c r="Z177" s="4">
        <f t="shared" si="24"/>
        <v>0</v>
      </c>
      <c r="AA177" s="4">
        <f t="shared" si="24"/>
        <v>0</v>
      </c>
      <c r="AB177" s="4">
        <f t="shared" si="24"/>
        <v>0</v>
      </c>
      <c r="AC177" s="4">
        <f t="shared" si="24"/>
        <v>0</v>
      </c>
      <c r="AD177" s="4">
        <f t="shared" si="24"/>
        <v>0</v>
      </c>
    </row>
    <row r="178" spans="1:30" ht="12.75" customHeight="1" x14ac:dyDescent="0.25">
      <c r="A178" s="115">
        <v>21</v>
      </c>
      <c r="B178" s="137">
        <v>222100</v>
      </c>
      <c r="C178" s="138">
        <v>1138</v>
      </c>
      <c r="D178" s="108">
        <v>170</v>
      </c>
      <c r="E178" s="135" t="s">
        <v>1080</v>
      </c>
      <c r="F178" s="136">
        <f t="shared" si="25"/>
        <v>0</v>
      </c>
      <c r="G178" s="136">
        <v>0</v>
      </c>
      <c r="H178" s="136">
        <v>0</v>
      </c>
      <c r="I178" s="136">
        <v>0</v>
      </c>
      <c r="J178" s="136">
        <v>0</v>
      </c>
      <c r="K178" s="136">
        <f t="shared" si="26"/>
        <v>0</v>
      </c>
      <c r="L178" s="23">
        <v>0</v>
      </c>
      <c r="M178" s="23">
        <v>0</v>
      </c>
      <c r="N178" s="23">
        <v>0</v>
      </c>
      <c r="O178" s="23">
        <v>0</v>
      </c>
      <c r="P178" s="136">
        <f t="shared" si="27"/>
        <v>0</v>
      </c>
      <c r="Q178" s="23">
        <v>0</v>
      </c>
      <c r="R178" s="23">
        <v>0</v>
      </c>
      <c r="S178" s="23">
        <v>0</v>
      </c>
      <c r="T178" s="4">
        <v>0</v>
      </c>
      <c r="U178" s="4">
        <f t="shared" si="28"/>
        <v>0</v>
      </c>
      <c r="V178" s="4">
        <f t="shared" si="28"/>
        <v>0</v>
      </c>
      <c r="W178" s="4">
        <f t="shared" si="28"/>
        <v>0</v>
      </c>
      <c r="X178" s="4">
        <f t="shared" si="28"/>
        <v>0</v>
      </c>
      <c r="Y178" s="4">
        <f t="shared" si="28"/>
        <v>0</v>
      </c>
      <c r="Z178" s="4">
        <f t="shared" si="24"/>
        <v>0</v>
      </c>
      <c r="AA178" s="4">
        <f t="shared" si="24"/>
        <v>0</v>
      </c>
      <c r="AB178" s="4">
        <f t="shared" si="24"/>
        <v>0</v>
      </c>
      <c r="AC178" s="4">
        <f t="shared" si="24"/>
        <v>0</v>
      </c>
      <c r="AD178" s="4">
        <f t="shared" si="24"/>
        <v>0</v>
      </c>
    </row>
    <row r="179" spans="1:30" ht="12.75" customHeight="1" x14ac:dyDescent="0.25">
      <c r="A179" s="115">
        <v>21</v>
      </c>
      <c r="B179" s="137">
        <v>222100</v>
      </c>
      <c r="C179" s="138">
        <v>1139</v>
      </c>
      <c r="D179" s="108">
        <v>171</v>
      </c>
      <c r="E179" s="135" t="s">
        <v>1081</v>
      </c>
      <c r="F179" s="136">
        <f t="shared" si="25"/>
        <v>0</v>
      </c>
      <c r="G179" s="136">
        <v>0</v>
      </c>
      <c r="H179" s="136">
        <v>0</v>
      </c>
      <c r="I179" s="136">
        <v>0</v>
      </c>
      <c r="J179" s="136">
        <v>0</v>
      </c>
      <c r="K179" s="136">
        <f t="shared" si="26"/>
        <v>0</v>
      </c>
      <c r="L179" s="23">
        <v>0</v>
      </c>
      <c r="M179" s="23">
        <v>0</v>
      </c>
      <c r="N179" s="23">
        <v>0</v>
      </c>
      <c r="O179" s="23">
        <v>0</v>
      </c>
      <c r="P179" s="136">
        <f t="shared" si="27"/>
        <v>0</v>
      </c>
      <c r="Q179" s="23">
        <v>0</v>
      </c>
      <c r="R179" s="23">
        <v>0</v>
      </c>
      <c r="S179" s="23">
        <v>0</v>
      </c>
      <c r="T179" s="4">
        <v>0</v>
      </c>
      <c r="U179" s="4">
        <f t="shared" si="28"/>
        <v>0</v>
      </c>
      <c r="V179" s="4">
        <f t="shared" si="28"/>
        <v>0</v>
      </c>
      <c r="W179" s="4">
        <f t="shared" si="28"/>
        <v>0</v>
      </c>
      <c r="X179" s="4">
        <f t="shared" si="28"/>
        <v>0</v>
      </c>
      <c r="Y179" s="4">
        <f t="shared" si="28"/>
        <v>0</v>
      </c>
      <c r="Z179" s="4">
        <f t="shared" ref="Z179:AD242" si="29">IF(K179=0,0,P179/K179*100)</f>
        <v>0</v>
      </c>
      <c r="AA179" s="4">
        <f t="shared" si="29"/>
        <v>0</v>
      </c>
      <c r="AB179" s="4">
        <f t="shared" si="29"/>
        <v>0</v>
      </c>
      <c r="AC179" s="4">
        <f t="shared" si="29"/>
        <v>0</v>
      </c>
      <c r="AD179" s="4">
        <f t="shared" si="29"/>
        <v>0</v>
      </c>
    </row>
    <row r="180" spans="1:30" ht="12.75" customHeight="1" x14ac:dyDescent="0.25">
      <c r="A180" s="115">
        <v>21</v>
      </c>
      <c r="B180" s="137">
        <v>222100</v>
      </c>
      <c r="C180" s="138">
        <v>1140</v>
      </c>
      <c r="D180" s="108">
        <v>172</v>
      </c>
      <c r="E180" s="135" t="s">
        <v>1082</v>
      </c>
      <c r="F180" s="136">
        <f t="shared" si="25"/>
        <v>0</v>
      </c>
      <c r="G180" s="136">
        <v>0</v>
      </c>
      <c r="H180" s="136">
        <v>0</v>
      </c>
      <c r="I180" s="136">
        <v>0</v>
      </c>
      <c r="J180" s="136">
        <v>0</v>
      </c>
      <c r="K180" s="136">
        <f t="shared" si="26"/>
        <v>0</v>
      </c>
      <c r="L180" s="23">
        <v>0</v>
      </c>
      <c r="M180" s="23">
        <v>0</v>
      </c>
      <c r="N180" s="23">
        <v>0</v>
      </c>
      <c r="O180" s="23">
        <v>0</v>
      </c>
      <c r="P180" s="136">
        <f t="shared" si="27"/>
        <v>0</v>
      </c>
      <c r="Q180" s="23">
        <v>0</v>
      </c>
      <c r="R180" s="23">
        <v>0</v>
      </c>
      <c r="S180" s="23">
        <v>0</v>
      </c>
      <c r="T180" s="4">
        <v>0</v>
      </c>
      <c r="U180" s="4">
        <f t="shared" si="28"/>
        <v>0</v>
      </c>
      <c r="V180" s="4">
        <f t="shared" si="28"/>
        <v>0</v>
      </c>
      <c r="W180" s="4">
        <f t="shared" si="28"/>
        <v>0</v>
      </c>
      <c r="X180" s="4">
        <f t="shared" si="28"/>
        <v>0</v>
      </c>
      <c r="Y180" s="4">
        <f t="shared" si="28"/>
        <v>0</v>
      </c>
      <c r="Z180" s="4">
        <f t="shared" si="29"/>
        <v>0</v>
      </c>
      <c r="AA180" s="4">
        <f t="shared" si="29"/>
        <v>0</v>
      </c>
      <c r="AB180" s="4">
        <f t="shared" si="29"/>
        <v>0</v>
      </c>
      <c r="AC180" s="4">
        <f t="shared" si="29"/>
        <v>0</v>
      </c>
      <c r="AD180" s="4">
        <f t="shared" si="29"/>
        <v>0</v>
      </c>
    </row>
    <row r="181" spans="1:30" ht="12.75" customHeight="1" x14ac:dyDescent="0.25">
      <c r="A181" s="115">
        <v>21</v>
      </c>
      <c r="B181" s="137">
        <v>222100</v>
      </c>
      <c r="C181" s="138">
        <v>1141</v>
      </c>
      <c r="D181" s="108">
        <v>173</v>
      </c>
      <c r="E181" s="135" t="s">
        <v>1083</v>
      </c>
      <c r="F181" s="136">
        <f t="shared" si="25"/>
        <v>0</v>
      </c>
      <c r="G181" s="136">
        <v>0</v>
      </c>
      <c r="H181" s="136">
        <v>0</v>
      </c>
      <c r="I181" s="136">
        <v>0</v>
      </c>
      <c r="J181" s="136">
        <v>0</v>
      </c>
      <c r="K181" s="136">
        <f t="shared" si="26"/>
        <v>0</v>
      </c>
      <c r="L181" s="23">
        <v>0</v>
      </c>
      <c r="M181" s="23">
        <v>0</v>
      </c>
      <c r="N181" s="23">
        <v>0</v>
      </c>
      <c r="O181" s="23">
        <v>0</v>
      </c>
      <c r="P181" s="136">
        <f t="shared" si="27"/>
        <v>0</v>
      </c>
      <c r="Q181" s="23">
        <v>0</v>
      </c>
      <c r="R181" s="23">
        <v>0</v>
      </c>
      <c r="S181" s="23">
        <v>0</v>
      </c>
      <c r="T181" s="4">
        <v>0</v>
      </c>
      <c r="U181" s="4">
        <f t="shared" si="28"/>
        <v>0</v>
      </c>
      <c r="V181" s="4">
        <f t="shared" si="28"/>
        <v>0</v>
      </c>
      <c r="W181" s="4">
        <f t="shared" si="28"/>
        <v>0</v>
      </c>
      <c r="X181" s="4">
        <f t="shared" si="28"/>
        <v>0</v>
      </c>
      <c r="Y181" s="4">
        <f t="shared" si="28"/>
        <v>0</v>
      </c>
      <c r="Z181" s="4">
        <f t="shared" si="29"/>
        <v>0</v>
      </c>
      <c r="AA181" s="4">
        <f t="shared" si="29"/>
        <v>0</v>
      </c>
      <c r="AB181" s="4">
        <f t="shared" si="29"/>
        <v>0</v>
      </c>
      <c r="AC181" s="4">
        <f t="shared" si="29"/>
        <v>0</v>
      </c>
      <c r="AD181" s="4">
        <f t="shared" si="29"/>
        <v>0</v>
      </c>
    </row>
    <row r="182" spans="1:30" ht="12.75" customHeight="1" x14ac:dyDescent="0.25">
      <c r="A182" s="115">
        <v>21</v>
      </c>
      <c r="B182" s="137">
        <v>222100</v>
      </c>
      <c r="C182" s="138">
        <v>1143</v>
      </c>
      <c r="D182" s="108">
        <v>174</v>
      </c>
      <c r="E182" s="135" t="s">
        <v>1084</v>
      </c>
      <c r="F182" s="136">
        <f t="shared" si="25"/>
        <v>0</v>
      </c>
      <c r="G182" s="136">
        <v>0</v>
      </c>
      <c r="H182" s="136">
        <v>0</v>
      </c>
      <c r="I182" s="136">
        <v>0</v>
      </c>
      <c r="J182" s="136">
        <v>0</v>
      </c>
      <c r="K182" s="136">
        <f t="shared" si="26"/>
        <v>0</v>
      </c>
      <c r="L182" s="23">
        <v>0</v>
      </c>
      <c r="M182" s="23">
        <v>0</v>
      </c>
      <c r="N182" s="23">
        <v>0</v>
      </c>
      <c r="O182" s="23">
        <v>0</v>
      </c>
      <c r="P182" s="136">
        <f t="shared" si="27"/>
        <v>0</v>
      </c>
      <c r="Q182" s="23">
        <v>0</v>
      </c>
      <c r="R182" s="23">
        <v>0</v>
      </c>
      <c r="S182" s="23">
        <v>0</v>
      </c>
      <c r="T182" s="4">
        <v>0</v>
      </c>
      <c r="U182" s="4">
        <f t="shared" si="28"/>
        <v>0</v>
      </c>
      <c r="V182" s="4">
        <f t="shared" si="28"/>
        <v>0</v>
      </c>
      <c r="W182" s="4">
        <f t="shared" si="28"/>
        <v>0</v>
      </c>
      <c r="X182" s="4">
        <f t="shared" si="28"/>
        <v>0</v>
      </c>
      <c r="Y182" s="4">
        <f t="shared" si="28"/>
        <v>0</v>
      </c>
      <c r="Z182" s="4">
        <f t="shared" si="29"/>
        <v>0</v>
      </c>
      <c r="AA182" s="4">
        <f t="shared" si="29"/>
        <v>0</v>
      </c>
      <c r="AB182" s="4">
        <f t="shared" si="29"/>
        <v>0</v>
      </c>
      <c r="AC182" s="4">
        <f t="shared" si="29"/>
        <v>0</v>
      </c>
      <c r="AD182" s="4">
        <f t="shared" si="29"/>
        <v>0</v>
      </c>
    </row>
    <row r="183" spans="1:30" ht="12.75" customHeight="1" x14ac:dyDescent="0.25">
      <c r="A183" s="115">
        <v>21</v>
      </c>
      <c r="B183" s="137">
        <v>222100</v>
      </c>
      <c r="C183" s="138">
        <v>1144</v>
      </c>
      <c r="D183" s="108">
        <v>175</v>
      </c>
      <c r="E183" s="135" t="s">
        <v>1085</v>
      </c>
      <c r="F183" s="136">
        <f t="shared" si="25"/>
        <v>0</v>
      </c>
      <c r="G183" s="136">
        <v>0</v>
      </c>
      <c r="H183" s="136">
        <v>0</v>
      </c>
      <c r="I183" s="136">
        <v>0</v>
      </c>
      <c r="J183" s="136">
        <v>0</v>
      </c>
      <c r="K183" s="136">
        <f t="shared" si="26"/>
        <v>0</v>
      </c>
      <c r="L183" s="23">
        <v>0</v>
      </c>
      <c r="M183" s="23">
        <v>0</v>
      </c>
      <c r="N183" s="23">
        <v>0</v>
      </c>
      <c r="O183" s="23">
        <v>0</v>
      </c>
      <c r="P183" s="136">
        <f t="shared" si="27"/>
        <v>0</v>
      </c>
      <c r="Q183" s="23">
        <v>0</v>
      </c>
      <c r="R183" s="23">
        <v>0</v>
      </c>
      <c r="S183" s="23">
        <v>0</v>
      </c>
      <c r="T183" s="4">
        <v>0</v>
      </c>
      <c r="U183" s="4">
        <f t="shared" si="28"/>
        <v>0</v>
      </c>
      <c r="V183" s="4">
        <f t="shared" si="28"/>
        <v>0</v>
      </c>
      <c r="W183" s="4">
        <f t="shared" si="28"/>
        <v>0</v>
      </c>
      <c r="X183" s="4">
        <f t="shared" si="28"/>
        <v>0</v>
      </c>
      <c r="Y183" s="4">
        <f t="shared" si="28"/>
        <v>0</v>
      </c>
      <c r="Z183" s="4">
        <f t="shared" si="29"/>
        <v>0</v>
      </c>
      <c r="AA183" s="4">
        <f t="shared" si="29"/>
        <v>0</v>
      </c>
      <c r="AB183" s="4">
        <f t="shared" si="29"/>
        <v>0</v>
      </c>
      <c r="AC183" s="4">
        <f t="shared" si="29"/>
        <v>0</v>
      </c>
      <c r="AD183" s="4">
        <f t="shared" si="29"/>
        <v>0</v>
      </c>
    </row>
    <row r="184" spans="1:30" ht="12.75" customHeight="1" x14ac:dyDescent="0.25">
      <c r="A184" s="115">
        <v>21</v>
      </c>
      <c r="B184" s="137">
        <v>222100</v>
      </c>
      <c r="C184" s="138">
        <v>1145</v>
      </c>
      <c r="D184" s="108">
        <v>176</v>
      </c>
      <c r="E184" s="135" t="s">
        <v>1086</v>
      </c>
      <c r="F184" s="136">
        <f t="shared" si="25"/>
        <v>0</v>
      </c>
      <c r="G184" s="136">
        <v>0</v>
      </c>
      <c r="H184" s="136">
        <v>0</v>
      </c>
      <c r="I184" s="136">
        <v>0</v>
      </c>
      <c r="J184" s="136">
        <v>0</v>
      </c>
      <c r="K184" s="136">
        <f t="shared" si="26"/>
        <v>0</v>
      </c>
      <c r="L184" s="23">
        <v>0</v>
      </c>
      <c r="M184" s="23">
        <v>0</v>
      </c>
      <c r="N184" s="23">
        <v>0</v>
      </c>
      <c r="O184" s="23">
        <v>0</v>
      </c>
      <c r="P184" s="136">
        <f t="shared" si="27"/>
        <v>0</v>
      </c>
      <c r="Q184" s="23">
        <v>0</v>
      </c>
      <c r="R184" s="23">
        <v>0</v>
      </c>
      <c r="S184" s="23">
        <v>0</v>
      </c>
      <c r="T184" s="4">
        <v>0</v>
      </c>
      <c r="U184" s="4">
        <f t="shared" si="28"/>
        <v>0</v>
      </c>
      <c r="V184" s="4">
        <f t="shared" si="28"/>
        <v>0</v>
      </c>
      <c r="W184" s="4">
        <f t="shared" si="28"/>
        <v>0</v>
      </c>
      <c r="X184" s="4">
        <f t="shared" si="28"/>
        <v>0</v>
      </c>
      <c r="Y184" s="4">
        <f t="shared" si="28"/>
        <v>0</v>
      </c>
      <c r="Z184" s="4">
        <f t="shared" si="29"/>
        <v>0</v>
      </c>
      <c r="AA184" s="4">
        <f t="shared" si="29"/>
        <v>0</v>
      </c>
      <c r="AB184" s="4">
        <f t="shared" si="29"/>
        <v>0</v>
      </c>
      <c r="AC184" s="4">
        <f t="shared" si="29"/>
        <v>0</v>
      </c>
      <c r="AD184" s="4">
        <f t="shared" si="29"/>
        <v>0</v>
      </c>
    </row>
    <row r="185" spans="1:30" ht="12.75" customHeight="1" x14ac:dyDescent="0.25">
      <c r="A185" s="115">
        <v>21</v>
      </c>
      <c r="B185" s="137">
        <v>222100</v>
      </c>
      <c r="C185" s="138">
        <v>1146</v>
      </c>
      <c r="D185" s="108">
        <v>177</v>
      </c>
      <c r="E185" s="135" t="s">
        <v>1087</v>
      </c>
      <c r="F185" s="136">
        <f t="shared" si="25"/>
        <v>0</v>
      </c>
      <c r="G185" s="136">
        <v>0</v>
      </c>
      <c r="H185" s="136">
        <v>0</v>
      </c>
      <c r="I185" s="136">
        <v>0</v>
      </c>
      <c r="J185" s="136">
        <v>0</v>
      </c>
      <c r="K185" s="136">
        <f t="shared" si="26"/>
        <v>0</v>
      </c>
      <c r="L185" s="23">
        <v>0</v>
      </c>
      <c r="M185" s="23">
        <v>0</v>
      </c>
      <c r="N185" s="23">
        <v>0</v>
      </c>
      <c r="O185" s="23">
        <v>0</v>
      </c>
      <c r="P185" s="136">
        <f t="shared" si="27"/>
        <v>0</v>
      </c>
      <c r="Q185" s="23">
        <v>0</v>
      </c>
      <c r="R185" s="23">
        <v>0</v>
      </c>
      <c r="S185" s="23">
        <v>0</v>
      </c>
      <c r="T185" s="4">
        <v>0</v>
      </c>
      <c r="U185" s="4">
        <f t="shared" si="28"/>
        <v>0</v>
      </c>
      <c r="V185" s="4">
        <f t="shared" si="28"/>
        <v>0</v>
      </c>
      <c r="W185" s="4">
        <f t="shared" si="28"/>
        <v>0</v>
      </c>
      <c r="X185" s="4">
        <f t="shared" si="28"/>
        <v>0</v>
      </c>
      <c r="Y185" s="4">
        <f t="shared" si="28"/>
        <v>0</v>
      </c>
      <c r="Z185" s="4">
        <f t="shared" si="29"/>
        <v>0</v>
      </c>
      <c r="AA185" s="4">
        <f t="shared" si="29"/>
        <v>0</v>
      </c>
      <c r="AB185" s="4">
        <f t="shared" si="29"/>
        <v>0</v>
      </c>
      <c r="AC185" s="4">
        <f t="shared" si="29"/>
        <v>0</v>
      </c>
      <c r="AD185" s="4">
        <f t="shared" si="29"/>
        <v>0</v>
      </c>
    </row>
    <row r="186" spans="1:30" ht="12.75" customHeight="1" x14ac:dyDescent="0.25">
      <c r="A186" s="115">
        <v>21</v>
      </c>
      <c r="B186" s="137">
        <v>222100</v>
      </c>
      <c r="C186" s="138">
        <v>1147</v>
      </c>
      <c r="D186" s="108">
        <v>178</v>
      </c>
      <c r="E186" s="135" t="s">
        <v>1088</v>
      </c>
      <c r="F186" s="136">
        <f t="shared" si="25"/>
        <v>0</v>
      </c>
      <c r="G186" s="136">
        <v>0</v>
      </c>
      <c r="H186" s="136">
        <v>0</v>
      </c>
      <c r="I186" s="136">
        <v>0</v>
      </c>
      <c r="J186" s="136">
        <v>0</v>
      </c>
      <c r="K186" s="136">
        <f t="shared" si="26"/>
        <v>0</v>
      </c>
      <c r="L186" s="23">
        <v>0</v>
      </c>
      <c r="M186" s="23">
        <v>0</v>
      </c>
      <c r="N186" s="23">
        <v>0</v>
      </c>
      <c r="O186" s="23">
        <v>0</v>
      </c>
      <c r="P186" s="136">
        <f t="shared" si="27"/>
        <v>0</v>
      </c>
      <c r="Q186" s="23">
        <v>0</v>
      </c>
      <c r="R186" s="23">
        <v>0</v>
      </c>
      <c r="S186" s="23">
        <v>0</v>
      </c>
      <c r="T186" s="4">
        <v>0</v>
      </c>
      <c r="U186" s="4">
        <f t="shared" si="28"/>
        <v>0</v>
      </c>
      <c r="V186" s="4">
        <f t="shared" si="28"/>
        <v>0</v>
      </c>
      <c r="W186" s="4">
        <f t="shared" si="28"/>
        <v>0</v>
      </c>
      <c r="X186" s="4">
        <f t="shared" si="28"/>
        <v>0</v>
      </c>
      <c r="Y186" s="4">
        <f t="shared" si="28"/>
        <v>0</v>
      </c>
      <c r="Z186" s="4">
        <f t="shared" si="29"/>
        <v>0</v>
      </c>
      <c r="AA186" s="4">
        <f t="shared" si="29"/>
        <v>0</v>
      </c>
      <c r="AB186" s="4">
        <f t="shared" si="29"/>
        <v>0</v>
      </c>
      <c r="AC186" s="4">
        <f t="shared" si="29"/>
        <v>0</v>
      </c>
      <c r="AD186" s="4">
        <f t="shared" si="29"/>
        <v>0</v>
      </c>
    </row>
    <row r="187" spans="1:30" ht="12.75" customHeight="1" x14ac:dyDescent="0.25">
      <c r="A187" s="115">
        <v>21</v>
      </c>
      <c r="B187" s="137">
        <v>222100</v>
      </c>
      <c r="C187" s="138">
        <v>1148</v>
      </c>
      <c r="D187" s="108">
        <v>179</v>
      </c>
      <c r="E187" s="135" t="s">
        <v>1089</v>
      </c>
      <c r="F187" s="136">
        <f t="shared" si="25"/>
        <v>0</v>
      </c>
      <c r="G187" s="136">
        <v>0</v>
      </c>
      <c r="H187" s="136">
        <v>0</v>
      </c>
      <c r="I187" s="136">
        <v>0</v>
      </c>
      <c r="J187" s="136">
        <v>0</v>
      </c>
      <c r="K187" s="136">
        <f t="shared" si="26"/>
        <v>0</v>
      </c>
      <c r="L187" s="23">
        <v>0</v>
      </c>
      <c r="M187" s="23">
        <v>0</v>
      </c>
      <c r="N187" s="23">
        <v>0</v>
      </c>
      <c r="O187" s="23">
        <v>0</v>
      </c>
      <c r="P187" s="136">
        <f t="shared" si="27"/>
        <v>0</v>
      </c>
      <c r="Q187" s="23">
        <v>0</v>
      </c>
      <c r="R187" s="23">
        <v>0</v>
      </c>
      <c r="S187" s="23">
        <v>0</v>
      </c>
      <c r="T187" s="4">
        <v>0</v>
      </c>
      <c r="U187" s="4">
        <f t="shared" si="28"/>
        <v>0</v>
      </c>
      <c r="V187" s="4">
        <f t="shared" si="28"/>
        <v>0</v>
      </c>
      <c r="W187" s="4">
        <f t="shared" si="28"/>
        <v>0</v>
      </c>
      <c r="X187" s="4">
        <f t="shared" si="28"/>
        <v>0</v>
      </c>
      <c r="Y187" s="4">
        <f t="shared" si="28"/>
        <v>0</v>
      </c>
      <c r="Z187" s="4">
        <f t="shared" si="29"/>
        <v>0</v>
      </c>
      <c r="AA187" s="4">
        <f t="shared" si="29"/>
        <v>0</v>
      </c>
      <c r="AB187" s="4">
        <f t="shared" si="29"/>
        <v>0</v>
      </c>
      <c r="AC187" s="4">
        <f t="shared" si="29"/>
        <v>0</v>
      </c>
      <c r="AD187" s="4">
        <f t="shared" si="29"/>
        <v>0</v>
      </c>
    </row>
    <row r="188" spans="1:30" ht="12.75" customHeight="1" x14ac:dyDescent="0.25">
      <c r="A188" s="115">
        <v>21</v>
      </c>
      <c r="B188" s="137">
        <v>222100</v>
      </c>
      <c r="C188" s="138">
        <v>1149</v>
      </c>
      <c r="D188" s="108">
        <v>180</v>
      </c>
      <c r="E188" s="135" t="s">
        <v>1090</v>
      </c>
      <c r="F188" s="136">
        <f t="shared" si="25"/>
        <v>0</v>
      </c>
      <c r="G188" s="136">
        <v>0</v>
      </c>
      <c r="H188" s="136">
        <v>0</v>
      </c>
      <c r="I188" s="136">
        <v>0</v>
      </c>
      <c r="J188" s="136">
        <v>0</v>
      </c>
      <c r="K188" s="136">
        <f t="shared" si="26"/>
        <v>0</v>
      </c>
      <c r="L188" s="23">
        <v>0</v>
      </c>
      <c r="M188" s="23">
        <v>0</v>
      </c>
      <c r="N188" s="23">
        <v>0</v>
      </c>
      <c r="O188" s="23">
        <v>0</v>
      </c>
      <c r="P188" s="136">
        <f t="shared" si="27"/>
        <v>0</v>
      </c>
      <c r="Q188" s="23">
        <v>0</v>
      </c>
      <c r="R188" s="23">
        <v>0</v>
      </c>
      <c r="S188" s="23">
        <v>0</v>
      </c>
      <c r="T188" s="4">
        <v>0</v>
      </c>
      <c r="U188" s="4">
        <f t="shared" si="28"/>
        <v>0</v>
      </c>
      <c r="V188" s="4">
        <f t="shared" si="28"/>
        <v>0</v>
      </c>
      <c r="W188" s="4">
        <f t="shared" si="28"/>
        <v>0</v>
      </c>
      <c r="X188" s="4">
        <f t="shared" si="28"/>
        <v>0</v>
      </c>
      <c r="Y188" s="4">
        <f t="shared" si="28"/>
        <v>0</v>
      </c>
      <c r="Z188" s="4">
        <f t="shared" si="29"/>
        <v>0</v>
      </c>
      <c r="AA188" s="4">
        <f t="shared" si="29"/>
        <v>0</v>
      </c>
      <c r="AB188" s="4">
        <f t="shared" si="29"/>
        <v>0</v>
      </c>
      <c r="AC188" s="4">
        <f t="shared" si="29"/>
        <v>0</v>
      </c>
      <c r="AD188" s="4">
        <f t="shared" si="29"/>
        <v>0</v>
      </c>
    </row>
    <row r="189" spans="1:30" ht="12.75" customHeight="1" x14ac:dyDescent="0.25">
      <c r="A189" s="115">
        <v>21</v>
      </c>
      <c r="B189" s="137">
        <v>222100</v>
      </c>
      <c r="C189" s="138">
        <v>1150</v>
      </c>
      <c r="D189" s="108">
        <v>181</v>
      </c>
      <c r="E189" s="135" t="s">
        <v>1091</v>
      </c>
      <c r="F189" s="136">
        <f t="shared" si="25"/>
        <v>0</v>
      </c>
      <c r="G189" s="136">
        <v>0</v>
      </c>
      <c r="H189" s="136">
        <v>0</v>
      </c>
      <c r="I189" s="136">
        <v>0</v>
      </c>
      <c r="J189" s="136">
        <v>0</v>
      </c>
      <c r="K189" s="136">
        <f t="shared" si="26"/>
        <v>0</v>
      </c>
      <c r="L189" s="23">
        <v>0</v>
      </c>
      <c r="M189" s="23">
        <v>0</v>
      </c>
      <c r="N189" s="23">
        <v>0</v>
      </c>
      <c r="O189" s="23">
        <v>0</v>
      </c>
      <c r="P189" s="136">
        <f t="shared" si="27"/>
        <v>0</v>
      </c>
      <c r="Q189" s="23">
        <v>0</v>
      </c>
      <c r="R189" s="23">
        <v>0</v>
      </c>
      <c r="S189" s="23">
        <v>0</v>
      </c>
      <c r="T189" s="4">
        <v>0</v>
      </c>
      <c r="U189" s="4">
        <f t="shared" si="28"/>
        <v>0</v>
      </c>
      <c r="V189" s="4">
        <f t="shared" si="28"/>
        <v>0</v>
      </c>
      <c r="W189" s="4">
        <f t="shared" si="28"/>
        <v>0</v>
      </c>
      <c r="X189" s="4">
        <f t="shared" si="28"/>
        <v>0</v>
      </c>
      <c r="Y189" s="4">
        <f t="shared" si="28"/>
        <v>0</v>
      </c>
      <c r="Z189" s="4">
        <f t="shared" si="29"/>
        <v>0</v>
      </c>
      <c r="AA189" s="4">
        <f t="shared" si="29"/>
        <v>0</v>
      </c>
      <c r="AB189" s="4">
        <f t="shared" si="29"/>
        <v>0</v>
      </c>
      <c r="AC189" s="4">
        <f t="shared" si="29"/>
        <v>0</v>
      </c>
      <c r="AD189" s="4">
        <f t="shared" si="29"/>
        <v>0</v>
      </c>
    </row>
    <row r="190" spans="1:30" ht="12.75" customHeight="1" x14ac:dyDescent="0.25">
      <c r="A190" s="115">
        <v>21</v>
      </c>
      <c r="B190" s="137">
        <v>222100</v>
      </c>
      <c r="C190" s="138">
        <v>1151</v>
      </c>
      <c r="D190" s="108">
        <v>182</v>
      </c>
      <c r="E190" s="135" t="s">
        <v>1092</v>
      </c>
      <c r="F190" s="136">
        <f t="shared" si="25"/>
        <v>0</v>
      </c>
      <c r="G190" s="136">
        <v>0</v>
      </c>
      <c r="H190" s="136">
        <v>0</v>
      </c>
      <c r="I190" s="136">
        <v>0</v>
      </c>
      <c r="J190" s="136">
        <v>0</v>
      </c>
      <c r="K190" s="136">
        <f t="shared" si="26"/>
        <v>0</v>
      </c>
      <c r="L190" s="23">
        <v>0</v>
      </c>
      <c r="M190" s="23">
        <v>0</v>
      </c>
      <c r="N190" s="23">
        <v>0</v>
      </c>
      <c r="O190" s="23">
        <v>0</v>
      </c>
      <c r="P190" s="136">
        <f t="shared" si="27"/>
        <v>0</v>
      </c>
      <c r="Q190" s="23">
        <v>0</v>
      </c>
      <c r="R190" s="23">
        <v>0</v>
      </c>
      <c r="S190" s="23">
        <v>0</v>
      </c>
      <c r="T190" s="4">
        <v>0</v>
      </c>
      <c r="U190" s="4">
        <f t="shared" si="28"/>
        <v>0</v>
      </c>
      <c r="V190" s="4">
        <f t="shared" si="28"/>
        <v>0</v>
      </c>
      <c r="W190" s="4">
        <f t="shared" si="28"/>
        <v>0</v>
      </c>
      <c r="X190" s="4">
        <f t="shared" si="28"/>
        <v>0</v>
      </c>
      <c r="Y190" s="4">
        <f t="shared" si="28"/>
        <v>0</v>
      </c>
      <c r="Z190" s="4">
        <f t="shared" si="29"/>
        <v>0</v>
      </c>
      <c r="AA190" s="4">
        <f t="shared" si="29"/>
        <v>0</v>
      </c>
      <c r="AB190" s="4">
        <f t="shared" si="29"/>
        <v>0</v>
      </c>
      <c r="AC190" s="4">
        <f t="shared" si="29"/>
        <v>0</v>
      </c>
      <c r="AD190" s="4">
        <f t="shared" si="29"/>
        <v>0</v>
      </c>
    </row>
    <row r="191" spans="1:30" ht="12.75" customHeight="1" x14ac:dyDescent="0.25">
      <c r="A191" s="115">
        <v>21</v>
      </c>
      <c r="B191" s="137">
        <v>222100</v>
      </c>
      <c r="C191" s="138">
        <v>1152</v>
      </c>
      <c r="D191" s="108">
        <v>183</v>
      </c>
      <c r="E191" s="135" t="s">
        <v>1093</v>
      </c>
      <c r="F191" s="136">
        <f t="shared" si="25"/>
        <v>0</v>
      </c>
      <c r="G191" s="136">
        <v>0</v>
      </c>
      <c r="H191" s="136">
        <v>0</v>
      </c>
      <c r="I191" s="136">
        <v>0</v>
      </c>
      <c r="J191" s="136">
        <v>0</v>
      </c>
      <c r="K191" s="136">
        <f t="shared" si="26"/>
        <v>0</v>
      </c>
      <c r="L191" s="23">
        <v>0</v>
      </c>
      <c r="M191" s="23">
        <v>0</v>
      </c>
      <c r="N191" s="23">
        <v>0</v>
      </c>
      <c r="O191" s="23">
        <v>0</v>
      </c>
      <c r="P191" s="136">
        <f t="shared" si="27"/>
        <v>0</v>
      </c>
      <c r="Q191" s="23">
        <v>0</v>
      </c>
      <c r="R191" s="23">
        <v>0</v>
      </c>
      <c r="S191" s="23">
        <v>0</v>
      </c>
      <c r="T191" s="4">
        <v>0</v>
      </c>
      <c r="U191" s="4">
        <f t="shared" si="28"/>
        <v>0</v>
      </c>
      <c r="V191" s="4">
        <f t="shared" si="28"/>
        <v>0</v>
      </c>
      <c r="W191" s="4">
        <f t="shared" si="28"/>
        <v>0</v>
      </c>
      <c r="X191" s="4">
        <f t="shared" si="28"/>
        <v>0</v>
      </c>
      <c r="Y191" s="4">
        <f t="shared" si="28"/>
        <v>0</v>
      </c>
      <c r="Z191" s="4">
        <f t="shared" si="29"/>
        <v>0</v>
      </c>
      <c r="AA191" s="4">
        <f t="shared" si="29"/>
        <v>0</v>
      </c>
      <c r="AB191" s="4">
        <f t="shared" si="29"/>
        <v>0</v>
      </c>
      <c r="AC191" s="4">
        <f t="shared" si="29"/>
        <v>0</v>
      </c>
      <c r="AD191" s="4">
        <f t="shared" si="29"/>
        <v>0</v>
      </c>
    </row>
    <row r="192" spans="1:30" ht="12.75" customHeight="1" x14ac:dyDescent="0.25">
      <c r="A192" s="115">
        <v>0</v>
      </c>
      <c r="B192" s="115"/>
      <c r="C192" s="115"/>
      <c r="D192" s="108">
        <v>184</v>
      </c>
      <c r="E192" s="135"/>
      <c r="F192" s="136"/>
      <c r="G192" s="136"/>
      <c r="H192" s="136"/>
      <c r="I192" s="136"/>
      <c r="J192" s="136"/>
      <c r="K192" s="136"/>
      <c r="L192" s="23"/>
      <c r="M192" s="23"/>
      <c r="N192" s="23"/>
      <c r="O192" s="23"/>
      <c r="P192" s="23"/>
      <c r="Q192" s="23"/>
      <c r="R192" s="23"/>
      <c r="S192" s="23"/>
      <c r="T192" s="4"/>
      <c r="U192" s="4"/>
      <c r="V192" s="4"/>
      <c r="W192" s="4"/>
      <c r="X192" s="4"/>
      <c r="Y192" s="4"/>
      <c r="Z192" s="4"/>
      <c r="AA192" s="4"/>
      <c r="AB192" s="4"/>
      <c r="AC192" s="4"/>
      <c r="AD192" s="4"/>
    </row>
    <row r="193" spans="1:30" ht="12.75" customHeight="1" x14ac:dyDescent="0.25">
      <c r="A193" s="115">
        <v>20</v>
      </c>
      <c r="B193" s="137">
        <v>222500</v>
      </c>
      <c r="C193" s="115"/>
      <c r="D193" s="108">
        <v>185</v>
      </c>
      <c r="E193" s="130" t="s">
        <v>1094</v>
      </c>
      <c r="F193" s="131">
        <f t="shared" ref="F193:F224" si="30">SUM(G193:J193)</f>
        <v>4277.1000000000004</v>
      </c>
      <c r="G193" s="131">
        <f>G194+G195</f>
        <v>1682.9</v>
      </c>
      <c r="H193" s="131">
        <f>H194+H195</f>
        <v>1557.6</v>
      </c>
      <c r="I193" s="131">
        <f>I194+I195</f>
        <v>0</v>
      </c>
      <c r="J193" s="131">
        <f>J194+J195</f>
        <v>1036.5999999999999</v>
      </c>
      <c r="K193" s="131">
        <f t="shared" ref="K193:K224" si="31">SUM(L193:O193)</f>
        <v>3114.2</v>
      </c>
      <c r="L193" s="131">
        <f>L194+L195</f>
        <v>1381.9</v>
      </c>
      <c r="M193" s="131">
        <f>M194+M195</f>
        <v>1152</v>
      </c>
      <c r="N193" s="131">
        <f>N194+N195</f>
        <v>0</v>
      </c>
      <c r="O193" s="131">
        <f>O194+O195</f>
        <v>580.29999999999995</v>
      </c>
      <c r="P193" s="131">
        <f t="shared" ref="P193:P224" si="32">SUM(Q193:T193)</f>
        <v>2840.7000000000003</v>
      </c>
      <c r="Q193" s="131">
        <f>Q194+Q195</f>
        <v>1381.9</v>
      </c>
      <c r="R193" s="131">
        <f>R194+R195</f>
        <v>1152</v>
      </c>
      <c r="S193" s="131">
        <f>S194+S195</f>
        <v>0</v>
      </c>
      <c r="T193" s="131">
        <f>T194+T195</f>
        <v>306.8</v>
      </c>
      <c r="U193" s="133">
        <f t="shared" ref="U193:Y224" si="33">P193-K193</f>
        <v>-273.49999999999955</v>
      </c>
      <c r="V193" s="133">
        <f t="shared" si="33"/>
        <v>0</v>
      </c>
      <c r="W193" s="133">
        <f t="shared" si="33"/>
        <v>0</v>
      </c>
      <c r="X193" s="133">
        <f t="shared" si="33"/>
        <v>0</v>
      </c>
      <c r="Y193" s="133">
        <f t="shared" si="33"/>
        <v>-273.49999999999994</v>
      </c>
      <c r="Z193" s="133">
        <f t="shared" si="29"/>
        <v>91.217648192152083</v>
      </c>
      <c r="AA193" s="133">
        <f t="shared" si="29"/>
        <v>100</v>
      </c>
      <c r="AB193" s="133">
        <f t="shared" si="29"/>
        <v>100</v>
      </c>
      <c r="AC193" s="133">
        <f t="shared" si="29"/>
        <v>0</v>
      </c>
      <c r="AD193" s="133">
        <f t="shared" si="29"/>
        <v>52.86920558331898</v>
      </c>
    </row>
    <row r="194" spans="1:30" s="134" customFormat="1" ht="12.75" customHeight="1" x14ac:dyDescent="0.25">
      <c r="A194" s="115">
        <v>22</v>
      </c>
      <c r="B194" s="137">
        <v>222500</v>
      </c>
      <c r="C194" s="115"/>
      <c r="D194" s="108">
        <v>186</v>
      </c>
      <c r="E194" s="130" t="s">
        <v>944</v>
      </c>
      <c r="F194" s="131">
        <f t="shared" si="30"/>
        <v>4277.1000000000004</v>
      </c>
      <c r="G194" s="131">
        <f>G196</f>
        <v>1682.9</v>
      </c>
      <c r="H194" s="131">
        <f>H196</f>
        <v>1557.6</v>
      </c>
      <c r="I194" s="131">
        <f>I196</f>
        <v>0</v>
      </c>
      <c r="J194" s="131">
        <f>J196</f>
        <v>1036.5999999999999</v>
      </c>
      <c r="K194" s="131">
        <f t="shared" si="31"/>
        <v>3114.2</v>
      </c>
      <c r="L194" s="131">
        <f>L196</f>
        <v>1381.9</v>
      </c>
      <c r="M194" s="131">
        <f>M196</f>
        <v>1152</v>
      </c>
      <c r="N194" s="131">
        <f>N196</f>
        <v>0</v>
      </c>
      <c r="O194" s="131">
        <f>O196</f>
        <v>580.29999999999995</v>
      </c>
      <c r="P194" s="131">
        <f t="shared" si="32"/>
        <v>2840.7000000000003</v>
      </c>
      <c r="Q194" s="131">
        <f>Q196</f>
        <v>1381.9</v>
      </c>
      <c r="R194" s="131">
        <f>R196</f>
        <v>1152</v>
      </c>
      <c r="S194" s="131">
        <f>S196</f>
        <v>0</v>
      </c>
      <c r="T194" s="131">
        <f>T196</f>
        <v>306.8</v>
      </c>
      <c r="U194" s="133">
        <f t="shared" si="33"/>
        <v>-273.49999999999955</v>
      </c>
      <c r="V194" s="133">
        <f t="shared" si="33"/>
        <v>0</v>
      </c>
      <c r="W194" s="133">
        <f t="shared" si="33"/>
        <v>0</v>
      </c>
      <c r="X194" s="133">
        <f t="shared" si="33"/>
        <v>0</v>
      </c>
      <c r="Y194" s="133">
        <f t="shared" si="33"/>
        <v>-273.49999999999994</v>
      </c>
      <c r="Z194" s="133">
        <f t="shared" si="29"/>
        <v>91.217648192152083</v>
      </c>
      <c r="AA194" s="133">
        <f t="shared" si="29"/>
        <v>100</v>
      </c>
      <c r="AB194" s="133">
        <f t="shared" si="29"/>
        <v>100</v>
      </c>
      <c r="AC194" s="133">
        <f t="shared" si="29"/>
        <v>0</v>
      </c>
      <c r="AD194" s="133">
        <f t="shared" si="29"/>
        <v>52.86920558331898</v>
      </c>
    </row>
    <row r="195" spans="1:30" s="134" customFormat="1" ht="12.75" customHeight="1" x14ac:dyDescent="0.25">
      <c r="A195" s="115">
        <v>21</v>
      </c>
      <c r="B195" s="137">
        <v>222500</v>
      </c>
      <c r="C195" s="115"/>
      <c r="D195" s="108">
        <v>187</v>
      </c>
      <c r="E195" s="130" t="s">
        <v>945</v>
      </c>
      <c r="F195" s="131">
        <f t="shared" si="30"/>
        <v>0</v>
      </c>
      <c r="G195" s="131">
        <f>SUBTOTAL(9,G197:G224)</f>
        <v>0</v>
      </c>
      <c r="H195" s="131">
        <f>SUBTOTAL(9,H197:H224)</f>
        <v>0</v>
      </c>
      <c r="I195" s="131">
        <f>SUBTOTAL(9,I197:I224)</f>
        <v>0</v>
      </c>
      <c r="J195" s="131">
        <f>SUBTOTAL(9,J197:J224)</f>
        <v>0</v>
      </c>
      <c r="K195" s="131">
        <f t="shared" si="31"/>
        <v>0</v>
      </c>
      <c r="L195" s="131">
        <f>SUBTOTAL(9,L197:L224)</f>
        <v>0</v>
      </c>
      <c r="M195" s="131">
        <f>SUBTOTAL(9,M197:M224)</f>
        <v>0</v>
      </c>
      <c r="N195" s="131">
        <f>SUBTOTAL(9,N197:N224)</f>
        <v>0</v>
      </c>
      <c r="O195" s="131">
        <f>SUBTOTAL(9,O197:O224)</f>
        <v>0</v>
      </c>
      <c r="P195" s="131">
        <f t="shared" si="32"/>
        <v>0</v>
      </c>
      <c r="Q195" s="131">
        <f>SUBTOTAL(9,Q197:Q224)</f>
        <v>0</v>
      </c>
      <c r="R195" s="131">
        <f>SUBTOTAL(9,R197:R224)</f>
        <v>0</v>
      </c>
      <c r="S195" s="131">
        <f>SUBTOTAL(9,S197:S224)</f>
        <v>0</v>
      </c>
      <c r="T195" s="131">
        <f>SUBTOTAL(9,T197:T224)</f>
        <v>0</v>
      </c>
      <c r="U195" s="133">
        <f t="shared" si="33"/>
        <v>0</v>
      </c>
      <c r="V195" s="133">
        <f t="shared" si="33"/>
        <v>0</v>
      </c>
      <c r="W195" s="133">
        <f t="shared" si="33"/>
        <v>0</v>
      </c>
      <c r="X195" s="133">
        <f t="shared" si="33"/>
        <v>0</v>
      </c>
      <c r="Y195" s="133">
        <f t="shared" si="33"/>
        <v>0</v>
      </c>
      <c r="Z195" s="133">
        <f t="shared" si="29"/>
        <v>0</v>
      </c>
      <c r="AA195" s="133">
        <f t="shared" si="29"/>
        <v>0</v>
      </c>
      <c r="AB195" s="133">
        <f t="shared" si="29"/>
        <v>0</v>
      </c>
      <c r="AC195" s="133">
        <f t="shared" si="29"/>
        <v>0</v>
      </c>
      <c r="AD195" s="133">
        <f t="shared" si="29"/>
        <v>0</v>
      </c>
    </row>
    <row r="196" spans="1:30" ht="12.75" customHeight="1" x14ac:dyDescent="0.25">
      <c r="A196" s="115">
        <v>22</v>
      </c>
      <c r="B196" s="137">
        <v>222500</v>
      </c>
      <c r="C196" s="138">
        <v>1153</v>
      </c>
      <c r="D196" s="108">
        <v>188</v>
      </c>
      <c r="E196" s="135" t="s">
        <v>970</v>
      </c>
      <c r="F196" s="136">
        <f t="shared" si="30"/>
        <v>4277.1000000000004</v>
      </c>
      <c r="G196" s="136">
        <v>1682.9</v>
      </c>
      <c r="H196" s="136">
        <v>1557.6</v>
      </c>
      <c r="I196" s="136">
        <v>0</v>
      </c>
      <c r="J196" s="136">
        <v>1036.5999999999999</v>
      </c>
      <c r="K196" s="136">
        <f t="shared" si="31"/>
        <v>3114.2</v>
      </c>
      <c r="L196" s="23">
        <v>1381.9</v>
      </c>
      <c r="M196" s="23">
        <v>1152</v>
      </c>
      <c r="N196" s="23">
        <v>0</v>
      </c>
      <c r="O196" s="23">
        <v>580.29999999999995</v>
      </c>
      <c r="P196" s="136">
        <f t="shared" si="32"/>
        <v>2840.7000000000003</v>
      </c>
      <c r="Q196" s="23">
        <v>1381.9</v>
      </c>
      <c r="R196" s="23">
        <v>1152</v>
      </c>
      <c r="S196" s="23">
        <v>0</v>
      </c>
      <c r="T196" s="4">
        <v>306.8</v>
      </c>
      <c r="U196" s="4">
        <f t="shared" si="33"/>
        <v>-273.49999999999955</v>
      </c>
      <c r="V196" s="4">
        <f t="shared" si="33"/>
        <v>0</v>
      </c>
      <c r="W196" s="4">
        <f t="shared" si="33"/>
        <v>0</v>
      </c>
      <c r="X196" s="4">
        <f t="shared" si="33"/>
        <v>0</v>
      </c>
      <c r="Y196" s="4">
        <f t="shared" si="33"/>
        <v>-273.49999999999994</v>
      </c>
      <c r="Z196" s="4">
        <f t="shared" si="29"/>
        <v>91.217648192152083</v>
      </c>
      <c r="AA196" s="4">
        <f t="shared" si="29"/>
        <v>100</v>
      </c>
      <c r="AB196" s="4">
        <f t="shared" si="29"/>
        <v>100</v>
      </c>
      <c r="AC196" s="4">
        <f t="shared" si="29"/>
        <v>0</v>
      </c>
      <c r="AD196" s="4">
        <f t="shared" si="29"/>
        <v>52.86920558331898</v>
      </c>
    </row>
    <row r="197" spans="1:30" ht="12.75" customHeight="1" x14ac:dyDescent="0.25">
      <c r="A197" s="115">
        <v>21</v>
      </c>
      <c r="B197" s="137">
        <v>222500</v>
      </c>
      <c r="C197" s="138">
        <v>1154</v>
      </c>
      <c r="D197" s="108">
        <v>189</v>
      </c>
      <c r="E197" s="135" t="s">
        <v>1095</v>
      </c>
      <c r="F197" s="136">
        <f t="shared" si="30"/>
        <v>0</v>
      </c>
      <c r="G197" s="136">
        <v>0</v>
      </c>
      <c r="H197" s="136">
        <v>0</v>
      </c>
      <c r="I197" s="136">
        <v>0</v>
      </c>
      <c r="J197" s="136">
        <v>0</v>
      </c>
      <c r="K197" s="136">
        <f t="shared" si="31"/>
        <v>0</v>
      </c>
      <c r="L197" s="23">
        <v>0</v>
      </c>
      <c r="M197" s="23">
        <v>0</v>
      </c>
      <c r="N197" s="23">
        <v>0</v>
      </c>
      <c r="O197" s="23">
        <v>0</v>
      </c>
      <c r="P197" s="136">
        <f t="shared" si="32"/>
        <v>0</v>
      </c>
      <c r="Q197" s="23">
        <v>0</v>
      </c>
      <c r="R197" s="23">
        <v>0</v>
      </c>
      <c r="S197" s="23">
        <v>0</v>
      </c>
      <c r="T197" s="4">
        <v>0</v>
      </c>
      <c r="U197" s="4">
        <f t="shared" si="33"/>
        <v>0</v>
      </c>
      <c r="V197" s="4">
        <f t="shared" si="33"/>
        <v>0</v>
      </c>
      <c r="W197" s="4">
        <f t="shared" si="33"/>
        <v>0</v>
      </c>
      <c r="X197" s="4">
        <f t="shared" si="33"/>
        <v>0</v>
      </c>
      <c r="Y197" s="4">
        <f t="shared" si="33"/>
        <v>0</v>
      </c>
      <c r="Z197" s="4">
        <f t="shared" si="29"/>
        <v>0</v>
      </c>
      <c r="AA197" s="4">
        <f t="shared" si="29"/>
        <v>0</v>
      </c>
      <c r="AB197" s="4">
        <f t="shared" si="29"/>
        <v>0</v>
      </c>
      <c r="AC197" s="4">
        <f t="shared" si="29"/>
        <v>0</v>
      </c>
      <c r="AD197" s="4">
        <f t="shared" si="29"/>
        <v>0</v>
      </c>
    </row>
    <row r="198" spans="1:30" ht="12.75" customHeight="1" x14ac:dyDescent="0.25">
      <c r="A198" s="115">
        <v>21</v>
      </c>
      <c r="B198" s="137">
        <v>222500</v>
      </c>
      <c r="C198" s="138">
        <v>1155</v>
      </c>
      <c r="D198" s="108">
        <v>190</v>
      </c>
      <c r="E198" s="135" t="s">
        <v>1096</v>
      </c>
      <c r="F198" s="136">
        <f t="shared" si="30"/>
        <v>0</v>
      </c>
      <c r="G198" s="136">
        <v>0</v>
      </c>
      <c r="H198" s="136">
        <v>0</v>
      </c>
      <c r="I198" s="136">
        <v>0</v>
      </c>
      <c r="J198" s="136">
        <v>0</v>
      </c>
      <c r="K198" s="136">
        <f t="shared" si="31"/>
        <v>0</v>
      </c>
      <c r="L198" s="23">
        <v>0</v>
      </c>
      <c r="M198" s="23">
        <v>0</v>
      </c>
      <c r="N198" s="23">
        <v>0</v>
      </c>
      <c r="O198" s="23">
        <v>0</v>
      </c>
      <c r="P198" s="136">
        <f t="shared" si="32"/>
        <v>0</v>
      </c>
      <c r="Q198" s="23">
        <v>0</v>
      </c>
      <c r="R198" s="23">
        <v>0</v>
      </c>
      <c r="S198" s="23">
        <v>0</v>
      </c>
      <c r="T198" s="4">
        <v>0</v>
      </c>
      <c r="U198" s="4">
        <f t="shared" si="33"/>
        <v>0</v>
      </c>
      <c r="V198" s="4">
        <f t="shared" si="33"/>
        <v>0</v>
      </c>
      <c r="W198" s="4">
        <f t="shared" si="33"/>
        <v>0</v>
      </c>
      <c r="X198" s="4">
        <f t="shared" si="33"/>
        <v>0</v>
      </c>
      <c r="Y198" s="4">
        <f t="shared" si="33"/>
        <v>0</v>
      </c>
      <c r="Z198" s="4">
        <f t="shared" si="29"/>
        <v>0</v>
      </c>
      <c r="AA198" s="4">
        <f t="shared" si="29"/>
        <v>0</v>
      </c>
      <c r="AB198" s="4">
        <f t="shared" si="29"/>
        <v>0</v>
      </c>
      <c r="AC198" s="4">
        <f t="shared" si="29"/>
        <v>0</v>
      </c>
      <c r="AD198" s="4">
        <f t="shared" si="29"/>
        <v>0</v>
      </c>
    </row>
    <row r="199" spans="1:30" ht="12.75" customHeight="1" x14ac:dyDescent="0.25">
      <c r="A199" s="115">
        <v>21</v>
      </c>
      <c r="B199" s="137">
        <v>222500</v>
      </c>
      <c r="C199" s="138">
        <v>1156</v>
      </c>
      <c r="D199" s="108">
        <v>191</v>
      </c>
      <c r="E199" s="135" t="s">
        <v>1097</v>
      </c>
      <c r="F199" s="136">
        <f t="shared" si="30"/>
        <v>0</v>
      </c>
      <c r="G199" s="136">
        <v>0</v>
      </c>
      <c r="H199" s="136">
        <v>0</v>
      </c>
      <c r="I199" s="136">
        <v>0</v>
      </c>
      <c r="J199" s="136">
        <v>0</v>
      </c>
      <c r="K199" s="136">
        <f t="shared" si="31"/>
        <v>0</v>
      </c>
      <c r="L199" s="23">
        <v>0</v>
      </c>
      <c r="M199" s="23">
        <v>0</v>
      </c>
      <c r="N199" s="23">
        <v>0</v>
      </c>
      <c r="O199" s="23">
        <v>0</v>
      </c>
      <c r="P199" s="136">
        <f t="shared" si="32"/>
        <v>0</v>
      </c>
      <c r="Q199" s="23">
        <v>0</v>
      </c>
      <c r="R199" s="23">
        <v>0</v>
      </c>
      <c r="S199" s="23">
        <v>0</v>
      </c>
      <c r="T199" s="4">
        <v>0</v>
      </c>
      <c r="U199" s="4">
        <f t="shared" si="33"/>
        <v>0</v>
      </c>
      <c r="V199" s="4">
        <f t="shared" si="33"/>
        <v>0</v>
      </c>
      <c r="W199" s="4">
        <f t="shared" si="33"/>
        <v>0</v>
      </c>
      <c r="X199" s="4">
        <f t="shared" si="33"/>
        <v>0</v>
      </c>
      <c r="Y199" s="4">
        <f t="shared" si="33"/>
        <v>0</v>
      </c>
      <c r="Z199" s="4">
        <f t="shared" si="29"/>
        <v>0</v>
      </c>
      <c r="AA199" s="4">
        <f t="shared" si="29"/>
        <v>0</v>
      </c>
      <c r="AB199" s="4">
        <f t="shared" si="29"/>
        <v>0</v>
      </c>
      <c r="AC199" s="4">
        <f t="shared" si="29"/>
        <v>0</v>
      </c>
      <c r="AD199" s="4">
        <f t="shared" si="29"/>
        <v>0</v>
      </c>
    </row>
    <row r="200" spans="1:30" ht="12.75" customHeight="1" x14ac:dyDescent="0.25">
      <c r="A200" s="115">
        <v>21</v>
      </c>
      <c r="B200" s="137">
        <v>222500</v>
      </c>
      <c r="C200" s="138">
        <v>1157</v>
      </c>
      <c r="D200" s="108">
        <v>192</v>
      </c>
      <c r="E200" s="135" t="s">
        <v>1098</v>
      </c>
      <c r="F200" s="136">
        <f t="shared" si="30"/>
        <v>0</v>
      </c>
      <c r="G200" s="136">
        <v>0</v>
      </c>
      <c r="H200" s="136">
        <v>0</v>
      </c>
      <c r="I200" s="136">
        <v>0</v>
      </c>
      <c r="J200" s="136">
        <v>0</v>
      </c>
      <c r="K200" s="136">
        <f t="shared" si="31"/>
        <v>0</v>
      </c>
      <c r="L200" s="23">
        <v>0</v>
      </c>
      <c r="M200" s="23">
        <v>0</v>
      </c>
      <c r="N200" s="23">
        <v>0</v>
      </c>
      <c r="O200" s="23">
        <v>0</v>
      </c>
      <c r="P200" s="136">
        <f t="shared" si="32"/>
        <v>0</v>
      </c>
      <c r="Q200" s="23">
        <v>0</v>
      </c>
      <c r="R200" s="23">
        <v>0</v>
      </c>
      <c r="S200" s="23">
        <v>0</v>
      </c>
      <c r="T200" s="4">
        <v>0</v>
      </c>
      <c r="U200" s="4">
        <f t="shared" si="33"/>
        <v>0</v>
      </c>
      <c r="V200" s="4">
        <f t="shared" si="33"/>
        <v>0</v>
      </c>
      <c r="W200" s="4">
        <f t="shared" si="33"/>
        <v>0</v>
      </c>
      <c r="X200" s="4">
        <f t="shared" si="33"/>
        <v>0</v>
      </c>
      <c r="Y200" s="4">
        <f t="shared" si="33"/>
        <v>0</v>
      </c>
      <c r="Z200" s="4">
        <f t="shared" si="29"/>
        <v>0</v>
      </c>
      <c r="AA200" s="4">
        <f t="shared" si="29"/>
        <v>0</v>
      </c>
      <c r="AB200" s="4">
        <f t="shared" si="29"/>
        <v>0</v>
      </c>
      <c r="AC200" s="4">
        <f t="shared" si="29"/>
        <v>0</v>
      </c>
      <c r="AD200" s="4">
        <f t="shared" si="29"/>
        <v>0</v>
      </c>
    </row>
    <row r="201" spans="1:30" ht="12.75" customHeight="1" x14ac:dyDescent="0.25">
      <c r="A201" s="115">
        <v>21</v>
      </c>
      <c r="B201" s="137">
        <v>222500</v>
      </c>
      <c r="C201" s="138">
        <v>1167</v>
      </c>
      <c r="D201" s="108">
        <v>193</v>
      </c>
      <c r="E201" s="135" t="s">
        <v>1094</v>
      </c>
      <c r="F201" s="136">
        <f t="shared" si="30"/>
        <v>0</v>
      </c>
      <c r="G201" s="136">
        <v>0</v>
      </c>
      <c r="H201" s="136">
        <v>0</v>
      </c>
      <c r="I201" s="136">
        <v>0</v>
      </c>
      <c r="J201" s="136">
        <v>0</v>
      </c>
      <c r="K201" s="136">
        <f t="shared" si="31"/>
        <v>0</v>
      </c>
      <c r="L201" s="23">
        <v>0</v>
      </c>
      <c r="M201" s="23">
        <v>0</v>
      </c>
      <c r="N201" s="23">
        <v>0</v>
      </c>
      <c r="O201" s="23">
        <v>0</v>
      </c>
      <c r="P201" s="136">
        <f t="shared" si="32"/>
        <v>0</v>
      </c>
      <c r="Q201" s="23">
        <v>0</v>
      </c>
      <c r="R201" s="23">
        <v>0</v>
      </c>
      <c r="S201" s="23">
        <v>0</v>
      </c>
      <c r="T201" s="4">
        <v>0</v>
      </c>
      <c r="U201" s="4">
        <f t="shared" si="33"/>
        <v>0</v>
      </c>
      <c r="V201" s="4">
        <f t="shared" si="33"/>
        <v>0</v>
      </c>
      <c r="W201" s="4">
        <f t="shared" si="33"/>
        <v>0</v>
      </c>
      <c r="X201" s="4">
        <f t="shared" si="33"/>
        <v>0</v>
      </c>
      <c r="Y201" s="4">
        <f t="shared" si="33"/>
        <v>0</v>
      </c>
      <c r="Z201" s="4">
        <f t="shared" si="29"/>
        <v>0</v>
      </c>
      <c r="AA201" s="4">
        <f t="shared" si="29"/>
        <v>0</v>
      </c>
      <c r="AB201" s="4">
        <f t="shared" si="29"/>
        <v>0</v>
      </c>
      <c r="AC201" s="4">
        <f t="shared" si="29"/>
        <v>0</v>
      </c>
      <c r="AD201" s="4">
        <f t="shared" si="29"/>
        <v>0</v>
      </c>
    </row>
    <row r="202" spans="1:30" ht="12.75" customHeight="1" x14ac:dyDescent="0.25">
      <c r="A202" s="115">
        <v>21</v>
      </c>
      <c r="B202" s="137">
        <v>222500</v>
      </c>
      <c r="C202" s="138">
        <v>1158</v>
      </c>
      <c r="D202" s="108">
        <v>194</v>
      </c>
      <c r="E202" s="135" t="s">
        <v>1099</v>
      </c>
      <c r="F202" s="136">
        <f t="shared" si="30"/>
        <v>0</v>
      </c>
      <c r="G202" s="136">
        <v>0</v>
      </c>
      <c r="H202" s="136">
        <v>0</v>
      </c>
      <c r="I202" s="136">
        <v>0</v>
      </c>
      <c r="J202" s="136">
        <v>0</v>
      </c>
      <c r="K202" s="136">
        <f t="shared" si="31"/>
        <v>0</v>
      </c>
      <c r="L202" s="23">
        <v>0</v>
      </c>
      <c r="M202" s="23">
        <v>0</v>
      </c>
      <c r="N202" s="23">
        <v>0</v>
      </c>
      <c r="O202" s="23">
        <v>0</v>
      </c>
      <c r="P202" s="136">
        <f t="shared" si="32"/>
        <v>0</v>
      </c>
      <c r="Q202" s="23">
        <v>0</v>
      </c>
      <c r="R202" s="23">
        <v>0</v>
      </c>
      <c r="S202" s="23">
        <v>0</v>
      </c>
      <c r="T202" s="4">
        <v>0</v>
      </c>
      <c r="U202" s="4">
        <f t="shared" si="33"/>
        <v>0</v>
      </c>
      <c r="V202" s="4">
        <f t="shared" si="33"/>
        <v>0</v>
      </c>
      <c r="W202" s="4">
        <f t="shared" si="33"/>
        <v>0</v>
      </c>
      <c r="X202" s="4">
        <f t="shared" si="33"/>
        <v>0</v>
      </c>
      <c r="Y202" s="4">
        <f t="shared" si="33"/>
        <v>0</v>
      </c>
      <c r="Z202" s="4">
        <f t="shared" si="29"/>
        <v>0</v>
      </c>
      <c r="AA202" s="4">
        <f t="shared" si="29"/>
        <v>0</v>
      </c>
      <c r="AB202" s="4">
        <f t="shared" si="29"/>
        <v>0</v>
      </c>
      <c r="AC202" s="4">
        <f t="shared" si="29"/>
        <v>0</v>
      </c>
      <c r="AD202" s="4">
        <f t="shared" si="29"/>
        <v>0</v>
      </c>
    </row>
    <row r="203" spans="1:30" ht="12.75" customHeight="1" x14ac:dyDescent="0.25">
      <c r="A203" s="115">
        <v>21</v>
      </c>
      <c r="B203" s="137">
        <v>222500</v>
      </c>
      <c r="C203" s="138">
        <v>1159</v>
      </c>
      <c r="D203" s="108">
        <v>195</v>
      </c>
      <c r="E203" s="135" t="s">
        <v>1100</v>
      </c>
      <c r="F203" s="136">
        <f t="shared" si="30"/>
        <v>0</v>
      </c>
      <c r="G203" s="136">
        <v>0</v>
      </c>
      <c r="H203" s="136">
        <v>0</v>
      </c>
      <c r="I203" s="136">
        <v>0</v>
      </c>
      <c r="J203" s="136">
        <v>0</v>
      </c>
      <c r="K203" s="136">
        <f t="shared" si="31"/>
        <v>0</v>
      </c>
      <c r="L203" s="23">
        <v>0</v>
      </c>
      <c r="M203" s="23">
        <v>0</v>
      </c>
      <c r="N203" s="23">
        <v>0</v>
      </c>
      <c r="O203" s="23">
        <v>0</v>
      </c>
      <c r="P203" s="136">
        <f t="shared" si="32"/>
        <v>0</v>
      </c>
      <c r="Q203" s="23">
        <v>0</v>
      </c>
      <c r="R203" s="23">
        <v>0</v>
      </c>
      <c r="S203" s="23">
        <v>0</v>
      </c>
      <c r="T203" s="4">
        <v>0</v>
      </c>
      <c r="U203" s="4">
        <f t="shared" si="33"/>
        <v>0</v>
      </c>
      <c r="V203" s="4">
        <f t="shared" si="33"/>
        <v>0</v>
      </c>
      <c r="W203" s="4">
        <f t="shared" si="33"/>
        <v>0</v>
      </c>
      <c r="X203" s="4">
        <f t="shared" si="33"/>
        <v>0</v>
      </c>
      <c r="Y203" s="4">
        <f t="shared" si="33"/>
        <v>0</v>
      </c>
      <c r="Z203" s="4">
        <f t="shared" si="29"/>
        <v>0</v>
      </c>
      <c r="AA203" s="4">
        <f t="shared" si="29"/>
        <v>0</v>
      </c>
      <c r="AB203" s="4">
        <f t="shared" si="29"/>
        <v>0</v>
      </c>
      <c r="AC203" s="4">
        <f t="shared" si="29"/>
        <v>0</v>
      </c>
      <c r="AD203" s="4">
        <f t="shared" si="29"/>
        <v>0</v>
      </c>
    </row>
    <row r="204" spans="1:30" ht="12.75" customHeight="1" x14ac:dyDescent="0.25">
      <c r="A204" s="115">
        <v>21</v>
      </c>
      <c r="B204" s="137">
        <v>222500</v>
      </c>
      <c r="C204" s="138">
        <v>1160</v>
      </c>
      <c r="D204" s="108">
        <v>196</v>
      </c>
      <c r="E204" s="135" t="s">
        <v>1101</v>
      </c>
      <c r="F204" s="136">
        <f t="shared" si="30"/>
        <v>0</v>
      </c>
      <c r="G204" s="136">
        <v>0</v>
      </c>
      <c r="H204" s="136">
        <v>0</v>
      </c>
      <c r="I204" s="136">
        <v>0</v>
      </c>
      <c r="J204" s="136">
        <v>0</v>
      </c>
      <c r="K204" s="136">
        <f t="shared" si="31"/>
        <v>0</v>
      </c>
      <c r="L204" s="23">
        <v>0</v>
      </c>
      <c r="M204" s="23">
        <v>0</v>
      </c>
      <c r="N204" s="23">
        <v>0</v>
      </c>
      <c r="O204" s="23">
        <v>0</v>
      </c>
      <c r="P204" s="136">
        <f t="shared" si="32"/>
        <v>0</v>
      </c>
      <c r="Q204" s="23">
        <v>0</v>
      </c>
      <c r="R204" s="23">
        <v>0</v>
      </c>
      <c r="S204" s="23">
        <v>0</v>
      </c>
      <c r="T204" s="4">
        <v>0</v>
      </c>
      <c r="U204" s="4">
        <f t="shared" si="33"/>
        <v>0</v>
      </c>
      <c r="V204" s="4">
        <f t="shared" si="33"/>
        <v>0</v>
      </c>
      <c r="W204" s="4">
        <f t="shared" si="33"/>
        <v>0</v>
      </c>
      <c r="X204" s="4">
        <f t="shared" si="33"/>
        <v>0</v>
      </c>
      <c r="Y204" s="4">
        <f t="shared" si="33"/>
        <v>0</v>
      </c>
      <c r="Z204" s="4">
        <f t="shared" si="29"/>
        <v>0</v>
      </c>
      <c r="AA204" s="4">
        <f t="shared" si="29"/>
        <v>0</v>
      </c>
      <c r="AB204" s="4">
        <f t="shared" si="29"/>
        <v>0</v>
      </c>
      <c r="AC204" s="4">
        <f t="shared" si="29"/>
        <v>0</v>
      </c>
      <c r="AD204" s="4">
        <f t="shared" si="29"/>
        <v>0</v>
      </c>
    </row>
    <row r="205" spans="1:30" ht="12.75" customHeight="1" x14ac:dyDescent="0.25">
      <c r="A205" s="115">
        <v>21</v>
      </c>
      <c r="B205" s="137">
        <v>222500</v>
      </c>
      <c r="C205" s="138">
        <v>1161</v>
      </c>
      <c r="D205" s="108">
        <v>197</v>
      </c>
      <c r="E205" s="135" t="s">
        <v>1102</v>
      </c>
      <c r="F205" s="136">
        <f t="shared" si="30"/>
        <v>0</v>
      </c>
      <c r="G205" s="136">
        <v>0</v>
      </c>
      <c r="H205" s="136">
        <v>0</v>
      </c>
      <c r="I205" s="136">
        <v>0</v>
      </c>
      <c r="J205" s="136">
        <v>0</v>
      </c>
      <c r="K205" s="136">
        <f t="shared" si="31"/>
        <v>0</v>
      </c>
      <c r="L205" s="23">
        <v>0</v>
      </c>
      <c r="M205" s="23">
        <v>0</v>
      </c>
      <c r="N205" s="23">
        <v>0</v>
      </c>
      <c r="O205" s="23">
        <v>0</v>
      </c>
      <c r="P205" s="136">
        <f t="shared" si="32"/>
        <v>0</v>
      </c>
      <c r="Q205" s="23">
        <v>0</v>
      </c>
      <c r="R205" s="23">
        <v>0</v>
      </c>
      <c r="S205" s="23">
        <v>0</v>
      </c>
      <c r="T205" s="4">
        <v>0</v>
      </c>
      <c r="U205" s="4">
        <f t="shared" si="33"/>
        <v>0</v>
      </c>
      <c r="V205" s="4">
        <f t="shared" si="33"/>
        <v>0</v>
      </c>
      <c r="W205" s="4">
        <f t="shared" si="33"/>
        <v>0</v>
      </c>
      <c r="X205" s="4">
        <f t="shared" si="33"/>
        <v>0</v>
      </c>
      <c r="Y205" s="4">
        <f t="shared" si="33"/>
        <v>0</v>
      </c>
      <c r="Z205" s="4">
        <f t="shared" si="29"/>
        <v>0</v>
      </c>
      <c r="AA205" s="4">
        <f t="shared" si="29"/>
        <v>0</v>
      </c>
      <c r="AB205" s="4">
        <f t="shared" si="29"/>
        <v>0</v>
      </c>
      <c r="AC205" s="4">
        <f t="shared" si="29"/>
        <v>0</v>
      </c>
      <c r="AD205" s="4">
        <f t="shared" si="29"/>
        <v>0</v>
      </c>
    </row>
    <row r="206" spans="1:30" ht="12.75" customHeight="1" x14ac:dyDescent="0.25">
      <c r="A206" s="115">
        <v>21</v>
      </c>
      <c r="B206" s="137">
        <v>222500</v>
      </c>
      <c r="C206" s="138">
        <v>1162</v>
      </c>
      <c r="D206" s="108">
        <v>198</v>
      </c>
      <c r="E206" s="135" t="s">
        <v>1103</v>
      </c>
      <c r="F206" s="136">
        <f t="shared" si="30"/>
        <v>0</v>
      </c>
      <c r="G206" s="136">
        <v>0</v>
      </c>
      <c r="H206" s="136">
        <v>0</v>
      </c>
      <c r="I206" s="136">
        <v>0</v>
      </c>
      <c r="J206" s="136">
        <v>0</v>
      </c>
      <c r="K206" s="136">
        <f t="shared" si="31"/>
        <v>0</v>
      </c>
      <c r="L206" s="23">
        <v>0</v>
      </c>
      <c r="M206" s="23">
        <v>0</v>
      </c>
      <c r="N206" s="23">
        <v>0</v>
      </c>
      <c r="O206" s="23">
        <v>0</v>
      </c>
      <c r="P206" s="136">
        <f t="shared" si="32"/>
        <v>0</v>
      </c>
      <c r="Q206" s="23">
        <v>0</v>
      </c>
      <c r="R206" s="23">
        <v>0</v>
      </c>
      <c r="S206" s="23">
        <v>0</v>
      </c>
      <c r="T206" s="4">
        <v>0</v>
      </c>
      <c r="U206" s="4">
        <f t="shared" si="33"/>
        <v>0</v>
      </c>
      <c r="V206" s="4">
        <f t="shared" si="33"/>
        <v>0</v>
      </c>
      <c r="W206" s="4">
        <f t="shared" si="33"/>
        <v>0</v>
      </c>
      <c r="X206" s="4">
        <f t="shared" si="33"/>
        <v>0</v>
      </c>
      <c r="Y206" s="4">
        <f t="shared" si="33"/>
        <v>0</v>
      </c>
      <c r="Z206" s="4">
        <f t="shared" si="29"/>
        <v>0</v>
      </c>
      <c r="AA206" s="4">
        <f t="shared" si="29"/>
        <v>0</v>
      </c>
      <c r="AB206" s="4">
        <f t="shared" si="29"/>
        <v>0</v>
      </c>
      <c r="AC206" s="4">
        <f t="shared" si="29"/>
        <v>0</v>
      </c>
      <c r="AD206" s="4">
        <f t="shared" si="29"/>
        <v>0</v>
      </c>
    </row>
    <row r="207" spans="1:30" ht="12.75" customHeight="1" x14ac:dyDescent="0.25">
      <c r="A207" s="115">
        <v>21</v>
      </c>
      <c r="B207" s="137">
        <v>222500</v>
      </c>
      <c r="C207" s="138">
        <v>1163</v>
      </c>
      <c r="D207" s="108">
        <v>199</v>
      </c>
      <c r="E207" s="135" t="s">
        <v>1104</v>
      </c>
      <c r="F207" s="136">
        <f t="shared" si="30"/>
        <v>0</v>
      </c>
      <c r="G207" s="136">
        <v>0</v>
      </c>
      <c r="H207" s="136">
        <v>0</v>
      </c>
      <c r="I207" s="136">
        <v>0</v>
      </c>
      <c r="J207" s="136">
        <v>0</v>
      </c>
      <c r="K207" s="136">
        <f t="shared" si="31"/>
        <v>0</v>
      </c>
      <c r="L207" s="23">
        <v>0</v>
      </c>
      <c r="M207" s="23">
        <v>0</v>
      </c>
      <c r="N207" s="23">
        <v>0</v>
      </c>
      <c r="O207" s="23">
        <v>0</v>
      </c>
      <c r="P207" s="136">
        <f t="shared" si="32"/>
        <v>0</v>
      </c>
      <c r="Q207" s="23">
        <v>0</v>
      </c>
      <c r="R207" s="23">
        <v>0</v>
      </c>
      <c r="S207" s="23">
        <v>0</v>
      </c>
      <c r="T207" s="4">
        <v>0</v>
      </c>
      <c r="U207" s="4">
        <f t="shared" si="33"/>
        <v>0</v>
      </c>
      <c r="V207" s="4">
        <f t="shared" si="33"/>
        <v>0</v>
      </c>
      <c r="W207" s="4">
        <f t="shared" si="33"/>
        <v>0</v>
      </c>
      <c r="X207" s="4">
        <f t="shared" si="33"/>
        <v>0</v>
      </c>
      <c r="Y207" s="4">
        <f t="shared" si="33"/>
        <v>0</v>
      </c>
      <c r="Z207" s="4">
        <f t="shared" si="29"/>
        <v>0</v>
      </c>
      <c r="AA207" s="4">
        <f t="shared" si="29"/>
        <v>0</v>
      </c>
      <c r="AB207" s="4">
        <f t="shared" si="29"/>
        <v>0</v>
      </c>
      <c r="AC207" s="4">
        <f t="shared" si="29"/>
        <v>0</v>
      </c>
      <c r="AD207" s="4">
        <f t="shared" si="29"/>
        <v>0</v>
      </c>
    </row>
    <row r="208" spans="1:30" ht="12.75" customHeight="1" x14ac:dyDescent="0.25">
      <c r="A208" s="115">
        <v>21</v>
      </c>
      <c r="B208" s="137">
        <v>222500</v>
      </c>
      <c r="C208" s="138">
        <v>1164</v>
      </c>
      <c r="D208" s="108">
        <v>200</v>
      </c>
      <c r="E208" s="135" t="s">
        <v>1105</v>
      </c>
      <c r="F208" s="136">
        <f t="shared" si="30"/>
        <v>0</v>
      </c>
      <c r="G208" s="136">
        <v>0</v>
      </c>
      <c r="H208" s="136">
        <v>0</v>
      </c>
      <c r="I208" s="136">
        <v>0</v>
      </c>
      <c r="J208" s="136">
        <v>0</v>
      </c>
      <c r="K208" s="136">
        <f t="shared" si="31"/>
        <v>0</v>
      </c>
      <c r="L208" s="23">
        <v>0</v>
      </c>
      <c r="M208" s="23">
        <v>0</v>
      </c>
      <c r="N208" s="23">
        <v>0</v>
      </c>
      <c r="O208" s="23">
        <v>0</v>
      </c>
      <c r="P208" s="136">
        <f t="shared" si="32"/>
        <v>0</v>
      </c>
      <c r="Q208" s="23">
        <v>0</v>
      </c>
      <c r="R208" s="23">
        <v>0</v>
      </c>
      <c r="S208" s="23">
        <v>0</v>
      </c>
      <c r="T208" s="4">
        <v>0</v>
      </c>
      <c r="U208" s="4">
        <f t="shared" si="33"/>
        <v>0</v>
      </c>
      <c r="V208" s="4">
        <f t="shared" si="33"/>
        <v>0</v>
      </c>
      <c r="W208" s="4">
        <f t="shared" si="33"/>
        <v>0</v>
      </c>
      <c r="X208" s="4">
        <f t="shared" si="33"/>
        <v>0</v>
      </c>
      <c r="Y208" s="4">
        <f t="shared" si="33"/>
        <v>0</v>
      </c>
      <c r="Z208" s="4">
        <f t="shared" si="29"/>
        <v>0</v>
      </c>
      <c r="AA208" s="4">
        <f t="shared" si="29"/>
        <v>0</v>
      </c>
      <c r="AB208" s="4">
        <f t="shared" si="29"/>
        <v>0</v>
      </c>
      <c r="AC208" s="4">
        <f t="shared" si="29"/>
        <v>0</v>
      </c>
      <c r="AD208" s="4">
        <f t="shared" si="29"/>
        <v>0</v>
      </c>
    </row>
    <row r="209" spans="1:30" ht="12.75" customHeight="1" x14ac:dyDescent="0.25">
      <c r="A209" s="115">
        <v>21</v>
      </c>
      <c r="B209" s="137">
        <v>222500</v>
      </c>
      <c r="C209" s="138">
        <v>1165</v>
      </c>
      <c r="D209" s="108">
        <v>201</v>
      </c>
      <c r="E209" s="135" t="s">
        <v>1106</v>
      </c>
      <c r="F209" s="136">
        <f t="shared" si="30"/>
        <v>0</v>
      </c>
      <c r="G209" s="136">
        <v>0</v>
      </c>
      <c r="H209" s="136">
        <v>0</v>
      </c>
      <c r="I209" s="136">
        <v>0</v>
      </c>
      <c r="J209" s="136">
        <v>0</v>
      </c>
      <c r="K209" s="136">
        <f t="shared" si="31"/>
        <v>0</v>
      </c>
      <c r="L209" s="23">
        <v>0</v>
      </c>
      <c r="M209" s="23">
        <v>0</v>
      </c>
      <c r="N209" s="23">
        <v>0</v>
      </c>
      <c r="O209" s="23">
        <v>0</v>
      </c>
      <c r="P209" s="136">
        <f t="shared" si="32"/>
        <v>0</v>
      </c>
      <c r="Q209" s="23">
        <v>0</v>
      </c>
      <c r="R209" s="23">
        <v>0</v>
      </c>
      <c r="S209" s="23">
        <v>0</v>
      </c>
      <c r="T209" s="4">
        <v>0</v>
      </c>
      <c r="U209" s="4">
        <f t="shared" si="33"/>
        <v>0</v>
      </c>
      <c r="V209" s="4">
        <f t="shared" si="33"/>
        <v>0</v>
      </c>
      <c r="W209" s="4">
        <f t="shared" si="33"/>
        <v>0</v>
      </c>
      <c r="X209" s="4">
        <f t="shared" si="33"/>
        <v>0</v>
      </c>
      <c r="Y209" s="4">
        <f t="shared" si="33"/>
        <v>0</v>
      </c>
      <c r="Z209" s="4">
        <f t="shared" si="29"/>
        <v>0</v>
      </c>
      <c r="AA209" s="4">
        <f t="shared" si="29"/>
        <v>0</v>
      </c>
      <c r="AB209" s="4">
        <f t="shared" si="29"/>
        <v>0</v>
      </c>
      <c r="AC209" s="4">
        <f t="shared" si="29"/>
        <v>0</v>
      </c>
      <c r="AD209" s="4">
        <f t="shared" si="29"/>
        <v>0</v>
      </c>
    </row>
    <row r="210" spans="1:30" ht="12.75" customHeight="1" x14ac:dyDescent="0.25">
      <c r="A210" s="115">
        <v>21</v>
      </c>
      <c r="B210" s="137">
        <v>222500</v>
      </c>
      <c r="C210" s="138">
        <v>1166</v>
      </c>
      <c r="D210" s="108">
        <v>202</v>
      </c>
      <c r="E210" s="135" t="s">
        <v>1107</v>
      </c>
      <c r="F210" s="136">
        <f t="shared" si="30"/>
        <v>0</v>
      </c>
      <c r="G210" s="136">
        <v>0</v>
      </c>
      <c r="H210" s="136">
        <v>0</v>
      </c>
      <c r="I210" s="136">
        <v>0</v>
      </c>
      <c r="J210" s="136">
        <v>0</v>
      </c>
      <c r="K210" s="136">
        <f t="shared" si="31"/>
        <v>0</v>
      </c>
      <c r="L210" s="23">
        <v>0</v>
      </c>
      <c r="M210" s="23">
        <v>0</v>
      </c>
      <c r="N210" s="23">
        <v>0</v>
      </c>
      <c r="O210" s="23">
        <v>0</v>
      </c>
      <c r="P210" s="136">
        <f t="shared" si="32"/>
        <v>0</v>
      </c>
      <c r="Q210" s="23">
        <v>0</v>
      </c>
      <c r="R210" s="23">
        <v>0</v>
      </c>
      <c r="S210" s="23">
        <v>0</v>
      </c>
      <c r="T210" s="4">
        <v>0</v>
      </c>
      <c r="U210" s="4">
        <f t="shared" si="33"/>
        <v>0</v>
      </c>
      <c r="V210" s="4">
        <f t="shared" si="33"/>
        <v>0</v>
      </c>
      <c r="W210" s="4">
        <f t="shared" si="33"/>
        <v>0</v>
      </c>
      <c r="X210" s="4">
        <f t="shared" si="33"/>
        <v>0</v>
      </c>
      <c r="Y210" s="4">
        <f t="shared" si="33"/>
        <v>0</v>
      </c>
      <c r="Z210" s="4">
        <f t="shared" si="29"/>
        <v>0</v>
      </c>
      <c r="AA210" s="4">
        <f t="shared" si="29"/>
        <v>0</v>
      </c>
      <c r="AB210" s="4">
        <f t="shared" si="29"/>
        <v>0</v>
      </c>
      <c r="AC210" s="4">
        <f t="shared" si="29"/>
        <v>0</v>
      </c>
      <c r="AD210" s="4">
        <f t="shared" si="29"/>
        <v>0</v>
      </c>
    </row>
    <row r="211" spans="1:30" ht="12.75" customHeight="1" x14ac:dyDescent="0.25">
      <c r="A211" s="115">
        <v>21</v>
      </c>
      <c r="B211" s="137">
        <v>222500</v>
      </c>
      <c r="C211" s="138">
        <v>1168</v>
      </c>
      <c r="D211" s="108">
        <v>203</v>
      </c>
      <c r="E211" s="135" t="s">
        <v>1108</v>
      </c>
      <c r="F211" s="136">
        <f t="shared" si="30"/>
        <v>0</v>
      </c>
      <c r="G211" s="136">
        <v>0</v>
      </c>
      <c r="H211" s="136">
        <v>0</v>
      </c>
      <c r="I211" s="136">
        <v>0</v>
      </c>
      <c r="J211" s="136">
        <v>0</v>
      </c>
      <c r="K211" s="136">
        <f t="shared" si="31"/>
        <v>0</v>
      </c>
      <c r="L211" s="23">
        <v>0</v>
      </c>
      <c r="M211" s="23">
        <v>0</v>
      </c>
      <c r="N211" s="23">
        <v>0</v>
      </c>
      <c r="O211" s="23">
        <v>0</v>
      </c>
      <c r="P211" s="136">
        <f t="shared" si="32"/>
        <v>0</v>
      </c>
      <c r="Q211" s="23">
        <v>0</v>
      </c>
      <c r="R211" s="23">
        <v>0</v>
      </c>
      <c r="S211" s="23">
        <v>0</v>
      </c>
      <c r="T211" s="4">
        <v>0</v>
      </c>
      <c r="U211" s="4">
        <f t="shared" si="33"/>
        <v>0</v>
      </c>
      <c r="V211" s="4">
        <f t="shared" si="33"/>
        <v>0</v>
      </c>
      <c r="W211" s="4">
        <f t="shared" si="33"/>
        <v>0</v>
      </c>
      <c r="X211" s="4">
        <f t="shared" si="33"/>
        <v>0</v>
      </c>
      <c r="Y211" s="4">
        <f t="shared" si="33"/>
        <v>0</v>
      </c>
      <c r="Z211" s="4">
        <f t="shared" si="29"/>
        <v>0</v>
      </c>
      <c r="AA211" s="4">
        <f t="shared" si="29"/>
        <v>0</v>
      </c>
      <c r="AB211" s="4">
        <f t="shared" si="29"/>
        <v>0</v>
      </c>
      <c r="AC211" s="4">
        <f t="shared" si="29"/>
        <v>0</v>
      </c>
      <c r="AD211" s="4">
        <f t="shared" si="29"/>
        <v>0</v>
      </c>
    </row>
    <row r="212" spans="1:30" ht="12.75" customHeight="1" x14ac:dyDescent="0.25">
      <c r="A212" s="115">
        <v>21</v>
      </c>
      <c r="B212" s="137">
        <v>222500</v>
      </c>
      <c r="C212" s="138">
        <v>1169</v>
      </c>
      <c r="D212" s="108">
        <v>204</v>
      </c>
      <c r="E212" s="135" t="s">
        <v>1109</v>
      </c>
      <c r="F212" s="136">
        <f t="shared" si="30"/>
        <v>0</v>
      </c>
      <c r="G212" s="136">
        <v>0</v>
      </c>
      <c r="H212" s="136">
        <v>0</v>
      </c>
      <c r="I212" s="136">
        <v>0</v>
      </c>
      <c r="J212" s="136">
        <v>0</v>
      </c>
      <c r="K212" s="136">
        <f t="shared" si="31"/>
        <v>0</v>
      </c>
      <c r="L212" s="23">
        <v>0</v>
      </c>
      <c r="M212" s="23">
        <v>0</v>
      </c>
      <c r="N212" s="23">
        <v>0</v>
      </c>
      <c r="O212" s="23">
        <v>0</v>
      </c>
      <c r="P212" s="136">
        <f t="shared" si="32"/>
        <v>0</v>
      </c>
      <c r="Q212" s="23">
        <v>0</v>
      </c>
      <c r="R212" s="23">
        <v>0</v>
      </c>
      <c r="S212" s="23">
        <v>0</v>
      </c>
      <c r="T212" s="4">
        <v>0</v>
      </c>
      <c r="U212" s="4">
        <f t="shared" si="33"/>
        <v>0</v>
      </c>
      <c r="V212" s="4">
        <f t="shared" si="33"/>
        <v>0</v>
      </c>
      <c r="W212" s="4">
        <f t="shared" si="33"/>
        <v>0</v>
      </c>
      <c r="X212" s="4">
        <f t="shared" si="33"/>
        <v>0</v>
      </c>
      <c r="Y212" s="4">
        <f t="shared" si="33"/>
        <v>0</v>
      </c>
      <c r="Z212" s="4">
        <f t="shared" si="29"/>
        <v>0</v>
      </c>
      <c r="AA212" s="4">
        <f t="shared" si="29"/>
        <v>0</v>
      </c>
      <c r="AB212" s="4">
        <f t="shared" si="29"/>
        <v>0</v>
      </c>
      <c r="AC212" s="4">
        <f t="shared" si="29"/>
        <v>0</v>
      </c>
      <c r="AD212" s="4">
        <f t="shared" si="29"/>
        <v>0</v>
      </c>
    </row>
    <row r="213" spans="1:30" ht="12.75" customHeight="1" x14ac:dyDescent="0.25">
      <c r="A213" s="115">
        <v>21</v>
      </c>
      <c r="B213" s="137">
        <v>222500</v>
      </c>
      <c r="C213" s="138">
        <v>1171</v>
      </c>
      <c r="D213" s="108">
        <v>205</v>
      </c>
      <c r="E213" s="135" t="s">
        <v>1110</v>
      </c>
      <c r="F213" s="136">
        <f t="shared" si="30"/>
        <v>0</v>
      </c>
      <c r="G213" s="136">
        <v>0</v>
      </c>
      <c r="H213" s="136">
        <v>0</v>
      </c>
      <c r="I213" s="136">
        <v>0</v>
      </c>
      <c r="J213" s="136">
        <v>0</v>
      </c>
      <c r="K213" s="136">
        <f t="shared" si="31"/>
        <v>0</v>
      </c>
      <c r="L213" s="23">
        <v>0</v>
      </c>
      <c r="M213" s="23">
        <v>0</v>
      </c>
      <c r="N213" s="23">
        <v>0</v>
      </c>
      <c r="O213" s="23">
        <v>0</v>
      </c>
      <c r="P213" s="136">
        <f t="shared" si="32"/>
        <v>0</v>
      </c>
      <c r="Q213" s="23">
        <v>0</v>
      </c>
      <c r="R213" s="23">
        <v>0</v>
      </c>
      <c r="S213" s="23">
        <v>0</v>
      </c>
      <c r="T213" s="4">
        <v>0</v>
      </c>
      <c r="U213" s="4">
        <f t="shared" si="33"/>
        <v>0</v>
      </c>
      <c r="V213" s="4">
        <f t="shared" si="33"/>
        <v>0</v>
      </c>
      <c r="W213" s="4">
        <f t="shared" si="33"/>
        <v>0</v>
      </c>
      <c r="X213" s="4">
        <f t="shared" si="33"/>
        <v>0</v>
      </c>
      <c r="Y213" s="4">
        <f t="shared" si="33"/>
        <v>0</v>
      </c>
      <c r="Z213" s="4">
        <f t="shared" si="29"/>
        <v>0</v>
      </c>
      <c r="AA213" s="4">
        <f t="shared" si="29"/>
        <v>0</v>
      </c>
      <c r="AB213" s="4">
        <f t="shared" si="29"/>
        <v>0</v>
      </c>
      <c r="AC213" s="4">
        <f t="shared" si="29"/>
        <v>0</v>
      </c>
      <c r="AD213" s="4">
        <f t="shared" si="29"/>
        <v>0</v>
      </c>
    </row>
    <row r="214" spans="1:30" ht="12.75" customHeight="1" x14ac:dyDescent="0.25">
      <c r="A214" s="115">
        <v>21</v>
      </c>
      <c r="B214" s="137">
        <v>222500</v>
      </c>
      <c r="C214" s="138">
        <v>1170</v>
      </c>
      <c r="D214" s="108">
        <v>206</v>
      </c>
      <c r="E214" s="135" t="s">
        <v>1111</v>
      </c>
      <c r="F214" s="136">
        <f t="shared" si="30"/>
        <v>0</v>
      </c>
      <c r="G214" s="136">
        <v>0</v>
      </c>
      <c r="H214" s="136">
        <v>0</v>
      </c>
      <c r="I214" s="136">
        <v>0</v>
      </c>
      <c r="J214" s="136">
        <v>0</v>
      </c>
      <c r="K214" s="136">
        <f t="shared" si="31"/>
        <v>0</v>
      </c>
      <c r="L214" s="23">
        <v>0</v>
      </c>
      <c r="M214" s="23">
        <v>0</v>
      </c>
      <c r="N214" s="23">
        <v>0</v>
      </c>
      <c r="O214" s="23">
        <v>0</v>
      </c>
      <c r="P214" s="136">
        <f t="shared" si="32"/>
        <v>0</v>
      </c>
      <c r="Q214" s="23">
        <v>0</v>
      </c>
      <c r="R214" s="23">
        <v>0</v>
      </c>
      <c r="S214" s="23">
        <v>0</v>
      </c>
      <c r="T214" s="4">
        <v>0</v>
      </c>
      <c r="U214" s="4">
        <f t="shared" si="33"/>
        <v>0</v>
      </c>
      <c r="V214" s="4">
        <f t="shared" si="33"/>
        <v>0</v>
      </c>
      <c r="W214" s="4">
        <f t="shared" si="33"/>
        <v>0</v>
      </c>
      <c r="X214" s="4">
        <f t="shared" si="33"/>
        <v>0</v>
      </c>
      <c r="Y214" s="4">
        <f t="shared" si="33"/>
        <v>0</v>
      </c>
      <c r="Z214" s="4">
        <f t="shared" si="29"/>
        <v>0</v>
      </c>
      <c r="AA214" s="4">
        <f t="shared" si="29"/>
        <v>0</v>
      </c>
      <c r="AB214" s="4">
        <f t="shared" si="29"/>
        <v>0</v>
      </c>
      <c r="AC214" s="4">
        <f t="shared" si="29"/>
        <v>0</v>
      </c>
      <c r="AD214" s="4">
        <f t="shared" si="29"/>
        <v>0</v>
      </c>
    </row>
    <row r="215" spans="1:30" ht="12.75" customHeight="1" x14ac:dyDescent="0.25">
      <c r="A215" s="115">
        <v>21</v>
      </c>
      <c r="B215" s="137">
        <v>222500</v>
      </c>
      <c r="C215" s="138">
        <v>1172</v>
      </c>
      <c r="D215" s="108">
        <v>207</v>
      </c>
      <c r="E215" s="135" t="s">
        <v>1112</v>
      </c>
      <c r="F215" s="136">
        <f t="shared" si="30"/>
        <v>0</v>
      </c>
      <c r="G215" s="136">
        <v>0</v>
      </c>
      <c r="H215" s="136">
        <v>0</v>
      </c>
      <c r="I215" s="136">
        <v>0</v>
      </c>
      <c r="J215" s="136">
        <v>0</v>
      </c>
      <c r="K215" s="136">
        <f t="shared" si="31"/>
        <v>0</v>
      </c>
      <c r="L215" s="23">
        <v>0</v>
      </c>
      <c r="M215" s="23">
        <v>0</v>
      </c>
      <c r="N215" s="23">
        <v>0</v>
      </c>
      <c r="O215" s="23">
        <v>0</v>
      </c>
      <c r="P215" s="136">
        <f t="shared" si="32"/>
        <v>0</v>
      </c>
      <c r="Q215" s="23">
        <v>0</v>
      </c>
      <c r="R215" s="23">
        <v>0</v>
      </c>
      <c r="S215" s="23">
        <v>0</v>
      </c>
      <c r="T215" s="4">
        <v>0</v>
      </c>
      <c r="U215" s="4">
        <f t="shared" si="33"/>
        <v>0</v>
      </c>
      <c r="V215" s="4">
        <f t="shared" si="33"/>
        <v>0</v>
      </c>
      <c r="W215" s="4">
        <f t="shared" si="33"/>
        <v>0</v>
      </c>
      <c r="X215" s="4">
        <f t="shared" si="33"/>
        <v>0</v>
      </c>
      <c r="Y215" s="4">
        <f t="shared" si="33"/>
        <v>0</v>
      </c>
      <c r="Z215" s="4">
        <f t="shared" si="29"/>
        <v>0</v>
      </c>
      <c r="AA215" s="4">
        <f t="shared" si="29"/>
        <v>0</v>
      </c>
      <c r="AB215" s="4">
        <f t="shared" si="29"/>
        <v>0</v>
      </c>
      <c r="AC215" s="4">
        <f t="shared" si="29"/>
        <v>0</v>
      </c>
      <c r="AD215" s="4">
        <f t="shared" si="29"/>
        <v>0</v>
      </c>
    </row>
    <row r="216" spans="1:30" ht="12.75" customHeight="1" x14ac:dyDescent="0.25">
      <c r="A216" s="115">
        <v>21</v>
      </c>
      <c r="B216" s="137">
        <v>222500</v>
      </c>
      <c r="C216" s="138">
        <v>1173</v>
      </c>
      <c r="D216" s="108">
        <v>208</v>
      </c>
      <c r="E216" s="135" t="s">
        <v>1113</v>
      </c>
      <c r="F216" s="136">
        <f t="shared" si="30"/>
        <v>0</v>
      </c>
      <c r="G216" s="136">
        <v>0</v>
      </c>
      <c r="H216" s="136">
        <v>0</v>
      </c>
      <c r="I216" s="136">
        <v>0</v>
      </c>
      <c r="J216" s="136">
        <v>0</v>
      </c>
      <c r="K216" s="136">
        <f t="shared" si="31"/>
        <v>0</v>
      </c>
      <c r="L216" s="23">
        <v>0</v>
      </c>
      <c r="M216" s="23">
        <v>0</v>
      </c>
      <c r="N216" s="23">
        <v>0</v>
      </c>
      <c r="O216" s="23">
        <v>0</v>
      </c>
      <c r="P216" s="136">
        <f t="shared" si="32"/>
        <v>0</v>
      </c>
      <c r="Q216" s="23">
        <v>0</v>
      </c>
      <c r="R216" s="23">
        <v>0</v>
      </c>
      <c r="S216" s="23">
        <v>0</v>
      </c>
      <c r="T216" s="4">
        <v>0</v>
      </c>
      <c r="U216" s="4">
        <f t="shared" si="33"/>
        <v>0</v>
      </c>
      <c r="V216" s="4">
        <f t="shared" si="33"/>
        <v>0</v>
      </c>
      <c r="W216" s="4">
        <f t="shared" si="33"/>
        <v>0</v>
      </c>
      <c r="X216" s="4">
        <f t="shared" si="33"/>
        <v>0</v>
      </c>
      <c r="Y216" s="4">
        <f t="shared" si="33"/>
        <v>0</v>
      </c>
      <c r="Z216" s="4">
        <f t="shared" si="29"/>
        <v>0</v>
      </c>
      <c r="AA216" s="4">
        <f t="shared" si="29"/>
        <v>0</v>
      </c>
      <c r="AB216" s="4">
        <f t="shared" si="29"/>
        <v>0</v>
      </c>
      <c r="AC216" s="4">
        <f t="shared" si="29"/>
        <v>0</v>
      </c>
      <c r="AD216" s="4">
        <f t="shared" si="29"/>
        <v>0</v>
      </c>
    </row>
    <row r="217" spans="1:30" ht="12.75" customHeight="1" x14ac:dyDescent="0.25">
      <c r="A217" s="115">
        <v>21</v>
      </c>
      <c r="B217" s="137">
        <v>222500</v>
      </c>
      <c r="C217" s="138">
        <v>1174</v>
      </c>
      <c r="D217" s="108">
        <v>209</v>
      </c>
      <c r="E217" s="135" t="s">
        <v>1114</v>
      </c>
      <c r="F217" s="136">
        <f t="shared" si="30"/>
        <v>0</v>
      </c>
      <c r="G217" s="136">
        <v>0</v>
      </c>
      <c r="H217" s="136">
        <v>0</v>
      </c>
      <c r="I217" s="136">
        <v>0</v>
      </c>
      <c r="J217" s="136">
        <v>0</v>
      </c>
      <c r="K217" s="136">
        <f t="shared" si="31"/>
        <v>0</v>
      </c>
      <c r="L217" s="23">
        <v>0</v>
      </c>
      <c r="M217" s="23">
        <v>0</v>
      </c>
      <c r="N217" s="23">
        <v>0</v>
      </c>
      <c r="O217" s="23">
        <v>0</v>
      </c>
      <c r="P217" s="136">
        <f t="shared" si="32"/>
        <v>0</v>
      </c>
      <c r="Q217" s="23">
        <v>0</v>
      </c>
      <c r="R217" s="23">
        <v>0</v>
      </c>
      <c r="S217" s="23">
        <v>0</v>
      </c>
      <c r="T217" s="4">
        <v>0</v>
      </c>
      <c r="U217" s="4">
        <f t="shared" si="33"/>
        <v>0</v>
      </c>
      <c r="V217" s="4">
        <f t="shared" si="33"/>
        <v>0</v>
      </c>
      <c r="W217" s="4">
        <f t="shared" si="33"/>
        <v>0</v>
      </c>
      <c r="X217" s="4">
        <f t="shared" si="33"/>
        <v>0</v>
      </c>
      <c r="Y217" s="4">
        <f t="shared" si="33"/>
        <v>0</v>
      </c>
      <c r="Z217" s="4">
        <f t="shared" si="29"/>
        <v>0</v>
      </c>
      <c r="AA217" s="4">
        <f t="shared" si="29"/>
        <v>0</v>
      </c>
      <c r="AB217" s="4">
        <f t="shared" si="29"/>
        <v>0</v>
      </c>
      <c r="AC217" s="4">
        <f t="shared" si="29"/>
        <v>0</v>
      </c>
      <c r="AD217" s="4">
        <f t="shared" si="29"/>
        <v>0</v>
      </c>
    </row>
    <row r="218" spans="1:30" ht="12.75" customHeight="1" x14ac:dyDescent="0.25">
      <c r="A218" s="115">
        <v>21</v>
      </c>
      <c r="B218" s="137">
        <v>222500</v>
      </c>
      <c r="C218" s="138">
        <v>1175</v>
      </c>
      <c r="D218" s="108">
        <v>210</v>
      </c>
      <c r="E218" s="135" t="s">
        <v>1115</v>
      </c>
      <c r="F218" s="136">
        <f t="shared" si="30"/>
        <v>0</v>
      </c>
      <c r="G218" s="136">
        <v>0</v>
      </c>
      <c r="H218" s="136">
        <v>0</v>
      </c>
      <c r="I218" s="136">
        <v>0</v>
      </c>
      <c r="J218" s="136">
        <v>0</v>
      </c>
      <c r="K218" s="136">
        <f t="shared" si="31"/>
        <v>0</v>
      </c>
      <c r="L218" s="23">
        <v>0</v>
      </c>
      <c r="M218" s="23">
        <v>0</v>
      </c>
      <c r="N218" s="23">
        <v>0</v>
      </c>
      <c r="O218" s="23">
        <v>0</v>
      </c>
      <c r="P218" s="136">
        <f t="shared" si="32"/>
        <v>0</v>
      </c>
      <c r="Q218" s="23">
        <v>0</v>
      </c>
      <c r="R218" s="23">
        <v>0</v>
      </c>
      <c r="S218" s="23">
        <v>0</v>
      </c>
      <c r="T218" s="4">
        <v>0</v>
      </c>
      <c r="U218" s="4">
        <f t="shared" si="33"/>
        <v>0</v>
      </c>
      <c r="V218" s="4">
        <f t="shared" si="33"/>
        <v>0</v>
      </c>
      <c r="W218" s="4">
        <f t="shared" si="33"/>
        <v>0</v>
      </c>
      <c r="X218" s="4">
        <f t="shared" si="33"/>
        <v>0</v>
      </c>
      <c r="Y218" s="4">
        <f t="shared" si="33"/>
        <v>0</v>
      </c>
      <c r="Z218" s="4">
        <f t="shared" si="29"/>
        <v>0</v>
      </c>
      <c r="AA218" s="4">
        <f t="shared" si="29"/>
        <v>0</v>
      </c>
      <c r="AB218" s="4">
        <f t="shared" si="29"/>
        <v>0</v>
      </c>
      <c r="AC218" s="4">
        <f t="shared" si="29"/>
        <v>0</v>
      </c>
      <c r="AD218" s="4">
        <f t="shared" si="29"/>
        <v>0</v>
      </c>
    </row>
    <row r="219" spans="1:30" ht="12.75" customHeight="1" x14ac:dyDescent="0.25">
      <c r="A219" s="115">
        <v>21</v>
      </c>
      <c r="B219" s="137">
        <v>222500</v>
      </c>
      <c r="C219" s="138">
        <v>1176</v>
      </c>
      <c r="D219" s="108">
        <v>211</v>
      </c>
      <c r="E219" s="135" t="s">
        <v>1116</v>
      </c>
      <c r="F219" s="136">
        <f t="shared" si="30"/>
        <v>0</v>
      </c>
      <c r="G219" s="136">
        <v>0</v>
      </c>
      <c r="H219" s="136">
        <v>0</v>
      </c>
      <c r="I219" s="136">
        <v>0</v>
      </c>
      <c r="J219" s="136">
        <v>0</v>
      </c>
      <c r="K219" s="136">
        <f t="shared" si="31"/>
        <v>0</v>
      </c>
      <c r="L219" s="23">
        <v>0</v>
      </c>
      <c r="M219" s="23">
        <v>0</v>
      </c>
      <c r="N219" s="23">
        <v>0</v>
      </c>
      <c r="O219" s="23">
        <v>0</v>
      </c>
      <c r="P219" s="136">
        <f t="shared" si="32"/>
        <v>0</v>
      </c>
      <c r="Q219" s="23">
        <v>0</v>
      </c>
      <c r="R219" s="23">
        <v>0</v>
      </c>
      <c r="S219" s="23">
        <v>0</v>
      </c>
      <c r="T219" s="4">
        <v>0</v>
      </c>
      <c r="U219" s="4">
        <f t="shared" si="33"/>
        <v>0</v>
      </c>
      <c r="V219" s="4">
        <f t="shared" si="33"/>
        <v>0</v>
      </c>
      <c r="W219" s="4">
        <f t="shared" si="33"/>
        <v>0</v>
      </c>
      <c r="X219" s="4">
        <f t="shared" si="33"/>
        <v>0</v>
      </c>
      <c r="Y219" s="4">
        <f t="shared" si="33"/>
        <v>0</v>
      </c>
      <c r="Z219" s="4">
        <f t="shared" si="29"/>
        <v>0</v>
      </c>
      <c r="AA219" s="4">
        <f t="shared" si="29"/>
        <v>0</v>
      </c>
      <c r="AB219" s="4">
        <f t="shared" si="29"/>
        <v>0</v>
      </c>
      <c r="AC219" s="4">
        <f t="shared" si="29"/>
        <v>0</v>
      </c>
      <c r="AD219" s="4">
        <f t="shared" si="29"/>
        <v>0</v>
      </c>
    </row>
    <row r="220" spans="1:30" ht="12.75" customHeight="1" x14ac:dyDescent="0.25">
      <c r="A220" s="115">
        <v>21</v>
      </c>
      <c r="B220" s="137">
        <v>222500</v>
      </c>
      <c r="C220" s="138">
        <v>1177</v>
      </c>
      <c r="D220" s="108">
        <v>212</v>
      </c>
      <c r="E220" s="135" t="s">
        <v>1117</v>
      </c>
      <c r="F220" s="136">
        <f t="shared" si="30"/>
        <v>0</v>
      </c>
      <c r="G220" s="136">
        <v>0</v>
      </c>
      <c r="H220" s="136">
        <v>0</v>
      </c>
      <c r="I220" s="136">
        <v>0</v>
      </c>
      <c r="J220" s="136">
        <v>0</v>
      </c>
      <c r="K220" s="136">
        <f t="shared" si="31"/>
        <v>0</v>
      </c>
      <c r="L220" s="23">
        <v>0</v>
      </c>
      <c r="M220" s="23">
        <v>0</v>
      </c>
      <c r="N220" s="23">
        <v>0</v>
      </c>
      <c r="O220" s="23">
        <v>0</v>
      </c>
      <c r="P220" s="136">
        <f t="shared" si="32"/>
        <v>0</v>
      </c>
      <c r="Q220" s="23">
        <v>0</v>
      </c>
      <c r="R220" s="23">
        <v>0</v>
      </c>
      <c r="S220" s="23">
        <v>0</v>
      </c>
      <c r="T220" s="4">
        <v>0</v>
      </c>
      <c r="U220" s="4">
        <f t="shared" si="33"/>
        <v>0</v>
      </c>
      <c r="V220" s="4">
        <f t="shared" si="33"/>
        <v>0</v>
      </c>
      <c r="W220" s="4">
        <f t="shared" si="33"/>
        <v>0</v>
      </c>
      <c r="X220" s="4">
        <f t="shared" si="33"/>
        <v>0</v>
      </c>
      <c r="Y220" s="4">
        <f t="shared" si="33"/>
        <v>0</v>
      </c>
      <c r="Z220" s="4">
        <f t="shared" si="29"/>
        <v>0</v>
      </c>
      <c r="AA220" s="4">
        <f t="shared" si="29"/>
        <v>0</v>
      </c>
      <c r="AB220" s="4">
        <f t="shared" si="29"/>
        <v>0</v>
      </c>
      <c r="AC220" s="4">
        <f t="shared" si="29"/>
        <v>0</v>
      </c>
      <c r="AD220" s="4">
        <f t="shared" si="29"/>
        <v>0</v>
      </c>
    </row>
    <row r="221" spans="1:30" ht="12.75" customHeight="1" x14ac:dyDescent="0.25">
      <c r="A221" s="115">
        <v>21</v>
      </c>
      <c r="B221" s="137">
        <v>222500</v>
      </c>
      <c r="C221" s="138">
        <v>1178</v>
      </c>
      <c r="D221" s="108">
        <v>213</v>
      </c>
      <c r="E221" s="135" t="s">
        <v>1118</v>
      </c>
      <c r="F221" s="136">
        <f t="shared" si="30"/>
        <v>0</v>
      </c>
      <c r="G221" s="136">
        <v>0</v>
      </c>
      <c r="H221" s="136">
        <v>0</v>
      </c>
      <c r="I221" s="136">
        <v>0</v>
      </c>
      <c r="J221" s="136">
        <v>0</v>
      </c>
      <c r="K221" s="136">
        <f t="shared" si="31"/>
        <v>0</v>
      </c>
      <c r="L221" s="23">
        <v>0</v>
      </c>
      <c r="M221" s="23">
        <v>0</v>
      </c>
      <c r="N221" s="23">
        <v>0</v>
      </c>
      <c r="O221" s="23">
        <v>0</v>
      </c>
      <c r="P221" s="136">
        <f t="shared" si="32"/>
        <v>0</v>
      </c>
      <c r="Q221" s="23">
        <v>0</v>
      </c>
      <c r="R221" s="23">
        <v>0</v>
      </c>
      <c r="S221" s="23">
        <v>0</v>
      </c>
      <c r="T221" s="4">
        <v>0</v>
      </c>
      <c r="U221" s="4">
        <f t="shared" si="33"/>
        <v>0</v>
      </c>
      <c r="V221" s="4">
        <f t="shared" si="33"/>
        <v>0</v>
      </c>
      <c r="W221" s="4">
        <f t="shared" si="33"/>
        <v>0</v>
      </c>
      <c r="X221" s="4">
        <f t="shared" si="33"/>
        <v>0</v>
      </c>
      <c r="Y221" s="4">
        <f t="shared" si="33"/>
        <v>0</v>
      </c>
      <c r="Z221" s="4">
        <f t="shared" si="29"/>
        <v>0</v>
      </c>
      <c r="AA221" s="4">
        <f t="shared" si="29"/>
        <v>0</v>
      </c>
      <c r="AB221" s="4">
        <f t="shared" si="29"/>
        <v>0</v>
      </c>
      <c r="AC221" s="4">
        <f t="shared" si="29"/>
        <v>0</v>
      </c>
      <c r="AD221" s="4">
        <f t="shared" si="29"/>
        <v>0</v>
      </c>
    </row>
    <row r="222" spans="1:30" ht="12.75" customHeight="1" x14ac:dyDescent="0.25">
      <c r="A222" s="115">
        <v>21</v>
      </c>
      <c r="B222" s="137">
        <v>222500</v>
      </c>
      <c r="C222" s="138">
        <v>1179</v>
      </c>
      <c r="D222" s="108">
        <v>214</v>
      </c>
      <c r="E222" s="135" t="s">
        <v>1119</v>
      </c>
      <c r="F222" s="136">
        <f t="shared" si="30"/>
        <v>0</v>
      </c>
      <c r="G222" s="136">
        <v>0</v>
      </c>
      <c r="H222" s="136">
        <v>0</v>
      </c>
      <c r="I222" s="136">
        <v>0</v>
      </c>
      <c r="J222" s="136">
        <v>0</v>
      </c>
      <c r="K222" s="136">
        <f t="shared" si="31"/>
        <v>0</v>
      </c>
      <c r="L222" s="23">
        <v>0</v>
      </c>
      <c r="M222" s="23">
        <v>0</v>
      </c>
      <c r="N222" s="23">
        <v>0</v>
      </c>
      <c r="O222" s="23">
        <v>0</v>
      </c>
      <c r="P222" s="136">
        <f t="shared" si="32"/>
        <v>0</v>
      </c>
      <c r="Q222" s="23">
        <v>0</v>
      </c>
      <c r="R222" s="23">
        <v>0</v>
      </c>
      <c r="S222" s="23">
        <v>0</v>
      </c>
      <c r="T222" s="4">
        <v>0</v>
      </c>
      <c r="U222" s="4">
        <f t="shared" si="33"/>
        <v>0</v>
      </c>
      <c r="V222" s="4">
        <f t="shared" si="33"/>
        <v>0</v>
      </c>
      <c r="W222" s="4">
        <f t="shared" si="33"/>
        <v>0</v>
      </c>
      <c r="X222" s="4">
        <f t="shared" si="33"/>
        <v>0</v>
      </c>
      <c r="Y222" s="4">
        <f t="shared" si="33"/>
        <v>0</v>
      </c>
      <c r="Z222" s="4">
        <f t="shared" si="29"/>
        <v>0</v>
      </c>
      <c r="AA222" s="4">
        <f t="shared" si="29"/>
        <v>0</v>
      </c>
      <c r="AB222" s="4">
        <f t="shared" si="29"/>
        <v>0</v>
      </c>
      <c r="AC222" s="4">
        <f t="shared" si="29"/>
        <v>0</v>
      </c>
      <c r="AD222" s="4">
        <f t="shared" si="29"/>
        <v>0</v>
      </c>
    </row>
    <row r="223" spans="1:30" ht="12.75" customHeight="1" x14ac:dyDescent="0.25">
      <c r="A223" s="115">
        <v>21</v>
      </c>
      <c r="B223" s="137">
        <v>222500</v>
      </c>
      <c r="C223" s="138">
        <v>1180</v>
      </c>
      <c r="D223" s="108">
        <v>215</v>
      </c>
      <c r="E223" s="135" t="s">
        <v>1120</v>
      </c>
      <c r="F223" s="136">
        <f t="shared" si="30"/>
        <v>0</v>
      </c>
      <c r="G223" s="136">
        <v>0</v>
      </c>
      <c r="H223" s="136">
        <v>0</v>
      </c>
      <c r="I223" s="136">
        <v>0</v>
      </c>
      <c r="J223" s="136">
        <v>0</v>
      </c>
      <c r="K223" s="136">
        <f t="shared" si="31"/>
        <v>0</v>
      </c>
      <c r="L223" s="23">
        <v>0</v>
      </c>
      <c r="M223" s="23">
        <v>0</v>
      </c>
      <c r="N223" s="23">
        <v>0</v>
      </c>
      <c r="O223" s="23">
        <v>0</v>
      </c>
      <c r="P223" s="136">
        <f t="shared" si="32"/>
        <v>0</v>
      </c>
      <c r="Q223" s="23">
        <v>0</v>
      </c>
      <c r="R223" s="23">
        <v>0</v>
      </c>
      <c r="S223" s="23">
        <v>0</v>
      </c>
      <c r="T223" s="4">
        <v>0</v>
      </c>
      <c r="U223" s="4">
        <f t="shared" si="33"/>
        <v>0</v>
      </c>
      <c r="V223" s="4">
        <f t="shared" si="33"/>
        <v>0</v>
      </c>
      <c r="W223" s="4">
        <f t="shared" si="33"/>
        <v>0</v>
      </c>
      <c r="X223" s="4">
        <f t="shared" si="33"/>
        <v>0</v>
      </c>
      <c r="Y223" s="4">
        <f t="shared" si="33"/>
        <v>0</v>
      </c>
      <c r="Z223" s="4">
        <f t="shared" si="29"/>
        <v>0</v>
      </c>
      <c r="AA223" s="4">
        <f t="shared" si="29"/>
        <v>0</v>
      </c>
      <c r="AB223" s="4">
        <f t="shared" si="29"/>
        <v>0</v>
      </c>
      <c r="AC223" s="4">
        <f t="shared" si="29"/>
        <v>0</v>
      </c>
      <c r="AD223" s="4">
        <f t="shared" si="29"/>
        <v>0</v>
      </c>
    </row>
    <row r="224" spans="1:30" ht="12.75" customHeight="1" x14ac:dyDescent="0.25">
      <c r="A224" s="115">
        <v>21</v>
      </c>
      <c r="B224" s="137">
        <v>222500</v>
      </c>
      <c r="C224" s="138">
        <v>1181</v>
      </c>
      <c r="D224" s="108">
        <v>216</v>
      </c>
      <c r="E224" s="135" t="s">
        <v>1121</v>
      </c>
      <c r="F224" s="136">
        <f t="shared" si="30"/>
        <v>0</v>
      </c>
      <c r="G224" s="136">
        <v>0</v>
      </c>
      <c r="H224" s="136">
        <v>0</v>
      </c>
      <c r="I224" s="136">
        <v>0</v>
      </c>
      <c r="J224" s="136">
        <v>0</v>
      </c>
      <c r="K224" s="136">
        <f t="shared" si="31"/>
        <v>0</v>
      </c>
      <c r="L224" s="23">
        <v>0</v>
      </c>
      <c r="M224" s="23">
        <v>0</v>
      </c>
      <c r="N224" s="23">
        <v>0</v>
      </c>
      <c r="O224" s="23">
        <v>0</v>
      </c>
      <c r="P224" s="136">
        <f t="shared" si="32"/>
        <v>0</v>
      </c>
      <c r="Q224" s="23">
        <v>0</v>
      </c>
      <c r="R224" s="23">
        <v>0</v>
      </c>
      <c r="S224" s="23">
        <v>0</v>
      </c>
      <c r="T224" s="4">
        <v>0</v>
      </c>
      <c r="U224" s="4">
        <f t="shared" si="33"/>
        <v>0</v>
      </c>
      <c r="V224" s="4">
        <f t="shared" si="33"/>
        <v>0</v>
      </c>
      <c r="W224" s="4">
        <f t="shared" si="33"/>
        <v>0</v>
      </c>
      <c r="X224" s="4">
        <f t="shared" si="33"/>
        <v>0</v>
      </c>
      <c r="Y224" s="4">
        <f t="shared" si="33"/>
        <v>0</v>
      </c>
      <c r="Z224" s="4">
        <f t="shared" si="29"/>
        <v>0</v>
      </c>
      <c r="AA224" s="4">
        <f t="shared" si="29"/>
        <v>0</v>
      </c>
      <c r="AB224" s="4">
        <f t="shared" si="29"/>
        <v>0</v>
      </c>
      <c r="AC224" s="4">
        <f t="shared" si="29"/>
        <v>0</v>
      </c>
      <c r="AD224" s="4">
        <f t="shared" si="29"/>
        <v>0</v>
      </c>
    </row>
    <row r="225" spans="1:30" ht="12.75" customHeight="1" x14ac:dyDescent="0.25">
      <c r="A225" s="115">
        <v>0</v>
      </c>
      <c r="B225" s="115"/>
      <c r="C225" s="115"/>
      <c r="D225" s="108">
        <v>217</v>
      </c>
      <c r="E225" s="135"/>
      <c r="F225" s="136"/>
      <c r="G225" s="136"/>
      <c r="H225" s="136"/>
      <c r="I225" s="136"/>
      <c r="J225" s="136"/>
      <c r="K225" s="136"/>
      <c r="L225" s="23"/>
      <c r="M225" s="23"/>
      <c r="N225" s="23"/>
      <c r="O225" s="23"/>
      <c r="P225" s="23"/>
      <c r="Q225" s="23"/>
      <c r="R225" s="23"/>
      <c r="S225" s="23"/>
      <c r="T225" s="4"/>
      <c r="U225" s="4"/>
      <c r="V225" s="4"/>
      <c r="W225" s="4"/>
      <c r="X225" s="4"/>
      <c r="Y225" s="4"/>
      <c r="Z225" s="4"/>
      <c r="AA225" s="4"/>
      <c r="AB225" s="4"/>
      <c r="AC225" s="4"/>
      <c r="AD225" s="4"/>
    </row>
    <row r="226" spans="1:30" ht="12.75" customHeight="1" x14ac:dyDescent="0.25">
      <c r="A226" s="115">
        <v>20</v>
      </c>
      <c r="B226" s="137">
        <v>222700</v>
      </c>
      <c r="C226" s="115"/>
      <c r="D226" s="108">
        <v>218</v>
      </c>
      <c r="E226" s="130" t="s">
        <v>1122</v>
      </c>
      <c r="F226" s="131">
        <f t="shared" ref="F226:F256" si="34">SUM(G226:J226)</f>
        <v>12073.3</v>
      </c>
      <c r="G226" s="131">
        <f>G227+G228</f>
        <v>1419.9</v>
      </c>
      <c r="H226" s="131">
        <f>H227+H228</f>
        <v>1379.4</v>
      </c>
      <c r="I226" s="131">
        <f>I227+I228</f>
        <v>8989.5</v>
      </c>
      <c r="J226" s="131">
        <f>J227+J228</f>
        <v>284.5</v>
      </c>
      <c r="K226" s="131">
        <f t="shared" ref="K226:K256" si="35">SUM(L226:O226)</f>
        <v>8497</v>
      </c>
      <c r="L226" s="131">
        <f>L227+L228</f>
        <v>1211.7</v>
      </c>
      <c r="M226" s="131">
        <f>M227+M228</f>
        <v>1176</v>
      </c>
      <c r="N226" s="131">
        <f>N227+N228</f>
        <v>5897.1</v>
      </c>
      <c r="O226" s="131">
        <f>O227+O228</f>
        <v>212.2</v>
      </c>
      <c r="P226" s="131">
        <f t="shared" ref="P226:P256" si="36">SUM(Q226:T226)</f>
        <v>5319.9</v>
      </c>
      <c r="Q226" s="131">
        <f>Q227+Q228</f>
        <v>1211.7</v>
      </c>
      <c r="R226" s="131">
        <f>R227+R228</f>
        <v>1175.9000000000001</v>
      </c>
      <c r="S226" s="131">
        <f>S227+S228</f>
        <v>2727.9</v>
      </c>
      <c r="T226" s="131">
        <f>T227+T228</f>
        <v>204.4</v>
      </c>
      <c r="U226" s="133">
        <f t="shared" ref="U226:Y256" si="37">P226-K226</f>
        <v>-3177.1000000000004</v>
      </c>
      <c r="V226" s="133">
        <f t="shared" si="37"/>
        <v>0</v>
      </c>
      <c r="W226" s="133">
        <f t="shared" si="37"/>
        <v>-9.9999999999909051E-2</v>
      </c>
      <c r="X226" s="133">
        <f t="shared" si="37"/>
        <v>-3169.2000000000003</v>
      </c>
      <c r="Y226" s="133">
        <f t="shared" si="37"/>
        <v>-7.7999999999999829</v>
      </c>
      <c r="Z226" s="133">
        <f t="shared" si="29"/>
        <v>62.609156172766859</v>
      </c>
      <c r="AA226" s="133">
        <f t="shared" si="29"/>
        <v>100</v>
      </c>
      <c r="AB226" s="133">
        <f t="shared" si="29"/>
        <v>99.991496598639458</v>
      </c>
      <c r="AC226" s="133">
        <f t="shared" si="29"/>
        <v>46.258330365773006</v>
      </c>
      <c r="AD226" s="133">
        <f t="shared" si="29"/>
        <v>96.324222431668247</v>
      </c>
    </row>
    <row r="227" spans="1:30" s="134" customFormat="1" ht="12.75" customHeight="1" x14ac:dyDescent="0.25">
      <c r="A227" s="115">
        <v>22</v>
      </c>
      <c r="B227" s="137">
        <v>222700</v>
      </c>
      <c r="C227" s="115"/>
      <c r="D227" s="108">
        <v>219</v>
      </c>
      <c r="E227" s="130" t="s">
        <v>944</v>
      </c>
      <c r="F227" s="131">
        <f t="shared" si="34"/>
        <v>12073.3</v>
      </c>
      <c r="G227" s="131">
        <f>G229</f>
        <v>1419.9</v>
      </c>
      <c r="H227" s="131">
        <f>H229</f>
        <v>1379.4</v>
      </c>
      <c r="I227" s="131">
        <f>I229</f>
        <v>8989.5</v>
      </c>
      <c r="J227" s="131">
        <f>J229</f>
        <v>284.5</v>
      </c>
      <c r="K227" s="131">
        <f t="shared" si="35"/>
        <v>8497</v>
      </c>
      <c r="L227" s="131">
        <f>L229</f>
        <v>1211.7</v>
      </c>
      <c r="M227" s="131">
        <f>M229</f>
        <v>1176</v>
      </c>
      <c r="N227" s="131">
        <f>N229</f>
        <v>5897.1</v>
      </c>
      <c r="O227" s="131">
        <f>O229</f>
        <v>212.2</v>
      </c>
      <c r="P227" s="131">
        <f t="shared" si="36"/>
        <v>5319.9</v>
      </c>
      <c r="Q227" s="131">
        <f>Q229</f>
        <v>1211.7</v>
      </c>
      <c r="R227" s="131">
        <f>R229</f>
        <v>1175.9000000000001</v>
      </c>
      <c r="S227" s="131">
        <f>S229</f>
        <v>2727.9</v>
      </c>
      <c r="T227" s="131">
        <f>T229</f>
        <v>204.4</v>
      </c>
      <c r="U227" s="133">
        <f t="shared" si="37"/>
        <v>-3177.1000000000004</v>
      </c>
      <c r="V227" s="133">
        <f t="shared" si="37"/>
        <v>0</v>
      </c>
      <c r="W227" s="133">
        <f t="shared" si="37"/>
        <v>-9.9999999999909051E-2</v>
      </c>
      <c r="X227" s="133">
        <f t="shared" si="37"/>
        <v>-3169.2000000000003</v>
      </c>
      <c r="Y227" s="133">
        <f t="shared" si="37"/>
        <v>-7.7999999999999829</v>
      </c>
      <c r="Z227" s="133">
        <f t="shared" si="29"/>
        <v>62.609156172766859</v>
      </c>
      <c r="AA227" s="133">
        <f t="shared" si="29"/>
        <v>100</v>
      </c>
      <c r="AB227" s="133">
        <f t="shared" si="29"/>
        <v>99.991496598639458</v>
      </c>
      <c r="AC227" s="133">
        <f t="shared" si="29"/>
        <v>46.258330365773006</v>
      </c>
      <c r="AD227" s="133">
        <f t="shared" si="29"/>
        <v>96.324222431668247</v>
      </c>
    </row>
    <row r="228" spans="1:30" s="134" customFormat="1" ht="12.75" customHeight="1" x14ac:dyDescent="0.25">
      <c r="A228" s="115">
        <v>21</v>
      </c>
      <c r="B228" s="137">
        <v>222700</v>
      </c>
      <c r="C228" s="115"/>
      <c r="D228" s="108">
        <v>220</v>
      </c>
      <c r="E228" s="130" t="s">
        <v>945</v>
      </c>
      <c r="F228" s="131">
        <f t="shared" si="34"/>
        <v>0</v>
      </c>
      <c r="G228" s="131">
        <f>SUBTOTAL(9,G230:G256)</f>
        <v>0</v>
      </c>
      <c r="H228" s="131">
        <f>SUBTOTAL(9,H230:H256)</f>
        <v>0</v>
      </c>
      <c r="I228" s="131">
        <f>SUBTOTAL(9,I230:I256)</f>
        <v>0</v>
      </c>
      <c r="J228" s="131">
        <f>SUBTOTAL(9,J230:J256)</f>
        <v>0</v>
      </c>
      <c r="K228" s="131">
        <f t="shared" si="35"/>
        <v>0</v>
      </c>
      <c r="L228" s="131">
        <f>SUBTOTAL(9,L230:L256)</f>
        <v>0</v>
      </c>
      <c r="M228" s="131">
        <f>SUBTOTAL(9,M230:M256)</f>
        <v>0</v>
      </c>
      <c r="N228" s="131">
        <f>SUBTOTAL(9,N230:N256)</f>
        <v>0</v>
      </c>
      <c r="O228" s="131">
        <f>SUBTOTAL(9,O230:O256)</f>
        <v>0</v>
      </c>
      <c r="P228" s="131">
        <f t="shared" si="36"/>
        <v>0</v>
      </c>
      <c r="Q228" s="131">
        <f>SUBTOTAL(9,Q230:Q256)</f>
        <v>0</v>
      </c>
      <c r="R228" s="131">
        <f>SUBTOTAL(9,R230:R256)</f>
        <v>0</v>
      </c>
      <c r="S228" s="131">
        <f>SUBTOTAL(9,S230:S256)</f>
        <v>0</v>
      </c>
      <c r="T228" s="131">
        <f>SUBTOTAL(9,T230:T256)</f>
        <v>0</v>
      </c>
      <c r="U228" s="133">
        <f t="shared" si="37"/>
        <v>0</v>
      </c>
      <c r="V228" s="133">
        <f t="shared" si="37"/>
        <v>0</v>
      </c>
      <c r="W228" s="133">
        <f t="shared" si="37"/>
        <v>0</v>
      </c>
      <c r="X228" s="133">
        <f t="shared" si="37"/>
        <v>0</v>
      </c>
      <c r="Y228" s="133">
        <f t="shared" si="37"/>
        <v>0</v>
      </c>
      <c r="Z228" s="133">
        <f t="shared" si="29"/>
        <v>0</v>
      </c>
      <c r="AA228" s="133">
        <f t="shared" si="29"/>
        <v>0</v>
      </c>
      <c r="AB228" s="133">
        <f t="shared" si="29"/>
        <v>0</v>
      </c>
      <c r="AC228" s="133">
        <f t="shared" si="29"/>
        <v>0</v>
      </c>
      <c r="AD228" s="133">
        <f t="shared" si="29"/>
        <v>0</v>
      </c>
    </row>
    <row r="229" spans="1:30" ht="12.75" customHeight="1" x14ac:dyDescent="0.25">
      <c r="A229" s="115">
        <v>22</v>
      </c>
      <c r="B229" s="137">
        <v>222700</v>
      </c>
      <c r="C229" s="138">
        <v>1182</v>
      </c>
      <c r="D229" s="108">
        <v>221</v>
      </c>
      <c r="E229" s="135" t="s">
        <v>970</v>
      </c>
      <c r="F229" s="136">
        <f t="shared" si="34"/>
        <v>12073.3</v>
      </c>
      <c r="G229" s="136">
        <v>1419.9</v>
      </c>
      <c r="H229" s="136">
        <v>1379.4</v>
      </c>
      <c r="I229" s="136">
        <v>8989.5</v>
      </c>
      <c r="J229" s="136">
        <v>284.5</v>
      </c>
      <c r="K229" s="136">
        <f t="shared" si="35"/>
        <v>8497</v>
      </c>
      <c r="L229" s="23">
        <v>1211.7</v>
      </c>
      <c r="M229" s="23">
        <v>1176</v>
      </c>
      <c r="N229" s="23">
        <v>5897.1</v>
      </c>
      <c r="O229" s="23">
        <v>212.2</v>
      </c>
      <c r="P229" s="136">
        <f t="shared" si="36"/>
        <v>5319.9</v>
      </c>
      <c r="Q229" s="23">
        <v>1211.7</v>
      </c>
      <c r="R229" s="23">
        <v>1175.9000000000001</v>
      </c>
      <c r="S229" s="23">
        <v>2727.9</v>
      </c>
      <c r="T229" s="4">
        <v>204.4</v>
      </c>
      <c r="U229" s="4">
        <f t="shared" si="37"/>
        <v>-3177.1000000000004</v>
      </c>
      <c r="V229" s="4">
        <f t="shared" si="37"/>
        <v>0</v>
      </c>
      <c r="W229" s="4">
        <f t="shared" si="37"/>
        <v>-9.9999999999909051E-2</v>
      </c>
      <c r="X229" s="4">
        <f t="shared" si="37"/>
        <v>-3169.2000000000003</v>
      </c>
      <c r="Y229" s="4">
        <f t="shared" si="37"/>
        <v>-7.7999999999999829</v>
      </c>
      <c r="Z229" s="4">
        <f t="shared" si="29"/>
        <v>62.609156172766859</v>
      </c>
      <c r="AA229" s="4">
        <f t="shared" si="29"/>
        <v>100</v>
      </c>
      <c r="AB229" s="4">
        <f t="shared" si="29"/>
        <v>99.991496598639458</v>
      </c>
      <c r="AC229" s="4">
        <f t="shared" si="29"/>
        <v>46.258330365773006</v>
      </c>
      <c r="AD229" s="4">
        <f t="shared" si="29"/>
        <v>96.324222431668247</v>
      </c>
    </row>
    <row r="230" spans="1:30" ht="12.75" customHeight="1" x14ac:dyDescent="0.25">
      <c r="A230" s="115">
        <v>21</v>
      </c>
      <c r="B230" s="137">
        <v>222700</v>
      </c>
      <c r="C230" s="138">
        <v>1183</v>
      </c>
      <c r="D230" s="108">
        <v>222</v>
      </c>
      <c r="E230" s="135" t="s">
        <v>1123</v>
      </c>
      <c r="F230" s="136">
        <f t="shared" si="34"/>
        <v>0</v>
      </c>
      <c r="G230" s="136">
        <v>0</v>
      </c>
      <c r="H230" s="136">
        <v>0</v>
      </c>
      <c r="I230" s="136">
        <v>0</v>
      </c>
      <c r="J230" s="136">
        <v>0</v>
      </c>
      <c r="K230" s="136">
        <f t="shared" si="35"/>
        <v>0</v>
      </c>
      <c r="L230" s="23">
        <v>0</v>
      </c>
      <c r="M230" s="23">
        <v>0</v>
      </c>
      <c r="N230" s="23">
        <v>0</v>
      </c>
      <c r="O230" s="23">
        <v>0</v>
      </c>
      <c r="P230" s="136">
        <f t="shared" si="36"/>
        <v>0</v>
      </c>
      <c r="Q230" s="23">
        <v>0</v>
      </c>
      <c r="R230" s="23">
        <v>0</v>
      </c>
      <c r="S230" s="23">
        <v>0</v>
      </c>
      <c r="T230" s="4">
        <v>0</v>
      </c>
      <c r="U230" s="4">
        <f t="shared" si="37"/>
        <v>0</v>
      </c>
      <c r="V230" s="4">
        <f t="shared" si="37"/>
        <v>0</v>
      </c>
      <c r="W230" s="4">
        <f t="shared" si="37"/>
        <v>0</v>
      </c>
      <c r="X230" s="4">
        <f t="shared" si="37"/>
        <v>0</v>
      </c>
      <c r="Y230" s="4">
        <f t="shared" si="37"/>
        <v>0</v>
      </c>
      <c r="Z230" s="4">
        <f t="shared" si="29"/>
        <v>0</v>
      </c>
      <c r="AA230" s="4">
        <f t="shared" si="29"/>
        <v>0</v>
      </c>
      <c r="AB230" s="4">
        <f t="shared" si="29"/>
        <v>0</v>
      </c>
      <c r="AC230" s="4">
        <f t="shared" si="29"/>
        <v>0</v>
      </c>
      <c r="AD230" s="4">
        <f t="shared" si="29"/>
        <v>0</v>
      </c>
    </row>
    <row r="231" spans="1:30" ht="12.75" customHeight="1" x14ac:dyDescent="0.25">
      <c r="A231" s="115">
        <v>21</v>
      </c>
      <c r="B231" s="137">
        <v>222700</v>
      </c>
      <c r="C231" s="138">
        <v>1184</v>
      </c>
      <c r="D231" s="108">
        <v>223</v>
      </c>
      <c r="E231" s="135" t="s">
        <v>1069</v>
      </c>
      <c r="F231" s="136">
        <f t="shared" si="34"/>
        <v>0</v>
      </c>
      <c r="G231" s="136">
        <v>0</v>
      </c>
      <c r="H231" s="136">
        <v>0</v>
      </c>
      <c r="I231" s="136">
        <v>0</v>
      </c>
      <c r="J231" s="136">
        <v>0</v>
      </c>
      <c r="K231" s="136">
        <f t="shared" si="35"/>
        <v>0</v>
      </c>
      <c r="L231" s="23">
        <v>0</v>
      </c>
      <c r="M231" s="23">
        <v>0</v>
      </c>
      <c r="N231" s="23">
        <v>0</v>
      </c>
      <c r="O231" s="23">
        <v>0</v>
      </c>
      <c r="P231" s="136">
        <f t="shared" si="36"/>
        <v>0</v>
      </c>
      <c r="Q231" s="23">
        <v>0</v>
      </c>
      <c r="R231" s="23">
        <v>0</v>
      </c>
      <c r="S231" s="23">
        <v>0</v>
      </c>
      <c r="T231" s="4">
        <v>0</v>
      </c>
      <c r="U231" s="4">
        <f t="shared" si="37"/>
        <v>0</v>
      </c>
      <c r="V231" s="4">
        <f t="shared" si="37"/>
        <v>0</v>
      </c>
      <c r="W231" s="4">
        <f t="shared" si="37"/>
        <v>0</v>
      </c>
      <c r="X231" s="4">
        <f t="shared" si="37"/>
        <v>0</v>
      </c>
      <c r="Y231" s="4">
        <f t="shared" si="37"/>
        <v>0</v>
      </c>
      <c r="Z231" s="4">
        <f t="shared" si="29"/>
        <v>0</v>
      </c>
      <c r="AA231" s="4">
        <f t="shared" si="29"/>
        <v>0</v>
      </c>
      <c r="AB231" s="4">
        <f t="shared" si="29"/>
        <v>0</v>
      </c>
      <c r="AC231" s="4">
        <f t="shared" si="29"/>
        <v>0</v>
      </c>
      <c r="AD231" s="4">
        <f t="shared" si="29"/>
        <v>0</v>
      </c>
    </row>
    <row r="232" spans="1:30" ht="12.75" customHeight="1" x14ac:dyDescent="0.25">
      <c r="A232" s="115">
        <v>21</v>
      </c>
      <c r="B232" s="137">
        <v>222700</v>
      </c>
      <c r="C232" s="138">
        <v>1197</v>
      </c>
      <c r="D232" s="108">
        <v>224</v>
      </c>
      <c r="E232" s="135" t="s">
        <v>1124</v>
      </c>
      <c r="F232" s="136">
        <f t="shared" si="34"/>
        <v>0</v>
      </c>
      <c r="G232" s="136">
        <v>0</v>
      </c>
      <c r="H232" s="136">
        <v>0</v>
      </c>
      <c r="I232" s="136">
        <v>0</v>
      </c>
      <c r="J232" s="136">
        <v>0</v>
      </c>
      <c r="K232" s="136">
        <f t="shared" si="35"/>
        <v>0</v>
      </c>
      <c r="L232" s="23">
        <v>0</v>
      </c>
      <c r="M232" s="23">
        <v>0</v>
      </c>
      <c r="N232" s="23">
        <v>0</v>
      </c>
      <c r="O232" s="23">
        <v>0</v>
      </c>
      <c r="P232" s="136">
        <f t="shared" si="36"/>
        <v>0</v>
      </c>
      <c r="Q232" s="23">
        <v>0</v>
      </c>
      <c r="R232" s="23">
        <v>0</v>
      </c>
      <c r="S232" s="23">
        <v>0</v>
      </c>
      <c r="T232" s="4">
        <v>0</v>
      </c>
      <c r="U232" s="4">
        <f t="shared" si="37"/>
        <v>0</v>
      </c>
      <c r="V232" s="4">
        <f t="shared" si="37"/>
        <v>0</v>
      </c>
      <c r="W232" s="4">
        <f t="shared" si="37"/>
        <v>0</v>
      </c>
      <c r="X232" s="4">
        <f t="shared" si="37"/>
        <v>0</v>
      </c>
      <c r="Y232" s="4">
        <f t="shared" si="37"/>
        <v>0</v>
      </c>
      <c r="Z232" s="4">
        <f t="shared" ref="Z232:AD295" si="38">IF(K232=0,0,P232/K232*100)</f>
        <v>0</v>
      </c>
      <c r="AA232" s="4">
        <f t="shared" si="38"/>
        <v>0</v>
      </c>
      <c r="AB232" s="4">
        <f t="shared" si="38"/>
        <v>0</v>
      </c>
      <c r="AC232" s="4">
        <f t="shared" si="38"/>
        <v>0</v>
      </c>
      <c r="AD232" s="4">
        <f t="shared" si="38"/>
        <v>0</v>
      </c>
    </row>
    <row r="233" spans="1:30" ht="12.75" customHeight="1" x14ac:dyDescent="0.25">
      <c r="A233" s="115">
        <v>21</v>
      </c>
      <c r="B233" s="137">
        <v>222700</v>
      </c>
      <c r="C233" s="138">
        <v>1198</v>
      </c>
      <c r="D233" s="108">
        <v>225</v>
      </c>
      <c r="E233" s="135" t="s">
        <v>1122</v>
      </c>
      <c r="F233" s="136">
        <f t="shared" si="34"/>
        <v>0</v>
      </c>
      <c r="G233" s="136">
        <v>0</v>
      </c>
      <c r="H233" s="136">
        <v>0</v>
      </c>
      <c r="I233" s="136">
        <v>0</v>
      </c>
      <c r="J233" s="136">
        <v>0</v>
      </c>
      <c r="K233" s="136">
        <f t="shared" si="35"/>
        <v>0</v>
      </c>
      <c r="L233" s="23">
        <v>0</v>
      </c>
      <c r="M233" s="23">
        <v>0</v>
      </c>
      <c r="N233" s="23">
        <v>0</v>
      </c>
      <c r="O233" s="23">
        <v>0</v>
      </c>
      <c r="P233" s="136">
        <f t="shared" si="36"/>
        <v>0</v>
      </c>
      <c r="Q233" s="23">
        <v>0</v>
      </c>
      <c r="R233" s="23">
        <v>0</v>
      </c>
      <c r="S233" s="23">
        <v>0</v>
      </c>
      <c r="T233" s="4">
        <v>0</v>
      </c>
      <c r="U233" s="4">
        <f t="shared" si="37"/>
        <v>0</v>
      </c>
      <c r="V233" s="4">
        <f t="shared" si="37"/>
        <v>0</v>
      </c>
      <c r="W233" s="4">
        <f t="shared" si="37"/>
        <v>0</v>
      </c>
      <c r="X233" s="4">
        <f t="shared" si="37"/>
        <v>0</v>
      </c>
      <c r="Y233" s="4">
        <f t="shared" si="37"/>
        <v>0</v>
      </c>
      <c r="Z233" s="4">
        <f t="shared" si="38"/>
        <v>0</v>
      </c>
      <c r="AA233" s="4">
        <f t="shared" si="38"/>
        <v>0</v>
      </c>
      <c r="AB233" s="4">
        <f t="shared" si="38"/>
        <v>0</v>
      </c>
      <c r="AC233" s="4">
        <f t="shared" si="38"/>
        <v>0</v>
      </c>
      <c r="AD233" s="4">
        <f t="shared" si="38"/>
        <v>0</v>
      </c>
    </row>
    <row r="234" spans="1:30" ht="12.75" customHeight="1" x14ac:dyDescent="0.25">
      <c r="A234" s="115">
        <v>21</v>
      </c>
      <c r="B234" s="137">
        <v>222700</v>
      </c>
      <c r="C234" s="138">
        <v>1185</v>
      </c>
      <c r="D234" s="108">
        <v>226</v>
      </c>
      <c r="E234" s="135" t="s">
        <v>1125</v>
      </c>
      <c r="F234" s="136">
        <f t="shared" si="34"/>
        <v>0</v>
      </c>
      <c r="G234" s="136">
        <v>0</v>
      </c>
      <c r="H234" s="136">
        <v>0</v>
      </c>
      <c r="I234" s="136">
        <v>0</v>
      </c>
      <c r="J234" s="136">
        <v>0</v>
      </c>
      <c r="K234" s="136">
        <f t="shared" si="35"/>
        <v>0</v>
      </c>
      <c r="L234" s="23">
        <v>0</v>
      </c>
      <c r="M234" s="23">
        <v>0</v>
      </c>
      <c r="N234" s="23">
        <v>0</v>
      </c>
      <c r="O234" s="23">
        <v>0</v>
      </c>
      <c r="P234" s="136">
        <f t="shared" si="36"/>
        <v>0</v>
      </c>
      <c r="Q234" s="23">
        <v>0</v>
      </c>
      <c r="R234" s="23">
        <v>0</v>
      </c>
      <c r="S234" s="23">
        <v>0</v>
      </c>
      <c r="T234" s="4">
        <v>0</v>
      </c>
      <c r="U234" s="4">
        <f t="shared" si="37"/>
        <v>0</v>
      </c>
      <c r="V234" s="4">
        <f t="shared" si="37"/>
        <v>0</v>
      </c>
      <c r="W234" s="4">
        <f t="shared" si="37"/>
        <v>0</v>
      </c>
      <c r="X234" s="4">
        <f t="shared" si="37"/>
        <v>0</v>
      </c>
      <c r="Y234" s="4">
        <f t="shared" si="37"/>
        <v>0</v>
      </c>
      <c r="Z234" s="4">
        <f t="shared" si="38"/>
        <v>0</v>
      </c>
      <c r="AA234" s="4">
        <f t="shared" si="38"/>
        <v>0</v>
      </c>
      <c r="AB234" s="4">
        <f t="shared" si="38"/>
        <v>0</v>
      </c>
      <c r="AC234" s="4">
        <f t="shared" si="38"/>
        <v>0</v>
      </c>
      <c r="AD234" s="4">
        <f t="shared" si="38"/>
        <v>0</v>
      </c>
    </row>
    <row r="235" spans="1:30" ht="12.75" customHeight="1" x14ac:dyDescent="0.25">
      <c r="A235" s="115">
        <v>21</v>
      </c>
      <c r="B235" s="137">
        <v>222700</v>
      </c>
      <c r="C235" s="138">
        <v>1186</v>
      </c>
      <c r="D235" s="108">
        <v>227</v>
      </c>
      <c r="E235" s="135" t="s">
        <v>1126</v>
      </c>
      <c r="F235" s="136">
        <f t="shared" si="34"/>
        <v>0</v>
      </c>
      <c r="G235" s="136">
        <v>0</v>
      </c>
      <c r="H235" s="136">
        <v>0</v>
      </c>
      <c r="I235" s="136">
        <v>0</v>
      </c>
      <c r="J235" s="136">
        <v>0</v>
      </c>
      <c r="K235" s="136">
        <f t="shared" si="35"/>
        <v>0</v>
      </c>
      <c r="L235" s="23">
        <v>0</v>
      </c>
      <c r="M235" s="23">
        <v>0</v>
      </c>
      <c r="N235" s="23">
        <v>0</v>
      </c>
      <c r="O235" s="23">
        <v>0</v>
      </c>
      <c r="P235" s="136">
        <f t="shared" si="36"/>
        <v>0</v>
      </c>
      <c r="Q235" s="23">
        <v>0</v>
      </c>
      <c r="R235" s="23">
        <v>0</v>
      </c>
      <c r="S235" s="23">
        <v>0</v>
      </c>
      <c r="T235" s="4">
        <v>0</v>
      </c>
      <c r="U235" s="4">
        <f t="shared" si="37"/>
        <v>0</v>
      </c>
      <c r="V235" s="4">
        <f t="shared" si="37"/>
        <v>0</v>
      </c>
      <c r="W235" s="4">
        <f t="shared" si="37"/>
        <v>0</v>
      </c>
      <c r="X235" s="4">
        <f t="shared" si="37"/>
        <v>0</v>
      </c>
      <c r="Y235" s="4">
        <f t="shared" si="37"/>
        <v>0</v>
      </c>
      <c r="Z235" s="4">
        <f t="shared" si="38"/>
        <v>0</v>
      </c>
      <c r="AA235" s="4">
        <f t="shared" si="38"/>
        <v>0</v>
      </c>
      <c r="AB235" s="4">
        <f t="shared" si="38"/>
        <v>0</v>
      </c>
      <c r="AC235" s="4">
        <f t="shared" si="38"/>
        <v>0</v>
      </c>
      <c r="AD235" s="4">
        <f t="shared" si="38"/>
        <v>0</v>
      </c>
    </row>
    <row r="236" spans="1:30" ht="12.75" customHeight="1" x14ac:dyDescent="0.25">
      <c r="A236" s="115">
        <v>21</v>
      </c>
      <c r="B236" s="137">
        <v>222700</v>
      </c>
      <c r="C236" s="138">
        <v>1189</v>
      </c>
      <c r="D236" s="108">
        <v>228</v>
      </c>
      <c r="E236" s="135" t="s">
        <v>1127</v>
      </c>
      <c r="F236" s="136">
        <f t="shared" si="34"/>
        <v>0</v>
      </c>
      <c r="G236" s="136">
        <v>0</v>
      </c>
      <c r="H236" s="136">
        <v>0</v>
      </c>
      <c r="I236" s="136">
        <v>0</v>
      </c>
      <c r="J236" s="136">
        <v>0</v>
      </c>
      <c r="K236" s="136">
        <f t="shared" si="35"/>
        <v>0</v>
      </c>
      <c r="L236" s="23">
        <v>0</v>
      </c>
      <c r="M236" s="23">
        <v>0</v>
      </c>
      <c r="N236" s="23">
        <v>0</v>
      </c>
      <c r="O236" s="23">
        <v>0</v>
      </c>
      <c r="P236" s="136">
        <f t="shared" si="36"/>
        <v>0</v>
      </c>
      <c r="Q236" s="23">
        <v>0</v>
      </c>
      <c r="R236" s="23">
        <v>0</v>
      </c>
      <c r="S236" s="23">
        <v>0</v>
      </c>
      <c r="T236" s="4">
        <v>0</v>
      </c>
      <c r="U236" s="4">
        <f t="shared" si="37"/>
        <v>0</v>
      </c>
      <c r="V236" s="4">
        <f t="shared" si="37"/>
        <v>0</v>
      </c>
      <c r="W236" s="4">
        <f t="shared" si="37"/>
        <v>0</v>
      </c>
      <c r="X236" s="4">
        <f t="shared" si="37"/>
        <v>0</v>
      </c>
      <c r="Y236" s="4">
        <f t="shared" si="37"/>
        <v>0</v>
      </c>
      <c r="Z236" s="4">
        <f t="shared" si="38"/>
        <v>0</v>
      </c>
      <c r="AA236" s="4">
        <f t="shared" si="38"/>
        <v>0</v>
      </c>
      <c r="AB236" s="4">
        <f t="shared" si="38"/>
        <v>0</v>
      </c>
      <c r="AC236" s="4">
        <f t="shared" si="38"/>
        <v>0</v>
      </c>
      <c r="AD236" s="4">
        <f t="shared" si="38"/>
        <v>0</v>
      </c>
    </row>
    <row r="237" spans="1:30" ht="12.75" customHeight="1" x14ac:dyDescent="0.25">
      <c r="A237" s="115">
        <v>21</v>
      </c>
      <c r="B237" s="137">
        <v>222700</v>
      </c>
      <c r="C237" s="138">
        <v>1187</v>
      </c>
      <c r="D237" s="108">
        <v>229</v>
      </c>
      <c r="E237" s="135" t="s">
        <v>1128</v>
      </c>
      <c r="F237" s="136">
        <f t="shared" si="34"/>
        <v>0</v>
      </c>
      <c r="G237" s="136">
        <v>0</v>
      </c>
      <c r="H237" s="136">
        <v>0</v>
      </c>
      <c r="I237" s="136">
        <v>0</v>
      </c>
      <c r="J237" s="136">
        <v>0</v>
      </c>
      <c r="K237" s="136">
        <f t="shared" si="35"/>
        <v>0</v>
      </c>
      <c r="L237" s="23">
        <v>0</v>
      </c>
      <c r="M237" s="23">
        <v>0</v>
      </c>
      <c r="N237" s="23">
        <v>0</v>
      </c>
      <c r="O237" s="23">
        <v>0</v>
      </c>
      <c r="P237" s="136">
        <f t="shared" si="36"/>
        <v>0</v>
      </c>
      <c r="Q237" s="23">
        <v>0</v>
      </c>
      <c r="R237" s="23">
        <v>0</v>
      </c>
      <c r="S237" s="23">
        <v>0</v>
      </c>
      <c r="T237" s="4">
        <v>0</v>
      </c>
      <c r="U237" s="4">
        <f t="shared" si="37"/>
        <v>0</v>
      </c>
      <c r="V237" s="4">
        <f t="shared" si="37"/>
        <v>0</v>
      </c>
      <c r="W237" s="4">
        <f t="shared" si="37"/>
        <v>0</v>
      </c>
      <c r="X237" s="4">
        <f t="shared" si="37"/>
        <v>0</v>
      </c>
      <c r="Y237" s="4">
        <f t="shared" si="37"/>
        <v>0</v>
      </c>
      <c r="Z237" s="4">
        <f t="shared" si="38"/>
        <v>0</v>
      </c>
      <c r="AA237" s="4">
        <f t="shared" si="38"/>
        <v>0</v>
      </c>
      <c r="AB237" s="4">
        <f t="shared" si="38"/>
        <v>0</v>
      </c>
      <c r="AC237" s="4">
        <f t="shared" si="38"/>
        <v>0</v>
      </c>
      <c r="AD237" s="4">
        <f t="shared" si="38"/>
        <v>0</v>
      </c>
    </row>
    <row r="238" spans="1:30" ht="12.75" customHeight="1" x14ac:dyDescent="0.25">
      <c r="A238" s="115">
        <v>21</v>
      </c>
      <c r="B238" s="137">
        <v>222700</v>
      </c>
      <c r="C238" s="138">
        <v>1188</v>
      </c>
      <c r="D238" s="108">
        <v>230</v>
      </c>
      <c r="E238" s="135" t="s">
        <v>1129</v>
      </c>
      <c r="F238" s="136">
        <f t="shared" si="34"/>
        <v>0</v>
      </c>
      <c r="G238" s="136">
        <v>0</v>
      </c>
      <c r="H238" s="136">
        <v>0</v>
      </c>
      <c r="I238" s="136">
        <v>0</v>
      </c>
      <c r="J238" s="136">
        <v>0</v>
      </c>
      <c r="K238" s="136">
        <f t="shared" si="35"/>
        <v>0</v>
      </c>
      <c r="L238" s="23">
        <v>0</v>
      </c>
      <c r="M238" s="23">
        <v>0</v>
      </c>
      <c r="N238" s="23">
        <v>0</v>
      </c>
      <c r="O238" s="23">
        <v>0</v>
      </c>
      <c r="P238" s="136">
        <f t="shared" si="36"/>
        <v>0</v>
      </c>
      <c r="Q238" s="23">
        <v>0</v>
      </c>
      <c r="R238" s="23">
        <v>0</v>
      </c>
      <c r="S238" s="23">
        <v>0</v>
      </c>
      <c r="T238" s="4">
        <v>0</v>
      </c>
      <c r="U238" s="4">
        <f t="shared" si="37"/>
        <v>0</v>
      </c>
      <c r="V238" s="4">
        <f t="shared" si="37"/>
        <v>0</v>
      </c>
      <c r="W238" s="4">
        <f t="shared" si="37"/>
        <v>0</v>
      </c>
      <c r="X238" s="4">
        <f t="shared" si="37"/>
        <v>0</v>
      </c>
      <c r="Y238" s="4">
        <f t="shared" si="37"/>
        <v>0</v>
      </c>
      <c r="Z238" s="4">
        <f t="shared" si="38"/>
        <v>0</v>
      </c>
      <c r="AA238" s="4">
        <f t="shared" si="38"/>
        <v>0</v>
      </c>
      <c r="AB238" s="4">
        <f t="shared" si="38"/>
        <v>0</v>
      </c>
      <c r="AC238" s="4">
        <f t="shared" si="38"/>
        <v>0</v>
      </c>
      <c r="AD238" s="4">
        <f t="shared" si="38"/>
        <v>0</v>
      </c>
    </row>
    <row r="239" spans="1:30" ht="12.75" customHeight="1" x14ac:dyDescent="0.25">
      <c r="A239" s="115">
        <v>21</v>
      </c>
      <c r="B239" s="137">
        <v>222700</v>
      </c>
      <c r="C239" s="138">
        <v>1191</v>
      </c>
      <c r="D239" s="108">
        <v>231</v>
      </c>
      <c r="E239" s="135" t="s">
        <v>1130</v>
      </c>
      <c r="F239" s="136">
        <f t="shared" si="34"/>
        <v>0</v>
      </c>
      <c r="G239" s="136">
        <v>0</v>
      </c>
      <c r="H239" s="136">
        <v>0</v>
      </c>
      <c r="I239" s="136">
        <v>0</v>
      </c>
      <c r="J239" s="136">
        <v>0</v>
      </c>
      <c r="K239" s="136">
        <f t="shared" si="35"/>
        <v>0</v>
      </c>
      <c r="L239" s="23">
        <v>0</v>
      </c>
      <c r="M239" s="23">
        <v>0</v>
      </c>
      <c r="N239" s="23">
        <v>0</v>
      </c>
      <c r="O239" s="23">
        <v>0</v>
      </c>
      <c r="P239" s="136">
        <f t="shared" si="36"/>
        <v>0</v>
      </c>
      <c r="Q239" s="23">
        <v>0</v>
      </c>
      <c r="R239" s="23">
        <v>0</v>
      </c>
      <c r="S239" s="23">
        <v>0</v>
      </c>
      <c r="T239" s="4">
        <v>0</v>
      </c>
      <c r="U239" s="4">
        <f t="shared" si="37"/>
        <v>0</v>
      </c>
      <c r="V239" s="4">
        <f t="shared" si="37"/>
        <v>0</v>
      </c>
      <c r="W239" s="4">
        <f t="shared" si="37"/>
        <v>0</v>
      </c>
      <c r="X239" s="4">
        <f t="shared" si="37"/>
        <v>0</v>
      </c>
      <c r="Y239" s="4">
        <f t="shared" si="37"/>
        <v>0</v>
      </c>
      <c r="Z239" s="4">
        <f t="shared" si="38"/>
        <v>0</v>
      </c>
      <c r="AA239" s="4">
        <f t="shared" si="38"/>
        <v>0</v>
      </c>
      <c r="AB239" s="4">
        <f t="shared" si="38"/>
        <v>0</v>
      </c>
      <c r="AC239" s="4">
        <f t="shared" si="38"/>
        <v>0</v>
      </c>
      <c r="AD239" s="4">
        <f t="shared" si="38"/>
        <v>0</v>
      </c>
    </row>
    <row r="240" spans="1:30" ht="12.75" customHeight="1" x14ac:dyDescent="0.25">
      <c r="A240" s="115">
        <v>21</v>
      </c>
      <c r="B240" s="137">
        <v>222700</v>
      </c>
      <c r="C240" s="138">
        <v>1190</v>
      </c>
      <c r="D240" s="108">
        <v>232</v>
      </c>
      <c r="E240" s="135" t="s">
        <v>1131</v>
      </c>
      <c r="F240" s="136">
        <f t="shared" si="34"/>
        <v>0</v>
      </c>
      <c r="G240" s="136">
        <v>0</v>
      </c>
      <c r="H240" s="136">
        <v>0</v>
      </c>
      <c r="I240" s="136">
        <v>0</v>
      </c>
      <c r="J240" s="136">
        <v>0</v>
      </c>
      <c r="K240" s="136">
        <f t="shared" si="35"/>
        <v>0</v>
      </c>
      <c r="L240" s="23">
        <v>0</v>
      </c>
      <c r="M240" s="23">
        <v>0</v>
      </c>
      <c r="N240" s="23">
        <v>0</v>
      </c>
      <c r="O240" s="23">
        <v>0</v>
      </c>
      <c r="P240" s="136">
        <f t="shared" si="36"/>
        <v>0</v>
      </c>
      <c r="Q240" s="23">
        <v>0</v>
      </c>
      <c r="R240" s="23">
        <v>0</v>
      </c>
      <c r="S240" s="23">
        <v>0</v>
      </c>
      <c r="T240" s="4">
        <v>0</v>
      </c>
      <c r="U240" s="4">
        <f t="shared" si="37"/>
        <v>0</v>
      </c>
      <c r="V240" s="4">
        <f t="shared" si="37"/>
        <v>0</v>
      </c>
      <c r="W240" s="4">
        <f t="shared" si="37"/>
        <v>0</v>
      </c>
      <c r="X240" s="4">
        <f t="shared" si="37"/>
        <v>0</v>
      </c>
      <c r="Y240" s="4">
        <f t="shared" si="37"/>
        <v>0</v>
      </c>
      <c r="Z240" s="4">
        <f t="shared" si="38"/>
        <v>0</v>
      </c>
      <c r="AA240" s="4">
        <f t="shared" si="38"/>
        <v>0</v>
      </c>
      <c r="AB240" s="4">
        <f t="shared" si="38"/>
        <v>0</v>
      </c>
      <c r="AC240" s="4">
        <f t="shared" si="38"/>
        <v>0</v>
      </c>
      <c r="AD240" s="4">
        <f t="shared" si="38"/>
        <v>0</v>
      </c>
    </row>
    <row r="241" spans="1:30" ht="12.75" customHeight="1" x14ac:dyDescent="0.25">
      <c r="A241" s="115">
        <v>21</v>
      </c>
      <c r="B241" s="137">
        <v>222700</v>
      </c>
      <c r="C241" s="138">
        <v>1192</v>
      </c>
      <c r="D241" s="108">
        <v>233</v>
      </c>
      <c r="E241" s="135" t="s">
        <v>1132</v>
      </c>
      <c r="F241" s="136">
        <f t="shared" si="34"/>
        <v>0</v>
      </c>
      <c r="G241" s="136">
        <v>0</v>
      </c>
      <c r="H241" s="136">
        <v>0</v>
      </c>
      <c r="I241" s="136">
        <v>0</v>
      </c>
      <c r="J241" s="136">
        <v>0</v>
      </c>
      <c r="K241" s="136">
        <f t="shared" si="35"/>
        <v>0</v>
      </c>
      <c r="L241" s="23">
        <v>0</v>
      </c>
      <c r="M241" s="23">
        <v>0</v>
      </c>
      <c r="N241" s="23">
        <v>0</v>
      </c>
      <c r="O241" s="23">
        <v>0</v>
      </c>
      <c r="P241" s="136">
        <f t="shared" si="36"/>
        <v>0</v>
      </c>
      <c r="Q241" s="23">
        <v>0</v>
      </c>
      <c r="R241" s="23">
        <v>0</v>
      </c>
      <c r="S241" s="23">
        <v>0</v>
      </c>
      <c r="T241" s="4">
        <v>0</v>
      </c>
      <c r="U241" s="4">
        <f t="shared" si="37"/>
        <v>0</v>
      </c>
      <c r="V241" s="4">
        <f t="shared" si="37"/>
        <v>0</v>
      </c>
      <c r="W241" s="4">
        <f t="shared" si="37"/>
        <v>0</v>
      </c>
      <c r="X241" s="4">
        <f t="shared" si="37"/>
        <v>0</v>
      </c>
      <c r="Y241" s="4">
        <f t="shared" si="37"/>
        <v>0</v>
      </c>
      <c r="Z241" s="4">
        <f t="shared" si="38"/>
        <v>0</v>
      </c>
      <c r="AA241" s="4">
        <f t="shared" si="38"/>
        <v>0</v>
      </c>
      <c r="AB241" s="4">
        <f t="shared" si="38"/>
        <v>0</v>
      </c>
      <c r="AC241" s="4">
        <f t="shared" si="38"/>
        <v>0</v>
      </c>
      <c r="AD241" s="4">
        <f t="shared" si="38"/>
        <v>0</v>
      </c>
    </row>
    <row r="242" spans="1:30" ht="12.75" customHeight="1" x14ac:dyDescent="0.25">
      <c r="A242" s="115">
        <v>21</v>
      </c>
      <c r="B242" s="137">
        <v>222700</v>
      </c>
      <c r="C242" s="138">
        <v>1193</v>
      </c>
      <c r="D242" s="108">
        <v>234</v>
      </c>
      <c r="E242" s="135" t="s">
        <v>1133</v>
      </c>
      <c r="F242" s="136">
        <f t="shared" si="34"/>
        <v>0</v>
      </c>
      <c r="G242" s="136">
        <v>0</v>
      </c>
      <c r="H242" s="136">
        <v>0</v>
      </c>
      <c r="I242" s="136">
        <v>0</v>
      </c>
      <c r="J242" s="136">
        <v>0</v>
      </c>
      <c r="K242" s="136">
        <f t="shared" si="35"/>
        <v>0</v>
      </c>
      <c r="L242" s="23">
        <v>0</v>
      </c>
      <c r="M242" s="23">
        <v>0</v>
      </c>
      <c r="N242" s="23">
        <v>0</v>
      </c>
      <c r="O242" s="23">
        <v>0</v>
      </c>
      <c r="P242" s="136">
        <f t="shared" si="36"/>
        <v>0</v>
      </c>
      <c r="Q242" s="23">
        <v>0</v>
      </c>
      <c r="R242" s="23">
        <v>0</v>
      </c>
      <c r="S242" s="23">
        <v>0</v>
      </c>
      <c r="T242" s="4">
        <v>0</v>
      </c>
      <c r="U242" s="4">
        <f t="shared" si="37"/>
        <v>0</v>
      </c>
      <c r="V242" s="4">
        <f t="shared" si="37"/>
        <v>0</v>
      </c>
      <c r="W242" s="4">
        <f t="shared" si="37"/>
        <v>0</v>
      </c>
      <c r="X242" s="4">
        <f t="shared" si="37"/>
        <v>0</v>
      </c>
      <c r="Y242" s="4">
        <f t="shared" si="37"/>
        <v>0</v>
      </c>
      <c r="Z242" s="4">
        <f t="shared" si="38"/>
        <v>0</v>
      </c>
      <c r="AA242" s="4">
        <f t="shared" si="38"/>
        <v>0</v>
      </c>
      <c r="AB242" s="4">
        <f t="shared" si="38"/>
        <v>0</v>
      </c>
      <c r="AC242" s="4">
        <f t="shared" si="38"/>
        <v>0</v>
      </c>
      <c r="AD242" s="4">
        <f t="shared" si="38"/>
        <v>0</v>
      </c>
    </row>
    <row r="243" spans="1:30" ht="12.75" customHeight="1" x14ac:dyDescent="0.25">
      <c r="A243" s="115">
        <v>21</v>
      </c>
      <c r="B243" s="137">
        <v>222700</v>
      </c>
      <c r="C243" s="138">
        <v>1194</v>
      </c>
      <c r="D243" s="108">
        <v>235</v>
      </c>
      <c r="E243" s="135" t="s">
        <v>1134</v>
      </c>
      <c r="F243" s="136">
        <f t="shared" si="34"/>
        <v>0</v>
      </c>
      <c r="G243" s="136">
        <v>0</v>
      </c>
      <c r="H243" s="136">
        <v>0</v>
      </c>
      <c r="I243" s="136">
        <v>0</v>
      </c>
      <c r="J243" s="136">
        <v>0</v>
      </c>
      <c r="K243" s="136">
        <f t="shared" si="35"/>
        <v>0</v>
      </c>
      <c r="L243" s="23">
        <v>0</v>
      </c>
      <c r="M243" s="23">
        <v>0</v>
      </c>
      <c r="N243" s="23">
        <v>0</v>
      </c>
      <c r="O243" s="23">
        <v>0</v>
      </c>
      <c r="P243" s="136">
        <f t="shared" si="36"/>
        <v>0</v>
      </c>
      <c r="Q243" s="23">
        <v>0</v>
      </c>
      <c r="R243" s="23">
        <v>0</v>
      </c>
      <c r="S243" s="23">
        <v>0</v>
      </c>
      <c r="T243" s="4">
        <v>0</v>
      </c>
      <c r="U243" s="4">
        <f t="shared" si="37"/>
        <v>0</v>
      </c>
      <c r="V243" s="4">
        <f t="shared" si="37"/>
        <v>0</v>
      </c>
      <c r="W243" s="4">
        <f t="shared" si="37"/>
        <v>0</v>
      </c>
      <c r="X243" s="4">
        <f t="shared" si="37"/>
        <v>0</v>
      </c>
      <c r="Y243" s="4">
        <f t="shared" si="37"/>
        <v>0</v>
      </c>
      <c r="Z243" s="4">
        <f t="shared" si="38"/>
        <v>0</v>
      </c>
      <c r="AA243" s="4">
        <f t="shared" si="38"/>
        <v>0</v>
      </c>
      <c r="AB243" s="4">
        <f t="shared" si="38"/>
        <v>0</v>
      </c>
      <c r="AC243" s="4">
        <f t="shared" si="38"/>
        <v>0</v>
      </c>
      <c r="AD243" s="4">
        <f t="shared" si="38"/>
        <v>0</v>
      </c>
    </row>
    <row r="244" spans="1:30" ht="12.75" customHeight="1" x14ac:dyDescent="0.25">
      <c r="A244" s="115">
        <v>21</v>
      </c>
      <c r="B244" s="137">
        <v>222700</v>
      </c>
      <c r="C244" s="138">
        <v>1195</v>
      </c>
      <c r="D244" s="108">
        <v>236</v>
      </c>
      <c r="E244" s="135" t="s">
        <v>1135</v>
      </c>
      <c r="F244" s="136">
        <f t="shared" si="34"/>
        <v>0</v>
      </c>
      <c r="G244" s="136">
        <v>0</v>
      </c>
      <c r="H244" s="136">
        <v>0</v>
      </c>
      <c r="I244" s="136">
        <v>0</v>
      </c>
      <c r="J244" s="136">
        <v>0</v>
      </c>
      <c r="K244" s="136">
        <f t="shared" si="35"/>
        <v>0</v>
      </c>
      <c r="L244" s="23">
        <v>0</v>
      </c>
      <c r="M244" s="23">
        <v>0</v>
      </c>
      <c r="N244" s="23">
        <v>0</v>
      </c>
      <c r="O244" s="23">
        <v>0</v>
      </c>
      <c r="P244" s="136">
        <f t="shared" si="36"/>
        <v>0</v>
      </c>
      <c r="Q244" s="23">
        <v>0</v>
      </c>
      <c r="R244" s="23">
        <v>0</v>
      </c>
      <c r="S244" s="23">
        <v>0</v>
      </c>
      <c r="T244" s="4">
        <v>0</v>
      </c>
      <c r="U244" s="4">
        <f t="shared" si="37"/>
        <v>0</v>
      </c>
      <c r="V244" s="4">
        <f t="shared" si="37"/>
        <v>0</v>
      </c>
      <c r="W244" s="4">
        <f t="shared" si="37"/>
        <v>0</v>
      </c>
      <c r="X244" s="4">
        <f t="shared" si="37"/>
        <v>0</v>
      </c>
      <c r="Y244" s="4">
        <f t="shared" si="37"/>
        <v>0</v>
      </c>
      <c r="Z244" s="4">
        <f t="shared" si="38"/>
        <v>0</v>
      </c>
      <c r="AA244" s="4">
        <f t="shared" si="38"/>
        <v>0</v>
      </c>
      <c r="AB244" s="4">
        <f t="shared" si="38"/>
        <v>0</v>
      </c>
      <c r="AC244" s="4">
        <f t="shared" si="38"/>
        <v>0</v>
      </c>
      <c r="AD244" s="4">
        <f t="shared" si="38"/>
        <v>0</v>
      </c>
    </row>
    <row r="245" spans="1:30" ht="12.75" customHeight="1" x14ac:dyDescent="0.25">
      <c r="A245" s="115">
        <v>21</v>
      </c>
      <c r="B245" s="137">
        <v>222700</v>
      </c>
      <c r="C245" s="138">
        <v>1196</v>
      </c>
      <c r="D245" s="108">
        <v>237</v>
      </c>
      <c r="E245" s="135" t="s">
        <v>1136</v>
      </c>
      <c r="F245" s="136">
        <f t="shared" si="34"/>
        <v>0</v>
      </c>
      <c r="G245" s="136">
        <v>0</v>
      </c>
      <c r="H245" s="136">
        <v>0</v>
      </c>
      <c r="I245" s="136">
        <v>0</v>
      </c>
      <c r="J245" s="136">
        <v>0</v>
      </c>
      <c r="K245" s="136">
        <f t="shared" si="35"/>
        <v>0</v>
      </c>
      <c r="L245" s="23">
        <v>0</v>
      </c>
      <c r="M245" s="23">
        <v>0</v>
      </c>
      <c r="N245" s="23">
        <v>0</v>
      </c>
      <c r="O245" s="23">
        <v>0</v>
      </c>
      <c r="P245" s="136">
        <f t="shared" si="36"/>
        <v>0</v>
      </c>
      <c r="Q245" s="23">
        <v>0</v>
      </c>
      <c r="R245" s="23">
        <v>0</v>
      </c>
      <c r="S245" s="23">
        <v>0</v>
      </c>
      <c r="T245" s="4">
        <v>0</v>
      </c>
      <c r="U245" s="4">
        <f t="shared" si="37"/>
        <v>0</v>
      </c>
      <c r="V245" s="4">
        <f t="shared" si="37"/>
        <v>0</v>
      </c>
      <c r="W245" s="4">
        <f t="shared" si="37"/>
        <v>0</v>
      </c>
      <c r="X245" s="4">
        <f t="shared" si="37"/>
        <v>0</v>
      </c>
      <c r="Y245" s="4">
        <f t="shared" si="37"/>
        <v>0</v>
      </c>
      <c r="Z245" s="4">
        <f t="shared" si="38"/>
        <v>0</v>
      </c>
      <c r="AA245" s="4">
        <f t="shared" si="38"/>
        <v>0</v>
      </c>
      <c r="AB245" s="4">
        <f t="shared" si="38"/>
        <v>0</v>
      </c>
      <c r="AC245" s="4">
        <f t="shared" si="38"/>
        <v>0</v>
      </c>
      <c r="AD245" s="4">
        <f t="shared" si="38"/>
        <v>0</v>
      </c>
    </row>
    <row r="246" spans="1:30" ht="12.75" customHeight="1" x14ac:dyDescent="0.25">
      <c r="A246" s="115">
        <v>21</v>
      </c>
      <c r="B246" s="137">
        <v>222700</v>
      </c>
      <c r="C246" s="138">
        <v>1199</v>
      </c>
      <c r="D246" s="108">
        <v>238</v>
      </c>
      <c r="E246" s="135" t="s">
        <v>1137</v>
      </c>
      <c r="F246" s="136">
        <f t="shared" si="34"/>
        <v>0</v>
      </c>
      <c r="G246" s="136">
        <v>0</v>
      </c>
      <c r="H246" s="136">
        <v>0</v>
      </c>
      <c r="I246" s="136">
        <v>0</v>
      </c>
      <c r="J246" s="136">
        <v>0</v>
      </c>
      <c r="K246" s="136">
        <f t="shared" si="35"/>
        <v>0</v>
      </c>
      <c r="L246" s="23">
        <v>0</v>
      </c>
      <c r="M246" s="23">
        <v>0</v>
      </c>
      <c r="N246" s="23">
        <v>0</v>
      </c>
      <c r="O246" s="23">
        <v>0</v>
      </c>
      <c r="P246" s="136">
        <f t="shared" si="36"/>
        <v>0</v>
      </c>
      <c r="Q246" s="23">
        <v>0</v>
      </c>
      <c r="R246" s="23">
        <v>0</v>
      </c>
      <c r="S246" s="23">
        <v>0</v>
      </c>
      <c r="T246" s="4">
        <v>0</v>
      </c>
      <c r="U246" s="4">
        <f t="shared" si="37"/>
        <v>0</v>
      </c>
      <c r="V246" s="4">
        <f t="shared" si="37"/>
        <v>0</v>
      </c>
      <c r="W246" s="4">
        <f t="shared" si="37"/>
        <v>0</v>
      </c>
      <c r="X246" s="4">
        <f t="shared" si="37"/>
        <v>0</v>
      </c>
      <c r="Y246" s="4">
        <f t="shared" si="37"/>
        <v>0</v>
      </c>
      <c r="Z246" s="4">
        <f t="shared" si="38"/>
        <v>0</v>
      </c>
      <c r="AA246" s="4">
        <f t="shared" si="38"/>
        <v>0</v>
      </c>
      <c r="AB246" s="4">
        <f t="shared" si="38"/>
        <v>0</v>
      </c>
      <c r="AC246" s="4">
        <f t="shared" si="38"/>
        <v>0</v>
      </c>
      <c r="AD246" s="4">
        <f t="shared" si="38"/>
        <v>0</v>
      </c>
    </row>
    <row r="247" spans="1:30" ht="12.75" customHeight="1" x14ac:dyDescent="0.25">
      <c r="A247" s="115">
        <v>21</v>
      </c>
      <c r="B247" s="137">
        <v>222700</v>
      </c>
      <c r="C247" s="138">
        <v>1200</v>
      </c>
      <c r="D247" s="108">
        <v>239</v>
      </c>
      <c r="E247" s="135" t="s">
        <v>1138</v>
      </c>
      <c r="F247" s="136">
        <f t="shared" si="34"/>
        <v>0</v>
      </c>
      <c r="G247" s="136">
        <v>0</v>
      </c>
      <c r="H247" s="136">
        <v>0</v>
      </c>
      <c r="I247" s="136">
        <v>0</v>
      </c>
      <c r="J247" s="136">
        <v>0</v>
      </c>
      <c r="K247" s="136">
        <f t="shared" si="35"/>
        <v>0</v>
      </c>
      <c r="L247" s="23">
        <v>0</v>
      </c>
      <c r="M247" s="23">
        <v>0</v>
      </c>
      <c r="N247" s="23">
        <v>0</v>
      </c>
      <c r="O247" s="23">
        <v>0</v>
      </c>
      <c r="P247" s="136">
        <f t="shared" si="36"/>
        <v>0</v>
      </c>
      <c r="Q247" s="23">
        <v>0</v>
      </c>
      <c r="R247" s="23">
        <v>0</v>
      </c>
      <c r="S247" s="23">
        <v>0</v>
      </c>
      <c r="T247" s="4">
        <v>0</v>
      </c>
      <c r="U247" s="4">
        <f t="shared" si="37"/>
        <v>0</v>
      </c>
      <c r="V247" s="4">
        <f t="shared" si="37"/>
        <v>0</v>
      </c>
      <c r="W247" s="4">
        <f t="shared" si="37"/>
        <v>0</v>
      </c>
      <c r="X247" s="4">
        <f t="shared" si="37"/>
        <v>0</v>
      </c>
      <c r="Y247" s="4">
        <f t="shared" si="37"/>
        <v>0</v>
      </c>
      <c r="Z247" s="4">
        <f t="shared" si="38"/>
        <v>0</v>
      </c>
      <c r="AA247" s="4">
        <f t="shared" si="38"/>
        <v>0</v>
      </c>
      <c r="AB247" s="4">
        <f t="shared" si="38"/>
        <v>0</v>
      </c>
      <c r="AC247" s="4">
        <f t="shared" si="38"/>
        <v>0</v>
      </c>
      <c r="AD247" s="4">
        <f t="shared" si="38"/>
        <v>0</v>
      </c>
    </row>
    <row r="248" spans="1:30" ht="12.75" customHeight="1" x14ac:dyDescent="0.25">
      <c r="A248" s="115">
        <v>21</v>
      </c>
      <c r="B248" s="137">
        <v>222700</v>
      </c>
      <c r="C248" s="138">
        <v>1201</v>
      </c>
      <c r="D248" s="108">
        <v>240</v>
      </c>
      <c r="E248" s="135" t="s">
        <v>1139</v>
      </c>
      <c r="F248" s="136">
        <f t="shared" si="34"/>
        <v>0</v>
      </c>
      <c r="G248" s="136">
        <v>0</v>
      </c>
      <c r="H248" s="136">
        <v>0</v>
      </c>
      <c r="I248" s="136">
        <v>0</v>
      </c>
      <c r="J248" s="136">
        <v>0</v>
      </c>
      <c r="K248" s="136">
        <f t="shared" si="35"/>
        <v>0</v>
      </c>
      <c r="L248" s="23">
        <v>0</v>
      </c>
      <c r="M248" s="23">
        <v>0</v>
      </c>
      <c r="N248" s="23">
        <v>0</v>
      </c>
      <c r="O248" s="23">
        <v>0</v>
      </c>
      <c r="P248" s="136">
        <f t="shared" si="36"/>
        <v>0</v>
      </c>
      <c r="Q248" s="23">
        <v>0</v>
      </c>
      <c r="R248" s="23">
        <v>0</v>
      </c>
      <c r="S248" s="23">
        <v>0</v>
      </c>
      <c r="T248" s="4">
        <v>0</v>
      </c>
      <c r="U248" s="4">
        <f t="shared" si="37"/>
        <v>0</v>
      </c>
      <c r="V248" s="4">
        <f t="shared" si="37"/>
        <v>0</v>
      </c>
      <c r="W248" s="4">
        <f t="shared" si="37"/>
        <v>0</v>
      </c>
      <c r="X248" s="4">
        <f t="shared" si="37"/>
        <v>0</v>
      </c>
      <c r="Y248" s="4">
        <f t="shared" si="37"/>
        <v>0</v>
      </c>
      <c r="Z248" s="4">
        <f t="shared" si="38"/>
        <v>0</v>
      </c>
      <c r="AA248" s="4">
        <f t="shared" si="38"/>
        <v>0</v>
      </c>
      <c r="AB248" s="4">
        <f t="shared" si="38"/>
        <v>0</v>
      </c>
      <c r="AC248" s="4">
        <f t="shared" si="38"/>
        <v>0</v>
      </c>
      <c r="AD248" s="4">
        <f t="shared" si="38"/>
        <v>0</v>
      </c>
    </row>
    <row r="249" spans="1:30" ht="12.75" customHeight="1" x14ac:dyDescent="0.25">
      <c r="A249" s="115">
        <v>21</v>
      </c>
      <c r="B249" s="137">
        <v>222700</v>
      </c>
      <c r="C249" s="138">
        <v>1202</v>
      </c>
      <c r="D249" s="108">
        <v>241</v>
      </c>
      <c r="E249" s="135" t="s">
        <v>1140</v>
      </c>
      <c r="F249" s="136">
        <f t="shared" si="34"/>
        <v>0</v>
      </c>
      <c r="G249" s="136">
        <v>0</v>
      </c>
      <c r="H249" s="136">
        <v>0</v>
      </c>
      <c r="I249" s="136">
        <v>0</v>
      </c>
      <c r="J249" s="136">
        <v>0</v>
      </c>
      <c r="K249" s="136">
        <f t="shared" si="35"/>
        <v>0</v>
      </c>
      <c r="L249" s="23">
        <v>0</v>
      </c>
      <c r="M249" s="23">
        <v>0</v>
      </c>
      <c r="N249" s="23">
        <v>0</v>
      </c>
      <c r="O249" s="23">
        <v>0</v>
      </c>
      <c r="P249" s="136">
        <f t="shared" si="36"/>
        <v>0</v>
      </c>
      <c r="Q249" s="23">
        <v>0</v>
      </c>
      <c r="R249" s="23">
        <v>0</v>
      </c>
      <c r="S249" s="23">
        <v>0</v>
      </c>
      <c r="T249" s="4">
        <v>0</v>
      </c>
      <c r="U249" s="4">
        <f t="shared" si="37"/>
        <v>0</v>
      </c>
      <c r="V249" s="4">
        <f t="shared" si="37"/>
        <v>0</v>
      </c>
      <c r="W249" s="4">
        <f t="shared" si="37"/>
        <v>0</v>
      </c>
      <c r="X249" s="4">
        <f t="shared" si="37"/>
        <v>0</v>
      </c>
      <c r="Y249" s="4">
        <f t="shared" si="37"/>
        <v>0</v>
      </c>
      <c r="Z249" s="4">
        <f t="shared" si="38"/>
        <v>0</v>
      </c>
      <c r="AA249" s="4">
        <f t="shared" si="38"/>
        <v>0</v>
      </c>
      <c r="AB249" s="4">
        <f t="shared" si="38"/>
        <v>0</v>
      </c>
      <c r="AC249" s="4">
        <f t="shared" si="38"/>
        <v>0</v>
      </c>
      <c r="AD249" s="4">
        <f t="shared" si="38"/>
        <v>0</v>
      </c>
    </row>
    <row r="250" spans="1:30" ht="12.75" customHeight="1" x14ac:dyDescent="0.25">
      <c r="A250" s="115">
        <v>21</v>
      </c>
      <c r="B250" s="137">
        <v>222700</v>
      </c>
      <c r="C250" s="138">
        <v>1203</v>
      </c>
      <c r="D250" s="108">
        <v>242</v>
      </c>
      <c r="E250" s="135" t="s">
        <v>1141</v>
      </c>
      <c r="F250" s="136">
        <f t="shared" si="34"/>
        <v>0</v>
      </c>
      <c r="G250" s="136">
        <v>0</v>
      </c>
      <c r="H250" s="136">
        <v>0</v>
      </c>
      <c r="I250" s="136">
        <v>0</v>
      </c>
      <c r="J250" s="136">
        <v>0</v>
      </c>
      <c r="K250" s="136">
        <f t="shared" si="35"/>
        <v>0</v>
      </c>
      <c r="L250" s="23">
        <v>0</v>
      </c>
      <c r="M250" s="23">
        <v>0</v>
      </c>
      <c r="N250" s="23">
        <v>0</v>
      </c>
      <c r="O250" s="23">
        <v>0</v>
      </c>
      <c r="P250" s="136">
        <f t="shared" si="36"/>
        <v>0</v>
      </c>
      <c r="Q250" s="23">
        <v>0</v>
      </c>
      <c r="R250" s="23">
        <v>0</v>
      </c>
      <c r="S250" s="23">
        <v>0</v>
      </c>
      <c r="T250" s="4">
        <v>0</v>
      </c>
      <c r="U250" s="4">
        <f t="shared" si="37"/>
        <v>0</v>
      </c>
      <c r="V250" s="4">
        <f t="shared" si="37"/>
        <v>0</v>
      </c>
      <c r="W250" s="4">
        <f t="shared" si="37"/>
        <v>0</v>
      </c>
      <c r="X250" s="4">
        <f t="shared" si="37"/>
        <v>0</v>
      </c>
      <c r="Y250" s="4">
        <f t="shared" si="37"/>
        <v>0</v>
      </c>
      <c r="Z250" s="4">
        <f t="shared" si="38"/>
        <v>0</v>
      </c>
      <c r="AA250" s="4">
        <f t="shared" si="38"/>
        <v>0</v>
      </c>
      <c r="AB250" s="4">
        <f t="shared" si="38"/>
        <v>0</v>
      </c>
      <c r="AC250" s="4">
        <f t="shared" si="38"/>
        <v>0</v>
      </c>
      <c r="AD250" s="4">
        <f t="shared" si="38"/>
        <v>0</v>
      </c>
    </row>
    <row r="251" spans="1:30" ht="12.75" customHeight="1" x14ac:dyDescent="0.25">
      <c r="A251" s="115">
        <v>21</v>
      </c>
      <c r="B251" s="137">
        <v>222700</v>
      </c>
      <c r="C251" s="138">
        <v>1204</v>
      </c>
      <c r="D251" s="108">
        <v>243</v>
      </c>
      <c r="E251" s="135" t="s">
        <v>1142</v>
      </c>
      <c r="F251" s="136">
        <f t="shared" si="34"/>
        <v>0</v>
      </c>
      <c r="G251" s="136">
        <v>0</v>
      </c>
      <c r="H251" s="136">
        <v>0</v>
      </c>
      <c r="I251" s="136">
        <v>0</v>
      </c>
      <c r="J251" s="136">
        <v>0</v>
      </c>
      <c r="K251" s="136">
        <f t="shared" si="35"/>
        <v>0</v>
      </c>
      <c r="L251" s="23">
        <v>0</v>
      </c>
      <c r="M251" s="23">
        <v>0</v>
      </c>
      <c r="N251" s="23">
        <v>0</v>
      </c>
      <c r="O251" s="23">
        <v>0</v>
      </c>
      <c r="P251" s="136">
        <f t="shared" si="36"/>
        <v>0</v>
      </c>
      <c r="Q251" s="23">
        <v>0</v>
      </c>
      <c r="R251" s="23">
        <v>0</v>
      </c>
      <c r="S251" s="23">
        <v>0</v>
      </c>
      <c r="T251" s="4">
        <v>0</v>
      </c>
      <c r="U251" s="4">
        <f t="shared" si="37"/>
        <v>0</v>
      </c>
      <c r="V251" s="4">
        <f t="shared" si="37"/>
        <v>0</v>
      </c>
      <c r="W251" s="4">
        <f t="shared" si="37"/>
        <v>0</v>
      </c>
      <c r="X251" s="4">
        <f t="shared" si="37"/>
        <v>0</v>
      </c>
      <c r="Y251" s="4">
        <f t="shared" si="37"/>
        <v>0</v>
      </c>
      <c r="Z251" s="4">
        <f t="shared" si="38"/>
        <v>0</v>
      </c>
      <c r="AA251" s="4">
        <f t="shared" si="38"/>
        <v>0</v>
      </c>
      <c r="AB251" s="4">
        <f t="shared" si="38"/>
        <v>0</v>
      </c>
      <c r="AC251" s="4">
        <f t="shared" si="38"/>
        <v>0</v>
      </c>
      <c r="AD251" s="4">
        <f t="shared" si="38"/>
        <v>0</v>
      </c>
    </row>
    <row r="252" spans="1:30" ht="12.75" customHeight="1" x14ac:dyDescent="0.25">
      <c r="A252" s="115">
        <v>21</v>
      </c>
      <c r="B252" s="137">
        <v>222700</v>
      </c>
      <c r="C252" s="138">
        <v>1205</v>
      </c>
      <c r="D252" s="108">
        <v>244</v>
      </c>
      <c r="E252" s="135" t="s">
        <v>1143</v>
      </c>
      <c r="F252" s="136">
        <f t="shared" si="34"/>
        <v>0</v>
      </c>
      <c r="G252" s="136">
        <v>0</v>
      </c>
      <c r="H252" s="136">
        <v>0</v>
      </c>
      <c r="I252" s="136">
        <v>0</v>
      </c>
      <c r="J252" s="136">
        <v>0</v>
      </c>
      <c r="K252" s="136">
        <f t="shared" si="35"/>
        <v>0</v>
      </c>
      <c r="L252" s="23">
        <v>0</v>
      </c>
      <c r="M252" s="23">
        <v>0</v>
      </c>
      <c r="N252" s="23">
        <v>0</v>
      </c>
      <c r="O252" s="23">
        <v>0</v>
      </c>
      <c r="P252" s="136">
        <f t="shared" si="36"/>
        <v>0</v>
      </c>
      <c r="Q252" s="23">
        <v>0</v>
      </c>
      <c r="R252" s="23">
        <v>0</v>
      </c>
      <c r="S252" s="23">
        <v>0</v>
      </c>
      <c r="T252" s="4">
        <v>0</v>
      </c>
      <c r="U252" s="4">
        <f t="shared" si="37"/>
        <v>0</v>
      </c>
      <c r="V252" s="4">
        <f t="shared" si="37"/>
        <v>0</v>
      </c>
      <c r="W252" s="4">
        <f t="shared" si="37"/>
        <v>0</v>
      </c>
      <c r="X252" s="4">
        <f t="shared" si="37"/>
        <v>0</v>
      </c>
      <c r="Y252" s="4">
        <f t="shared" si="37"/>
        <v>0</v>
      </c>
      <c r="Z252" s="4">
        <f t="shared" si="38"/>
        <v>0</v>
      </c>
      <c r="AA252" s="4">
        <f t="shared" si="38"/>
        <v>0</v>
      </c>
      <c r="AB252" s="4">
        <f t="shared" si="38"/>
        <v>0</v>
      </c>
      <c r="AC252" s="4">
        <f t="shared" si="38"/>
        <v>0</v>
      </c>
      <c r="AD252" s="4">
        <f t="shared" si="38"/>
        <v>0</v>
      </c>
    </row>
    <row r="253" spans="1:30" ht="12.75" customHeight="1" x14ac:dyDescent="0.25">
      <c r="A253" s="115">
        <v>21</v>
      </c>
      <c r="B253" s="137">
        <v>222700</v>
      </c>
      <c r="C253" s="138">
        <v>1206</v>
      </c>
      <c r="D253" s="108">
        <v>245</v>
      </c>
      <c r="E253" s="135" t="s">
        <v>1144</v>
      </c>
      <c r="F253" s="136">
        <f t="shared" si="34"/>
        <v>0</v>
      </c>
      <c r="G253" s="136">
        <v>0</v>
      </c>
      <c r="H253" s="136">
        <v>0</v>
      </c>
      <c r="I253" s="136">
        <v>0</v>
      </c>
      <c r="J253" s="136">
        <v>0</v>
      </c>
      <c r="K253" s="136">
        <f t="shared" si="35"/>
        <v>0</v>
      </c>
      <c r="L253" s="23">
        <v>0</v>
      </c>
      <c r="M253" s="23">
        <v>0</v>
      </c>
      <c r="N253" s="23">
        <v>0</v>
      </c>
      <c r="O253" s="23">
        <v>0</v>
      </c>
      <c r="P253" s="136">
        <f t="shared" si="36"/>
        <v>0</v>
      </c>
      <c r="Q253" s="23">
        <v>0</v>
      </c>
      <c r="R253" s="23">
        <v>0</v>
      </c>
      <c r="S253" s="23">
        <v>0</v>
      </c>
      <c r="T253" s="4">
        <v>0</v>
      </c>
      <c r="U253" s="4">
        <f t="shared" si="37"/>
        <v>0</v>
      </c>
      <c r="V253" s="4">
        <f t="shared" si="37"/>
        <v>0</v>
      </c>
      <c r="W253" s="4">
        <f t="shared" si="37"/>
        <v>0</v>
      </c>
      <c r="X253" s="4">
        <f t="shared" si="37"/>
        <v>0</v>
      </c>
      <c r="Y253" s="4">
        <f t="shared" si="37"/>
        <v>0</v>
      </c>
      <c r="Z253" s="4">
        <f t="shared" si="38"/>
        <v>0</v>
      </c>
      <c r="AA253" s="4">
        <f t="shared" si="38"/>
        <v>0</v>
      </c>
      <c r="AB253" s="4">
        <f t="shared" si="38"/>
        <v>0</v>
      </c>
      <c r="AC253" s="4">
        <f t="shared" si="38"/>
        <v>0</v>
      </c>
      <c r="AD253" s="4">
        <f t="shared" si="38"/>
        <v>0</v>
      </c>
    </row>
    <row r="254" spans="1:30" ht="12.75" customHeight="1" x14ac:dyDescent="0.25">
      <c r="A254" s="115">
        <v>21</v>
      </c>
      <c r="B254" s="137">
        <v>222700</v>
      </c>
      <c r="C254" s="138">
        <v>1207</v>
      </c>
      <c r="D254" s="108">
        <v>246</v>
      </c>
      <c r="E254" s="135" t="s">
        <v>1145</v>
      </c>
      <c r="F254" s="136">
        <f t="shared" si="34"/>
        <v>0</v>
      </c>
      <c r="G254" s="136">
        <v>0</v>
      </c>
      <c r="H254" s="136">
        <v>0</v>
      </c>
      <c r="I254" s="136">
        <v>0</v>
      </c>
      <c r="J254" s="136">
        <v>0</v>
      </c>
      <c r="K254" s="136">
        <f t="shared" si="35"/>
        <v>0</v>
      </c>
      <c r="L254" s="23">
        <v>0</v>
      </c>
      <c r="M254" s="23">
        <v>0</v>
      </c>
      <c r="N254" s="23">
        <v>0</v>
      </c>
      <c r="O254" s="23">
        <v>0</v>
      </c>
      <c r="P254" s="136">
        <f t="shared" si="36"/>
        <v>0</v>
      </c>
      <c r="Q254" s="23">
        <v>0</v>
      </c>
      <c r="R254" s="23">
        <v>0</v>
      </c>
      <c r="S254" s="23">
        <v>0</v>
      </c>
      <c r="T254" s="4">
        <v>0</v>
      </c>
      <c r="U254" s="4">
        <f t="shared" si="37"/>
        <v>0</v>
      </c>
      <c r="V254" s="4">
        <f t="shared" si="37"/>
        <v>0</v>
      </c>
      <c r="W254" s="4">
        <f t="shared" si="37"/>
        <v>0</v>
      </c>
      <c r="X254" s="4">
        <f t="shared" si="37"/>
        <v>0</v>
      </c>
      <c r="Y254" s="4">
        <f t="shared" si="37"/>
        <v>0</v>
      </c>
      <c r="Z254" s="4">
        <f t="shared" si="38"/>
        <v>0</v>
      </c>
      <c r="AA254" s="4">
        <f t="shared" si="38"/>
        <v>0</v>
      </c>
      <c r="AB254" s="4">
        <f t="shared" si="38"/>
        <v>0</v>
      </c>
      <c r="AC254" s="4">
        <f t="shared" si="38"/>
        <v>0</v>
      </c>
      <c r="AD254" s="4">
        <f t="shared" si="38"/>
        <v>0</v>
      </c>
    </row>
    <row r="255" spans="1:30" ht="12.75" customHeight="1" x14ac:dyDescent="0.25">
      <c r="A255" s="115">
        <v>21</v>
      </c>
      <c r="B255" s="137">
        <v>222700</v>
      </c>
      <c r="C255" s="138">
        <v>1208</v>
      </c>
      <c r="D255" s="108">
        <v>247</v>
      </c>
      <c r="E255" s="135" t="s">
        <v>1146</v>
      </c>
      <c r="F255" s="136">
        <f t="shared" si="34"/>
        <v>0</v>
      </c>
      <c r="G255" s="136">
        <v>0</v>
      </c>
      <c r="H255" s="136">
        <v>0</v>
      </c>
      <c r="I255" s="136">
        <v>0</v>
      </c>
      <c r="J255" s="136">
        <v>0</v>
      </c>
      <c r="K255" s="136">
        <f t="shared" si="35"/>
        <v>0</v>
      </c>
      <c r="L255" s="23">
        <v>0</v>
      </c>
      <c r="M255" s="23">
        <v>0</v>
      </c>
      <c r="N255" s="23">
        <v>0</v>
      </c>
      <c r="O255" s="23">
        <v>0</v>
      </c>
      <c r="P255" s="136">
        <f t="shared" si="36"/>
        <v>0</v>
      </c>
      <c r="Q255" s="23">
        <v>0</v>
      </c>
      <c r="R255" s="23">
        <v>0</v>
      </c>
      <c r="S255" s="23">
        <v>0</v>
      </c>
      <c r="T255" s="4">
        <v>0</v>
      </c>
      <c r="U255" s="4">
        <f t="shared" si="37"/>
        <v>0</v>
      </c>
      <c r="V255" s="4">
        <f t="shared" si="37"/>
        <v>0</v>
      </c>
      <c r="W255" s="4">
        <f t="shared" si="37"/>
        <v>0</v>
      </c>
      <c r="X255" s="4">
        <f t="shared" si="37"/>
        <v>0</v>
      </c>
      <c r="Y255" s="4">
        <f t="shared" si="37"/>
        <v>0</v>
      </c>
      <c r="Z255" s="4">
        <f t="shared" si="38"/>
        <v>0</v>
      </c>
      <c r="AA255" s="4">
        <f t="shared" si="38"/>
        <v>0</v>
      </c>
      <c r="AB255" s="4">
        <f t="shared" si="38"/>
        <v>0</v>
      </c>
      <c r="AC255" s="4">
        <f t="shared" si="38"/>
        <v>0</v>
      </c>
      <c r="AD255" s="4">
        <f t="shared" si="38"/>
        <v>0</v>
      </c>
    </row>
    <row r="256" spans="1:30" ht="12.75" customHeight="1" x14ac:dyDescent="0.25">
      <c r="A256" s="115">
        <v>21</v>
      </c>
      <c r="B256" s="137">
        <v>222700</v>
      </c>
      <c r="C256" s="138">
        <v>1209</v>
      </c>
      <c r="D256" s="108">
        <v>248</v>
      </c>
      <c r="E256" s="135" t="s">
        <v>1147</v>
      </c>
      <c r="F256" s="136">
        <f t="shared" si="34"/>
        <v>0</v>
      </c>
      <c r="G256" s="136">
        <v>0</v>
      </c>
      <c r="H256" s="136">
        <v>0</v>
      </c>
      <c r="I256" s="136">
        <v>0</v>
      </c>
      <c r="J256" s="136">
        <v>0</v>
      </c>
      <c r="K256" s="136">
        <f t="shared" si="35"/>
        <v>0</v>
      </c>
      <c r="L256" s="23">
        <v>0</v>
      </c>
      <c r="M256" s="23">
        <v>0</v>
      </c>
      <c r="N256" s="23">
        <v>0</v>
      </c>
      <c r="O256" s="23">
        <v>0</v>
      </c>
      <c r="P256" s="136">
        <f t="shared" si="36"/>
        <v>0</v>
      </c>
      <c r="Q256" s="23">
        <v>0</v>
      </c>
      <c r="R256" s="23">
        <v>0</v>
      </c>
      <c r="S256" s="23">
        <v>0</v>
      </c>
      <c r="T256" s="4">
        <v>0</v>
      </c>
      <c r="U256" s="4">
        <f t="shared" si="37"/>
        <v>0</v>
      </c>
      <c r="V256" s="4">
        <f t="shared" si="37"/>
        <v>0</v>
      </c>
      <c r="W256" s="4">
        <f t="shared" si="37"/>
        <v>0</v>
      </c>
      <c r="X256" s="4">
        <f t="shared" si="37"/>
        <v>0</v>
      </c>
      <c r="Y256" s="4">
        <f t="shared" si="37"/>
        <v>0</v>
      </c>
      <c r="Z256" s="4">
        <f t="shared" si="38"/>
        <v>0</v>
      </c>
      <c r="AA256" s="4">
        <f t="shared" si="38"/>
        <v>0</v>
      </c>
      <c r="AB256" s="4">
        <f t="shared" si="38"/>
        <v>0</v>
      </c>
      <c r="AC256" s="4">
        <f t="shared" si="38"/>
        <v>0</v>
      </c>
      <c r="AD256" s="4">
        <f t="shared" si="38"/>
        <v>0</v>
      </c>
    </row>
    <row r="257" spans="1:30" ht="12.75" customHeight="1" x14ac:dyDescent="0.25">
      <c r="A257" s="115">
        <v>0</v>
      </c>
      <c r="B257" s="115"/>
      <c r="C257" s="115"/>
      <c r="D257" s="108">
        <v>249</v>
      </c>
      <c r="E257" s="135"/>
      <c r="F257" s="136"/>
      <c r="G257" s="136"/>
      <c r="H257" s="136"/>
      <c r="I257" s="136"/>
      <c r="J257" s="136"/>
      <c r="K257" s="136"/>
      <c r="L257" s="23"/>
      <c r="M257" s="23"/>
      <c r="N257" s="23"/>
      <c r="O257" s="23"/>
      <c r="P257" s="23"/>
      <c r="Q257" s="23"/>
      <c r="R257" s="23"/>
      <c r="S257" s="23"/>
      <c r="T257" s="4"/>
      <c r="U257" s="4"/>
      <c r="V257" s="4"/>
      <c r="W257" s="4"/>
      <c r="X257" s="4"/>
      <c r="Y257" s="4"/>
      <c r="Z257" s="4"/>
      <c r="AA257" s="4"/>
      <c r="AB257" s="4"/>
      <c r="AC257" s="4"/>
      <c r="AD257" s="4"/>
    </row>
    <row r="258" spans="1:30" ht="12.75" customHeight="1" x14ac:dyDescent="0.25">
      <c r="A258" s="115">
        <v>20</v>
      </c>
      <c r="B258" s="137">
        <v>222900</v>
      </c>
      <c r="C258" s="115"/>
      <c r="D258" s="108">
        <v>250</v>
      </c>
      <c r="E258" s="130" t="s">
        <v>1148</v>
      </c>
      <c r="F258" s="131">
        <f t="shared" ref="F258:F284" si="39">SUM(G258:J258)</f>
        <v>2465.8000000000002</v>
      </c>
      <c r="G258" s="131">
        <f>G259+G260</f>
        <v>858.6</v>
      </c>
      <c r="H258" s="131">
        <f>H259+H260</f>
        <v>973.2</v>
      </c>
      <c r="I258" s="131">
        <f>I259+I260</f>
        <v>0</v>
      </c>
      <c r="J258" s="131">
        <f>J259+J260</f>
        <v>634</v>
      </c>
      <c r="K258" s="131">
        <f t="shared" ref="K258:K284" si="40">SUM(L258:O258)</f>
        <v>2001.1999999999998</v>
      </c>
      <c r="L258" s="131">
        <f>L259+L260</f>
        <v>835.8</v>
      </c>
      <c r="M258" s="131">
        <f>M259+M260</f>
        <v>848.4</v>
      </c>
      <c r="N258" s="131">
        <f>N259+N260</f>
        <v>0</v>
      </c>
      <c r="O258" s="131">
        <f>O259+O260</f>
        <v>317</v>
      </c>
      <c r="P258" s="131">
        <f t="shared" ref="P258:P284" si="41">SUM(Q258:T258)</f>
        <v>1709.9</v>
      </c>
      <c r="Q258" s="131">
        <f>Q259+Q260</f>
        <v>765.8</v>
      </c>
      <c r="R258" s="131">
        <f>R259+R260</f>
        <v>799.2</v>
      </c>
      <c r="S258" s="131">
        <f>S259+S260</f>
        <v>0</v>
      </c>
      <c r="T258" s="131">
        <f>T259+T260</f>
        <v>144.9</v>
      </c>
      <c r="U258" s="133">
        <f t="shared" ref="U258:Y284" si="42">P258-K258</f>
        <v>-291.29999999999973</v>
      </c>
      <c r="V258" s="133">
        <f t="shared" si="42"/>
        <v>-70</v>
      </c>
      <c r="W258" s="133">
        <f t="shared" si="42"/>
        <v>-49.199999999999932</v>
      </c>
      <c r="X258" s="133">
        <f t="shared" si="42"/>
        <v>0</v>
      </c>
      <c r="Y258" s="133">
        <f t="shared" si="42"/>
        <v>-172.1</v>
      </c>
      <c r="Z258" s="133">
        <f t="shared" si="38"/>
        <v>85.443733759744163</v>
      </c>
      <c r="AA258" s="133">
        <f t="shared" si="38"/>
        <v>91.624790619765491</v>
      </c>
      <c r="AB258" s="133">
        <f t="shared" si="38"/>
        <v>94.200848656294212</v>
      </c>
      <c r="AC258" s="133">
        <f t="shared" si="38"/>
        <v>0</v>
      </c>
      <c r="AD258" s="133">
        <f t="shared" si="38"/>
        <v>45.709779179810731</v>
      </c>
    </row>
    <row r="259" spans="1:30" s="134" customFormat="1" ht="12.75" customHeight="1" x14ac:dyDescent="0.25">
      <c r="A259" s="115">
        <v>22</v>
      </c>
      <c r="B259" s="137">
        <v>222900</v>
      </c>
      <c r="C259" s="115"/>
      <c r="D259" s="108">
        <v>251</v>
      </c>
      <c r="E259" s="130" t="s">
        <v>944</v>
      </c>
      <c r="F259" s="131">
        <f t="shared" si="39"/>
        <v>2465.8000000000002</v>
      </c>
      <c r="G259" s="131">
        <f>G261</f>
        <v>858.6</v>
      </c>
      <c r="H259" s="131">
        <f>H261</f>
        <v>973.2</v>
      </c>
      <c r="I259" s="131">
        <f>I261</f>
        <v>0</v>
      </c>
      <c r="J259" s="131">
        <f>J261</f>
        <v>634</v>
      </c>
      <c r="K259" s="131">
        <f t="shared" si="40"/>
        <v>2001.1999999999998</v>
      </c>
      <c r="L259" s="131">
        <f>L261</f>
        <v>835.8</v>
      </c>
      <c r="M259" s="131">
        <f>M261</f>
        <v>848.4</v>
      </c>
      <c r="N259" s="131">
        <f>N261</f>
        <v>0</v>
      </c>
      <c r="O259" s="131">
        <f>O261</f>
        <v>317</v>
      </c>
      <c r="P259" s="131">
        <f t="shared" si="41"/>
        <v>1709.9</v>
      </c>
      <c r="Q259" s="131">
        <f>Q261</f>
        <v>765.8</v>
      </c>
      <c r="R259" s="131">
        <f>R261</f>
        <v>799.2</v>
      </c>
      <c r="S259" s="131">
        <f>S261</f>
        <v>0</v>
      </c>
      <c r="T259" s="131">
        <f>T261</f>
        <v>144.9</v>
      </c>
      <c r="U259" s="133">
        <f t="shared" si="42"/>
        <v>-291.29999999999973</v>
      </c>
      <c r="V259" s="133">
        <f t="shared" si="42"/>
        <v>-70</v>
      </c>
      <c r="W259" s="133">
        <f t="shared" si="42"/>
        <v>-49.199999999999932</v>
      </c>
      <c r="X259" s="133">
        <f t="shared" si="42"/>
        <v>0</v>
      </c>
      <c r="Y259" s="133">
        <f t="shared" si="42"/>
        <v>-172.1</v>
      </c>
      <c r="Z259" s="133">
        <f t="shared" si="38"/>
        <v>85.443733759744163</v>
      </c>
      <c r="AA259" s="133">
        <f t="shared" si="38"/>
        <v>91.624790619765491</v>
      </c>
      <c r="AB259" s="133">
        <f t="shared" si="38"/>
        <v>94.200848656294212</v>
      </c>
      <c r="AC259" s="133">
        <f t="shared" si="38"/>
        <v>0</v>
      </c>
      <c r="AD259" s="133">
        <f t="shared" si="38"/>
        <v>45.709779179810731</v>
      </c>
    </row>
    <row r="260" spans="1:30" s="134" customFormat="1" ht="12.75" customHeight="1" x14ac:dyDescent="0.25">
      <c r="A260" s="115">
        <v>21</v>
      </c>
      <c r="B260" s="137">
        <v>222900</v>
      </c>
      <c r="C260" s="115"/>
      <c r="D260" s="108">
        <v>252</v>
      </c>
      <c r="E260" s="130" t="s">
        <v>945</v>
      </c>
      <c r="F260" s="131">
        <f t="shared" si="39"/>
        <v>0</v>
      </c>
      <c r="G260" s="131">
        <f>SUBTOTAL(9,G262:G284)</f>
        <v>0</v>
      </c>
      <c r="H260" s="131">
        <f>SUBTOTAL(9,H262:H284)</f>
        <v>0</v>
      </c>
      <c r="I260" s="131">
        <f>SUBTOTAL(9,I262:I284)</f>
        <v>0</v>
      </c>
      <c r="J260" s="131">
        <f>SUBTOTAL(9,J262:J284)</f>
        <v>0</v>
      </c>
      <c r="K260" s="131">
        <f t="shared" si="40"/>
        <v>0</v>
      </c>
      <c r="L260" s="131">
        <f>SUBTOTAL(9,L262:L284)</f>
        <v>0</v>
      </c>
      <c r="M260" s="131">
        <f>SUBTOTAL(9,M262:M284)</f>
        <v>0</v>
      </c>
      <c r="N260" s="131">
        <f>SUBTOTAL(9,N262:N284)</f>
        <v>0</v>
      </c>
      <c r="O260" s="131">
        <f>SUBTOTAL(9,O262:O284)</f>
        <v>0</v>
      </c>
      <c r="P260" s="131">
        <f t="shared" si="41"/>
        <v>0</v>
      </c>
      <c r="Q260" s="131">
        <f>SUBTOTAL(9,Q262:Q284)</f>
        <v>0</v>
      </c>
      <c r="R260" s="131">
        <f>SUBTOTAL(9,R262:R284)</f>
        <v>0</v>
      </c>
      <c r="S260" s="131">
        <f>SUBTOTAL(9,S262:S284)</f>
        <v>0</v>
      </c>
      <c r="T260" s="131">
        <f>SUBTOTAL(9,T262:T284)</f>
        <v>0</v>
      </c>
      <c r="U260" s="133">
        <f t="shared" si="42"/>
        <v>0</v>
      </c>
      <c r="V260" s="133">
        <f t="shared" si="42"/>
        <v>0</v>
      </c>
      <c r="W260" s="133">
        <f t="shared" si="42"/>
        <v>0</v>
      </c>
      <c r="X260" s="133">
        <f t="shared" si="42"/>
        <v>0</v>
      </c>
      <c r="Y260" s="133">
        <f t="shared" si="42"/>
        <v>0</v>
      </c>
      <c r="Z260" s="133">
        <f t="shared" si="38"/>
        <v>0</v>
      </c>
      <c r="AA260" s="133">
        <f t="shared" si="38"/>
        <v>0</v>
      </c>
      <c r="AB260" s="133">
        <f t="shared" si="38"/>
        <v>0</v>
      </c>
      <c r="AC260" s="133">
        <f t="shared" si="38"/>
        <v>0</v>
      </c>
      <c r="AD260" s="133">
        <f t="shared" si="38"/>
        <v>0</v>
      </c>
    </row>
    <row r="261" spans="1:30" ht="12.75" customHeight="1" x14ac:dyDescent="0.25">
      <c r="A261" s="115">
        <v>22</v>
      </c>
      <c r="B261" s="137">
        <v>222900</v>
      </c>
      <c r="C261" s="138">
        <v>1240</v>
      </c>
      <c r="D261" s="108">
        <v>253</v>
      </c>
      <c r="E261" s="135" t="s">
        <v>970</v>
      </c>
      <c r="F261" s="136">
        <f t="shared" si="39"/>
        <v>2465.8000000000002</v>
      </c>
      <c r="G261" s="136">
        <v>858.6</v>
      </c>
      <c r="H261" s="136">
        <v>973.2</v>
      </c>
      <c r="I261" s="136">
        <v>0</v>
      </c>
      <c r="J261" s="136">
        <v>634</v>
      </c>
      <c r="K261" s="136">
        <f t="shared" si="40"/>
        <v>2001.1999999999998</v>
      </c>
      <c r="L261" s="23">
        <v>835.8</v>
      </c>
      <c r="M261" s="23">
        <v>848.4</v>
      </c>
      <c r="N261" s="23">
        <v>0</v>
      </c>
      <c r="O261" s="23">
        <v>317</v>
      </c>
      <c r="P261" s="136">
        <f t="shared" si="41"/>
        <v>1709.9</v>
      </c>
      <c r="Q261" s="23">
        <v>765.8</v>
      </c>
      <c r="R261" s="23">
        <v>799.2</v>
      </c>
      <c r="S261" s="23">
        <v>0</v>
      </c>
      <c r="T261" s="4">
        <v>144.9</v>
      </c>
      <c r="U261" s="4">
        <f t="shared" si="42"/>
        <v>-291.29999999999973</v>
      </c>
      <c r="V261" s="4">
        <f t="shared" si="42"/>
        <v>-70</v>
      </c>
      <c r="W261" s="4">
        <f t="shared" si="42"/>
        <v>-49.199999999999932</v>
      </c>
      <c r="X261" s="4">
        <f t="shared" si="42"/>
        <v>0</v>
      </c>
      <c r="Y261" s="4">
        <f t="shared" si="42"/>
        <v>-172.1</v>
      </c>
      <c r="Z261" s="4">
        <f t="shared" si="38"/>
        <v>85.443733759744163</v>
      </c>
      <c r="AA261" s="4">
        <f t="shared" si="38"/>
        <v>91.624790619765491</v>
      </c>
      <c r="AB261" s="4">
        <f t="shared" si="38"/>
        <v>94.200848656294212</v>
      </c>
      <c r="AC261" s="4">
        <f t="shared" si="38"/>
        <v>0</v>
      </c>
      <c r="AD261" s="4">
        <f t="shared" si="38"/>
        <v>45.709779179810731</v>
      </c>
    </row>
    <row r="262" spans="1:30" ht="12.75" customHeight="1" x14ac:dyDescent="0.25">
      <c r="A262" s="115">
        <v>21</v>
      </c>
      <c r="B262" s="137">
        <v>222900</v>
      </c>
      <c r="C262" s="138">
        <v>1241</v>
      </c>
      <c r="D262" s="108">
        <v>254</v>
      </c>
      <c r="E262" s="135" t="s">
        <v>1149</v>
      </c>
      <c r="F262" s="136">
        <f t="shared" si="39"/>
        <v>0</v>
      </c>
      <c r="G262" s="136">
        <v>0</v>
      </c>
      <c r="H262" s="136">
        <v>0</v>
      </c>
      <c r="I262" s="136">
        <v>0</v>
      </c>
      <c r="J262" s="136">
        <v>0</v>
      </c>
      <c r="K262" s="136">
        <f t="shared" si="40"/>
        <v>0</v>
      </c>
      <c r="L262" s="23">
        <v>0</v>
      </c>
      <c r="M262" s="23">
        <v>0</v>
      </c>
      <c r="N262" s="23">
        <v>0</v>
      </c>
      <c r="O262" s="23">
        <v>0</v>
      </c>
      <c r="P262" s="136">
        <f t="shared" si="41"/>
        <v>0</v>
      </c>
      <c r="Q262" s="23">
        <v>0</v>
      </c>
      <c r="R262" s="23">
        <v>0</v>
      </c>
      <c r="S262" s="23">
        <v>0</v>
      </c>
      <c r="T262" s="4">
        <v>0</v>
      </c>
      <c r="U262" s="4">
        <f t="shared" si="42"/>
        <v>0</v>
      </c>
      <c r="V262" s="4">
        <f t="shared" si="42"/>
        <v>0</v>
      </c>
      <c r="W262" s="4">
        <f t="shared" si="42"/>
        <v>0</v>
      </c>
      <c r="X262" s="4">
        <f t="shared" si="42"/>
        <v>0</v>
      </c>
      <c r="Y262" s="4">
        <f t="shared" si="42"/>
        <v>0</v>
      </c>
      <c r="Z262" s="4">
        <f t="shared" si="38"/>
        <v>0</v>
      </c>
      <c r="AA262" s="4">
        <f t="shared" si="38"/>
        <v>0</v>
      </c>
      <c r="AB262" s="4">
        <f t="shared" si="38"/>
        <v>0</v>
      </c>
      <c r="AC262" s="4">
        <f t="shared" si="38"/>
        <v>0</v>
      </c>
      <c r="AD262" s="4">
        <f t="shared" si="38"/>
        <v>0</v>
      </c>
    </row>
    <row r="263" spans="1:30" ht="12.75" customHeight="1" x14ac:dyDescent="0.25">
      <c r="A263" s="115">
        <v>21</v>
      </c>
      <c r="B263" s="137">
        <v>222900</v>
      </c>
      <c r="C263" s="138">
        <v>1242</v>
      </c>
      <c r="D263" s="108">
        <v>255</v>
      </c>
      <c r="E263" s="135" t="s">
        <v>1150</v>
      </c>
      <c r="F263" s="136">
        <f t="shared" si="39"/>
        <v>0</v>
      </c>
      <c r="G263" s="136">
        <v>0</v>
      </c>
      <c r="H263" s="136">
        <v>0</v>
      </c>
      <c r="I263" s="136">
        <v>0</v>
      </c>
      <c r="J263" s="136">
        <v>0</v>
      </c>
      <c r="K263" s="136">
        <f t="shared" si="40"/>
        <v>0</v>
      </c>
      <c r="L263" s="23">
        <v>0</v>
      </c>
      <c r="M263" s="23">
        <v>0</v>
      </c>
      <c r="N263" s="23">
        <v>0</v>
      </c>
      <c r="O263" s="23">
        <v>0</v>
      </c>
      <c r="P263" s="136">
        <f t="shared" si="41"/>
        <v>0</v>
      </c>
      <c r="Q263" s="23">
        <v>0</v>
      </c>
      <c r="R263" s="23">
        <v>0</v>
      </c>
      <c r="S263" s="23">
        <v>0</v>
      </c>
      <c r="T263" s="4">
        <v>0</v>
      </c>
      <c r="U263" s="4">
        <f t="shared" si="42"/>
        <v>0</v>
      </c>
      <c r="V263" s="4">
        <f t="shared" si="42"/>
        <v>0</v>
      </c>
      <c r="W263" s="4">
        <f t="shared" si="42"/>
        <v>0</v>
      </c>
      <c r="X263" s="4">
        <f t="shared" si="42"/>
        <v>0</v>
      </c>
      <c r="Y263" s="4">
        <f t="shared" si="42"/>
        <v>0</v>
      </c>
      <c r="Z263" s="4">
        <f t="shared" si="38"/>
        <v>0</v>
      </c>
      <c r="AA263" s="4">
        <f t="shared" si="38"/>
        <v>0</v>
      </c>
      <c r="AB263" s="4">
        <f t="shared" si="38"/>
        <v>0</v>
      </c>
      <c r="AC263" s="4">
        <f t="shared" si="38"/>
        <v>0</v>
      </c>
      <c r="AD263" s="4">
        <f t="shared" si="38"/>
        <v>0</v>
      </c>
    </row>
    <row r="264" spans="1:30" ht="12.75" customHeight="1" x14ac:dyDescent="0.25">
      <c r="A264" s="115">
        <v>21</v>
      </c>
      <c r="B264" s="137">
        <v>222900</v>
      </c>
      <c r="C264" s="138">
        <v>1243</v>
      </c>
      <c r="D264" s="108">
        <v>256</v>
      </c>
      <c r="E264" s="135" t="s">
        <v>1151</v>
      </c>
      <c r="F264" s="136">
        <f t="shared" si="39"/>
        <v>0</v>
      </c>
      <c r="G264" s="136">
        <v>0</v>
      </c>
      <c r="H264" s="136">
        <v>0</v>
      </c>
      <c r="I264" s="136">
        <v>0</v>
      </c>
      <c r="J264" s="136">
        <v>0</v>
      </c>
      <c r="K264" s="136">
        <f t="shared" si="40"/>
        <v>0</v>
      </c>
      <c r="L264" s="23">
        <v>0</v>
      </c>
      <c r="M264" s="23">
        <v>0</v>
      </c>
      <c r="N264" s="23">
        <v>0</v>
      </c>
      <c r="O264" s="23">
        <v>0</v>
      </c>
      <c r="P264" s="136">
        <f t="shared" si="41"/>
        <v>0</v>
      </c>
      <c r="Q264" s="23">
        <v>0</v>
      </c>
      <c r="R264" s="23">
        <v>0</v>
      </c>
      <c r="S264" s="23">
        <v>0</v>
      </c>
      <c r="T264" s="4">
        <v>0</v>
      </c>
      <c r="U264" s="4">
        <f t="shared" si="42"/>
        <v>0</v>
      </c>
      <c r="V264" s="4">
        <f t="shared" si="42"/>
        <v>0</v>
      </c>
      <c r="W264" s="4">
        <f t="shared" si="42"/>
        <v>0</v>
      </c>
      <c r="X264" s="4">
        <f t="shared" si="42"/>
        <v>0</v>
      </c>
      <c r="Y264" s="4">
        <f t="shared" si="42"/>
        <v>0</v>
      </c>
      <c r="Z264" s="4">
        <f t="shared" si="38"/>
        <v>0</v>
      </c>
      <c r="AA264" s="4">
        <f t="shared" si="38"/>
        <v>0</v>
      </c>
      <c r="AB264" s="4">
        <f t="shared" si="38"/>
        <v>0</v>
      </c>
      <c r="AC264" s="4">
        <f t="shared" si="38"/>
        <v>0</v>
      </c>
      <c r="AD264" s="4">
        <f t="shared" si="38"/>
        <v>0</v>
      </c>
    </row>
    <row r="265" spans="1:30" ht="12.75" customHeight="1" x14ac:dyDescent="0.25">
      <c r="A265" s="115">
        <v>21</v>
      </c>
      <c r="B265" s="137">
        <v>222900</v>
      </c>
      <c r="C265" s="138">
        <v>1255</v>
      </c>
      <c r="D265" s="108">
        <v>257</v>
      </c>
      <c r="E265" s="135" t="s">
        <v>1148</v>
      </c>
      <c r="F265" s="136">
        <f t="shared" si="39"/>
        <v>0</v>
      </c>
      <c r="G265" s="136">
        <v>0</v>
      </c>
      <c r="H265" s="136">
        <v>0</v>
      </c>
      <c r="I265" s="136">
        <v>0</v>
      </c>
      <c r="J265" s="136">
        <v>0</v>
      </c>
      <c r="K265" s="136">
        <f t="shared" si="40"/>
        <v>0</v>
      </c>
      <c r="L265" s="23">
        <v>0</v>
      </c>
      <c r="M265" s="23">
        <v>0</v>
      </c>
      <c r="N265" s="23">
        <v>0</v>
      </c>
      <c r="O265" s="23">
        <v>0</v>
      </c>
      <c r="P265" s="136">
        <f t="shared" si="41"/>
        <v>0</v>
      </c>
      <c r="Q265" s="23">
        <v>0</v>
      </c>
      <c r="R265" s="23">
        <v>0</v>
      </c>
      <c r="S265" s="23">
        <v>0</v>
      </c>
      <c r="T265" s="4">
        <v>0</v>
      </c>
      <c r="U265" s="4">
        <f t="shared" si="42"/>
        <v>0</v>
      </c>
      <c r="V265" s="4">
        <f t="shared" si="42"/>
        <v>0</v>
      </c>
      <c r="W265" s="4">
        <f t="shared" si="42"/>
        <v>0</v>
      </c>
      <c r="X265" s="4">
        <f t="shared" si="42"/>
        <v>0</v>
      </c>
      <c r="Y265" s="4">
        <f t="shared" si="42"/>
        <v>0</v>
      </c>
      <c r="Z265" s="4">
        <f t="shared" si="38"/>
        <v>0</v>
      </c>
      <c r="AA265" s="4">
        <f t="shared" si="38"/>
        <v>0</v>
      </c>
      <c r="AB265" s="4">
        <f t="shared" si="38"/>
        <v>0</v>
      </c>
      <c r="AC265" s="4">
        <f t="shared" si="38"/>
        <v>0</v>
      </c>
      <c r="AD265" s="4">
        <f t="shared" si="38"/>
        <v>0</v>
      </c>
    </row>
    <row r="266" spans="1:30" ht="12.75" customHeight="1" x14ac:dyDescent="0.25">
      <c r="A266" s="115">
        <v>21</v>
      </c>
      <c r="B266" s="137">
        <v>222900</v>
      </c>
      <c r="C266" s="138">
        <v>1244</v>
      </c>
      <c r="D266" s="108">
        <v>258</v>
      </c>
      <c r="E266" s="135" t="s">
        <v>1152</v>
      </c>
      <c r="F266" s="136">
        <f t="shared" si="39"/>
        <v>0</v>
      </c>
      <c r="G266" s="136">
        <v>0</v>
      </c>
      <c r="H266" s="136">
        <v>0</v>
      </c>
      <c r="I266" s="136">
        <v>0</v>
      </c>
      <c r="J266" s="136">
        <v>0</v>
      </c>
      <c r="K266" s="136">
        <f t="shared" si="40"/>
        <v>0</v>
      </c>
      <c r="L266" s="23">
        <v>0</v>
      </c>
      <c r="M266" s="23">
        <v>0</v>
      </c>
      <c r="N266" s="23">
        <v>0</v>
      </c>
      <c r="O266" s="23">
        <v>0</v>
      </c>
      <c r="P266" s="136">
        <f t="shared" si="41"/>
        <v>0</v>
      </c>
      <c r="Q266" s="23">
        <v>0</v>
      </c>
      <c r="R266" s="23">
        <v>0</v>
      </c>
      <c r="S266" s="23">
        <v>0</v>
      </c>
      <c r="T266" s="4">
        <v>0</v>
      </c>
      <c r="U266" s="4">
        <f t="shared" si="42"/>
        <v>0</v>
      </c>
      <c r="V266" s="4">
        <f t="shared" si="42"/>
        <v>0</v>
      </c>
      <c r="W266" s="4">
        <f t="shared" si="42"/>
        <v>0</v>
      </c>
      <c r="X266" s="4">
        <f t="shared" si="42"/>
        <v>0</v>
      </c>
      <c r="Y266" s="4">
        <f t="shared" si="42"/>
        <v>0</v>
      </c>
      <c r="Z266" s="4">
        <f t="shared" si="38"/>
        <v>0</v>
      </c>
      <c r="AA266" s="4">
        <f t="shared" si="38"/>
        <v>0</v>
      </c>
      <c r="AB266" s="4">
        <f t="shared" si="38"/>
        <v>0</v>
      </c>
      <c r="AC266" s="4">
        <f t="shared" si="38"/>
        <v>0</v>
      </c>
      <c r="AD266" s="4">
        <f t="shared" si="38"/>
        <v>0</v>
      </c>
    </row>
    <row r="267" spans="1:30" ht="12.75" customHeight="1" x14ac:dyDescent="0.25">
      <c r="A267" s="115">
        <v>21</v>
      </c>
      <c r="B267" s="137">
        <v>222900</v>
      </c>
      <c r="C267" s="138">
        <v>1245</v>
      </c>
      <c r="D267" s="108">
        <v>259</v>
      </c>
      <c r="E267" s="135" t="s">
        <v>1153</v>
      </c>
      <c r="F267" s="136">
        <f t="shared" si="39"/>
        <v>0</v>
      </c>
      <c r="G267" s="136">
        <v>0</v>
      </c>
      <c r="H267" s="136">
        <v>0</v>
      </c>
      <c r="I267" s="136">
        <v>0</v>
      </c>
      <c r="J267" s="136">
        <v>0</v>
      </c>
      <c r="K267" s="136">
        <f t="shared" si="40"/>
        <v>0</v>
      </c>
      <c r="L267" s="23">
        <v>0</v>
      </c>
      <c r="M267" s="23">
        <v>0</v>
      </c>
      <c r="N267" s="23">
        <v>0</v>
      </c>
      <c r="O267" s="23">
        <v>0</v>
      </c>
      <c r="P267" s="136">
        <f t="shared" si="41"/>
        <v>0</v>
      </c>
      <c r="Q267" s="23">
        <v>0</v>
      </c>
      <c r="R267" s="23">
        <v>0</v>
      </c>
      <c r="S267" s="23">
        <v>0</v>
      </c>
      <c r="T267" s="4">
        <v>0</v>
      </c>
      <c r="U267" s="4">
        <f t="shared" si="42"/>
        <v>0</v>
      </c>
      <c r="V267" s="4">
        <f t="shared" si="42"/>
        <v>0</v>
      </c>
      <c r="W267" s="4">
        <f t="shared" si="42"/>
        <v>0</v>
      </c>
      <c r="X267" s="4">
        <f t="shared" si="42"/>
        <v>0</v>
      </c>
      <c r="Y267" s="4">
        <f t="shared" si="42"/>
        <v>0</v>
      </c>
      <c r="Z267" s="4">
        <f t="shared" si="38"/>
        <v>0</v>
      </c>
      <c r="AA267" s="4">
        <f t="shared" si="38"/>
        <v>0</v>
      </c>
      <c r="AB267" s="4">
        <f t="shared" si="38"/>
        <v>0</v>
      </c>
      <c r="AC267" s="4">
        <f t="shared" si="38"/>
        <v>0</v>
      </c>
      <c r="AD267" s="4">
        <f t="shared" si="38"/>
        <v>0</v>
      </c>
    </row>
    <row r="268" spans="1:30" ht="12.75" customHeight="1" x14ac:dyDescent="0.25">
      <c r="A268" s="115">
        <v>21</v>
      </c>
      <c r="B268" s="137">
        <v>222900</v>
      </c>
      <c r="C268" s="138">
        <v>1246</v>
      </c>
      <c r="D268" s="108">
        <v>260</v>
      </c>
      <c r="E268" s="135" t="s">
        <v>1154</v>
      </c>
      <c r="F268" s="136">
        <f t="shared" si="39"/>
        <v>0</v>
      </c>
      <c r="G268" s="136">
        <v>0</v>
      </c>
      <c r="H268" s="136">
        <v>0</v>
      </c>
      <c r="I268" s="136">
        <v>0</v>
      </c>
      <c r="J268" s="136">
        <v>0</v>
      </c>
      <c r="K268" s="136">
        <f t="shared" si="40"/>
        <v>0</v>
      </c>
      <c r="L268" s="23">
        <v>0</v>
      </c>
      <c r="M268" s="23">
        <v>0</v>
      </c>
      <c r="N268" s="23">
        <v>0</v>
      </c>
      <c r="O268" s="23">
        <v>0</v>
      </c>
      <c r="P268" s="136">
        <f t="shared" si="41"/>
        <v>0</v>
      </c>
      <c r="Q268" s="23">
        <v>0</v>
      </c>
      <c r="R268" s="23">
        <v>0</v>
      </c>
      <c r="S268" s="23">
        <v>0</v>
      </c>
      <c r="T268" s="4">
        <v>0</v>
      </c>
      <c r="U268" s="4">
        <f t="shared" si="42"/>
        <v>0</v>
      </c>
      <c r="V268" s="4">
        <f t="shared" si="42"/>
        <v>0</v>
      </c>
      <c r="W268" s="4">
        <f t="shared" si="42"/>
        <v>0</v>
      </c>
      <c r="X268" s="4">
        <f t="shared" si="42"/>
        <v>0</v>
      </c>
      <c r="Y268" s="4">
        <f t="shared" si="42"/>
        <v>0</v>
      </c>
      <c r="Z268" s="4">
        <f t="shared" si="38"/>
        <v>0</v>
      </c>
      <c r="AA268" s="4">
        <f t="shared" si="38"/>
        <v>0</v>
      </c>
      <c r="AB268" s="4">
        <f t="shared" si="38"/>
        <v>0</v>
      </c>
      <c r="AC268" s="4">
        <f t="shared" si="38"/>
        <v>0</v>
      </c>
      <c r="AD268" s="4">
        <f t="shared" si="38"/>
        <v>0</v>
      </c>
    </row>
    <row r="269" spans="1:30" ht="12.75" customHeight="1" x14ac:dyDescent="0.25">
      <c r="A269" s="115">
        <v>21</v>
      </c>
      <c r="B269" s="137">
        <v>222900</v>
      </c>
      <c r="C269" s="138">
        <v>1247</v>
      </c>
      <c r="D269" s="108">
        <v>261</v>
      </c>
      <c r="E269" s="135" t="s">
        <v>1155</v>
      </c>
      <c r="F269" s="136">
        <f t="shared" si="39"/>
        <v>0</v>
      </c>
      <c r="G269" s="136">
        <v>0</v>
      </c>
      <c r="H269" s="136">
        <v>0</v>
      </c>
      <c r="I269" s="136">
        <v>0</v>
      </c>
      <c r="J269" s="136">
        <v>0</v>
      </c>
      <c r="K269" s="136">
        <f t="shared" si="40"/>
        <v>0</v>
      </c>
      <c r="L269" s="23">
        <v>0</v>
      </c>
      <c r="M269" s="23">
        <v>0</v>
      </c>
      <c r="N269" s="23">
        <v>0</v>
      </c>
      <c r="O269" s="23">
        <v>0</v>
      </c>
      <c r="P269" s="136">
        <f t="shared" si="41"/>
        <v>0</v>
      </c>
      <c r="Q269" s="23">
        <v>0</v>
      </c>
      <c r="R269" s="23">
        <v>0</v>
      </c>
      <c r="S269" s="23">
        <v>0</v>
      </c>
      <c r="T269" s="4">
        <v>0</v>
      </c>
      <c r="U269" s="4">
        <f t="shared" si="42"/>
        <v>0</v>
      </c>
      <c r="V269" s="4">
        <f t="shared" si="42"/>
        <v>0</v>
      </c>
      <c r="W269" s="4">
        <f t="shared" si="42"/>
        <v>0</v>
      </c>
      <c r="X269" s="4">
        <f t="shared" si="42"/>
        <v>0</v>
      </c>
      <c r="Y269" s="4">
        <f t="shared" si="42"/>
        <v>0</v>
      </c>
      <c r="Z269" s="4">
        <f t="shared" si="38"/>
        <v>0</v>
      </c>
      <c r="AA269" s="4">
        <f t="shared" si="38"/>
        <v>0</v>
      </c>
      <c r="AB269" s="4">
        <f t="shared" si="38"/>
        <v>0</v>
      </c>
      <c r="AC269" s="4">
        <f t="shared" si="38"/>
        <v>0</v>
      </c>
      <c r="AD269" s="4">
        <f t="shared" si="38"/>
        <v>0</v>
      </c>
    </row>
    <row r="270" spans="1:30" ht="12.75" customHeight="1" x14ac:dyDescent="0.25">
      <c r="A270" s="115">
        <v>21</v>
      </c>
      <c r="B270" s="137">
        <v>222900</v>
      </c>
      <c r="C270" s="138">
        <v>1248</v>
      </c>
      <c r="D270" s="108">
        <v>262</v>
      </c>
      <c r="E270" s="135" t="s">
        <v>1156</v>
      </c>
      <c r="F270" s="136">
        <f t="shared" si="39"/>
        <v>0</v>
      </c>
      <c r="G270" s="136">
        <v>0</v>
      </c>
      <c r="H270" s="136">
        <v>0</v>
      </c>
      <c r="I270" s="136">
        <v>0</v>
      </c>
      <c r="J270" s="136">
        <v>0</v>
      </c>
      <c r="K270" s="136">
        <f t="shared" si="40"/>
        <v>0</v>
      </c>
      <c r="L270" s="23">
        <v>0</v>
      </c>
      <c r="M270" s="23">
        <v>0</v>
      </c>
      <c r="N270" s="23">
        <v>0</v>
      </c>
      <c r="O270" s="23">
        <v>0</v>
      </c>
      <c r="P270" s="136">
        <f t="shared" si="41"/>
        <v>0</v>
      </c>
      <c r="Q270" s="23">
        <v>0</v>
      </c>
      <c r="R270" s="23">
        <v>0</v>
      </c>
      <c r="S270" s="23">
        <v>0</v>
      </c>
      <c r="T270" s="4">
        <v>0</v>
      </c>
      <c r="U270" s="4">
        <f t="shared" si="42"/>
        <v>0</v>
      </c>
      <c r="V270" s="4">
        <f t="shared" si="42"/>
        <v>0</v>
      </c>
      <c r="W270" s="4">
        <f t="shared" si="42"/>
        <v>0</v>
      </c>
      <c r="X270" s="4">
        <f t="shared" si="42"/>
        <v>0</v>
      </c>
      <c r="Y270" s="4">
        <f t="shared" si="42"/>
        <v>0</v>
      </c>
      <c r="Z270" s="4">
        <f t="shared" si="38"/>
        <v>0</v>
      </c>
      <c r="AA270" s="4">
        <f t="shared" si="38"/>
        <v>0</v>
      </c>
      <c r="AB270" s="4">
        <f t="shared" si="38"/>
        <v>0</v>
      </c>
      <c r="AC270" s="4">
        <f t="shared" si="38"/>
        <v>0</v>
      </c>
      <c r="AD270" s="4">
        <f t="shared" si="38"/>
        <v>0</v>
      </c>
    </row>
    <row r="271" spans="1:30" ht="12.75" customHeight="1" x14ac:dyDescent="0.25">
      <c r="A271" s="115">
        <v>21</v>
      </c>
      <c r="B271" s="137">
        <v>222900</v>
      </c>
      <c r="C271" s="138">
        <v>1249</v>
      </c>
      <c r="D271" s="108">
        <v>263</v>
      </c>
      <c r="E271" s="135" t="s">
        <v>1157</v>
      </c>
      <c r="F271" s="136">
        <f t="shared" si="39"/>
        <v>0</v>
      </c>
      <c r="G271" s="136">
        <v>0</v>
      </c>
      <c r="H271" s="136">
        <v>0</v>
      </c>
      <c r="I271" s="136">
        <v>0</v>
      </c>
      <c r="J271" s="136">
        <v>0</v>
      </c>
      <c r="K271" s="136">
        <f t="shared" si="40"/>
        <v>0</v>
      </c>
      <c r="L271" s="23">
        <v>0</v>
      </c>
      <c r="M271" s="23">
        <v>0</v>
      </c>
      <c r="N271" s="23">
        <v>0</v>
      </c>
      <c r="O271" s="23">
        <v>0</v>
      </c>
      <c r="P271" s="136">
        <f t="shared" si="41"/>
        <v>0</v>
      </c>
      <c r="Q271" s="23">
        <v>0</v>
      </c>
      <c r="R271" s="23">
        <v>0</v>
      </c>
      <c r="S271" s="23">
        <v>0</v>
      </c>
      <c r="T271" s="4">
        <v>0</v>
      </c>
      <c r="U271" s="4">
        <f t="shared" si="42"/>
        <v>0</v>
      </c>
      <c r="V271" s="4">
        <f t="shared" si="42"/>
        <v>0</v>
      </c>
      <c r="W271" s="4">
        <f t="shared" si="42"/>
        <v>0</v>
      </c>
      <c r="X271" s="4">
        <f t="shared" si="42"/>
        <v>0</v>
      </c>
      <c r="Y271" s="4">
        <f t="shared" si="42"/>
        <v>0</v>
      </c>
      <c r="Z271" s="4">
        <f t="shared" si="38"/>
        <v>0</v>
      </c>
      <c r="AA271" s="4">
        <f t="shared" si="38"/>
        <v>0</v>
      </c>
      <c r="AB271" s="4">
        <f t="shared" si="38"/>
        <v>0</v>
      </c>
      <c r="AC271" s="4">
        <f t="shared" si="38"/>
        <v>0</v>
      </c>
      <c r="AD271" s="4">
        <f t="shared" si="38"/>
        <v>0</v>
      </c>
    </row>
    <row r="272" spans="1:30" ht="12.75" customHeight="1" x14ac:dyDescent="0.25">
      <c r="A272" s="115">
        <v>21</v>
      </c>
      <c r="B272" s="137">
        <v>222900</v>
      </c>
      <c r="C272" s="138">
        <v>1250</v>
      </c>
      <c r="D272" s="108">
        <v>264</v>
      </c>
      <c r="E272" s="135" t="s">
        <v>1158</v>
      </c>
      <c r="F272" s="136">
        <f t="shared" si="39"/>
        <v>0</v>
      </c>
      <c r="G272" s="136">
        <v>0</v>
      </c>
      <c r="H272" s="136">
        <v>0</v>
      </c>
      <c r="I272" s="136">
        <v>0</v>
      </c>
      <c r="J272" s="136">
        <v>0</v>
      </c>
      <c r="K272" s="136">
        <f t="shared" si="40"/>
        <v>0</v>
      </c>
      <c r="L272" s="23">
        <v>0</v>
      </c>
      <c r="M272" s="23">
        <v>0</v>
      </c>
      <c r="N272" s="23">
        <v>0</v>
      </c>
      <c r="O272" s="23">
        <v>0</v>
      </c>
      <c r="P272" s="136">
        <f t="shared" si="41"/>
        <v>0</v>
      </c>
      <c r="Q272" s="23">
        <v>0</v>
      </c>
      <c r="R272" s="23">
        <v>0</v>
      </c>
      <c r="S272" s="23">
        <v>0</v>
      </c>
      <c r="T272" s="4">
        <v>0</v>
      </c>
      <c r="U272" s="4">
        <f t="shared" si="42"/>
        <v>0</v>
      </c>
      <c r="V272" s="4">
        <f t="shared" si="42"/>
        <v>0</v>
      </c>
      <c r="W272" s="4">
        <f t="shared" si="42"/>
        <v>0</v>
      </c>
      <c r="X272" s="4">
        <f t="shared" si="42"/>
        <v>0</v>
      </c>
      <c r="Y272" s="4">
        <f t="shared" si="42"/>
        <v>0</v>
      </c>
      <c r="Z272" s="4">
        <f t="shared" si="38"/>
        <v>0</v>
      </c>
      <c r="AA272" s="4">
        <f t="shared" si="38"/>
        <v>0</v>
      </c>
      <c r="AB272" s="4">
        <f t="shared" si="38"/>
        <v>0</v>
      </c>
      <c r="AC272" s="4">
        <f t="shared" si="38"/>
        <v>0</v>
      </c>
      <c r="AD272" s="4">
        <f t="shared" si="38"/>
        <v>0</v>
      </c>
    </row>
    <row r="273" spans="1:30" ht="12.75" customHeight="1" x14ac:dyDescent="0.25">
      <c r="A273" s="115">
        <v>21</v>
      </c>
      <c r="B273" s="137">
        <v>222900</v>
      </c>
      <c r="C273" s="138">
        <v>1251</v>
      </c>
      <c r="D273" s="108">
        <v>265</v>
      </c>
      <c r="E273" s="135" t="s">
        <v>1159</v>
      </c>
      <c r="F273" s="136">
        <f t="shared" si="39"/>
        <v>0</v>
      </c>
      <c r="G273" s="136">
        <v>0</v>
      </c>
      <c r="H273" s="136">
        <v>0</v>
      </c>
      <c r="I273" s="136">
        <v>0</v>
      </c>
      <c r="J273" s="136">
        <v>0</v>
      </c>
      <c r="K273" s="136">
        <f t="shared" si="40"/>
        <v>0</v>
      </c>
      <c r="L273" s="23">
        <v>0</v>
      </c>
      <c r="M273" s="23">
        <v>0</v>
      </c>
      <c r="N273" s="23">
        <v>0</v>
      </c>
      <c r="O273" s="23">
        <v>0</v>
      </c>
      <c r="P273" s="136">
        <f t="shared" si="41"/>
        <v>0</v>
      </c>
      <c r="Q273" s="23">
        <v>0</v>
      </c>
      <c r="R273" s="23">
        <v>0</v>
      </c>
      <c r="S273" s="23">
        <v>0</v>
      </c>
      <c r="T273" s="4">
        <v>0</v>
      </c>
      <c r="U273" s="4">
        <f t="shared" si="42"/>
        <v>0</v>
      </c>
      <c r="V273" s="4">
        <f t="shared" si="42"/>
        <v>0</v>
      </c>
      <c r="W273" s="4">
        <f t="shared" si="42"/>
        <v>0</v>
      </c>
      <c r="X273" s="4">
        <f t="shared" si="42"/>
        <v>0</v>
      </c>
      <c r="Y273" s="4">
        <f t="shared" si="42"/>
        <v>0</v>
      </c>
      <c r="Z273" s="4">
        <f t="shared" si="38"/>
        <v>0</v>
      </c>
      <c r="AA273" s="4">
        <f t="shared" si="38"/>
        <v>0</v>
      </c>
      <c r="AB273" s="4">
        <f t="shared" si="38"/>
        <v>0</v>
      </c>
      <c r="AC273" s="4">
        <f t="shared" si="38"/>
        <v>0</v>
      </c>
      <c r="AD273" s="4">
        <f t="shared" si="38"/>
        <v>0</v>
      </c>
    </row>
    <row r="274" spans="1:30" ht="12.75" customHeight="1" x14ac:dyDescent="0.25">
      <c r="A274" s="115">
        <v>21</v>
      </c>
      <c r="B274" s="137">
        <v>222900</v>
      </c>
      <c r="C274" s="138">
        <v>1252</v>
      </c>
      <c r="D274" s="108">
        <v>266</v>
      </c>
      <c r="E274" s="135" t="s">
        <v>1160</v>
      </c>
      <c r="F274" s="136">
        <f t="shared" si="39"/>
        <v>0</v>
      </c>
      <c r="G274" s="136">
        <v>0</v>
      </c>
      <c r="H274" s="136">
        <v>0</v>
      </c>
      <c r="I274" s="136">
        <v>0</v>
      </c>
      <c r="J274" s="136">
        <v>0</v>
      </c>
      <c r="K274" s="136">
        <f t="shared" si="40"/>
        <v>0</v>
      </c>
      <c r="L274" s="23">
        <v>0</v>
      </c>
      <c r="M274" s="23">
        <v>0</v>
      </c>
      <c r="N274" s="23">
        <v>0</v>
      </c>
      <c r="O274" s="23">
        <v>0</v>
      </c>
      <c r="P274" s="136">
        <f t="shared" si="41"/>
        <v>0</v>
      </c>
      <c r="Q274" s="23">
        <v>0</v>
      </c>
      <c r="R274" s="23">
        <v>0</v>
      </c>
      <c r="S274" s="23">
        <v>0</v>
      </c>
      <c r="T274" s="4">
        <v>0</v>
      </c>
      <c r="U274" s="4">
        <f t="shared" si="42"/>
        <v>0</v>
      </c>
      <c r="V274" s="4">
        <f t="shared" si="42"/>
        <v>0</v>
      </c>
      <c r="W274" s="4">
        <f t="shared" si="42"/>
        <v>0</v>
      </c>
      <c r="X274" s="4">
        <f t="shared" si="42"/>
        <v>0</v>
      </c>
      <c r="Y274" s="4">
        <f t="shared" si="42"/>
        <v>0</v>
      </c>
      <c r="Z274" s="4">
        <f t="shared" si="38"/>
        <v>0</v>
      </c>
      <c r="AA274" s="4">
        <f t="shared" si="38"/>
        <v>0</v>
      </c>
      <c r="AB274" s="4">
        <f t="shared" si="38"/>
        <v>0</v>
      </c>
      <c r="AC274" s="4">
        <f t="shared" si="38"/>
        <v>0</v>
      </c>
      <c r="AD274" s="4">
        <f t="shared" si="38"/>
        <v>0</v>
      </c>
    </row>
    <row r="275" spans="1:30" ht="12.75" customHeight="1" x14ac:dyDescent="0.25">
      <c r="A275" s="115">
        <v>21</v>
      </c>
      <c r="B275" s="137">
        <v>222900</v>
      </c>
      <c r="C275" s="138">
        <v>1253</v>
      </c>
      <c r="D275" s="108">
        <v>267</v>
      </c>
      <c r="E275" s="135" t="s">
        <v>1161</v>
      </c>
      <c r="F275" s="136">
        <f t="shared" si="39"/>
        <v>0</v>
      </c>
      <c r="G275" s="136">
        <v>0</v>
      </c>
      <c r="H275" s="136">
        <v>0</v>
      </c>
      <c r="I275" s="136">
        <v>0</v>
      </c>
      <c r="J275" s="136">
        <v>0</v>
      </c>
      <c r="K275" s="136">
        <f t="shared" si="40"/>
        <v>0</v>
      </c>
      <c r="L275" s="23">
        <v>0</v>
      </c>
      <c r="M275" s="23">
        <v>0</v>
      </c>
      <c r="N275" s="23">
        <v>0</v>
      </c>
      <c r="O275" s="23">
        <v>0</v>
      </c>
      <c r="P275" s="136">
        <f t="shared" si="41"/>
        <v>0</v>
      </c>
      <c r="Q275" s="23">
        <v>0</v>
      </c>
      <c r="R275" s="23">
        <v>0</v>
      </c>
      <c r="S275" s="23">
        <v>0</v>
      </c>
      <c r="T275" s="4">
        <v>0</v>
      </c>
      <c r="U275" s="4">
        <f t="shared" si="42"/>
        <v>0</v>
      </c>
      <c r="V275" s="4">
        <f t="shared" si="42"/>
        <v>0</v>
      </c>
      <c r="W275" s="4">
        <f t="shared" si="42"/>
        <v>0</v>
      </c>
      <c r="X275" s="4">
        <f t="shared" si="42"/>
        <v>0</v>
      </c>
      <c r="Y275" s="4">
        <f t="shared" si="42"/>
        <v>0</v>
      </c>
      <c r="Z275" s="4">
        <f t="shared" si="38"/>
        <v>0</v>
      </c>
      <c r="AA275" s="4">
        <f t="shared" si="38"/>
        <v>0</v>
      </c>
      <c r="AB275" s="4">
        <f t="shared" si="38"/>
        <v>0</v>
      </c>
      <c r="AC275" s="4">
        <f t="shared" si="38"/>
        <v>0</v>
      </c>
      <c r="AD275" s="4">
        <f t="shared" si="38"/>
        <v>0</v>
      </c>
    </row>
    <row r="276" spans="1:30" ht="12.75" customHeight="1" x14ac:dyDescent="0.25">
      <c r="A276" s="115">
        <v>21</v>
      </c>
      <c r="B276" s="137">
        <v>222900</v>
      </c>
      <c r="C276" s="138">
        <v>1254</v>
      </c>
      <c r="D276" s="108">
        <v>268</v>
      </c>
      <c r="E276" s="135" t="s">
        <v>1162</v>
      </c>
      <c r="F276" s="136">
        <f t="shared" si="39"/>
        <v>0</v>
      </c>
      <c r="G276" s="136">
        <v>0</v>
      </c>
      <c r="H276" s="136">
        <v>0</v>
      </c>
      <c r="I276" s="136">
        <v>0</v>
      </c>
      <c r="J276" s="136">
        <v>0</v>
      </c>
      <c r="K276" s="136">
        <f t="shared" si="40"/>
        <v>0</v>
      </c>
      <c r="L276" s="23">
        <v>0</v>
      </c>
      <c r="M276" s="23">
        <v>0</v>
      </c>
      <c r="N276" s="23">
        <v>0</v>
      </c>
      <c r="O276" s="23">
        <v>0</v>
      </c>
      <c r="P276" s="136">
        <f t="shared" si="41"/>
        <v>0</v>
      </c>
      <c r="Q276" s="23">
        <v>0</v>
      </c>
      <c r="R276" s="23">
        <v>0</v>
      </c>
      <c r="S276" s="23">
        <v>0</v>
      </c>
      <c r="T276" s="4">
        <v>0</v>
      </c>
      <c r="U276" s="4">
        <f t="shared" si="42"/>
        <v>0</v>
      </c>
      <c r="V276" s="4">
        <f t="shared" si="42"/>
        <v>0</v>
      </c>
      <c r="W276" s="4">
        <f t="shared" si="42"/>
        <v>0</v>
      </c>
      <c r="X276" s="4">
        <f t="shared" si="42"/>
        <v>0</v>
      </c>
      <c r="Y276" s="4">
        <f t="shared" si="42"/>
        <v>0</v>
      </c>
      <c r="Z276" s="4">
        <f t="shared" si="38"/>
        <v>0</v>
      </c>
      <c r="AA276" s="4">
        <f t="shared" si="38"/>
        <v>0</v>
      </c>
      <c r="AB276" s="4">
        <f t="shared" si="38"/>
        <v>0</v>
      </c>
      <c r="AC276" s="4">
        <f t="shared" si="38"/>
        <v>0</v>
      </c>
      <c r="AD276" s="4">
        <f t="shared" si="38"/>
        <v>0</v>
      </c>
    </row>
    <row r="277" spans="1:30" ht="12.75" customHeight="1" x14ac:dyDescent="0.25">
      <c r="A277" s="115">
        <v>21</v>
      </c>
      <c r="B277" s="137">
        <v>222900</v>
      </c>
      <c r="C277" s="138">
        <v>1256</v>
      </c>
      <c r="D277" s="108">
        <v>269</v>
      </c>
      <c r="E277" s="135" t="s">
        <v>1163</v>
      </c>
      <c r="F277" s="136">
        <f t="shared" si="39"/>
        <v>0</v>
      </c>
      <c r="G277" s="136">
        <v>0</v>
      </c>
      <c r="H277" s="136">
        <v>0</v>
      </c>
      <c r="I277" s="136">
        <v>0</v>
      </c>
      <c r="J277" s="136">
        <v>0</v>
      </c>
      <c r="K277" s="136">
        <f t="shared" si="40"/>
        <v>0</v>
      </c>
      <c r="L277" s="23">
        <v>0</v>
      </c>
      <c r="M277" s="23">
        <v>0</v>
      </c>
      <c r="N277" s="23">
        <v>0</v>
      </c>
      <c r="O277" s="23">
        <v>0</v>
      </c>
      <c r="P277" s="136">
        <f t="shared" si="41"/>
        <v>0</v>
      </c>
      <c r="Q277" s="23">
        <v>0</v>
      </c>
      <c r="R277" s="23">
        <v>0</v>
      </c>
      <c r="S277" s="23">
        <v>0</v>
      </c>
      <c r="T277" s="4">
        <v>0</v>
      </c>
      <c r="U277" s="4">
        <f t="shared" si="42"/>
        <v>0</v>
      </c>
      <c r="V277" s="4">
        <f t="shared" si="42"/>
        <v>0</v>
      </c>
      <c r="W277" s="4">
        <f t="shared" si="42"/>
        <v>0</v>
      </c>
      <c r="X277" s="4">
        <f t="shared" si="42"/>
        <v>0</v>
      </c>
      <c r="Y277" s="4">
        <f t="shared" si="42"/>
        <v>0</v>
      </c>
      <c r="Z277" s="4">
        <f t="shared" si="38"/>
        <v>0</v>
      </c>
      <c r="AA277" s="4">
        <f t="shared" si="38"/>
        <v>0</v>
      </c>
      <c r="AB277" s="4">
        <f t="shared" si="38"/>
        <v>0</v>
      </c>
      <c r="AC277" s="4">
        <f t="shared" si="38"/>
        <v>0</v>
      </c>
      <c r="AD277" s="4">
        <f t="shared" si="38"/>
        <v>0</v>
      </c>
    </row>
    <row r="278" spans="1:30" ht="12.75" customHeight="1" x14ac:dyDescent="0.25">
      <c r="A278" s="115">
        <v>21</v>
      </c>
      <c r="B278" s="137">
        <v>222900</v>
      </c>
      <c r="C278" s="138">
        <v>1257</v>
      </c>
      <c r="D278" s="108">
        <v>270</v>
      </c>
      <c r="E278" s="135" t="s">
        <v>1164</v>
      </c>
      <c r="F278" s="136">
        <f t="shared" si="39"/>
        <v>0</v>
      </c>
      <c r="G278" s="136">
        <v>0</v>
      </c>
      <c r="H278" s="136">
        <v>0</v>
      </c>
      <c r="I278" s="136">
        <v>0</v>
      </c>
      <c r="J278" s="136">
        <v>0</v>
      </c>
      <c r="K278" s="136">
        <f t="shared" si="40"/>
        <v>0</v>
      </c>
      <c r="L278" s="23">
        <v>0</v>
      </c>
      <c r="M278" s="23">
        <v>0</v>
      </c>
      <c r="N278" s="23">
        <v>0</v>
      </c>
      <c r="O278" s="23">
        <v>0</v>
      </c>
      <c r="P278" s="136">
        <f t="shared" si="41"/>
        <v>0</v>
      </c>
      <c r="Q278" s="23">
        <v>0</v>
      </c>
      <c r="R278" s="23">
        <v>0</v>
      </c>
      <c r="S278" s="23">
        <v>0</v>
      </c>
      <c r="T278" s="4">
        <v>0</v>
      </c>
      <c r="U278" s="4">
        <f t="shared" si="42"/>
        <v>0</v>
      </c>
      <c r="V278" s="4">
        <f t="shared" si="42"/>
        <v>0</v>
      </c>
      <c r="W278" s="4">
        <f t="shared" si="42"/>
        <v>0</v>
      </c>
      <c r="X278" s="4">
        <f t="shared" si="42"/>
        <v>0</v>
      </c>
      <c r="Y278" s="4">
        <f t="shared" si="42"/>
        <v>0</v>
      </c>
      <c r="Z278" s="4">
        <f t="shared" si="38"/>
        <v>0</v>
      </c>
      <c r="AA278" s="4">
        <f t="shared" si="38"/>
        <v>0</v>
      </c>
      <c r="AB278" s="4">
        <f t="shared" si="38"/>
        <v>0</v>
      </c>
      <c r="AC278" s="4">
        <f t="shared" si="38"/>
        <v>0</v>
      </c>
      <c r="AD278" s="4">
        <f t="shared" si="38"/>
        <v>0</v>
      </c>
    </row>
    <row r="279" spans="1:30" ht="12.75" customHeight="1" x14ac:dyDescent="0.25">
      <c r="A279" s="115">
        <v>21</v>
      </c>
      <c r="B279" s="137">
        <v>222900</v>
      </c>
      <c r="C279" s="138">
        <v>1258</v>
      </c>
      <c r="D279" s="108">
        <v>271</v>
      </c>
      <c r="E279" s="135" t="s">
        <v>1165</v>
      </c>
      <c r="F279" s="136">
        <f t="shared" si="39"/>
        <v>0</v>
      </c>
      <c r="G279" s="136">
        <v>0</v>
      </c>
      <c r="H279" s="136">
        <v>0</v>
      </c>
      <c r="I279" s="136">
        <v>0</v>
      </c>
      <c r="J279" s="136">
        <v>0</v>
      </c>
      <c r="K279" s="136">
        <f t="shared" si="40"/>
        <v>0</v>
      </c>
      <c r="L279" s="23">
        <v>0</v>
      </c>
      <c r="M279" s="23">
        <v>0</v>
      </c>
      <c r="N279" s="23">
        <v>0</v>
      </c>
      <c r="O279" s="23">
        <v>0</v>
      </c>
      <c r="P279" s="136">
        <f t="shared" si="41"/>
        <v>0</v>
      </c>
      <c r="Q279" s="23">
        <v>0</v>
      </c>
      <c r="R279" s="23">
        <v>0</v>
      </c>
      <c r="S279" s="23">
        <v>0</v>
      </c>
      <c r="T279" s="4">
        <v>0</v>
      </c>
      <c r="U279" s="4">
        <f t="shared" si="42"/>
        <v>0</v>
      </c>
      <c r="V279" s="4">
        <f t="shared" si="42"/>
        <v>0</v>
      </c>
      <c r="W279" s="4">
        <f t="shared" si="42"/>
        <v>0</v>
      </c>
      <c r="X279" s="4">
        <f t="shared" si="42"/>
        <v>0</v>
      </c>
      <c r="Y279" s="4">
        <f t="shared" si="42"/>
        <v>0</v>
      </c>
      <c r="Z279" s="4">
        <f t="shared" si="38"/>
        <v>0</v>
      </c>
      <c r="AA279" s="4">
        <f t="shared" si="38"/>
        <v>0</v>
      </c>
      <c r="AB279" s="4">
        <f t="shared" si="38"/>
        <v>0</v>
      </c>
      <c r="AC279" s="4">
        <f t="shared" si="38"/>
        <v>0</v>
      </c>
      <c r="AD279" s="4">
        <f t="shared" si="38"/>
        <v>0</v>
      </c>
    </row>
    <row r="280" spans="1:30" ht="12.75" customHeight="1" x14ac:dyDescent="0.25">
      <c r="A280" s="115">
        <v>21</v>
      </c>
      <c r="B280" s="137">
        <v>222900</v>
      </c>
      <c r="C280" s="138">
        <v>1259</v>
      </c>
      <c r="D280" s="108">
        <v>272</v>
      </c>
      <c r="E280" s="135" t="s">
        <v>1166</v>
      </c>
      <c r="F280" s="136">
        <f t="shared" si="39"/>
        <v>0</v>
      </c>
      <c r="G280" s="136">
        <v>0</v>
      </c>
      <c r="H280" s="136">
        <v>0</v>
      </c>
      <c r="I280" s="136">
        <v>0</v>
      </c>
      <c r="J280" s="136">
        <v>0</v>
      </c>
      <c r="K280" s="136">
        <f t="shared" si="40"/>
        <v>0</v>
      </c>
      <c r="L280" s="23">
        <v>0</v>
      </c>
      <c r="M280" s="23">
        <v>0</v>
      </c>
      <c r="N280" s="23">
        <v>0</v>
      </c>
      <c r="O280" s="23">
        <v>0</v>
      </c>
      <c r="P280" s="136">
        <f t="shared" si="41"/>
        <v>0</v>
      </c>
      <c r="Q280" s="23">
        <v>0</v>
      </c>
      <c r="R280" s="23">
        <v>0</v>
      </c>
      <c r="S280" s="23">
        <v>0</v>
      </c>
      <c r="T280" s="4">
        <v>0</v>
      </c>
      <c r="U280" s="4">
        <f t="shared" si="42"/>
        <v>0</v>
      </c>
      <c r="V280" s="4">
        <f t="shared" si="42"/>
        <v>0</v>
      </c>
      <c r="W280" s="4">
        <f t="shared" si="42"/>
        <v>0</v>
      </c>
      <c r="X280" s="4">
        <f t="shared" si="42"/>
        <v>0</v>
      </c>
      <c r="Y280" s="4">
        <f t="shared" si="42"/>
        <v>0</v>
      </c>
      <c r="Z280" s="4">
        <f t="shared" si="38"/>
        <v>0</v>
      </c>
      <c r="AA280" s="4">
        <f t="shared" si="38"/>
        <v>0</v>
      </c>
      <c r="AB280" s="4">
        <f t="shared" si="38"/>
        <v>0</v>
      </c>
      <c r="AC280" s="4">
        <f t="shared" si="38"/>
        <v>0</v>
      </c>
      <c r="AD280" s="4">
        <f t="shared" si="38"/>
        <v>0</v>
      </c>
    </row>
    <row r="281" spans="1:30" ht="12.75" customHeight="1" x14ac:dyDescent="0.25">
      <c r="A281" s="115">
        <v>21</v>
      </c>
      <c r="B281" s="137">
        <v>222900</v>
      </c>
      <c r="C281" s="138">
        <v>1260</v>
      </c>
      <c r="D281" s="108">
        <v>273</v>
      </c>
      <c r="E281" s="135" t="s">
        <v>1167</v>
      </c>
      <c r="F281" s="136">
        <f t="shared" si="39"/>
        <v>0</v>
      </c>
      <c r="G281" s="136">
        <v>0</v>
      </c>
      <c r="H281" s="136">
        <v>0</v>
      </c>
      <c r="I281" s="136">
        <v>0</v>
      </c>
      <c r="J281" s="136">
        <v>0</v>
      </c>
      <c r="K281" s="136">
        <f t="shared" si="40"/>
        <v>0</v>
      </c>
      <c r="L281" s="23">
        <v>0</v>
      </c>
      <c r="M281" s="23">
        <v>0</v>
      </c>
      <c r="N281" s="23">
        <v>0</v>
      </c>
      <c r="O281" s="23">
        <v>0</v>
      </c>
      <c r="P281" s="136">
        <f t="shared" si="41"/>
        <v>0</v>
      </c>
      <c r="Q281" s="23">
        <v>0</v>
      </c>
      <c r="R281" s="23">
        <v>0</v>
      </c>
      <c r="S281" s="23">
        <v>0</v>
      </c>
      <c r="T281" s="4">
        <v>0</v>
      </c>
      <c r="U281" s="4">
        <f t="shared" si="42"/>
        <v>0</v>
      </c>
      <c r="V281" s="4">
        <f t="shared" si="42"/>
        <v>0</v>
      </c>
      <c r="W281" s="4">
        <f t="shared" si="42"/>
        <v>0</v>
      </c>
      <c r="X281" s="4">
        <f t="shared" si="42"/>
        <v>0</v>
      </c>
      <c r="Y281" s="4">
        <f t="shared" si="42"/>
        <v>0</v>
      </c>
      <c r="Z281" s="4">
        <f t="shared" si="38"/>
        <v>0</v>
      </c>
      <c r="AA281" s="4">
        <f t="shared" si="38"/>
        <v>0</v>
      </c>
      <c r="AB281" s="4">
        <f t="shared" si="38"/>
        <v>0</v>
      </c>
      <c r="AC281" s="4">
        <f t="shared" si="38"/>
        <v>0</v>
      </c>
      <c r="AD281" s="4">
        <f t="shared" si="38"/>
        <v>0</v>
      </c>
    </row>
    <row r="282" spans="1:30" ht="12.75" customHeight="1" x14ac:dyDescent="0.25">
      <c r="A282" s="115">
        <v>21</v>
      </c>
      <c r="B282" s="137">
        <v>222900</v>
      </c>
      <c r="C282" s="138">
        <v>1261</v>
      </c>
      <c r="D282" s="108">
        <v>274</v>
      </c>
      <c r="E282" s="135" t="s">
        <v>1168</v>
      </c>
      <c r="F282" s="136">
        <f t="shared" si="39"/>
        <v>0</v>
      </c>
      <c r="G282" s="136">
        <v>0</v>
      </c>
      <c r="H282" s="136">
        <v>0</v>
      </c>
      <c r="I282" s="136">
        <v>0</v>
      </c>
      <c r="J282" s="136">
        <v>0</v>
      </c>
      <c r="K282" s="136">
        <f t="shared" si="40"/>
        <v>0</v>
      </c>
      <c r="L282" s="23">
        <v>0</v>
      </c>
      <c r="M282" s="23">
        <v>0</v>
      </c>
      <c r="N282" s="23">
        <v>0</v>
      </c>
      <c r="O282" s="23">
        <v>0</v>
      </c>
      <c r="P282" s="136">
        <f t="shared" si="41"/>
        <v>0</v>
      </c>
      <c r="Q282" s="23">
        <v>0</v>
      </c>
      <c r="R282" s="23">
        <v>0</v>
      </c>
      <c r="S282" s="23">
        <v>0</v>
      </c>
      <c r="T282" s="4">
        <v>0</v>
      </c>
      <c r="U282" s="4">
        <f t="shared" si="42"/>
        <v>0</v>
      </c>
      <c r="V282" s="4">
        <f t="shared" si="42"/>
        <v>0</v>
      </c>
      <c r="W282" s="4">
        <f t="shared" si="42"/>
        <v>0</v>
      </c>
      <c r="X282" s="4">
        <f t="shared" si="42"/>
        <v>0</v>
      </c>
      <c r="Y282" s="4">
        <f t="shared" si="42"/>
        <v>0</v>
      </c>
      <c r="Z282" s="4">
        <f t="shared" si="38"/>
        <v>0</v>
      </c>
      <c r="AA282" s="4">
        <f t="shared" si="38"/>
        <v>0</v>
      </c>
      <c r="AB282" s="4">
        <f t="shared" si="38"/>
        <v>0</v>
      </c>
      <c r="AC282" s="4">
        <f t="shared" si="38"/>
        <v>0</v>
      </c>
      <c r="AD282" s="4">
        <f t="shared" si="38"/>
        <v>0</v>
      </c>
    </row>
    <row r="283" spans="1:30" ht="12.75" customHeight="1" x14ac:dyDescent="0.25">
      <c r="A283" s="115">
        <v>21</v>
      </c>
      <c r="B283" s="137">
        <v>222900</v>
      </c>
      <c r="C283" s="138">
        <v>1262</v>
      </c>
      <c r="D283" s="108">
        <v>275</v>
      </c>
      <c r="E283" s="135" t="s">
        <v>1169</v>
      </c>
      <c r="F283" s="136">
        <f t="shared" si="39"/>
        <v>0</v>
      </c>
      <c r="G283" s="136">
        <v>0</v>
      </c>
      <c r="H283" s="136">
        <v>0</v>
      </c>
      <c r="I283" s="136">
        <v>0</v>
      </c>
      <c r="J283" s="136">
        <v>0</v>
      </c>
      <c r="K283" s="136">
        <f t="shared" si="40"/>
        <v>0</v>
      </c>
      <c r="L283" s="23">
        <v>0</v>
      </c>
      <c r="M283" s="23">
        <v>0</v>
      </c>
      <c r="N283" s="23">
        <v>0</v>
      </c>
      <c r="O283" s="23">
        <v>0</v>
      </c>
      <c r="P283" s="136">
        <f t="shared" si="41"/>
        <v>0</v>
      </c>
      <c r="Q283" s="23">
        <v>0</v>
      </c>
      <c r="R283" s="23">
        <v>0</v>
      </c>
      <c r="S283" s="23">
        <v>0</v>
      </c>
      <c r="T283" s="4">
        <v>0</v>
      </c>
      <c r="U283" s="4">
        <f t="shared" si="42"/>
        <v>0</v>
      </c>
      <c r="V283" s="4">
        <f t="shared" si="42"/>
        <v>0</v>
      </c>
      <c r="W283" s="4">
        <f t="shared" si="42"/>
        <v>0</v>
      </c>
      <c r="X283" s="4">
        <f t="shared" si="42"/>
        <v>0</v>
      </c>
      <c r="Y283" s="4">
        <f t="shared" si="42"/>
        <v>0</v>
      </c>
      <c r="Z283" s="4">
        <f t="shared" si="38"/>
        <v>0</v>
      </c>
      <c r="AA283" s="4">
        <f t="shared" si="38"/>
        <v>0</v>
      </c>
      <c r="AB283" s="4">
        <f t="shared" si="38"/>
        <v>0</v>
      </c>
      <c r="AC283" s="4">
        <f t="shared" si="38"/>
        <v>0</v>
      </c>
      <c r="AD283" s="4">
        <f t="shared" si="38"/>
        <v>0</v>
      </c>
    </row>
    <row r="284" spans="1:30" ht="12.75" customHeight="1" x14ac:dyDescent="0.25">
      <c r="A284" s="115">
        <v>21</v>
      </c>
      <c r="B284" s="137">
        <v>222900</v>
      </c>
      <c r="C284" s="138">
        <v>1263</v>
      </c>
      <c r="D284" s="108">
        <v>276</v>
      </c>
      <c r="E284" s="135" t="s">
        <v>1170</v>
      </c>
      <c r="F284" s="136">
        <f t="shared" si="39"/>
        <v>0</v>
      </c>
      <c r="G284" s="136">
        <v>0</v>
      </c>
      <c r="H284" s="136">
        <v>0</v>
      </c>
      <c r="I284" s="136">
        <v>0</v>
      </c>
      <c r="J284" s="136">
        <v>0</v>
      </c>
      <c r="K284" s="136">
        <f t="shared" si="40"/>
        <v>0</v>
      </c>
      <c r="L284" s="23">
        <v>0</v>
      </c>
      <c r="M284" s="23">
        <v>0</v>
      </c>
      <c r="N284" s="23">
        <v>0</v>
      </c>
      <c r="O284" s="23">
        <v>0</v>
      </c>
      <c r="P284" s="136">
        <f t="shared" si="41"/>
        <v>0</v>
      </c>
      <c r="Q284" s="23">
        <v>0</v>
      </c>
      <c r="R284" s="23">
        <v>0</v>
      </c>
      <c r="S284" s="23">
        <v>0</v>
      </c>
      <c r="T284" s="4">
        <v>0</v>
      </c>
      <c r="U284" s="4">
        <f t="shared" si="42"/>
        <v>0</v>
      </c>
      <c r="V284" s="4">
        <f t="shared" si="42"/>
        <v>0</v>
      </c>
      <c r="W284" s="4">
        <f t="shared" si="42"/>
        <v>0</v>
      </c>
      <c r="X284" s="4">
        <f t="shared" si="42"/>
        <v>0</v>
      </c>
      <c r="Y284" s="4">
        <f t="shared" si="42"/>
        <v>0</v>
      </c>
      <c r="Z284" s="4">
        <f t="shared" ref="Z284:AD347" si="43">IF(K284=0,0,P284/K284*100)</f>
        <v>0</v>
      </c>
      <c r="AA284" s="4">
        <f t="shared" si="43"/>
        <v>0</v>
      </c>
      <c r="AB284" s="4">
        <f t="shared" si="43"/>
        <v>0</v>
      </c>
      <c r="AC284" s="4">
        <f t="shared" si="43"/>
        <v>0</v>
      </c>
      <c r="AD284" s="4">
        <f t="shared" si="43"/>
        <v>0</v>
      </c>
    </row>
    <row r="285" spans="1:30" ht="12.75" customHeight="1" x14ac:dyDescent="0.25">
      <c r="A285" s="115">
        <v>0</v>
      </c>
      <c r="B285" s="115"/>
      <c r="C285" s="115"/>
      <c r="D285" s="108">
        <v>277</v>
      </c>
      <c r="E285" s="135"/>
      <c r="F285" s="136"/>
      <c r="G285" s="136"/>
      <c r="H285" s="136"/>
      <c r="I285" s="136"/>
      <c r="J285" s="136"/>
      <c r="K285" s="136"/>
      <c r="L285" s="23"/>
      <c r="M285" s="23"/>
      <c r="N285" s="23"/>
      <c r="O285" s="23"/>
      <c r="P285" s="23"/>
      <c r="Q285" s="23"/>
      <c r="R285" s="23"/>
      <c r="S285" s="23"/>
      <c r="T285" s="4"/>
      <c r="U285" s="4"/>
      <c r="V285" s="4"/>
      <c r="W285" s="4"/>
      <c r="X285" s="4"/>
      <c r="Y285" s="4"/>
      <c r="Z285" s="4"/>
      <c r="AA285" s="4"/>
      <c r="AB285" s="4"/>
      <c r="AC285" s="4"/>
      <c r="AD285" s="4"/>
    </row>
    <row r="286" spans="1:30" ht="12.75" customHeight="1" x14ac:dyDescent="0.25">
      <c r="A286" s="115">
        <v>20</v>
      </c>
      <c r="B286" s="137">
        <v>223100</v>
      </c>
      <c r="C286" s="115"/>
      <c r="D286" s="108">
        <v>278</v>
      </c>
      <c r="E286" s="130" t="s">
        <v>1171</v>
      </c>
      <c r="F286" s="131">
        <f t="shared" ref="F286:F314" si="44">SUM(G286:J286)</f>
        <v>3363.5</v>
      </c>
      <c r="G286" s="131">
        <f>G287+G288</f>
        <v>1348.5</v>
      </c>
      <c r="H286" s="131">
        <f>H287+H288</f>
        <v>1720.8</v>
      </c>
      <c r="I286" s="131">
        <f>I287+I288</f>
        <v>0</v>
      </c>
      <c r="J286" s="131">
        <f>J287+J288</f>
        <v>294.2</v>
      </c>
      <c r="K286" s="131">
        <f t="shared" ref="K286:K314" si="45">SUM(L286:O286)</f>
        <v>2737.5</v>
      </c>
      <c r="L286" s="131">
        <f>L287+L288</f>
        <v>1280.3</v>
      </c>
      <c r="M286" s="131">
        <f>M287+M288</f>
        <v>1241</v>
      </c>
      <c r="N286" s="131">
        <f>N287+N288</f>
        <v>0</v>
      </c>
      <c r="O286" s="131">
        <f>O287+O288</f>
        <v>216.2</v>
      </c>
      <c r="P286" s="131">
        <f t="shared" ref="P286:P314" si="46">SUM(Q286:T286)</f>
        <v>2717.2</v>
      </c>
      <c r="Q286" s="131">
        <f>Q287+Q288</f>
        <v>1261.8</v>
      </c>
      <c r="R286" s="131">
        <f>R287+R288</f>
        <v>1240.2</v>
      </c>
      <c r="S286" s="131">
        <f>S287+S288</f>
        <v>0</v>
      </c>
      <c r="T286" s="131">
        <f>T287+T288</f>
        <v>215.2</v>
      </c>
      <c r="U286" s="133">
        <f t="shared" ref="U286:Y314" si="47">P286-K286</f>
        <v>-20.300000000000182</v>
      </c>
      <c r="V286" s="133">
        <f t="shared" si="47"/>
        <v>-18.5</v>
      </c>
      <c r="W286" s="133">
        <f t="shared" si="47"/>
        <v>-0.79999999999995453</v>
      </c>
      <c r="X286" s="133">
        <f t="shared" si="47"/>
        <v>0</v>
      </c>
      <c r="Y286" s="133">
        <f t="shared" si="47"/>
        <v>-1</v>
      </c>
      <c r="Z286" s="133">
        <f t="shared" si="43"/>
        <v>99.258447488584466</v>
      </c>
      <c r="AA286" s="133">
        <f t="shared" si="43"/>
        <v>98.555026165742404</v>
      </c>
      <c r="AB286" s="133">
        <f t="shared" si="43"/>
        <v>99.935535858178895</v>
      </c>
      <c r="AC286" s="133">
        <f t="shared" si="43"/>
        <v>0</v>
      </c>
      <c r="AD286" s="133">
        <f t="shared" si="43"/>
        <v>99.537465309898238</v>
      </c>
    </row>
    <row r="287" spans="1:30" s="134" customFormat="1" ht="12.75" customHeight="1" x14ac:dyDescent="0.25">
      <c r="A287" s="115">
        <v>22</v>
      </c>
      <c r="B287" s="137">
        <v>223100</v>
      </c>
      <c r="C287" s="115"/>
      <c r="D287" s="108">
        <v>279</v>
      </c>
      <c r="E287" s="130" t="s">
        <v>944</v>
      </c>
      <c r="F287" s="131">
        <f t="shared" si="44"/>
        <v>3363.5</v>
      </c>
      <c r="G287" s="131">
        <f>G289</f>
        <v>1348.5</v>
      </c>
      <c r="H287" s="131">
        <f>H289</f>
        <v>1720.8</v>
      </c>
      <c r="I287" s="131">
        <f>I289</f>
        <v>0</v>
      </c>
      <c r="J287" s="131">
        <f>J289</f>
        <v>294.2</v>
      </c>
      <c r="K287" s="131">
        <f t="shared" si="45"/>
        <v>2737.5</v>
      </c>
      <c r="L287" s="131">
        <f>L289</f>
        <v>1280.3</v>
      </c>
      <c r="M287" s="131">
        <f>M289</f>
        <v>1241</v>
      </c>
      <c r="N287" s="131">
        <f>N289</f>
        <v>0</v>
      </c>
      <c r="O287" s="131">
        <f>O289</f>
        <v>216.2</v>
      </c>
      <c r="P287" s="131">
        <f t="shared" si="46"/>
        <v>2717.2</v>
      </c>
      <c r="Q287" s="131">
        <f>Q289</f>
        <v>1261.8</v>
      </c>
      <c r="R287" s="131">
        <f>R289</f>
        <v>1240.2</v>
      </c>
      <c r="S287" s="131">
        <f>S289</f>
        <v>0</v>
      </c>
      <c r="T287" s="131">
        <f>T289</f>
        <v>215.2</v>
      </c>
      <c r="U287" s="133">
        <f t="shared" si="47"/>
        <v>-20.300000000000182</v>
      </c>
      <c r="V287" s="133">
        <f t="shared" si="47"/>
        <v>-18.5</v>
      </c>
      <c r="W287" s="133">
        <f t="shared" si="47"/>
        <v>-0.79999999999995453</v>
      </c>
      <c r="X287" s="133">
        <f t="shared" si="47"/>
        <v>0</v>
      </c>
      <c r="Y287" s="133">
        <f t="shared" si="47"/>
        <v>-1</v>
      </c>
      <c r="Z287" s="133">
        <f t="shared" si="43"/>
        <v>99.258447488584466</v>
      </c>
      <c r="AA287" s="133">
        <f t="shared" si="43"/>
        <v>98.555026165742404</v>
      </c>
      <c r="AB287" s="133">
        <f t="shared" si="43"/>
        <v>99.935535858178895</v>
      </c>
      <c r="AC287" s="133">
        <f t="shared" si="43"/>
        <v>0</v>
      </c>
      <c r="AD287" s="133">
        <f t="shared" si="43"/>
        <v>99.537465309898238</v>
      </c>
    </row>
    <row r="288" spans="1:30" s="134" customFormat="1" ht="12.75" customHeight="1" x14ac:dyDescent="0.25">
      <c r="A288" s="115">
        <v>21</v>
      </c>
      <c r="B288" s="137">
        <v>223100</v>
      </c>
      <c r="C288" s="115"/>
      <c r="D288" s="108">
        <v>280</v>
      </c>
      <c r="E288" s="130" t="s">
        <v>945</v>
      </c>
      <c r="F288" s="131">
        <f t="shared" si="44"/>
        <v>0</v>
      </c>
      <c r="G288" s="131">
        <f>SUBTOTAL(9,G290:G314)</f>
        <v>0</v>
      </c>
      <c r="H288" s="131">
        <f>SUBTOTAL(9,H290:H314)</f>
        <v>0</v>
      </c>
      <c r="I288" s="131">
        <f>SUBTOTAL(9,I290:I314)</f>
        <v>0</v>
      </c>
      <c r="J288" s="131">
        <f>SUBTOTAL(9,J290:J314)</f>
        <v>0</v>
      </c>
      <c r="K288" s="131">
        <f t="shared" si="45"/>
        <v>0</v>
      </c>
      <c r="L288" s="131">
        <f>SUBTOTAL(9,L290:L314)</f>
        <v>0</v>
      </c>
      <c r="M288" s="131">
        <f>SUBTOTAL(9,M290:M314)</f>
        <v>0</v>
      </c>
      <c r="N288" s="131">
        <f>SUBTOTAL(9,N290:N314)</f>
        <v>0</v>
      </c>
      <c r="O288" s="131">
        <f>SUBTOTAL(9,O290:O314)</f>
        <v>0</v>
      </c>
      <c r="P288" s="131">
        <f t="shared" si="46"/>
        <v>0</v>
      </c>
      <c r="Q288" s="131">
        <f>SUBTOTAL(9,Q290:Q314)</f>
        <v>0</v>
      </c>
      <c r="R288" s="131">
        <f>SUBTOTAL(9,R290:R314)</f>
        <v>0</v>
      </c>
      <c r="S288" s="131">
        <f>SUBTOTAL(9,S290:S314)</f>
        <v>0</v>
      </c>
      <c r="T288" s="131">
        <f>SUBTOTAL(9,T290:T314)</f>
        <v>0</v>
      </c>
      <c r="U288" s="133">
        <f t="shared" si="47"/>
        <v>0</v>
      </c>
      <c r="V288" s="133">
        <f t="shared" si="47"/>
        <v>0</v>
      </c>
      <c r="W288" s="133">
        <f t="shared" si="47"/>
        <v>0</v>
      </c>
      <c r="X288" s="133">
        <f t="shared" si="47"/>
        <v>0</v>
      </c>
      <c r="Y288" s="133">
        <f t="shared" si="47"/>
        <v>0</v>
      </c>
      <c r="Z288" s="133">
        <f t="shared" si="43"/>
        <v>0</v>
      </c>
      <c r="AA288" s="133">
        <f t="shared" si="43"/>
        <v>0</v>
      </c>
      <c r="AB288" s="133">
        <f t="shared" si="43"/>
        <v>0</v>
      </c>
      <c r="AC288" s="133">
        <f t="shared" si="43"/>
        <v>0</v>
      </c>
      <c r="AD288" s="133">
        <f t="shared" si="43"/>
        <v>0</v>
      </c>
    </row>
    <row r="289" spans="1:30" ht="12.75" customHeight="1" x14ac:dyDescent="0.25">
      <c r="A289" s="115">
        <v>22</v>
      </c>
      <c r="B289" s="137">
        <v>223100</v>
      </c>
      <c r="C289" s="138">
        <v>1264</v>
      </c>
      <c r="D289" s="108">
        <v>281</v>
      </c>
      <c r="E289" s="135" t="s">
        <v>970</v>
      </c>
      <c r="F289" s="136">
        <f t="shared" si="44"/>
        <v>3363.5</v>
      </c>
      <c r="G289" s="136">
        <v>1348.5</v>
      </c>
      <c r="H289" s="136">
        <v>1720.8</v>
      </c>
      <c r="I289" s="136">
        <v>0</v>
      </c>
      <c r="J289" s="136">
        <v>294.2</v>
      </c>
      <c r="K289" s="136">
        <f t="shared" si="45"/>
        <v>2737.5</v>
      </c>
      <c r="L289" s="23">
        <v>1280.3</v>
      </c>
      <c r="M289" s="23">
        <v>1241</v>
      </c>
      <c r="N289" s="23">
        <v>0</v>
      </c>
      <c r="O289" s="23">
        <v>216.2</v>
      </c>
      <c r="P289" s="136">
        <f t="shared" si="46"/>
        <v>2717.2</v>
      </c>
      <c r="Q289" s="23">
        <v>1261.8</v>
      </c>
      <c r="R289" s="23">
        <v>1240.2</v>
      </c>
      <c r="S289" s="23">
        <v>0</v>
      </c>
      <c r="T289" s="4">
        <v>215.2</v>
      </c>
      <c r="U289" s="4">
        <f t="shared" si="47"/>
        <v>-20.300000000000182</v>
      </c>
      <c r="V289" s="4">
        <f t="shared" si="47"/>
        <v>-18.5</v>
      </c>
      <c r="W289" s="4">
        <f t="shared" si="47"/>
        <v>-0.79999999999995453</v>
      </c>
      <c r="X289" s="4">
        <f t="shared" si="47"/>
        <v>0</v>
      </c>
      <c r="Y289" s="4">
        <f t="shared" si="47"/>
        <v>-1</v>
      </c>
      <c r="Z289" s="4">
        <f t="shared" si="43"/>
        <v>99.258447488584466</v>
      </c>
      <c r="AA289" s="4">
        <f t="shared" si="43"/>
        <v>98.555026165742404</v>
      </c>
      <c r="AB289" s="4">
        <f t="shared" si="43"/>
        <v>99.935535858178895</v>
      </c>
      <c r="AC289" s="4">
        <f t="shared" si="43"/>
        <v>0</v>
      </c>
      <c r="AD289" s="4">
        <f t="shared" si="43"/>
        <v>99.537465309898238</v>
      </c>
    </row>
    <row r="290" spans="1:30" ht="12.75" customHeight="1" x14ac:dyDescent="0.25">
      <c r="A290" s="115">
        <v>21</v>
      </c>
      <c r="B290" s="137">
        <v>223100</v>
      </c>
      <c r="C290" s="138">
        <v>1265</v>
      </c>
      <c r="D290" s="108">
        <v>282</v>
      </c>
      <c r="E290" s="135" t="s">
        <v>1172</v>
      </c>
      <c r="F290" s="136">
        <f t="shared" si="44"/>
        <v>0</v>
      </c>
      <c r="G290" s="136">
        <v>0</v>
      </c>
      <c r="H290" s="136">
        <v>0</v>
      </c>
      <c r="I290" s="136">
        <v>0</v>
      </c>
      <c r="J290" s="136">
        <v>0</v>
      </c>
      <c r="K290" s="136">
        <f t="shared" si="45"/>
        <v>0</v>
      </c>
      <c r="L290" s="23">
        <v>0</v>
      </c>
      <c r="M290" s="23">
        <v>0</v>
      </c>
      <c r="N290" s="23">
        <v>0</v>
      </c>
      <c r="O290" s="23">
        <v>0</v>
      </c>
      <c r="P290" s="136">
        <f t="shared" si="46"/>
        <v>0</v>
      </c>
      <c r="Q290" s="23">
        <v>0</v>
      </c>
      <c r="R290" s="23">
        <v>0</v>
      </c>
      <c r="S290" s="23">
        <v>0</v>
      </c>
      <c r="T290" s="4">
        <v>0</v>
      </c>
      <c r="U290" s="4">
        <f t="shared" si="47"/>
        <v>0</v>
      </c>
      <c r="V290" s="4">
        <f t="shared" si="47"/>
        <v>0</v>
      </c>
      <c r="W290" s="4">
        <f t="shared" si="47"/>
        <v>0</v>
      </c>
      <c r="X290" s="4">
        <f t="shared" si="47"/>
        <v>0</v>
      </c>
      <c r="Y290" s="4">
        <f t="shared" si="47"/>
        <v>0</v>
      </c>
      <c r="Z290" s="4">
        <f t="shared" si="43"/>
        <v>0</v>
      </c>
      <c r="AA290" s="4">
        <f t="shared" si="43"/>
        <v>0</v>
      </c>
      <c r="AB290" s="4">
        <f t="shared" si="43"/>
        <v>0</v>
      </c>
      <c r="AC290" s="4">
        <f t="shared" si="43"/>
        <v>0</v>
      </c>
      <c r="AD290" s="4">
        <f t="shared" si="43"/>
        <v>0</v>
      </c>
    </row>
    <row r="291" spans="1:30" ht="12.75" customHeight="1" x14ac:dyDescent="0.25">
      <c r="A291" s="115">
        <v>21</v>
      </c>
      <c r="B291" s="137">
        <v>223100</v>
      </c>
      <c r="C291" s="138">
        <v>1266</v>
      </c>
      <c r="D291" s="108">
        <v>283</v>
      </c>
      <c r="E291" s="135" t="s">
        <v>1173</v>
      </c>
      <c r="F291" s="136">
        <f t="shared" si="44"/>
        <v>0</v>
      </c>
      <c r="G291" s="136">
        <v>0</v>
      </c>
      <c r="H291" s="136">
        <v>0</v>
      </c>
      <c r="I291" s="136">
        <v>0</v>
      </c>
      <c r="J291" s="136">
        <v>0</v>
      </c>
      <c r="K291" s="136">
        <f t="shared" si="45"/>
        <v>0</v>
      </c>
      <c r="L291" s="23">
        <v>0</v>
      </c>
      <c r="M291" s="23">
        <v>0</v>
      </c>
      <c r="N291" s="23">
        <v>0</v>
      </c>
      <c r="O291" s="23">
        <v>0</v>
      </c>
      <c r="P291" s="136">
        <f t="shared" si="46"/>
        <v>0</v>
      </c>
      <c r="Q291" s="23">
        <v>0</v>
      </c>
      <c r="R291" s="23">
        <v>0</v>
      </c>
      <c r="S291" s="23">
        <v>0</v>
      </c>
      <c r="T291" s="4">
        <v>0</v>
      </c>
      <c r="U291" s="4">
        <f t="shared" si="47"/>
        <v>0</v>
      </c>
      <c r="V291" s="4">
        <f t="shared" si="47"/>
        <v>0</v>
      </c>
      <c r="W291" s="4">
        <f t="shared" si="47"/>
        <v>0</v>
      </c>
      <c r="X291" s="4">
        <f t="shared" si="47"/>
        <v>0</v>
      </c>
      <c r="Y291" s="4">
        <f t="shared" si="47"/>
        <v>0</v>
      </c>
      <c r="Z291" s="4">
        <f t="shared" si="43"/>
        <v>0</v>
      </c>
      <c r="AA291" s="4">
        <f t="shared" si="43"/>
        <v>0</v>
      </c>
      <c r="AB291" s="4">
        <f t="shared" si="43"/>
        <v>0</v>
      </c>
      <c r="AC291" s="4">
        <f t="shared" si="43"/>
        <v>0</v>
      </c>
      <c r="AD291" s="4">
        <f t="shared" si="43"/>
        <v>0</v>
      </c>
    </row>
    <row r="292" spans="1:30" ht="12.75" customHeight="1" x14ac:dyDescent="0.25">
      <c r="A292" s="115">
        <v>21</v>
      </c>
      <c r="B292" s="137">
        <v>223100</v>
      </c>
      <c r="C292" s="138">
        <v>1267</v>
      </c>
      <c r="D292" s="108">
        <v>284</v>
      </c>
      <c r="E292" s="135" t="s">
        <v>1174</v>
      </c>
      <c r="F292" s="136">
        <f t="shared" si="44"/>
        <v>0</v>
      </c>
      <c r="G292" s="136">
        <v>0</v>
      </c>
      <c r="H292" s="136">
        <v>0</v>
      </c>
      <c r="I292" s="136">
        <v>0</v>
      </c>
      <c r="J292" s="136">
        <v>0</v>
      </c>
      <c r="K292" s="136">
        <f t="shared" si="45"/>
        <v>0</v>
      </c>
      <c r="L292" s="23">
        <v>0</v>
      </c>
      <c r="M292" s="23">
        <v>0</v>
      </c>
      <c r="N292" s="23">
        <v>0</v>
      </c>
      <c r="O292" s="23">
        <v>0</v>
      </c>
      <c r="P292" s="136">
        <f t="shared" si="46"/>
        <v>0</v>
      </c>
      <c r="Q292" s="23">
        <v>0</v>
      </c>
      <c r="R292" s="23">
        <v>0</v>
      </c>
      <c r="S292" s="23">
        <v>0</v>
      </c>
      <c r="T292" s="4">
        <v>0</v>
      </c>
      <c r="U292" s="4">
        <f t="shared" si="47"/>
        <v>0</v>
      </c>
      <c r="V292" s="4">
        <f t="shared" si="47"/>
        <v>0</v>
      </c>
      <c r="W292" s="4">
        <f t="shared" si="47"/>
        <v>0</v>
      </c>
      <c r="X292" s="4">
        <f t="shared" si="47"/>
        <v>0</v>
      </c>
      <c r="Y292" s="4">
        <f t="shared" si="47"/>
        <v>0</v>
      </c>
      <c r="Z292" s="4">
        <f t="shared" si="43"/>
        <v>0</v>
      </c>
      <c r="AA292" s="4">
        <f t="shared" si="43"/>
        <v>0</v>
      </c>
      <c r="AB292" s="4">
        <f t="shared" si="43"/>
        <v>0</v>
      </c>
      <c r="AC292" s="4">
        <f t="shared" si="43"/>
        <v>0</v>
      </c>
      <c r="AD292" s="4">
        <f t="shared" si="43"/>
        <v>0</v>
      </c>
    </row>
    <row r="293" spans="1:30" ht="12.75" customHeight="1" x14ac:dyDescent="0.25">
      <c r="A293" s="115">
        <v>21</v>
      </c>
      <c r="B293" s="137">
        <v>223100</v>
      </c>
      <c r="C293" s="138">
        <v>1268</v>
      </c>
      <c r="D293" s="108">
        <v>285</v>
      </c>
      <c r="E293" s="135" t="s">
        <v>1175</v>
      </c>
      <c r="F293" s="136">
        <f t="shared" si="44"/>
        <v>0</v>
      </c>
      <c r="G293" s="136">
        <v>0</v>
      </c>
      <c r="H293" s="136">
        <v>0</v>
      </c>
      <c r="I293" s="136">
        <v>0</v>
      </c>
      <c r="J293" s="136">
        <v>0</v>
      </c>
      <c r="K293" s="136">
        <f t="shared" si="45"/>
        <v>0</v>
      </c>
      <c r="L293" s="23">
        <v>0</v>
      </c>
      <c r="M293" s="23">
        <v>0</v>
      </c>
      <c r="N293" s="23">
        <v>0</v>
      </c>
      <c r="O293" s="23">
        <v>0</v>
      </c>
      <c r="P293" s="136">
        <f t="shared" si="46"/>
        <v>0</v>
      </c>
      <c r="Q293" s="23">
        <v>0</v>
      </c>
      <c r="R293" s="23">
        <v>0</v>
      </c>
      <c r="S293" s="23">
        <v>0</v>
      </c>
      <c r="T293" s="4">
        <v>0</v>
      </c>
      <c r="U293" s="4">
        <f t="shared" si="47"/>
        <v>0</v>
      </c>
      <c r="V293" s="4">
        <f t="shared" si="47"/>
        <v>0</v>
      </c>
      <c r="W293" s="4">
        <f t="shared" si="47"/>
        <v>0</v>
      </c>
      <c r="X293" s="4">
        <f t="shared" si="47"/>
        <v>0</v>
      </c>
      <c r="Y293" s="4">
        <f t="shared" si="47"/>
        <v>0</v>
      </c>
      <c r="Z293" s="4">
        <f t="shared" si="43"/>
        <v>0</v>
      </c>
      <c r="AA293" s="4">
        <f t="shared" si="43"/>
        <v>0</v>
      </c>
      <c r="AB293" s="4">
        <f t="shared" si="43"/>
        <v>0</v>
      </c>
      <c r="AC293" s="4">
        <f t="shared" si="43"/>
        <v>0</v>
      </c>
      <c r="AD293" s="4">
        <f t="shared" si="43"/>
        <v>0</v>
      </c>
    </row>
    <row r="294" spans="1:30" ht="12.75" customHeight="1" x14ac:dyDescent="0.25">
      <c r="A294" s="115">
        <v>21</v>
      </c>
      <c r="B294" s="137">
        <v>223100</v>
      </c>
      <c r="C294" s="138">
        <v>1269</v>
      </c>
      <c r="D294" s="108">
        <v>286</v>
      </c>
      <c r="E294" s="135" t="s">
        <v>1176</v>
      </c>
      <c r="F294" s="136">
        <f t="shared" si="44"/>
        <v>0</v>
      </c>
      <c r="G294" s="136">
        <v>0</v>
      </c>
      <c r="H294" s="136">
        <v>0</v>
      </c>
      <c r="I294" s="136">
        <v>0</v>
      </c>
      <c r="J294" s="136">
        <v>0</v>
      </c>
      <c r="K294" s="136">
        <f t="shared" si="45"/>
        <v>0</v>
      </c>
      <c r="L294" s="23">
        <v>0</v>
      </c>
      <c r="M294" s="23">
        <v>0</v>
      </c>
      <c r="N294" s="23">
        <v>0</v>
      </c>
      <c r="O294" s="23">
        <v>0</v>
      </c>
      <c r="P294" s="136">
        <f t="shared" si="46"/>
        <v>0</v>
      </c>
      <c r="Q294" s="23">
        <v>0</v>
      </c>
      <c r="R294" s="23">
        <v>0</v>
      </c>
      <c r="S294" s="23">
        <v>0</v>
      </c>
      <c r="T294" s="4">
        <v>0</v>
      </c>
      <c r="U294" s="4">
        <f t="shared" si="47"/>
        <v>0</v>
      </c>
      <c r="V294" s="4">
        <f t="shared" si="47"/>
        <v>0</v>
      </c>
      <c r="W294" s="4">
        <f t="shared" si="47"/>
        <v>0</v>
      </c>
      <c r="X294" s="4">
        <f t="shared" si="47"/>
        <v>0</v>
      </c>
      <c r="Y294" s="4">
        <f t="shared" si="47"/>
        <v>0</v>
      </c>
      <c r="Z294" s="4">
        <f t="shared" si="43"/>
        <v>0</v>
      </c>
      <c r="AA294" s="4">
        <f t="shared" si="43"/>
        <v>0</v>
      </c>
      <c r="AB294" s="4">
        <f t="shared" si="43"/>
        <v>0</v>
      </c>
      <c r="AC294" s="4">
        <f t="shared" si="43"/>
        <v>0</v>
      </c>
      <c r="AD294" s="4">
        <f t="shared" si="43"/>
        <v>0</v>
      </c>
    </row>
    <row r="295" spans="1:30" ht="12.75" customHeight="1" x14ac:dyDescent="0.25">
      <c r="A295" s="115">
        <v>21</v>
      </c>
      <c r="B295" s="137">
        <v>223100</v>
      </c>
      <c r="C295" s="138">
        <v>1270</v>
      </c>
      <c r="D295" s="108">
        <v>287</v>
      </c>
      <c r="E295" s="135" t="s">
        <v>1177</v>
      </c>
      <c r="F295" s="136">
        <f t="shared" si="44"/>
        <v>0</v>
      </c>
      <c r="G295" s="136">
        <v>0</v>
      </c>
      <c r="H295" s="136">
        <v>0</v>
      </c>
      <c r="I295" s="136">
        <v>0</v>
      </c>
      <c r="J295" s="136">
        <v>0</v>
      </c>
      <c r="K295" s="136">
        <f t="shared" si="45"/>
        <v>0</v>
      </c>
      <c r="L295" s="23">
        <v>0</v>
      </c>
      <c r="M295" s="23">
        <v>0</v>
      </c>
      <c r="N295" s="23">
        <v>0</v>
      </c>
      <c r="O295" s="23">
        <v>0</v>
      </c>
      <c r="P295" s="136">
        <f t="shared" si="46"/>
        <v>0</v>
      </c>
      <c r="Q295" s="23">
        <v>0</v>
      </c>
      <c r="R295" s="23">
        <v>0</v>
      </c>
      <c r="S295" s="23">
        <v>0</v>
      </c>
      <c r="T295" s="4">
        <v>0</v>
      </c>
      <c r="U295" s="4">
        <f t="shared" si="47"/>
        <v>0</v>
      </c>
      <c r="V295" s="4">
        <f t="shared" si="47"/>
        <v>0</v>
      </c>
      <c r="W295" s="4">
        <f t="shared" si="47"/>
        <v>0</v>
      </c>
      <c r="X295" s="4">
        <f t="shared" si="47"/>
        <v>0</v>
      </c>
      <c r="Y295" s="4">
        <f t="shared" si="47"/>
        <v>0</v>
      </c>
      <c r="Z295" s="4">
        <f t="shared" si="43"/>
        <v>0</v>
      </c>
      <c r="AA295" s="4">
        <f t="shared" si="43"/>
        <v>0</v>
      </c>
      <c r="AB295" s="4">
        <f t="shared" si="43"/>
        <v>0</v>
      </c>
      <c r="AC295" s="4">
        <f t="shared" si="43"/>
        <v>0</v>
      </c>
      <c r="AD295" s="4">
        <f t="shared" si="43"/>
        <v>0</v>
      </c>
    </row>
    <row r="296" spans="1:30" ht="12.75" customHeight="1" x14ac:dyDescent="0.25">
      <c r="A296" s="115">
        <v>21</v>
      </c>
      <c r="B296" s="137">
        <v>223100</v>
      </c>
      <c r="C296" s="138">
        <v>1284</v>
      </c>
      <c r="D296" s="108">
        <v>288</v>
      </c>
      <c r="E296" s="135" t="s">
        <v>1171</v>
      </c>
      <c r="F296" s="136">
        <f t="shared" si="44"/>
        <v>0</v>
      </c>
      <c r="G296" s="136">
        <v>0</v>
      </c>
      <c r="H296" s="136">
        <v>0</v>
      </c>
      <c r="I296" s="136">
        <v>0</v>
      </c>
      <c r="J296" s="136">
        <v>0</v>
      </c>
      <c r="K296" s="136">
        <f t="shared" si="45"/>
        <v>0</v>
      </c>
      <c r="L296" s="23">
        <v>0</v>
      </c>
      <c r="M296" s="23">
        <v>0</v>
      </c>
      <c r="N296" s="23">
        <v>0</v>
      </c>
      <c r="O296" s="23">
        <v>0</v>
      </c>
      <c r="P296" s="136">
        <f t="shared" si="46"/>
        <v>0</v>
      </c>
      <c r="Q296" s="23">
        <v>0</v>
      </c>
      <c r="R296" s="23">
        <v>0</v>
      </c>
      <c r="S296" s="23">
        <v>0</v>
      </c>
      <c r="T296" s="4">
        <v>0</v>
      </c>
      <c r="U296" s="4">
        <f t="shared" si="47"/>
        <v>0</v>
      </c>
      <c r="V296" s="4">
        <f t="shared" si="47"/>
        <v>0</v>
      </c>
      <c r="W296" s="4">
        <f t="shared" si="47"/>
        <v>0</v>
      </c>
      <c r="X296" s="4">
        <f t="shared" si="47"/>
        <v>0</v>
      </c>
      <c r="Y296" s="4">
        <f t="shared" si="47"/>
        <v>0</v>
      </c>
      <c r="Z296" s="4">
        <f t="shared" si="43"/>
        <v>0</v>
      </c>
      <c r="AA296" s="4">
        <f t="shared" si="43"/>
        <v>0</v>
      </c>
      <c r="AB296" s="4">
        <f t="shared" si="43"/>
        <v>0</v>
      </c>
      <c r="AC296" s="4">
        <f t="shared" si="43"/>
        <v>0</v>
      </c>
      <c r="AD296" s="4">
        <f t="shared" si="43"/>
        <v>0</v>
      </c>
    </row>
    <row r="297" spans="1:30" ht="12.75" customHeight="1" x14ac:dyDescent="0.25">
      <c r="A297" s="115">
        <v>21</v>
      </c>
      <c r="B297" s="137">
        <v>223100</v>
      </c>
      <c r="C297" s="138">
        <v>1271</v>
      </c>
      <c r="D297" s="108">
        <v>289</v>
      </c>
      <c r="E297" s="135" t="s">
        <v>1178</v>
      </c>
      <c r="F297" s="136">
        <f t="shared" si="44"/>
        <v>0</v>
      </c>
      <c r="G297" s="136">
        <v>0</v>
      </c>
      <c r="H297" s="136">
        <v>0</v>
      </c>
      <c r="I297" s="136">
        <v>0</v>
      </c>
      <c r="J297" s="136">
        <v>0</v>
      </c>
      <c r="K297" s="136">
        <f t="shared" si="45"/>
        <v>0</v>
      </c>
      <c r="L297" s="23">
        <v>0</v>
      </c>
      <c r="M297" s="23">
        <v>0</v>
      </c>
      <c r="N297" s="23">
        <v>0</v>
      </c>
      <c r="O297" s="23">
        <v>0</v>
      </c>
      <c r="P297" s="136">
        <f t="shared" si="46"/>
        <v>0</v>
      </c>
      <c r="Q297" s="23">
        <v>0</v>
      </c>
      <c r="R297" s="23">
        <v>0</v>
      </c>
      <c r="S297" s="23">
        <v>0</v>
      </c>
      <c r="T297" s="4">
        <v>0</v>
      </c>
      <c r="U297" s="4">
        <f t="shared" si="47"/>
        <v>0</v>
      </c>
      <c r="V297" s="4">
        <f t="shared" si="47"/>
        <v>0</v>
      </c>
      <c r="W297" s="4">
        <f t="shared" si="47"/>
        <v>0</v>
      </c>
      <c r="X297" s="4">
        <f t="shared" si="47"/>
        <v>0</v>
      </c>
      <c r="Y297" s="4">
        <f t="shared" si="47"/>
        <v>0</v>
      </c>
      <c r="Z297" s="4">
        <f t="shared" si="43"/>
        <v>0</v>
      </c>
      <c r="AA297" s="4">
        <f t="shared" si="43"/>
        <v>0</v>
      </c>
      <c r="AB297" s="4">
        <f t="shared" si="43"/>
        <v>0</v>
      </c>
      <c r="AC297" s="4">
        <f t="shared" si="43"/>
        <v>0</v>
      </c>
      <c r="AD297" s="4">
        <f t="shared" si="43"/>
        <v>0</v>
      </c>
    </row>
    <row r="298" spans="1:30" ht="12.75" customHeight="1" x14ac:dyDescent="0.25">
      <c r="A298" s="115">
        <v>21</v>
      </c>
      <c r="B298" s="137">
        <v>223100</v>
      </c>
      <c r="C298" s="138">
        <v>1272</v>
      </c>
      <c r="D298" s="108">
        <v>290</v>
      </c>
      <c r="E298" s="135" t="s">
        <v>1179</v>
      </c>
      <c r="F298" s="136">
        <f t="shared" si="44"/>
        <v>0</v>
      </c>
      <c r="G298" s="136">
        <v>0</v>
      </c>
      <c r="H298" s="136">
        <v>0</v>
      </c>
      <c r="I298" s="136">
        <v>0</v>
      </c>
      <c r="J298" s="136">
        <v>0</v>
      </c>
      <c r="K298" s="136">
        <f t="shared" si="45"/>
        <v>0</v>
      </c>
      <c r="L298" s="23">
        <v>0</v>
      </c>
      <c r="M298" s="23">
        <v>0</v>
      </c>
      <c r="N298" s="23">
        <v>0</v>
      </c>
      <c r="O298" s="23">
        <v>0</v>
      </c>
      <c r="P298" s="136">
        <f t="shared" si="46"/>
        <v>0</v>
      </c>
      <c r="Q298" s="23">
        <v>0</v>
      </c>
      <c r="R298" s="23">
        <v>0</v>
      </c>
      <c r="S298" s="23">
        <v>0</v>
      </c>
      <c r="T298" s="4">
        <v>0</v>
      </c>
      <c r="U298" s="4">
        <f t="shared" si="47"/>
        <v>0</v>
      </c>
      <c r="V298" s="4">
        <f t="shared" si="47"/>
        <v>0</v>
      </c>
      <c r="W298" s="4">
        <f t="shared" si="47"/>
        <v>0</v>
      </c>
      <c r="X298" s="4">
        <f t="shared" si="47"/>
        <v>0</v>
      </c>
      <c r="Y298" s="4">
        <f t="shared" si="47"/>
        <v>0</v>
      </c>
      <c r="Z298" s="4">
        <f t="shared" si="43"/>
        <v>0</v>
      </c>
      <c r="AA298" s="4">
        <f t="shared" si="43"/>
        <v>0</v>
      </c>
      <c r="AB298" s="4">
        <f t="shared" si="43"/>
        <v>0</v>
      </c>
      <c r="AC298" s="4">
        <f t="shared" si="43"/>
        <v>0</v>
      </c>
      <c r="AD298" s="4">
        <f t="shared" si="43"/>
        <v>0</v>
      </c>
    </row>
    <row r="299" spans="1:30" ht="12.75" customHeight="1" x14ac:dyDescent="0.25">
      <c r="A299" s="115">
        <v>21</v>
      </c>
      <c r="B299" s="137">
        <v>223100</v>
      </c>
      <c r="C299" s="138">
        <v>1273</v>
      </c>
      <c r="D299" s="108">
        <v>291</v>
      </c>
      <c r="E299" s="135" t="s">
        <v>1180</v>
      </c>
      <c r="F299" s="136">
        <f t="shared" si="44"/>
        <v>0</v>
      </c>
      <c r="G299" s="136">
        <v>0</v>
      </c>
      <c r="H299" s="136">
        <v>0</v>
      </c>
      <c r="I299" s="136">
        <v>0</v>
      </c>
      <c r="J299" s="136">
        <v>0</v>
      </c>
      <c r="K299" s="136">
        <f t="shared" si="45"/>
        <v>0</v>
      </c>
      <c r="L299" s="23">
        <v>0</v>
      </c>
      <c r="M299" s="23">
        <v>0</v>
      </c>
      <c r="N299" s="23">
        <v>0</v>
      </c>
      <c r="O299" s="23">
        <v>0</v>
      </c>
      <c r="P299" s="136">
        <f t="shared" si="46"/>
        <v>0</v>
      </c>
      <c r="Q299" s="23">
        <v>0</v>
      </c>
      <c r="R299" s="23">
        <v>0</v>
      </c>
      <c r="S299" s="23">
        <v>0</v>
      </c>
      <c r="T299" s="4">
        <v>0</v>
      </c>
      <c r="U299" s="4">
        <f t="shared" si="47"/>
        <v>0</v>
      </c>
      <c r="V299" s="4">
        <f t="shared" si="47"/>
        <v>0</v>
      </c>
      <c r="W299" s="4">
        <f t="shared" si="47"/>
        <v>0</v>
      </c>
      <c r="X299" s="4">
        <f t="shared" si="47"/>
        <v>0</v>
      </c>
      <c r="Y299" s="4">
        <f t="shared" si="47"/>
        <v>0</v>
      </c>
      <c r="Z299" s="4">
        <f t="shared" si="43"/>
        <v>0</v>
      </c>
      <c r="AA299" s="4">
        <f t="shared" si="43"/>
        <v>0</v>
      </c>
      <c r="AB299" s="4">
        <f t="shared" si="43"/>
        <v>0</v>
      </c>
      <c r="AC299" s="4">
        <f t="shared" si="43"/>
        <v>0</v>
      </c>
      <c r="AD299" s="4">
        <f t="shared" si="43"/>
        <v>0</v>
      </c>
    </row>
    <row r="300" spans="1:30" ht="12.75" customHeight="1" x14ac:dyDescent="0.25">
      <c r="A300" s="115">
        <v>21</v>
      </c>
      <c r="B300" s="137">
        <v>223100</v>
      </c>
      <c r="C300" s="138">
        <v>1274</v>
      </c>
      <c r="D300" s="108">
        <v>292</v>
      </c>
      <c r="E300" s="135" t="s">
        <v>1181</v>
      </c>
      <c r="F300" s="136">
        <f t="shared" si="44"/>
        <v>0</v>
      </c>
      <c r="G300" s="136">
        <v>0</v>
      </c>
      <c r="H300" s="136">
        <v>0</v>
      </c>
      <c r="I300" s="136">
        <v>0</v>
      </c>
      <c r="J300" s="136">
        <v>0</v>
      </c>
      <c r="K300" s="136">
        <f t="shared" si="45"/>
        <v>0</v>
      </c>
      <c r="L300" s="23">
        <v>0</v>
      </c>
      <c r="M300" s="23">
        <v>0</v>
      </c>
      <c r="N300" s="23">
        <v>0</v>
      </c>
      <c r="O300" s="23">
        <v>0</v>
      </c>
      <c r="P300" s="136">
        <f t="shared" si="46"/>
        <v>0</v>
      </c>
      <c r="Q300" s="23">
        <v>0</v>
      </c>
      <c r="R300" s="23">
        <v>0</v>
      </c>
      <c r="S300" s="23">
        <v>0</v>
      </c>
      <c r="T300" s="4">
        <v>0</v>
      </c>
      <c r="U300" s="4">
        <f t="shared" si="47"/>
        <v>0</v>
      </c>
      <c r="V300" s="4">
        <f t="shared" si="47"/>
        <v>0</v>
      </c>
      <c r="W300" s="4">
        <f t="shared" si="47"/>
        <v>0</v>
      </c>
      <c r="X300" s="4">
        <f t="shared" si="47"/>
        <v>0</v>
      </c>
      <c r="Y300" s="4">
        <f t="shared" si="47"/>
        <v>0</v>
      </c>
      <c r="Z300" s="4">
        <f t="shared" si="43"/>
        <v>0</v>
      </c>
      <c r="AA300" s="4">
        <f t="shared" si="43"/>
        <v>0</v>
      </c>
      <c r="AB300" s="4">
        <f t="shared" si="43"/>
        <v>0</v>
      </c>
      <c r="AC300" s="4">
        <f t="shared" si="43"/>
        <v>0</v>
      </c>
      <c r="AD300" s="4">
        <f t="shared" si="43"/>
        <v>0</v>
      </c>
    </row>
    <row r="301" spans="1:30" ht="12.75" customHeight="1" x14ac:dyDescent="0.25">
      <c r="A301" s="115">
        <v>21</v>
      </c>
      <c r="B301" s="137">
        <v>223100</v>
      </c>
      <c r="C301" s="138">
        <v>1275</v>
      </c>
      <c r="D301" s="108">
        <v>293</v>
      </c>
      <c r="E301" s="135" t="s">
        <v>1182</v>
      </c>
      <c r="F301" s="136">
        <f t="shared" si="44"/>
        <v>0</v>
      </c>
      <c r="G301" s="136">
        <v>0</v>
      </c>
      <c r="H301" s="136">
        <v>0</v>
      </c>
      <c r="I301" s="136">
        <v>0</v>
      </c>
      <c r="J301" s="136">
        <v>0</v>
      </c>
      <c r="K301" s="136">
        <f t="shared" si="45"/>
        <v>0</v>
      </c>
      <c r="L301" s="23">
        <v>0</v>
      </c>
      <c r="M301" s="23">
        <v>0</v>
      </c>
      <c r="N301" s="23">
        <v>0</v>
      </c>
      <c r="O301" s="23">
        <v>0</v>
      </c>
      <c r="P301" s="136">
        <f t="shared" si="46"/>
        <v>0</v>
      </c>
      <c r="Q301" s="23">
        <v>0</v>
      </c>
      <c r="R301" s="23">
        <v>0</v>
      </c>
      <c r="S301" s="23">
        <v>0</v>
      </c>
      <c r="T301" s="4">
        <v>0</v>
      </c>
      <c r="U301" s="4">
        <f t="shared" si="47"/>
        <v>0</v>
      </c>
      <c r="V301" s="4">
        <f t="shared" si="47"/>
        <v>0</v>
      </c>
      <c r="W301" s="4">
        <f t="shared" si="47"/>
        <v>0</v>
      </c>
      <c r="X301" s="4">
        <f t="shared" si="47"/>
        <v>0</v>
      </c>
      <c r="Y301" s="4">
        <f t="shared" si="47"/>
        <v>0</v>
      </c>
      <c r="Z301" s="4">
        <f t="shared" si="43"/>
        <v>0</v>
      </c>
      <c r="AA301" s="4">
        <f t="shared" si="43"/>
        <v>0</v>
      </c>
      <c r="AB301" s="4">
        <f t="shared" si="43"/>
        <v>0</v>
      </c>
      <c r="AC301" s="4">
        <f t="shared" si="43"/>
        <v>0</v>
      </c>
      <c r="AD301" s="4">
        <f t="shared" si="43"/>
        <v>0</v>
      </c>
    </row>
    <row r="302" spans="1:30" ht="12.75" customHeight="1" x14ac:dyDescent="0.25">
      <c r="A302" s="115">
        <v>21</v>
      </c>
      <c r="B302" s="137">
        <v>223100</v>
      </c>
      <c r="C302" s="138">
        <v>1276</v>
      </c>
      <c r="D302" s="108">
        <v>294</v>
      </c>
      <c r="E302" s="135" t="s">
        <v>1183</v>
      </c>
      <c r="F302" s="136">
        <f t="shared" si="44"/>
        <v>0</v>
      </c>
      <c r="G302" s="136">
        <v>0</v>
      </c>
      <c r="H302" s="136">
        <v>0</v>
      </c>
      <c r="I302" s="136">
        <v>0</v>
      </c>
      <c r="J302" s="136">
        <v>0</v>
      </c>
      <c r="K302" s="136">
        <f t="shared" si="45"/>
        <v>0</v>
      </c>
      <c r="L302" s="23">
        <v>0</v>
      </c>
      <c r="M302" s="23">
        <v>0</v>
      </c>
      <c r="N302" s="23">
        <v>0</v>
      </c>
      <c r="O302" s="23">
        <v>0</v>
      </c>
      <c r="P302" s="136">
        <f t="shared" si="46"/>
        <v>0</v>
      </c>
      <c r="Q302" s="23">
        <v>0</v>
      </c>
      <c r="R302" s="23">
        <v>0</v>
      </c>
      <c r="S302" s="23">
        <v>0</v>
      </c>
      <c r="T302" s="4">
        <v>0</v>
      </c>
      <c r="U302" s="4">
        <f t="shared" si="47"/>
        <v>0</v>
      </c>
      <c r="V302" s="4">
        <f t="shared" si="47"/>
        <v>0</v>
      </c>
      <c r="W302" s="4">
        <f t="shared" si="47"/>
        <v>0</v>
      </c>
      <c r="X302" s="4">
        <f t="shared" si="47"/>
        <v>0</v>
      </c>
      <c r="Y302" s="4">
        <f t="shared" si="47"/>
        <v>0</v>
      </c>
      <c r="Z302" s="4">
        <f t="shared" si="43"/>
        <v>0</v>
      </c>
      <c r="AA302" s="4">
        <f t="shared" si="43"/>
        <v>0</v>
      </c>
      <c r="AB302" s="4">
        <f t="shared" si="43"/>
        <v>0</v>
      </c>
      <c r="AC302" s="4">
        <f t="shared" si="43"/>
        <v>0</v>
      </c>
      <c r="AD302" s="4">
        <f t="shared" si="43"/>
        <v>0</v>
      </c>
    </row>
    <row r="303" spans="1:30" ht="12.75" customHeight="1" x14ac:dyDescent="0.25">
      <c r="A303" s="115">
        <v>21</v>
      </c>
      <c r="B303" s="137">
        <v>223100</v>
      </c>
      <c r="C303" s="138">
        <v>1277</v>
      </c>
      <c r="D303" s="108">
        <v>295</v>
      </c>
      <c r="E303" s="135" t="s">
        <v>1184</v>
      </c>
      <c r="F303" s="136">
        <f t="shared" si="44"/>
        <v>0</v>
      </c>
      <c r="G303" s="136">
        <v>0</v>
      </c>
      <c r="H303" s="136">
        <v>0</v>
      </c>
      <c r="I303" s="136">
        <v>0</v>
      </c>
      <c r="J303" s="136">
        <v>0</v>
      </c>
      <c r="K303" s="136">
        <f t="shared" si="45"/>
        <v>0</v>
      </c>
      <c r="L303" s="23">
        <v>0</v>
      </c>
      <c r="M303" s="23">
        <v>0</v>
      </c>
      <c r="N303" s="23">
        <v>0</v>
      </c>
      <c r="O303" s="23">
        <v>0</v>
      </c>
      <c r="P303" s="136">
        <f t="shared" si="46"/>
        <v>0</v>
      </c>
      <c r="Q303" s="23">
        <v>0</v>
      </c>
      <c r="R303" s="23">
        <v>0</v>
      </c>
      <c r="S303" s="23">
        <v>0</v>
      </c>
      <c r="T303" s="4">
        <v>0</v>
      </c>
      <c r="U303" s="4">
        <f t="shared" si="47"/>
        <v>0</v>
      </c>
      <c r="V303" s="4">
        <f t="shared" si="47"/>
        <v>0</v>
      </c>
      <c r="W303" s="4">
        <f t="shared" si="47"/>
        <v>0</v>
      </c>
      <c r="X303" s="4">
        <f t="shared" si="47"/>
        <v>0</v>
      </c>
      <c r="Y303" s="4">
        <f t="shared" si="47"/>
        <v>0</v>
      </c>
      <c r="Z303" s="4">
        <f t="shared" si="43"/>
        <v>0</v>
      </c>
      <c r="AA303" s="4">
        <f t="shared" si="43"/>
        <v>0</v>
      </c>
      <c r="AB303" s="4">
        <f t="shared" si="43"/>
        <v>0</v>
      </c>
      <c r="AC303" s="4">
        <f t="shared" si="43"/>
        <v>0</v>
      </c>
      <c r="AD303" s="4">
        <f t="shared" si="43"/>
        <v>0</v>
      </c>
    </row>
    <row r="304" spans="1:30" ht="12.75" customHeight="1" x14ac:dyDescent="0.25">
      <c r="A304" s="115">
        <v>21</v>
      </c>
      <c r="B304" s="137">
        <v>223100</v>
      </c>
      <c r="C304" s="138">
        <v>1278</v>
      </c>
      <c r="D304" s="108">
        <v>296</v>
      </c>
      <c r="E304" s="135" t="s">
        <v>1185</v>
      </c>
      <c r="F304" s="136">
        <f t="shared" si="44"/>
        <v>0</v>
      </c>
      <c r="G304" s="136">
        <v>0</v>
      </c>
      <c r="H304" s="136">
        <v>0</v>
      </c>
      <c r="I304" s="136">
        <v>0</v>
      </c>
      <c r="J304" s="136">
        <v>0</v>
      </c>
      <c r="K304" s="136">
        <f t="shared" si="45"/>
        <v>0</v>
      </c>
      <c r="L304" s="23">
        <v>0</v>
      </c>
      <c r="M304" s="23">
        <v>0</v>
      </c>
      <c r="N304" s="23">
        <v>0</v>
      </c>
      <c r="O304" s="23">
        <v>0</v>
      </c>
      <c r="P304" s="136">
        <f t="shared" si="46"/>
        <v>0</v>
      </c>
      <c r="Q304" s="23">
        <v>0</v>
      </c>
      <c r="R304" s="23">
        <v>0</v>
      </c>
      <c r="S304" s="23">
        <v>0</v>
      </c>
      <c r="T304" s="4">
        <v>0</v>
      </c>
      <c r="U304" s="4">
        <f t="shared" si="47"/>
        <v>0</v>
      </c>
      <c r="V304" s="4">
        <f t="shared" si="47"/>
        <v>0</v>
      </c>
      <c r="W304" s="4">
        <f t="shared" si="47"/>
        <v>0</v>
      </c>
      <c r="X304" s="4">
        <f t="shared" si="47"/>
        <v>0</v>
      </c>
      <c r="Y304" s="4">
        <f t="shared" si="47"/>
        <v>0</v>
      </c>
      <c r="Z304" s="4">
        <f t="shared" si="43"/>
        <v>0</v>
      </c>
      <c r="AA304" s="4">
        <f t="shared" si="43"/>
        <v>0</v>
      </c>
      <c r="AB304" s="4">
        <f t="shared" si="43"/>
        <v>0</v>
      </c>
      <c r="AC304" s="4">
        <f t="shared" si="43"/>
        <v>0</v>
      </c>
      <c r="AD304" s="4">
        <f t="shared" si="43"/>
        <v>0</v>
      </c>
    </row>
    <row r="305" spans="1:30" ht="12.75" customHeight="1" x14ac:dyDescent="0.25">
      <c r="A305" s="115">
        <v>21</v>
      </c>
      <c r="B305" s="137">
        <v>223100</v>
      </c>
      <c r="C305" s="138">
        <v>1279</v>
      </c>
      <c r="D305" s="108">
        <v>297</v>
      </c>
      <c r="E305" s="135" t="s">
        <v>1186</v>
      </c>
      <c r="F305" s="136">
        <f t="shared" si="44"/>
        <v>0</v>
      </c>
      <c r="G305" s="136">
        <v>0</v>
      </c>
      <c r="H305" s="136">
        <v>0</v>
      </c>
      <c r="I305" s="136">
        <v>0</v>
      </c>
      <c r="J305" s="136">
        <v>0</v>
      </c>
      <c r="K305" s="136">
        <f t="shared" si="45"/>
        <v>0</v>
      </c>
      <c r="L305" s="23">
        <v>0</v>
      </c>
      <c r="M305" s="23">
        <v>0</v>
      </c>
      <c r="N305" s="23">
        <v>0</v>
      </c>
      <c r="O305" s="23">
        <v>0</v>
      </c>
      <c r="P305" s="136">
        <f t="shared" si="46"/>
        <v>0</v>
      </c>
      <c r="Q305" s="23">
        <v>0</v>
      </c>
      <c r="R305" s="23">
        <v>0</v>
      </c>
      <c r="S305" s="23">
        <v>0</v>
      </c>
      <c r="T305" s="4">
        <v>0</v>
      </c>
      <c r="U305" s="4">
        <f t="shared" si="47"/>
        <v>0</v>
      </c>
      <c r="V305" s="4">
        <f t="shared" si="47"/>
        <v>0</v>
      </c>
      <c r="W305" s="4">
        <f t="shared" si="47"/>
        <v>0</v>
      </c>
      <c r="X305" s="4">
        <f t="shared" si="47"/>
        <v>0</v>
      </c>
      <c r="Y305" s="4">
        <f t="shared" si="47"/>
        <v>0</v>
      </c>
      <c r="Z305" s="4">
        <f t="shared" si="43"/>
        <v>0</v>
      </c>
      <c r="AA305" s="4">
        <f t="shared" si="43"/>
        <v>0</v>
      </c>
      <c r="AB305" s="4">
        <f t="shared" si="43"/>
        <v>0</v>
      </c>
      <c r="AC305" s="4">
        <f t="shared" si="43"/>
        <v>0</v>
      </c>
      <c r="AD305" s="4">
        <f t="shared" si="43"/>
        <v>0</v>
      </c>
    </row>
    <row r="306" spans="1:30" ht="12.75" customHeight="1" x14ac:dyDescent="0.25">
      <c r="A306" s="115">
        <v>21</v>
      </c>
      <c r="B306" s="137">
        <v>223100</v>
      </c>
      <c r="C306" s="138">
        <v>1281</v>
      </c>
      <c r="D306" s="108">
        <v>298</v>
      </c>
      <c r="E306" s="135" t="s">
        <v>1187</v>
      </c>
      <c r="F306" s="136">
        <f t="shared" si="44"/>
        <v>0</v>
      </c>
      <c r="G306" s="136">
        <v>0</v>
      </c>
      <c r="H306" s="136">
        <v>0</v>
      </c>
      <c r="I306" s="136">
        <v>0</v>
      </c>
      <c r="J306" s="136">
        <v>0</v>
      </c>
      <c r="K306" s="136">
        <f t="shared" si="45"/>
        <v>0</v>
      </c>
      <c r="L306" s="23">
        <v>0</v>
      </c>
      <c r="M306" s="23">
        <v>0</v>
      </c>
      <c r="N306" s="23">
        <v>0</v>
      </c>
      <c r="O306" s="23">
        <v>0</v>
      </c>
      <c r="P306" s="136">
        <f t="shared" si="46"/>
        <v>0</v>
      </c>
      <c r="Q306" s="23">
        <v>0</v>
      </c>
      <c r="R306" s="23">
        <v>0</v>
      </c>
      <c r="S306" s="23">
        <v>0</v>
      </c>
      <c r="T306" s="4">
        <v>0</v>
      </c>
      <c r="U306" s="4">
        <f t="shared" si="47"/>
        <v>0</v>
      </c>
      <c r="V306" s="4">
        <f t="shared" si="47"/>
        <v>0</v>
      </c>
      <c r="W306" s="4">
        <f t="shared" si="47"/>
        <v>0</v>
      </c>
      <c r="X306" s="4">
        <f t="shared" si="47"/>
        <v>0</v>
      </c>
      <c r="Y306" s="4">
        <f t="shared" si="47"/>
        <v>0</v>
      </c>
      <c r="Z306" s="4">
        <f t="shared" si="43"/>
        <v>0</v>
      </c>
      <c r="AA306" s="4">
        <f t="shared" si="43"/>
        <v>0</v>
      </c>
      <c r="AB306" s="4">
        <f t="shared" si="43"/>
        <v>0</v>
      </c>
      <c r="AC306" s="4">
        <f t="shared" si="43"/>
        <v>0</v>
      </c>
      <c r="AD306" s="4">
        <f t="shared" si="43"/>
        <v>0</v>
      </c>
    </row>
    <row r="307" spans="1:30" ht="12.75" customHeight="1" x14ac:dyDescent="0.25">
      <c r="A307" s="115">
        <v>21</v>
      </c>
      <c r="B307" s="137">
        <v>223100</v>
      </c>
      <c r="C307" s="138">
        <v>1280</v>
      </c>
      <c r="D307" s="108">
        <v>299</v>
      </c>
      <c r="E307" s="135" t="s">
        <v>1188</v>
      </c>
      <c r="F307" s="136">
        <f t="shared" si="44"/>
        <v>0</v>
      </c>
      <c r="G307" s="136">
        <v>0</v>
      </c>
      <c r="H307" s="136">
        <v>0</v>
      </c>
      <c r="I307" s="136">
        <v>0</v>
      </c>
      <c r="J307" s="136">
        <v>0</v>
      </c>
      <c r="K307" s="136">
        <f t="shared" si="45"/>
        <v>0</v>
      </c>
      <c r="L307" s="23">
        <v>0</v>
      </c>
      <c r="M307" s="23">
        <v>0</v>
      </c>
      <c r="N307" s="23">
        <v>0</v>
      </c>
      <c r="O307" s="23">
        <v>0</v>
      </c>
      <c r="P307" s="136">
        <f t="shared" si="46"/>
        <v>0</v>
      </c>
      <c r="Q307" s="23">
        <v>0</v>
      </c>
      <c r="R307" s="23">
        <v>0</v>
      </c>
      <c r="S307" s="23">
        <v>0</v>
      </c>
      <c r="T307" s="4">
        <v>0</v>
      </c>
      <c r="U307" s="4">
        <f t="shared" si="47"/>
        <v>0</v>
      </c>
      <c r="V307" s="4">
        <f t="shared" si="47"/>
        <v>0</v>
      </c>
      <c r="W307" s="4">
        <f t="shared" si="47"/>
        <v>0</v>
      </c>
      <c r="X307" s="4">
        <f t="shared" si="47"/>
        <v>0</v>
      </c>
      <c r="Y307" s="4">
        <f t="shared" si="47"/>
        <v>0</v>
      </c>
      <c r="Z307" s="4">
        <f t="shared" si="43"/>
        <v>0</v>
      </c>
      <c r="AA307" s="4">
        <f t="shared" si="43"/>
        <v>0</v>
      </c>
      <c r="AB307" s="4">
        <f t="shared" si="43"/>
        <v>0</v>
      </c>
      <c r="AC307" s="4">
        <f t="shared" si="43"/>
        <v>0</v>
      </c>
      <c r="AD307" s="4">
        <f t="shared" si="43"/>
        <v>0</v>
      </c>
    </row>
    <row r="308" spans="1:30" ht="12.75" customHeight="1" x14ac:dyDescent="0.25">
      <c r="A308" s="115">
        <v>21</v>
      </c>
      <c r="B308" s="137">
        <v>223100</v>
      </c>
      <c r="C308" s="138">
        <v>1282</v>
      </c>
      <c r="D308" s="108">
        <v>300</v>
      </c>
      <c r="E308" s="135" t="s">
        <v>1189</v>
      </c>
      <c r="F308" s="136">
        <f t="shared" si="44"/>
        <v>0</v>
      </c>
      <c r="G308" s="136">
        <v>0</v>
      </c>
      <c r="H308" s="136">
        <v>0</v>
      </c>
      <c r="I308" s="136">
        <v>0</v>
      </c>
      <c r="J308" s="136">
        <v>0</v>
      </c>
      <c r="K308" s="136">
        <f t="shared" si="45"/>
        <v>0</v>
      </c>
      <c r="L308" s="23">
        <v>0</v>
      </c>
      <c r="M308" s="23">
        <v>0</v>
      </c>
      <c r="N308" s="23">
        <v>0</v>
      </c>
      <c r="O308" s="23">
        <v>0</v>
      </c>
      <c r="P308" s="136">
        <f t="shared" si="46"/>
        <v>0</v>
      </c>
      <c r="Q308" s="23">
        <v>0</v>
      </c>
      <c r="R308" s="23">
        <v>0</v>
      </c>
      <c r="S308" s="23">
        <v>0</v>
      </c>
      <c r="T308" s="4">
        <v>0</v>
      </c>
      <c r="U308" s="4">
        <f t="shared" si="47"/>
        <v>0</v>
      </c>
      <c r="V308" s="4">
        <f t="shared" si="47"/>
        <v>0</v>
      </c>
      <c r="W308" s="4">
        <f t="shared" si="47"/>
        <v>0</v>
      </c>
      <c r="X308" s="4">
        <f t="shared" si="47"/>
        <v>0</v>
      </c>
      <c r="Y308" s="4">
        <f t="shared" si="47"/>
        <v>0</v>
      </c>
      <c r="Z308" s="4">
        <f t="shared" si="43"/>
        <v>0</v>
      </c>
      <c r="AA308" s="4">
        <f t="shared" si="43"/>
        <v>0</v>
      </c>
      <c r="AB308" s="4">
        <f t="shared" si="43"/>
        <v>0</v>
      </c>
      <c r="AC308" s="4">
        <f t="shared" si="43"/>
        <v>0</v>
      </c>
      <c r="AD308" s="4">
        <f t="shared" si="43"/>
        <v>0</v>
      </c>
    </row>
    <row r="309" spans="1:30" ht="12.75" customHeight="1" x14ac:dyDescent="0.25">
      <c r="A309" s="115">
        <v>21</v>
      </c>
      <c r="B309" s="137">
        <v>223100</v>
      </c>
      <c r="C309" s="138">
        <v>1283</v>
      </c>
      <c r="D309" s="108">
        <v>301</v>
      </c>
      <c r="E309" s="135" t="s">
        <v>1190</v>
      </c>
      <c r="F309" s="136">
        <f t="shared" si="44"/>
        <v>0</v>
      </c>
      <c r="G309" s="136">
        <v>0</v>
      </c>
      <c r="H309" s="136">
        <v>0</v>
      </c>
      <c r="I309" s="136">
        <v>0</v>
      </c>
      <c r="J309" s="136">
        <v>0</v>
      </c>
      <c r="K309" s="136">
        <f t="shared" si="45"/>
        <v>0</v>
      </c>
      <c r="L309" s="23">
        <v>0</v>
      </c>
      <c r="M309" s="23">
        <v>0</v>
      </c>
      <c r="N309" s="23">
        <v>0</v>
      </c>
      <c r="O309" s="23">
        <v>0</v>
      </c>
      <c r="P309" s="136">
        <f t="shared" si="46"/>
        <v>0</v>
      </c>
      <c r="Q309" s="23">
        <v>0</v>
      </c>
      <c r="R309" s="23">
        <v>0</v>
      </c>
      <c r="S309" s="23">
        <v>0</v>
      </c>
      <c r="T309" s="4">
        <v>0</v>
      </c>
      <c r="U309" s="4">
        <f t="shared" si="47"/>
        <v>0</v>
      </c>
      <c r="V309" s="4">
        <f t="shared" si="47"/>
        <v>0</v>
      </c>
      <c r="W309" s="4">
        <f t="shared" si="47"/>
        <v>0</v>
      </c>
      <c r="X309" s="4">
        <f t="shared" si="47"/>
        <v>0</v>
      </c>
      <c r="Y309" s="4">
        <f t="shared" si="47"/>
        <v>0</v>
      </c>
      <c r="Z309" s="4">
        <f t="shared" si="43"/>
        <v>0</v>
      </c>
      <c r="AA309" s="4">
        <f t="shared" si="43"/>
        <v>0</v>
      </c>
      <c r="AB309" s="4">
        <f t="shared" si="43"/>
        <v>0</v>
      </c>
      <c r="AC309" s="4">
        <f t="shared" si="43"/>
        <v>0</v>
      </c>
      <c r="AD309" s="4">
        <f t="shared" si="43"/>
        <v>0</v>
      </c>
    </row>
    <row r="310" spans="1:30" ht="12.75" customHeight="1" x14ac:dyDescent="0.25">
      <c r="A310" s="115">
        <v>21</v>
      </c>
      <c r="B310" s="137">
        <v>223100</v>
      </c>
      <c r="C310" s="138">
        <v>1285</v>
      </c>
      <c r="D310" s="108">
        <v>302</v>
      </c>
      <c r="E310" s="135" t="s">
        <v>1191</v>
      </c>
      <c r="F310" s="136">
        <f t="shared" si="44"/>
        <v>0</v>
      </c>
      <c r="G310" s="136">
        <v>0</v>
      </c>
      <c r="H310" s="136">
        <v>0</v>
      </c>
      <c r="I310" s="136">
        <v>0</v>
      </c>
      <c r="J310" s="136">
        <v>0</v>
      </c>
      <c r="K310" s="136">
        <f t="shared" si="45"/>
        <v>0</v>
      </c>
      <c r="L310" s="23">
        <v>0</v>
      </c>
      <c r="M310" s="23">
        <v>0</v>
      </c>
      <c r="N310" s="23">
        <v>0</v>
      </c>
      <c r="O310" s="23">
        <v>0</v>
      </c>
      <c r="P310" s="136">
        <f t="shared" si="46"/>
        <v>0</v>
      </c>
      <c r="Q310" s="23">
        <v>0</v>
      </c>
      <c r="R310" s="23">
        <v>0</v>
      </c>
      <c r="S310" s="23">
        <v>0</v>
      </c>
      <c r="T310" s="4">
        <v>0</v>
      </c>
      <c r="U310" s="4">
        <f t="shared" si="47"/>
        <v>0</v>
      </c>
      <c r="V310" s="4">
        <f t="shared" si="47"/>
        <v>0</v>
      </c>
      <c r="W310" s="4">
        <f t="shared" si="47"/>
        <v>0</v>
      </c>
      <c r="X310" s="4">
        <f t="shared" si="47"/>
        <v>0</v>
      </c>
      <c r="Y310" s="4">
        <f t="shared" si="47"/>
        <v>0</v>
      </c>
      <c r="Z310" s="4">
        <f t="shared" si="43"/>
        <v>0</v>
      </c>
      <c r="AA310" s="4">
        <f t="shared" si="43"/>
        <v>0</v>
      </c>
      <c r="AB310" s="4">
        <f t="shared" si="43"/>
        <v>0</v>
      </c>
      <c r="AC310" s="4">
        <f t="shared" si="43"/>
        <v>0</v>
      </c>
      <c r="AD310" s="4">
        <f t="shared" si="43"/>
        <v>0</v>
      </c>
    </row>
    <row r="311" spans="1:30" ht="12.75" customHeight="1" x14ac:dyDescent="0.25">
      <c r="A311" s="115">
        <v>21</v>
      </c>
      <c r="B311" s="137">
        <v>223100</v>
      </c>
      <c r="C311" s="138">
        <v>1286</v>
      </c>
      <c r="D311" s="108">
        <v>303</v>
      </c>
      <c r="E311" s="135" t="s">
        <v>1192</v>
      </c>
      <c r="F311" s="136">
        <f t="shared" si="44"/>
        <v>0</v>
      </c>
      <c r="G311" s="136">
        <v>0</v>
      </c>
      <c r="H311" s="136">
        <v>0</v>
      </c>
      <c r="I311" s="136">
        <v>0</v>
      </c>
      <c r="J311" s="136">
        <v>0</v>
      </c>
      <c r="K311" s="136">
        <f t="shared" si="45"/>
        <v>0</v>
      </c>
      <c r="L311" s="23">
        <v>0</v>
      </c>
      <c r="M311" s="23">
        <v>0</v>
      </c>
      <c r="N311" s="23">
        <v>0</v>
      </c>
      <c r="O311" s="23">
        <v>0</v>
      </c>
      <c r="P311" s="136">
        <f t="shared" si="46"/>
        <v>0</v>
      </c>
      <c r="Q311" s="23">
        <v>0</v>
      </c>
      <c r="R311" s="23">
        <v>0</v>
      </c>
      <c r="S311" s="23">
        <v>0</v>
      </c>
      <c r="T311" s="4">
        <v>0</v>
      </c>
      <c r="U311" s="4">
        <f t="shared" si="47"/>
        <v>0</v>
      </c>
      <c r="V311" s="4">
        <f t="shared" si="47"/>
        <v>0</v>
      </c>
      <c r="W311" s="4">
        <f t="shared" si="47"/>
        <v>0</v>
      </c>
      <c r="X311" s="4">
        <f t="shared" si="47"/>
        <v>0</v>
      </c>
      <c r="Y311" s="4">
        <f t="shared" si="47"/>
        <v>0</v>
      </c>
      <c r="Z311" s="4">
        <f t="shared" si="43"/>
        <v>0</v>
      </c>
      <c r="AA311" s="4">
        <f t="shared" si="43"/>
        <v>0</v>
      </c>
      <c r="AB311" s="4">
        <f t="shared" si="43"/>
        <v>0</v>
      </c>
      <c r="AC311" s="4">
        <f t="shared" si="43"/>
        <v>0</v>
      </c>
      <c r="AD311" s="4">
        <f t="shared" si="43"/>
        <v>0</v>
      </c>
    </row>
    <row r="312" spans="1:30" ht="12.75" customHeight="1" x14ac:dyDescent="0.25">
      <c r="A312" s="115">
        <v>21</v>
      </c>
      <c r="B312" s="137">
        <v>223100</v>
      </c>
      <c r="C312" s="138">
        <v>1287</v>
      </c>
      <c r="D312" s="108">
        <v>304</v>
      </c>
      <c r="E312" s="135" t="s">
        <v>1193</v>
      </c>
      <c r="F312" s="136">
        <f t="shared" si="44"/>
        <v>0</v>
      </c>
      <c r="G312" s="136">
        <v>0</v>
      </c>
      <c r="H312" s="136">
        <v>0</v>
      </c>
      <c r="I312" s="136">
        <v>0</v>
      </c>
      <c r="J312" s="136">
        <v>0</v>
      </c>
      <c r="K312" s="136">
        <f t="shared" si="45"/>
        <v>0</v>
      </c>
      <c r="L312" s="23">
        <v>0</v>
      </c>
      <c r="M312" s="23">
        <v>0</v>
      </c>
      <c r="N312" s="23">
        <v>0</v>
      </c>
      <c r="O312" s="23">
        <v>0</v>
      </c>
      <c r="P312" s="136">
        <f t="shared" si="46"/>
        <v>0</v>
      </c>
      <c r="Q312" s="23">
        <v>0</v>
      </c>
      <c r="R312" s="23">
        <v>0</v>
      </c>
      <c r="S312" s="23">
        <v>0</v>
      </c>
      <c r="T312" s="4">
        <v>0</v>
      </c>
      <c r="U312" s="4">
        <f t="shared" si="47"/>
        <v>0</v>
      </c>
      <c r="V312" s="4">
        <f t="shared" si="47"/>
        <v>0</v>
      </c>
      <c r="W312" s="4">
        <f t="shared" si="47"/>
        <v>0</v>
      </c>
      <c r="X312" s="4">
        <f t="shared" si="47"/>
        <v>0</v>
      </c>
      <c r="Y312" s="4">
        <f t="shared" si="47"/>
        <v>0</v>
      </c>
      <c r="Z312" s="4">
        <f t="shared" si="43"/>
        <v>0</v>
      </c>
      <c r="AA312" s="4">
        <f t="shared" si="43"/>
        <v>0</v>
      </c>
      <c r="AB312" s="4">
        <f t="shared" si="43"/>
        <v>0</v>
      </c>
      <c r="AC312" s="4">
        <f t="shared" si="43"/>
        <v>0</v>
      </c>
      <c r="AD312" s="4">
        <f t="shared" si="43"/>
        <v>0</v>
      </c>
    </row>
    <row r="313" spans="1:30" ht="12.75" customHeight="1" x14ac:dyDescent="0.25">
      <c r="A313" s="115">
        <v>21</v>
      </c>
      <c r="B313" s="137">
        <v>223100</v>
      </c>
      <c r="C313" s="138">
        <v>1288</v>
      </c>
      <c r="D313" s="108">
        <v>305</v>
      </c>
      <c r="E313" s="135" t="s">
        <v>1194</v>
      </c>
      <c r="F313" s="136">
        <f t="shared" si="44"/>
        <v>0</v>
      </c>
      <c r="G313" s="136">
        <v>0</v>
      </c>
      <c r="H313" s="136">
        <v>0</v>
      </c>
      <c r="I313" s="136">
        <v>0</v>
      </c>
      <c r="J313" s="136">
        <v>0</v>
      </c>
      <c r="K313" s="136">
        <f t="shared" si="45"/>
        <v>0</v>
      </c>
      <c r="L313" s="23">
        <v>0</v>
      </c>
      <c r="M313" s="23">
        <v>0</v>
      </c>
      <c r="N313" s="23">
        <v>0</v>
      </c>
      <c r="O313" s="23">
        <v>0</v>
      </c>
      <c r="P313" s="136">
        <f t="shared" si="46"/>
        <v>0</v>
      </c>
      <c r="Q313" s="23">
        <v>0</v>
      </c>
      <c r="R313" s="23">
        <v>0</v>
      </c>
      <c r="S313" s="23">
        <v>0</v>
      </c>
      <c r="T313" s="4">
        <v>0</v>
      </c>
      <c r="U313" s="4">
        <f t="shared" si="47"/>
        <v>0</v>
      </c>
      <c r="V313" s="4">
        <f t="shared" si="47"/>
        <v>0</v>
      </c>
      <c r="W313" s="4">
        <f t="shared" si="47"/>
        <v>0</v>
      </c>
      <c r="X313" s="4">
        <f t="shared" si="47"/>
        <v>0</v>
      </c>
      <c r="Y313" s="4">
        <f t="shared" si="47"/>
        <v>0</v>
      </c>
      <c r="Z313" s="4">
        <f t="shared" si="43"/>
        <v>0</v>
      </c>
      <c r="AA313" s="4">
        <f t="shared" si="43"/>
        <v>0</v>
      </c>
      <c r="AB313" s="4">
        <f t="shared" si="43"/>
        <v>0</v>
      </c>
      <c r="AC313" s="4">
        <f t="shared" si="43"/>
        <v>0</v>
      </c>
      <c r="AD313" s="4">
        <f t="shared" si="43"/>
        <v>0</v>
      </c>
    </row>
    <row r="314" spans="1:30" ht="12.75" customHeight="1" x14ac:dyDescent="0.25">
      <c r="A314" s="115">
        <v>21</v>
      </c>
      <c r="B314" s="137">
        <v>223100</v>
      </c>
      <c r="C314" s="138">
        <v>1289</v>
      </c>
      <c r="D314" s="108">
        <v>306</v>
      </c>
      <c r="E314" s="135" t="s">
        <v>1195</v>
      </c>
      <c r="F314" s="136">
        <f t="shared" si="44"/>
        <v>0</v>
      </c>
      <c r="G314" s="136">
        <v>0</v>
      </c>
      <c r="H314" s="136">
        <v>0</v>
      </c>
      <c r="I314" s="136">
        <v>0</v>
      </c>
      <c r="J314" s="136">
        <v>0</v>
      </c>
      <c r="K314" s="136">
        <f t="shared" si="45"/>
        <v>0</v>
      </c>
      <c r="L314" s="23">
        <v>0</v>
      </c>
      <c r="M314" s="23">
        <v>0</v>
      </c>
      <c r="N314" s="23">
        <v>0</v>
      </c>
      <c r="O314" s="23">
        <v>0</v>
      </c>
      <c r="P314" s="136">
        <f t="shared" si="46"/>
        <v>0</v>
      </c>
      <c r="Q314" s="23">
        <v>0</v>
      </c>
      <c r="R314" s="23">
        <v>0</v>
      </c>
      <c r="S314" s="23">
        <v>0</v>
      </c>
      <c r="T314" s="4">
        <v>0</v>
      </c>
      <c r="U314" s="4">
        <f t="shared" si="47"/>
        <v>0</v>
      </c>
      <c r="V314" s="4">
        <f t="shared" si="47"/>
        <v>0</v>
      </c>
      <c r="W314" s="4">
        <f t="shared" si="47"/>
        <v>0</v>
      </c>
      <c r="X314" s="4">
        <f t="shared" si="47"/>
        <v>0</v>
      </c>
      <c r="Y314" s="4">
        <f t="shared" si="47"/>
        <v>0</v>
      </c>
      <c r="Z314" s="4">
        <f t="shared" si="43"/>
        <v>0</v>
      </c>
      <c r="AA314" s="4">
        <f t="shared" si="43"/>
        <v>0</v>
      </c>
      <c r="AB314" s="4">
        <f t="shared" si="43"/>
        <v>0</v>
      </c>
      <c r="AC314" s="4">
        <f t="shared" si="43"/>
        <v>0</v>
      </c>
      <c r="AD314" s="4">
        <f t="shared" si="43"/>
        <v>0</v>
      </c>
    </row>
    <row r="315" spans="1:30" ht="12.75" customHeight="1" x14ac:dyDescent="0.25">
      <c r="A315" s="115">
        <v>0</v>
      </c>
      <c r="B315" s="115"/>
      <c r="C315" s="115"/>
      <c r="D315" s="108">
        <v>307</v>
      </c>
      <c r="E315" s="135"/>
      <c r="F315" s="136"/>
      <c r="G315" s="136"/>
      <c r="H315" s="136"/>
      <c r="I315" s="136"/>
      <c r="J315" s="136"/>
      <c r="K315" s="136"/>
      <c r="L315" s="23"/>
      <c r="M315" s="23"/>
      <c r="N315" s="23"/>
      <c r="O315" s="23"/>
      <c r="P315" s="23"/>
      <c r="Q315" s="23"/>
      <c r="R315" s="23"/>
      <c r="S315" s="23"/>
      <c r="T315" s="4"/>
      <c r="U315" s="4"/>
      <c r="V315" s="4"/>
      <c r="W315" s="4"/>
      <c r="X315" s="4"/>
      <c r="Y315" s="4"/>
      <c r="Z315" s="4"/>
      <c r="AA315" s="4"/>
      <c r="AB315" s="4"/>
      <c r="AC315" s="4"/>
      <c r="AD315" s="4"/>
    </row>
    <row r="316" spans="1:30" ht="12.75" customHeight="1" x14ac:dyDescent="0.25">
      <c r="A316" s="115">
        <v>20</v>
      </c>
      <c r="B316" s="137">
        <v>223400</v>
      </c>
      <c r="C316" s="115"/>
      <c r="D316" s="108">
        <v>308</v>
      </c>
      <c r="E316" s="130" t="s">
        <v>1196</v>
      </c>
      <c r="F316" s="131">
        <f t="shared" ref="F316:F341" si="48">SUM(G316:J316)</f>
        <v>1634.8</v>
      </c>
      <c r="G316" s="131">
        <f>G317+G318</f>
        <v>851.9</v>
      </c>
      <c r="H316" s="131">
        <f>H317+H318</f>
        <v>602.4</v>
      </c>
      <c r="I316" s="131">
        <f>I317+I318</f>
        <v>0</v>
      </c>
      <c r="J316" s="131">
        <f>J317+J318</f>
        <v>180.5</v>
      </c>
      <c r="K316" s="131">
        <f t="shared" ref="K316:K341" si="49">SUM(L316:O316)</f>
        <v>1327.6000000000001</v>
      </c>
      <c r="L316" s="131">
        <f>L317+L318</f>
        <v>829</v>
      </c>
      <c r="M316" s="131">
        <f>M317+M318</f>
        <v>418.4</v>
      </c>
      <c r="N316" s="131">
        <f>N317+N318</f>
        <v>0</v>
      </c>
      <c r="O316" s="131">
        <f>O317+O318</f>
        <v>80.2</v>
      </c>
      <c r="P316" s="131">
        <f t="shared" ref="P316:P341" si="50">SUM(Q316:T316)</f>
        <v>1327.6000000000001</v>
      </c>
      <c r="Q316" s="131">
        <f>Q317+Q318</f>
        <v>829</v>
      </c>
      <c r="R316" s="131">
        <f>R317+R318</f>
        <v>418.4</v>
      </c>
      <c r="S316" s="131">
        <f>S317+S318</f>
        <v>0</v>
      </c>
      <c r="T316" s="131">
        <f>T317+T318</f>
        <v>80.2</v>
      </c>
      <c r="U316" s="133">
        <f t="shared" ref="U316:Y341" si="51">P316-K316</f>
        <v>0</v>
      </c>
      <c r="V316" s="133">
        <f t="shared" si="51"/>
        <v>0</v>
      </c>
      <c r="W316" s="133">
        <f t="shared" si="51"/>
        <v>0</v>
      </c>
      <c r="X316" s="133">
        <f t="shared" si="51"/>
        <v>0</v>
      </c>
      <c r="Y316" s="133">
        <f t="shared" si="51"/>
        <v>0</v>
      </c>
      <c r="Z316" s="133">
        <f t="shared" si="43"/>
        <v>100</v>
      </c>
      <c r="AA316" s="133">
        <f t="shared" si="43"/>
        <v>100</v>
      </c>
      <c r="AB316" s="133">
        <f t="shared" si="43"/>
        <v>100</v>
      </c>
      <c r="AC316" s="133">
        <f t="shared" si="43"/>
        <v>0</v>
      </c>
      <c r="AD316" s="133">
        <f t="shared" si="43"/>
        <v>100</v>
      </c>
    </row>
    <row r="317" spans="1:30" s="134" customFormat="1" ht="12.75" customHeight="1" x14ac:dyDescent="0.25">
      <c r="A317" s="115">
        <v>22</v>
      </c>
      <c r="B317" s="137">
        <v>223400</v>
      </c>
      <c r="C317" s="115"/>
      <c r="D317" s="108">
        <v>309</v>
      </c>
      <c r="E317" s="130" t="s">
        <v>944</v>
      </c>
      <c r="F317" s="131">
        <f t="shared" si="48"/>
        <v>1634.8</v>
      </c>
      <c r="G317" s="131">
        <f>G319</f>
        <v>851.9</v>
      </c>
      <c r="H317" s="131">
        <f>H319</f>
        <v>602.4</v>
      </c>
      <c r="I317" s="131">
        <f>I319</f>
        <v>0</v>
      </c>
      <c r="J317" s="131">
        <f>J319</f>
        <v>180.5</v>
      </c>
      <c r="K317" s="131">
        <f t="shared" si="49"/>
        <v>1327.6000000000001</v>
      </c>
      <c r="L317" s="131">
        <f>L319</f>
        <v>829</v>
      </c>
      <c r="M317" s="131">
        <f>M319</f>
        <v>418.4</v>
      </c>
      <c r="N317" s="131">
        <f>N319</f>
        <v>0</v>
      </c>
      <c r="O317" s="131">
        <f>O319</f>
        <v>80.2</v>
      </c>
      <c r="P317" s="131">
        <f t="shared" si="50"/>
        <v>1327.6000000000001</v>
      </c>
      <c r="Q317" s="131">
        <f>Q319</f>
        <v>829</v>
      </c>
      <c r="R317" s="131">
        <f>R319</f>
        <v>418.4</v>
      </c>
      <c r="S317" s="131">
        <f>S319</f>
        <v>0</v>
      </c>
      <c r="T317" s="131">
        <f>T319</f>
        <v>80.2</v>
      </c>
      <c r="U317" s="133">
        <f t="shared" si="51"/>
        <v>0</v>
      </c>
      <c r="V317" s="133">
        <f t="shared" si="51"/>
        <v>0</v>
      </c>
      <c r="W317" s="133">
        <f t="shared" si="51"/>
        <v>0</v>
      </c>
      <c r="X317" s="133">
        <f t="shared" si="51"/>
        <v>0</v>
      </c>
      <c r="Y317" s="133">
        <f t="shared" si="51"/>
        <v>0</v>
      </c>
      <c r="Z317" s="133">
        <f t="shared" si="43"/>
        <v>100</v>
      </c>
      <c r="AA317" s="133">
        <f t="shared" si="43"/>
        <v>100</v>
      </c>
      <c r="AB317" s="133">
        <f t="shared" si="43"/>
        <v>100</v>
      </c>
      <c r="AC317" s="133">
        <f t="shared" si="43"/>
        <v>0</v>
      </c>
      <c r="AD317" s="133">
        <f t="shared" si="43"/>
        <v>100</v>
      </c>
    </row>
    <row r="318" spans="1:30" s="134" customFormat="1" ht="12.75" customHeight="1" x14ac:dyDescent="0.25">
      <c r="A318" s="115">
        <v>21</v>
      </c>
      <c r="B318" s="137">
        <v>223400</v>
      </c>
      <c r="C318" s="115"/>
      <c r="D318" s="108">
        <v>310</v>
      </c>
      <c r="E318" s="130" t="s">
        <v>945</v>
      </c>
      <c r="F318" s="131">
        <f t="shared" si="48"/>
        <v>0</v>
      </c>
      <c r="G318" s="131">
        <f>SUBTOTAL(9,G320:G341)</f>
        <v>0</v>
      </c>
      <c r="H318" s="131">
        <f>SUBTOTAL(9,H320:H341)</f>
        <v>0</v>
      </c>
      <c r="I318" s="131">
        <f>SUBTOTAL(9,I320:I341)</f>
        <v>0</v>
      </c>
      <c r="J318" s="131">
        <f>SUBTOTAL(9,J320:J341)</f>
        <v>0</v>
      </c>
      <c r="K318" s="131">
        <f t="shared" si="49"/>
        <v>0</v>
      </c>
      <c r="L318" s="131">
        <f>SUBTOTAL(9,L320:L341)</f>
        <v>0</v>
      </c>
      <c r="M318" s="131">
        <f>SUBTOTAL(9,M320:M341)</f>
        <v>0</v>
      </c>
      <c r="N318" s="131">
        <f>SUBTOTAL(9,N320:N341)</f>
        <v>0</v>
      </c>
      <c r="O318" s="131">
        <f>SUBTOTAL(9,O320:O341)</f>
        <v>0</v>
      </c>
      <c r="P318" s="131">
        <f t="shared" si="50"/>
        <v>0</v>
      </c>
      <c r="Q318" s="131">
        <f>SUBTOTAL(9,Q320:Q341)</f>
        <v>0</v>
      </c>
      <c r="R318" s="131">
        <f>SUBTOTAL(9,R320:R341)</f>
        <v>0</v>
      </c>
      <c r="S318" s="131">
        <f>SUBTOTAL(9,S320:S341)</f>
        <v>0</v>
      </c>
      <c r="T318" s="131">
        <f>SUBTOTAL(9,T320:T341)</f>
        <v>0</v>
      </c>
      <c r="U318" s="133">
        <f t="shared" si="51"/>
        <v>0</v>
      </c>
      <c r="V318" s="133">
        <f t="shared" si="51"/>
        <v>0</v>
      </c>
      <c r="W318" s="133">
        <f t="shared" si="51"/>
        <v>0</v>
      </c>
      <c r="X318" s="133">
        <f t="shared" si="51"/>
        <v>0</v>
      </c>
      <c r="Y318" s="133">
        <f t="shared" si="51"/>
        <v>0</v>
      </c>
      <c r="Z318" s="133">
        <f t="shared" si="43"/>
        <v>0</v>
      </c>
      <c r="AA318" s="133">
        <f t="shared" si="43"/>
        <v>0</v>
      </c>
      <c r="AB318" s="133">
        <f t="shared" si="43"/>
        <v>0</v>
      </c>
      <c r="AC318" s="133">
        <f t="shared" si="43"/>
        <v>0</v>
      </c>
      <c r="AD318" s="133">
        <f t="shared" si="43"/>
        <v>0</v>
      </c>
    </row>
    <row r="319" spans="1:30" ht="12.75" customHeight="1" x14ac:dyDescent="0.25">
      <c r="A319" s="115">
        <v>22</v>
      </c>
      <c r="B319" s="137">
        <v>223400</v>
      </c>
      <c r="C319" s="138">
        <v>1290</v>
      </c>
      <c r="D319" s="108">
        <v>311</v>
      </c>
      <c r="E319" s="135" t="s">
        <v>970</v>
      </c>
      <c r="F319" s="136">
        <f t="shared" si="48"/>
        <v>1634.8</v>
      </c>
      <c r="G319" s="136">
        <v>851.9</v>
      </c>
      <c r="H319" s="136">
        <v>602.4</v>
      </c>
      <c r="I319" s="136">
        <v>0</v>
      </c>
      <c r="J319" s="136">
        <v>180.5</v>
      </c>
      <c r="K319" s="136">
        <f t="shared" si="49"/>
        <v>1327.6000000000001</v>
      </c>
      <c r="L319" s="23">
        <v>829</v>
      </c>
      <c r="M319" s="23">
        <v>418.4</v>
      </c>
      <c r="N319" s="23">
        <v>0</v>
      </c>
      <c r="O319" s="23">
        <v>80.2</v>
      </c>
      <c r="P319" s="136">
        <f t="shared" si="50"/>
        <v>1327.6000000000001</v>
      </c>
      <c r="Q319" s="23">
        <v>829</v>
      </c>
      <c r="R319" s="23">
        <v>418.4</v>
      </c>
      <c r="S319" s="23">
        <v>0</v>
      </c>
      <c r="T319" s="4">
        <v>80.2</v>
      </c>
      <c r="U319" s="4">
        <f t="shared" si="51"/>
        <v>0</v>
      </c>
      <c r="V319" s="4">
        <f t="shared" si="51"/>
        <v>0</v>
      </c>
      <c r="W319" s="4">
        <f t="shared" si="51"/>
        <v>0</v>
      </c>
      <c r="X319" s="4">
        <f t="shared" si="51"/>
        <v>0</v>
      </c>
      <c r="Y319" s="4">
        <f t="shared" si="51"/>
        <v>0</v>
      </c>
      <c r="Z319" s="4">
        <f t="shared" si="43"/>
        <v>100</v>
      </c>
      <c r="AA319" s="4">
        <f t="shared" si="43"/>
        <v>100</v>
      </c>
      <c r="AB319" s="4">
        <f t="shared" si="43"/>
        <v>100</v>
      </c>
      <c r="AC319" s="4">
        <f t="shared" si="43"/>
        <v>0</v>
      </c>
      <c r="AD319" s="4">
        <f t="shared" si="43"/>
        <v>100</v>
      </c>
    </row>
    <row r="320" spans="1:30" ht="12.75" customHeight="1" x14ac:dyDescent="0.25">
      <c r="A320" s="115">
        <v>21</v>
      </c>
      <c r="B320" s="137">
        <v>223400</v>
      </c>
      <c r="C320" s="138">
        <v>1291</v>
      </c>
      <c r="D320" s="108">
        <v>312</v>
      </c>
      <c r="E320" s="135" t="s">
        <v>1197</v>
      </c>
      <c r="F320" s="136">
        <f t="shared" si="48"/>
        <v>0</v>
      </c>
      <c r="G320" s="136">
        <v>0</v>
      </c>
      <c r="H320" s="136">
        <v>0</v>
      </c>
      <c r="I320" s="136">
        <v>0</v>
      </c>
      <c r="J320" s="136">
        <v>0</v>
      </c>
      <c r="K320" s="136">
        <f t="shared" si="49"/>
        <v>0</v>
      </c>
      <c r="L320" s="23">
        <v>0</v>
      </c>
      <c r="M320" s="23">
        <v>0</v>
      </c>
      <c r="N320" s="23">
        <v>0</v>
      </c>
      <c r="O320" s="23">
        <v>0</v>
      </c>
      <c r="P320" s="136">
        <f t="shared" si="50"/>
        <v>0</v>
      </c>
      <c r="Q320" s="23">
        <v>0</v>
      </c>
      <c r="R320" s="23">
        <v>0</v>
      </c>
      <c r="S320" s="23">
        <v>0</v>
      </c>
      <c r="T320" s="4">
        <v>0</v>
      </c>
      <c r="U320" s="4">
        <f t="shared" si="51"/>
        <v>0</v>
      </c>
      <c r="V320" s="4">
        <f t="shared" si="51"/>
        <v>0</v>
      </c>
      <c r="W320" s="4">
        <f t="shared" si="51"/>
        <v>0</v>
      </c>
      <c r="X320" s="4">
        <f t="shared" si="51"/>
        <v>0</v>
      </c>
      <c r="Y320" s="4">
        <f t="shared" si="51"/>
        <v>0</v>
      </c>
      <c r="Z320" s="4">
        <f t="shared" si="43"/>
        <v>0</v>
      </c>
      <c r="AA320" s="4">
        <f t="shared" si="43"/>
        <v>0</v>
      </c>
      <c r="AB320" s="4">
        <f t="shared" si="43"/>
        <v>0</v>
      </c>
      <c r="AC320" s="4">
        <f t="shared" si="43"/>
        <v>0</v>
      </c>
      <c r="AD320" s="4">
        <f t="shared" si="43"/>
        <v>0</v>
      </c>
    </row>
    <row r="321" spans="1:30" ht="12.75" customHeight="1" x14ac:dyDescent="0.25">
      <c r="A321" s="115">
        <v>21</v>
      </c>
      <c r="B321" s="137">
        <v>223400</v>
      </c>
      <c r="C321" s="138">
        <v>1292</v>
      </c>
      <c r="D321" s="108">
        <v>313</v>
      </c>
      <c r="E321" s="135" t="s">
        <v>1198</v>
      </c>
      <c r="F321" s="136">
        <f t="shared" si="48"/>
        <v>0</v>
      </c>
      <c r="G321" s="136">
        <v>0</v>
      </c>
      <c r="H321" s="136">
        <v>0</v>
      </c>
      <c r="I321" s="136">
        <v>0</v>
      </c>
      <c r="J321" s="136">
        <v>0</v>
      </c>
      <c r="K321" s="136">
        <f t="shared" si="49"/>
        <v>0</v>
      </c>
      <c r="L321" s="23">
        <v>0</v>
      </c>
      <c r="M321" s="23">
        <v>0</v>
      </c>
      <c r="N321" s="23">
        <v>0</v>
      </c>
      <c r="O321" s="23">
        <v>0</v>
      </c>
      <c r="P321" s="136">
        <f t="shared" si="50"/>
        <v>0</v>
      </c>
      <c r="Q321" s="23">
        <v>0</v>
      </c>
      <c r="R321" s="23">
        <v>0</v>
      </c>
      <c r="S321" s="23">
        <v>0</v>
      </c>
      <c r="T321" s="4">
        <v>0</v>
      </c>
      <c r="U321" s="4">
        <f t="shared" si="51"/>
        <v>0</v>
      </c>
      <c r="V321" s="4">
        <f t="shared" si="51"/>
        <v>0</v>
      </c>
      <c r="W321" s="4">
        <f t="shared" si="51"/>
        <v>0</v>
      </c>
      <c r="X321" s="4">
        <f t="shared" si="51"/>
        <v>0</v>
      </c>
      <c r="Y321" s="4">
        <f t="shared" si="51"/>
        <v>0</v>
      </c>
      <c r="Z321" s="4">
        <f t="shared" si="43"/>
        <v>0</v>
      </c>
      <c r="AA321" s="4">
        <f t="shared" si="43"/>
        <v>0</v>
      </c>
      <c r="AB321" s="4">
        <f t="shared" si="43"/>
        <v>0</v>
      </c>
      <c r="AC321" s="4">
        <f t="shared" si="43"/>
        <v>0</v>
      </c>
      <c r="AD321" s="4">
        <f t="shared" si="43"/>
        <v>0</v>
      </c>
    </row>
    <row r="322" spans="1:30" ht="12.75" customHeight="1" x14ac:dyDescent="0.25">
      <c r="A322" s="115">
        <v>21</v>
      </c>
      <c r="B322" s="137">
        <v>223400</v>
      </c>
      <c r="C322" s="138">
        <v>1293</v>
      </c>
      <c r="D322" s="108">
        <v>314</v>
      </c>
      <c r="E322" s="135" t="s">
        <v>1003</v>
      </c>
      <c r="F322" s="136">
        <f t="shared" si="48"/>
        <v>0</v>
      </c>
      <c r="G322" s="136">
        <v>0</v>
      </c>
      <c r="H322" s="136">
        <v>0</v>
      </c>
      <c r="I322" s="136">
        <v>0</v>
      </c>
      <c r="J322" s="136">
        <v>0</v>
      </c>
      <c r="K322" s="136">
        <f t="shared" si="49"/>
        <v>0</v>
      </c>
      <c r="L322" s="23">
        <v>0</v>
      </c>
      <c r="M322" s="23">
        <v>0</v>
      </c>
      <c r="N322" s="23">
        <v>0</v>
      </c>
      <c r="O322" s="23">
        <v>0</v>
      </c>
      <c r="P322" s="136">
        <f t="shared" si="50"/>
        <v>0</v>
      </c>
      <c r="Q322" s="23">
        <v>0</v>
      </c>
      <c r="R322" s="23">
        <v>0</v>
      </c>
      <c r="S322" s="23">
        <v>0</v>
      </c>
      <c r="T322" s="4">
        <v>0</v>
      </c>
      <c r="U322" s="4">
        <f t="shared" si="51"/>
        <v>0</v>
      </c>
      <c r="V322" s="4">
        <f t="shared" si="51"/>
        <v>0</v>
      </c>
      <c r="W322" s="4">
        <f t="shared" si="51"/>
        <v>0</v>
      </c>
      <c r="X322" s="4">
        <f t="shared" si="51"/>
        <v>0</v>
      </c>
      <c r="Y322" s="4">
        <f t="shared" si="51"/>
        <v>0</v>
      </c>
      <c r="Z322" s="4">
        <f t="shared" si="43"/>
        <v>0</v>
      </c>
      <c r="AA322" s="4">
        <f t="shared" si="43"/>
        <v>0</v>
      </c>
      <c r="AB322" s="4">
        <f t="shared" si="43"/>
        <v>0</v>
      </c>
      <c r="AC322" s="4">
        <f t="shared" si="43"/>
        <v>0</v>
      </c>
      <c r="AD322" s="4">
        <f t="shared" si="43"/>
        <v>0</v>
      </c>
    </row>
    <row r="323" spans="1:30" ht="12.75" customHeight="1" x14ac:dyDescent="0.25">
      <c r="A323" s="115">
        <v>21</v>
      </c>
      <c r="B323" s="137">
        <v>223400</v>
      </c>
      <c r="C323" s="138">
        <v>1294</v>
      </c>
      <c r="D323" s="108">
        <v>315</v>
      </c>
      <c r="E323" s="135" t="s">
        <v>1199</v>
      </c>
      <c r="F323" s="136">
        <f t="shared" si="48"/>
        <v>0</v>
      </c>
      <c r="G323" s="136">
        <v>0</v>
      </c>
      <c r="H323" s="136">
        <v>0</v>
      </c>
      <c r="I323" s="136">
        <v>0</v>
      </c>
      <c r="J323" s="136">
        <v>0</v>
      </c>
      <c r="K323" s="136">
        <f t="shared" si="49"/>
        <v>0</v>
      </c>
      <c r="L323" s="23">
        <v>0</v>
      </c>
      <c r="M323" s="23">
        <v>0</v>
      </c>
      <c r="N323" s="23">
        <v>0</v>
      </c>
      <c r="O323" s="23">
        <v>0</v>
      </c>
      <c r="P323" s="136">
        <f t="shared" si="50"/>
        <v>0</v>
      </c>
      <c r="Q323" s="23">
        <v>0</v>
      </c>
      <c r="R323" s="23">
        <v>0</v>
      </c>
      <c r="S323" s="23">
        <v>0</v>
      </c>
      <c r="T323" s="4">
        <v>0</v>
      </c>
      <c r="U323" s="4">
        <f t="shared" si="51"/>
        <v>0</v>
      </c>
      <c r="V323" s="4">
        <f t="shared" si="51"/>
        <v>0</v>
      </c>
      <c r="W323" s="4">
        <f t="shared" si="51"/>
        <v>0</v>
      </c>
      <c r="X323" s="4">
        <f t="shared" si="51"/>
        <v>0</v>
      </c>
      <c r="Y323" s="4">
        <f t="shared" si="51"/>
        <v>0</v>
      </c>
      <c r="Z323" s="4">
        <f t="shared" si="43"/>
        <v>0</v>
      </c>
      <c r="AA323" s="4">
        <f t="shared" si="43"/>
        <v>0</v>
      </c>
      <c r="AB323" s="4">
        <f t="shared" si="43"/>
        <v>0</v>
      </c>
      <c r="AC323" s="4">
        <f t="shared" si="43"/>
        <v>0</v>
      </c>
      <c r="AD323" s="4">
        <f t="shared" si="43"/>
        <v>0</v>
      </c>
    </row>
    <row r="324" spans="1:30" ht="12.75" customHeight="1" x14ac:dyDescent="0.25">
      <c r="A324" s="115">
        <v>21</v>
      </c>
      <c r="B324" s="137">
        <v>223400</v>
      </c>
      <c r="C324" s="138">
        <v>1295</v>
      </c>
      <c r="D324" s="108">
        <v>316</v>
      </c>
      <c r="E324" s="135" t="s">
        <v>1200</v>
      </c>
      <c r="F324" s="136">
        <f t="shared" si="48"/>
        <v>0</v>
      </c>
      <c r="G324" s="136">
        <v>0</v>
      </c>
      <c r="H324" s="136">
        <v>0</v>
      </c>
      <c r="I324" s="136">
        <v>0</v>
      </c>
      <c r="J324" s="136">
        <v>0</v>
      </c>
      <c r="K324" s="136">
        <f t="shared" si="49"/>
        <v>0</v>
      </c>
      <c r="L324" s="23">
        <v>0</v>
      </c>
      <c r="M324" s="23">
        <v>0</v>
      </c>
      <c r="N324" s="23">
        <v>0</v>
      </c>
      <c r="O324" s="23">
        <v>0</v>
      </c>
      <c r="P324" s="136">
        <f t="shared" si="50"/>
        <v>0</v>
      </c>
      <c r="Q324" s="23">
        <v>0</v>
      </c>
      <c r="R324" s="23">
        <v>0</v>
      </c>
      <c r="S324" s="23">
        <v>0</v>
      </c>
      <c r="T324" s="4">
        <v>0</v>
      </c>
      <c r="U324" s="4">
        <f t="shared" si="51"/>
        <v>0</v>
      </c>
      <c r="V324" s="4">
        <f t="shared" si="51"/>
        <v>0</v>
      </c>
      <c r="W324" s="4">
        <f t="shared" si="51"/>
        <v>0</v>
      </c>
      <c r="X324" s="4">
        <f t="shared" si="51"/>
        <v>0</v>
      </c>
      <c r="Y324" s="4">
        <f t="shared" si="51"/>
        <v>0</v>
      </c>
      <c r="Z324" s="4">
        <f t="shared" si="43"/>
        <v>0</v>
      </c>
      <c r="AA324" s="4">
        <f t="shared" si="43"/>
        <v>0</v>
      </c>
      <c r="AB324" s="4">
        <f t="shared" si="43"/>
        <v>0</v>
      </c>
      <c r="AC324" s="4">
        <f t="shared" si="43"/>
        <v>0</v>
      </c>
      <c r="AD324" s="4">
        <f t="shared" si="43"/>
        <v>0</v>
      </c>
    </row>
    <row r="325" spans="1:30" ht="12.75" customHeight="1" x14ac:dyDescent="0.25">
      <c r="A325" s="115">
        <v>21</v>
      </c>
      <c r="B325" s="137">
        <v>223400</v>
      </c>
      <c r="C325" s="138">
        <v>1296</v>
      </c>
      <c r="D325" s="108">
        <v>317</v>
      </c>
      <c r="E325" s="135" t="s">
        <v>1201</v>
      </c>
      <c r="F325" s="136">
        <f t="shared" si="48"/>
        <v>0</v>
      </c>
      <c r="G325" s="136">
        <v>0</v>
      </c>
      <c r="H325" s="136">
        <v>0</v>
      </c>
      <c r="I325" s="136">
        <v>0</v>
      </c>
      <c r="J325" s="136">
        <v>0</v>
      </c>
      <c r="K325" s="136">
        <f t="shared" si="49"/>
        <v>0</v>
      </c>
      <c r="L325" s="23">
        <v>0</v>
      </c>
      <c r="M325" s="23">
        <v>0</v>
      </c>
      <c r="N325" s="23">
        <v>0</v>
      </c>
      <c r="O325" s="23">
        <v>0</v>
      </c>
      <c r="P325" s="136">
        <f t="shared" si="50"/>
        <v>0</v>
      </c>
      <c r="Q325" s="23">
        <v>0</v>
      </c>
      <c r="R325" s="23">
        <v>0</v>
      </c>
      <c r="S325" s="23">
        <v>0</v>
      </c>
      <c r="T325" s="4">
        <v>0</v>
      </c>
      <c r="U325" s="4">
        <f t="shared" si="51"/>
        <v>0</v>
      </c>
      <c r="V325" s="4">
        <f t="shared" si="51"/>
        <v>0</v>
      </c>
      <c r="W325" s="4">
        <f t="shared" si="51"/>
        <v>0</v>
      </c>
      <c r="X325" s="4">
        <f t="shared" si="51"/>
        <v>0</v>
      </c>
      <c r="Y325" s="4">
        <f t="shared" si="51"/>
        <v>0</v>
      </c>
      <c r="Z325" s="4">
        <f t="shared" si="43"/>
        <v>0</v>
      </c>
      <c r="AA325" s="4">
        <f t="shared" si="43"/>
        <v>0</v>
      </c>
      <c r="AB325" s="4">
        <f t="shared" si="43"/>
        <v>0</v>
      </c>
      <c r="AC325" s="4">
        <f t="shared" si="43"/>
        <v>0</v>
      </c>
      <c r="AD325" s="4">
        <f t="shared" si="43"/>
        <v>0</v>
      </c>
    </row>
    <row r="326" spans="1:30" ht="12.75" customHeight="1" x14ac:dyDescent="0.25">
      <c r="A326" s="115">
        <v>21</v>
      </c>
      <c r="B326" s="137">
        <v>223400</v>
      </c>
      <c r="C326" s="138">
        <v>1297</v>
      </c>
      <c r="D326" s="108">
        <v>318</v>
      </c>
      <c r="E326" s="135" t="s">
        <v>1202</v>
      </c>
      <c r="F326" s="136">
        <f t="shared" si="48"/>
        <v>0</v>
      </c>
      <c r="G326" s="136">
        <v>0</v>
      </c>
      <c r="H326" s="136">
        <v>0</v>
      </c>
      <c r="I326" s="136">
        <v>0</v>
      </c>
      <c r="J326" s="136">
        <v>0</v>
      </c>
      <c r="K326" s="136">
        <f t="shared" si="49"/>
        <v>0</v>
      </c>
      <c r="L326" s="23">
        <v>0</v>
      </c>
      <c r="M326" s="23">
        <v>0</v>
      </c>
      <c r="N326" s="23">
        <v>0</v>
      </c>
      <c r="O326" s="23">
        <v>0</v>
      </c>
      <c r="P326" s="136">
        <f t="shared" si="50"/>
        <v>0</v>
      </c>
      <c r="Q326" s="23">
        <v>0</v>
      </c>
      <c r="R326" s="23">
        <v>0</v>
      </c>
      <c r="S326" s="23">
        <v>0</v>
      </c>
      <c r="T326" s="4">
        <v>0</v>
      </c>
      <c r="U326" s="4">
        <f t="shared" si="51"/>
        <v>0</v>
      </c>
      <c r="V326" s="4">
        <f t="shared" si="51"/>
        <v>0</v>
      </c>
      <c r="W326" s="4">
        <f t="shared" si="51"/>
        <v>0</v>
      </c>
      <c r="X326" s="4">
        <f t="shared" si="51"/>
        <v>0</v>
      </c>
      <c r="Y326" s="4">
        <f t="shared" si="51"/>
        <v>0</v>
      </c>
      <c r="Z326" s="4">
        <f t="shared" si="43"/>
        <v>0</v>
      </c>
      <c r="AA326" s="4">
        <f t="shared" si="43"/>
        <v>0</v>
      </c>
      <c r="AB326" s="4">
        <f t="shared" si="43"/>
        <v>0</v>
      </c>
      <c r="AC326" s="4">
        <f t="shared" si="43"/>
        <v>0</v>
      </c>
      <c r="AD326" s="4">
        <f t="shared" si="43"/>
        <v>0</v>
      </c>
    </row>
    <row r="327" spans="1:30" ht="12.75" customHeight="1" x14ac:dyDescent="0.25">
      <c r="A327" s="115">
        <v>21</v>
      </c>
      <c r="B327" s="137">
        <v>223400</v>
      </c>
      <c r="C327" s="138">
        <v>1298</v>
      </c>
      <c r="D327" s="108">
        <v>319</v>
      </c>
      <c r="E327" s="135" t="s">
        <v>1196</v>
      </c>
      <c r="F327" s="136">
        <f t="shared" si="48"/>
        <v>0</v>
      </c>
      <c r="G327" s="136">
        <v>0</v>
      </c>
      <c r="H327" s="136">
        <v>0</v>
      </c>
      <c r="I327" s="136">
        <v>0</v>
      </c>
      <c r="J327" s="136">
        <v>0</v>
      </c>
      <c r="K327" s="136">
        <f t="shared" si="49"/>
        <v>0</v>
      </c>
      <c r="L327" s="23">
        <v>0</v>
      </c>
      <c r="M327" s="23">
        <v>0</v>
      </c>
      <c r="N327" s="23">
        <v>0</v>
      </c>
      <c r="O327" s="23">
        <v>0</v>
      </c>
      <c r="P327" s="136">
        <f t="shared" si="50"/>
        <v>0</v>
      </c>
      <c r="Q327" s="23">
        <v>0</v>
      </c>
      <c r="R327" s="23">
        <v>0</v>
      </c>
      <c r="S327" s="23">
        <v>0</v>
      </c>
      <c r="T327" s="4">
        <v>0</v>
      </c>
      <c r="U327" s="4">
        <f t="shared" si="51"/>
        <v>0</v>
      </c>
      <c r="V327" s="4">
        <f t="shared" si="51"/>
        <v>0</v>
      </c>
      <c r="W327" s="4">
        <f t="shared" si="51"/>
        <v>0</v>
      </c>
      <c r="X327" s="4">
        <f t="shared" si="51"/>
        <v>0</v>
      </c>
      <c r="Y327" s="4">
        <f t="shared" si="51"/>
        <v>0</v>
      </c>
      <c r="Z327" s="4">
        <f t="shared" si="43"/>
        <v>0</v>
      </c>
      <c r="AA327" s="4">
        <f t="shared" si="43"/>
        <v>0</v>
      </c>
      <c r="AB327" s="4">
        <f t="shared" si="43"/>
        <v>0</v>
      </c>
      <c r="AC327" s="4">
        <f t="shared" si="43"/>
        <v>0</v>
      </c>
      <c r="AD327" s="4">
        <f t="shared" si="43"/>
        <v>0</v>
      </c>
    </row>
    <row r="328" spans="1:30" ht="12.75" customHeight="1" x14ac:dyDescent="0.25">
      <c r="A328" s="115">
        <v>21</v>
      </c>
      <c r="B328" s="137">
        <v>223400</v>
      </c>
      <c r="C328" s="138">
        <v>1299</v>
      </c>
      <c r="D328" s="108">
        <v>320</v>
      </c>
      <c r="E328" s="135" t="s">
        <v>1203</v>
      </c>
      <c r="F328" s="136">
        <f t="shared" si="48"/>
        <v>0</v>
      </c>
      <c r="G328" s="136">
        <v>0</v>
      </c>
      <c r="H328" s="136">
        <v>0</v>
      </c>
      <c r="I328" s="136">
        <v>0</v>
      </c>
      <c r="J328" s="136">
        <v>0</v>
      </c>
      <c r="K328" s="136">
        <f t="shared" si="49"/>
        <v>0</v>
      </c>
      <c r="L328" s="23">
        <v>0</v>
      </c>
      <c r="M328" s="23">
        <v>0</v>
      </c>
      <c r="N328" s="23">
        <v>0</v>
      </c>
      <c r="O328" s="23">
        <v>0</v>
      </c>
      <c r="P328" s="136">
        <f t="shared" si="50"/>
        <v>0</v>
      </c>
      <c r="Q328" s="23">
        <v>0</v>
      </c>
      <c r="R328" s="23">
        <v>0</v>
      </c>
      <c r="S328" s="23">
        <v>0</v>
      </c>
      <c r="T328" s="4">
        <v>0</v>
      </c>
      <c r="U328" s="4">
        <f t="shared" si="51"/>
        <v>0</v>
      </c>
      <c r="V328" s="4">
        <f t="shared" si="51"/>
        <v>0</v>
      </c>
      <c r="W328" s="4">
        <f t="shared" si="51"/>
        <v>0</v>
      </c>
      <c r="X328" s="4">
        <f t="shared" si="51"/>
        <v>0</v>
      </c>
      <c r="Y328" s="4">
        <f t="shared" si="51"/>
        <v>0</v>
      </c>
      <c r="Z328" s="4">
        <f t="shared" si="43"/>
        <v>0</v>
      </c>
      <c r="AA328" s="4">
        <f t="shared" si="43"/>
        <v>0</v>
      </c>
      <c r="AB328" s="4">
        <f t="shared" si="43"/>
        <v>0</v>
      </c>
      <c r="AC328" s="4">
        <f t="shared" si="43"/>
        <v>0</v>
      </c>
      <c r="AD328" s="4">
        <f t="shared" si="43"/>
        <v>0</v>
      </c>
    </row>
    <row r="329" spans="1:30" ht="12.75" customHeight="1" x14ac:dyDescent="0.25">
      <c r="A329" s="115">
        <v>21</v>
      </c>
      <c r="B329" s="137">
        <v>223400</v>
      </c>
      <c r="C329" s="138">
        <v>1300</v>
      </c>
      <c r="D329" s="108">
        <v>321</v>
      </c>
      <c r="E329" s="135" t="s">
        <v>1204</v>
      </c>
      <c r="F329" s="136">
        <f t="shared" si="48"/>
        <v>0</v>
      </c>
      <c r="G329" s="136">
        <v>0</v>
      </c>
      <c r="H329" s="136">
        <v>0</v>
      </c>
      <c r="I329" s="136">
        <v>0</v>
      </c>
      <c r="J329" s="136">
        <v>0</v>
      </c>
      <c r="K329" s="136">
        <f t="shared" si="49"/>
        <v>0</v>
      </c>
      <c r="L329" s="23">
        <v>0</v>
      </c>
      <c r="M329" s="23">
        <v>0</v>
      </c>
      <c r="N329" s="23">
        <v>0</v>
      </c>
      <c r="O329" s="23">
        <v>0</v>
      </c>
      <c r="P329" s="136">
        <f t="shared" si="50"/>
        <v>0</v>
      </c>
      <c r="Q329" s="23">
        <v>0</v>
      </c>
      <c r="R329" s="23">
        <v>0</v>
      </c>
      <c r="S329" s="23">
        <v>0</v>
      </c>
      <c r="T329" s="4">
        <v>0</v>
      </c>
      <c r="U329" s="4">
        <f t="shared" si="51"/>
        <v>0</v>
      </c>
      <c r="V329" s="4">
        <f t="shared" si="51"/>
        <v>0</v>
      </c>
      <c r="W329" s="4">
        <f t="shared" si="51"/>
        <v>0</v>
      </c>
      <c r="X329" s="4">
        <f t="shared" si="51"/>
        <v>0</v>
      </c>
      <c r="Y329" s="4">
        <f t="shared" si="51"/>
        <v>0</v>
      </c>
      <c r="Z329" s="4">
        <f t="shared" si="43"/>
        <v>0</v>
      </c>
      <c r="AA329" s="4">
        <f t="shared" si="43"/>
        <v>0</v>
      </c>
      <c r="AB329" s="4">
        <f t="shared" si="43"/>
        <v>0</v>
      </c>
      <c r="AC329" s="4">
        <f t="shared" si="43"/>
        <v>0</v>
      </c>
      <c r="AD329" s="4">
        <f t="shared" si="43"/>
        <v>0</v>
      </c>
    </row>
    <row r="330" spans="1:30" ht="12.75" customHeight="1" x14ac:dyDescent="0.25">
      <c r="A330" s="115">
        <v>21</v>
      </c>
      <c r="B330" s="137">
        <v>223400</v>
      </c>
      <c r="C330" s="138">
        <v>1301</v>
      </c>
      <c r="D330" s="108">
        <v>322</v>
      </c>
      <c r="E330" s="135" t="s">
        <v>1104</v>
      </c>
      <c r="F330" s="136">
        <f t="shared" si="48"/>
        <v>0</v>
      </c>
      <c r="G330" s="136">
        <v>0</v>
      </c>
      <c r="H330" s="136">
        <v>0</v>
      </c>
      <c r="I330" s="136">
        <v>0</v>
      </c>
      <c r="J330" s="136">
        <v>0</v>
      </c>
      <c r="K330" s="136">
        <f t="shared" si="49"/>
        <v>0</v>
      </c>
      <c r="L330" s="23">
        <v>0</v>
      </c>
      <c r="M330" s="23">
        <v>0</v>
      </c>
      <c r="N330" s="23">
        <v>0</v>
      </c>
      <c r="O330" s="23">
        <v>0</v>
      </c>
      <c r="P330" s="136">
        <f t="shared" si="50"/>
        <v>0</v>
      </c>
      <c r="Q330" s="23">
        <v>0</v>
      </c>
      <c r="R330" s="23">
        <v>0</v>
      </c>
      <c r="S330" s="23">
        <v>0</v>
      </c>
      <c r="T330" s="4">
        <v>0</v>
      </c>
      <c r="U330" s="4">
        <f t="shared" si="51"/>
        <v>0</v>
      </c>
      <c r="V330" s="4">
        <f t="shared" si="51"/>
        <v>0</v>
      </c>
      <c r="W330" s="4">
        <f t="shared" si="51"/>
        <v>0</v>
      </c>
      <c r="X330" s="4">
        <f t="shared" si="51"/>
        <v>0</v>
      </c>
      <c r="Y330" s="4">
        <f t="shared" si="51"/>
        <v>0</v>
      </c>
      <c r="Z330" s="4">
        <f t="shared" si="43"/>
        <v>0</v>
      </c>
      <c r="AA330" s="4">
        <f t="shared" si="43"/>
        <v>0</v>
      </c>
      <c r="AB330" s="4">
        <f t="shared" si="43"/>
        <v>0</v>
      </c>
      <c r="AC330" s="4">
        <f t="shared" si="43"/>
        <v>0</v>
      </c>
      <c r="AD330" s="4">
        <f t="shared" si="43"/>
        <v>0</v>
      </c>
    </row>
    <row r="331" spans="1:30" ht="12.75" customHeight="1" x14ac:dyDescent="0.25">
      <c r="A331" s="115">
        <v>21</v>
      </c>
      <c r="B331" s="137">
        <v>223400</v>
      </c>
      <c r="C331" s="138">
        <v>1302</v>
      </c>
      <c r="D331" s="108">
        <v>323</v>
      </c>
      <c r="E331" s="135" t="s">
        <v>1205</v>
      </c>
      <c r="F331" s="136">
        <f t="shared" si="48"/>
        <v>0</v>
      </c>
      <c r="G331" s="136">
        <v>0</v>
      </c>
      <c r="H331" s="136">
        <v>0</v>
      </c>
      <c r="I331" s="136">
        <v>0</v>
      </c>
      <c r="J331" s="136">
        <v>0</v>
      </c>
      <c r="K331" s="136">
        <f t="shared" si="49"/>
        <v>0</v>
      </c>
      <c r="L331" s="23">
        <v>0</v>
      </c>
      <c r="M331" s="23">
        <v>0</v>
      </c>
      <c r="N331" s="23">
        <v>0</v>
      </c>
      <c r="O331" s="23">
        <v>0</v>
      </c>
      <c r="P331" s="136">
        <f t="shared" si="50"/>
        <v>0</v>
      </c>
      <c r="Q331" s="23">
        <v>0</v>
      </c>
      <c r="R331" s="23">
        <v>0</v>
      </c>
      <c r="S331" s="23">
        <v>0</v>
      </c>
      <c r="T331" s="4">
        <v>0</v>
      </c>
      <c r="U331" s="4">
        <f t="shared" si="51"/>
        <v>0</v>
      </c>
      <c r="V331" s="4">
        <f t="shared" si="51"/>
        <v>0</v>
      </c>
      <c r="W331" s="4">
        <f t="shared" si="51"/>
        <v>0</v>
      </c>
      <c r="X331" s="4">
        <f t="shared" si="51"/>
        <v>0</v>
      </c>
      <c r="Y331" s="4">
        <f t="shared" si="51"/>
        <v>0</v>
      </c>
      <c r="Z331" s="4">
        <f t="shared" si="43"/>
        <v>0</v>
      </c>
      <c r="AA331" s="4">
        <f t="shared" si="43"/>
        <v>0</v>
      </c>
      <c r="AB331" s="4">
        <f t="shared" si="43"/>
        <v>0</v>
      </c>
      <c r="AC331" s="4">
        <f t="shared" si="43"/>
        <v>0</v>
      </c>
      <c r="AD331" s="4">
        <f t="shared" si="43"/>
        <v>0</v>
      </c>
    </row>
    <row r="332" spans="1:30" ht="12.75" customHeight="1" x14ac:dyDescent="0.25">
      <c r="A332" s="115">
        <v>21</v>
      </c>
      <c r="B332" s="137">
        <v>223400</v>
      </c>
      <c r="C332" s="138">
        <v>1303</v>
      </c>
      <c r="D332" s="108">
        <v>324</v>
      </c>
      <c r="E332" s="135" t="s">
        <v>1206</v>
      </c>
      <c r="F332" s="136">
        <f t="shared" si="48"/>
        <v>0</v>
      </c>
      <c r="G332" s="136">
        <v>0</v>
      </c>
      <c r="H332" s="136">
        <v>0</v>
      </c>
      <c r="I332" s="136">
        <v>0</v>
      </c>
      <c r="J332" s="136">
        <v>0</v>
      </c>
      <c r="K332" s="136">
        <f t="shared" si="49"/>
        <v>0</v>
      </c>
      <c r="L332" s="23">
        <v>0</v>
      </c>
      <c r="M332" s="23">
        <v>0</v>
      </c>
      <c r="N332" s="23">
        <v>0</v>
      </c>
      <c r="O332" s="23">
        <v>0</v>
      </c>
      <c r="P332" s="136">
        <f t="shared" si="50"/>
        <v>0</v>
      </c>
      <c r="Q332" s="23">
        <v>0</v>
      </c>
      <c r="R332" s="23">
        <v>0</v>
      </c>
      <c r="S332" s="23">
        <v>0</v>
      </c>
      <c r="T332" s="4">
        <v>0</v>
      </c>
      <c r="U332" s="4">
        <f t="shared" si="51"/>
        <v>0</v>
      </c>
      <c r="V332" s="4">
        <f t="shared" si="51"/>
        <v>0</v>
      </c>
      <c r="W332" s="4">
        <f t="shared" si="51"/>
        <v>0</v>
      </c>
      <c r="X332" s="4">
        <f t="shared" si="51"/>
        <v>0</v>
      </c>
      <c r="Y332" s="4">
        <f t="shared" si="51"/>
        <v>0</v>
      </c>
      <c r="Z332" s="4">
        <f t="shared" si="43"/>
        <v>0</v>
      </c>
      <c r="AA332" s="4">
        <f t="shared" si="43"/>
        <v>0</v>
      </c>
      <c r="AB332" s="4">
        <f t="shared" si="43"/>
        <v>0</v>
      </c>
      <c r="AC332" s="4">
        <f t="shared" si="43"/>
        <v>0</v>
      </c>
      <c r="AD332" s="4">
        <f t="shared" si="43"/>
        <v>0</v>
      </c>
    </row>
    <row r="333" spans="1:30" ht="12.75" customHeight="1" x14ac:dyDescent="0.25">
      <c r="A333" s="115">
        <v>21</v>
      </c>
      <c r="B333" s="137">
        <v>223400</v>
      </c>
      <c r="C333" s="138">
        <v>1304</v>
      </c>
      <c r="D333" s="108">
        <v>325</v>
      </c>
      <c r="E333" s="135" t="s">
        <v>1207</v>
      </c>
      <c r="F333" s="136">
        <f t="shared" si="48"/>
        <v>0</v>
      </c>
      <c r="G333" s="136">
        <v>0</v>
      </c>
      <c r="H333" s="136">
        <v>0</v>
      </c>
      <c r="I333" s="136">
        <v>0</v>
      </c>
      <c r="J333" s="136">
        <v>0</v>
      </c>
      <c r="K333" s="136">
        <f t="shared" si="49"/>
        <v>0</v>
      </c>
      <c r="L333" s="23">
        <v>0</v>
      </c>
      <c r="M333" s="23">
        <v>0</v>
      </c>
      <c r="N333" s="23">
        <v>0</v>
      </c>
      <c r="O333" s="23">
        <v>0</v>
      </c>
      <c r="P333" s="136">
        <f t="shared" si="50"/>
        <v>0</v>
      </c>
      <c r="Q333" s="23">
        <v>0</v>
      </c>
      <c r="R333" s="23">
        <v>0</v>
      </c>
      <c r="S333" s="23">
        <v>0</v>
      </c>
      <c r="T333" s="4">
        <v>0</v>
      </c>
      <c r="U333" s="4">
        <f t="shared" si="51"/>
        <v>0</v>
      </c>
      <c r="V333" s="4">
        <f t="shared" si="51"/>
        <v>0</v>
      </c>
      <c r="W333" s="4">
        <f t="shared" si="51"/>
        <v>0</v>
      </c>
      <c r="X333" s="4">
        <f t="shared" si="51"/>
        <v>0</v>
      </c>
      <c r="Y333" s="4">
        <f t="shared" si="51"/>
        <v>0</v>
      </c>
      <c r="Z333" s="4">
        <f t="shared" si="43"/>
        <v>0</v>
      </c>
      <c r="AA333" s="4">
        <f t="shared" si="43"/>
        <v>0</v>
      </c>
      <c r="AB333" s="4">
        <f t="shared" si="43"/>
        <v>0</v>
      </c>
      <c r="AC333" s="4">
        <f t="shared" si="43"/>
        <v>0</v>
      </c>
      <c r="AD333" s="4">
        <f t="shared" si="43"/>
        <v>0</v>
      </c>
    </row>
    <row r="334" spans="1:30" ht="12.75" customHeight="1" x14ac:dyDescent="0.25">
      <c r="A334" s="115">
        <v>21</v>
      </c>
      <c r="B334" s="137">
        <v>223400</v>
      </c>
      <c r="C334" s="138">
        <v>1305</v>
      </c>
      <c r="D334" s="108">
        <v>326</v>
      </c>
      <c r="E334" s="135" t="s">
        <v>1208</v>
      </c>
      <c r="F334" s="136">
        <f t="shared" si="48"/>
        <v>0</v>
      </c>
      <c r="G334" s="136">
        <v>0</v>
      </c>
      <c r="H334" s="136">
        <v>0</v>
      </c>
      <c r="I334" s="136">
        <v>0</v>
      </c>
      <c r="J334" s="136">
        <v>0</v>
      </c>
      <c r="K334" s="136">
        <f t="shared" si="49"/>
        <v>0</v>
      </c>
      <c r="L334" s="23">
        <v>0</v>
      </c>
      <c r="M334" s="23">
        <v>0</v>
      </c>
      <c r="N334" s="23">
        <v>0</v>
      </c>
      <c r="O334" s="23">
        <v>0</v>
      </c>
      <c r="P334" s="136">
        <f t="shared" si="50"/>
        <v>0</v>
      </c>
      <c r="Q334" s="23">
        <v>0</v>
      </c>
      <c r="R334" s="23">
        <v>0</v>
      </c>
      <c r="S334" s="23">
        <v>0</v>
      </c>
      <c r="T334" s="4">
        <v>0</v>
      </c>
      <c r="U334" s="4">
        <f t="shared" si="51"/>
        <v>0</v>
      </c>
      <c r="V334" s="4">
        <f t="shared" si="51"/>
        <v>0</v>
      </c>
      <c r="W334" s="4">
        <f t="shared" si="51"/>
        <v>0</v>
      </c>
      <c r="X334" s="4">
        <f t="shared" si="51"/>
        <v>0</v>
      </c>
      <c r="Y334" s="4">
        <f t="shared" si="51"/>
        <v>0</v>
      </c>
      <c r="Z334" s="4">
        <f t="shared" si="43"/>
        <v>0</v>
      </c>
      <c r="AA334" s="4">
        <f t="shared" si="43"/>
        <v>0</v>
      </c>
      <c r="AB334" s="4">
        <f t="shared" si="43"/>
        <v>0</v>
      </c>
      <c r="AC334" s="4">
        <f t="shared" si="43"/>
        <v>0</v>
      </c>
      <c r="AD334" s="4">
        <f t="shared" si="43"/>
        <v>0</v>
      </c>
    </row>
    <row r="335" spans="1:30" ht="12.75" customHeight="1" x14ac:dyDescent="0.25">
      <c r="A335" s="115">
        <v>21</v>
      </c>
      <c r="B335" s="137">
        <v>223400</v>
      </c>
      <c r="C335" s="138">
        <v>1306</v>
      </c>
      <c r="D335" s="108">
        <v>327</v>
      </c>
      <c r="E335" s="135" t="s">
        <v>1209</v>
      </c>
      <c r="F335" s="136">
        <f t="shared" si="48"/>
        <v>0</v>
      </c>
      <c r="G335" s="136">
        <v>0</v>
      </c>
      <c r="H335" s="136">
        <v>0</v>
      </c>
      <c r="I335" s="136">
        <v>0</v>
      </c>
      <c r="J335" s="136">
        <v>0</v>
      </c>
      <c r="K335" s="136">
        <f t="shared" si="49"/>
        <v>0</v>
      </c>
      <c r="L335" s="23">
        <v>0</v>
      </c>
      <c r="M335" s="23">
        <v>0</v>
      </c>
      <c r="N335" s="23">
        <v>0</v>
      </c>
      <c r="O335" s="23">
        <v>0</v>
      </c>
      <c r="P335" s="136">
        <f t="shared" si="50"/>
        <v>0</v>
      </c>
      <c r="Q335" s="23">
        <v>0</v>
      </c>
      <c r="R335" s="23">
        <v>0</v>
      </c>
      <c r="S335" s="23">
        <v>0</v>
      </c>
      <c r="T335" s="4">
        <v>0</v>
      </c>
      <c r="U335" s="4">
        <f t="shared" si="51"/>
        <v>0</v>
      </c>
      <c r="V335" s="4">
        <f t="shared" si="51"/>
        <v>0</v>
      </c>
      <c r="W335" s="4">
        <f t="shared" si="51"/>
        <v>0</v>
      </c>
      <c r="X335" s="4">
        <f t="shared" si="51"/>
        <v>0</v>
      </c>
      <c r="Y335" s="4">
        <f t="shared" si="51"/>
        <v>0</v>
      </c>
      <c r="Z335" s="4">
        <f t="shared" si="43"/>
        <v>0</v>
      </c>
      <c r="AA335" s="4">
        <f t="shared" si="43"/>
        <v>0</v>
      </c>
      <c r="AB335" s="4">
        <f t="shared" si="43"/>
        <v>0</v>
      </c>
      <c r="AC335" s="4">
        <f t="shared" si="43"/>
        <v>0</v>
      </c>
      <c r="AD335" s="4">
        <f t="shared" si="43"/>
        <v>0</v>
      </c>
    </row>
    <row r="336" spans="1:30" ht="12.75" customHeight="1" x14ac:dyDescent="0.25">
      <c r="A336" s="115">
        <v>21</v>
      </c>
      <c r="B336" s="137">
        <v>223400</v>
      </c>
      <c r="C336" s="138">
        <v>1307</v>
      </c>
      <c r="D336" s="108">
        <v>328</v>
      </c>
      <c r="E336" s="135" t="s">
        <v>1210</v>
      </c>
      <c r="F336" s="136">
        <f t="shared" si="48"/>
        <v>0</v>
      </c>
      <c r="G336" s="136">
        <v>0</v>
      </c>
      <c r="H336" s="136">
        <v>0</v>
      </c>
      <c r="I336" s="136">
        <v>0</v>
      </c>
      <c r="J336" s="136">
        <v>0</v>
      </c>
      <c r="K336" s="136">
        <f t="shared" si="49"/>
        <v>0</v>
      </c>
      <c r="L336" s="23">
        <v>0</v>
      </c>
      <c r="M336" s="23">
        <v>0</v>
      </c>
      <c r="N336" s="23">
        <v>0</v>
      </c>
      <c r="O336" s="23">
        <v>0</v>
      </c>
      <c r="P336" s="136">
        <f t="shared" si="50"/>
        <v>0</v>
      </c>
      <c r="Q336" s="23">
        <v>0</v>
      </c>
      <c r="R336" s="23">
        <v>0</v>
      </c>
      <c r="S336" s="23">
        <v>0</v>
      </c>
      <c r="T336" s="4">
        <v>0</v>
      </c>
      <c r="U336" s="4">
        <f t="shared" si="51"/>
        <v>0</v>
      </c>
      <c r="V336" s="4">
        <f t="shared" si="51"/>
        <v>0</v>
      </c>
      <c r="W336" s="4">
        <f t="shared" si="51"/>
        <v>0</v>
      </c>
      <c r="X336" s="4">
        <f t="shared" si="51"/>
        <v>0</v>
      </c>
      <c r="Y336" s="4">
        <f t="shared" si="51"/>
        <v>0</v>
      </c>
      <c r="Z336" s="4">
        <f t="shared" si="43"/>
        <v>0</v>
      </c>
      <c r="AA336" s="4">
        <f t="shared" si="43"/>
        <v>0</v>
      </c>
      <c r="AB336" s="4">
        <f t="shared" si="43"/>
        <v>0</v>
      </c>
      <c r="AC336" s="4">
        <f t="shared" si="43"/>
        <v>0</v>
      </c>
      <c r="AD336" s="4">
        <f t="shared" si="43"/>
        <v>0</v>
      </c>
    </row>
    <row r="337" spans="1:30" ht="12.75" customHeight="1" x14ac:dyDescent="0.25">
      <c r="A337" s="115">
        <v>21</v>
      </c>
      <c r="B337" s="137">
        <v>223400</v>
      </c>
      <c r="C337" s="138">
        <v>1308</v>
      </c>
      <c r="D337" s="108">
        <v>329</v>
      </c>
      <c r="E337" s="135" t="s">
        <v>1211</v>
      </c>
      <c r="F337" s="136">
        <f t="shared" si="48"/>
        <v>0</v>
      </c>
      <c r="G337" s="136">
        <v>0</v>
      </c>
      <c r="H337" s="136">
        <v>0</v>
      </c>
      <c r="I337" s="136">
        <v>0</v>
      </c>
      <c r="J337" s="136">
        <v>0</v>
      </c>
      <c r="K337" s="136">
        <f t="shared" si="49"/>
        <v>0</v>
      </c>
      <c r="L337" s="23">
        <v>0</v>
      </c>
      <c r="M337" s="23">
        <v>0</v>
      </c>
      <c r="N337" s="23">
        <v>0</v>
      </c>
      <c r="O337" s="23">
        <v>0</v>
      </c>
      <c r="P337" s="136">
        <f t="shared" si="50"/>
        <v>0</v>
      </c>
      <c r="Q337" s="23">
        <v>0</v>
      </c>
      <c r="R337" s="23">
        <v>0</v>
      </c>
      <c r="S337" s="23">
        <v>0</v>
      </c>
      <c r="T337" s="4">
        <v>0</v>
      </c>
      <c r="U337" s="4">
        <f t="shared" si="51"/>
        <v>0</v>
      </c>
      <c r="V337" s="4">
        <f t="shared" si="51"/>
        <v>0</v>
      </c>
      <c r="W337" s="4">
        <f t="shared" si="51"/>
        <v>0</v>
      </c>
      <c r="X337" s="4">
        <f t="shared" si="51"/>
        <v>0</v>
      </c>
      <c r="Y337" s="4">
        <f t="shared" si="51"/>
        <v>0</v>
      </c>
      <c r="Z337" s="4">
        <f t="shared" ref="Z337:AD400" si="52">IF(K337=0,0,P337/K337*100)</f>
        <v>0</v>
      </c>
      <c r="AA337" s="4">
        <f t="shared" si="52"/>
        <v>0</v>
      </c>
      <c r="AB337" s="4">
        <f t="shared" si="52"/>
        <v>0</v>
      </c>
      <c r="AC337" s="4">
        <f t="shared" si="52"/>
        <v>0</v>
      </c>
      <c r="AD337" s="4">
        <f t="shared" si="52"/>
        <v>0</v>
      </c>
    </row>
    <row r="338" spans="1:30" ht="12.75" customHeight="1" x14ac:dyDescent="0.25">
      <c r="A338" s="115">
        <v>21</v>
      </c>
      <c r="B338" s="137">
        <v>223400</v>
      </c>
      <c r="C338" s="138">
        <v>1309</v>
      </c>
      <c r="D338" s="108">
        <v>330</v>
      </c>
      <c r="E338" s="135" t="s">
        <v>1212</v>
      </c>
      <c r="F338" s="136">
        <f t="shared" si="48"/>
        <v>0</v>
      </c>
      <c r="G338" s="136">
        <v>0</v>
      </c>
      <c r="H338" s="136">
        <v>0</v>
      </c>
      <c r="I338" s="136">
        <v>0</v>
      </c>
      <c r="J338" s="136">
        <v>0</v>
      </c>
      <c r="K338" s="136">
        <f t="shared" si="49"/>
        <v>0</v>
      </c>
      <c r="L338" s="23">
        <v>0</v>
      </c>
      <c r="M338" s="23">
        <v>0</v>
      </c>
      <c r="N338" s="23">
        <v>0</v>
      </c>
      <c r="O338" s="23">
        <v>0</v>
      </c>
      <c r="P338" s="136">
        <f t="shared" si="50"/>
        <v>0</v>
      </c>
      <c r="Q338" s="23">
        <v>0</v>
      </c>
      <c r="R338" s="23">
        <v>0</v>
      </c>
      <c r="S338" s="23">
        <v>0</v>
      </c>
      <c r="T338" s="4">
        <v>0</v>
      </c>
      <c r="U338" s="4">
        <f t="shared" si="51"/>
        <v>0</v>
      </c>
      <c r="V338" s="4">
        <f t="shared" si="51"/>
        <v>0</v>
      </c>
      <c r="W338" s="4">
        <f t="shared" si="51"/>
        <v>0</v>
      </c>
      <c r="X338" s="4">
        <f t="shared" si="51"/>
        <v>0</v>
      </c>
      <c r="Y338" s="4">
        <f t="shared" si="51"/>
        <v>0</v>
      </c>
      <c r="Z338" s="4">
        <f t="shared" si="52"/>
        <v>0</v>
      </c>
      <c r="AA338" s="4">
        <f t="shared" si="52"/>
        <v>0</v>
      </c>
      <c r="AB338" s="4">
        <f t="shared" si="52"/>
        <v>0</v>
      </c>
      <c r="AC338" s="4">
        <f t="shared" si="52"/>
        <v>0</v>
      </c>
      <c r="AD338" s="4">
        <f t="shared" si="52"/>
        <v>0</v>
      </c>
    </row>
    <row r="339" spans="1:30" ht="12.75" customHeight="1" x14ac:dyDescent="0.25">
      <c r="A339" s="115">
        <v>21</v>
      </c>
      <c r="B339" s="137">
        <v>223400</v>
      </c>
      <c r="C339" s="138">
        <v>1310</v>
      </c>
      <c r="D339" s="108">
        <v>331</v>
      </c>
      <c r="E339" s="135" t="s">
        <v>1213</v>
      </c>
      <c r="F339" s="136">
        <f t="shared" si="48"/>
        <v>0</v>
      </c>
      <c r="G339" s="136">
        <v>0</v>
      </c>
      <c r="H339" s="136">
        <v>0</v>
      </c>
      <c r="I339" s="136">
        <v>0</v>
      </c>
      <c r="J339" s="136">
        <v>0</v>
      </c>
      <c r="K339" s="136">
        <f t="shared" si="49"/>
        <v>0</v>
      </c>
      <c r="L339" s="23">
        <v>0</v>
      </c>
      <c r="M339" s="23">
        <v>0</v>
      </c>
      <c r="N339" s="23">
        <v>0</v>
      </c>
      <c r="O339" s="23">
        <v>0</v>
      </c>
      <c r="P339" s="136">
        <f t="shared" si="50"/>
        <v>0</v>
      </c>
      <c r="Q339" s="23">
        <v>0</v>
      </c>
      <c r="R339" s="23">
        <v>0</v>
      </c>
      <c r="S339" s="23">
        <v>0</v>
      </c>
      <c r="T339" s="4">
        <v>0</v>
      </c>
      <c r="U339" s="4">
        <f t="shared" si="51"/>
        <v>0</v>
      </c>
      <c r="V339" s="4">
        <f t="shared" si="51"/>
        <v>0</v>
      </c>
      <c r="W339" s="4">
        <f t="shared" si="51"/>
        <v>0</v>
      </c>
      <c r="X339" s="4">
        <f t="shared" si="51"/>
        <v>0</v>
      </c>
      <c r="Y339" s="4">
        <f t="shared" si="51"/>
        <v>0</v>
      </c>
      <c r="Z339" s="4">
        <f t="shared" si="52"/>
        <v>0</v>
      </c>
      <c r="AA339" s="4">
        <f t="shared" si="52"/>
        <v>0</v>
      </c>
      <c r="AB339" s="4">
        <f t="shared" si="52"/>
        <v>0</v>
      </c>
      <c r="AC339" s="4">
        <f t="shared" si="52"/>
        <v>0</v>
      </c>
      <c r="AD339" s="4">
        <f t="shared" si="52"/>
        <v>0</v>
      </c>
    </row>
    <row r="340" spans="1:30" ht="12.75" customHeight="1" x14ac:dyDescent="0.25">
      <c r="A340" s="115">
        <v>21</v>
      </c>
      <c r="B340" s="137">
        <v>223400</v>
      </c>
      <c r="C340" s="138">
        <v>1311</v>
      </c>
      <c r="D340" s="108">
        <v>332</v>
      </c>
      <c r="E340" s="135" t="s">
        <v>1214</v>
      </c>
      <c r="F340" s="136">
        <f t="shared" si="48"/>
        <v>0</v>
      </c>
      <c r="G340" s="136">
        <v>0</v>
      </c>
      <c r="H340" s="136">
        <v>0</v>
      </c>
      <c r="I340" s="136">
        <v>0</v>
      </c>
      <c r="J340" s="136">
        <v>0</v>
      </c>
      <c r="K340" s="136">
        <f t="shared" si="49"/>
        <v>0</v>
      </c>
      <c r="L340" s="23">
        <v>0</v>
      </c>
      <c r="M340" s="23">
        <v>0</v>
      </c>
      <c r="N340" s="23">
        <v>0</v>
      </c>
      <c r="O340" s="23">
        <v>0</v>
      </c>
      <c r="P340" s="136">
        <f t="shared" si="50"/>
        <v>0</v>
      </c>
      <c r="Q340" s="23">
        <v>0</v>
      </c>
      <c r="R340" s="23">
        <v>0</v>
      </c>
      <c r="S340" s="23">
        <v>0</v>
      </c>
      <c r="T340" s="4">
        <v>0</v>
      </c>
      <c r="U340" s="4">
        <f t="shared" si="51"/>
        <v>0</v>
      </c>
      <c r="V340" s="4">
        <f t="shared" si="51"/>
        <v>0</v>
      </c>
      <c r="W340" s="4">
        <f t="shared" si="51"/>
        <v>0</v>
      </c>
      <c r="X340" s="4">
        <f t="shared" si="51"/>
        <v>0</v>
      </c>
      <c r="Y340" s="4">
        <f t="shared" si="51"/>
        <v>0</v>
      </c>
      <c r="Z340" s="4">
        <f t="shared" si="52"/>
        <v>0</v>
      </c>
      <c r="AA340" s="4">
        <f t="shared" si="52"/>
        <v>0</v>
      </c>
      <c r="AB340" s="4">
        <f t="shared" si="52"/>
        <v>0</v>
      </c>
      <c r="AC340" s="4">
        <f t="shared" si="52"/>
        <v>0</v>
      </c>
      <c r="AD340" s="4">
        <f t="shared" si="52"/>
        <v>0</v>
      </c>
    </row>
    <row r="341" spans="1:30" ht="12.75" customHeight="1" x14ac:dyDescent="0.25">
      <c r="A341" s="115">
        <v>21</v>
      </c>
      <c r="B341" s="137">
        <v>223400</v>
      </c>
      <c r="C341" s="138">
        <v>1312</v>
      </c>
      <c r="D341" s="108">
        <v>333</v>
      </c>
      <c r="E341" s="135" t="s">
        <v>1215</v>
      </c>
      <c r="F341" s="136">
        <f t="shared" si="48"/>
        <v>0</v>
      </c>
      <c r="G341" s="136">
        <v>0</v>
      </c>
      <c r="H341" s="136">
        <v>0</v>
      </c>
      <c r="I341" s="136">
        <v>0</v>
      </c>
      <c r="J341" s="136">
        <v>0</v>
      </c>
      <c r="K341" s="136">
        <f t="shared" si="49"/>
        <v>0</v>
      </c>
      <c r="L341" s="23">
        <v>0</v>
      </c>
      <c r="M341" s="23">
        <v>0</v>
      </c>
      <c r="N341" s="23">
        <v>0</v>
      </c>
      <c r="O341" s="23">
        <v>0</v>
      </c>
      <c r="P341" s="136">
        <f t="shared" si="50"/>
        <v>0</v>
      </c>
      <c r="Q341" s="23">
        <v>0</v>
      </c>
      <c r="R341" s="23">
        <v>0</v>
      </c>
      <c r="S341" s="23">
        <v>0</v>
      </c>
      <c r="T341" s="4">
        <v>0</v>
      </c>
      <c r="U341" s="4">
        <f t="shared" si="51"/>
        <v>0</v>
      </c>
      <c r="V341" s="4">
        <f t="shared" si="51"/>
        <v>0</v>
      </c>
      <c r="W341" s="4">
        <f t="shared" si="51"/>
        <v>0</v>
      </c>
      <c r="X341" s="4">
        <f t="shared" si="51"/>
        <v>0</v>
      </c>
      <c r="Y341" s="4">
        <f t="shared" si="51"/>
        <v>0</v>
      </c>
      <c r="Z341" s="4">
        <f t="shared" si="52"/>
        <v>0</v>
      </c>
      <c r="AA341" s="4">
        <f t="shared" si="52"/>
        <v>0</v>
      </c>
      <c r="AB341" s="4">
        <f t="shared" si="52"/>
        <v>0</v>
      </c>
      <c r="AC341" s="4">
        <f t="shared" si="52"/>
        <v>0</v>
      </c>
      <c r="AD341" s="4">
        <f t="shared" si="52"/>
        <v>0</v>
      </c>
    </row>
    <row r="342" spans="1:30" ht="12.75" customHeight="1" x14ac:dyDescent="0.25">
      <c r="A342" s="115">
        <v>0</v>
      </c>
      <c r="B342" s="115"/>
      <c r="C342" s="115"/>
      <c r="D342" s="108">
        <v>334</v>
      </c>
      <c r="E342" s="135"/>
      <c r="F342" s="136"/>
      <c r="G342" s="136"/>
      <c r="H342" s="136"/>
      <c r="I342" s="136"/>
      <c r="J342" s="136"/>
      <c r="K342" s="136"/>
      <c r="L342" s="23"/>
      <c r="M342" s="23"/>
      <c r="N342" s="23"/>
      <c r="O342" s="23"/>
      <c r="P342" s="23"/>
      <c r="Q342" s="23"/>
      <c r="R342" s="23"/>
      <c r="S342" s="23"/>
      <c r="T342" s="4"/>
      <c r="U342" s="4"/>
      <c r="V342" s="4"/>
      <c r="W342" s="4"/>
      <c r="X342" s="4"/>
      <c r="Y342" s="4"/>
      <c r="Z342" s="4"/>
      <c r="AA342" s="4"/>
      <c r="AB342" s="4"/>
      <c r="AC342" s="4"/>
      <c r="AD342" s="4"/>
    </row>
    <row r="343" spans="1:30" ht="12.75" customHeight="1" x14ac:dyDescent="0.25">
      <c r="A343" s="115">
        <v>20</v>
      </c>
      <c r="B343" s="137">
        <v>223600</v>
      </c>
      <c r="C343" s="115"/>
      <c r="D343" s="108">
        <v>335</v>
      </c>
      <c r="E343" s="130" t="s">
        <v>1216</v>
      </c>
      <c r="F343" s="131">
        <f t="shared" ref="F343:F374" si="53">SUM(G343:J343)</f>
        <v>3295.5</v>
      </c>
      <c r="G343" s="131">
        <f>G344+G345</f>
        <v>1749.3</v>
      </c>
      <c r="H343" s="131">
        <f>H344+H345</f>
        <v>1174.7</v>
      </c>
      <c r="I343" s="131">
        <f>I344+I345</f>
        <v>0</v>
      </c>
      <c r="J343" s="131">
        <f>J344+J345</f>
        <v>371.5</v>
      </c>
      <c r="K343" s="131">
        <f t="shared" ref="K343:K374" si="54">SUM(L343:O343)</f>
        <v>3317</v>
      </c>
      <c r="L343" s="131">
        <f>L344+L345</f>
        <v>1749.3</v>
      </c>
      <c r="M343" s="131">
        <f>M344+M345</f>
        <v>1149.2</v>
      </c>
      <c r="N343" s="131">
        <f>N344+N345</f>
        <v>0</v>
      </c>
      <c r="O343" s="131">
        <f>O344+O345</f>
        <v>418.5</v>
      </c>
      <c r="P343" s="131">
        <f t="shared" ref="P343:P374" si="55">SUM(Q343:T343)</f>
        <v>3317</v>
      </c>
      <c r="Q343" s="131">
        <f>Q344+Q345</f>
        <v>1749.3</v>
      </c>
      <c r="R343" s="131">
        <f>R344+R345</f>
        <v>1149.2</v>
      </c>
      <c r="S343" s="131">
        <f>S344+S345</f>
        <v>0</v>
      </c>
      <c r="T343" s="131">
        <f>T344+T345</f>
        <v>418.5</v>
      </c>
      <c r="U343" s="133">
        <f t="shared" ref="U343:Y374" si="56">P343-K343</f>
        <v>0</v>
      </c>
      <c r="V343" s="133">
        <f t="shared" si="56"/>
        <v>0</v>
      </c>
      <c r="W343" s="133">
        <f t="shared" si="56"/>
        <v>0</v>
      </c>
      <c r="X343" s="133">
        <f t="shared" si="56"/>
        <v>0</v>
      </c>
      <c r="Y343" s="133">
        <f t="shared" si="56"/>
        <v>0</v>
      </c>
      <c r="Z343" s="133">
        <f t="shared" si="52"/>
        <v>100</v>
      </c>
      <c r="AA343" s="133">
        <f t="shared" si="52"/>
        <v>100</v>
      </c>
      <c r="AB343" s="133">
        <f t="shared" si="52"/>
        <v>100</v>
      </c>
      <c r="AC343" s="133">
        <f t="shared" si="52"/>
        <v>0</v>
      </c>
      <c r="AD343" s="133">
        <f t="shared" si="52"/>
        <v>100</v>
      </c>
    </row>
    <row r="344" spans="1:30" s="134" customFormat="1" ht="12.75" customHeight="1" x14ac:dyDescent="0.25">
      <c r="A344" s="115">
        <v>22</v>
      </c>
      <c r="B344" s="137">
        <v>223600</v>
      </c>
      <c r="C344" s="115"/>
      <c r="D344" s="108">
        <v>336</v>
      </c>
      <c r="E344" s="130" t="s">
        <v>944</v>
      </c>
      <c r="F344" s="131">
        <f t="shared" si="53"/>
        <v>3295.5</v>
      </c>
      <c r="G344" s="131">
        <f>G346</f>
        <v>1749.3</v>
      </c>
      <c r="H344" s="131">
        <f>H346</f>
        <v>1174.7</v>
      </c>
      <c r="I344" s="131">
        <f>I346</f>
        <v>0</v>
      </c>
      <c r="J344" s="131">
        <f>J346</f>
        <v>371.5</v>
      </c>
      <c r="K344" s="131">
        <f t="shared" si="54"/>
        <v>3317</v>
      </c>
      <c r="L344" s="131">
        <f>L346</f>
        <v>1749.3</v>
      </c>
      <c r="M344" s="131">
        <f>M346</f>
        <v>1149.2</v>
      </c>
      <c r="N344" s="131">
        <f>N346</f>
        <v>0</v>
      </c>
      <c r="O344" s="131">
        <f>O346</f>
        <v>418.5</v>
      </c>
      <c r="P344" s="131">
        <f t="shared" si="55"/>
        <v>3317</v>
      </c>
      <c r="Q344" s="131">
        <f>Q346</f>
        <v>1749.3</v>
      </c>
      <c r="R344" s="131">
        <f>R346</f>
        <v>1149.2</v>
      </c>
      <c r="S344" s="131">
        <f>S346</f>
        <v>0</v>
      </c>
      <c r="T344" s="131">
        <f>T346</f>
        <v>418.5</v>
      </c>
      <c r="U344" s="133">
        <f t="shared" si="56"/>
        <v>0</v>
      </c>
      <c r="V344" s="133">
        <f t="shared" si="56"/>
        <v>0</v>
      </c>
      <c r="W344" s="133">
        <f t="shared" si="56"/>
        <v>0</v>
      </c>
      <c r="X344" s="133">
        <f t="shared" si="56"/>
        <v>0</v>
      </c>
      <c r="Y344" s="133">
        <f t="shared" si="56"/>
        <v>0</v>
      </c>
      <c r="Z344" s="133">
        <f t="shared" si="52"/>
        <v>100</v>
      </c>
      <c r="AA344" s="133">
        <f t="shared" si="52"/>
        <v>100</v>
      </c>
      <c r="AB344" s="133">
        <f t="shared" si="52"/>
        <v>100</v>
      </c>
      <c r="AC344" s="133">
        <f t="shared" si="52"/>
        <v>0</v>
      </c>
      <c r="AD344" s="133">
        <f t="shared" si="52"/>
        <v>100</v>
      </c>
    </row>
    <row r="345" spans="1:30" s="134" customFormat="1" ht="12.75" customHeight="1" x14ac:dyDescent="0.25">
      <c r="A345" s="115">
        <v>21</v>
      </c>
      <c r="B345" s="137">
        <v>223600</v>
      </c>
      <c r="C345" s="115"/>
      <c r="D345" s="108">
        <v>337</v>
      </c>
      <c r="E345" s="130" t="s">
        <v>945</v>
      </c>
      <c r="F345" s="131">
        <f t="shared" si="53"/>
        <v>0</v>
      </c>
      <c r="G345" s="131">
        <f>SUBTOTAL(9,G347:G374)</f>
        <v>0</v>
      </c>
      <c r="H345" s="131">
        <f>SUBTOTAL(9,H347:H374)</f>
        <v>0</v>
      </c>
      <c r="I345" s="131">
        <f>SUBTOTAL(9,I347:I374)</f>
        <v>0</v>
      </c>
      <c r="J345" s="131">
        <f>SUBTOTAL(9,J347:J374)</f>
        <v>0</v>
      </c>
      <c r="K345" s="131">
        <f t="shared" si="54"/>
        <v>0</v>
      </c>
      <c r="L345" s="131">
        <f>SUBTOTAL(9,L347:L374)</f>
        <v>0</v>
      </c>
      <c r="M345" s="131">
        <f>SUBTOTAL(9,M347:M374)</f>
        <v>0</v>
      </c>
      <c r="N345" s="131">
        <f>SUBTOTAL(9,N347:N374)</f>
        <v>0</v>
      </c>
      <c r="O345" s="131">
        <f>SUBTOTAL(9,O347:O374)</f>
        <v>0</v>
      </c>
      <c r="P345" s="131">
        <f t="shared" si="55"/>
        <v>0</v>
      </c>
      <c r="Q345" s="131">
        <f>SUBTOTAL(9,Q347:Q374)</f>
        <v>0</v>
      </c>
      <c r="R345" s="131">
        <f>SUBTOTAL(9,R347:R374)</f>
        <v>0</v>
      </c>
      <c r="S345" s="131">
        <f>SUBTOTAL(9,S347:S374)</f>
        <v>0</v>
      </c>
      <c r="T345" s="131">
        <f>SUBTOTAL(9,T347:T374)</f>
        <v>0</v>
      </c>
      <c r="U345" s="133">
        <f t="shared" si="56"/>
        <v>0</v>
      </c>
      <c r="V345" s="133">
        <f t="shared" si="56"/>
        <v>0</v>
      </c>
      <c r="W345" s="133">
        <f t="shared" si="56"/>
        <v>0</v>
      </c>
      <c r="X345" s="133">
        <f t="shared" si="56"/>
        <v>0</v>
      </c>
      <c r="Y345" s="133">
        <f t="shared" si="56"/>
        <v>0</v>
      </c>
      <c r="Z345" s="133">
        <f t="shared" si="52"/>
        <v>0</v>
      </c>
      <c r="AA345" s="133">
        <f t="shared" si="52"/>
        <v>0</v>
      </c>
      <c r="AB345" s="133">
        <f t="shared" si="52"/>
        <v>0</v>
      </c>
      <c r="AC345" s="133">
        <f t="shared" si="52"/>
        <v>0</v>
      </c>
      <c r="AD345" s="133">
        <f t="shared" si="52"/>
        <v>0</v>
      </c>
    </row>
    <row r="346" spans="1:30" ht="12.75" customHeight="1" x14ac:dyDescent="0.25">
      <c r="A346" s="115">
        <v>22</v>
      </c>
      <c r="B346" s="137">
        <v>223600</v>
      </c>
      <c r="C346" s="138">
        <v>1313</v>
      </c>
      <c r="D346" s="108">
        <v>338</v>
      </c>
      <c r="E346" s="135" t="s">
        <v>970</v>
      </c>
      <c r="F346" s="136">
        <f t="shared" si="53"/>
        <v>3295.5</v>
      </c>
      <c r="G346" s="136">
        <v>1749.3</v>
      </c>
      <c r="H346" s="136">
        <v>1174.7</v>
      </c>
      <c r="I346" s="136">
        <v>0</v>
      </c>
      <c r="J346" s="136">
        <v>371.5</v>
      </c>
      <c r="K346" s="136">
        <f t="shared" si="54"/>
        <v>3317</v>
      </c>
      <c r="L346" s="23">
        <v>1749.3</v>
      </c>
      <c r="M346" s="23">
        <v>1149.2</v>
      </c>
      <c r="N346" s="23">
        <v>0</v>
      </c>
      <c r="O346" s="23">
        <v>418.5</v>
      </c>
      <c r="P346" s="136">
        <f t="shared" si="55"/>
        <v>3317</v>
      </c>
      <c r="Q346" s="23">
        <v>1749.3</v>
      </c>
      <c r="R346" s="23">
        <v>1149.2</v>
      </c>
      <c r="S346" s="23">
        <v>0</v>
      </c>
      <c r="T346" s="4">
        <v>418.5</v>
      </c>
      <c r="U346" s="4">
        <f t="shared" si="56"/>
        <v>0</v>
      </c>
      <c r="V346" s="4">
        <f t="shared" si="56"/>
        <v>0</v>
      </c>
      <c r="W346" s="4">
        <f t="shared" si="56"/>
        <v>0</v>
      </c>
      <c r="X346" s="4">
        <f t="shared" si="56"/>
        <v>0</v>
      </c>
      <c r="Y346" s="4">
        <f t="shared" si="56"/>
        <v>0</v>
      </c>
      <c r="Z346" s="4">
        <f t="shared" si="52"/>
        <v>100</v>
      </c>
      <c r="AA346" s="4">
        <f t="shared" si="52"/>
        <v>100</v>
      </c>
      <c r="AB346" s="4">
        <f t="shared" si="52"/>
        <v>100</v>
      </c>
      <c r="AC346" s="4">
        <f t="shared" si="52"/>
        <v>0</v>
      </c>
      <c r="AD346" s="4">
        <f t="shared" si="52"/>
        <v>100</v>
      </c>
    </row>
    <row r="347" spans="1:30" ht="12.75" customHeight="1" x14ac:dyDescent="0.25">
      <c r="A347" s="115">
        <v>21</v>
      </c>
      <c r="B347" s="137">
        <v>223600</v>
      </c>
      <c r="C347" s="138">
        <v>1314</v>
      </c>
      <c r="D347" s="108">
        <v>339</v>
      </c>
      <c r="E347" s="135" t="s">
        <v>1217</v>
      </c>
      <c r="F347" s="136">
        <f t="shared" si="53"/>
        <v>0</v>
      </c>
      <c r="G347" s="136">
        <v>0</v>
      </c>
      <c r="H347" s="136">
        <v>0</v>
      </c>
      <c r="I347" s="136">
        <v>0</v>
      </c>
      <c r="J347" s="136">
        <v>0</v>
      </c>
      <c r="K347" s="136">
        <f t="shared" si="54"/>
        <v>0</v>
      </c>
      <c r="L347" s="23">
        <v>0</v>
      </c>
      <c r="M347" s="23">
        <v>0</v>
      </c>
      <c r="N347" s="23">
        <v>0</v>
      </c>
      <c r="O347" s="23">
        <v>0</v>
      </c>
      <c r="P347" s="136">
        <f t="shared" si="55"/>
        <v>0</v>
      </c>
      <c r="Q347" s="23">
        <v>0</v>
      </c>
      <c r="R347" s="23">
        <v>0</v>
      </c>
      <c r="S347" s="23">
        <v>0</v>
      </c>
      <c r="T347" s="4">
        <v>0</v>
      </c>
      <c r="U347" s="4">
        <f t="shared" si="56"/>
        <v>0</v>
      </c>
      <c r="V347" s="4">
        <f t="shared" si="56"/>
        <v>0</v>
      </c>
      <c r="W347" s="4">
        <f t="shared" si="56"/>
        <v>0</v>
      </c>
      <c r="X347" s="4">
        <f t="shared" si="56"/>
        <v>0</v>
      </c>
      <c r="Y347" s="4">
        <f t="shared" si="56"/>
        <v>0</v>
      </c>
      <c r="Z347" s="4">
        <f t="shared" si="52"/>
        <v>0</v>
      </c>
      <c r="AA347" s="4">
        <f t="shared" si="52"/>
        <v>0</v>
      </c>
      <c r="AB347" s="4">
        <f t="shared" si="52"/>
        <v>0</v>
      </c>
      <c r="AC347" s="4">
        <f t="shared" si="52"/>
        <v>0</v>
      </c>
      <c r="AD347" s="4">
        <f t="shared" si="52"/>
        <v>0</v>
      </c>
    </row>
    <row r="348" spans="1:30" ht="12.75" customHeight="1" x14ac:dyDescent="0.25">
      <c r="A348" s="115">
        <v>21</v>
      </c>
      <c r="B348" s="137">
        <v>223600</v>
      </c>
      <c r="C348" s="138">
        <v>1315</v>
      </c>
      <c r="D348" s="108">
        <v>340</v>
      </c>
      <c r="E348" s="135" t="s">
        <v>1218</v>
      </c>
      <c r="F348" s="136">
        <f t="shared" si="53"/>
        <v>0</v>
      </c>
      <c r="G348" s="136">
        <v>0</v>
      </c>
      <c r="H348" s="136">
        <v>0</v>
      </c>
      <c r="I348" s="136">
        <v>0</v>
      </c>
      <c r="J348" s="136">
        <v>0</v>
      </c>
      <c r="K348" s="136">
        <f t="shared" si="54"/>
        <v>0</v>
      </c>
      <c r="L348" s="23">
        <v>0</v>
      </c>
      <c r="M348" s="23">
        <v>0</v>
      </c>
      <c r="N348" s="23">
        <v>0</v>
      </c>
      <c r="O348" s="23">
        <v>0</v>
      </c>
      <c r="P348" s="136">
        <f t="shared" si="55"/>
        <v>0</v>
      </c>
      <c r="Q348" s="23">
        <v>0</v>
      </c>
      <c r="R348" s="23">
        <v>0</v>
      </c>
      <c r="S348" s="23">
        <v>0</v>
      </c>
      <c r="T348" s="4">
        <v>0</v>
      </c>
      <c r="U348" s="4">
        <f t="shared" si="56"/>
        <v>0</v>
      </c>
      <c r="V348" s="4">
        <f t="shared" si="56"/>
        <v>0</v>
      </c>
      <c r="W348" s="4">
        <f t="shared" si="56"/>
        <v>0</v>
      </c>
      <c r="X348" s="4">
        <f t="shared" si="56"/>
        <v>0</v>
      </c>
      <c r="Y348" s="4">
        <f t="shared" si="56"/>
        <v>0</v>
      </c>
      <c r="Z348" s="4">
        <f t="shared" si="52"/>
        <v>0</v>
      </c>
      <c r="AA348" s="4">
        <f t="shared" si="52"/>
        <v>0</v>
      </c>
      <c r="AB348" s="4">
        <f t="shared" si="52"/>
        <v>0</v>
      </c>
      <c r="AC348" s="4">
        <f t="shared" si="52"/>
        <v>0</v>
      </c>
      <c r="AD348" s="4">
        <f t="shared" si="52"/>
        <v>0</v>
      </c>
    </row>
    <row r="349" spans="1:30" ht="12.75" customHeight="1" x14ac:dyDescent="0.25">
      <c r="A349" s="115">
        <v>21</v>
      </c>
      <c r="B349" s="137">
        <v>223600</v>
      </c>
      <c r="C349" s="138">
        <v>1316</v>
      </c>
      <c r="D349" s="108">
        <v>341</v>
      </c>
      <c r="E349" s="135" t="s">
        <v>974</v>
      </c>
      <c r="F349" s="136">
        <f t="shared" si="53"/>
        <v>0</v>
      </c>
      <c r="G349" s="136">
        <v>0</v>
      </c>
      <c r="H349" s="136">
        <v>0</v>
      </c>
      <c r="I349" s="136">
        <v>0</v>
      </c>
      <c r="J349" s="136">
        <v>0</v>
      </c>
      <c r="K349" s="136">
        <f t="shared" si="54"/>
        <v>0</v>
      </c>
      <c r="L349" s="23">
        <v>0</v>
      </c>
      <c r="M349" s="23">
        <v>0</v>
      </c>
      <c r="N349" s="23">
        <v>0</v>
      </c>
      <c r="O349" s="23">
        <v>0</v>
      </c>
      <c r="P349" s="136">
        <f t="shared" si="55"/>
        <v>0</v>
      </c>
      <c r="Q349" s="23">
        <v>0</v>
      </c>
      <c r="R349" s="23">
        <v>0</v>
      </c>
      <c r="S349" s="23">
        <v>0</v>
      </c>
      <c r="T349" s="4">
        <v>0</v>
      </c>
      <c r="U349" s="4">
        <f t="shared" si="56"/>
        <v>0</v>
      </c>
      <c r="V349" s="4">
        <f t="shared" si="56"/>
        <v>0</v>
      </c>
      <c r="W349" s="4">
        <f t="shared" si="56"/>
        <v>0</v>
      </c>
      <c r="X349" s="4">
        <f t="shared" si="56"/>
        <v>0</v>
      </c>
      <c r="Y349" s="4">
        <f t="shared" si="56"/>
        <v>0</v>
      </c>
      <c r="Z349" s="4">
        <f t="shared" si="52"/>
        <v>0</v>
      </c>
      <c r="AA349" s="4">
        <f t="shared" si="52"/>
        <v>0</v>
      </c>
      <c r="AB349" s="4">
        <f t="shared" si="52"/>
        <v>0</v>
      </c>
      <c r="AC349" s="4">
        <f t="shared" si="52"/>
        <v>0</v>
      </c>
      <c r="AD349" s="4">
        <f t="shared" si="52"/>
        <v>0</v>
      </c>
    </row>
    <row r="350" spans="1:30" ht="12.75" customHeight="1" x14ac:dyDescent="0.25">
      <c r="A350" s="115">
        <v>21</v>
      </c>
      <c r="B350" s="137">
        <v>223600</v>
      </c>
      <c r="C350" s="138">
        <v>1317</v>
      </c>
      <c r="D350" s="108">
        <v>342</v>
      </c>
      <c r="E350" s="135" t="s">
        <v>1219</v>
      </c>
      <c r="F350" s="136">
        <f t="shared" si="53"/>
        <v>0</v>
      </c>
      <c r="G350" s="136">
        <v>0</v>
      </c>
      <c r="H350" s="136">
        <v>0</v>
      </c>
      <c r="I350" s="136">
        <v>0</v>
      </c>
      <c r="J350" s="136">
        <v>0</v>
      </c>
      <c r="K350" s="136">
        <f t="shared" si="54"/>
        <v>0</v>
      </c>
      <c r="L350" s="23">
        <v>0</v>
      </c>
      <c r="M350" s="23">
        <v>0</v>
      </c>
      <c r="N350" s="23">
        <v>0</v>
      </c>
      <c r="O350" s="23">
        <v>0</v>
      </c>
      <c r="P350" s="136">
        <f t="shared" si="55"/>
        <v>0</v>
      </c>
      <c r="Q350" s="23">
        <v>0</v>
      </c>
      <c r="R350" s="23">
        <v>0</v>
      </c>
      <c r="S350" s="23">
        <v>0</v>
      </c>
      <c r="T350" s="4">
        <v>0</v>
      </c>
      <c r="U350" s="4">
        <f t="shared" si="56"/>
        <v>0</v>
      </c>
      <c r="V350" s="4">
        <f t="shared" si="56"/>
        <v>0</v>
      </c>
      <c r="W350" s="4">
        <f t="shared" si="56"/>
        <v>0</v>
      </c>
      <c r="X350" s="4">
        <f t="shared" si="56"/>
        <v>0</v>
      </c>
      <c r="Y350" s="4">
        <f t="shared" si="56"/>
        <v>0</v>
      </c>
      <c r="Z350" s="4">
        <f t="shared" si="52"/>
        <v>0</v>
      </c>
      <c r="AA350" s="4">
        <f t="shared" si="52"/>
        <v>0</v>
      </c>
      <c r="AB350" s="4">
        <f t="shared" si="52"/>
        <v>0</v>
      </c>
      <c r="AC350" s="4">
        <f t="shared" si="52"/>
        <v>0</v>
      </c>
      <c r="AD350" s="4">
        <f t="shared" si="52"/>
        <v>0</v>
      </c>
    </row>
    <row r="351" spans="1:30" ht="12.75" customHeight="1" x14ac:dyDescent="0.25">
      <c r="A351" s="115">
        <v>21</v>
      </c>
      <c r="B351" s="137">
        <v>223600</v>
      </c>
      <c r="C351" s="138">
        <v>1318</v>
      </c>
      <c r="D351" s="108">
        <v>343</v>
      </c>
      <c r="E351" s="135" t="s">
        <v>1220</v>
      </c>
      <c r="F351" s="136">
        <f t="shared" si="53"/>
        <v>0</v>
      </c>
      <c r="G351" s="136">
        <v>0</v>
      </c>
      <c r="H351" s="136">
        <v>0</v>
      </c>
      <c r="I351" s="136">
        <v>0</v>
      </c>
      <c r="J351" s="136">
        <v>0</v>
      </c>
      <c r="K351" s="136">
        <f t="shared" si="54"/>
        <v>0</v>
      </c>
      <c r="L351" s="23">
        <v>0</v>
      </c>
      <c r="M351" s="23">
        <v>0</v>
      </c>
      <c r="N351" s="23">
        <v>0</v>
      </c>
      <c r="O351" s="23">
        <v>0</v>
      </c>
      <c r="P351" s="136">
        <f t="shared" si="55"/>
        <v>0</v>
      </c>
      <c r="Q351" s="23">
        <v>0</v>
      </c>
      <c r="R351" s="23">
        <v>0</v>
      </c>
      <c r="S351" s="23">
        <v>0</v>
      </c>
      <c r="T351" s="4">
        <v>0</v>
      </c>
      <c r="U351" s="4">
        <f t="shared" si="56"/>
        <v>0</v>
      </c>
      <c r="V351" s="4">
        <f t="shared" si="56"/>
        <v>0</v>
      </c>
      <c r="W351" s="4">
        <f t="shared" si="56"/>
        <v>0</v>
      </c>
      <c r="X351" s="4">
        <f t="shared" si="56"/>
        <v>0</v>
      </c>
      <c r="Y351" s="4">
        <f t="shared" si="56"/>
        <v>0</v>
      </c>
      <c r="Z351" s="4">
        <f t="shared" si="52"/>
        <v>0</v>
      </c>
      <c r="AA351" s="4">
        <f t="shared" si="52"/>
        <v>0</v>
      </c>
      <c r="AB351" s="4">
        <f t="shared" si="52"/>
        <v>0</v>
      </c>
      <c r="AC351" s="4">
        <f t="shared" si="52"/>
        <v>0</v>
      </c>
      <c r="AD351" s="4">
        <f t="shared" si="52"/>
        <v>0</v>
      </c>
    </row>
    <row r="352" spans="1:30" ht="12.75" customHeight="1" x14ac:dyDescent="0.25">
      <c r="A352" s="115">
        <v>21</v>
      </c>
      <c r="B352" s="137">
        <v>223600</v>
      </c>
      <c r="C352" s="138">
        <v>1319</v>
      </c>
      <c r="D352" s="108">
        <v>344</v>
      </c>
      <c r="E352" s="135" t="s">
        <v>1216</v>
      </c>
      <c r="F352" s="136">
        <f t="shared" si="53"/>
        <v>0</v>
      </c>
      <c r="G352" s="136">
        <v>0</v>
      </c>
      <c r="H352" s="136">
        <v>0</v>
      </c>
      <c r="I352" s="136">
        <v>0</v>
      </c>
      <c r="J352" s="136">
        <v>0</v>
      </c>
      <c r="K352" s="136">
        <f t="shared" si="54"/>
        <v>0</v>
      </c>
      <c r="L352" s="23">
        <v>0</v>
      </c>
      <c r="M352" s="23">
        <v>0</v>
      </c>
      <c r="N352" s="23">
        <v>0</v>
      </c>
      <c r="O352" s="23">
        <v>0</v>
      </c>
      <c r="P352" s="136">
        <f t="shared" si="55"/>
        <v>0</v>
      </c>
      <c r="Q352" s="23">
        <v>0</v>
      </c>
      <c r="R352" s="23">
        <v>0</v>
      </c>
      <c r="S352" s="23">
        <v>0</v>
      </c>
      <c r="T352" s="4">
        <v>0</v>
      </c>
      <c r="U352" s="4">
        <f t="shared" si="56"/>
        <v>0</v>
      </c>
      <c r="V352" s="4">
        <f t="shared" si="56"/>
        <v>0</v>
      </c>
      <c r="W352" s="4">
        <f t="shared" si="56"/>
        <v>0</v>
      </c>
      <c r="X352" s="4">
        <f t="shared" si="56"/>
        <v>0</v>
      </c>
      <c r="Y352" s="4">
        <f t="shared" si="56"/>
        <v>0</v>
      </c>
      <c r="Z352" s="4">
        <f t="shared" si="52"/>
        <v>0</v>
      </c>
      <c r="AA352" s="4">
        <f t="shared" si="52"/>
        <v>0</v>
      </c>
      <c r="AB352" s="4">
        <f t="shared" si="52"/>
        <v>0</v>
      </c>
      <c r="AC352" s="4">
        <f t="shared" si="52"/>
        <v>0</v>
      </c>
      <c r="AD352" s="4">
        <f t="shared" si="52"/>
        <v>0</v>
      </c>
    </row>
    <row r="353" spans="1:30" ht="12.75" customHeight="1" x14ac:dyDescent="0.25">
      <c r="A353" s="115">
        <v>21</v>
      </c>
      <c r="B353" s="137">
        <v>223600</v>
      </c>
      <c r="C353" s="138">
        <v>1320</v>
      </c>
      <c r="D353" s="108">
        <v>345</v>
      </c>
      <c r="E353" s="135" t="s">
        <v>1221</v>
      </c>
      <c r="F353" s="136">
        <f t="shared" si="53"/>
        <v>0</v>
      </c>
      <c r="G353" s="136">
        <v>0</v>
      </c>
      <c r="H353" s="136">
        <v>0</v>
      </c>
      <c r="I353" s="136">
        <v>0</v>
      </c>
      <c r="J353" s="136">
        <v>0</v>
      </c>
      <c r="K353" s="136">
        <f t="shared" si="54"/>
        <v>0</v>
      </c>
      <c r="L353" s="23">
        <v>0</v>
      </c>
      <c r="M353" s="23">
        <v>0</v>
      </c>
      <c r="N353" s="23">
        <v>0</v>
      </c>
      <c r="O353" s="23">
        <v>0</v>
      </c>
      <c r="P353" s="136">
        <f t="shared" si="55"/>
        <v>0</v>
      </c>
      <c r="Q353" s="23">
        <v>0</v>
      </c>
      <c r="R353" s="23">
        <v>0</v>
      </c>
      <c r="S353" s="23">
        <v>0</v>
      </c>
      <c r="T353" s="4">
        <v>0</v>
      </c>
      <c r="U353" s="4">
        <f t="shared" si="56"/>
        <v>0</v>
      </c>
      <c r="V353" s="4">
        <f t="shared" si="56"/>
        <v>0</v>
      </c>
      <c r="W353" s="4">
        <f t="shared" si="56"/>
        <v>0</v>
      </c>
      <c r="X353" s="4">
        <f t="shared" si="56"/>
        <v>0</v>
      </c>
      <c r="Y353" s="4">
        <f t="shared" si="56"/>
        <v>0</v>
      </c>
      <c r="Z353" s="4">
        <f t="shared" si="52"/>
        <v>0</v>
      </c>
      <c r="AA353" s="4">
        <f t="shared" si="52"/>
        <v>0</v>
      </c>
      <c r="AB353" s="4">
        <f t="shared" si="52"/>
        <v>0</v>
      </c>
      <c r="AC353" s="4">
        <f t="shared" si="52"/>
        <v>0</v>
      </c>
      <c r="AD353" s="4">
        <f t="shared" si="52"/>
        <v>0</v>
      </c>
    </row>
    <row r="354" spans="1:30" ht="12.75" customHeight="1" x14ac:dyDescent="0.25">
      <c r="A354" s="115">
        <v>21</v>
      </c>
      <c r="B354" s="137">
        <v>223600</v>
      </c>
      <c r="C354" s="138">
        <v>1321</v>
      </c>
      <c r="D354" s="108">
        <v>346</v>
      </c>
      <c r="E354" s="135" t="s">
        <v>1222</v>
      </c>
      <c r="F354" s="136">
        <f t="shared" si="53"/>
        <v>0</v>
      </c>
      <c r="G354" s="136">
        <v>0</v>
      </c>
      <c r="H354" s="136">
        <v>0</v>
      </c>
      <c r="I354" s="136">
        <v>0</v>
      </c>
      <c r="J354" s="136">
        <v>0</v>
      </c>
      <c r="K354" s="136">
        <f t="shared" si="54"/>
        <v>0</v>
      </c>
      <c r="L354" s="23">
        <v>0</v>
      </c>
      <c r="M354" s="23">
        <v>0</v>
      </c>
      <c r="N354" s="23">
        <v>0</v>
      </c>
      <c r="O354" s="23">
        <v>0</v>
      </c>
      <c r="P354" s="136">
        <f t="shared" si="55"/>
        <v>0</v>
      </c>
      <c r="Q354" s="23">
        <v>0</v>
      </c>
      <c r="R354" s="23">
        <v>0</v>
      </c>
      <c r="S354" s="23">
        <v>0</v>
      </c>
      <c r="T354" s="4">
        <v>0</v>
      </c>
      <c r="U354" s="4">
        <f t="shared" si="56"/>
        <v>0</v>
      </c>
      <c r="V354" s="4">
        <f t="shared" si="56"/>
        <v>0</v>
      </c>
      <c r="W354" s="4">
        <f t="shared" si="56"/>
        <v>0</v>
      </c>
      <c r="X354" s="4">
        <f t="shared" si="56"/>
        <v>0</v>
      </c>
      <c r="Y354" s="4">
        <f t="shared" si="56"/>
        <v>0</v>
      </c>
      <c r="Z354" s="4">
        <f t="shared" si="52"/>
        <v>0</v>
      </c>
      <c r="AA354" s="4">
        <f t="shared" si="52"/>
        <v>0</v>
      </c>
      <c r="AB354" s="4">
        <f t="shared" si="52"/>
        <v>0</v>
      </c>
      <c r="AC354" s="4">
        <f t="shared" si="52"/>
        <v>0</v>
      </c>
      <c r="AD354" s="4">
        <f t="shared" si="52"/>
        <v>0</v>
      </c>
    </row>
    <row r="355" spans="1:30" ht="12.75" customHeight="1" x14ac:dyDescent="0.25">
      <c r="A355" s="115">
        <v>21</v>
      </c>
      <c r="B355" s="137">
        <v>223600</v>
      </c>
      <c r="C355" s="138">
        <v>1322</v>
      </c>
      <c r="D355" s="108">
        <v>347</v>
      </c>
      <c r="E355" s="135" t="s">
        <v>1223</v>
      </c>
      <c r="F355" s="136">
        <f t="shared" si="53"/>
        <v>0</v>
      </c>
      <c r="G355" s="136">
        <v>0</v>
      </c>
      <c r="H355" s="136">
        <v>0</v>
      </c>
      <c r="I355" s="136">
        <v>0</v>
      </c>
      <c r="J355" s="136">
        <v>0</v>
      </c>
      <c r="K355" s="136">
        <f t="shared" si="54"/>
        <v>0</v>
      </c>
      <c r="L355" s="23">
        <v>0</v>
      </c>
      <c r="M355" s="23">
        <v>0</v>
      </c>
      <c r="N355" s="23">
        <v>0</v>
      </c>
      <c r="O355" s="23">
        <v>0</v>
      </c>
      <c r="P355" s="136">
        <f t="shared" si="55"/>
        <v>0</v>
      </c>
      <c r="Q355" s="23">
        <v>0</v>
      </c>
      <c r="R355" s="23">
        <v>0</v>
      </c>
      <c r="S355" s="23">
        <v>0</v>
      </c>
      <c r="T355" s="4">
        <v>0</v>
      </c>
      <c r="U355" s="4">
        <f t="shared" si="56"/>
        <v>0</v>
      </c>
      <c r="V355" s="4">
        <f t="shared" si="56"/>
        <v>0</v>
      </c>
      <c r="W355" s="4">
        <f t="shared" si="56"/>
        <v>0</v>
      </c>
      <c r="X355" s="4">
        <f t="shared" si="56"/>
        <v>0</v>
      </c>
      <c r="Y355" s="4">
        <f t="shared" si="56"/>
        <v>0</v>
      </c>
      <c r="Z355" s="4">
        <f t="shared" si="52"/>
        <v>0</v>
      </c>
      <c r="AA355" s="4">
        <f t="shared" si="52"/>
        <v>0</v>
      </c>
      <c r="AB355" s="4">
        <f t="shared" si="52"/>
        <v>0</v>
      </c>
      <c r="AC355" s="4">
        <f t="shared" si="52"/>
        <v>0</v>
      </c>
      <c r="AD355" s="4">
        <f t="shared" si="52"/>
        <v>0</v>
      </c>
    </row>
    <row r="356" spans="1:30" ht="12.75" customHeight="1" x14ac:dyDescent="0.25">
      <c r="A356" s="115">
        <v>21</v>
      </c>
      <c r="B356" s="137">
        <v>223600</v>
      </c>
      <c r="C356" s="138">
        <v>1323</v>
      </c>
      <c r="D356" s="108">
        <v>348</v>
      </c>
      <c r="E356" s="135" t="s">
        <v>1224</v>
      </c>
      <c r="F356" s="136">
        <f t="shared" si="53"/>
        <v>0</v>
      </c>
      <c r="G356" s="136">
        <v>0</v>
      </c>
      <c r="H356" s="136">
        <v>0</v>
      </c>
      <c r="I356" s="136">
        <v>0</v>
      </c>
      <c r="J356" s="136">
        <v>0</v>
      </c>
      <c r="K356" s="136">
        <f t="shared" si="54"/>
        <v>0</v>
      </c>
      <c r="L356" s="23">
        <v>0</v>
      </c>
      <c r="M356" s="23">
        <v>0</v>
      </c>
      <c r="N356" s="23">
        <v>0</v>
      </c>
      <c r="O356" s="23">
        <v>0</v>
      </c>
      <c r="P356" s="136">
        <f t="shared" si="55"/>
        <v>0</v>
      </c>
      <c r="Q356" s="23">
        <v>0</v>
      </c>
      <c r="R356" s="23">
        <v>0</v>
      </c>
      <c r="S356" s="23">
        <v>0</v>
      </c>
      <c r="T356" s="4">
        <v>0</v>
      </c>
      <c r="U356" s="4">
        <f t="shared" si="56"/>
        <v>0</v>
      </c>
      <c r="V356" s="4">
        <f t="shared" si="56"/>
        <v>0</v>
      </c>
      <c r="W356" s="4">
        <f t="shared" si="56"/>
        <v>0</v>
      </c>
      <c r="X356" s="4">
        <f t="shared" si="56"/>
        <v>0</v>
      </c>
      <c r="Y356" s="4">
        <f t="shared" si="56"/>
        <v>0</v>
      </c>
      <c r="Z356" s="4">
        <f t="shared" si="52"/>
        <v>0</v>
      </c>
      <c r="AA356" s="4">
        <f t="shared" si="52"/>
        <v>0</v>
      </c>
      <c r="AB356" s="4">
        <f t="shared" si="52"/>
        <v>0</v>
      </c>
      <c r="AC356" s="4">
        <f t="shared" si="52"/>
        <v>0</v>
      </c>
      <c r="AD356" s="4">
        <f t="shared" si="52"/>
        <v>0</v>
      </c>
    </row>
    <row r="357" spans="1:30" ht="12.75" customHeight="1" x14ac:dyDescent="0.25">
      <c r="A357" s="115">
        <v>21</v>
      </c>
      <c r="B357" s="137">
        <v>223600</v>
      </c>
      <c r="C357" s="138">
        <v>1324</v>
      </c>
      <c r="D357" s="108">
        <v>349</v>
      </c>
      <c r="E357" s="135" t="s">
        <v>1225</v>
      </c>
      <c r="F357" s="136">
        <f t="shared" si="53"/>
        <v>0</v>
      </c>
      <c r="G357" s="136">
        <v>0</v>
      </c>
      <c r="H357" s="136">
        <v>0</v>
      </c>
      <c r="I357" s="136">
        <v>0</v>
      </c>
      <c r="J357" s="136">
        <v>0</v>
      </c>
      <c r="K357" s="136">
        <f t="shared" si="54"/>
        <v>0</v>
      </c>
      <c r="L357" s="23">
        <v>0</v>
      </c>
      <c r="M357" s="23">
        <v>0</v>
      </c>
      <c r="N357" s="23">
        <v>0</v>
      </c>
      <c r="O357" s="23">
        <v>0</v>
      </c>
      <c r="P357" s="136">
        <f t="shared" si="55"/>
        <v>0</v>
      </c>
      <c r="Q357" s="23">
        <v>0</v>
      </c>
      <c r="R357" s="23">
        <v>0</v>
      </c>
      <c r="S357" s="23">
        <v>0</v>
      </c>
      <c r="T357" s="4">
        <v>0</v>
      </c>
      <c r="U357" s="4">
        <f t="shared" si="56"/>
        <v>0</v>
      </c>
      <c r="V357" s="4">
        <f t="shared" si="56"/>
        <v>0</v>
      </c>
      <c r="W357" s="4">
        <f t="shared" si="56"/>
        <v>0</v>
      </c>
      <c r="X357" s="4">
        <f t="shared" si="56"/>
        <v>0</v>
      </c>
      <c r="Y357" s="4">
        <f t="shared" si="56"/>
        <v>0</v>
      </c>
      <c r="Z357" s="4">
        <f t="shared" si="52"/>
        <v>0</v>
      </c>
      <c r="AA357" s="4">
        <f t="shared" si="52"/>
        <v>0</v>
      </c>
      <c r="AB357" s="4">
        <f t="shared" si="52"/>
        <v>0</v>
      </c>
      <c r="AC357" s="4">
        <f t="shared" si="52"/>
        <v>0</v>
      </c>
      <c r="AD357" s="4">
        <f t="shared" si="52"/>
        <v>0</v>
      </c>
    </row>
    <row r="358" spans="1:30" ht="12.75" customHeight="1" x14ac:dyDescent="0.25">
      <c r="A358" s="115">
        <v>21</v>
      </c>
      <c r="B358" s="137">
        <v>223600</v>
      </c>
      <c r="C358" s="138">
        <v>1325</v>
      </c>
      <c r="D358" s="108">
        <v>350</v>
      </c>
      <c r="E358" s="135" t="s">
        <v>1226</v>
      </c>
      <c r="F358" s="136">
        <f t="shared" si="53"/>
        <v>0</v>
      </c>
      <c r="G358" s="136">
        <v>0</v>
      </c>
      <c r="H358" s="136">
        <v>0</v>
      </c>
      <c r="I358" s="136">
        <v>0</v>
      </c>
      <c r="J358" s="136">
        <v>0</v>
      </c>
      <c r="K358" s="136">
        <f t="shared" si="54"/>
        <v>0</v>
      </c>
      <c r="L358" s="23">
        <v>0</v>
      </c>
      <c r="M358" s="23">
        <v>0</v>
      </c>
      <c r="N358" s="23">
        <v>0</v>
      </c>
      <c r="O358" s="23">
        <v>0</v>
      </c>
      <c r="P358" s="136">
        <f t="shared" si="55"/>
        <v>0</v>
      </c>
      <c r="Q358" s="23">
        <v>0</v>
      </c>
      <c r="R358" s="23">
        <v>0</v>
      </c>
      <c r="S358" s="23">
        <v>0</v>
      </c>
      <c r="T358" s="4">
        <v>0</v>
      </c>
      <c r="U358" s="4">
        <f t="shared" si="56"/>
        <v>0</v>
      </c>
      <c r="V358" s="4">
        <f t="shared" si="56"/>
        <v>0</v>
      </c>
      <c r="W358" s="4">
        <f t="shared" si="56"/>
        <v>0</v>
      </c>
      <c r="X358" s="4">
        <f t="shared" si="56"/>
        <v>0</v>
      </c>
      <c r="Y358" s="4">
        <f t="shared" si="56"/>
        <v>0</v>
      </c>
      <c r="Z358" s="4">
        <f t="shared" si="52"/>
        <v>0</v>
      </c>
      <c r="AA358" s="4">
        <f t="shared" si="52"/>
        <v>0</v>
      </c>
      <c r="AB358" s="4">
        <f t="shared" si="52"/>
        <v>0</v>
      </c>
      <c r="AC358" s="4">
        <f t="shared" si="52"/>
        <v>0</v>
      </c>
      <c r="AD358" s="4">
        <f t="shared" si="52"/>
        <v>0</v>
      </c>
    </row>
    <row r="359" spans="1:30" ht="12.75" customHeight="1" x14ac:dyDescent="0.25">
      <c r="A359" s="115">
        <v>21</v>
      </c>
      <c r="B359" s="137">
        <v>223600</v>
      </c>
      <c r="C359" s="138">
        <v>1326</v>
      </c>
      <c r="D359" s="108">
        <v>351</v>
      </c>
      <c r="E359" s="135" t="s">
        <v>1227</v>
      </c>
      <c r="F359" s="136">
        <f t="shared" si="53"/>
        <v>0</v>
      </c>
      <c r="G359" s="136">
        <v>0</v>
      </c>
      <c r="H359" s="136">
        <v>0</v>
      </c>
      <c r="I359" s="136">
        <v>0</v>
      </c>
      <c r="J359" s="136">
        <v>0</v>
      </c>
      <c r="K359" s="136">
        <f t="shared" si="54"/>
        <v>0</v>
      </c>
      <c r="L359" s="23">
        <v>0</v>
      </c>
      <c r="M359" s="23">
        <v>0</v>
      </c>
      <c r="N359" s="23">
        <v>0</v>
      </c>
      <c r="O359" s="23">
        <v>0</v>
      </c>
      <c r="P359" s="136">
        <f t="shared" si="55"/>
        <v>0</v>
      </c>
      <c r="Q359" s="23">
        <v>0</v>
      </c>
      <c r="R359" s="23">
        <v>0</v>
      </c>
      <c r="S359" s="23">
        <v>0</v>
      </c>
      <c r="T359" s="4">
        <v>0</v>
      </c>
      <c r="U359" s="4">
        <f t="shared" si="56"/>
        <v>0</v>
      </c>
      <c r="V359" s="4">
        <f t="shared" si="56"/>
        <v>0</v>
      </c>
      <c r="W359" s="4">
        <f t="shared" si="56"/>
        <v>0</v>
      </c>
      <c r="X359" s="4">
        <f t="shared" si="56"/>
        <v>0</v>
      </c>
      <c r="Y359" s="4">
        <f t="shared" si="56"/>
        <v>0</v>
      </c>
      <c r="Z359" s="4">
        <f t="shared" si="52"/>
        <v>0</v>
      </c>
      <c r="AA359" s="4">
        <f t="shared" si="52"/>
        <v>0</v>
      </c>
      <c r="AB359" s="4">
        <f t="shared" si="52"/>
        <v>0</v>
      </c>
      <c r="AC359" s="4">
        <f t="shared" si="52"/>
        <v>0</v>
      </c>
      <c r="AD359" s="4">
        <f t="shared" si="52"/>
        <v>0</v>
      </c>
    </row>
    <row r="360" spans="1:30" ht="12.75" customHeight="1" x14ac:dyDescent="0.25">
      <c r="A360" s="115">
        <v>21</v>
      </c>
      <c r="B360" s="137">
        <v>223600</v>
      </c>
      <c r="C360" s="138">
        <v>1327</v>
      </c>
      <c r="D360" s="108">
        <v>352</v>
      </c>
      <c r="E360" s="135" t="s">
        <v>1228</v>
      </c>
      <c r="F360" s="136">
        <f t="shared" si="53"/>
        <v>0</v>
      </c>
      <c r="G360" s="136">
        <v>0</v>
      </c>
      <c r="H360" s="136">
        <v>0</v>
      </c>
      <c r="I360" s="136">
        <v>0</v>
      </c>
      <c r="J360" s="136">
        <v>0</v>
      </c>
      <c r="K360" s="136">
        <f t="shared" si="54"/>
        <v>0</v>
      </c>
      <c r="L360" s="23">
        <v>0</v>
      </c>
      <c r="M360" s="23">
        <v>0</v>
      </c>
      <c r="N360" s="23">
        <v>0</v>
      </c>
      <c r="O360" s="23">
        <v>0</v>
      </c>
      <c r="P360" s="136">
        <f t="shared" si="55"/>
        <v>0</v>
      </c>
      <c r="Q360" s="23">
        <v>0</v>
      </c>
      <c r="R360" s="23">
        <v>0</v>
      </c>
      <c r="S360" s="23">
        <v>0</v>
      </c>
      <c r="T360" s="4">
        <v>0</v>
      </c>
      <c r="U360" s="4">
        <f t="shared" si="56"/>
        <v>0</v>
      </c>
      <c r="V360" s="4">
        <f t="shared" si="56"/>
        <v>0</v>
      </c>
      <c r="W360" s="4">
        <f t="shared" si="56"/>
        <v>0</v>
      </c>
      <c r="X360" s="4">
        <f t="shared" si="56"/>
        <v>0</v>
      </c>
      <c r="Y360" s="4">
        <f t="shared" si="56"/>
        <v>0</v>
      </c>
      <c r="Z360" s="4">
        <f t="shared" si="52"/>
        <v>0</v>
      </c>
      <c r="AA360" s="4">
        <f t="shared" si="52"/>
        <v>0</v>
      </c>
      <c r="AB360" s="4">
        <f t="shared" si="52"/>
        <v>0</v>
      </c>
      <c r="AC360" s="4">
        <f t="shared" si="52"/>
        <v>0</v>
      </c>
      <c r="AD360" s="4">
        <f t="shared" si="52"/>
        <v>0</v>
      </c>
    </row>
    <row r="361" spans="1:30" ht="12.75" customHeight="1" x14ac:dyDescent="0.25">
      <c r="A361" s="115">
        <v>21</v>
      </c>
      <c r="B361" s="137">
        <v>223600</v>
      </c>
      <c r="C361" s="138">
        <v>1328</v>
      </c>
      <c r="D361" s="108">
        <v>353</v>
      </c>
      <c r="E361" s="135" t="s">
        <v>1229</v>
      </c>
      <c r="F361" s="136">
        <f t="shared" si="53"/>
        <v>0</v>
      </c>
      <c r="G361" s="136">
        <v>0</v>
      </c>
      <c r="H361" s="136">
        <v>0</v>
      </c>
      <c r="I361" s="136">
        <v>0</v>
      </c>
      <c r="J361" s="136">
        <v>0</v>
      </c>
      <c r="K361" s="136">
        <f t="shared" si="54"/>
        <v>0</v>
      </c>
      <c r="L361" s="23">
        <v>0</v>
      </c>
      <c r="M361" s="23">
        <v>0</v>
      </c>
      <c r="N361" s="23">
        <v>0</v>
      </c>
      <c r="O361" s="23">
        <v>0</v>
      </c>
      <c r="P361" s="136">
        <f t="shared" si="55"/>
        <v>0</v>
      </c>
      <c r="Q361" s="23">
        <v>0</v>
      </c>
      <c r="R361" s="23">
        <v>0</v>
      </c>
      <c r="S361" s="23">
        <v>0</v>
      </c>
      <c r="T361" s="4">
        <v>0</v>
      </c>
      <c r="U361" s="4">
        <f t="shared" si="56"/>
        <v>0</v>
      </c>
      <c r="V361" s="4">
        <f t="shared" si="56"/>
        <v>0</v>
      </c>
      <c r="W361" s="4">
        <f t="shared" si="56"/>
        <v>0</v>
      </c>
      <c r="X361" s="4">
        <f t="shared" si="56"/>
        <v>0</v>
      </c>
      <c r="Y361" s="4">
        <f t="shared" si="56"/>
        <v>0</v>
      </c>
      <c r="Z361" s="4">
        <f t="shared" si="52"/>
        <v>0</v>
      </c>
      <c r="AA361" s="4">
        <f t="shared" si="52"/>
        <v>0</v>
      </c>
      <c r="AB361" s="4">
        <f t="shared" si="52"/>
        <v>0</v>
      </c>
      <c r="AC361" s="4">
        <f t="shared" si="52"/>
        <v>0</v>
      </c>
      <c r="AD361" s="4">
        <f t="shared" si="52"/>
        <v>0</v>
      </c>
    </row>
    <row r="362" spans="1:30" ht="12.75" customHeight="1" x14ac:dyDescent="0.25">
      <c r="A362" s="115">
        <v>21</v>
      </c>
      <c r="B362" s="137">
        <v>223600</v>
      </c>
      <c r="C362" s="138">
        <v>1329</v>
      </c>
      <c r="D362" s="108">
        <v>354</v>
      </c>
      <c r="E362" s="135" t="s">
        <v>1230</v>
      </c>
      <c r="F362" s="136">
        <f t="shared" si="53"/>
        <v>0</v>
      </c>
      <c r="G362" s="136">
        <v>0</v>
      </c>
      <c r="H362" s="136">
        <v>0</v>
      </c>
      <c r="I362" s="136">
        <v>0</v>
      </c>
      <c r="J362" s="136">
        <v>0</v>
      </c>
      <c r="K362" s="136">
        <f t="shared" si="54"/>
        <v>0</v>
      </c>
      <c r="L362" s="23">
        <v>0</v>
      </c>
      <c r="M362" s="23">
        <v>0</v>
      </c>
      <c r="N362" s="23">
        <v>0</v>
      </c>
      <c r="O362" s="23">
        <v>0</v>
      </c>
      <c r="P362" s="136">
        <f t="shared" si="55"/>
        <v>0</v>
      </c>
      <c r="Q362" s="23">
        <v>0</v>
      </c>
      <c r="R362" s="23">
        <v>0</v>
      </c>
      <c r="S362" s="23">
        <v>0</v>
      </c>
      <c r="T362" s="4">
        <v>0</v>
      </c>
      <c r="U362" s="4">
        <f t="shared" si="56"/>
        <v>0</v>
      </c>
      <c r="V362" s="4">
        <f t="shared" si="56"/>
        <v>0</v>
      </c>
      <c r="W362" s="4">
        <f t="shared" si="56"/>
        <v>0</v>
      </c>
      <c r="X362" s="4">
        <f t="shared" si="56"/>
        <v>0</v>
      </c>
      <c r="Y362" s="4">
        <f t="shared" si="56"/>
        <v>0</v>
      </c>
      <c r="Z362" s="4">
        <f t="shared" si="52"/>
        <v>0</v>
      </c>
      <c r="AA362" s="4">
        <f t="shared" si="52"/>
        <v>0</v>
      </c>
      <c r="AB362" s="4">
        <f t="shared" si="52"/>
        <v>0</v>
      </c>
      <c r="AC362" s="4">
        <f t="shared" si="52"/>
        <v>0</v>
      </c>
      <c r="AD362" s="4">
        <f t="shared" si="52"/>
        <v>0</v>
      </c>
    </row>
    <row r="363" spans="1:30" ht="12.75" customHeight="1" x14ac:dyDescent="0.25">
      <c r="A363" s="115">
        <v>21</v>
      </c>
      <c r="B363" s="137">
        <v>223600</v>
      </c>
      <c r="C363" s="138">
        <v>1330</v>
      </c>
      <c r="D363" s="108">
        <v>355</v>
      </c>
      <c r="E363" s="135" t="s">
        <v>1231</v>
      </c>
      <c r="F363" s="136">
        <f t="shared" si="53"/>
        <v>0</v>
      </c>
      <c r="G363" s="136">
        <v>0</v>
      </c>
      <c r="H363" s="136">
        <v>0</v>
      </c>
      <c r="I363" s="136">
        <v>0</v>
      </c>
      <c r="J363" s="136">
        <v>0</v>
      </c>
      <c r="K363" s="136">
        <f t="shared" si="54"/>
        <v>0</v>
      </c>
      <c r="L363" s="23">
        <v>0</v>
      </c>
      <c r="M363" s="23">
        <v>0</v>
      </c>
      <c r="N363" s="23">
        <v>0</v>
      </c>
      <c r="O363" s="23">
        <v>0</v>
      </c>
      <c r="P363" s="136">
        <f t="shared" si="55"/>
        <v>0</v>
      </c>
      <c r="Q363" s="23">
        <v>0</v>
      </c>
      <c r="R363" s="23">
        <v>0</v>
      </c>
      <c r="S363" s="23">
        <v>0</v>
      </c>
      <c r="T363" s="4">
        <v>0</v>
      </c>
      <c r="U363" s="4">
        <f t="shared" si="56"/>
        <v>0</v>
      </c>
      <c r="V363" s="4">
        <f t="shared" si="56"/>
        <v>0</v>
      </c>
      <c r="W363" s="4">
        <f t="shared" si="56"/>
        <v>0</v>
      </c>
      <c r="X363" s="4">
        <f t="shared" si="56"/>
        <v>0</v>
      </c>
      <c r="Y363" s="4">
        <f t="shared" si="56"/>
        <v>0</v>
      </c>
      <c r="Z363" s="4">
        <f t="shared" si="52"/>
        <v>0</v>
      </c>
      <c r="AA363" s="4">
        <f t="shared" si="52"/>
        <v>0</v>
      </c>
      <c r="AB363" s="4">
        <f t="shared" si="52"/>
        <v>0</v>
      </c>
      <c r="AC363" s="4">
        <f t="shared" si="52"/>
        <v>0</v>
      </c>
      <c r="AD363" s="4">
        <f t="shared" si="52"/>
        <v>0</v>
      </c>
    </row>
    <row r="364" spans="1:30" ht="12.75" customHeight="1" x14ac:dyDescent="0.25">
      <c r="A364" s="115">
        <v>21</v>
      </c>
      <c r="B364" s="137">
        <v>223600</v>
      </c>
      <c r="C364" s="138">
        <v>1331</v>
      </c>
      <c r="D364" s="108">
        <v>356</v>
      </c>
      <c r="E364" s="135" t="s">
        <v>1232</v>
      </c>
      <c r="F364" s="136">
        <f t="shared" si="53"/>
        <v>0</v>
      </c>
      <c r="G364" s="136">
        <v>0</v>
      </c>
      <c r="H364" s="136">
        <v>0</v>
      </c>
      <c r="I364" s="136">
        <v>0</v>
      </c>
      <c r="J364" s="136">
        <v>0</v>
      </c>
      <c r="K364" s="136">
        <f t="shared" si="54"/>
        <v>0</v>
      </c>
      <c r="L364" s="23">
        <v>0</v>
      </c>
      <c r="M364" s="23">
        <v>0</v>
      </c>
      <c r="N364" s="23">
        <v>0</v>
      </c>
      <c r="O364" s="23">
        <v>0</v>
      </c>
      <c r="P364" s="136">
        <f t="shared" si="55"/>
        <v>0</v>
      </c>
      <c r="Q364" s="23">
        <v>0</v>
      </c>
      <c r="R364" s="23">
        <v>0</v>
      </c>
      <c r="S364" s="23">
        <v>0</v>
      </c>
      <c r="T364" s="4">
        <v>0</v>
      </c>
      <c r="U364" s="4">
        <f t="shared" si="56"/>
        <v>0</v>
      </c>
      <c r="V364" s="4">
        <f t="shared" si="56"/>
        <v>0</v>
      </c>
      <c r="W364" s="4">
        <f t="shared" si="56"/>
        <v>0</v>
      </c>
      <c r="X364" s="4">
        <f t="shared" si="56"/>
        <v>0</v>
      </c>
      <c r="Y364" s="4">
        <f t="shared" si="56"/>
        <v>0</v>
      </c>
      <c r="Z364" s="4">
        <f t="shared" si="52"/>
        <v>0</v>
      </c>
      <c r="AA364" s="4">
        <f t="shared" si="52"/>
        <v>0</v>
      </c>
      <c r="AB364" s="4">
        <f t="shared" si="52"/>
        <v>0</v>
      </c>
      <c r="AC364" s="4">
        <f t="shared" si="52"/>
        <v>0</v>
      </c>
      <c r="AD364" s="4">
        <f t="shared" si="52"/>
        <v>0</v>
      </c>
    </row>
    <row r="365" spans="1:30" ht="12.75" customHeight="1" x14ac:dyDescent="0.25">
      <c r="A365" s="115">
        <v>21</v>
      </c>
      <c r="B365" s="137">
        <v>223600</v>
      </c>
      <c r="C365" s="138">
        <v>1332</v>
      </c>
      <c r="D365" s="108">
        <v>357</v>
      </c>
      <c r="E365" s="135" t="s">
        <v>1233</v>
      </c>
      <c r="F365" s="136">
        <f t="shared" si="53"/>
        <v>0</v>
      </c>
      <c r="G365" s="136">
        <v>0</v>
      </c>
      <c r="H365" s="136">
        <v>0</v>
      </c>
      <c r="I365" s="136">
        <v>0</v>
      </c>
      <c r="J365" s="136">
        <v>0</v>
      </c>
      <c r="K365" s="136">
        <f t="shared" si="54"/>
        <v>0</v>
      </c>
      <c r="L365" s="23">
        <v>0</v>
      </c>
      <c r="M365" s="23">
        <v>0</v>
      </c>
      <c r="N365" s="23">
        <v>0</v>
      </c>
      <c r="O365" s="23">
        <v>0</v>
      </c>
      <c r="P365" s="136">
        <f t="shared" si="55"/>
        <v>0</v>
      </c>
      <c r="Q365" s="23">
        <v>0</v>
      </c>
      <c r="R365" s="23">
        <v>0</v>
      </c>
      <c r="S365" s="23">
        <v>0</v>
      </c>
      <c r="T365" s="4">
        <v>0</v>
      </c>
      <c r="U365" s="4">
        <f t="shared" si="56"/>
        <v>0</v>
      </c>
      <c r="V365" s="4">
        <f t="shared" si="56"/>
        <v>0</v>
      </c>
      <c r="W365" s="4">
        <f t="shared" si="56"/>
        <v>0</v>
      </c>
      <c r="X365" s="4">
        <f t="shared" si="56"/>
        <v>0</v>
      </c>
      <c r="Y365" s="4">
        <f t="shared" si="56"/>
        <v>0</v>
      </c>
      <c r="Z365" s="4">
        <f t="shared" si="52"/>
        <v>0</v>
      </c>
      <c r="AA365" s="4">
        <f t="shared" si="52"/>
        <v>0</v>
      </c>
      <c r="AB365" s="4">
        <f t="shared" si="52"/>
        <v>0</v>
      </c>
      <c r="AC365" s="4">
        <f t="shared" si="52"/>
        <v>0</v>
      </c>
      <c r="AD365" s="4">
        <f t="shared" si="52"/>
        <v>0</v>
      </c>
    </row>
    <row r="366" spans="1:30" ht="12.75" customHeight="1" x14ac:dyDescent="0.25">
      <c r="A366" s="115">
        <v>21</v>
      </c>
      <c r="B366" s="137">
        <v>223600</v>
      </c>
      <c r="C366" s="138">
        <v>1333</v>
      </c>
      <c r="D366" s="108">
        <v>358</v>
      </c>
      <c r="E366" s="135" t="s">
        <v>1234</v>
      </c>
      <c r="F366" s="136">
        <f t="shared" si="53"/>
        <v>0</v>
      </c>
      <c r="G366" s="136">
        <v>0</v>
      </c>
      <c r="H366" s="136">
        <v>0</v>
      </c>
      <c r="I366" s="136">
        <v>0</v>
      </c>
      <c r="J366" s="136">
        <v>0</v>
      </c>
      <c r="K366" s="136">
        <f t="shared" si="54"/>
        <v>0</v>
      </c>
      <c r="L366" s="23">
        <v>0</v>
      </c>
      <c r="M366" s="23">
        <v>0</v>
      </c>
      <c r="N366" s="23">
        <v>0</v>
      </c>
      <c r="O366" s="23">
        <v>0</v>
      </c>
      <c r="P366" s="136">
        <f t="shared" si="55"/>
        <v>0</v>
      </c>
      <c r="Q366" s="23">
        <v>0</v>
      </c>
      <c r="R366" s="23">
        <v>0</v>
      </c>
      <c r="S366" s="23">
        <v>0</v>
      </c>
      <c r="T366" s="4">
        <v>0</v>
      </c>
      <c r="U366" s="4">
        <f t="shared" si="56"/>
        <v>0</v>
      </c>
      <c r="V366" s="4">
        <f t="shared" si="56"/>
        <v>0</v>
      </c>
      <c r="W366" s="4">
        <f t="shared" si="56"/>
        <v>0</v>
      </c>
      <c r="X366" s="4">
        <f t="shared" si="56"/>
        <v>0</v>
      </c>
      <c r="Y366" s="4">
        <f t="shared" si="56"/>
        <v>0</v>
      </c>
      <c r="Z366" s="4">
        <f t="shared" si="52"/>
        <v>0</v>
      </c>
      <c r="AA366" s="4">
        <f t="shared" si="52"/>
        <v>0</v>
      </c>
      <c r="AB366" s="4">
        <f t="shared" si="52"/>
        <v>0</v>
      </c>
      <c r="AC366" s="4">
        <f t="shared" si="52"/>
        <v>0</v>
      </c>
      <c r="AD366" s="4">
        <f t="shared" si="52"/>
        <v>0</v>
      </c>
    </row>
    <row r="367" spans="1:30" ht="12.75" customHeight="1" x14ac:dyDescent="0.25">
      <c r="A367" s="115">
        <v>21</v>
      </c>
      <c r="B367" s="137">
        <v>223600</v>
      </c>
      <c r="C367" s="138">
        <v>1334</v>
      </c>
      <c r="D367" s="108">
        <v>359</v>
      </c>
      <c r="E367" s="135" t="s">
        <v>1235</v>
      </c>
      <c r="F367" s="136">
        <f t="shared" si="53"/>
        <v>0</v>
      </c>
      <c r="G367" s="136">
        <v>0</v>
      </c>
      <c r="H367" s="136">
        <v>0</v>
      </c>
      <c r="I367" s="136">
        <v>0</v>
      </c>
      <c r="J367" s="136">
        <v>0</v>
      </c>
      <c r="K367" s="136">
        <f t="shared" si="54"/>
        <v>0</v>
      </c>
      <c r="L367" s="23">
        <v>0</v>
      </c>
      <c r="M367" s="23">
        <v>0</v>
      </c>
      <c r="N367" s="23">
        <v>0</v>
      </c>
      <c r="O367" s="23">
        <v>0</v>
      </c>
      <c r="P367" s="136">
        <f t="shared" si="55"/>
        <v>0</v>
      </c>
      <c r="Q367" s="23">
        <v>0</v>
      </c>
      <c r="R367" s="23">
        <v>0</v>
      </c>
      <c r="S367" s="23">
        <v>0</v>
      </c>
      <c r="T367" s="4">
        <v>0</v>
      </c>
      <c r="U367" s="4">
        <f t="shared" si="56"/>
        <v>0</v>
      </c>
      <c r="V367" s="4">
        <f t="shared" si="56"/>
        <v>0</v>
      </c>
      <c r="W367" s="4">
        <f t="shared" si="56"/>
        <v>0</v>
      </c>
      <c r="X367" s="4">
        <f t="shared" si="56"/>
        <v>0</v>
      </c>
      <c r="Y367" s="4">
        <f t="shared" si="56"/>
        <v>0</v>
      </c>
      <c r="Z367" s="4">
        <f t="shared" si="52"/>
        <v>0</v>
      </c>
      <c r="AA367" s="4">
        <f t="shared" si="52"/>
        <v>0</v>
      </c>
      <c r="AB367" s="4">
        <f t="shared" si="52"/>
        <v>0</v>
      </c>
      <c r="AC367" s="4">
        <f t="shared" si="52"/>
        <v>0</v>
      </c>
      <c r="AD367" s="4">
        <f t="shared" si="52"/>
        <v>0</v>
      </c>
    </row>
    <row r="368" spans="1:30" ht="12.75" customHeight="1" x14ac:dyDescent="0.25">
      <c r="A368" s="115">
        <v>21</v>
      </c>
      <c r="B368" s="137">
        <v>223600</v>
      </c>
      <c r="C368" s="138">
        <v>1335</v>
      </c>
      <c r="D368" s="108">
        <v>360</v>
      </c>
      <c r="E368" s="135" t="s">
        <v>1236</v>
      </c>
      <c r="F368" s="136">
        <f t="shared" si="53"/>
        <v>0</v>
      </c>
      <c r="G368" s="136">
        <v>0</v>
      </c>
      <c r="H368" s="136">
        <v>0</v>
      </c>
      <c r="I368" s="136">
        <v>0</v>
      </c>
      <c r="J368" s="136">
        <v>0</v>
      </c>
      <c r="K368" s="136">
        <f t="shared" si="54"/>
        <v>0</v>
      </c>
      <c r="L368" s="23">
        <v>0</v>
      </c>
      <c r="M368" s="23">
        <v>0</v>
      </c>
      <c r="N368" s="23">
        <v>0</v>
      </c>
      <c r="O368" s="23">
        <v>0</v>
      </c>
      <c r="P368" s="136">
        <f t="shared" si="55"/>
        <v>0</v>
      </c>
      <c r="Q368" s="23">
        <v>0</v>
      </c>
      <c r="R368" s="23">
        <v>0</v>
      </c>
      <c r="S368" s="23">
        <v>0</v>
      </c>
      <c r="T368" s="4">
        <v>0</v>
      </c>
      <c r="U368" s="4">
        <f t="shared" si="56"/>
        <v>0</v>
      </c>
      <c r="V368" s="4">
        <f t="shared" si="56"/>
        <v>0</v>
      </c>
      <c r="W368" s="4">
        <f t="shared" si="56"/>
        <v>0</v>
      </c>
      <c r="X368" s="4">
        <f t="shared" si="56"/>
        <v>0</v>
      </c>
      <c r="Y368" s="4">
        <f t="shared" si="56"/>
        <v>0</v>
      </c>
      <c r="Z368" s="4">
        <f t="shared" si="52"/>
        <v>0</v>
      </c>
      <c r="AA368" s="4">
        <f t="shared" si="52"/>
        <v>0</v>
      </c>
      <c r="AB368" s="4">
        <f t="shared" si="52"/>
        <v>0</v>
      </c>
      <c r="AC368" s="4">
        <f t="shared" si="52"/>
        <v>0</v>
      </c>
      <c r="AD368" s="4">
        <f t="shared" si="52"/>
        <v>0</v>
      </c>
    </row>
    <row r="369" spans="1:30" ht="12.75" customHeight="1" x14ac:dyDescent="0.25">
      <c r="A369" s="115">
        <v>21</v>
      </c>
      <c r="B369" s="137">
        <v>223600</v>
      </c>
      <c r="C369" s="138">
        <v>1336</v>
      </c>
      <c r="D369" s="108">
        <v>361</v>
      </c>
      <c r="E369" s="135" t="s">
        <v>1237</v>
      </c>
      <c r="F369" s="136">
        <f t="shared" si="53"/>
        <v>0</v>
      </c>
      <c r="G369" s="136">
        <v>0</v>
      </c>
      <c r="H369" s="136">
        <v>0</v>
      </c>
      <c r="I369" s="136">
        <v>0</v>
      </c>
      <c r="J369" s="136">
        <v>0</v>
      </c>
      <c r="K369" s="136">
        <f t="shared" si="54"/>
        <v>0</v>
      </c>
      <c r="L369" s="23">
        <v>0</v>
      </c>
      <c r="M369" s="23">
        <v>0</v>
      </c>
      <c r="N369" s="23">
        <v>0</v>
      </c>
      <c r="O369" s="23">
        <v>0</v>
      </c>
      <c r="P369" s="136">
        <f t="shared" si="55"/>
        <v>0</v>
      </c>
      <c r="Q369" s="23">
        <v>0</v>
      </c>
      <c r="R369" s="23">
        <v>0</v>
      </c>
      <c r="S369" s="23">
        <v>0</v>
      </c>
      <c r="T369" s="4">
        <v>0</v>
      </c>
      <c r="U369" s="4">
        <f t="shared" si="56"/>
        <v>0</v>
      </c>
      <c r="V369" s="4">
        <f t="shared" si="56"/>
        <v>0</v>
      </c>
      <c r="W369" s="4">
        <f t="shared" si="56"/>
        <v>0</v>
      </c>
      <c r="X369" s="4">
        <f t="shared" si="56"/>
        <v>0</v>
      </c>
      <c r="Y369" s="4">
        <f t="shared" si="56"/>
        <v>0</v>
      </c>
      <c r="Z369" s="4">
        <f t="shared" si="52"/>
        <v>0</v>
      </c>
      <c r="AA369" s="4">
        <f t="shared" si="52"/>
        <v>0</v>
      </c>
      <c r="AB369" s="4">
        <f t="shared" si="52"/>
        <v>0</v>
      </c>
      <c r="AC369" s="4">
        <f t="shared" si="52"/>
        <v>0</v>
      </c>
      <c r="AD369" s="4">
        <f t="shared" si="52"/>
        <v>0</v>
      </c>
    </row>
    <row r="370" spans="1:30" ht="12.75" customHeight="1" x14ac:dyDescent="0.25">
      <c r="A370" s="115">
        <v>21</v>
      </c>
      <c r="B370" s="137">
        <v>223600</v>
      </c>
      <c r="C370" s="138">
        <v>1337</v>
      </c>
      <c r="D370" s="108">
        <v>362</v>
      </c>
      <c r="E370" s="135" t="s">
        <v>1238</v>
      </c>
      <c r="F370" s="136">
        <f t="shared" si="53"/>
        <v>0</v>
      </c>
      <c r="G370" s="136">
        <v>0</v>
      </c>
      <c r="H370" s="136">
        <v>0</v>
      </c>
      <c r="I370" s="136">
        <v>0</v>
      </c>
      <c r="J370" s="136">
        <v>0</v>
      </c>
      <c r="K370" s="136">
        <f t="shared" si="54"/>
        <v>0</v>
      </c>
      <c r="L370" s="23">
        <v>0</v>
      </c>
      <c r="M370" s="23">
        <v>0</v>
      </c>
      <c r="N370" s="23">
        <v>0</v>
      </c>
      <c r="O370" s="23">
        <v>0</v>
      </c>
      <c r="P370" s="136">
        <f t="shared" si="55"/>
        <v>0</v>
      </c>
      <c r="Q370" s="23">
        <v>0</v>
      </c>
      <c r="R370" s="23">
        <v>0</v>
      </c>
      <c r="S370" s="23">
        <v>0</v>
      </c>
      <c r="T370" s="4">
        <v>0</v>
      </c>
      <c r="U370" s="4">
        <f t="shared" si="56"/>
        <v>0</v>
      </c>
      <c r="V370" s="4">
        <f t="shared" si="56"/>
        <v>0</v>
      </c>
      <c r="W370" s="4">
        <f t="shared" si="56"/>
        <v>0</v>
      </c>
      <c r="X370" s="4">
        <f t="shared" si="56"/>
        <v>0</v>
      </c>
      <c r="Y370" s="4">
        <f t="shared" si="56"/>
        <v>0</v>
      </c>
      <c r="Z370" s="4">
        <f t="shared" si="52"/>
        <v>0</v>
      </c>
      <c r="AA370" s="4">
        <f t="shared" si="52"/>
        <v>0</v>
      </c>
      <c r="AB370" s="4">
        <f t="shared" si="52"/>
        <v>0</v>
      </c>
      <c r="AC370" s="4">
        <f t="shared" si="52"/>
        <v>0</v>
      </c>
      <c r="AD370" s="4">
        <f t="shared" si="52"/>
        <v>0</v>
      </c>
    </row>
    <row r="371" spans="1:30" ht="12.75" customHeight="1" x14ac:dyDescent="0.25">
      <c r="A371" s="115">
        <v>21</v>
      </c>
      <c r="B371" s="137">
        <v>223600</v>
      </c>
      <c r="C371" s="138">
        <v>1338</v>
      </c>
      <c r="D371" s="108">
        <v>363</v>
      </c>
      <c r="E371" s="135" t="s">
        <v>1239</v>
      </c>
      <c r="F371" s="136">
        <f t="shared" si="53"/>
        <v>0</v>
      </c>
      <c r="G371" s="136">
        <v>0</v>
      </c>
      <c r="H371" s="136">
        <v>0</v>
      </c>
      <c r="I371" s="136">
        <v>0</v>
      </c>
      <c r="J371" s="136">
        <v>0</v>
      </c>
      <c r="K371" s="136">
        <f t="shared" si="54"/>
        <v>0</v>
      </c>
      <c r="L371" s="23">
        <v>0</v>
      </c>
      <c r="M371" s="23">
        <v>0</v>
      </c>
      <c r="N371" s="23">
        <v>0</v>
      </c>
      <c r="O371" s="23">
        <v>0</v>
      </c>
      <c r="P371" s="136">
        <f t="shared" si="55"/>
        <v>0</v>
      </c>
      <c r="Q371" s="23">
        <v>0</v>
      </c>
      <c r="R371" s="23">
        <v>0</v>
      </c>
      <c r="S371" s="23">
        <v>0</v>
      </c>
      <c r="T371" s="4">
        <v>0</v>
      </c>
      <c r="U371" s="4">
        <f t="shared" si="56"/>
        <v>0</v>
      </c>
      <c r="V371" s="4">
        <f t="shared" si="56"/>
        <v>0</v>
      </c>
      <c r="W371" s="4">
        <f t="shared" si="56"/>
        <v>0</v>
      </c>
      <c r="X371" s="4">
        <f t="shared" si="56"/>
        <v>0</v>
      </c>
      <c r="Y371" s="4">
        <f t="shared" si="56"/>
        <v>0</v>
      </c>
      <c r="Z371" s="4">
        <f t="shared" si="52"/>
        <v>0</v>
      </c>
      <c r="AA371" s="4">
        <f t="shared" si="52"/>
        <v>0</v>
      </c>
      <c r="AB371" s="4">
        <f t="shared" si="52"/>
        <v>0</v>
      </c>
      <c r="AC371" s="4">
        <f t="shared" si="52"/>
        <v>0</v>
      </c>
      <c r="AD371" s="4">
        <f t="shared" si="52"/>
        <v>0</v>
      </c>
    </row>
    <row r="372" spans="1:30" ht="12.75" customHeight="1" x14ac:dyDescent="0.25">
      <c r="A372" s="115">
        <v>21</v>
      </c>
      <c r="B372" s="137">
        <v>223600</v>
      </c>
      <c r="C372" s="138">
        <v>1339</v>
      </c>
      <c r="D372" s="108">
        <v>364</v>
      </c>
      <c r="E372" s="135" t="s">
        <v>1240</v>
      </c>
      <c r="F372" s="136">
        <f t="shared" si="53"/>
        <v>0</v>
      </c>
      <c r="G372" s="136">
        <v>0</v>
      </c>
      <c r="H372" s="136">
        <v>0</v>
      </c>
      <c r="I372" s="136">
        <v>0</v>
      </c>
      <c r="J372" s="136">
        <v>0</v>
      </c>
      <c r="K372" s="136">
        <f t="shared" si="54"/>
        <v>0</v>
      </c>
      <c r="L372" s="23">
        <v>0</v>
      </c>
      <c r="M372" s="23">
        <v>0</v>
      </c>
      <c r="N372" s="23">
        <v>0</v>
      </c>
      <c r="O372" s="23">
        <v>0</v>
      </c>
      <c r="P372" s="136">
        <f t="shared" si="55"/>
        <v>0</v>
      </c>
      <c r="Q372" s="23">
        <v>0</v>
      </c>
      <c r="R372" s="23">
        <v>0</v>
      </c>
      <c r="S372" s="23">
        <v>0</v>
      </c>
      <c r="T372" s="4">
        <v>0</v>
      </c>
      <c r="U372" s="4">
        <f t="shared" si="56"/>
        <v>0</v>
      </c>
      <c r="V372" s="4">
        <f t="shared" si="56"/>
        <v>0</v>
      </c>
      <c r="W372" s="4">
        <f t="shared" si="56"/>
        <v>0</v>
      </c>
      <c r="X372" s="4">
        <f t="shared" si="56"/>
        <v>0</v>
      </c>
      <c r="Y372" s="4">
        <f t="shared" si="56"/>
        <v>0</v>
      </c>
      <c r="Z372" s="4">
        <f t="shared" si="52"/>
        <v>0</v>
      </c>
      <c r="AA372" s="4">
        <f t="shared" si="52"/>
        <v>0</v>
      </c>
      <c r="AB372" s="4">
        <f t="shared" si="52"/>
        <v>0</v>
      </c>
      <c r="AC372" s="4">
        <f t="shared" si="52"/>
        <v>0</v>
      </c>
      <c r="AD372" s="4">
        <f t="shared" si="52"/>
        <v>0</v>
      </c>
    </row>
    <row r="373" spans="1:30" ht="12.75" customHeight="1" x14ac:dyDescent="0.25">
      <c r="A373" s="115">
        <v>21</v>
      </c>
      <c r="B373" s="137">
        <v>223600</v>
      </c>
      <c r="C373" s="138">
        <v>1340</v>
      </c>
      <c r="D373" s="108">
        <v>365</v>
      </c>
      <c r="E373" s="135" t="s">
        <v>1241</v>
      </c>
      <c r="F373" s="136">
        <f t="shared" si="53"/>
        <v>0</v>
      </c>
      <c r="G373" s="136">
        <v>0</v>
      </c>
      <c r="H373" s="136">
        <v>0</v>
      </c>
      <c r="I373" s="136">
        <v>0</v>
      </c>
      <c r="J373" s="136">
        <v>0</v>
      </c>
      <c r="K373" s="136">
        <f t="shared" si="54"/>
        <v>0</v>
      </c>
      <c r="L373" s="23">
        <v>0</v>
      </c>
      <c r="M373" s="23">
        <v>0</v>
      </c>
      <c r="N373" s="23">
        <v>0</v>
      </c>
      <c r="O373" s="23">
        <v>0</v>
      </c>
      <c r="P373" s="136">
        <f t="shared" si="55"/>
        <v>0</v>
      </c>
      <c r="Q373" s="23">
        <v>0</v>
      </c>
      <c r="R373" s="23">
        <v>0</v>
      </c>
      <c r="S373" s="23">
        <v>0</v>
      </c>
      <c r="T373" s="4">
        <v>0</v>
      </c>
      <c r="U373" s="4">
        <f t="shared" si="56"/>
        <v>0</v>
      </c>
      <c r="V373" s="4">
        <f t="shared" si="56"/>
        <v>0</v>
      </c>
      <c r="W373" s="4">
        <f t="shared" si="56"/>
        <v>0</v>
      </c>
      <c r="X373" s="4">
        <f t="shared" si="56"/>
        <v>0</v>
      </c>
      <c r="Y373" s="4">
        <f t="shared" si="56"/>
        <v>0</v>
      </c>
      <c r="Z373" s="4">
        <f t="shared" si="52"/>
        <v>0</v>
      </c>
      <c r="AA373" s="4">
        <f t="shared" si="52"/>
        <v>0</v>
      </c>
      <c r="AB373" s="4">
        <f t="shared" si="52"/>
        <v>0</v>
      </c>
      <c r="AC373" s="4">
        <f t="shared" si="52"/>
        <v>0</v>
      </c>
      <c r="AD373" s="4">
        <f t="shared" si="52"/>
        <v>0</v>
      </c>
    </row>
    <row r="374" spans="1:30" ht="12.75" customHeight="1" x14ac:dyDescent="0.25">
      <c r="A374" s="115">
        <v>21</v>
      </c>
      <c r="B374" s="137">
        <v>223600</v>
      </c>
      <c r="C374" s="138">
        <v>1341</v>
      </c>
      <c r="D374" s="108">
        <v>366</v>
      </c>
      <c r="E374" s="135" t="s">
        <v>1242</v>
      </c>
      <c r="F374" s="136">
        <f t="shared" si="53"/>
        <v>0</v>
      </c>
      <c r="G374" s="136">
        <v>0</v>
      </c>
      <c r="H374" s="136">
        <v>0</v>
      </c>
      <c r="I374" s="136">
        <v>0</v>
      </c>
      <c r="J374" s="136">
        <v>0</v>
      </c>
      <c r="K374" s="136">
        <f t="shared" si="54"/>
        <v>0</v>
      </c>
      <c r="L374" s="23">
        <v>0</v>
      </c>
      <c r="M374" s="23">
        <v>0</v>
      </c>
      <c r="N374" s="23">
        <v>0</v>
      </c>
      <c r="O374" s="23">
        <v>0</v>
      </c>
      <c r="P374" s="136">
        <f t="shared" si="55"/>
        <v>0</v>
      </c>
      <c r="Q374" s="23">
        <v>0</v>
      </c>
      <c r="R374" s="23">
        <v>0</v>
      </c>
      <c r="S374" s="23">
        <v>0</v>
      </c>
      <c r="T374" s="4">
        <v>0</v>
      </c>
      <c r="U374" s="4">
        <f t="shared" si="56"/>
        <v>0</v>
      </c>
      <c r="V374" s="4">
        <f t="shared" si="56"/>
        <v>0</v>
      </c>
      <c r="W374" s="4">
        <f t="shared" si="56"/>
        <v>0</v>
      </c>
      <c r="X374" s="4">
        <f t="shared" si="56"/>
        <v>0</v>
      </c>
      <c r="Y374" s="4">
        <f t="shared" si="56"/>
        <v>0</v>
      </c>
      <c r="Z374" s="4">
        <f t="shared" si="52"/>
        <v>0</v>
      </c>
      <c r="AA374" s="4">
        <f t="shared" si="52"/>
        <v>0</v>
      </c>
      <c r="AB374" s="4">
        <f t="shared" si="52"/>
        <v>0</v>
      </c>
      <c r="AC374" s="4">
        <f t="shared" si="52"/>
        <v>0</v>
      </c>
      <c r="AD374" s="4">
        <f t="shared" si="52"/>
        <v>0</v>
      </c>
    </row>
    <row r="375" spans="1:30" ht="12.75" customHeight="1" x14ac:dyDescent="0.25">
      <c r="A375" s="115">
        <v>0</v>
      </c>
      <c r="B375" s="115"/>
      <c r="C375" s="115"/>
      <c r="D375" s="108">
        <v>367</v>
      </c>
      <c r="E375" s="135"/>
      <c r="F375" s="136"/>
      <c r="G375" s="136"/>
      <c r="H375" s="136"/>
      <c r="I375" s="136"/>
      <c r="J375" s="136"/>
      <c r="K375" s="136"/>
      <c r="L375" s="23"/>
      <c r="M375" s="23"/>
      <c r="N375" s="23"/>
      <c r="O375" s="23"/>
      <c r="P375" s="23"/>
      <c r="Q375" s="23"/>
      <c r="R375" s="23"/>
      <c r="S375" s="23"/>
      <c r="T375" s="4"/>
      <c r="U375" s="4"/>
      <c r="V375" s="4"/>
      <c r="W375" s="4"/>
      <c r="X375" s="4"/>
      <c r="Y375" s="4"/>
      <c r="Z375" s="4"/>
      <c r="AA375" s="4"/>
      <c r="AB375" s="4"/>
      <c r="AC375" s="4"/>
      <c r="AD375" s="4"/>
    </row>
    <row r="376" spans="1:30" ht="12.75" customHeight="1" x14ac:dyDescent="0.25">
      <c r="A376" s="115">
        <v>20</v>
      </c>
      <c r="B376" s="137">
        <v>223800</v>
      </c>
      <c r="C376" s="115"/>
      <c r="D376" s="108">
        <v>368</v>
      </c>
      <c r="E376" s="130" t="s">
        <v>1243</v>
      </c>
      <c r="F376" s="131">
        <f t="shared" ref="F376:F390" si="57">SUM(G376:J376)</f>
        <v>21269.300000000003</v>
      </c>
      <c r="G376" s="131">
        <f>G377+G378</f>
        <v>456.4</v>
      </c>
      <c r="H376" s="131">
        <f>H377+H378</f>
        <v>220.6</v>
      </c>
      <c r="I376" s="131">
        <f>I377+I378</f>
        <v>20441.400000000001</v>
      </c>
      <c r="J376" s="131">
        <f>J377+J378</f>
        <v>150.9</v>
      </c>
      <c r="K376" s="131">
        <f t="shared" ref="K376:K390" si="58">SUM(L376:O376)</f>
        <v>19857.5</v>
      </c>
      <c r="L376" s="131">
        <f>L377+L378</f>
        <v>530.4</v>
      </c>
      <c r="M376" s="131">
        <f>M377+M378</f>
        <v>292.2</v>
      </c>
      <c r="N376" s="131">
        <f>N377+N378</f>
        <v>18884</v>
      </c>
      <c r="O376" s="131">
        <f>O377+O378</f>
        <v>150.9</v>
      </c>
      <c r="P376" s="131">
        <f t="shared" ref="P376:P390" si="59">SUM(Q376:T376)</f>
        <v>19834.7</v>
      </c>
      <c r="Q376" s="131">
        <f>Q377+Q378</f>
        <v>530.4</v>
      </c>
      <c r="R376" s="131">
        <f>R377+R378</f>
        <v>269.39999999999998</v>
      </c>
      <c r="S376" s="131">
        <f>S377+S378</f>
        <v>18884</v>
      </c>
      <c r="T376" s="131">
        <f>T377+T378</f>
        <v>150.9</v>
      </c>
      <c r="U376" s="133">
        <f t="shared" ref="U376:Y390" si="60">P376-K376</f>
        <v>-22.799999999999272</v>
      </c>
      <c r="V376" s="133">
        <f t="shared" si="60"/>
        <v>0</v>
      </c>
      <c r="W376" s="133">
        <f t="shared" si="60"/>
        <v>-22.800000000000011</v>
      </c>
      <c r="X376" s="133">
        <f t="shared" si="60"/>
        <v>0</v>
      </c>
      <c r="Y376" s="133">
        <f t="shared" si="60"/>
        <v>0</v>
      </c>
      <c r="Z376" s="133">
        <f t="shared" si="52"/>
        <v>99.885181921188476</v>
      </c>
      <c r="AA376" s="133">
        <f t="shared" si="52"/>
        <v>100</v>
      </c>
      <c r="AB376" s="133">
        <f t="shared" si="52"/>
        <v>92.197125256673502</v>
      </c>
      <c r="AC376" s="133">
        <f t="shared" si="52"/>
        <v>100</v>
      </c>
      <c r="AD376" s="133">
        <f t="shared" si="52"/>
        <v>100</v>
      </c>
    </row>
    <row r="377" spans="1:30" s="134" customFormat="1" ht="12.75" customHeight="1" x14ac:dyDescent="0.25">
      <c r="A377" s="115">
        <v>22</v>
      </c>
      <c r="B377" s="137">
        <v>223800</v>
      </c>
      <c r="C377" s="115"/>
      <c r="D377" s="108">
        <v>369</v>
      </c>
      <c r="E377" s="130" t="s">
        <v>944</v>
      </c>
      <c r="F377" s="131">
        <f t="shared" si="57"/>
        <v>21269.300000000003</v>
      </c>
      <c r="G377" s="131">
        <f>G379</f>
        <v>456.4</v>
      </c>
      <c r="H377" s="131">
        <f>H379</f>
        <v>220.6</v>
      </c>
      <c r="I377" s="131">
        <f>I379</f>
        <v>20441.400000000001</v>
      </c>
      <c r="J377" s="131">
        <f>J379</f>
        <v>150.9</v>
      </c>
      <c r="K377" s="131">
        <f t="shared" si="58"/>
        <v>19857.5</v>
      </c>
      <c r="L377" s="131">
        <f>L379</f>
        <v>530.4</v>
      </c>
      <c r="M377" s="131">
        <f>M379</f>
        <v>292.2</v>
      </c>
      <c r="N377" s="131">
        <f>N379</f>
        <v>18884</v>
      </c>
      <c r="O377" s="131">
        <f>O379</f>
        <v>150.9</v>
      </c>
      <c r="P377" s="131">
        <f t="shared" si="59"/>
        <v>19834.7</v>
      </c>
      <c r="Q377" s="131">
        <f>Q379</f>
        <v>530.4</v>
      </c>
      <c r="R377" s="131">
        <f>R379</f>
        <v>269.39999999999998</v>
      </c>
      <c r="S377" s="131">
        <f>S379</f>
        <v>18884</v>
      </c>
      <c r="T377" s="131">
        <f>T379</f>
        <v>150.9</v>
      </c>
      <c r="U377" s="133">
        <f t="shared" si="60"/>
        <v>-22.799999999999272</v>
      </c>
      <c r="V377" s="133">
        <f t="shared" si="60"/>
        <v>0</v>
      </c>
      <c r="W377" s="133">
        <f t="shared" si="60"/>
        <v>-22.800000000000011</v>
      </c>
      <c r="X377" s="133">
        <f t="shared" si="60"/>
        <v>0</v>
      </c>
      <c r="Y377" s="133">
        <f t="shared" si="60"/>
        <v>0</v>
      </c>
      <c r="Z377" s="133">
        <f t="shared" si="52"/>
        <v>99.885181921188476</v>
      </c>
      <c r="AA377" s="133">
        <f t="shared" si="52"/>
        <v>100</v>
      </c>
      <c r="AB377" s="133">
        <f t="shared" si="52"/>
        <v>92.197125256673502</v>
      </c>
      <c r="AC377" s="133">
        <f t="shared" si="52"/>
        <v>100</v>
      </c>
      <c r="AD377" s="133">
        <f t="shared" si="52"/>
        <v>100</v>
      </c>
    </row>
    <row r="378" spans="1:30" s="134" customFormat="1" ht="12.75" customHeight="1" x14ac:dyDescent="0.25">
      <c r="A378" s="115">
        <v>21</v>
      </c>
      <c r="B378" s="137">
        <v>223800</v>
      </c>
      <c r="C378" s="115"/>
      <c r="D378" s="108">
        <v>370</v>
      </c>
      <c r="E378" s="130" t="s">
        <v>945</v>
      </c>
      <c r="F378" s="131">
        <f t="shared" si="57"/>
        <v>0</v>
      </c>
      <c r="G378" s="131">
        <f>SUBTOTAL(9,G380:G390)</f>
        <v>0</v>
      </c>
      <c r="H378" s="131">
        <f>SUBTOTAL(9,H380:H390)</f>
        <v>0</v>
      </c>
      <c r="I378" s="131">
        <f>SUBTOTAL(9,I380:I390)</f>
        <v>0</v>
      </c>
      <c r="J378" s="131">
        <f>SUBTOTAL(9,J380:J390)</f>
        <v>0</v>
      </c>
      <c r="K378" s="131">
        <f t="shared" si="58"/>
        <v>0</v>
      </c>
      <c r="L378" s="131">
        <f>SUBTOTAL(9,L380:L390)</f>
        <v>0</v>
      </c>
      <c r="M378" s="131">
        <f>SUBTOTAL(9,M380:M390)</f>
        <v>0</v>
      </c>
      <c r="N378" s="131">
        <f>SUBTOTAL(9,N380:N390)</f>
        <v>0</v>
      </c>
      <c r="O378" s="131">
        <f>SUBTOTAL(9,O380:O390)</f>
        <v>0</v>
      </c>
      <c r="P378" s="131">
        <f t="shared" si="59"/>
        <v>0</v>
      </c>
      <c r="Q378" s="131">
        <f>SUBTOTAL(9,Q380:Q390)</f>
        <v>0</v>
      </c>
      <c r="R378" s="131">
        <f>SUBTOTAL(9,R380:R390)</f>
        <v>0</v>
      </c>
      <c r="S378" s="131">
        <f>SUBTOTAL(9,S380:S390)</f>
        <v>0</v>
      </c>
      <c r="T378" s="131">
        <f>SUBTOTAL(9,T380:T390)</f>
        <v>0</v>
      </c>
      <c r="U378" s="133">
        <f t="shared" si="60"/>
        <v>0</v>
      </c>
      <c r="V378" s="133">
        <f t="shared" si="60"/>
        <v>0</v>
      </c>
      <c r="W378" s="133">
        <f t="shared" si="60"/>
        <v>0</v>
      </c>
      <c r="X378" s="133">
        <f t="shared" si="60"/>
        <v>0</v>
      </c>
      <c r="Y378" s="133">
        <f t="shared" si="60"/>
        <v>0</v>
      </c>
      <c r="Z378" s="133">
        <f t="shared" si="52"/>
        <v>0</v>
      </c>
      <c r="AA378" s="133">
        <f t="shared" si="52"/>
        <v>0</v>
      </c>
      <c r="AB378" s="133">
        <f t="shared" si="52"/>
        <v>0</v>
      </c>
      <c r="AC378" s="133">
        <f t="shared" si="52"/>
        <v>0</v>
      </c>
      <c r="AD378" s="133">
        <f t="shared" si="52"/>
        <v>0</v>
      </c>
    </row>
    <row r="379" spans="1:30" ht="12.75" customHeight="1" x14ac:dyDescent="0.25">
      <c r="A379" s="115">
        <v>22</v>
      </c>
      <c r="B379" s="137">
        <v>223800</v>
      </c>
      <c r="C379" s="138">
        <v>1342</v>
      </c>
      <c r="D379" s="108">
        <v>371</v>
      </c>
      <c r="E379" s="135" t="s">
        <v>970</v>
      </c>
      <c r="F379" s="136">
        <f t="shared" si="57"/>
        <v>21269.300000000003</v>
      </c>
      <c r="G379" s="136">
        <v>456.4</v>
      </c>
      <c r="H379" s="136">
        <v>220.6</v>
      </c>
      <c r="I379" s="136">
        <v>20441.400000000001</v>
      </c>
      <c r="J379" s="136">
        <v>150.9</v>
      </c>
      <c r="K379" s="136">
        <f t="shared" si="58"/>
        <v>19857.5</v>
      </c>
      <c r="L379" s="23">
        <v>530.4</v>
      </c>
      <c r="M379" s="23">
        <v>292.2</v>
      </c>
      <c r="N379" s="23">
        <v>18884</v>
      </c>
      <c r="O379" s="23">
        <v>150.9</v>
      </c>
      <c r="P379" s="136">
        <f t="shared" si="59"/>
        <v>19834.7</v>
      </c>
      <c r="Q379" s="23">
        <v>530.4</v>
      </c>
      <c r="R379" s="23">
        <v>269.39999999999998</v>
      </c>
      <c r="S379" s="23">
        <v>18884</v>
      </c>
      <c r="T379" s="4">
        <v>150.9</v>
      </c>
      <c r="U379" s="4">
        <f t="shared" si="60"/>
        <v>-22.799999999999272</v>
      </c>
      <c r="V379" s="4">
        <f t="shared" si="60"/>
        <v>0</v>
      </c>
      <c r="W379" s="4">
        <f t="shared" si="60"/>
        <v>-22.800000000000011</v>
      </c>
      <c r="X379" s="4">
        <f t="shared" si="60"/>
        <v>0</v>
      </c>
      <c r="Y379" s="4">
        <f t="shared" si="60"/>
        <v>0</v>
      </c>
      <c r="Z379" s="4">
        <f t="shared" si="52"/>
        <v>99.885181921188476</v>
      </c>
      <c r="AA379" s="4">
        <f t="shared" si="52"/>
        <v>100</v>
      </c>
      <c r="AB379" s="4">
        <f t="shared" si="52"/>
        <v>92.197125256673502</v>
      </c>
      <c r="AC379" s="4">
        <f t="shared" si="52"/>
        <v>100</v>
      </c>
      <c r="AD379" s="4">
        <f t="shared" si="52"/>
        <v>100</v>
      </c>
    </row>
    <row r="380" spans="1:30" ht="12.75" customHeight="1" x14ac:dyDescent="0.25">
      <c r="A380" s="115">
        <v>21</v>
      </c>
      <c r="B380" s="137">
        <v>223800</v>
      </c>
      <c r="C380" s="138">
        <v>1343</v>
      </c>
      <c r="D380" s="108">
        <v>372</v>
      </c>
      <c r="E380" s="135" t="s">
        <v>1244</v>
      </c>
      <c r="F380" s="136">
        <f t="shared" si="57"/>
        <v>0</v>
      </c>
      <c r="G380" s="136">
        <v>0</v>
      </c>
      <c r="H380" s="136">
        <v>0</v>
      </c>
      <c r="I380" s="136">
        <v>0</v>
      </c>
      <c r="J380" s="136">
        <v>0</v>
      </c>
      <c r="K380" s="136">
        <f t="shared" si="58"/>
        <v>0</v>
      </c>
      <c r="L380" s="23">
        <v>0</v>
      </c>
      <c r="M380" s="23">
        <v>0</v>
      </c>
      <c r="N380" s="23">
        <v>0</v>
      </c>
      <c r="O380" s="23">
        <v>0</v>
      </c>
      <c r="P380" s="136">
        <f t="shared" si="59"/>
        <v>0</v>
      </c>
      <c r="Q380" s="23">
        <v>0</v>
      </c>
      <c r="R380" s="23">
        <v>0</v>
      </c>
      <c r="S380" s="23">
        <v>0</v>
      </c>
      <c r="T380" s="4">
        <v>0</v>
      </c>
      <c r="U380" s="4">
        <f t="shared" si="60"/>
        <v>0</v>
      </c>
      <c r="V380" s="4">
        <f t="shared" si="60"/>
        <v>0</v>
      </c>
      <c r="W380" s="4">
        <f t="shared" si="60"/>
        <v>0</v>
      </c>
      <c r="X380" s="4">
        <f t="shared" si="60"/>
        <v>0</v>
      </c>
      <c r="Y380" s="4">
        <f t="shared" si="60"/>
        <v>0</v>
      </c>
      <c r="Z380" s="4">
        <f t="shared" si="52"/>
        <v>0</v>
      </c>
      <c r="AA380" s="4">
        <f t="shared" si="52"/>
        <v>0</v>
      </c>
      <c r="AB380" s="4">
        <f t="shared" si="52"/>
        <v>0</v>
      </c>
      <c r="AC380" s="4">
        <f t="shared" si="52"/>
        <v>0</v>
      </c>
      <c r="AD380" s="4">
        <f t="shared" si="52"/>
        <v>0</v>
      </c>
    </row>
    <row r="381" spans="1:30" ht="12.75" customHeight="1" x14ac:dyDescent="0.25">
      <c r="A381" s="115">
        <v>21</v>
      </c>
      <c r="B381" s="137">
        <v>223800</v>
      </c>
      <c r="C381" s="138">
        <v>1344</v>
      </c>
      <c r="D381" s="108">
        <v>373</v>
      </c>
      <c r="E381" s="135" t="s">
        <v>1176</v>
      </c>
      <c r="F381" s="136">
        <f t="shared" si="57"/>
        <v>0</v>
      </c>
      <c r="G381" s="136">
        <v>0</v>
      </c>
      <c r="H381" s="136">
        <v>0</v>
      </c>
      <c r="I381" s="136">
        <v>0</v>
      </c>
      <c r="J381" s="136">
        <v>0</v>
      </c>
      <c r="K381" s="136">
        <f t="shared" si="58"/>
        <v>0</v>
      </c>
      <c r="L381" s="23">
        <v>0</v>
      </c>
      <c r="M381" s="23">
        <v>0</v>
      </c>
      <c r="N381" s="23">
        <v>0</v>
      </c>
      <c r="O381" s="23">
        <v>0</v>
      </c>
      <c r="P381" s="136">
        <f t="shared" si="59"/>
        <v>0</v>
      </c>
      <c r="Q381" s="23">
        <v>0</v>
      </c>
      <c r="R381" s="23">
        <v>0</v>
      </c>
      <c r="S381" s="23">
        <v>0</v>
      </c>
      <c r="T381" s="4">
        <v>0</v>
      </c>
      <c r="U381" s="4">
        <f t="shared" si="60"/>
        <v>0</v>
      </c>
      <c r="V381" s="4">
        <f t="shared" si="60"/>
        <v>0</v>
      </c>
      <c r="W381" s="4">
        <f t="shared" si="60"/>
        <v>0</v>
      </c>
      <c r="X381" s="4">
        <f t="shared" si="60"/>
        <v>0</v>
      </c>
      <c r="Y381" s="4">
        <f t="shared" si="60"/>
        <v>0</v>
      </c>
      <c r="Z381" s="4">
        <f t="shared" si="52"/>
        <v>0</v>
      </c>
      <c r="AA381" s="4">
        <f t="shared" si="52"/>
        <v>0</v>
      </c>
      <c r="AB381" s="4">
        <f t="shared" si="52"/>
        <v>0</v>
      </c>
      <c r="AC381" s="4">
        <f t="shared" si="52"/>
        <v>0</v>
      </c>
      <c r="AD381" s="4">
        <f t="shared" si="52"/>
        <v>0</v>
      </c>
    </row>
    <row r="382" spans="1:30" ht="12.75" customHeight="1" x14ac:dyDescent="0.25">
      <c r="A382" s="115">
        <v>21</v>
      </c>
      <c r="B382" s="137">
        <v>223800</v>
      </c>
      <c r="C382" s="138">
        <v>1345</v>
      </c>
      <c r="D382" s="108">
        <v>374</v>
      </c>
      <c r="E382" s="135" t="s">
        <v>1245</v>
      </c>
      <c r="F382" s="136">
        <f t="shared" si="57"/>
        <v>0</v>
      </c>
      <c r="G382" s="136">
        <v>0</v>
      </c>
      <c r="H382" s="136">
        <v>0</v>
      </c>
      <c r="I382" s="136">
        <v>0</v>
      </c>
      <c r="J382" s="136">
        <v>0</v>
      </c>
      <c r="K382" s="136">
        <f t="shared" si="58"/>
        <v>0</v>
      </c>
      <c r="L382" s="23">
        <v>0</v>
      </c>
      <c r="M382" s="23">
        <v>0</v>
      </c>
      <c r="N382" s="23">
        <v>0</v>
      </c>
      <c r="O382" s="23">
        <v>0</v>
      </c>
      <c r="P382" s="136">
        <f t="shared" si="59"/>
        <v>0</v>
      </c>
      <c r="Q382" s="23">
        <v>0</v>
      </c>
      <c r="R382" s="23">
        <v>0</v>
      </c>
      <c r="S382" s="23">
        <v>0</v>
      </c>
      <c r="T382" s="4">
        <v>0</v>
      </c>
      <c r="U382" s="4">
        <f t="shared" si="60"/>
        <v>0</v>
      </c>
      <c r="V382" s="4">
        <f t="shared" si="60"/>
        <v>0</v>
      </c>
      <c r="W382" s="4">
        <f t="shared" si="60"/>
        <v>0</v>
      </c>
      <c r="X382" s="4">
        <f t="shared" si="60"/>
        <v>0</v>
      </c>
      <c r="Y382" s="4">
        <f t="shared" si="60"/>
        <v>0</v>
      </c>
      <c r="Z382" s="4">
        <f t="shared" si="52"/>
        <v>0</v>
      </c>
      <c r="AA382" s="4">
        <f t="shared" si="52"/>
        <v>0</v>
      </c>
      <c r="AB382" s="4">
        <f t="shared" si="52"/>
        <v>0</v>
      </c>
      <c r="AC382" s="4">
        <f t="shared" si="52"/>
        <v>0</v>
      </c>
      <c r="AD382" s="4">
        <f t="shared" si="52"/>
        <v>0</v>
      </c>
    </row>
    <row r="383" spans="1:30" ht="12.75" customHeight="1" x14ac:dyDescent="0.25">
      <c r="A383" s="115">
        <v>21</v>
      </c>
      <c r="B383" s="137">
        <v>223800</v>
      </c>
      <c r="C383" s="138">
        <v>1346</v>
      </c>
      <c r="D383" s="108">
        <v>375</v>
      </c>
      <c r="E383" s="135" t="s">
        <v>1246</v>
      </c>
      <c r="F383" s="136">
        <f t="shared" si="57"/>
        <v>0</v>
      </c>
      <c r="G383" s="136">
        <v>0</v>
      </c>
      <c r="H383" s="136">
        <v>0</v>
      </c>
      <c r="I383" s="136">
        <v>0</v>
      </c>
      <c r="J383" s="136">
        <v>0</v>
      </c>
      <c r="K383" s="136">
        <f t="shared" si="58"/>
        <v>0</v>
      </c>
      <c r="L383" s="23">
        <v>0</v>
      </c>
      <c r="M383" s="23">
        <v>0</v>
      </c>
      <c r="N383" s="23">
        <v>0</v>
      </c>
      <c r="O383" s="23">
        <v>0</v>
      </c>
      <c r="P383" s="136">
        <f t="shared" si="59"/>
        <v>0</v>
      </c>
      <c r="Q383" s="23">
        <v>0</v>
      </c>
      <c r="R383" s="23">
        <v>0</v>
      </c>
      <c r="S383" s="23">
        <v>0</v>
      </c>
      <c r="T383" s="4">
        <v>0</v>
      </c>
      <c r="U383" s="4">
        <f t="shared" si="60"/>
        <v>0</v>
      </c>
      <c r="V383" s="4">
        <f t="shared" si="60"/>
        <v>0</v>
      </c>
      <c r="W383" s="4">
        <f t="shared" si="60"/>
        <v>0</v>
      </c>
      <c r="X383" s="4">
        <f t="shared" si="60"/>
        <v>0</v>
      </c>
      <c r="Y383" s="4">
        <f t="shared" si="60"/>
        <v>0</v>
      </c>
      <c r="Z383" s="4">
        <f t="shared" si="52"/>
        <v>0</v>
      </c>
      <c r="AA383" s="4">
        <f t="shared" si="52"/>
        <v>0</v>
      </c>
      <c r="AB383" s="4">
        <f t="shared" si="52"/>
        <v>0</v>
      </c>
      <c r="AC383" s="4">
        <f t="shared" si="52"/>
        <v>0</v>
      </c>
      <c r="AD383" s="4">
        <f t="shared" si="52"/>
        <v>0</v>
      </c>
    </row>
    <row r="384" spans="1:30" ht="12.75" customHeight="1" x14ac:dyDescent="0.25">
      <c r="A384" s="115">
        <v>21</v>
      </c>
      <c r="B384" s="137">
        <v>223800</v>
      </c>
      <c r="C384" s="138">
        <v>1347</v>
      </c>
      <c r="D384" s="108">
        <v>376</v>
      </c>
      <c r="E384" s="135" t="s">
        <v>1247</v>
      </c>
      <c r="F384" s="136">
        <f t="shared" si="57"/>
        <v>0</v>
      </c>
      <c r="G384" s="136">
        <v>0</v>
      </c>
      <c r="H384" s="136">
        <v>0</v>
      </c>
      <c r="I384" s="136">
        <v>0</v>
      </c>
      <c r="J384" s="136">
        <v>0</v>
      </c>
      <c r="K384" s="136">
        <f t="shared" si="58"/>
        <v>0</v>
      </c>
      <c r="L384" s="23">
        <v>0</v>
      </c>
      <c r="M384" s="23">
        <v>0</v>
      </c>
      <c r="N384" s="23">
        <v>0</v>
      </c>
      <c r="O384" s="23">
        <v>0</v>
      </c>
      <c r="P384" s="136">
        <f t="shared" si="59"/>
        <v>0</v>
      </c>
      <c r="Q384" s="23">
        <v>0</v>
      </c>
      <c r="R384" s="23">
        <v>0</v>
      </c>
      <c r="S384" s="23">
        <v>0</v>
      </c>
      <c r="T384" s="4">
        <v>0</v>
      </c>
      <c r="U384" s="4">
        <f t="shared" si="60"/>
        <v>0</v>
      </c>
      <c r="V384" s="4">
        <f t="shared" si="60"/>
        <v>0</v>
      </c>
      <c r="W384" s="4">
        <f t="shared" si="60"/>
        <v>0</v>
      </c>
      <c r="X384" s="4">
        <f t="shared" si="60"/>
        <v>0</v>
      </c>
      <c r="Y384" s="4">
        <f t="shared" si="60"/>
        <v>0</v>
      </c>
      <c r="Z384" s="4">
        <f t="shared" si="52"/>
        <v>0</v>
      </c>
      <c r="AA384" s="4">
        <f t="shared" si="52"/>
        <v>0</v>
      </c>
      <c r="AB384" s="4">
        <f t="shared" si="52"/>
        <v>0</v>
      </c>
      <c r="AC384" s="4">
        <f t="shared" si="52"/>
        <v>0</v>
      </c>
      <c r="AD384" s="4">
        <f t="shared" si="52"/>
        <v>0</v>
      </c>
    </row>
    <row r="385" spans="1:30" ht="12.75" customHeight="1" x14ac:dyDescent="0.25">
      <c r="A385" s="115">
        <v>21</v>
      </c>
      <c r="B385" s="137">
        <v>223800</v>
      </c>
      <c r="C385" s="138">
        <v>1348</v>
      </c>
      <c r="D385" s="108">
        <v>377</v>
      </c>
      <c r="E385" s="135" t="s">
        <v>1248</v>
      </c>
      <c r="F385" s="136">
        <f t="shared" si="57"/>
        <v>0</v>
      </c>
      <c r="G385" s="136">
        <v>0</v>
      </c>
      <c r="H385" s="136">
        <v>0</v>
      </c>
      <c r="I385" s="136">
        <v>0</v>
      </c>
      <c r="J385" s="136">
        <v>0</v>
      </c>
      <c r="K385" s="136">
        <f t="shared" si="58"/>
        <v>0</v>
      </c>
      <c r="L385" s="23">
        <v>0</v>
      </c>
      <c r="M385" s="23">
        <v>0</v>
      </c>
      <c r="N385" s="23">
        <v>0</v>
      </c>
      <c r="O385" s="23">
        <v>0</v>
      </c>
      <c r="P385" s="136">
        <f t="shared" si="59"/>
        <v>0</v>
      </c>
      <c r="Q385" s="23">
        <v>0</v>
      </c>
      <c r="R385" s="23">
        <v>0</v>
      </c>
      <c r="S385" s="23">
        <v>0</v>
      </c>
      <c r="T385" s="4">
        <v>0</v>
      </c>
      <c r="U385" s="4">
        <f t="shared" si="60"/>
        <v>0</v>
      </c>
      <c r="V385" s="4">
        <f t="shared" si="60"/>
        <v>0</v>
      </c>
      <c r="W385" s="4">
        <f t="shared" si="60"/>
        <v>0</v>
      </c>
      <c r="X385" s="4">
        <f t="shared" si="60"/>
        <v>0</v>
      </c>
      <c r="Y385" s="4">
        <f t="shared" si="60"/>
        <v>0</v>
      </c>
      <c r="Z385" s="4">
        <f t="shared" si="52"/>
        <v>0</v>
      </c>
      <c r="AA385" s="4">
        <f t="shared" si="52"/>
        <v>0</v>
      </c>
      <c r="AB385" s="4">
        <f t="shared" si="52"/>
        <v>0</v>
      </c>
      <c r="AC385" s="4">
        <f t="shared" si="52"/>
        <v>0</v>
      </c>
      <c r="AD385" s="4">
        <f t="shared" si="52"/>
        <v>0</v>
      </c>
    </row>
    <row r="386" spans="1:30" ht="12.75" customHeight="1" x14ac:dyDescent="0.25">
      <c r="A386" s="115">
        <v>21</v>
      </c>
      <c r="B386" s="137">
        <v>223800</v>
      </c>
      <c r="C386" s="138">
        <v>1349</v>
      </c>
      <c r="D386" s="108">
        <v>378</v>
      </c>
      <c r="E386" s="135" t="s">
        <v>1249</v>
      </c>
      <c r="F386" s="136">
        <f t="shared" si="57"/>
        <v>0</v>
      </c>
      <c r="G386" s="136">
        <v>0</v>
      </c>
      <c r="H386" s="136">
        <v>0</v>
      </c>
      <c r="I386" s="136">
        <v>0</v>
      </c>
      <c r="J386" s="136">
        <v>0</v>
      </c>
      <c r="K386" s="136">
        <f t="shared" si="58"/>
        <v>0</v>
      </c>
      <c r="L386" s="23">
        <v>0</v>
      </c>
      <c r="M386" s="23">
        <v>0</v>
      </c>
      <c r="N386" s="23">
        <v>0</v>
      </c>
      <c r="O386" s="23">
        <v>0</v>
      </c>
      <c r="P386" s="136">
        <f t="shared" si="59"/>
        <v>0</v>
      </c>
      <c r="Q386" s="23">
        <v>0</v>
      </c>
      <c r="R386" s="23">
        <v>0</v>
      </c>
      <c r="S386" s="23">
        <v>0</v>
      </c>
      <c r="T386" s="4">
        <v>0</v>
      </c>
      <c r="U386" s="4">
        <f t="shared" si="60"/>
        <v>0</v>
      </c>
      <c r="V386" s="4">
        <f t="shared" si="60"/>
        <v>0</v>
      </c>
      <c r="W386" s="4">
        <f t="shared" si="60"/>
        <v>0</v>
      </c>
      <c r="X386" s="4">
        <f t="shared" si="60"/>
        <v>0</v>
      </c>
      <c r="Y386" s="4">
        <f t="shared" si="60"/>
        <v>0</v>
      </c>
      <c r="Z386" s="4">
        <f t="shared" si="52"/>
        <v>0</v>
      </c>
      <c r="AA386" s="4">
        <f t="shared" si="52"/>
        <v>0</v>
      </c>
      <c r="AB386" s="4">
        <f t="shared" si="52"/>
        <v>0</v>
      </c>
      <c r="AC386" s="4">
        <f t="shared" si="52"/>
        <v>0</v>
      </c>
      <c r="AD386" s="4">
        <f t="shared" si="52"/>
        <v>0</v>
      </c>
    </row>
    <row r="387" spans="1:30" ht="12.75" customHeight="1" x14ac:dyDescent="0.25">
      <c r="A387" s="115">
        <v>21</v>
      </c>
      <c r="B387" s="137">
        <v>223800</v>
      </c>
      <c r="C387" s="138">
        <v>1350</v>
      </c>
      <c r="D387" s="108">
        <v>379</v>
      </c>
      <c r="E387" s="135" t="s">
        <v>1250</v>
      </c>
      <c r="F387" s="136">
        <f t="shared" si="57"/>
        <v>0</v>
      </c>
      <c r="G387" s="136">
        <v>0</v>
      </c>
      <c r="H387" s="136">
        <v>0</v>
      </c>
      <c r="I387" s="136">
        <v>0</v>
      </c>
      <c r="J387" s="136">
        <v>0</v>
      </c>
      <c r="K387" s="136">
        <f t="shared" si="58"/>
        <v>0</v>
      </c>
      <c r="L387" s="23">
        <v>0</v>
      </c>
      <c r="M387" s="23">
        <v>0</v>
      </c>
      <c r="N387" s="23">
        <v>0</v>
      </c>
      <c r="O387" s="23">
        <v>0</v>
      </c>
      <c r="P387" s="136">
        <f t="shared" si="59"/>
        <v>0</v>
      </c>
      <c r="Q387" s="23">
        <v>0</v>
      </c>
      <c r="R387" s="23">
        <v>0</v>
      </c>
      <c r="S387" s="23">
        <v>0</v>
      </c>
      <c r="T387" s="4">
        <v>0</v>
      </c>
      <c r="U387" s="4">
        <f t="shared" si="60"/>
        <v>0</v>
      </c>
      <c r="V387" s="4">
        <f t="shared" si="60"/>
        <v>0</v>
      </c>
      <c r="W387" s="4">
        <f t="shared" si="60"/>
        <v>0</v>
      </c>
      <c r="X387" s="4">
        <f t="shared" si="60"/>
        <v>0</v>
      </c>
      <c r="Y387" s="4">
        <f t="shared" si="60"/>
        <v>0</v>
      </c>
      <c r="Z387" s="4">
        <f t="shared" si="52"/>
        <v>0</v>
      </c>
      <c r="AA387" s="4">
        <f t="shared" si="52"/>
        <v>0</v>
      </c>
      <c r="AB387" s="4">
        <f t="shared" si="52"/>
        <v>0</v>
      </c>
      <c r="AC387" s="4">
        <f t="shared" si="52"/>
        <v>0</v>
      </c>
      <c r="AD387" s="4">
        <f t="shared" si="52"/>
        <v>0</v>
      </c>
    </row>
    <row r="388" spans="1:30" ht="12.75" customHeight="1" x14ac:dyDescent="0.25">
      <c r="A388" s="115">
        <v>21</v>
      </c>
      <c r="B388" s="137">
        <v>223800</v>
      </c>
      <c r="C388" s="138">
        <v>1351</v>
      </c>
      <c r="D388" s="108">
        <v>380</v>
      </c>
      <c r="E388" s="135" t="s">
        <v>1251</v>
      </c>
      <c r="F388" s="136">
        <f t="shared" si="57"/>
        <v>0</v>
      </c>
      <c r="G388" s="136">
        <v>0</v>
      </c>
      <c r="H388" s="136">
        <v>0</v>
      </c>
      <c r="I388" s="136">
        <v>0</v>
      </c>
      <c r="J388" s="136">
        <v>0</v>
      </c>
      <c r="K388" s="136">
        <f t="shared" si="58"/>
        <v>0</v>
      </c>
      <c r="L388" s="23">
        <v>0</v>
      </c>
      <c r="M388" s="23">
        <v>0</v>
      </c>
      <c r="N388" s="23">
        <v>0</v>
      </c>
      <c r="O388" s="23">
        <v>0</v>
      </c>
      <c r="P388" s="136">
        <f t="shared" si="59"/>
        <v>0</v>
      </c>
      <c r="Q388" s="23">
        <v>0</v>
      </c>
      <c r="R388" s="23">
        <v>0</v>
      </c>
      <c r="S388" s="23">
        <v>0</v>
      </c>
      <c r="T388" s="4">
        <v>0</v>
      </c>
      <c r="U388" s="4">
        <f t="shared" si="60"/>
        <v>0</v>
      </c>
      <c r="V388" s="4">
        <f t="shared" si="60"/>
        <v>0</v>
      </c>
      <c r="W388" s="4">
        <f t="shared" si="60"/>
        <v>0</v>
      </c>
      <c r="X388" s="4">
        <f t="shared" si="60"/>
        <v>0</v>
      </c>
      <c r="Y388" s="4">
        <f t="shared" si="60"/>
        <v>0</v>
      </c>
      <c r="Z388" s="4">
        <f t="shared" si="52"/>
        <v>0</v>
      </c>
      <c r="AA388" s="4">
        <f t="shared" si="52"/>
        <v>0</v>
      </c>
      <c r="AB388" s="4">
        <f t="shared" si="52"/>
        <v>0</v>
      </c>
      <c r="AC388" s="4">
        <f t="shared" si="52"/>
        <v>0</v>
      </c>
      <c r="AD388" s="4">
        <f t="shared" si="52"/>
        <v>0</v>
      </c>
    </row>
    <row r="389" spans="1:30" ht="12.75" customHeight="1" x14ac:dyDescent="0.25">
      <c r="A389" s="115">
        <v>21</v>
      </c>
      <c r="B389" s="137">
        <v>223800</v>
      </c>
      <c r="C389" s="138">
        <v>1352</v>
      </c>
      <c r="D389" s="108">
        <v>381</v>
      </c>
      <c r="E389" s="135" t="s">
        <v>1252</v>
      </c>
      <c r="F389" s="136">
        <f t="shared" si="57"/>
        <v>0</v>
      </c>
      <c r="G389" s="136">
        <v>0</v>
      </c>
      <c r="H389" s="136">
        <v>0</v>
      </c>
      <c r="I389" s="136">
        <v>0</v>
      </c>
      <c r="J389" s="136">
        <v>0</v>
      </c>
      <c r="K389" s="136">
        <f t="shared" si="58"/>
        <v>0</v>
      </c>
      <c r="L389" s="23">
        <v>0</v>
      </c>
      <c r="M389" s="23">
        <v>0</v>
      </c>
      <c r="N389" s="23">
        <v>0</v>
      </c>
      <c r="O389" s="23">
        <v>0</v>
      </c>
      <c r="P389" s="136">
        <f t="shared" si="59"/>
        <v>0</v>
      </c>
      <c r="Q389" s="23">
        <v>0</v>
      </c>
      <c r="R389" s="23">
        <v>0</v>
      </c>
      <c r="S389" s="23">
        <v>0</v>
      </c>
      <c r="T389" s="4">
        <v>0</v>
      </c>
      <c r="U389" s="4">
        <f t="shared" si="60"/>
        <v>0</v>
      </c>
      <c r="V389" s="4">
        <f t="shared" si="60"/>
        <v>0</v>
      </c>
      <c r="W389" s="4">
        <f t="shared" si="60"/>
        <v>0</v>
      </c>
      <c r="X389" s="4">
        <f t="shared" si="60"/>
        <v>0</v>
      </c>
      <c r="Y389" s="4">
        <f t="shared" si="60"/>
        <v>0</v>
      </c>
      <c r="Z389" s="4">
        <f t="shared" si="52"/>
        <v>0</v>
      </c>
      <c r="AA389" s="4">
        <f t="shared" si="52"/>
        <v>0</v>
      </c>
      <c r="AB389" s="4">
        <f t="shared" si="52"/>
        <v>0</v>
      </c>
      <c r="AC389" s="4">
        <f t="shared" si="52"/>
        <v>0</v>
      </c>
      <c r="AD389" s="4">
        <f t="shared" si="52"/>
        <v>0</v>
      </c>
    </row>
    <row r="390" spans="1:30" ht="12.75" customHeight="1" x14ac:dyDescent="0.25">
      <c r="A390" s="115">
        <v>21</v>
      </c>
      <c r="B390" s="137">
        <v>223800</v>
      </c>
      <c r="C390" s="138">
        <v>1353</v>
      </c>
      <c r="D390" s="108">
        <v>382</v>
      </c>
      <c r="E390" s="135" t="s">
        <v>1253</v>
      </c>
      <c r="F390" s="136">
        <f t="shared" si="57"/>
        <v>0</v>
      </c>
      <c r="G390" s="136">
        <v>0</v>
      </c>
      <c r="H390" s="136">
        <v>0</v>
      </c>
      <c r="I390" s="136">
        <v>0</v>
      </c>
      <c r="J390" s="136">
        <v>0</v>
      </c>
      <c r="K390" s="136">
        <f t="shared" si="58"/>
        <v>0</v>
      </c>
      <c r="L390" s="23">
        <v>0</v>
      </c>
      <c r="M390" s="23">
        <v>0</v>
      </c>
      <c r="N390" s="23">
        <v>0</v>
      </c>
      <c r="O390" s="23">
        <v>0</v>
      </c>
      <c r="P390" s="136">
        <f t="shared" si="59"/>
        <v>0</v>
      </c>
      <c r="Q390" s="23">
        <v>0</v>
      </c>
      <c r="R390" s="23">
        <v>0</v>
      </c>
      <c r="S390" s="23">
        <v>0</v>
      </c>
      <c r="T390" s="4">
        <v>0</v>
      </c>
      <c r="U390" s="4">
        <f t="shared" si="60"/>
        <v>0</v>
      </c>
      <c r="V390" s="4">
        <f t="shared" si="60"/>
        <v>0</v>
      </c>
      <c r="W390" s="4">
        <f t="shared" si="60"/>
        <v>0</v>
      </c>
      <c r="X390" s="4">
        <f t="shared" si="60"/>
        <v>0</v>
      </c>
      <c r="Y390" s="4">
        <f t="shared" si="60"/>
        <v>0</v>
      </c>
      <c r="Z390" s="4">
        <f t="shared" ref="Z390:AD453" si="61">IF(K390=0,0,P390/K390*100)</f>
        <v>0</v>
      </c>
      <c r="AA390" s="4">
        <f t="shared" si="61"/>
        <v>0</v>
      </c>
      <c r="AB390" s="4">
        <f t="shared" si="61"/>
        <v>0</v>
      </c>
      <c r="AC390" s="4">
        <f t="shared" si="61"/>
        <v>0</v>
      </c>
      <c r="AD390" s="4">
        <f t="shared" si="61"/>
        <v>0</v>
      </c>
    </row>
    <row r="391" spans="1:30" ht="12.75" customHeight="1" x14ac:dyDescent="0.25">
      <c r="A391" s="115">
        <v>0</v>
      </c>
      <c r="B391" s="115"/>
      <c r="C391" s="115"/>
      <c r="D391" s="108">
        <v>383</v>
      </c>
      <c r="E391" s="135"/>
      <c r="F391" s="136"/>
      <c r="G391" s="136"/>
      <c r="H391" s="136"/>
      <c r="I391" s="136"/>
      <c r="J391" s="136"/>
      <c r="K391" s="136"/>
      <c r="L391" s="23"/>
      <c r="M391" s="23"/>
      <c r="N391" s="23"/>
      <c r="O391" s="23"/>
      <c r="P391" s="23"/>
      <c r="Q391" s="23"/>
      <c r="R391" s="23"/>
      <c r="S391" s="23"/>
      <c r="T391" s="4"/>
      <c r="U391" s="4"/>
      <c r="V391" s="4"/>
      <c r="W391" s="4"/>
      <c r="X391" s="4"/>
      <c r="Y391" s="4"/>
      <c r="Z391" s="4"/>
      <c r="AA391" s="4"/>
      <c r="AB391" s="4"/>
      <c r="AC391" s="4"/>
      <c r="AD391" s="4"/>
    </row>
    <row r="392" spans="1:30" ht="12.75" customHeight="1" x14ac:dyDescent="0.25">
      <c r="A392" s="115">
        <v>20</v>
      </c>
      <c r="B392" s="137">
        <v>224100</v>
      </c>
      <c r="C392" s="115"/>
      <c r="D392" s="108">
        <v>384</v>
      </c>
      <c r="E392" s="130" t="s">
        <v>1254</v>
      </c>
      <c r="F392" s="131">
        <f t="shared" ref="F392:F427" si="62">SUM(G392:J392)</f>
        <v>2923.7</v>
      </c>
      <c r="G392" s="131">
        <f>G393+G394</f>
        <v>2039.4</v>
      </c>
      <c r="H392" s="131">
        <f>H393+H394</f>
        <v>674.1</v>
      </c>
      <c r="I392" s="131">
        <f>I393+I394</f>
        <v>0</v>
      </c>
      <c r="J392" s="131">
        <f>J393+J394</f>
        <v>210.2</v>
      </c>
      <c r="K392" s="131">
        <f t="shared" ref="K392:K427" si="63">SUM(L392:O392)</f>
        <v>2857.6</v>
      </c>
      <c r="L392" s="131">
        <f>L393+L394</f>
        <v>1973.3</v>
      </c>
      <c r="M392" s="131">
        <f>M393+M394</f>
        <v>674.1</v>
      </c>
      <c r="N392" s="131">
        <f>N393+N394</f>
        <v>0</v>
      </c>
      <c r="O392" s="131">
        <f>O393+O394</f>
        <v>210.2</v>
      </c>
      <c r="P392" s="131">
        <f t="shared" ref="P392:P427" si="64">SUM(Q392:T392)</f>
        <v>2718.2999999999997</v>
      </c>
      <c r="Q392" s="131">
        <f>Q393+Q394</f>
        <v>1973.3</v>
      </c>
      <c r="R392" s="131">
        <f>R393+R394</f>
        <v>622.79999999999995</v>
      </c>
      <c r="S392" s="131">
        <f>S393+S394</f>
        <v>0</v>
      </c>
      <c r="T392" s="131">
        <f>T393+T394</f>
        <v>122.2</v>
      </c>
      <c r="U392" s="133">
        <f t="shared" ref="U392:Y427" si="65">P392-K392</f>
        <v>-139.30000000000018</v>
      </c>
      <c r="V392" s="133">
        <f t="shared" si="65"/>
        <v>0</v>
      </c>
      <c r="W392" s="133">
        <f t="shared" si="65"/>
        <v>-51.300000000000068</v>
      </c>
      <c r="X392" s="133">
        <f t="shared" si="65"/>
        <v>0</v>
      </c>
      <c r="Y392" s="133">
        <f t="shared" si="65"/>
        <v>-87.999999999999986</v>
      </c>
      <c r="Z392" s="133">
        <f t="shared" si="61"/>
        <v>95.125279955207162</v>
      </c>
      <c r="AA392" s="133">
        <f t="shared" si="61"/>
        <v>100</v>
      </c>
      <c r="AB392" s="133">
        <f t="shared" si="61"/>
        <v>92.389853137516681</v>
      </c>
      <c r="AC392" s="133">
        <f t="shared" si="61"/>
        <v>0</v>
      </c>
      <c r="AD392" s="133">
        <f t="shared" si="61"/>
        <v>58.135109419600383</v>
      </c>
    </row>
    <row r="393" spans="1:30" s="134" customFormat="1" ht="12.75" customHeight="1" x14ac:dyDescent="0.25">
      <c r="A393" s="115">
        <v>22</v>
      </c>
      <c r="B393" s="137">
        <v>224100</v>
      </c>
      <c r="C393" s="115"/>
      <c r="D393" s="108">
        <v>385</v>
      </c>
      <c r="E393" s="130" t="s">
        <v>944</v>
      </c>
      <c r="F393" s="131">
        <f t="shared" si="62"/>
        <v>2923.7</v>
      </c>
      <c r="G393" s="131">
        <f>G395</f>
        <v>2039.4</v>
      </c>
      <c r="H393" s="131">
        <f>H395</f>
        <v>674.1</v>
      </c>
      <c r="I393" s="131">
        <f>I395</f>
        <v>0</v>
      </c>
      <c r="J393" s="131">
        <f>J395</f>
        <v>210.2</v>
      </c>
      <c r="K393" s="131">
        <f t="shared" si="63"/>
        <v>2857.6</v>
      </c>
      <c r="L393" s="131">
        <f>L395</f>
        <v>1973.3</v>
      </c>
      <c r="M393" s="131">
        <f>M395</f>
        <v>674.1</v>
      </c>
      <c r="N393" s="131">
        <f>N395</f>
        <v>0</v>
      </c>
      <c r="O393" s="131">
        <f>O395</f>
        <v>210.2</v>
      </c>
      <c r="P393" s="131">
        <f t="shared" si="64"/>
        <v>2718.2999999999997</v>
      </c>
      <c r="Q393" s="131">
        <f>Q395</f>
        <v>1973.3</v>
      </c>
      <c r="R393" s="131">
        <f>R395</f>
        <v>622.79999999999995</v>
      </c>
      <c r="S393" s="131">
        <f>S395</f>
        <v>0</v>
      </c>
      <c r="T393" s="131">
        <f>T395</f>
        <v>122.2</v>
      </c>
      <c r="U393" s="133">
        <f t="shared" si="65"/>
        <v>-139.30000000000018</v>
      </c>
      <c r="V393" s="133">
        <f t="shared" si="65"/>
        <v>0</v>
      </c>
      <c r="W393" s="133">
        <f t="shared" si="65"/>
        <v>-51.300000000000068</v>
      </c>
      <c r="X393" s="133">
        <f t="shared" si="65"/>
        <v>0</v>
      </c>
      <c r="Y393" s="133">
        <f t="shared" si="65"/>
        <v>-87.999999999999986</v>
      </c>
      <c r="Z393" s="133">
        <f t="shared" si="61"/>
        <v>95.125279955207162</v>
      </c>
      <c r="AA393" s="133">
        <f t="shared" si="61"/>
        <v>100</v>
      </c>
      <c r="AB393" s="133">
        <f t="shared" si="61"/>
        <v>92.389853137516681</v>
      </c>
      <c r="AC393" s="133">
        <f t="shared" si="61"/>
        <v>0</v>
      </c>
      <c r="AD393" s="133">
        <f t="shared" si="61"/>
        <v>58.135109419600383</v>
      </c>
    </row>
    <row r="394" spans="1:30" s="134" customFormat="1" ht="12.75" customHeight="1" x14ac:dyDescent="0.25">
      <c r="A394" s="115">
        <v>21</v>
      </c>
      <c r="B394" s="137">
        <v>224100</v>
      </c>
      <c r="C394" s="115"/>
      <c r="D394" s="108">
        <v>386</v>
      </c>
      <c r="E394" s="130" t="s">
        <v>945</v>
      </c>
      <c r="F394" s="131">
        <f t="shared" si="62"/>
        <v>0</v>
      </c>
      <c r="G394" s="131">
        <f>SUBTOTAL(9,G396:G427)</f>
        <v>0</v>
      </c>
      <c r="H394" s="131">
        <f>SUBTOTAL(9,H396:H427)</f>
        <v>0</v>
      </c>
      <c r="I394" s="131">
        <f>SUBTOTAL(9,I396:I427)</f>
        <v>0</v>
      </c>
      <c r="J394" s="131">
        <f>SUBTOTAL(9,J396:J427)</f>
        <v>0</v>
      </c>
      <c r="K394" s="131">
        <f t="shared" si="63"/>
        <v>0</v>
      </c>
      <c r="L394" s="131">
        <f>SUBTOTAL(9,L396:L427)</f>
        <v>0</v>
      </c>
      <c r="M394" s="131">
        <f>SUBTOTAL(9,M396:M427)</f>
        <v>0</v>
      </c>
      <c r="N394" s="131">
        <f>SUBTOTAL(9,N396:N427)</f>
        <v>0</v>
      </c>
      <c r="O394" s="131">
        <f>SUBTOTAL(9,O396:O427)</f>
        <v>0</v>
      </c>
      <c r="P394" s="131">
        <f t="shared" si="64"/>
        <v>0</v>
      </c>
      <c r="Q394" s="131">
        <f>SUBTOTAL(9,Q396:Q427)</f>
        <v>0</v>
      </c>
      <c r="R394" s="131">
        <f>SUBTOTAL(9,R396:R427)</f>
        <v>0</v>
      </c>
      <c r="S394" s="131">
        <f>SUBTOTAL(9,S396:S427)</f>
        <v>0</v>
      </c>
      <c r="T394" s="131">
        <f>SUBTOTAL(9,T396:T427)</f>
        <v>0</v>
      </c>
      <c r="U394" s="133">
        <f t="shared" si="65"/>
        <v>0</v>
      </c>
      <c r="V394" s="133">
        <f t="shared" si="65"/>
        <v>0</v>
      </c>
      <c r="W394" s="133">
        <f t="shared" si="65"/>
        <v>0</v>
      </c>
      <c r="X394" s="133">
        <f t="shared" si="65"/>
        <v>0</v>
      </c>
      <c r="Y394" s="133">
        <f t="shared" si="65"/>
        <v>0</v>
      </c>
      <c r="Z394" s="133">
        <f t="shared" si="61"/>
        <v>0</v>
      </c>
      <c r="AA394" s="133">
        <f t="shared" si="61"/>
        <v>0</v>
      </c>
      <c r="AB394" s="133">
        <f t="shared" si="61"/>
        <v>0</v>
      </c>
      <c r="AC394" s="133">
        <f t="shared" si="61"/>
        <v>0</v>
      </c>
      <c r="AD394" s="133">
        <f t="shared" si="61"/>
        <v>0</v>
      </c>
    </row>
    <row r="395" spans="1:30" ht="12.75" customHeight="1" x14ac:dyDescent="0.25">
      <c r="A395" s="115">
        <v>22</v>
      </c>
      <c r="B395" s="137">
        <v>224100</v>
      </c>
      <c r="C395" s="138">
        <v>1354</v>
      </c>
      <c r="D395" s="108">
        <v>387</v>
      </c>
      <c r="E395" s="135" t="s">
        <v>970</v>
      </c>
      <c r="F395" s="136">
        <f t="shared" si="62"/>
        <v>2923.7</v>
      </c>
      <c r="G395" s="136">
        <v>2039.4</v>
      </c>
      <c r="H395" s="136">
        <v>674.1</v>
      </c>
      <c r="I395" s="136">
        <v>0</v>
      </c>
      <c r="J395" s="136">
        <v>210.2</v>
      </c>
      <c r="K395" s="136">
        <f t="shared" si="63"/>
        <v>2857.6</v>
      </c>
      <c r="L395" s="23">
        <v>1973.3</v>
      </c>
      <c r="M395" s="23">
        <v>674.1</v>
      </c>
      <c r="N395" s="23">
        <v>0</v>
      </c>
      <c r="O395" s="23">
        <v>210.2</v>
      </c>
      <c r="P395" s="136">
        <f t="shared" si="64"/>
        <v>2718.2999999999997</v>
      </c>
      <c r="Q395" s="23">
        <v>1973.3</v>
      </c>
      <c r="R395" s="23">
        <v>622.79999999999995</v>
      </c>
      <c r="S395" s="23">
        <v>0</v>
      </c>
      <c r="T395" s="4">
        <v>122.2</v>
      </c>
      <c r="U395" s="4">
        <f t="shared" si="65"/>
        <v>-139.30000000000018</v>
      </c>
      <c r="V395" s="4">
        <f t="shared" si="65"/>
        <v>0</v>
      </c>
      <c r="W395" s="4">
        <f t="shared" si="65"/>
        <v>-51.300000000000068</v>
      </c>
      <c r="X395" s="4">
        <f t="shared" si="65"/>
        <v>0</v>
      </c>
      <c r="Y395" s="4">
        <f t="shared" si="65"/>
        <v>-87.999999999999986</v>
      </c>
      <c r="Z395" s="4">
        <f t="shared" si="61"/>
        <v>95.125279955207162</v>
      </c>
      <c r="AA395" s="4">
        <f t="shared" si="61"/>
        <v>100</v>
      </c>
      <c r="AB395" s="4">
        <f t="shared" si="61"/>
        <v>92.389853137516681</v>
      </c>
      <c r="AC395" s="4">
        <f t="shared" si="61"/>
        <v>0</v>
      </c>
      <c r="AD395" s="4">
        <f t="shared" si="61"/>
        <v>58.135109419600383</v>
      </c>
    </row>
    <row r="396" spans="1:30" ht="12.75" customHeight="1" x14ac:dyDescent="0.25">
      <c r="A396" s="115">
        <v>21</v>
      </c>
      <c r="B396" s="137">
        <v>224100</v>
      </c>
      <c r="C396" s="138">
        <v>1355</v>
      </c>
      <c r="D396" s="108">
        <v>388</v>
      </c>
      <c r="E396" s="135" t="s">
        <v>1255</v>
      </c>
      <c r="F396" s="136">
        <f t="shared" si="62"/>
        <v>0</v>
      </c>
      <c r="G396" s="136">
        <v>0</v>
      </c>
      <c r="H396" s="136">
        <v>0</v>
      </c>
      <c r="I396" s="136">
        <v>0</v>
      </c>
      <c r="J396" s="136">
        <v>0</v>
      </c>
      <c r="K396" s="136">
        <f t="shared" si="63"/>
        <v>0</v>
      </c>
      <c r="L396" s="23">
        <v>0</v>
      </c>
      <c r="M396" s="23">
        <v>0</v>
      </c>
      <c r="N396" s="23">
        <v>0</v>
      </c>
      <c r="O396" s="23">
        <v>0</v>
      </c>
      <c r="P396" s="136">
        <f t="shared" si="64"/>
        <v>0</v>
      </c>
      <c r="Q396" s="23">
        <v>0</v>
      </c>
      <c r="R396" s="23">
        <v>0</v>
      </c>
      <c r="S396" s="23">
        <v>0</v>
      </c>
      <c r="T396" s="4">
        <v>0</v>
      </c>
      <c r="U396" s="4">
        <f t="shared" si="65"/>
        <v>0</v>
      </c>
      <c r="V396" s="4">
        <f t="shared" si="65"/>
        <v>0</v>
      </c>
      <c r="W396" s="4">
        <f t="shared" si="65"/>
        <v>0</v>
      </c>
      <c r="X396" s="4">
        <f t="shared" si="65"/>
        <v>0</v>
      </c>
      <c r="Y396" s="4">
        <f t="shared" si="65"/>
        <v>0</v>
      </c>
      <c r="Z396" s="4">
        <f t="shared" si="61"/>
        <v>0</v>
      </c>
      <c r="AA396" s="4">
        <f t="shared" si="61"/>
        <v>0</v>
      </c>
      <c r="AB396" s="4">
        <f t="shared" si="61"/>
        <v>0</v>
      </c>
      <c r="AC396" s="4">
        <f t="shared" si="61"/>
        <v>0</v>
      </c>
      <c r="AD396" s="4">
        <f t="shared" si="61"/>
        <v>0</v>
      </c>
    </row>
    <row r="397" spans="1:30" ht="12.75" customHeight="1" x14ac:dyDescent="0.25">
      <c r="A397" s="115">
        <v>21</v>
      </c>
      <c r="B397" s="137">
        <v>224100</v>
      </c>
      <c r="C397" s="138">
        <v>1356</v>
      </c>
      <c r="D397" s="108">
        <v>389</v>
      </c>
      <c r="E397" s="135" t="s">
        <v>1256</v>
      </c>
      <c r="F397" s="136">
        <f t="shared" si="62"/>
        <v>0</v>
      </c>
      <c r="G397" s="136">
        <v>0</v>
      </c>
      <c r="H397" s="136">
        <v>0</v>
      </c>
      <c r="I397" s="136">
        <v>0</v>
      </c>
      <c r="J397" s="136">
        <v>0</v>
      </c>
      <c r="K397" s="136">
        <f t="shared" si="63"/>
        <v>0</v>
      </c>
      <c r="L397" s="23">
        <v>0</v>
      </c>
      <c r="M397" s="23">
        <v>0</v>
      </c>
      <c r="N397" s="23">
        <v>0</v>
      </c>
      <c r="O397" s="23">
        <v>0</v>
      </c>
      <c r="P397" s="136">
        <f t="shared" si="64"/>
        <v>0</v>
      </c>
      <c r="Q397" s="23">
        <v>0</v>
      </c>
      <c r="R397" s="23">
        <v>0</v>
      </c>
      <c r="S397" s="23">
        <v>0</v>
      </c>
      <c r="T397" s="4">
        <v>0</v>
      </c>
      <c r="U397" s="4">
        <f t="shared" si="65"/>
        <v>0</v>
      </c>
      <c r="V397" s="4">
        <f t="shared" si="65"/>
        <v>0</v>
      </c>
      <c r="W397" s="4">
        <f t="shared" si="65"/>
        <v>0</v>
      </c>
      <c r="X397" s="4">
        <f t="shared" si="65"/>
        <v>0</v>
      </c>
      <c r="Y397" s="4">
        <f t="shared" si="65"/>
        <v>0</v>
      </c>
      <c r="Z397" s="4">
        <f t="shared" si="61"/>
        <v>0</v>
      </c>
      <c r="AA397" s="4">
        <f t="shared" si="61"/>
        <v>0</v>
      </c>
      <c r="AB397" s="4">
        <f t="shared" si="61"/>
        <v>0</v>
      </c>
      <c r="AC397" s="4">
        <f t="shared" si="61"/>
        <v>0</v>
      </c>
      <c r="AD397" s="4">
        <f t="shared" si="61"/>
        <v>0</v>
      </c>
    </row>
    <row r="398" spans="1:30" ht="12.75" customHeight="1" x14ac:dyDescent="0.25">
      <c r="A398" s="115">
        <v>21</v>
      </c>
      <c r="B398" s="137">
        <v>224100</v>
      </c>
      <c r="C398" s="138">
        <v>1357</v>
      </c>
      <c r="D398" s="108">
        <v>390</v>
      </c>
      <c r="E398" s="135" t="s">
        <v>1257</v>
      </c>
      <c r="F398" s="136">
        <f t="shared" si="62"/>
        <v>0</v>
      </c>
      <c r="G398" s="136">
        <v>0</v>
      </c>
      <c r="H398" s="136">
        <v>0</v>
      </c>
      <c r="I398" s="136">
        <v>0</v>
      </c>
      <c r="J398" s="136">
        <v>0</v>
      </c>
      <c r="K398" s="136">
        <f t="shared" si="63"/>
        <v>0</v>
      </c>
      <c r="L398" s="23">
        <v>0</v>
      </c>
      <c r="M398" s="23">
        <v>0</v>
      </c>
      <c r="N398" s="23">
        <v>0</v>
      </c>
      <c r="O398" s="23">
        <v>0</v>
      </c>
      <c r="P398" s="136">
        <f t="shared" si="64"/>
        <v>0</v>
      </c>
      <c r="Q398" s="23">
        <v>0</v>
      </c>
      <c r="R398" s="23">
        <v>0</v>
      </c>
      <c r="S398" s="23">
        <v>0</v>
      </c>
      <c r="T398" s="4">
        <v>0</v>
      </c>
      <c r="U398" s="4">
        <f t="shared" si="65"/>
        <v>0</v>
      </c>
      <c r="V398" s="4">
        <f t="shared" si="65"/>
        <v>0</v>
      </c>
      <c r="W398" s="4">
        <f t="shared" si="65"/>
        <v>0</v>
      </c>
      <c r="X398" s="4">
        <f t="shared" si="65"/>
        <v>0</v>
      </c>
      <c r="Y398" s="4">
        <f t="shared" si="65"/>
        <v>0</v>
      </c>
      <c r="Z398" s="4">
        <f t="shared" si="61"/>
        <v>0</v>
      </c>
      <c r="AA398" s="4">
        <f t="shared" si="61"/>
        <v>0</v>
      </c>
      <c r="AB398" s="4">
        <f t="shared" si="61"/>
        <v>0</v>
      </c>
      <c r="AC398" s="4">
        <f t="shared" si="61"/>
        <v>0</v>
      </c>
      <c r="AD398" s="4">
        <f t="shared" si="61"/>
        <v>0</v>
      </c>
    </row>
    <row r="399" spans="1:30" ht="12.75" customHeight="1" x14ac:dyDescent="0.25">
      <c r="A399" s="115">
        <v>21</v>
      </c>
      <c r="B399" s="137">
        <v>224100</v>
      </c>
      <c r="C399" s="138">
        <v>1358</v>
      </c>
      <c r="D399" s="108">
        <v>391</v>
      </c>
      <c r="E399" s="135" t="s">
        <v>1258</v>
      </c>
      <c r="F399" s="136">
        <f t="shared" si="62"/>
        <v>0</v>
      </c>
      <c r="G399" s="136">
        <v>0</v>
      </c>
      <c r="H399" s="136">
        <v>0</v>
      </c>
      <c r="I399" s="136">
        <v>0</v>
      </c>
      <c r="J399" s="136">
        <v>0</v>
      </c>
      <c r="K399" s="136">
        <f t="shared" si="63"/>
        <v>0</v>
      </c>
      <c r="L399" s="23">
        <v>0</v>
      </c>
      <c r="M399" s="23">
        <v>0</v>
      </c>
      <c r="N399" s="23">
        <v>0</v>
      </c>
      <c r="O399" s="23">
        <v>0</v>
      </c>
      <c r="P399" s="136">
        <f t="shared" si="64"/>
        <v>0</v>
      </c>
      <c r="Q399" s="23">
        <v>0</v>
      </c>
      <c r="R399" s="23">
        <v>0</v>
      </c>
      <c r="S399" s="23">
        <v>0</v>
      </c>
      <c r="T399" s="4">
        <v>0</v>
      </c>
      <c r="U399" s="4">
        <f t="shared" si="65"/>
        <v>0</v>
      </c>
      <c r="V399" s="4">
        <f t="shared" si="65"/>
        <v>0</v>
      </c>
      <c r="W399" s="4">
        <f t="shared" si="65"/>
        <v>0</v>
      </c>
      <c r="X399" s="4">
        <f t="shared" si="65"/>
        <v>0</v>
      </c>
      <c r="Y399" s="4">
        <f t="shared" si="65"/>
        <v>0</v>
      </c>
      <c r="Z399" s="4">
        <f t="shared" si="61"/>
        <v>0</v>
      </c>
      <c r="AA399" s="4">
        <f t="shared" si="61"/>
        <v>0</v>
      </c>
      <c r="AB399" s="4">
        <f t="shared" si="61"/>
        <v>0</v>
      </c>
      <c r="AC399" s="4">
        <f t="shared" si="61"/>
        <v>0</v>
      </c>
      <c r="AD399" s="4">
        <f t="shared" si="61"/>
        <v>0</v>
      </c>
    </row>
    <row r="400" spans="1:30" ht="12.75" customHeight="1" x14ac:dyDescent="0.25">
      <c r="A400" s="115">
        <v>21</v>
      </c>
      <c r="B400" s="137">
        <v>224100</v>
      </c>
      <c r="C400" s="138">
        <v>1359</v>
      </c>
      <c r="D400" s="108">
        <v>392</v>
      </c>
      <c r="E400" s="135" t="s">
        <v>1259</v>
      </c>
      <c r="F400" s="136">
        <f t="shared" si="62"/>
        <v>0</v>
      </c>
      <c r="G400" s="136">
        <v>0</v>
      </c>
      <c r="H400" s="136">
        <v>0</v>
      </c>
      <c r="I400" s="136">
        <v>0</v>
      </c>
      <c r="J400" s="136">
        <v>0</v>
      </c>
      <c r="K400" s="136">
        <f t="shared" si="63"/>
        <v>0</v>
      </c>
      <c r="L400" s="23">
        <v>0</v>
      </c>
      <c r="M400" s="23">
        <v>0</v>
      </c>
      <c r="N400" s="23">
        <v>0</v>
      </c>
      <c r="O400" s="23">
        <v>0</v>
      </c>
      <c r="P400" s="136">
        <f t="shared" si="64"/>
        <v>0</v>
      </c>
      <c r="Q400" s="23">
        <v>0</v>
      </c>
      <c r="R400" s="23">
        <v>0</v>
      </c>
      <c r="S400" s="23">
        <v>0</v>
      </c>
      <c r="T400" s="4">
        <v>0</v>
      </c>
      <c r="U400" s="4">
        <f t="shared" si="65"/>
        <v>0</v>
      </c>
      <c r="V400" s="4">
        <f t="shared" si="65"/>
        <v>0</v>
      </c>
      <c r="W400" s="4">
        <f t="shared" si="65"/>
        <v>0</v>
      </c>
      <c r="X400" s="4">
        <f t="shared" si="65"/>
        <v>0</v>
      </c>
      <c r="Y400" s="4">
        <f t="shared" si="65"/>
        <v>0</v>
      </c>
      <c r="Z400" s="4">
        <f t="shared" si="61"/>
        <v>0</v>
      </c>
      <c r="AA400" s="4">
        <f t="shared" si="61"/>
        <v>0</v>
      </c>
      <c r="AB400" s="4">
        <f t="shared" si="61"/>
        <v>0</v>
      </c>
      <c r="AC400" s="4">
        <f t="shared" si="61"/>
        <v>0</v>
      </c>
      <c r="AD400" s="4">
        <f t="shared" si="61"/>
        <v>0</v>
      </c>
    </row>
    <row r="401" spans="1:30" ht="12.75" customHeight="1" x14ac:dyDescent="0.25">
      <c r="A401" s="115">
        <v>21</v>
      </c>
      <c r="B401" s="137">
        <v>224100</v>
      </c>
      <c r="C401" s="138">
        <v>1360</v>
      </c>
      <c r="D401" s="108">
        <v>393</v>
      </c>
      <c r="E401" s="135" t="s">
        <v>1260</v>
      </c>
      <c r="F401" s="136">
        <f t="shared" si="62"/>
        <v>0</v>
      </c>
      <c r="G401" s="136">
        <v>0</v>
      </c>
      <c r="H401" s="136">
        <v>0</v>
      </c>
      <c r="I401" s="136">
        <v>0</v>
      </c>
      <c r="J401" s="136">
        <v>0</v>
      </c>
      <c r="K401" s="136">
        <f t="shared" si="63"/>
        <v>0</v>
      </c>
      <c r="L401" s="23">
        <v>0</v>
      </c>
      <c r="M401" s="23">
        <v>0</v>
      </c>
      <c r="N401" s="23">
        <v>0</v>
      </c>
      <c r="O401" s="23">
        <v>0</v>
      </c>
      <c r="P401" s="136">
        <f t="shared" si="64"/>
        <v>0</v>
      </c>
      <c r="Q401" s="23">
        <v>0</v>
      </c>
      <c r="R401" s="23">
        <v>0</v>
      </c>
      <c r="S401" s="23">
        <v>0</v>
      </c>
      <c r="T401" s="4">
        <v>0</v>
      </c>
      <c r="U401" s="4">
        <f t="shared" si="65"/>
        <v>0</v>
      </c>
      <c r="V401" s="4">
        <f t="shared" si="65"/>
        <v>0</v>
      </c>
      <c r="W401" s="4">
        <f t="shared" si="65"/>
        <v>0</v>
      </c>
      <c r="X401" s="4">
        <f t="shared" si="65"/>
        <v>0</v>
      </c>
      <c r="Y401" s="4">
        <f t="shared" si="65"/>
        <v>0</v>
      </c>
      <c r="Z401" s="4">
        <f t="shared" si="61"/>
        <v>0</v>
      </c>
      <c r="AA401" s="4">
        <f t="shared" si="61"/>
        <v>0</v>
      </c>
      <c r="AB401" s="4">
        <f t="shared" si="61"/>
        <v>0</v>
      </c>
      <c r="AC401" s="4">
        <f t="shared" si="61"/>
        <v>0</v>
      </c>
      <c r="AD401" s="4">
        <f t="shared" si="61"/>
        <v>0</v>
      </c>
    </row>
    <row r="402" spans="1:30" ht="12.75" customHeight="1" x14ac:dyDescent="0.25">
      <c r="A402" s="115">
        <v>21</v>
      </c>
      <c r="B402" s="137">
        <v>224100</v>
      </c>
      <c r="C402" s="138">
        <v>1361</v>
      </c>
      <c r="D402" s="108">
        <v>394</v>
      </c>
      <c r="E402" s="135" t="s">
        <v>1261</v>
      </c>
      <c r="F402" s="136">
        <f t="shared" si="62"/>
        <v>0</v>
      </c>
      <c r="G402" s="136">
        <v>0</v>
      </c>
      <c r="H402" s="136">
        <v>0</v>
      </c>
      <c r="I402" s="136">
        <v>0</v>
      </c>
      <c r="J402" s="136">
        <v>0</v>
      </c>
      <c r="K402" s="136">
        <f t="shared" si="63"/>
        <v>0</v>
      </c>
      <c r="L402" s="23">
        <v>0</v>
      </c>
      <c r="M402" s="23">
        <v>0</v>
      </c>
      <c r="N402" s="23">
        <v>0</v>
      </c>
      <c r="O402" s="23">
        <v>0</v>
      </c>
      <c r="P402" s="136">
        <f t="shared" si="64"/>
        <v>0</v>
      </c>
      <c r="Q402" s="23">
        <v>0</v>
      </c>
      <c r="R402" s="23">
        <v>0</v>
      </c>
      <c r="S402" s="23">
        <v>0</v>
      </c>
      <c r="T402" s="4">
        <v>0</v>
      </c>
      <c r="U402" s="4">
        <f t="shared" si="65"/>
        <v>0</v>
      </c>
      <c r="V402" s="4">
        <f t="shared" si="65"/>
        <v>0</v>
      </c>
      <c r="W402" s="4">
        <f t="shared" si="65"/>
        <v>0</v>
      </c>
      <c r="X402" s="4">
        <f t="shared" si="65"/>
        <v>0</v>
      </c>
      <c r="Y402" s="4">
        <f t="shared" si="65"/>
        <v>0</v>
      </c>
      <c r="Z402" s="4">
        <f t="shared" si="61"/>
        <v>0</v>
      </c>
      <c r="AA402" s="4">
        <f t="shared" si="61"/>
        <v>0</v>
      </c>
      <c r="AB402" s="4">
        <f t="shared" si="61"/>
        <v>0</v>
      </c>
      <c r="AC402" s="4">
        <f t="shared" si="61"/>
        <v>0</v>
      </c>
      <c r="AD402" s="4">
        <f t="shared" si="61"/>
        <v>0</v>
      </c>
    </row>
    <row r="403" spans="1:30" ht="12.75" customHeight="1" x14ac:dyDescent="0.25">
      <c r="A403" s="115">
        <v>21</v>
      </c>
      <c r="B403" s="137">
        <v>224100</v>
      </c>
      <c r="C403" s="138">
        <v>1362</v>
      </c>
      <c r="D403" s="108">
        <v>395</v>
      </c>
      <c r="E403" s="135" t="s">
        <v>1262</v>
      </c>
      <c r="F403" s="136">
        <f t="shared" si="62"/>
        <v>0</v>
      </c>
      <c r="G403" s="136">
        <v>0</v>
      </c>
      <c r="H403" s="136">
        <v>0</v>
      </c>
      <c r="I403" s="136">
        <v>0</v>
      </c>
      <c r="J403" s="136">
        <v>0</v>
      </c>
      <c r="K403" s="136">
        <f t="shared" si="63"/>
        <v>0</v>
      </c>
      <c r="L403" s="23">
        <v>0</v>
      </c>
      <c r="M403" s="23">
        <v>0</v>
      </c>
      <c r="N403" s="23">
        <v>0</v>
      </c>
      <c r="O403" s="23">
        <v>0</v>
      </c>
      <c r="P403" s="136">
        <f t="shared" si="64"/>
        <v>0</v>
      </c>
      <c r="Q403" s="23">
        <v>0</v>
      </c>
      <c r="R403" s="23">
        <v>0</v>
      </c>
      <c r="S403" s="23">
        <v>0</v>
      </c>
      <c r="T403" s="4">
        <v>0</v>
      </c>
      <c r="U403" s="4">
        <f t="shared" si="65"/>
        <v>0</v>
      </c>
      <c r="V403" s="4">
        <f t="shared" si="65"/>
        <v>0</v>
      </c>
      <c r="W403" s="4">
        <f t="shared" si="65"/>
        <v>0</v>
      </c>
      <c r="X403" s="4">
        <f t="shared" si="65"/>
        <v>0</v>
      </c>
      <c r="Y403" s="4">
        <f t="shared" si="65"/>
        <v>0</v>
      </c>
      <c r="Z403" s="4">
        <f t="shared" si="61"/>
        <v>0</v>
      </c>
      <c r="AA403" s="4">
        <f t="shared" si="61"/>
        <v>0</v>
      </c>
      <c r="AB403" s="4">
        <f t="shared" si="61"/>
        <v>0</v>
      </c>
      <c r="AC403" s="4">
        <f t="shared" si="61"/>
        <v>0</v>
      </c>
      <c r="AD403" s="4">
        <f t="shared" si="61"/>
        <v>0</v>
      </c>
    </row>
    <row r="404" spans="1:30" ht="12.75" customHeight="1" x14ac:dyDescent="0.25">
      <c r="A404" s="115">
        <v>21</v>
      </c>
      <c r="B404" s="137">
        <v>224100</v>
      </c>
      <c r="C404" s="138">
        <v>1363</v>
      </c>
      <c r="D404" s="108">
        <v>396</v>
      </c>
      <c r="E404" s="135" t="s">
        <v>1263</v>
      </c>
      <c r="F404" s="136">
        <f t="shared" si="62"/>
        <v>0</v>
      </c>
      <c r="G404" s="136">
        <v>0</v>
      </c>
      <c r="H404" s="136">
        <v>0</v>
      </c>
      <c r="I404" s="136">
        <v>0</v>
      </c>
      <c r="J404" s="136">
        <v>0</v>
      </c>
      <c r="K404" s="136">
        <f t="shared" si="63"/>
        <v>0</v>
      </c>
      <c r="L404" s="23">
        <v>0</v>
      </c>
      <c r="M404" s="23">
        <v>0</v>
      </c>
      <c r="N404" s="23">
        <v>0</v>
      </c>
      <c r="O404" s="23">
        <v>0</v>
      </c>
      <c r="P404" s="136">
        <f t="shared" si="64"/>
        <v>0</v>
      </c>
      <c r="Q404" s="23">
        <v>0</v>
      </c>
      <c r="R404" s="23">
        <v>0</v>
      </c>
      <c r="S404" s="23">
        <v>0</v>
      </c>
      <c r="T404" s="4">
        <v>0</v>
      </c>
      <c r="U404" s="4">
        <f t="shared" si="65"/>
        <v>0</v>
      </c>
      <c r="V404" s="4">
        <f t="shared" si="65"/>
        <v>0</v>
      </c>
      <c r="W404" s="4">
        <f t="shared" si="65"/>
        <v>0</v>
      </c>
      <c r="X404" s="4">
        <f t="shared" si="65"/>
        <v>0</v>
      </c>
      <c r="Y404" s="4">
        <f t="shared" si="65"/>
        <v>0</v>
      </c>
      <c r="Z404" s="4">
        <f t="shared" si="61"/>
        <v>0</v>
      </c>
      <c r="AA404" s="4">
        <f t="shared" si="61"/>
        <v>0</v>
      </c>
      <c r="AB404" s="4">
        <f t="shared" si="61"/>
        <v>0</v>
      </c>
      <c r="AC404" s="4">
        <f t="shared" si="61"/>
        <v>0</v>
      </c>
      <c r="AD404" s="4">
        <f t="shared" si="61"/>
        <v>0</v>
      </c>
    </row>
    <row r="405" spans="1:30" ht="12.75" customHeight="1" x14ac:dyDescent="0.25">
      <c r="A405" s="115">
        <v>21</v>
      </c>
      <c r="B405" s="137">
        <v>224100</v>
      </c>
      <c r="C405" s="138">
        <v>1364</v>
      </c>
      <c r="D405" s="108">
        <v>397</v>
      </c>
      <c r="E405" s="135" t="s">
        <v>1264</v>
      </c>
      <c r="F405" s="136">
        <f t="shared" si="62"/>
        <v>0</v>
      </c>
      <c r="G405" s="136">
        <v>0</v>
      </c>
      <c r="H405" s="136">
        <v>0</v>
      </c>
      <c r="I405" s="136">
        <v>0</v>
      </c>
      <c r="J405" s="136">
        <v>0</v>
      </c>
      <c r="K405" s="136">
        <f t="shared" si="63"/>
        <v>0</v>
      </c>
      <c r="L405" s="23">
        <v>0</v>
      </c>
      <c r="M405" s="23">
        <v>0</v>
      </c>
      <c r="N405" s="23">
        <v>0</v>
      </c>
      <c r="O405" s="23">
        <v>0</v>
      </c>
      <c r="P405" s="136">
        <f t="shared" si="64"/>
        <v>0</v>
      </c>
      <c r="Q405" s="23">
        <v>0</v>
      </c>
      <c r="R405" s="23">
        <v>0</v>
      </c>
      <c r="S405" s="23">
        <v>0</v>
      </c>
      <c r="T405" s="4">
        <v>0</v>
      </c>
      <c r="U405" s="4">
        <f t="shared" si="65"/>
        <v>0</v>
      </c>
      <c r="V405" s="4">
        <f t="shared" si="65"/>
        <v>0</v>
      </c>
      <c r="W405" s="4">
        <f t="shared" si="65"/>
        <v>0</v>
      </c>
      <c r="X405" s="4">
        <f t="shared" si="65"/>
        <v>0</v>
      </c>
      <c r="Y405" s="4">
        <f t="shared" si="65"/>
        <v>0</v>
      </c>
      <c r="Z405" s="4">
        <f t="shared" si="61"/>
        <v>0</v>
      </c>
      <c r="AA405" s="4">
        <f t="shared" si="61"/>
        <v>0</v>
      </c>
      <c r="AB405" s="4">
        <f t="shared" si="61"/>
        <v>0</v>
      </c>
      <c r="AC405" s="4">
        <f t="shared" si="61"/>
        <v>0</v>
      </c>
      <c r="AD405" s="4">
        <f t="shared" si="61"/>
        <v>0</v>
      </c>
    </row>
    <row r="406" spans="1:30" ht="12.75" customHeight="1" x14ac:dyDescent="0.25">
      <c r="A406" s="115">
        <v>21</v>
      </c>
      <c r="B406" s="137">
        <v>224100</v>
      </c>
      <c r="C406" s="138">
        <v>1365</v>
      </c>
      <c r="D406" s="108">
        <v>398</v>
      </c>
      <c r="E406" s="135" t="s">
        <v>1265</v>
      </c>
      <c r="F406" s="136">
        <f t="shared" si="62"/>
        <v>0</v>
      </c>
      <c r="G406" s="136">
        <v>0</v>
      </c>
      <c r="H406" s="136">
        <v>0</v>
      </c>
      <c r="I406" s="136">
        <v>0</v>
      </c>
      <c r="J406" s="136">
        <v>0</v>
      </c>
      <c r="K406" s="136">
        <f t="shared" si="63"/>
        <v>0</v>
      </c>
      <c r="L406" s="23">
        <v>0</v>
      </c>
      <c r="M406" s="23">
        <v>0</v>
      </c>
      <c r="N406" s="23">
        <v>0</v>
      </c>
      <c r="O406" s="23">
        <v>0</v>
      </c>
      <c r="P406" s="136">
        <f t="shared" si="64"/>
        <v>0</v>
      </c>
      <c r="Q406" s="23">
        <v>0</v>
      </c>
      <c r="R406" s="23">
        <v>0</v>
      </c>
      <c r="S406" s="23">
        <v>0</v>
      </c>
      <c r="T406" s="4">
        <v>0</v>
      </c>
      <c r="U406" s="4">
        <f t="shared" si="65"/>
        <v>0</v>
      </c>
      <c r="V406" s="4">
        <f t="shared" si="65"/>
        <v>0</v>
      </c>
      <c r="W406" s="4">
        <f t="shared" si="65"/>
        <v>0</v>
      </c>
      <c r="X406" s="4">
        <f t="shared" si="65"/>
        <v>0</v>
      </c>
      <c r="Y406" s="4">
        <f t="shared" si="65"/>
        <v>0</v>
      </c>
      <c r="Z406" s="4">
        <f t="shared" si="61"/>
        <v>0</v>
      </c>
      <c r="AA406" s="4">
        <f t="shared" si="61"/>
        <v>0</v>
      </c>
      <c r="AB406" s="4">
        <f t="shared" si="61"/>
        <v>0</v>
      </c>
      <c r="AC406" s="4">
        <f t="shared" si="61"/>
        <v>0</v>
      </c>
      <c r="AD406" s="4">
        <f t="shared" si="61"/>
        <v>0</v>
      </c>
    </row>
    <row r="407" spans="1:30" ht="12.75" customHeight="1" x14ac:dyDescent="0.25">
      <c r="A407" s="115">
        <v>21</v>
      </c>
      <c r="B407" s="137">
        <v>224100</v>
      </c>
      <c r="C407" s="138">
        <v>1366</v>
      </c>
      <c r="D407" s="108">
        <v>399</v>
      </c>
      <c r="E407" s="135" t="s">
        <v>1266</v>
      </c>
      <c r="F407" s="136">
        <f t="shared" si="62"/>
        <v>0</v>
      </c>
      <c r="G407" s="136">
        <v>0</v>
      </c>
      <c r="H407" s="136">
        <v>0</v>
      </c>
      <c r="I407" s="136">
        <v>0</v>
      </c>
      <c r="J407" s="136">
        <v>0</v>
      </c>
      <c r="K407" s="136">
        <f t="shared" si="63"/>
        <v>0</v>
      </c>
      <c r="L407" s="23">
        <v>0</v>
      </c>
      <c r="M407" s="23">
        <v>0</v>
      </c>
      <c r="N407" s="23">
        <v>0</v>
      </c>
      <c r="O407" s="23">
        <v>0</v>
      </c>
      <c r="P407" s="136">
        <f t="shared" si="64"/>
        <v>0</v>
      </c>
      <c r="Q407" s="23">
        <v>0</v>
      </c>
      <c r="R407" s="23">
        <v>0</v>
      </c>
      <c r="S407" s="23">
        <v>0</v>
      </c>
      <c r="T407" s="4">
        <v>0</v>
      </c>
      <c r="U407" s="4">
        <f t="shared" si="65"/>
        <v>0</v>
      </c>
      <c r="V407" s="4">
        <f t="shared" si="65"/>
        <v>0</v>
      </c>
      <c r="W407" s="4">
        <f t="shared" si="65"/>
        <v>0</v>
      </c>
      <c r="X407" s="4">
        <f t="shared" si="65"/>
        <v>0</v>
      </c>
      <c r="Y407" s="4">
        <f t="shared" si="65"/>
        <v>0</v>
      </c>
      <c r="Z407" s="4">
        <f t="shared" si="61"/>
        <v>0</v>
      </c>
      <c r="AA407" s="4">
        <f t="shared" si="61"/>
        <v>0</v>
      </c>
      <c r="AB407" s="4">
        <f t="shared" si="61"/>
        <v>0</v>
      </c>
      <c r="AC407" s="4">
        <f t="shared" si="61"/>
        <v>0</v>
      </c>
      <c r="AD407" s="4">
        <f t="shared" si="61"/>
        <v>0</v>
      </c>
    </row>
    <row r="408" spans="1:30" ht="12.75" customHeight="1" x14ac:dyDescent="0.25">
      <c r="A408" s="115">
        <v>21</v>
      </c>
      <c r="B408" s="137">
        <v>224100</v>
      </c>
      <c r="C408" s="138">
        <v>1375</v>
      </c>
      <c r="D408" s="108">
        <v>400</v>
      </c>
      <c r="E408" s="135" t="s">
        <v>1267</v>
      </c>
      <c r="F408" s="136">
        <f t="shared" si="62"/>
        <v>0</v>
      </c>
      <c r="G408" s="136">
        <v>0</v>
      </c>
      <c r="H408" s="136">
        <v>0</v>
      </c>
      <c r="I408" s="136">
        <v>0</v>
      </c>
      <c r="J408" s="136">
        <v>0</v>
      </c>
      <c r="K408" s="136">
        <f t="shared" si="63"/>
        <v>0</v>
      </c>
      <c r="L408" s="23">
        <v>0</v>
      </c>
      <c r="M408" s="23">
        <v>0</v>
      </c>
      <c r="N408" s="23">
        <v>0</v>
      </c>
      <c r="O408" s="23">
        <v>0</v>
      </c>
      <c r="P408" s="136">
        <f t="shared" si="64"/>
        <v>0</v>
      </c>
      <c r="Q408" s="23">
        <v>0</v>
      </c>
      <c r="R408" s="23">
        <v>0</v>
      </c>
      <c r="S408" s="23">
        <v>0</v>
      </c>
      <c r="T408" s="4">
        <v>0</v>
      </c>
      <c r="U408" s="4">
        <f t="shared" si="65"/>
        <v>0</v>
      </c>
      <c r="V408" s="4">
        <f t="shared" si="65"/>
        <v>0</v>
      </c>
      <c r="W408" s="4">
        <f t="shared" si="65"/>
        <v>0</v>
      </c>
      <c r="X408" s="4">
        <f t="shared" si="65"/>
        <v>0</v>
      </c>
      <c r="Y408" s="4">
        <f t="shared" si="65"/>
        <v>0</v>
      </c>
      <c r="Z408" s="4">
        <f t="shared" si="61"/>
        <v>0</v>
      </c>
      <c r="AA408" s="4">
        <f t="shared" si="61"/>
        <v>0</v>
      </c>
      <c r="AB408" s="4">
        <f t="shared" si="61"/>
        <v>0</v>
      </c>
      <c r="AC408" s="4">
        <f t="shared" si="61"/>
        <v>0</v>
      </c>
      <c r="AD408" s="4">
        <f t="shared" si="61"/>
        <v>0</v>
      </c>
    </row>
    <row r="409" spans="1:30" ht="12.75" customHeight="1" x14ac:dyDescent="0.25">
      <c r="A409" s="115">
        <v>21</v>
      </c>
      <c r="B409" s="137">
        <v>224100</v>
      </c>
      <c r="C409" s="138">
        <v>1376</v>
      </c>
      <c r="D409" s="108">
        <v>401</v>
      </c>
      <c r="E409" s="135" t="s">
        <v>1254</v>
      </c>
      <c r="F409" s="136">
        <f t="shared" si="62"/>
        <v>0</v>
      </c>
      <c r="G409" s="136">
        <v>0</v>
      </c>
      <c r="H409" s="136">
        <v>0</v>
      </c>
      <c r="I409" s="136">
        <v>0</v>
      </c>
      <c r="J409" s="136">
        <v>0</v>
      </c>
      <c r="K409" s="136">
        <f t="shared" si="63"/>
        <v>0</v>
      </c>
      <c r="L409" s="23">
        <v>0</v>
      </c>
      <c r="M409" s="23">
        <v>0</v>
      </c>
      <c r="N409" s="23">
        <v>0</v>
      </c>
      <c r="O409" s="23">
        <v>0</v>
      </c>
      <c r="P409" s="136">
        <f t="shared" si="64"/>
        <v>0</v>
      </c>
      <c r="Q409" s="23">
        <v>0</v>
      </c>
      <c r="R409" s="23">
        <v>0</v>
      </c>
      <c r="S409" s="23">
        <v>0</v>
      </c>
      <c r="T409" s="4">
        <v>0</v>
      </c>
      <c r="U409" s="4">
        <f t="shared" si="65"/>
        <v>0</v>
      </c>
      <c r="V409" s="4">
        <f t="shared" si="65"/>
        <v>0</v>
      </c>
      <c r="W409" s="4">
        <f t="shared" si="65"/>
        <v>0</v>
      </c>
      <c r="X409" s="4">
        <f t="shared" si="65"/>
        <v>0</v>
      </c>
      <c r="Y409" s="4">
        <f t="shared" si="65"/>
        <v>0</v>
      </c>
      <c r="Z409" s="4">
        <f t="shared" si="61"/>
        <v>0</v>
      </c>
      <c r="AA409" s="4">
        <f t="shared" si="61"/>
        <v>0</v>
      </c>
      <c r="AB409" s="4">
        <f t="shared" si="61"/>
        <v>0</v>
      </c>
      <c r="AC409" s="4">
        <f t="shared" si="61"/>
        <v>0</v>
      </c>
      <c r="AD409" s="4">
        <f t="shared" si="61"/>
        <v>0</v>
      </c>
    </row>
    <row r="410" spans="1:30" ht="12.75" customHeight="1" x14ac:dyDescent="0.25">
      <c r="A410" s="115">
        <v>21</v>
      </c>
      <c r="B410" s="137">
        <v>224100</v>
      </c>
      <c r="C410" s="138">
        <v>1367</v>
      </c>
      <c r="D410" s="108">
        <v>402</v>
      </c>
      <c r="E410" s="135" t="s">
        <v>1268</v>
      </c>
      <c r="F410" s="136">
        <f t="shared" si="62"/>
        <v>0</v>
      </c>
      <c r="G410" s="136">
        <v>0</v>
      </c>
      <c r="H410" s="136">
        <v>0</v>
      </c>
      <c r="I410" s="136">
        <v>0</v>
      </c>
      <c r="J410" s="136">
        <v>0</v>
      </c>
      <c r="K410" s="136">
        <f t="shared" si="63"/>
        <v>0</v>
      </c>
      <c r="L410" s="23">
        <v>0</v>
      </c>
      <c r="M410" s="23">
        <v>0</v>
      </c>
      <c r="N410" s="23">
        <v>0</v>
      </c>
      <c r="O410" s="23">
        <v>0</v>
      </c>
      <c r="P410" s="136">
        <f t="shared" si="64"/>
        <v>0</v>
      </c>
      <c r="Q410" s="23">
        <v>0</v>
      </c>
      <c r="R410" s="23">
        <v>0</v>
      </c>
      <c r="S410" s="23">
        <v>0</v>
      </c>
      <c r="T410" s="4">
        <v>0</v>
      </c>
      <c r="U410" s="4">
        <f t="shared" si="65"/>
        <v>0</v>
      </c>
      <c r="V410" s="4">
        <f t="shared" si="65"/>
        <v>0</v>
      </c>
      <c r="W410" s="4">
        <f t="shared" si="65"/>
        <v>0</v>
      </c>
      <c r="X410" s="4">
        <f t="shared" si="65"/>
        <v>0</v>
      </c>
      <c r="Y410" s="4">
        <f t="shared" si="65"/>
        <v>0</v>
      </c>
      <c r="Z410" s="4">
        <f t="shared" si="61"/>
        <v>0</v>
      </c>
      <c r="AA410" s="4">
        <f t="shared" si="61"/>
        <v>0</v>
      </c>
      <c r="AB410" s="4">
        <f t="shared" si="61"/>
        <v>0</v>
      </c>
      <c r="AC410" s="4">
        <f t="shared" si="61"/>
        <v>0</v>
      </c>
      <c r="AD410" s="4">
        <f t="shared" si="61"/>
        <v>0</v>
      </c>
    </row>
    <row r="411" spans="1:30" ht="12.75" customHeight="1" x14ac:dyDescent="0.25">
      <c r="A411" s="115">
        <v>21</v>
      </c>
      <c r="B411" s="137">
        <v>224100</v>
      </c>
      <c r="C411" s="138">
        <v>1368</v>
      </c>
      <c r="D411" s="108">
        <v>403</v>
      </c>
      <c r="E411" s="135" t="s">
        <v>1269</v>
      </c>
      <c r="F411" s="136">
        <f t="shared" si="62"/>
        <v>0</v>
      </c>
      <c r="G411" s="136">
        <v>0</v>
      </c>
      <c r="H411" s="136">
        <v>0</v>
      </c>
      <c r="I411" s="136">
        <v>0</v>
      </c>
      <c r="J411" s="136">
        <v>0</v>
      </c>
      <c r="K411" s="136">
        <f t="shared" si="63"/>
        <v>0</v>
      </c>
      <c r="L411" s="23">
        <v>0</v>
      </c>
      <c r="M411" s="23">
        <v>0</v>
      </c>
      <c r="N411" s="23">
        <v>0</v>
      </c>
      <c r="O411" s="23">
        <v>0</v>
      </c>
      <c r="P411" s="136">
        <f t="shared" si="64"/>
        <v>0</v>
      </c>
      <c r="Q411" s="23">
        <v>0</v>
      </c>
      <c r="R411" s="23">
        <v>0</v>
      </c>
      <c r="S411" s="23">
        <v>0</v>
      </c>
      <c r="T411" s="4">
        <v>0</v>
      </c>
      <c r="U411" s="4">
        <f t="shared" si="65"/>
        <v>0</v>
      </c>
      <c r="V411" s="4">
        <f t="shared" si="65"/>
        <v>0</v>
      </c>
      <c r="W411" s="4">
        <f t="shared" si="65"/>
        <v>0</v>
      </c>
      <c r="X411" s="4">
        <f t="shared" si="65"/>
        <v>0</v>
      </c>
      <c r="Y411" s="4">
        <f t="shared" si="65"/>
        <v>0</v>
      </c>
      <c r="Z411" s="4">
        <f t="shared" si="61"/>
        <v>0</v>
      </c>
      <c r="AA411" s="4">
        <f t="shared" si="61"/>
        <v>0</v>
      </c>
      <c r="AB411" s="4">
        <f t="shared" si="61"/>
        <v>0</v>
      </c>
      <c r="AC411" s="4">
        <f t="shared" si="61"/>
        <v>0</v>
      </c>
      <c r="AD411" s="4">
        <f t="shared" si="61"/>
        <v>0</v>
      </c>
    </row>
    <row r="412" spans="1:30" ht="12.75" customHeight="1" x14ac:dyDescent="0.25">
      <c r="A412" s="115">
        <v>21</v>
      </c>
      <c r="B412" s="137">
        <v>224100</v>
      </c>
      <c r="C412" s="138">
        <v>1369</v>
      </c>
      <c r="D412" s="108">
        <v>404</v>
      </c>
      <c r="E412" s="135" t="s">
        <v>1270</v>
      </c>
      <c r="F412" s="136">
        <f t="shared" si="62"/>
        <v>0</v>
      </c>
      <c r="G412" s="136">
        <v>0</v>
      </c>
      <c r="H412" s="136">
        <v>0</v>
      </c>
      <c r="I412" s="136">
        <v>0</v>
      </c>
      <c r="J412" s="136">
        <v>0</v>
      </c>
      <c r="K412" s="136">
        <f t="shared" si="63"/>
        <v>0</v>
      </c>
      <c r="L412" s="23">
        <v>0</v>
      </c>
      <c r="M412" s="23">
        <v>0</v>
      </c>
      <c r="N412" s="23">
        <v>0</v>
      </c>
      <c r="O412" s="23">
        <v>0</v>
      </c>
      <c r="P412" s="136">
        <f t="shared" si="64"/>
        <v>0</v>
      </c>
      <c r="Q412" s="23">
        <v>0</v>
      </c>
      <c r="R412" s="23">
        <v>0</v>
      </c>
      <c r="S412" s="23">
        <v>0</v>
      </c>
      <c r="T412" s="4">
        <v>0</v>
      </c>
      <c r="U412" s="4">
        <f t="shared" si="65"/>
        <v>0</v>
      </c>
      <c r="V412" s="4">
        <f t="shared" si="65"/>
        <v>0</v>
      </c>
      <c r="W412" s="4">
        <f t="shared" si="65"/>
        <v>0</v>
      </c>
      <c r="X412" s="4">
        <f t="shared" si="65"/>
        <v>0</v>
      </c>
      <c r="Y412" s="4">
        <f t="shared" si="65"/>
        <v>0</v>
      </c>
      <c r="Z412" s="4">
        <f t="shared" si="61"/>
        <v>0</v>
      </c>
      <c r="AA412" s="4">
        <f t="shared" si="61"/>
        <v>0</v>
      </c>
      <c r="AB412" s="4">
        <f t="shared" si="61"/>
        <v>0</v>
      </c>
      <c r="AC412" s="4">
        <f t="shared" si="61"/>
        <v>0</v>
      </c>
      <c r="AD412" s="4">
        <f t="shared" si="61"/>
        <v>0</v>
      </c>
    </row>
    <row r="413" spans="1:30" ht="12.75" customHeight="1" x14ac:dyDescent="0.25">
      <c r="A413" s="115">
        <v>21</v>
      </c>
      <c r="B413" s="137">
        <v>224100</v>
      </c>
      <c r="C413" s="138">
        <v>1370</v>
      </c>
      <c r="D413" s="108">
        <v>405</v>
      </c>
      <c r="E413" s="135" t="s">
        <v>1271</v>
      </c>
      <c r="F413" s="136">
        <f t="shared" si="62"/>
        <v>0</v>
      </c>
      <c r="G413" s="136">
        <v>0</v>
      </c>
      <c r="H413" s="136">
        <v>0</v>
      </c>
      <c r="I413" s="136">
        <v>0</v>
      </c>
      <c r="J413" s="136">
        <v>0</v>
      </c>
      <c r="K413" s="136">
        <f t="shared" si="63"/>
        <v>0</v>
      </c>
      <c r="L413" s="23">
        <v>0</v>
      </c>
      <c r="M413" s="23">
        <v>0</v>
      </c>
      <c r="N413" s="23">
        <v>0</v>
      </c>
      <c r="O413" s="23">
        <v>0</v>
      </c>
      <c r="P413" s="136">
        <f t="shared" si="64"/>
        <v>0</v>
      </c>
      <c r="Q413" s="23">
        <v>0</v>
      </c>
      <c r="R413" s="23">
        <v>0</v>
      </c>
      <c r="S413" s="23">
        <v>0</v>
      </c>
      <c r="T413" s="4">
        <v>0</v>
      </c>
      <c r="U413" s="4">
        <f t="shared" si="65"/>
        <v>0</v>
      </c>
      <c r="V413" s="4">
        <f t="shared" si="65"/>
        <v>0</v>
      </c>
      <c r="W413" s="4">
        <f t="shared" si="65"/>
        <v>0</v>
      </c>
      <c r="X413" s="4">
        <f t="shared" si="65"/>
        <v>0</v>
      </c>
      <c r="Y413" s="4">
        <f t="shared" si="65"/>
        <v>0</v>
      </c>
      <c r="Z413" s="4">
        <f t="shared" si="61"/>
        <v>0</v>
      </c>
      <c r="AA413" s="4">
        <f t="shared" si="61"/>
        <v>0</v>
      </c>
      <c r="AB413" s="4">
        <f t="shared" si="61"/>
        <v>0</v>
      </c>
      <c r="AC413" s="4">
        <f t="shared" si="61"/>
        <v>0</v>
      </c>
      <c r="AD413" s="4">
        <f t="shared" si="61"/>
        <v>0</v>
      </c>
    </row>
    <row r="414" spans="1:30" ht="12.75" customHeight="1" x14ac:dyDescent="0.25">
      <c r="A414" s="115">
        <v>21</v>
      </c>
      <c r="B414" s="137">
        <v>224100</v>
      </c>
      <c r="C414" s="138">
        <v>1371</v>
      </c>
      <c r="D414" s="108">
        <v>406</v>
      </c>
      <c r="E414" s="135" t="s">
        <v>1272</v>
      </c>
      <c r="F414" s="136">
        <f t="shared" si="62"/>
        <v>0</v>
      </c>
      <c r="G414" s="136">
        <v>0</v>
      </c>
      <c r="H414" s="136">
        <v>0</v>
      </c>
      <c r="I414" s="136">
        <v>0</v>
      </c>
      <c r="J414" s="136">
        <v>0</v>
      </c>
      <c r="K414" s="136">
        <f t="shared" si="63"/>
        <v>0</v>
      </c>
      <c r="L414" s="23">
        <v>0</v>
      </c>
      <c r="M414" s="23">
        <v>0</v>
      </c>
      <c r="N414" s="23">
        <v>0</v>
      </c>
      <c r="O414" s="23">
        <v>0</v>
      </c>
      <c r="P414" s="136">
        <f t="shared" si="64"/>
        <v>0</v>
      </c>
      <c r="Q414" s="23">
        <v>0</v>
      </c>
      <c r="R414" s="23">
        <v>0</v>
      </c>
      <c r="S414" s="23">
        <v>0</v>
      </c>
      <c r="T414" s="4">
        <v>0</v>
      </c>
      <c r="U414" s="4">
        <f t="shared" si="65"/>
        <v>0</v>
      </c>
      <c r="V414" s="4">
        <f t="shared" si="65"/>
        <v>0</v>
      </c>
      <c r="W414" s="4">
        <f t="shared" si="65"/>
        <v>0</v>
      </c>
      <c r="X414" s="4">
        <f t="shared" si="65"/>
        <v>0</v>
      </c>
      <c r="Y414" s="4">
        <f t="shared" si="65"/>
        <v>0</v>
      </c>
      <c r="Z414" s="4">
        <f t="shared" si="61"/>
        <v>0</v>
      </c>
      <c r="AA414" s="4">
        <f t="shared" si="61"/>
        <v>0</v>
      </c>
      <c r="AB414" s="4">
        <f t="shared" si="61"/>
        <v>0</v>
      </c>
      <c r="AC414" s="4">
        <f t="shared" si="61"/>
        <v>0</v>
      </c>
      <c r="AD414" s="4">
        <f t="shared" si="61"/>
        <v>0</v>
      </c>
    </row>
    <row r="415" spans="1:30" ht="12.75" customHeight="1" x14ac:dyDescent="0.25">
      <c r="A415" s="115">
        <v>21</v>
      </c>
      <c r="B415" s="137">
        <v>224100</v>
      </c>
      <c r="C415" s="138">
        <v>1372</v>
      </c>
      <c r="D415" s="108">
        <v>407</v>
      </c>
      <c r="E415" s="135" t="s">
        <v>1273</v>
      </c>
      <c r="F415" s="136">
        <f t="shared" si="62"/>
        <v>0</v>
      </c>
      <c r="G415" s="136">
        <v>0</v>
      </c>
      <c r="H415" s="136">
        <v>0</v>
      </c>
      <c r="I415" s="136">
        <v>0</v>
      </c>
      <c r="J415" s="136">
        <v>0</v>
      </c>
      <c r="K415" s="136">
        <f t="shared" si="63"/>
        <v>0</v>
      </c>
      <c r="L415" s="23">
        <v>0</v>
      </c>
      <c r="M415" s="23">
        <v>0</v>
      </c>
      <c r="N415" s="23">
        <v>0</v>
      </c>
      <c r="O415" s="23">
        <v>0</v>
      </c>
      <c r="P415" s="136">
        <f t="shared" si="64"/>
        <v>0</v>
      </c>
      <c r="Q415" s="23">
        <v>0</v>
      </c>
      <c r="R415" s="23">
        <v>0</v>
      </c>
      <c r="S415" s="23">
        <v>0</v>
      </c>
      <c r="T415" s="4">
        <v>0</v>
      </c>
      <c r="U415" s="4">
        <f t="shared" si="65"/>
        <v>0</v>
      </c>
      <c r="V415" s="4">
        <f t="shared" si="65"/>
        <v>0</v>
      </c>
      <c r="W415" s="4">
        <f t="shared" si="65"/>
        <v>0</v>
      </c>
      <c r="X415" s="4">
        <f t="shared" si="65"/>
        <v>0</v>
      </c>
      <c r="Y415" s="4">
        <f t="shared" si="65"/>
        <v>0</v>
      </c>
      <c r="Z415" s="4">
        <f t="shared" si="61"/>
        <v>0</v>
      </c>
      <c r="AA415" s="4">
        <f t="shared" si="61"/>
        <v>0</v>
      </c>
      <c r="AB415" s="4">
        <f t="shared" si="61"/>
        <v>0</v>
      </c>
      <c r="AC415" s="4">
        <f t="shared" si="61"/>
        <v>0</v>
      </c>
      <c r="AD415" s="4">
        <f t="shared" si="61"/>
        <v>0</v>
      </c>
    </row>
    <row r="416" spans="1:30" ht="12.75" customHeight="1" x14ac:dyDescent="0.25">
      <c r="A416" s="115">
        <v>21</v>
      </c>
      <c r="B416" s="137">
        <v>224100</v>
      </c>
      <c r="C416" s="138">
        <v>1373</v>
      </c>
      <c r="D416" s="108">
        <v>408</v>
      </c>
      <c r="E416" s="135" t="s">
        <v>1274</v>
      </c>
      <c r="F416" s="136">
        <f t="shared" si="62"/>
        <v>0</v>
      </c>
      <c r="G416" s="136">
        <v>0</v>
      </c>
      <c r="H416" s="136">
        <v>0</v>
      </c>
      <c r="I416" s="136">
        <v>0</v>
      </c>
      <c r="J416" s="136">
        <v>0</v>
      </c>
      <c r="K416" s="136">
        <f t="shared" si="63"/>
        <v>0</v>
      </c>
      <c r="L416" s="23">
        <v>0</v>
      </c>
      <c r="M416" s="23">
        <v>0</v>
      </c>
      <c r="N416" s="23">
        <v>0</v>
      </c>
      <c r="O416" s="23">
        <v>0</v>
      </c>
      <c r="P416" s="136">
        <f t="shared" si="64"/>
        <v>0</v>
      </c>
      <c r="Q416" s="23">
        <v>0</v>
      </c>
      <c r="R416" s="23">
        <v>0</v>
      </c>
      <c r="S416" s="23">
        <v>0</v>
      </c>
      <c r="T416" s="4">
        <v>0</v>
      </c>
      <c r="U416" s="4">
        <f t="shared" si="65"/>
        <v>0</v>
      </c>
      <c r="V416" s="4">
        <f t="shared" si="65"/>
        <v>0</v>
      </c>
      <c r="W416" s="4">
        <f t="shared" si="65"/>
        <v>0</v>
      </c>
      <c r="X416" s="4">
        <f t="shared" si="65"/>
        <v>0</v>
      </c>
      <c r="Y416" s="4">
        <f t="shared" si="65"/>
        <v>0</v>
      </c>
      <c r="Z416" s="4">
        <f t="shared" si="61"/>
        <v>0</v>
      </c>
      <c r="AA416" s="4">
        <f t="shared" si="61"/>
        <v>0</v>
      </c>
      <c r="AB416" s="4">
        <f t="shared" si="61"/>
        <v>0</v>
      </c>
      <c r="AC416" s="4">
        <f t="shared" si="61"/>
        <v>0</v>
      </c>
      <c r="AD416" s="4">
        <f t="shared" si="61"/>
        <v>0</v>
      </c>
    </row>
    <row r="417" spans="1:30" ht="12.75" customHeight="1" x14ac:dyDescent="0.25">
      <c r="A417" s="115">
        <v>21</v>
      </c>
      <c r="B417" s="137">
        <v>224100</v>
      </c>
      <c r="C417" s="138">
        <v>1374</v>
      </c>
      <c r="D417" s="108">
        <v>409</v>
      </c>
      <c r="E417" s="135" t="s">
        <v>1275</v>
      </c>
      <c r="F417" s="136">
        <f t="shared" si="62"/>
        <v>0</v>
      </c>
      <c r="G417" s="136">
        <v>0</v>
      </c>
      <c r="H417" s="136">
        <v>0</v>
      </c>
      <c r="I417" s="136">
        <v>0</v>
      </c>
      <c r="J417" s="136">
        <v>0</v>
      </c>
      <c r="K417" s="136">
        <f t="shared" si="63"/>
        <v>0</v>
      </c>
      <c r="L417" s="23">
        <v>0</v>
      </c>
      <c r="M417" s="23">
        <v>0</v>
      </c>
      <c r="N417" s="23">
        <v>0</v>
      </c>
      <c r="O417" s="23">
        <v>0</v>
      </c>
      <c r="P417" s="136">
        <f t="shared" si="64"/>
        <v>0</v>
      </c>
      <c r="Q417" s="23">
        <v>0</v>
      </c>
      <c r="R417" s="23">
        <v>0</v>
      </c>
      <c r="S417" s="23">
        <v>0</v>
      </c>
      <c r="T417" s="4">
        <v>0</v>
      </c>
      <c r="U417" s="4">
        <f t="shared" si="65"/>
        <v>0</v>
      </c>
      <c r="V417" s="4">
        <f t="shared" si="65"/>
        <v>0</v>
      </c>
      <c r="W417" s="4">
        <f t="shared" si="65"/>
        <v>0</v>
      </c>
      <c r="X417" s="4">
        <f t="shared" si="65"/>
        <v>0</v>
      </c>
      <c r="Y417" s="4">
        <f t="shared" si="65"/>
        <v>0</v>
      </c>
      <c r="Z417" s="4">
        <f t="shared" si="61"/>
        <v>0</v>
      </c>
      <c r="AA417" s="4">
        <f t="shared" si="61"/>
        <v>0</v>
      </c>
      <c r="AB417" s="4">
        <f t="shared" si="61"/>
        <v>0</v>
      </c>
      <c r="AC417" s="4">
        <f t="shared" si="61"/>
        <v>0</v>
      </c>
      <c r="AD417" s="4">
        <f t="shared" si="61"/>
        <v>0</v>
      </c>
    </row>
    <row r="418" spans="1:30" ht="12.75" customHeight="1" x14ac:dyDescent="0.25">
      <c r="A418" s="115">
        <v>21</v>
      </c>
      <c r="B418" s="137">
        <v>224100</v>
      </c>
      <c r="C418" s="138">
        <v>1377</v>
      </c>
      <c r="D418" s="108">
        <v>410</v>
      </c>
      <c r="E418" s="135" t="s">
        <v>1276</v>
      </c>
      <c r="F418" s="136">
        <f t="shared" si="62"/>
        <v>0</v>
      </c>
      <c r="G418" s="136">
        <v>0</v>
      </c>
      <c r="H418" s="136">
        <v>0</v>
      </c>
      <c r="I418" s="136">
        <v>0</v>
      </c>
      <c r="J418" s="136">
        <v>0</v>
      </c>
      <c r="K418" s="136">
        <f t="shared" si="63"/>
        <v>0</v>
      </c>
      <c r="L418" s="23">
        <v>0</v>
      </c>
      <c r="M418" s="23">
        <v>0</v>
      </c>
      <c r="N418" s="23">
        <v>0</v>
      </c>
      <c r="O418" s="23">
        <v>0</v>
      </c>
      <c r="P418" s="136">
        <f t="shared" si="64"/>
        <v>0</v>
      </c>
      <c r="Q418" s="23">
        <v>0</v>
      </c>
      <c r="R418" s="23">
        <v>0</v>
      </c>
      <c r="S418" s="23">
        <v>0</v>
      </c>
      <c r="T418" s="4">
        <v>0</v>
      </c>
      <c r="U418" s="4">
        <f t="shared" si="65"/>
        <v>0</v>
      </c>
      <c r="V418" s="4">
        <f t="shared" si="65"/>
        <v>0</v>
      </c>
      <c r="W418" s="4">
        <f t="shared" si="65"/>
        <v>0</v>
      </c>
      <c r="X418" s="4">
        <f t="shared" si="65"/>
        <v>0</v>
      </c>
      <c r="Y418" s="4">
        <f t="shared" si="65"/>
        <v>0</v>
      </c>
      <c r="Z418" s="4">
        <f t="shared" si="61"/>
        <v>0</v>
      </c>
      <c r="AA418" s="4">
        <f t="shared" si="61"/>
        <v>0</v>
      </c>
      <c r="AB418" s="4">
        <f t="shared" si="61"/>
        <v>0</v>
      </c>
      <c r="AC418" s="4">
        <f t="shared" si="61"/>
        <v>0</v>
      </c>
      <c r="AD418" s="4">
        <f t="shared" si="61"/>
        <v>0</v>
      </c>
    </row>
    <row r="419" spans="1:30" ht="12.75" customHeight="1" x14ac:dyDescent="0.25">
      <c r="A419" s="115">
        <v>21</v>
      </c>
      <c r="B419" s="137">
        <v>224100</v>
      </c>
      <c r="C419" s="138">
        <v>1378</v>
      </c>
      <c r="D419" s="108">
        <v>411</v>
      </c>
      <c r="E419" s="135" t="s">
        <v>1277</v>
      </c>
      <c r="F419" s="136">
        <f t="shared" si="62"/>
        <v>0</v>
      </c>
      <c r="G419" s="136">
        <v>0</v>
      </c>
      <c r="H419" s="136">
        <v>0</v>
      </c>
      <c r="I419" s="136">
        <v>0</v>
      </c>
      <c r="J419" s="136">
        <v>0</v>
      </c>
      <c r="K419" s="136">
        <f t="shared" si="63"/>
        <v>0</v>
      </c>
      <c r="L419" s="23">
        <v>0</v>
      </c>
      <c r="M419" s="23">
        <v>0</v>
      </c>
      <c r="N419" s="23">
        <v>0</v>
      </c>
      <c r="O419" s="23">
        <v>0</v>
      </c>
      <c r="P419" s="136">
        <f t="shared" si="64"/>
        <v>0</v>
      </c>
      <c r="Q419" s="23">
        <v>0</v>
      </c>
      <c r="R419" s="23">
        <v>0</v>
      </c>
      <c r="S419" s="23">
        <v>0</v>
      </c>
      <c r="T419" s="4">
        <v>0</v>
      </c>
      <c r="U419" s="4">
        <f t="shared" si="65"/>
        <v>0</v>
      </c>
      <c r="V419" s="4">
        <f t="shared" si="65"/>
        <v>0</v>
      </c>
      <c r="W419" s="4">
        <f t="shared" si="65"/>
        <v>0</v>
      </c>
      <c r="X419" s="4">
        <f t="shared" si="65"/>
        <v>0</v>
      </c>
      <c r="Y419" s="4">
        <f t="shared" si="65"/>
        <v>0</v>
      </c>
      <c r="Z419" s="4">
        <f t="shared" si="61"/>
        <v>0</v>
      </c>
      <c r="AA419" s="4">
        <f t="shared" si="61"/>
        <v>0</v>
      </c>
      <c r="AB419" s="4">
        <f t="shared" si="61"/>
        <v>0</v>
      </c>
      <c r="AC419" s="4">
        <f t="shared" si="61"/>
        <v>0</v>
      </c>
      <c r="AD419" s="4">
        <f t="shared" si="61"/>
        <v>0</v>
      </c>
    </row>
    <row r="420" spans="1:30" ht="12.75" customHeight="1" x14ac:dyDescent="0.25">
      <c r="A420" s="115">
        <v>21</v>
      </c>
      <c r="B420" s="137">
        <v>224100</v>
      </c>
      <c r="C420" s="138">
        <v>1379</v>
      </c>
      <c r="D420" s="108">
        <v>412</v>
      </c>
      <c r="E420" s="135" t="s">
        <v>1278</v>
      </c>
      <c r="F420" s="136">
        <f t="shared" si="62"/>
        <v>0</v>
      </c>
      <c r="G420" s="136">
        <v>0</v>
      </c>
      <c r="H420" s="136">
        <v>0</v>
      </c>
      <c r="I420" s="136">
        <v>0</v>
      </c>
      <c r="J420" s="136">
        <v>0</v>
      </c>
      <c r="K420" s="136">
        <f t="shared" si="63"/>
        <v>0</v>
      </c>
      <c r="L420" s="23">
        <v>0</v>
      </c>
      <c r="M420" s="23">
        <v>0</v>
      </c>
      <c r="N420" s="23">
        <v>0</v>
      </c>
      <c r="O420" s="23">
        <v>0</v>
      </c>
      <c r="P420" s="136">
        <f t="shared" si="64"/>
        <v>0</v>
      </c>
      <c r="Q420" s="23">
        <v>0</v>
      </c>
      <c r="R420" s="23">
        <v>0</v>
      </c>
      <c r="S420" s="23">
        <v>0</v>
      </c>
      <c r="T420" s="4">
        <v>0</v>
      </c>
      <c r="U420" s="4">
        <f t="shared" si="65"/>
        <v>0</v>
      </c>
      <c r="V420" s="4">
        <f t="shared" si="65"/>
        <v>0</v>
      </c>
      <c r="W420" s="4">
        <f t="shared" si="65"/>
        <v>0</v>
      </c>
      <c r="X420" s="4">
        <f t="shared" si="65"/>
        <v>0</v>
      </c>
      <c r="Y420" s="4">
        <f t="shared" si="65"/>
        <v>0</v>
      </c>
      <c r="Z420" s="4">
        <f t="shared" si="61"/>
        <v>0</v>
      </c>
      <c r="AA420" s="4">
        <f t="shared" si="61"/>
        <v>0</v>
      </c>
      <c r="AB420" s="4">
        <f t="shared" si="61"/>
        <v>0</v>
      </c>
      <c r="AC420" s="4">
        <f t="shared" si="61"/>
        <v>0</v>
      </c>
      <c r="AD420" s="4">
        <f t="shared" si="61"/>
        <v>0</v>
      </c>
    </row>
    <row r="421" spans="1:30" ht="12.75" customHeight="1" x14ac:dyDescent="0.25">
      <c r="A421" s="115">
        <v>21</v>
      </c>
      <c r="B421" s="137">
        <v>224100</v>
      </c>
      <c r="C421" s="138">
        <v>1381</v>
      </c>
      <c r="D421" s="108">
        <v>413</v>
      </c>
      <c r="E421" s="135" t="s">
        <v>1279</v>
      </c>
      <c r="F421" s="136">
        <f t="shared" si="62"/>
        <v>0</v>
      </c>
      <c r="G421" s="136">
        <v>0</v>
      </c>
      <c r="H421" s="136">
        <v>0</v>
      </c>
      <c r="I421" s="136">
        <v>0</v>
      </c>
      <c r="J421" s="136">
        <v>0</v>
      </c>
      <c r="K421" s="136">
        <f t="shared" si="63"/>
        <v>0</v>
      </c>
      <c r="L421" s="23">
        <v>0</v>
      </c>
      <c r="M421" s="23">
        <v>0</v>
      </c>
      <c r="N421" s="23">
        <v>0</v>
      </c>
      <c r="O421" s="23">
        <v>0</v>
      </c>
      <c r="P421" s="136">
        <f t="shared" si="64"/>
        <v>0</v>
      </c>
      <c r="Q421" s="23">
        <v>0</v>
      </c>
      <c r="R421" s="23">
        <v>0</v>
      </c>
      <c r="S421" s="23">
        <v>0</v>
      </c>
      <c r="T421" s="4">
        <v>0</v>
      </c>
      <c r="U421" s="4">
        <f t="shared" si="65"/>
        <v>0</v>
      </c>
      <c r="V421" s="4">
        <f t="shared" si="65"/>
        <v>0</v>
      </c>
      <c r="W421" s="4">
        <f t="shared" si="65"/>
        <v>0</v>
      </c>
      <c r="X421" s="4">
        <f t="shared" si="65"/>
        <v>0</v>
      </c>
      <c r="Y421" s="4">
        <f t="shared" si="65"/>
        <v>0</v>
      </c>
      <c r="Z421" s="4">
        <f t="shared" si="61"/>
        <v>0</v>
      </c>
      <c r="AA421" s="4">
        <f t="shared" si="61"/>
        <v>0</v>
      </c>
      <c r="AB421" s="4">
        <f t="shared" si="61"/>
        <v>0</v>
      </c>
      <c r="AC421" s="4">
        <f t="shared" si="61"/>
        <v>0</v>
      </c>
      <c r="AD421" s="4">
        <f t="shared" si="61"/>
        <v>0</v>
      </c>
    </row>
    <row r="422" spans="1:30" ht="12.75" customHeight="1" x14ac:dyDescent="0.25">
      <c r="A422" s="115">
        <v>21</v>
      </c>
      <c r="B422" s="137">
        <v>224100</v>
      </c>
      <c r="C422" s="138">
        <v>1380</v>
      </c>
      <c r="D422" s="108">
        <v>414</v>
      </c>
      <c r="E422" s="135" t="s">
        <v>1280</v>
      </c>
      <c r="F422" s="136">
        <f t="shared" si="62"/>
        <v>0</v>
      </c>
      <c r="G422" s="136">
        <v>0</v>
      </c>
      <c r="H422" s="136">
        <v>0</v>
      </c>
      <c r="I422" s="136">
        <v>0</v>
      </c>
      <c r="J422" s="136">
        <v>0</v>
      </c>
      <c r="K422" s="136">
        <f t="shared" si="63"/>
        <v>0</v>
      </c>
      <c r="L422" s="23">
        <v>0</v>
      </c>
      <c r="M422" s="23">
        <v>0</v>
      </c>
      <c r="N422" s="23">
        <v>0</v>
      </c>
      <c r="O422" s="23">
        <v>0</v>
      </c>
      <c r="P422" s="136">
        <f t="shared" si="64"/>
        <v>0</v>
      </c>
      <c r="Q422" s="23">
        <v>0</v>
      </c>
      <c r="R422" s="23">
        <v>0</v>
      </c>
      <c r="S422" s="23">
        <v>0</v>
      </c>
      <c r="T422" s="4">
        <v>0</v>
      </c>
      <c r="U422" s="4">
        <f t="shared" si="65"/>
        <v>0</v>
      </c>
      <c r="V422" s="4">
        <f t="shared" si="65"/>
        <v>0</v>
      </c>
      <c r="W422" s="4">
        <f t="shared" si="65"/>
        <v>0</v>
      </c>
      <c r="X422" s="4">
        <f t="shared" si="65"/>
        <v>0</v>
      </c>
      <c r="Y422" s="4">
        <f t="shared" si="65"/>
        <v>0</v>
      </c>
      <c r="Z422" s="4">
        <f t="shared" si="61"/>
        <v>0</v>
      </c>
      <c r="AA422" s="4">
        <f t="shared" si="61"/>
        <v>0</v>
      </c>
      <c r="AB422" s="4">
        <f t="shared" si="61"/>
        <v>0</v>
      </c>
      <c r="AC422" s="4">
        <f t="shared" si="61"/>
        <v>0</v>
      </c>
      <c r="AD422" s="4">
        <f t="shared" si="61"/>
        <v>0</v>
      </c>
    </row>
    <row r="423" spans="1:30" ht="12.75" customHeight="1" x14ac:dyDescent="0.25">
      <c r="A423" s="115">
        <v>21</v>
      </c>
      <c r="B423" s="137">
        <v>224100</v>
      </c>
      <c r="C423" s="138">
        <v>1382</v>
      </c>
      <c r="D423" s="108">
        <v>415</v>
      </c>
      <c r="E423" s="135" t="s">
        <v>1281</v>
      </c>
      <c r="F423" s="136">
        <f t="shared" si="62"/>
        <v>0</v>
      </c>
      <c r="G423" s="136">
        <v>0</v>
      </c>
      <c r="H423" s="136">
        <v>0</v>
      </c>
      <c r="I423" s="136">
        <v>0</v>
      </c>
      <c r="J423" s="136">
        <v>0</v>
      </c>
      <c r="K423" s="136">
        <f t="shared" si="63"/>
        <v>0</v>
      </c>
      <c r="L423" s="23">
        <v>0</v>
      </c>
      <c r="M423" s="23">
        <v>0</v>
      </c>
      <c r="N423" s="23">
        <v>0</v>
      </c>
      <c r="O423" s="23">
        <v>0</v>
      </c>
      <c r="P423" s="136">
        <f t="shared" si="64"/>
        <v>0</v>
      </c>
      <c r="Q423" s="23">
        <v>0</v>
      </c>
      <c r="R423" s="23">
        <v>0</v>
      </c>
      <c r="S423" s="23">
        <v>0</v>
      </c>
      <c r="T423" s="4">
        <v>0</v>
      </c>
      <c r="U423" s="4">
        <f t="shared" si="65"/>
        <v>0</v>
      </c>
      <c r="V423" s="4">
        <f t="shared" si="65"/>
        <v>0</v>
      </c>
      <c r="W423" s="4">
        <f t="shared" si="65"/>
        <v>0</v>
      </c>
      <c r="X423" s="4">
        <f t="shared" si="65"/>
        <v>0</v>
      </c>
      <c r="Y423" s="4">
        <f t="shared" si="65"/>
        <v>0</v>
      </c>
      <c r="Z423" s="4">
        <f t="shared" si="61"/>
        <v>0</v>
      </c>
      <c r="AA423" s="4">
        <f t="shared" si="61"/>
        <v>0</v>
      </c>
      <c r="AB423" s="4">
        <f t="shared" si="61"/>
        <v>0</v>
      </c>
      <c r="AC423" s="4">
        <f t="shared" si="61"/>
        <v>0</v>
      </c>
      <c r="AD423" s="4">
        <f t="shared" si="61"/>
        <v>0</v>
      </c>
    </row>
    <row r="424" spans="1:30" ht="12.75" customHeight="1" x14ac:dyDescent="0.25">
      <c r="A424" s="115">
        <v>21</v>
      </c>
      <c r="B424" s="137">
        <v>224100</v>
      </c>
      <c r="C424" s="138">
        <v>1383</v>
      </c>
      <c r="D424" s="108">
        <v>416</v>
      </c>
      <c r="E424" s="135" t="s">
        <v>1215</v>
      </c>
      <c r="F424" s="136">
        <f t="shared" si="62"/>
        <v>0</v>
      </c>
      <c r="G424" s="136">
        <v>0</v>
      </c>
      <c r="H424" s="136">
        <v>0</v>
      </c>
      <c r="I424" s="136">
        <v>0</v>
      </c>
      <c r="J424" s="136">
        <v>0</v>
      </c>
      <c r="K424" s="136">
        <f t="shared" si="63"/>
        <v>0</v>
      </c>
      <c r="L424" s="23">
        <v>0</v>
      </c>
      <c r="M424" s="23">
        <v>0</v>
      </c>
      <c r="N424" s="23">
        <v>0</v>
      </c>
      <c r="O424" s="23">
        <v>0</v>
      </c>
      <c r="P424" s="136">
        <f t="shared" si="64"/>
        <v>0</v>
      </c>
      <c r="Q424" s="23">
        <v>0</v>
      </c>
      <c r="R424" s="23">
        <v>0</v>
      </c>
      <c r="S424" s="23">
        <v>0</v>
      </c>
      <c r="T424" s="4">
        <v>0</v>
      </c>
      <c r="U424" s="4">
        <f t="shared" si="65"/>
        <v>0</v>
      </c>
      <c r="V424" s="4">
        <f t="shared" si="65"/>
        <v>0</v>
      </c>
      <c r="W424" s="4">
        <f t="shared" si="65"/>
        <v>0</v>
      </c>
      <c r="X424" s="4">
        <f t="shared" si="65"/>
        <v>0</v>
      </c>
      <c r="Y424" s="4">
        <f t="shared" si="65"/>
        <v>0</v>
      </c>
      <c r="Z424" s="4">
        <f t="shared" si="61"/>
        <v>0</v>
      </c>
      <c r="AA424" s="4">
        <f t="shared" si="61"/>
        <v>0</v>
      </c>
      <c r="AB424" s="4">
        <f t="shared" si="61"/>
        <v>0</v>
      </c>
      <c r="AC424" s="4">
        <f t="shared" si="61"/>
        <v>0</v>
      </c>
      <c r="AD424" s="4">
        <f t="shared" si="61"/>
        <v>0</v>
      </c>
    </row>
    <row r="425" spans="1:30" ht="12.75" customHeight="1" x14ac:dyDescent="0.25">
      <c r="A425" s="115">
        <v>21</v>
      </c>
      <c r="B425" s="137">
        <v>224100</v>
      </c>
      <c r="C425" s="138">
        <v>1384</v>
      </c>
      <c r="D425" s="108">
        <v>417</v>
      </c>
      <c r="E425" s="135" t="s">
        <v>1282</v>
      </c>
      <c r="F425" s="136">
        <f t="shared" si="62"/>
        <v>0</v>
      </c>
      <c r="G425" s="136">
        <v>0</v>
      </c>
      <c r="H425" s="136">
        <v>0</v>
      </c>
      <c r="I425" s="136">
        <v>0</v>
      </c>
      <c r="J425" s="136">
        <v>0</v>
      </c>
      <c r="K425" s="136">
        <f t="shared" si="63"/>
        <v>0</v>
      </c>
      <c r="L425" s="23">
        <v>0</v>
      </c>
      <c r="M425" s="23">
        <v>0</v>
      </c>
      <c r="N425" s="23">
        <v>0</v>
      </c>
      <c r="O425" s="23">
        <v>0</v>
      </c>
      <c r="P425" s="136">
        <f t="shared" si="64"/>
        <v>0</v>
      </c>
      <c r="Q425" s="23">
        <v>0</v>
      </c>
      <c r="R425" s="23">
        <v>0</v>
      </c>
      <c r="S425" s="23">
        <v>0</v>
      </c>
      <c r="T425" s="4">
        <v>0</v>
      </c>
      <c r="U425" s="4">
        <f t="shared" si="65"/>
        <v>0</v>
      </c>
      <c r="V425" s="4">
        <f t="shared" si="65"/>
        <v>0</v>
      </c>
      <c r="W425" s="4">
        <f t="shared" si="65"/>
        <v>0</v>
      </c>
      <c r="X425" s="4">
        <f t="shared" si="65"/>
        <v>0</v>
      </c>
      <c r="Y425" s="4">
        <f t="shared" si="65"/>
        <v>0</v>
      </c>
      <c r="Z425" s="4">
        <f t="shared" si="61"/>
        <v>0</v>
      </c>
      <c r="AA425" s="4">
        <f t="shared" si="61"/>
        <v>0</v>
      </c>
      <c r="AB425" s="4">
        <f t="shared" si="61"/>
        <v>0</v>
      </c>
      <c r="AC425" s="4">
        <f t="shared" si="61"/>
        <v>0</v>
      </c>
      <c r="AD425" s="4">
        <f t="shared" si="61"/>
        <v>0</v>
      </c>
    </row>
    <row r="426" spans="1:30" ht="12.75" customHeight="1" x14ac:dyDescent="0.25">
      <c r="A426" s="115">
        <v>21</v>
      </c>
      <c r="B426" s="137">
        <v>224100</v>
      </c>
      <c r="C426" s="138">
        <v>1385</v>
      </c>
      <c r="D426" s="108">
        <v>418</v>
      </c>
      <c r="E426" s="135" t="s">
        <v>1283</v>
      </c>
      <c r="F426" s="136">
        <f t="shared" si="62"/>
        <v>0</v>
      </c>
      <c r="G426" s="136">
        <v>0</v>
      </c>
      <c r="H426" s="136">
        <v>0</v>
      </c>
      <c r="I426" s="136">
        <v>0</v>
      </c>
      <c r="J426" s="136">
        <v>0</v>
      </c>
      <c r="K426" s="136">
        <f t="shared" si="63"/>
        <v>0</v>
      </c>
      <c r="L426" s="23">
        <v>0</v>
      </c>
      <c r="M426" s="23">
        <v>0</v>
      </c>
      <c r="N426" s="23">
        <v>0</v>
      </c>
      <c r="O426" s="23">
        <v>0</v>
      </c>
      <c r="P426" s="136">
        <f t="shared" si="64"/>
        <v>0</v>
      </c>
      <c r="Q426" s="23">
        <v>0</v>
      </c>
      <c r="R426" s="23">
        <v>0</v>
      </c>
      <c r="S426" s="23">
        <v>0</v>
      </c>
      <c r="T426" s="4">
        <v>0</v>
      </c>
      <c r="U426" s="4">
        <f t="shared" si="65"/>
        <v>0</v>
      </c>
      <c r="V426" s="4">
        <f t="shared" si="65"/>
        <v>0</v>
      </c>
      <c r="W426" s="4">
        <f t="shared" si="65"/>
        <v>0</v>
      </c>
      <c r="X426" s="4">
        <f t="shared" si="65"/>
        <v>0</v>
      </c>
      <c r="Y426" s="4">
        <f t="shared" si="65"/>
        <v>0</v>
      </c>
      <c r="Z426" s="4">
        <f t="shared" si="61"/>
        <v>0</v>
      </c>
      <c r="AA426" s="4">
        <f t="shared" si="61"/>
        <v>0</v>
      </c>
      <c r="AB426" s="4">
        <f t="shared" si="61"/>
        <v>0</v>
      </c>
      <c r="AC426" s="4">
        <f t="shared" si="61"/>
        <v>0</v>
      </c>
      <c r="AD426" s="4">
        <f t="shared" si="61"/>
        <v>0</v>
      </c>
    </row>
    <row r="427" spans="1:30" ht="12.75" customHeight="1" x14ac:dyDescent="0.25">
      <c r="A427" s="115">
        <v>21</v>
      </c>
      <c r="B427" s="137">
        <v>224100</v>
      </c>
      <c r="C427" s="138">
        <v>1386</v>
      </c>
      <c r="D427" s="108">
        <v>419</v>
      </c>
      <c r="E427" s="135" t="s">
        <v>1284</v>
      </c>
      <c r="F427" s="136">
        <f t="shared" si="62"/>
        <v>0</v>
      </c>
      <c r="G427" s="136">
        <v>0</v>
      </c>
      <c r="H427" s="136">
        <v>0</v>
      </c>
      <c r="I427" s="136">
        <v>0</v>
      </c>
      <c r="J427" s="136">
        <v>0</v>
      </c>
      <c r="K427" s="136">
        <f t="shared" si="63"/>
        <v>0</v>
      </c>
      <c r="L427" s="23">
        <v>0</v>
      </c>
      <c r="M427" s="23">
        <v>0</v>
      </c>
      <c r="N427" s="23">
        <v>0</v>
      </c>
      <c r="O427" s="23">
        <v>0</v>
      </c>
      <c r="P427" s="136">
        <f t="shared" si="64"/>
        <v>0</v>
      </c>
      <c r="Q427" s="23">
        <v>0</v>
      </c>
      <c r="R427" s="23">
        <v>0</v>
      </c>
      <c r="S427" s="23">
        <v>0</v>
      </c>
      <c r="T427" s="4">
        <v>0</v>
      </c>
      <c r="U427" s="4">
        <f t="shared" si="65"/>
        <v>0</v>
      </c>
      <c r="V427" s="4">
        <f t="shared" si="65"/>
        <v>0</v>
      </c>
      <c r="W427" s="4">
        <f t="shared" si="65"/>
        <v>0</v>
      </c>
      <c r="X427" s="4">
        <f t="shared" si="65"/>
        <v>0</v>
      </c>
      <c r="Y427" s="4">
        <f t="shared" si="65"/>
        <v>0</v>
      </c>
      <c r="Z427" s="4">
        <f t="shared" si="61"/>
        <v>0</v>
      </c>
      <c r="AA427" s="4">
        <f t="shared" si="61"/>
        <v>0</v>
      </c>
      <c r="AB427" s="4">
        <f t="shared" si="61"/>
        <v>0</v>
      </c>
      <c r="AC427" s="4">
        <f t="shared" si="61"/>
        <v>0</v>
      </c>
      <c r="AD427" s="4">
        <f t="shared" si="61"/>
        <v>0</v>
      </c>
    </row>
    <row r="428" spans="1:30" ht="12.75" customHeight="1" x14ac:dyDescent="0.25">
      <c r="A428" s="115">
        <v>0</v>
      </c>
      <c r="B428" s="115"/>
      <c r="C428" s="115"/>
      <c r="D428" s="108">
        <v>420</v>
      </c>
      <c r="E428" s="135"/>
      <c r="F428" s="136"/>
      <c r="G428" s="136"/>
      <c r="H428" s="136"/>
      <c r="I428" s="136"/>
      <c r="J428" s="136"/>
      <c r="K428" s="136"/>
      <c r="L428" s="23"/>
      <c r="M428" s="23"/>
      <c r="N428" s="23"/>
      <c r="O428" s="23"/>
      <c r="P428" s="23"/>
      <c r="Q428" s="23"/>
      <c r="R428" s="23"/>
      <c r="S428" s="23"/>
      <c r="T428" s="4"/>
      <c r="U428" s="4"/>
      <c r="V428" s="4"/>
      <c r="W428" s="4"/>
      <c r="X428" s="4"/>
      <c r="Y428" s="4"/>
      <c r="Z428" s="4"/>
      <c r="AA428" s="4"/>
      <c r="AB428" s="4"/>
      <c r="AC428" s="4"/>
      <c r="AD428" s="4"/>
    </row>
    <row r="429" spans="1:30" ht="12.75" customHeight="1" x14ac:dyDescent="0.25">
      <c r="A429" s="115">
        <v>20</v>
      </c>
      <c r="B429" s="137">
        <v>224300</v>
      </c>
      <c r="C429" s="115"/>
      <c r="D429" s="108">
        <v>421</v>
      </c>
      <c r="E429" s="130" t="s">
        <v>1285</v>
      </c>
      <c r="F429" s="131">
        <f t="shared" ref="F429:F465" si="66">SUM(G429:J429)</f>
        <v>3479.5000000000005</v>
      </c>
      <c r="G429" s="131">
        <f>G430+G431</f>
        <v>1552.7</v>
      </c>
      <c r="H429" s="131">
        <f>H430+H431</f>
        <v>1210.4000000000001</v>
      </c>
      <c r="I429" s="131">
        <f>I430+I431</f>
        <v>0</v>
      </c>
      <c r="J429" s="131">
        <f>J430+J431</f>
        <v>716.4</v>
      </c>
      <c r="K429" s="131">
        <f t="shared" ref="K429:K465" si="67">SUM(L429:O429)</f>
        <v>3249.9</v>
      </c>
      <c r="L429" s="131">
        <f>L430+L431</f>
        <v>1458.6</v>
      </c>
      <c r="M429" s="131">
        <f>M430+M431</f>
        <v>1175.2</v>
      </c>
      <c r="N429" s="131">
        <f>N430+N431</f>
        <v>0</v>
      </c>
      <c r="O429" s="131">
        <f>O430+O431</f>
        <v>616.1</v>
      </c>
      <c r="P429" s="131">
        <f t="shared" ref="P429:P465" si="68">SUM(Q429:T429)</f>
        <v>3096.2000000000003</v>
      </c>
      <c r="Q429" s="131">
        <f>Q430+Q431</f>
        <v>1304.9000000000001</v>
      </c>
      <c r="R429" s="131">
        <f>R430+R431</f>
        <v>1175.2</v>
      </c>
      <c r="S429" s="131">
        <f>S430+S431</f>
        <v>0</v>
      </c>
      <c r="T429" s="131">
        <f>T430+T431</f>
        <v>616.1</v>
      </c>
      <c r="U429" s="133">
        <f t="shared" ref="U429:Y465" si="69">P429-K429</f>
        <v>-153.69999999999982</v>
      </c>
      <c r="V429" s="133">
        <f t="shared" si="69"/>
        <v>-153.69999999999982</v>
      </c>
      <c r="W429" s="133">
        <f t="shared" si="69"/>
        <v>0</v>
      </c>
      <c r="X429" s="133">
        <f t="shared" si="69"/>
        <v>0</v>
      </c>
      <c r="Y429" s="133">
        <f t="shared" si="69"/>
        <v>0</v>
      </c>
      <c r="Z429" s="133">
        <f t="shared" si="61"/>
        <v>95.270623711498828</v>
      </c>
      <c r="AA429" s="133">
        <f t="shared" si="61"/>
        <v>89.46249828602771</v>
      </c>
      <c r="AB429" s="133">
        <f t="shared" si="61"/>
        <v>100</v>
      </c>
      <c r="AC429" s="133">
        <f t="shared" si="61"/>
        <v>0</v>
      </c>
      <c r="AD429" s="133">
        <f t="shared" si="61"/>
        <v>100</v>
      </c>
    </row>
    <row r="430" spans="1:30" s="134" customFormat="1" ht="12.75" customHeight="1" x14ac:dyDescent="0.25">
      <c r="A430" s="115">
        <v>22</v>
      </c>
      <c r="B430" s="137">
        <v>224300</v>
      </c>
      <c r="C430" s="115"/>
      <c r="D430" s="108">
        <v>422</v>
      </c>
      <c r="E430" s="130" t="s">
        <v>944</v>
      </c>
      <c r="F430" s="131">
        <f t="shared" si="66"/>
        <v>3479.5000000000005</v>
      </c>
      <c r="G430" s="131">
        <f>G432</f>
        <v>1552.7</v>
      </c>
      <c r="H430" s="131">
        <f>H432</f>
        <v>1210.4000000000001</v>
      </c>
      <c r="I430" s="131">
        <f>I432</f>
        <v>0</v>
      </c>
      <c r="J430" s="131">
        <f>J432</f>
        <v>716.4</v>
      </c>
      <c r="K430" s="131">
        <f t="shared" si="67"/>
        <v>3249.9</v>
      </c>
      <c r="L430" s="131">
        <f>L432</f>
        <v>1458.6</v>
      </c>
      <c r="M430" s="131">
        <f>M432</f>
        <v>1175.2</v>
      </c>
      <c r="N430" s="131">
        <f>N432</f>
        <v>0</v>
      </c>
      <c r="O430" s="131">
        <f>O432</f>
        <v>616.1</v>
      </c>
      <c r="P430" s="131">
        <f t="shared" si="68"/>
        <v>3096.2000000000003</v>
      </c>
      <c r="Q430" s="131">
        <f>Q432</f>
        <v>1304.9000000000001</v>
      </c>
      <c r="R430" s="131">
        <f>R432</f>
        <v>1175.2</v>
      </c>
      <c r="S430" s="131">
        <f>S432</f>
        <v>0</v>
      </c>
      <c r="T430" s="131">
        <f>T432</f>
        <v>616.1</v>
      </c>
      <c r="U430" s="133">
        <f t="shared" si="69"/>
        <v>-153.69999999999982</v>
      </c>
      <c r="V430" s="133">
        <f t="shared" si="69"/>
        <v>-153.69999999999982</v>
      </c>
      <c r="W430" s="133">
        <f t="shared" si="69"/>
        <v>0</v>
      </c>
      <c r="X430" s="133">
        <f t="shared" si="69"/>
        <v>0</v>
      </c>
      <c r="Y430" s="133">
        <f t="shared" si="69"/>
        <v>0</v>
      </c>
      <c r="Z430" s="133">
        <f t="shared" si="61"/>
        <v>95.270623711498828</v>
      </c>
      <c r="AA430" s="133">
        <f t="shared" si="61"/>
        <v>89.46249828602771</v>
      </c>
      <c r="AB430" s="133">
        <f t="shared" si="61"/>
        <v>100</v>
      </c>
      <c r="AC430" s="133">
        <f t="shared" si="61"/>
        <v>0</v>
      </c>
      <c r="AD430" s="133">
        <f t="shared" si="61"/>
        <v>100</v>
      </c>
    </row>
    <row r="431" spans="1:30" s="134" customFormat="1" ht="12.75" customHeight="1" x14ac:dyDescent="0.25">
      <c r="A431" s="115">
        <v>21</v>
      </c>
      <c r="B431" s="137">
        <v>224300</v>
      </c>
      <c r="C431" s="115"/>
      <c r="D431" s="108">
        <v>423</v>
      </c>
      <c r="E431" s="130" t="s">
        <v>945</v>
      </c>
      <c r="F431" s="131">
        <f t="shared" si="66"/>
        <v>0</v>
      </c>
      <c r="G431" s="131">
        <f>SUBTOTAL(9,G433:G465)</f>
        <v>0</v>
      </c>
      <c r="H431" s="131">
        <f>SUBTOTAL(9,H433:H465)</f>
        <v>0</v>
      </c>
      <c r="I431" s="131">
        <f>SUBTOTAL(9,I433:I465)</f>
        <v>0</v>
      </c>
      <c r="J431" s="131">
        <f>SUBTOTAL(9,J433:J465)</f>
        <v>0</v>
      </c>
      <c r="K431" s="131">
        <f t="shared" si="67"/>
        <v>0</v>
      </c>
      <c r="L431" s="131">
        <f>SUBTOTAL(9,L433:L465)</f>
        <v>0</v>
      </c>
      <c r="M431" s="131">
        <f>SUBTOTAL(9,M433:M465)</f>
        <v>0</v>
      </c>
      <c r="N431" s="131">
        <f>SUBTOTAL(9,N433:N465)</f>
        <v>0</v>
      </c>
      <c r="O431" s="131">
        <f>SUBTOTAL(9,O433:O465)</f>
        <v>0</v>
      </c>
      <c r="P431" s="131">
        <f t="shared" si="68"/>
        <v>0</v>
      </c>
      <c r="Q431" s="131">
        <f>SUBTOTAL(9,Q433:Q465)</f>
        <v>0</v>
      </c>
      <c r="R431" s="131">
        <f>SUBTOTAL(9,R433:R465)</f>
        <v>0</v>
      </c>
      <c r="S431" s="131">
        <f>SUBTOTAL(9,S433:S465)</f>
        <v>0</v>
      </c>
      <c r="T431" s="131">
        <f>SUBTOTAL(9,T433:T465)</f>
        <v>0</v>
      </c>
      <c r="U431" s="133">
        <f t="shared" si="69"/>
        <v>0</v>
      </c>
      <c r="V431" s="133">
        <f t="shared" si="69"/>
        <v>0</v>
      </c>
      <c r="W431" s="133">
        <f t="shared" si="69"/>
        <v>0</v>
      </c>
      <c r="X431" s="133">
        <f t="shared" si="69"/>
        <v>0</v>
      </c>
      <c r="Y431" s="133">
        <f t="shared" si="69"/>
        <v>0</v>
      </c>
      <c r="Z431" s="133">
        <f t="shared" si="61"/>
        <v>0</v>
      </c>
      <c r="AA431" s="133">
        <f t="shared" si="61"/>
        <v>0</v>
      </c>
      <c r="AB431" s="133">
        <f t="shared" si="61"/>
        <v>0</v>
      </c>
      <c r="AC431" s="133">
        <f t="shared" si="61"/>
        <v>0</v>
      </c>
      <c r="AD431" s="133">
        <f t="shared" si="61"/>
        <v>0</v>
      </c>
    </row>
    <row r="432" spans="1:30" ht="12.75" customHeight="1" x14ac:dyDescent="0.25">
      <c r="A432" s="115">
        <v>22</v>
      </c>
      <c r="B432" s="137">
        <v>224300</v>
      </c>
      <c r="C432" s="138">
        <v>1387</v>
      </c>
      <c r="D432" s="108">
        <v>424</v>
      </c>
      <c r="E432" s="135" t="s">
        <v>970</v>
      </c>
      <c r="F432" s="136">
        <f t="shared" si="66"/>
        <v>3479.5000000000005</v>
      </c>
      <c r="G432" s="136">
        <v>1552.7</v>
      </c>
      <c r="H432" s="136">
        <v>1210.4000000000001</v>
      </c>
      <c r="I432" s="136">
        <v>0</v>
      </c>
      <c r="J432" s="136">
        <v>716.4</v>
      </c>
      <c r="K432" s="136">
        <f t="shared" si="67"/>
        <v>3249.9</v>
      </c>
      <c r="L432" s="23">
        <v>1458.6</v>
      </c>
      <c r="M432" s="23">
        <v>1175.2</v>
      </c>
      <c r="N432" s="23">
        <v>0</v>
      </c>
      <c r="O432" s="23">
        <v>616.1</v>
      </c>
      <c r="P432" s="136">
        <f t="shared" si="68"/>
        <v>3096.2000000000003</v>
      </c>
      <c r="Q432" s="23">
        <v>1304.9000000000001</v>
      </c>
      <c r="R432" s="23">
        <v>1175.2</v>
      </c>
      <c r="S432" s="23">
        <v>0</v>
      </c>
      <c r="T432" s="4">
        <v>616.1</v>
      </c>
      <c r="U432" s="4">
        <f t="shared" si="69"/>
        <v>-153.69999999999982</v>
      </c>
      <c r="V432" s="4">
        <f t="shared" si="69"/>
        <v>-153.69999999999982</v>
      </c>
      <c r="W432" s="4">
        <f t="shared" si="69"/>
        <v>0</v>
      </c>
      <c r="X432" s="4">
        <f t="shared" si="69"/>
        <v>0</v>
      </c>
      <c r="Y432" s="4">
        <f t="shared" si="69"/>
        <v>0</v>
      </c>
      <c r="Z432" s="4">
        <f t="shared" si="61"/>
        <v>95.270623711498828</v>
      </c>
      <c r="AA432" s="4">
        <f t="shared" si="61"/>
        <v>89.46249828602771</v>
      </c>
      <c r="AB432" s="4">
        <f t="shared" si="61"/>
        <v>100</v>
      </c>
      <c r="AC432" s="4">
        <f t="shared" si="61"/>
        <v>0</v>
      </c>
      <c r="AD432" s="4">
        <f t="shared" si="61"/>
        <v>100</v>
      </c>
    </row>
    <row r="433" spans="1:30" ht="12.75" customHeight="1" x14ac:dyDescent="0.25">
      <c r="A433" s="115">
        <v>21</v>
      </c>
      <c r="B433" s="137">
        <v>224300</v>
      </c>
      <c r="C433" s="138">
        <v>1388</v>
      </c>
      <c r="D433" s="108">
        <v>425</v>
      </c>
      <c r="E433" s="135" t="s">
        <v>1286</v>
      </c>
      <c r="F433" s="136">
        <f t="shared" si="66"/>
        <v>0</v>
      </c>
      <c r="G433" s="136">
        <v>0</v>
      </c>
      <c r="H433" s="136">
        <v>0</v>
      </c>
      <c r="I433" s="136">
        <v>0</v>
      </c>
      <c r="J433" s="136">
        <v>0</v>
      </c>
      <c r="K433" s="136">
        <f t="shared" si="67"/>
        <v>0</v>
      </c>
      <c r="L433" s="23">
        <v>0</v>
      </c>
      <c r="M433" s="23">
        <v>0</v>
      </c>
      <c r="N433" s="23">
        <v>0</v>
      </c>
      <c r="O433" s="23">
        <v>0</v>
      </c>
      <c r="P433" s="136">
        <f t="shared" si="68"/>
        <v>0</v>
      </c>
      <c r="Q433" s="23">
        <v>0</v>
      </c>
      <c r="R433" s="23">
        <v>0</v>
      </c>
      <c r="S433" s="23">
        <v>0</v>
      </c>
      <c r="T433" s="4">
        <v>0</v>
      </c>
      <c r="U433" s="4">
        <f t="shared" si="69"/>
        <v>0</v>
      </c>
      <c r="V433" s="4">
        <f t="shared" si="69"/>
        <v>0</v>
      </c>
      <c r="W433" s="4">
        <f t="shared" si="69"/>
        <v>0</v>
      </c>
      <c r="X433" s="4">
        <f t="shared" si="69"/>
        <v>0</v>
      </c>
      <c r="Y433" s="4">
        <f t="shared" si="69"/>
        <v>0</v>
      </c>
      <c r="Z433" s="4">
        <f t="shared" si="61"/>
        <v>0</v>
      </c>
      <c r="AA433" s="4">
        <f t="shared" si="61"/>
        <v>0</v>
      </c>
      <c r="AB433" s="4">
        <f t="shared" si="61"/>
        <v>0</v>
      </c>
      <c r="AC433" s="4">
        <f t="shared" si="61"/>
        <v>0</v>
      </c>
      <c r="AD433" s="4">
        <f t="shared" si="61"/>
        <v>0</v>
      </c>
    </row>
    <row r="434" spans="1:30" ht="12.75" customHeight="1" x14ac:dyDescent="0.25">
      <c r="A434" s="115">
        <v>21</v>
      </c>
      <c r="B434" s="137">
        <v>224300</v>
      </c>
      <c r="C434" s="138">
        <v>1389</v>
      </c>
      <c r="D434" s="108">
        <v>426</v>
      </c>
      <c r="E434" s="135" t="s">
        <v>1287</v>
      </c>
      <c r="F434" s="136">
        <f t="shared" si="66"/>
        <v>0</v>
      </c>
      <c r="G434" s="136">
        <v>0</v>
      </c>
      <c r="H434" s="136">
        <v>0</v>
      </c>
      <c r="I434" s="136">
        <v>0</v>
      </c>
      <c r="J434" s="136">
        <v>0</v>
      </c>
      <c r="K434" s="136">
        <f t="shared" si="67"/>
        <v>0</v>
      </c>
      <c r="L434" s="23">
        <v>0</v>
      </c>
      <c r="M434" s="23">
        <v>0</v>
      </c>
      <c r="N434" s="23">
        <v>0</v>
      </c>
      <c r="O434" s="23">
        <v>0</v>
      </c>
      <c r="P434" s="136">
        <f t="shared" si="68"/>
        <v>0</v>
      </c>
      <c r="Q434" s="23">
        <v>0</v>
      </c>
      <c r="R434" s="23">
        <v>0</v>
      </c>
      <c r="S434" s="23">
        <v>0</v>
      </c>
      <c r="T434" s="4">
        <v>0</v>
      </c>
      <c r="U434" s="4">
        <f t="shared" si="69"/>
        <v>0</v>
      </c>
      <c r="V434" s="4">
        <f t="shared" si="69"/>
        <v>0</v>
      </c>
      <c r="W434" s="4">
        <f t="shared" si="69"/>
        <v>0</v>
      </c>
      <c r="X434" s="4">
        <f t="shared" si="69"/>
        <v>0</v>
      </c>
      <c r="Y434" s="4">
        <f t="shared" si="69"/>
        <v>0</v>
      </c>
      <c r="Z434" s="4">
        <f t="shared" si="61"/>
        <v>0</v>
      </c>
      <c r="AA434" s="4">
        <f t="shared" si="61"/>
        <v>0</v>
      </c>
      <c r="AB434" s="4">
        <f t="shared" si="61"/>
        <v>0</v>
      </c>
      <c r="AC434" s="4">
        <f t="shared" si="61"/>
        <v>0</v>
      </c>
      <c r="AD434" s="4">
        <f t="shared" si="61"/>
        <v>0</v>
      </c>
    </row>
    <row r="435" spans="1:30" ht="12.75" customHeight="1" x14ac:dyDescent="0.25">
      <c r="A435" s="115">
        <v>21</v>
      </c>
      <c r="B435" s="137">
        <v>224300</v>
      </c>
      <c r="C435" s="138">
        <v>1392</v>
      </c>
      <c r="D435" s="108">
        <v>427</v>
      </c>
      <c r="E435" s="135" t="s">
        <v>1288</v>
      </c>
      <c r="F435" s="136">
        <f t="shared" si="66"/>
        <v>0</v>
      </c>
      <c r="G435" s="136">
        <v>0</v>
      </c>
      <c r="H435" s="136">
        <v>0</v>
      </c>
      <c r="I435" s="136">
        <v>0</v>
      </c>
      <c r="J435" s="136">
        <v>0</v>
      </c>
      <c r="K435" s="136">
        <f t="shared" si="67"/>
        <v>0</v>
      </c>
      <c r="L435" s="23">
        <v>0</v>
      </c>
      <c r="M435" s="23">
        <v>0</v>
      </c>
      <c r="N435" s="23">
        <v>0</v>
      </c>
      <c r="O435" s="23">
        <v>0</v>
      </c>
      <c r="P435" s="136">
        <f t="shared" si="68"/>
        <v>0</v>
      </c>
      <c r="Q435" s="23">
        <v>0</v>
      </c>
      <c r="R435" s="23">
        <v>0</v>
      </c>
      <c r="S435" s="23">
        <v>0</v>
      </c>
      <c r="T435" s="4">
        <v>0</v>
      </c>
      <c r="U435" s="4">
        <f t="shared" si="69"/>
        <v>0</v>
      </c>
      <c r="V435" s="4">
        <f t="shared" si="69"/>
        <v>0</v>
      </c>
      <c r="W435" s="4">
        <f t="shared" si="69"/>
        <v>0</v>
      </c>
      <c r="X435" s="4">
        <f t="shared" si="69"/>
        <v>0</v>
      </c>
      <c r="Y435" s="4">
        <f t="shared" si="69"/>
        <v>0</v>
      </c>
      <c r="Z435" s="4">
        <f t="shared" si="61"/>
        <v>0</v>
      </c>
      <c r="AA435" s="4">
        <f t="shared" si="61"/>
        <v>0</v>
      </c>
      <c r="AB435" s="4">
        <f t="shared" si="61"/>
        <v>0</v>
      </c>
      <c r="AC435" s="4">
        <f t="shared" si="61"/>
        <v>0</v>
      </c>
      <c r="AD435" s="4">
        <f t="shared" si="61"/>
        <v>0</v>
      </c>
    </row>
    <row r="436" spans="1:30" ht="12.75" customHeight="1" x14ac:dyDescent="0.25">
      <c r="A436" s="115">
        <v>21</v>
      </c>
      <c r="B436" s="137">
        <v>224300</v>
      </c>
      <c r="C436" s="138">
        <v>1390</v>
      </c>
      <c r="D436" s="108">
        <v>428</v>
      </c>
      <c r="E436" s="135" t="s">
        <v>1289</v>
      </c>
      <c r="F436" s="136">
        <f t="shared" si="66"/>
        <v>0</v>
      </c>
      <c r="G436" s="136">
        <v>0</v>
      </c>
      <c r="H436" s="136">
        <v>0</v>
      </c>
      <c r="I436" s="136">
        <v>0</v>
      </c>
      <c r="J436" s="136">
        <v>0</v>
      </c>
      <c r="K436" s="136">
        <f t="shared" si="67"/>
        <v>0</v>
      </c>
      <c r="L436" s="23">
        <v>0</v>
      </c>
      <c r="M436" s="23">
        <v>0</v>
      </c>
      <c r="N436" s="23">
        <v>0</v>
      </c>
      <c r="O436" s="23">
        <v>0</v>
      </c>
      <c r="P436" s="136">
        <f t="shared" si="68"/>
        <v>0</v>
      </c>
      <c r="Q436" s="23">
        <v>0</v>
      </c>
      <c r="R436" s="23">
        <v>0</v>
      </c>
      <c r="S436" s="23">
        <v>0</v>
      </c>
      <c r="T436" s="4">
        <v>0</v>
      </c>
      <c r="U436" s="4">
        <f t="shared" si="69"/>
        <v>0</v>
      </c>
      <c r="V436" s="4">
        <f t="shared" si="69"/>
        <v>0</v>
      </c>
      <c r="W436" s="4">
        <f t="shared" si="69"/>
        <v>0</v>
      </c>
      <c r="X436" s="4">
        <f t="shared" si="69"/>
        <v>0</v>
      </c>
      <c r="Y436" s="4">
        <f t="shared" si="69"/>
        <v>0</v>
      </c>
      <c r="Z436" s="4">
        <f t="shared" si="61"/>
        <v>0</v>
      </c>
      <c r="AA436" s="4">
        <f t="shared" si="61"/>
        <v>0</v>
      </c>
      <c r="AB436" s="4">
        <f t="shared" si="61"/>
        <v>0</v>
      </c>
      <c r="AC436" s="4">
        <f t="shared" si="61"/>
        <v>0</v>
      </c>
      <c r="AD436" s="4">
        <f t="shared" si="61"/>
        <v>0</v>
      </c>
    </row>
    <row r="437" spans="1:30" ht="12.75" customHeight="1" x14ac:dyDescent="0.25">
      <c r="A437" s="115">
        <v>21</v>
      </c>
      <c r="B437" s="137">
        <v>224300</v>
      </c>
      <c r="C437" s="138">
        <v>1391</v>
      </c>
      <c r="D437" s="108">
        <v>429</v>
      </c>
      <c r="E437" s="135" t="s">
        <v>1290</v>
      </c>
      <c r="F437" s="136">
        <f t="shared" si="66"/>
        <v>0</v>
      </c>
      <c r="G437" s="136">
        <v>0</v>
      </c>
      <c r="H437" s="136">
        <v>0</v>
      </c>
      <c r="I437" s="136">
        <v>0</v>
      </c>
      <c r="J437" s="136">
        <v>0</v>
      </c>
      <c r="K437" s="136">
        <f t="shared" si="67"/>
        <v>0</v>
      </c>
      <c r="L437" s="23">
        <v>0</v>
      </c>
      <c r="M437" s="23">
        <v>0</v>
      </c>
      <c r="N437" s="23">
        <v>0</v>
      </c>
      <c r="O437" s="23">
        <v>0</v>
      </c>
      <c r="P437" s="136">
        <f t="shared" si="68"/>
        <v>0</v>
      </c>
      <c r="Q437" s="23">
        <v>0</v>
      </c>
      <c r="R437" s="23">
        <v>0</v>
      </c>
      <c r="S437" s="23">
        <v>0</v>
      </c>
      <c r="T437" s="4">
        <v>0</v>
      </c>
      <c r="U437" s="4">
        <f t="shared" si="69"/>
        <v>0</v>
      </c>
      <c r="V437" s="4">
        <f t="shared" si="69"/>
        <v>0</v>
      </c>
      <c r="W437" s="4">
        <f t="shared" si="69"/>
        <v>0</v>
      </c>
      <c r="X437" s="4">
        <f t="shared" si="69"/>
        <v>0</v>
      </c>
      <c r="Y437" s="4">
        <f t="shared" si="69"/>
        <v>0</v>
      </c>
      <c r="Z437" s="4">
        <f t="shared" si="61"/>
        <v>0</v>
      </c>
      <c r="AA437" s="4">
        <f t="shared" si="61"/>
        <v>0</v>
      </c>
      <c r="AB437" s="4">
        <f t="shared" si="61"/>
        <v>0</v>
      </c>
      <c r="AC437" s="4">
        <f t="shared" si="61"/>
        <v>0</v>
      </c>
      <c r="AD437" s="4">
        <f t="shared" si="61"/>
        <v>0</v>
      </c>
    </row>
    <row r="438" spans="1:30" ht="12.75" customHeight="1" x14ac:dyDescent="0.25">
      <c r="A438" s="115">
        <v>21</v>
      </c>
      <c r="B438" s="137">
        <v>224300</v>
      </c>
      <c r="C438" s="138">
        <v>1393</v>
      </c>
      <c r="D438" s="108">
        <v>430</v>
      </c>
      <c r="E438" s="135" t="s">
        <v>1291</v>
      </c>
      <c r="F438" s="136">
        <f t="shared" si="66"/>
        <v>0</v>
      </c>
      <c r="G438" s="136">
        <v>0</v>
      </c>
      <c r="H438" s="136">
        <v>0</v>
      </c>
      <c r="I438" s="136">
        <v>0</v>
      </c>
      <c r="J438" s="136">
        <v>0</v>
      </c>
      <c r="K438" s="136">
        <f t="shared" si="67"/>
        <v>0</v>
      </c>
      <c r="L438" s="23">
        <v>0</v>
      </c>
      <c r="M438" s="23">
        <v>0</v>
      </c>
      <c r="N438" s="23">
        <v>0</v>
      </c>
      <c r="O438" s="23">
        <v>0</v>
      </c>
      <c r="P438" s="136">
        <f t="shared" si="68"/>
        <v>0</v>
      </c>
      <c r="Q438" s="23">
        <v>0</v>
      </c>
      <c r="R438" s="23">
        <v>0</v>
      </c>
      <c r="S438" s="23">
        <v>0</v>
      </c>
      <c r="T438" s="4">
        <v>0</v>
      </c>
      <c r="U438" s="4">
        <f t="shared" si="69"/>
        <v>0</v>
      </c>
      <c r="V438" s="4">
        <f t="shared" si="69"/>
        <v>0</v>
      </c>
      <c r="W438" s="4">
        <f t="shared" si="69"/>
        <v>0</v>
      </c>
      <c r="X438" s="4">
        <f t="shared" si="69"/>
        <v>0</v>
      </c>
      <c r="Y438" s="4">
        <f t="shared" si="69"/>
        <v>0</v>
      </c>
      <c r="Z438" s="4">
        <f t="shared" si="61"/>
        <v>0</v>
      </c>
      <c r="AA438" s="4">
        <f t="shared" si="61"/>
        <v>0</v>
      </c>
      <c r="AB438" s="4">
        <f t="shared" si="61"/>
        <v>0</v>
      </c>
      <c r="AC438" s="4">
        <f t="shared" si="61"/>
        <v>0</v>
      </c>
      <c r="AD438" s="4">
        <f t="shared" si="61"/>
        <v>0</v>
      </c>
    </row>
    <row r="439" spans="1:30" ht="12.75" customHeight="1" x14ac:dyDescent="0.25">
      <c r="A439" s="115">
        <v>21</v>
      </c>
      <c r="B439" s="137">
        <v>224300</v>
      </c>
      <c r="C439" s="138">
        <v>1394</v>
      </c>
      <c r="D439" s="108">
        <v>431</v>
      </c>
      <c r="E439" s="135" t="s">
        <v>1292</v>
      </c>
      <c r="F439" s="136">
        <f t="shared" si="66"/>
        <v>0</v>
      </c>
      <c r="G439" s="136">
        <v>0</v>
      </c>
      <c r="H439" s="136">
        <v>0</v>
      </c>
      <c r="I439" s="136">
        <v>0</v>
      </c>
      <c r="J439" s="136">
        <v>0</v>
      </c>
      <c r="K439" s="136">
        <f t="shared" si="67"/>
        <v>0</v>
      </c>
      <c r="L439" s="23">
        <v>0</v>
      </c>
      <c r="M439" s="23">
        <v>0</v>
      </c>
      <c r="N439" s="23">
        <v>0</v>
      </c>
      <c r="O439" s="23">
        <v>0</v>
      </c>
      <c r="P439" s="136">
        <f t="shared" si="68"/>
        <v>0</v>
      </c>
      <c r="Q439" s="23">
        <v>0</v>
      </c>
      <c r="R439" s="23">
        <v>0</v>
      </c>
      <c r="S439" s="23">
        <v>0</v>
      </c>
      <c r="T439" s="4">
        <v>0</v>
      </c>
      <c r="U439" s="4">
        <f t="shared" si="69"/>
        <v>0</v>
      </c>
      <c r="V439" s="4">
        <f t="shared" si="69"/>
        <v>0</v>
      </c>
      <c r="W439" s="4">
        <f t="shared" si="69"/>
        <v>0</v>
      </c>
      <c r="X439" s="4">
        <f t="shared" si="69"/>
        <v>0</v>
      </c>
      <c r="Y439" s="4">
        <f t="shared" si="69"/>
        <v>0</v>
      </c>
      <c r="Z439" s="4">
        <f t="shared" si="61"/>
        <v>0</v>
      </c>
      <c r="AA439" s="4">
        <f t="shared" si="61"/>
        <v>0</v>
      </c>
      <c r="AB439" s="4">
        <f t="shared" si="61"/>
        <v>0</v>
      </c>
      <c r="AC439" s="4">
        <f t="shared" si="61"/>
        <v>0</v>
      </c>
      <c r="AD439" s="4">
        <f t="shared" si="61"/>
        <v>0</v>
      </c>
    </row>
    <row r="440" spans="1:30" ht="12.75" customHeight="1" x14ac:dyDescent="0.25">
      <c r="A440" s="115">
        <v>21</v>
      </c>
      <c r="B440" s="137">
        <v>224300</v>
      </c>
      <c r="C440" s="138">
        <v>1395</v>
      </c>
      <c r="D440" s="108">
        <v>432</v>
      </c>
      <c r="E440" s="135" t="s">
        <v>1293</v>
      </c>
      <c r="F440" s="136">
        <f t="shared" si="66"/>
        <v>0</v>
      </c>
      <c r="G440" s="136">
        <v>0</v>
      </c>
      <c r="H440" s="136">
        <v>0</v>
      </c>
      <c r="I440" s="136">
        <v>0</v>
      </c>
      <c r="J440" s="136">
        <v>0</v>
      </c>
      <c r="K440" s="136">
        <f t="shared" si="67"/>
        <v>0</v>
      </c>
      <c r="L440" s="23">
        <v>0</v>
      </c>
      <c r="M440" s="23">
        <v>0</v>
      </c>
      <c r="N440" s="23">
        <v>0</v>
      </c>
      <c r="O440" s="23">
        <v>0</v>
      </c>
      <c r="P440" s="136">
        <f t="shared" si="68"/>
        <v>0</v>
      </c>
      <c r="Q440" s="23">
        <v>0</v>
      </c>
      <c r="R440" s="23">
        <v>0</v>
      </c>
      <c r="S440" s="23">
        <v>0</v>
      </c>
      <c r="T440" s="4">
        <v>0</v>
      </c>
      <c r="U440" s="4">
        <f t="shared" si="69"/>
        <v>0</v>
      </c>
      <c r="V440" s="4">
        <f t="shared" si="69"/>
        <v>0</v>
      </c>
      <c r="W440" s="4">
        <f t="shared" si="69"/>
        <v>0</v>
      </c>
      <c r="X440" s="4">
        <f t="shared" si="69"/>
        <v>0</v>
      </c>
      <c r="Y440" s="4">
        <f t="shared" si="69"/>
        <v>0</v>
      </c>
      <c r="Z440" s="4">
        <f t="shared" si="61"/>
        <v>0</v>
      </c>
      <c r="AA440" s="4">
        <f t="shared" si="61"/>
        <v>0</v>
      </c>
      <c r="AB440" s="4">
        <f t="shared" si="61"/>
        <v>0</v>
      </c>
      <c r="AC440" s="4">
        <f t="shared" si="61"/>
        <v>0</v>
      </c>
      <c r="AD440" s="4">
        <f t="shared" si="61"/>
        <v>0</v>
      </c>
    </row>
    <row r="441" spans="1:30" ht="12.75" customHeight="1" x14ac:dyDescent="0.25">
      <c r="A441" s="115">
        <v>21</v>
      </c>
      <c r="B441" s="137">
        <v>224300</v>
      </c>
      <c r="C441" s="138">
        <v>1410</v>
      </c>
      <c r="D441" s="108">
        <v>433</v>
      </c>
      <c r="E441" s="135" t="s">
        <v>1285</v>
      </c>
      <c r="F441" s="136">
        <f t="shared" si="66"/>
        <v>0</v>
      </c>
      <c r="G441" s="136">
        <v>0</v>
      </c>
      <c r="H441" s="136">
        <v>0</v>
      </c>
      <c r="I441" s="136">
        <v>0</v>
      </c>
      <c r="J441" s="136">
        <v>0</v>
      </c>
      <c r="K441" s="136">
        <f t="shared" si="67"/>
        <v>0</v>
      </c>
      <c r="L441" s="23">
        <v>0</v>
      </c>
      <c r="M441" s="23">
        <v>0</v>
      </c>
      <c r="N441" s="23">
        <v>0</v>
      </c>
      <c r="O441" s="23">
        <v>0</v>
      </c>
      <c r="P441" s="136">
        <f t="shared" si="68"/>
        <v>0</v>
      </c>
      <c r="Q441" s="23">
        <v>0</v>
      </c>
      <c r="R441" s="23">
        <v>0</v>
      </c>
      <c r="S441" s="23">
        <v>0</v>
      </c>
      <c r="T441" s="4">
        <v>0</v>
      </c>
      <c r="U441" s="4">
        <f t="shared" si="69"/>
        <v>0</v>
      </c>
      <c r="V441" s="4">
        <f t="shared" si="69"/>
        <v>0</v>
      </c>
      <c r="W441" s="4">
        <f t="shared" si="69"/>
        <v>0</v>
      </c>
      <c r="X441" s="4">
        <f t="shared" si="69"/>
        <v>0</v>
      </c>
      <c r="Y441" s="4">
        <f t="shared" si="69"/>
        <v>0</v>
      </c>
      <c r="Z441" s="4">
        <f t="shared" si="61"/>
        <v>0</v>
      </c>
      <c r="AA441" s="4">
        <f t="shared" si="61"/>
        <v>0</v>
      </c>
      <c r="AB441" s="4">
        <f t="shared" si="61"/>
        <v>0</v>
      </c>
      <c r="AC441" s="4">
        <f t="shared" si="61"/>
        <v>0</v>
      </c>
      <c r="AD441" s="4">
        <f t="shared" si="61"/>
        <v>0</v>
      </c>
    </row>
    <row r="442" spans="1:30" ht="12.75" customHeight="1" x14ac:dyDescent="0.25">
      <c r="A442" s="115">
        <v>21</v>
      </c>
      <c r="B442" s="137">
        <v>224300</v>
      </c>
      <c r="C442" s="138">
        <v>1396</v>
      </c>
      <c r="D442" s="108">
        <v>434</v>
      </c>
      <c r="E442" s="135" t="s">
        <v>1294</v>
      </c>
      <c r="F442" s="136">
        <f t="shared" si="66"/>
        <v>0</v>
      </c>
      <c r="G442" s="136">
        <v>0</v>
      </c>
      <c r="H442" s="136">
        <v>0</v>
      </c>
      <c r="I442" s="136">
        <v>0</v>
      </c>
      <c r="J442" s="136">
        <v>0</v>
      </c>
      <c r="K442" s="136">
        <f t="shared" si="67"/>
        <v>0</v>
      </c>
      <c r="L442" s="23">
        <v>0</v>
      </c>
      <c r="M442" s="23">
        <v>0</v>
      </c>
      <c r="N442" s="23">
        <v>0</v>
      </c>
      <c r="O442" s="23">
        <v>0</v>
      </c>
      <c r="P442" s="136">
        <f t="shared" si="68"/>
        <v>0</v>
      </c>
      <c r="Q442" s="23">
        <v>0</v>
      </c>
      <c r="R442" s="23">
        <v>0</v>
      </c>
      <c r="S442" s="23">
        <v>0</v>
      </c>
      <c r="T442" s="4">
        <v>0</v>
      </c>
      <c r="U442" s="4">
        <f t="shared" si="69"/>
        <v>0</v>
      </c>
      <c r="V442" s="4">
        <f t="shared" si="69"/>
        <v>0</v>
      </c>
      <c r="W442" s="4">
        <f t="shared" si="69"/>
        <v>0</v>
      </c>
      <c r="X442" s="4">
        <f t="shared" si="69"/>
        <v>0</v>
      </c>
      <c r="Y442" s="4">
        <f t="shared" si="69"/>
        <v>0</v>
      </c>
      <c r="Z442" s="4">
        <f t="shared" si="61"/>
        <v>0</v>
      </c>
      <c r="AA442" s="4">
        <f t="shared" si="61"/>
        <v>0</v>
      </c>
      <c r="AB442" s="4">
        <f t="shared" si="61"/>
        <v>0</v>
      </c>
      <c r="AC442" s="4">
        <f t="shared" si="61"/>
        <v>0</v>
      </c>
      <c r="AD442" s="4">
        <f t="shared" si="61"/>
        <v>0</v>
      </c>
    </row>
    <row r="443" spans="1:30" ht="12.75" customHeight="1" x14ac:dyDescent="0.25">
      <c r="A443" s="115">
        <v>21</v>
      </c>
      <c r="B443" s="137">
        <v>224300</v>
      </c>
      <c r="C443" s="138">
        <v>1397</v>
      </c>
      <c r="D443" s="108">
        <v>435</v>
      </c>
      <c r="E443" s="135" t="s">
        <v>1295</v>
      </c>
      <c r="F443" s="136">
        <f t="shared" si="66"/>
        <v>0</v>
      </c>
      <c r="G443" s="136">
        <v>0</v>
      </c>
      <c r="H443" s="136">
        <v>0</v>
      </c>
      <c r="I443" s="136">
        <v>0</v>
      </c>
      <c r="J443" s="136">
        <v>0</v>
      </c>
      <c r="K443" s="136">
        <f t="shared" si="67"/>
        <v>0</v>
      </c>
      <c r="L443" s="23">
        <v>0</v>
      </c>
      <c r="M443" s="23">
        <v>0</v>
      </c>
      <c r="N443" s="23">
        <v>0</v>
      </c>
      <c r="O443" s="23">
        <v>0</v>
      </c>
      <c r="P443" s="136">
        <f t="shared" si="68"/>
        <v>0</v>
      </c>
      <c r="Q443" s="23">
        <v>0</v>
      </c>
      <c r="R443" s="23">
        <v>0</v>
      </c>
      <c r="S443" s="23">
        <v>0</v>
      </c>
      <c r="T443" s="4">
        <v>0</v>
      </c>
      <c r="U443" s="4">
        <f t="shared" si="69"/>
        <v>0</v>
      </c>
      <c r="V443" s="4">
        <f t="shared" si="69"/>
        <v>0</v>
      </c>
      <c r="W443" s="4">
        <f t="shared" si="69"/>
        <v>0</v>
      </c>
      <c r="X443" s="4">
        <f t="shared" si="69"/>
        <v>0</v>
      </c>
      <c r="Y443" s="4">
        <f t="shared" si="69"/>
        <v>0</v>
      </c>
      <c r="Z443" s="4">
        <f t="shared" ref="Z443:AD506" si="70">IF(K443=0,0,P443/K443*100)</f>
        <v>0</v>
      </c>
      <c r="AA443" s="4">
        <f t="shared" si="70"/>
        <v>0</v>
      </c>
      <c r="AB443" s="4">
        <f t="shared" si="70"/>
        <v>0</v>
      </c>
      <c r="AC443" s="4">
        <f t="shared" si="70"/>
        <v>0</v>
      </c>
      <c r="AD443" s="4">
        <f t="shared" si="70"/>
        <v>0</v>
      </c>
    </row>
    <row r="444" spans="1:30" ht="12.75" customHeight="1" x14ac:dyDescent="0.25">
      <c r="A444" s="115">
        <v>21</v>
      </c>
      <c r="B444" s="137">
        <v>224300</v>
      </c>
      <c r="C444" s="138">
        <v>1398</v>
      </c>
      <c r="D444" s="108">
        <v>436</v>
      </c>
      <c r="E444" s="135" t="s">
        <v>1296</v>
      </c>
      <c r="F444" s="136">
        <f t="shared" si="66"/>
        <v>0</v>
      </c>
      <c r="G444" s="136">
        <v>0</v>
      </c>
      <c r="H444" s="136">
        <v>0</v>
      </c>
      <c r="I444" s="136">
        <v>0</v>
      </c>
      <c r="J444" s="136">
        <v>0</v>
      </c>
      <c r="K444" s="136">
        <f t="shared" si="67"/>
        <v>0</v>
      </c>
      <c r="L444" s="23">
        <v>0</v>
      </c>
      <c r="M444" s="23">
        <v>0</v>
      </c>
      <c r="N444" s="23">
        <v>0</v>
      </c>
      <c r="O444" s="23">
        <v>0</v>
      </c>
      <c r="P444" s="136">
        <f t="shared" si="68"/>
        <v>0</v>
      </c>
      <c r="Q444" s="23">
        <v>0</v>
      </c>
      <c r="R444" s="23">
        <v>0</v>
      </c>
      <c r="S444" s="23">
        <v>0</v>
      </c>
      <c r="T444" s="4">
        <v>0</v>
      </c>
      <c r="U444" s="4">
        <f t="shared" si="69"/>
        <v>0</v>
      </c>
      <c r="V444" s="4">
        <f t="shared" si="69"/>
        <v>0</v>
      </c>
      <c r="W444" s="4">
        <f t="shared" si="69"/>
        <v>0</v>
      </c>
      <c r="X444" s="4">
        <f t="shared" si="69"/>
        <v>0</v>
      </c>
      <c r="Y444" s="4">
        <f t="shared" si="69"/>
        <v>0</v>
      </c>
      <c r="Z444" s="4">
        <f t="shared" si="70"/>
        <v>0</v>
      </c>
      <c r="AA444" s="4">
        <f t="shared" si="70"/>
        <v>0</v>
      </c>
      <c r="AB444" s="4">
        <f t="shared" si="70"/>
        <v>0</v>
      </c>
      <c r="AC444" s="4">
        <f t="shared" si="70"/>
        <v>0</v>
      </c>
      <c r="AD444" s="4">
        <f t="shared" si="70"/>
        <v>0</v>
      </c>
    </row>
    <row r="445" spans="1:30" ht="12.75" customHeight="1" x14ac:dyDescent="0.25">
      <c r="A445" s="115">
        <v>21</v>
      </c>
      <c r="B445" s="137">
        <v>224300</v>
      </c>
      <c r="C445" s="138">
        <v>1399</v>
      </c>
      <c r="D445" s="108">
        <v>437</v>
      </c>
      <c r="E445" s="135" t="s">
        <v>1297</v>
      </c>
      <c r="F445" s="136">
        <f t="shared" si="66"/>
        <v>0</v>
      </c>
      <c r="G445" s="136">
        <v>0</v>
      </c>
      <c r="H445" s="136">
        <v>0</v>
      </c>
      <c r="I445" s="136">
        <v>0</v>
      </c>
      <c r="J445" s="136">
        <v>0</v>
      </c>
      <c r="K445" s="136">
        <f t="shared" si="67"/>
        <v>0</v>
      </c>
      <c r="L445" s="23">
        <v>0</v>
      </c>
      <c r="M445" s="23">
        <v>0</v>
      </c>
      <c r="N445" s="23">
        <v>0</v>
      </c>
      <c r="O445" s="23">
        <v>0</v>
      </c>
      <c r="P445" s="136">
        <f t="shared" si="68"/>
        <v>0</v>
      </c>
      <c r="Q445" s="23">
        <v>0</v>
      </c>
      <c r="R445" s="23">
        <v>0</v>
      </c>
      <c r="S445" s="23">
        <v>0</v>
      </c>
      <c r="T445" s="4">
        <v>0</v>
      </c>
      <c r="U445" s="4">
        <f t="shared" si="69"/>
        <v>0</v>
      </c>
      <c r="V445" s="4">
        <f t="shared" si="69"/>
        <v>0</v>
      </c>
      <c r="W445" s="4">
        <f t="shared" si="69"/>
        <v>0</v>
      </c>
      <c r="X445" s="4">
        <f t="shared" si="69"/>
        <v>0</v>
      </c>
      <c r="Y445" s="4">
        <f t="shared" si="69"/>
        <v>0</v>
      </c>
      <c r="Z445" s="4">
        <f t="shared" si="70"/>
        <v>0</v>
      </c>
      <c r="AA445" s="4">
        <f t="shared" si="70"/>
        <v>0</v>
      </c>
      <c r="AB445" s="4">
        <f t="shared" si="70"/>
        <v>0</v>
      </c>
      <c r="AC445" s="4">
        <f t="shared" si="70"/>
        <v>0</v>
      </c>
      <c r="AD445" s="4">
        <f t="shared" si="70"/>
        <v>0</v>
      </c>
    </row>
    <row r="446" spans="1:30" ht="12.75" customHeight="1" x14ac:dyDescent="0.25">
      <c r="A446" s="115">
        <v>21</v>
      </c>
      <c r="B446" s="137">
        <v>224300</v>
      </c>
      <c r="C446" s="138">
        <v>1400</v>
      </c>
      <c r="D446" s="108">
        <v>438</v>
      </c>
      <c r="E446" s="135" t="s">
        <v>1298</v>
      </c>
      <c r="F446" s="136">
        <f t="shared" si="66"/>
        <v>0</v>
      </c>
      <c r="G446" s="136">
        <v>0</v>
      </c>
      <c r="H446" s="136">
        <v>0</v>
      </c>
      <c r="I446" s="136">
        <v>0</v>
      </c>
      <c r="J446" s="136">
        <v>0</v>
      </c>
      <c r="K446" s="136">
        <f t="shared" si="67"/>
        <v>0</v>
      </c>
      <c r="L446" s="23">
        <v>0</v>
      </c>
      <c r="M446" s="23">
        <v>0</v>
      </c>
      <c r="N446" s="23">
        <v>0</v>
      </c>
      <c r="O446" s="23">
        <v>0</v>
      </c>
      <c r="P446" s="136">
        <f t="shared" si="68"/>
        <v>0</v>
      </c>
      <c r="Q446" s="23">
        <v>0</v>
      </c>
      <c r="R446" s="23">
        <v>0</v>
      </c>
      <c r="S446" s="23">
        <v>0</v>
      </c>
      <c r="T446" s="4">
        <v>0</v>
      </c>
      <c r="U446" s="4">
        <f t="shared" si="69"/>
        <v>0</v>
      </c>
      <c r="V446" s="4">
        <f t="shared" si="69"/>
        <v>0</v>
      </c>
      <c r="W446" s="4">
        <f t="shared" si="69"/>
        <v>0</v>
      </c>
      <c r="X446" s="4">
        <f t="shared" si="69"/>
        <v>0</v>
      </c>
      <c r="Y446" s="4">
        <f t="shared" si="69"/>
        <v>0</v>
      </c>
      <c r="Z446" s="4">
        <f t="shared" si="70"/>
        <v>0</v>
      </c>
      <c r="AA446" s="4">
        <f t="shared" si="70"/>
        <v>0</v>
      </c>
      <c r="AB446" s="4">
        <f t="shared" si="70"/>
        <v>0</v>
      </c>
      <c r="AC446" s="4">
        <f t="shared" si="70"/>
        <v>0</v>
      </c>
      <c r="AD446" s="4">
        <f t="shared" si="70"/>
        <v>0</v>
      </c>
    </row>
    <row r="447" spans="1:30" ht="12.75" customHeight="1" x14ac:dyDescent="0.25">
      <c r="A447" s="115">
        <v>21</v>
      </c>
      <c r="B447" s="137">
        <v>224300</v>
      </c>
      <c r="C447" s="138">
        <v>1401</v>
      </c>
      <c r="D447" s="108">
        <v>439</v>
      </c>
      <c r="E447" s="135" t="s">
        <v>1299</v>
      </c>
      <c r="F447" s="136">
        <f t="shared" si="66"/>
        <v>0</v>
      </c>
      <c r="G447" s="136">
        <v>0</v>
      </c>
      <c r="H447" s="136">
        <v>0</v>
      </c>
      <c r="I447" s="136">
        <v>0</v>
      </c>
      <c r="J447" s="136">
        <v>0</v>
      </c>
      <c r="K447" s="136">
        <f t="shared" si="67"/>
        <v>0</v>
      </c>
      <c r="L447" s="23">
        <v>0</v>
      </c>
      <c r="M447" s="23">
        <v>0</v>
      </c>
      <c r="N447" s="23">
        <v>0</v>
      </c>
      <c r="O447" s="23">
        <v>0</v>
      </c>
      <c r="P447" s="136">
        <f t="shared" si="68"/>
        <v>0</v>
      </c>
      <c r="Q447" s="23">
        <v>0</v>
      </c>
      <c r="R447" s="23">
        <v>0</v>
      </c>
      <c r="S447" s="23">
        <v>0</v>
      </c>
      <c r="T447" s="4">
        <v>0</v>
      </c>
      <c r="U447" s="4">
        <f t="shared" si="69"/>
        <v>0</v>
      </c>
      <c r="V447" s="4">
        <f t="shared" si="69"/>
        <v>0</v>
      </c>
      <c r="W447" s="4">
        <f t="shared" si="69"/>
        <v>0</v>
      </c>
      <c r="X447" s="4">
        <f t="shared" si="69"/>
        <v>0</v>
      </c>
      <c r="Y447" s="4">
        <f t="shared" si="69"/>
        <v>0</v>
      </c>
      <c r="Z447" s="4">
        <f t="shared" si="70"/>
        <v>0</v>
      </c>
      <c r="AA447" s="4">
        <f t="shared" si="70"/>
        <v>0</v>
      </c>
      <c r="AB447" s="4">
        <f t="shared" si="70"/>
        <v>0</v>
      </c>
      <c r="AC447" s="4">
        <f t="shared" si="70"/>
        <v>0</v>
      </c>
      <c r="AD447" s="4">
        <f t="shared" si="70"/>
        <v>0</v>
      </c>
    </row>
    <row r="448" spans="1:30" ht="12.75" customHeight="1" x14ac:dyDescent="0.25">
      <c r="A448" s="115">
        <v>21</v>
      </c>
      <c r="B448" s="137">
        <v>224300</v>
      </c>
      <c r="C448" s="138">
        <v>1402</v>
      </c>
      <c r="D448" s="108">
        <v>440</v>
      </c>
      <c r="E448" s="135" t="s">
        <v>1300</v>
      </c>
      <c r="F448" s="136">
        <f t="shared" si="66"/>
        <v>0</v>
      </c>
      <c r="G448" s="136">
        <v>0</v>
      </c>
      <c r="H448" s="136">
        <v>0</v>
      </c>
      <c r="I448" s="136">
        <v>0</v>
      </c>
      <c r="J448" s="136">
        <v>0</v>
      </c>
      <c r="K448" s="136">
        <f t="shared" si="67"/>
        <v>0</v>
      </c>
      <c r="L448" s="23">
        <v>0</v>
      </c>
      <c r="M448" s="23">
        <v>0</v>
      </c>
      <c r="N448" s="23">
        <v>0</v>
      </c>
      <c r="O448" s="23">
        <v>0</v>
      </c>
      <c r="P448" s="136">
        <f t="shared" si="68"/>
        <v>0</v>
      </c>
      <c r="Q448" s="23">
        <v>0</v>
      </c>
      <c r="R448" s="23">
        <v>0</v>
      </c>
      <c r="S448" s="23">
        <v>0</v>
      </c>
      <c r="T448" s="4">
        <v>0</v>
      </c>
      <c r="U448" s="4">
        <f t="shared" si="69"/>
        <v>0</v>
      </c>
      <c r="V448" s="4">
        <f t="shared" si="69"/>
        <v>0</v>
      </c>
      <c r="W448" s="4">
        <f t="shared" si="69"/>
        <v>0</v>
      </c>
      <c r="X448" s="4">
        <f t="shared" si="69"/>
        <v>0</v>
      </c>
      <c r="Y448" s="4">
        <f t="shared" si="69"/>
        <v>0</v>
      </c>
      <c r="Z448" s="4">
        <f t="shared" si="70"/>
        <v>0</v>
      </c>
      <c r="AA448" s="4">
        <f t="shared" si="70"/>
        <v>0</v>
      </c>
      <c r="AB448" s="4">
        <f t="shared" si="70"/>
        <v>0</v>
      </c>
      <c r="AC448" s="4">
        <f t="shared" si="70"/>
        <v>0</v>
      </c>
      <c r="AD448" s="4">
        <f t="shared" si="70"/>
        <v>0</v>
      </c>
    </row>
    <row r="449" spans="1:30" ht="12.75" customHeight="1" x14ac:dyDescent="0.25">
      <c r="A449" s="115">
        <v>21</v>
      </c>
      <c r="B449" s="137">
        <v>224300</v>
      </c>
      <c r="C449" s="138">
        <v>1403</v>
      </c>
      <c r="D449" s="108">
        <v>441</v>
      </c>
      <c r="E449" s="135" t="s">
        <v>1301</v>
      </c>
      <c r="F449" s="136">
        <f t="shared" si="66"/>
        <v>0</v>
      </c>
      <c r="G449" s="136">
        <v>0</v>
      </c>
      <c r="H449" s="136">
        <v>0</v>
      </c>
      <c r="I449" s="136">
        <v>0</v>
      </c>
      <c r="J449" s="136">
        <v>0</v>
      </c>
      <c r="K449" s="136">
        <f t="shared" si="67"/>
        <v>0</v>
      </c>
      <c r="L449" s="23">
        <v>0</v>
      </c>
      <c r="M449" s="23">
        <v>0</v>
      </c>
      <c r="N449" s="23">
        <v>0</v>
      </c>
      <c r="O449" s="23">
        <v>0</v>
      </c>
      <c r="P449" s="136">
        <f t="shared" si="68"/>
        <v>0</v>
      </c>
      <c r="Q449" s="23">
        <v>0</v>
      </c>
      <c r="R449" s="23">
        <v>0</v>
      </c>
      <c r="S449" s="23">
        <v>0</v>
      </c>
      <c r="T449" s="4">
        <v>0</v>
      </c>
      <c r="U449" s="4">
        <f t="shared" si="69"/>
        <v>0</v>
      </c>
      <c r="V449" s="4">
        <f t="shared" si="69"/>
        <v>0</v>
      </c>
      <c r="W449" s="4">
        <f t="shared" si="69"/>
        <v>0</v>
      </c>
      <c r="X449" s="4">
        <f t="shared" si="69"/>
        <v>0</v>
      </c>
      <c r="Y449" s="4">
        <f t="shared" si="69"/>
        <v>0</v>
      </c>
      <c r="Z449" s="4">
        <f t="shared" si="70"/>
        <v>0</v>
      </c>
      <c r="AA449" s="4">
        <f t="shared" si="70"/>
        <v>0</v>
      </c>
      <c r="AB449" s="4">
        <f t="shared" si="70"/>
        <v>0</v>
      </c>
      <c r="AC449" s="4">
        <f t="shared" si="70"/>
        <v>0</v>
      </c>
      <c r="AD449" s="4">
        <f t="shared" si="70"/>
        <v>0</v>
      </c>
    </row>
    <row r="450" spans="1:30" ht="12.75" customHeight="1" x14ac:dyDescent="0.25">
      <c r="A450" s="115">
        <v>21</v>
      </c>
      <c r="B450" s="137">
        <v>224300</v>
      </c>
      <c r="C450" s="138">
        <v>1404</v>
      </c>
      <c r="D450" s="108">
        <v>442</v>
      </c>
      <c r="E450" s="135" t="s">
        <v>1302</v>
      </c>
      <c r="F450" s="136">
        <f t="shared" si="66"/>
        <v>0</v>
      </c>
      <c r="G450" s="136">
        <v>0</v>
      </c>
      <c r="H450" s="136">
        <v>0</v>
      </c>
      <c r="I450" s="136">
        <v>0</v>
      </c>
      <c r="J450" s="136">
        <v>0</v>
      </c>
      <c r="K450" s="136">
        <f t="shared" si="67"/>
        <v>0</v>
      </c>
      <c r="L450" s="23">
        <v>0</v>
      </c>
      <c r="M450" s="23">
        <v>0</v>
      </c>
      <c r="N450" s="23">
        <v>0</v>
      </c>
      <c r="O450" s="23">
        <v>0</v>
      </c>
      <c r="P450" s="136">
        <f t="shared" si="68"/>
        <v>0</v>
      </c>
      <c r="Q450" s="23">
        <v>0</v>
      </c>
      <c r="R450" s="23">
        <v>0</v>
      </c>
      <c r="S450" s="23">
        <v>0</v>
      </c>
      <c r="T450" s="4">
        <v>0</v>
      </c>
      <c r="U450" s="4">
        <f t="shared" si="69"/>
        <v>0</v>
      </c>
      <c r="V450" s="4">
        <f t="shared" si="69"/>
        <v>0</v>
      </c>
      <c r="W450" s="4">
        <f t="shared" si="69"/>
        <v>0</v>
      </c>
      <c r="X450" s="4">
        <f t="shared" si="69"/>
        <v>0</v>
      </c>
      <c r="Y450" s="4">
        <f t="shared" si="69"/>
        <v>0</v>
      </c>
      <c r="Z450" s="4">
        <f t="shared" si="70"/>
        <v>0</v>
      </c>
      <c r="AA450" s="4">
        <f t="shared" si="70"/>
        <v>0</v>
      </c>
      <c r="AB450" s="4">
        <f t="shared" si="70"/>
        <v>0</v>
      </c>
      <c r="AC450" s="4">
        <f t="shared" si="70"/>
        <v>0</v>
      </c>
      <c r="AD450" s="4">
        <f t="shared" si="70"/>
        <v>0</v>
      </c>
    </row>
    <row r="451" spans="1:30" ht="12.75" customHeight="1" x14ac:dyDescent="0.25">
      <c r="A451" s="115">
        <v>21</v>
      </c>
      <c r="B451" s="137">
        <v>224300</v>
      </c>
      <c r="C451" s="138">
        <v>1405</v>
      </c>
      <c r="D451" s="108">
        <v>443</v>
      </c>
      <c r="E451" s="135" t="s">
        <v>1303</v>
      </c>
      <c r="F451" s="136">
        <f t="shared" si="66"/>
        <v>0</v>
      </c>
      <c r="G451" s="136">
        <v>0</v>
      </c>
      <c r="H451" s="136">
        <v>0</v>
      </c>
      <c r="I451" s="136">
        <v>0</v>
      </c>
      <c r="J451" s="136">
        <v>0</v>
      </c>
      <c r="K451" s="136">
        <f t="shared" si="67"/>
        <v>0</v>
      </c>
      <c r="L451" s="23">
        <v>0</v>
      </c>
      <c r="M451" s="23">
        <v>0</v>
      </c>
      <c r="N451" s="23">
        <v>0</v>
      </c>
      <c r="O451" s="23">
        <v>0</v>
      </c>
      <c r="P451" s="136">
        <f t="shared" si="68"/>
        <v>0</v>
      </c>
      <c r="Q451" s="23">
        <v>0</v>
      </c>
      <c r="R451" s="23">
        <v>0</v>
      </c>
      <c r="S451" s="23">
        <v>0</v>
      </c>
      <c r="T451" s="4">
        <v>0</v>
      </c>
      <c r="U451" s="4">
        <f t="shared" si="69"/>
        <v>0</v>
      </c>
      <c r="V451" s="4">
        <f t="shared" si="69"/>
        <v>0</v>
      </c>
      <c r="W451" s="4">
        <f t="shared" si="69"/>
        <v>0</v>
      </c>
      <c r="X451" s="4">
        <f t="shared" si="69"/>
        <v>0</v>
      </c>
      <c r="Y451" s="4">
        <f t="shared" si="69"/>
        <v>0</v>
      </c>
      <c r="Z451" s="4">
        <f t="shared" si="70"/>
        <v>0</v>
      </c>
      <c r="AA451" s="4">
        <f t="shared" si="70"/>
        <v>0</v>
      </c>
      <c r="AB451" s="4">
        <f t="shared" si="70"/>
        <v>0</v>
      </c>
      <c r="AC451" s="4">
        <f t="shared" si="70"/>
        <v>0</v>
      </c>
      <c r="AD451" s="4">
        <f t="shared" si="70"/>
        <v>0</v>
      </c>
    </row>
    <row r="452" spans="1:30" ht="12.75" customHeight="1" x14ac:dyDescent="0.25">
      <c r="A452" s="115">
        <v>21</v>
      </c>
      <c r="B452" s="137">
        <v>224300</v>
      </c>
      <c r="C452" s="138">
        <v>1406</v>
      </c>
      <c r="D452" s="108">
        <v>444</v>
      </c>
      <c r="E452" s="135" t="s">
        <v>1304</v>
      </c>
      <c r="F452" s="136">
        <f t="shared" si="66"/>
        <v>0</v>
      </c>
      <c r="G452" s="136">
        <v>0</v>
      </c>
      <c r="H452" s="136">
        <v>0</v>
      </c>
      <c r="I452" s="136">
        <v>0</v>
      </c>
      <c r="J452" s="136">
        <v>0</v>
      </c>
      <c r="K452" s="136">
        <f t="shared" si="67"/>
        <v>0</v>
      </c>
      <c r="L452" s="23">
        <v>0</v>
      </c>
      <c r="M452" s="23">
        <v>0</v>
      </c>
      <c r="N452" s="23">
        <v>0</v>
      </c>
      <c r="O452" s="23">
        <v>0</v>
      </c>
      <c r="P452" s="136">
        <f t="shared" si="68"/>
        <v>0</v>
      </c>
      <c r="Q452" s="23">
        <v>0</v>
      </c>
      <c r="R452" s="23">
        <v>0</v>
      </c>
      <c r="S452" s="23">
        <v>0</v>
      </c>
      <c r="T452" s="4">
        <v>0</v>
      </c>
      <c r="U452" s="4">
        <f t="shared" si="69"/>
        <v>0</v>
      </c>
      <c r="V452" s="4">
        <f t="shared" si="69"/>
        <v>0</v>
      </c>
      <c r="W452" s="4">
        <f t="shared" si="69"/>
        <v>0</v>
      </c>
      <c r="X452" s="4">
        <f t="shared" si="69"/>
        <v>0</v>
      </c>
      <c r="Y452" s="4">
        <f t="shared" si="69"/>
        <v>0</v>
      </c>
      <c r="Z452" s="4">
        <f t="shared" si="70"/>
        <v>0</v>
      </c>
      <c r="AA452" s="4">
        <f t="shared" si="70"/>
        <v>0</v>
      </c>
      <c r="AB452" s="4">
        <f t="shared" si="70"/>
        <v>0</v>
      </c>
      <c r="AC452" s="4">
        <f t="shared" si="70"/>
        <v>0</v>
      </c>
      <c r="AD452" s="4">
        <f t="shared" si="70"/>
        <v>0</v>
      </c>
    </row>
    <row r="453" spans="1:30" ht="12.75" customHeight="1" x14ac:dyDescent="0.25">
      <c r="A453" s="115">
        <v>21</v>
      </c>
      <c r="B453" s="137">
        <v>224300</v>
      </c>
      <c r="C453" s="138">
        <v>1407</v>
      </c>
      <c r="D453" s="108">
        <v>445</v>
      </c>
      <c r="E453" s="135" t="s">
        <v>1305</v>
      </c>
      <c r="F453" s="136">
        <f t="shared" si="66"/>
        <v>0</v>
      </c>
      <c r="G453" s="136">
        <v>0</v>
      </c>
      <c r="H453" s="136">
        <v>0</v>
      </c>
      <c r="I453" s="136">
        <v>0</v>
      </c>
      <c r="J453" s="136">
        <v>0</v>
      </c>
      <c r="K453" s="136">
        <f t="shared" si="67"/>
        <v>0</v>
      </c>
      <c r="L453" s="23">
        <v>0</v>
      </c>
      <c r="M453" s="23">
        <v>0</v>
      </c>
      <c r="N453" s="23">
        <v>0</v>
      </c>
      <c r="O453" s="23">
        <v>0</v>
      </c>
      <c r="P453" s="136">
        <f t="shared" si="68"/>
        <v>0</v>
      </c>
      <c r="Q453" s="23">
        <v>0</v>
      </c>
      <c r="R453" s="23">
        <v>0</v>
      </c>
      <c r="S453" s="23">
        <v>0</v>
      </c>
      <c r="T453" s="4">
        <v>0</v>
      </c>
      <c r="U453" s="4">
        <f t="shared" si="69"/>
        <v>0</v>
      </c>
      <c r="V453" s="4">
        <f t="shared" si="69"/>
        <v>0</v>
      </c>
      <c r="W453" s="4">
        <f t="shared" si="69"/>
        <v>0</v>
      </c>
      <c r="X453" s="4">
        <f t="shared" si="69"/>
        <v>0</v>
      </c>
      <c r="Y453" s="4">
        <f t="shared" si="69"/>
        <v>0</v>
      </c>
      <c r="Z453" s="4">
        <f t="shared" si="70"/>
        <v>0</v>
      </c>
      <c r="AA453" s="4">
        <f t="shared" si="70"/>
        <v>0</v>
      </c>
      <c r="AB453" s="4">
        <f t="shared" si="70"/>
        <v>0</v>
      </c>
      <c r="AC453" s="4">
        <f t="shared" si="70"/>
        <v>0</v>
      </c>
      <c r="AD453" s="4">
        <f t="shared" si="70"/>
        <v>0</v>
      </c>
    </row>
    <row r="454" spans="1:30" ht="12.75" customHeight="1" x14ac:dyDescent="0.25">
      <c r="A454" s="115">
        <v>21</v>
      </c>
      <c r="B454" s="137">
        <v>224300</v>
      </c>
      <c r="C454" s="138">
        <v>1408</v>
      </c>
      <c r="D454" s="108">
        <v>446</v>
      </c>
      <c r="E454" s="135" t="s">
        <v>1306</v>
      </c>
      <c r="F454" s="136">
        <f t="shared" si="66"/>
        <v>0</v>
      </c>
      <c r="G454" s="136">
        <v>0</v>
      </c>
      <c r="H454" s="136">
        <v>0</v>
      </c>
      <c r="I454" s="136">
        <v>0</v>
      </c>
      <c r="J454" s="136">
        <v>0</v>
      </c>
      <c r="K454" s="136">
        <f t="shared" si="67"/>
        <v>0</v>
      </c>
      <c r="L454" s="23">
        <v>0</v>
      </c>
      <c r="M454" s="23">
        <v>0</v>
      </c>
      <c r="N454" s="23">
        <v>0</v>
      </c>
      <c r="O454" s="23">
        <v>0</v>
      </c>
      <c r="P454" s="136">
        <f t="shared" si="68"/>
        <v>0</v>
      </c>
      <c r="Q454" s="23">
        <v>0</v>
      </c>
      <c r="R454" s="23">
        <v>0</v>
      </c>
      <c r="S454" s="23">
        <v>0</v>
      </c>
      <c r="T454" s="4">
        <v>0</v>
      </c>
      <c r="U454" s="4">
        <f t="shared" si="69"/>
        <v>0</v>
      </c>
      <c r="V454" s="4">
        <f t="shared" si="69"/>
        <v>0</v>
      </c>
      <c r="W454" s="4">
        <f t="shared" si="69"/>
        <v>0</v>
      </c>
      <c r="X454" s="4">
        <f t="shared" si="69"/>
        <v>0</v>
      </c>
      <c r="Y454" s="4">
        <f t="shared" si="69"/>
        <v>0</v>
      </c>
      <c r="Z454" s="4">
        <f t="shared" si="70"/>
        <v>0</v>
      </c>
      <c r="AA454" s="4">
        <f t="shared" si="70"/>
        <v>0</v>
      </c>
      <c r="AB454" s="4">
        <f t="shared" si="70"/>
        <v>0</v>
      </c>
      <c r="AC454" s="4">
        <f t="shared" si="70"/>
        <v>0</v>
      </c>
      <c r="AD454" s="4">
        <f t="shared" si="70"/>
        <v>0</v>
      </c>
    </row>
    <row r="455" spans="1:30" ht="12.75" customHeight="1" x14ac:dyDescent="0.25">
      <c r="A455" s="115">
        <v>21</v>
      </c>
      <c r="B455" s="137">
        <v>224300</v>
      </c>
      <c r="C455" s="138">
        <v>1409</v>
      </c>
      <c r="D455" s="108">
        <v>447</v>
      </c>
      <c r="E455" s="135" t="s">
        <v>1307</v>
      </c>
      <c r="F455" s="136">
        <f t="shared" si="66"/>
        <v>0</v>
      </c>
      <c r="G455" s="136">
        <v>0</v>
      </c>
      <c r="H455" s="136">
        <v>0</v>
      </c>
      <c r="I455" s="136">
        <v>0</v>
      </c>
      <c r="J455" s="136">
        <v>0</v>
      </c>
      <c r="K455" s="136">
        <f t="shared" si="67"/>
        <v>0</v>
      </c>
      <c r="L455" s="23">
        <v>0</v>
      </c>
      <c r="M455" s="23">
        <v>0</v>
      </c>
      <c r="N455" s="23">
        <v>0</v>
      </c>
      <c r="O455" s="23">
        <v>0</v>
      </c>
      <c r="P455" s="136">
        <f t="shared" si="68"/>
        <v>0</v>
      </c>
      <c r="Q455" s="23">
        <v>0</v>
      </c>
      <c r="R455" s="23">
        <v>0</v>
      </c>
      <c r="S455" s="23">
        <v>0</v>
      </c>
      <c r="T455" s="4">
        <v>0</v>
      </c>
      <c r="U455" s="4">
        <f t="shared" si="69"/>
        <v>0</v>
      </c>
      <c r="V455" s="4">
        <f t="shared" si="69"/>
        <v>0</v>
      </c>
      <c r="W455" s="4">
        <f t="shared" si="69"/>
        <v>0</v>
      </c>
      <c r="X455" s="4">
        <f t="shared" si="69"/>
        <v>0</v>
      </c>
      <c r="Y455" s="4">
        <f t="shared" si="69"/>
        <v>0</v>
      </c>
      <c r="Z455" s="4">
        <f t="shared" si="70"/>
        <v>0</v>
      </c>
      <c r="AA455" s="4">
        <f t="shared" si="70"/>
        <v>0</v>
      </c>
      <c r="AB455" s="4">
        <f t="shared" si="70"/>
        <v>0</v>
      </c>
      <c r="AC455" s="4">
        <f t="shared" si="70"/>
        <v>0</v>
      </c>
      <c r="AD455" s="4">
        <f t="shared" si="70"/>
        <v>0</v>
      </c>
    </row>
    <row r="456" spans="1:30" ht="12.75" customHeight="1" x14ac:dyDescent="0.25">
      <c r="A456" s="115">
        <v>21</v>
      </c>
      <c r="B456" s="137">
        <v>224300</v>
      </c>
      <c r="C456" s="138">
        <v>1411</v>
      </c>
      <c r="D456" s="108">
        <v>448</v>
      </c>
      <c r="E456" s="135" t="s">
        <v>1308</v>
      </c>
      <c r="F456" s="136">
        <f t="shared" si="66"/>
        <v>0</v>
      </c>
      <c r="G456" s="136">
        <v>0</v>
      </c>
      <c r="H456" s="136">
        <v>0</v>
      </c>
      <c r="I456" s="136">
        <v>0</v>
      </c>
      <c r="J456" s="136">
        <v>0</v>
      </c>
      <c r="K456" s="136">
        <f t="shared" si="67"/>
        <v>0</v>
      </c>
      <c r="L456" s="23">
        <v>0</v>
      </c>
      <c r="M456" s="23">
        <v>0</v>
      </c>
      <c r="N456" s="23">
        <v>0</v>
      </c>
      <c r="O456" s="23">
        <v>0</v>
      </c>
      <c r="P456" s="136">
        <f t="shared" si="68"/>
        <v>0</v>
      </c>
      <c r="Q456" s="23">
        <v>0</v>
      </c>
      <c r="R456" s="23">
        <v>0</v>
      </c>
      <c r="S456" s="23">
        <v>0</v>
      </c>
      <c r="T456" s="4">
        <v>0</v>
      </c>
      <c r="U456" s="4">
        <f t="shared" si="69"/>
        <v>0</v>
      </c>
      <c r="V456" s="4">
        <f t="shared" si="69"/>
        <v>0</v>
      </c>
      <c r="W456" s="4">
        <f t="shared" si="69"/>
        <v>0</v>
      </c>
      <c r="X456" s="4">
        <f t="shared" si="69"/>
        <v>0</v>
      </c>
      <c r="Y456" s="4">
        <f t="shared" si="69"/>
        <v>0</v>
      </c>
      <c r="Z456" s="4">
        <f t="shared" si="70"/>
        <v>0</v>
      </c>
      <c r="AA456" s="4">
        <f t="shared" si="70"/>
        <v>0</v>
      </c>
      <c r="AB456" s="4">
        <f t="shared" si="70"/>
        <v>0</v>
      </c>
      <c r="AC456" s="4">
        <f t="shared" si="70"/>
        <v>0</v>
      </c>
      <c r="AD456" s="4">
        <f t="shared" si="70"/>
        <v>0</v>
      </c>
    </row>
    <row r="457" spans="1:30" ht="12.75" customHeight="1" x14ac:dyDescent="0.25">
      <c r="A457" s="115">
        <v>21</v>
      </c>
      <c r="B457" s="137">
        <v>224300</v>
      </c>
      <c r="C457" s="138">
        <v>1412</v>
      </c>
      <c r="D457" s="108">
        <v>449</v>
      </c>
      <c r="E457" s="135" t="s">
        <v>1309</v>
      </c>
      <c r="F457" s="136">
        <f t="shared" si="66"/>
        <v>0</v>
      </c>
      <c r="G457" s="136">
        <v>0</v>
      </c>
      <c r="H457" s="136">
        <v>0</v>
      </c>
      <c r="I457" s="136">
        <v>0</v>
      </c>
      <c r="J457" s="136">
        <v>0</v>
      </c>
      <c r="K457" s="136">
        <f t="shared" si="67"/>
        <v>0</v>
      </c>
      <c r="L457" s="23">
        <v>0</v>
      </c>
      <c r="M457" s="23">
        <v>0</v>
      </c>
      <c r="N457" s="23">
        <v>0</v>
      </c>
      <c r="O457" s="23">
        <v>0</v>
      </c>
      <c r="P457" s="136">
        <f t="shared" si="68"/>
        <v>0</v>
      </c>
      <c r="Q457" s="23">
        <v>0</v>
      </c>
      <c r="R457" s="23">
        <v>0</v>
      </c>
      <c r="S457" s="23">
        <v>0</v>
      </c>
      <c r="T457" s="4">
        <v>0</v>
      </c>
      <c r="U457" s="4">
        <f t="shared" si="69"/>
        <v>0</v>
      </c>
      <c r="V457" s="4">
        <f t="shared" si="69"/>
        <v>0</v>
      </c>
      <c r="W457" s="4">
        <f t="shared" si="69"/>
        <v>0</v>
      </c>
      <c r="X457" s="4">
        <f t="shared" si="69"/>
        <v>0</v>
      </c>
      <c r="Y457" s="4">
        <f t="shared" si="69"/>
        <v>0</v>
      </c>
      <c r="Z457" s="4">
        <f t="shared" si="70"/>
        <v>0</v>
      </c>
      <c r="AA457" s="4">
        <f t="shared" si="70"/>
        <v>0</v>
      </c>
      <c r="AB457" s="4">
        <f t="shared" si="70"/>
        <v>0</v>
      </c>
      <c r="AC457" s="4">
        <f t="shared" si="70"/>
        <v>0</v>
      </c>
      <c r="AD457" s="4">
        <f t="shared" si="70"/>
        <v>0</v>
      </c>
    </row>
    <row r="458" spans="1:30" ht="12.75" customHeight="1" x14ac:dyDescent="0.25">
      <c r="A458" s="115">
        <v>21</v>
      </c>
      <c r="B458" s="137">
        <v>224300</v>
      </c>
      <c r="C458" s="138">
        <v>1413</v>
      </c>
      <c r="D458" s="108">
        <v>450</v>
      </c>
      <c r="E458" s="135" t="s">
        <v>1310</v>
      </c>
      <c r="F458" s="136">
        <f t="shared" si="66"/>
        <v>0</v>
      </c>
      <c r="G458" s="136">
        <v>0</v>
      </c>
      <c r="H458" s="136">
        <v>0</v>
      </c>
      <c r="I458" s="136">
        <v>0</v>
      </c>
      <c r="J458" s="136">
        <v>0</v>
      </c>
      <c r="K458" s="136">
        <f t="shared" si="67"/>
        <v>0</v>
      </c>
      <c r="L458" s="23">
        <v>0</v>
      </c>
      <c r="M458" s="23">
        <v>0</v>
      </c>
      <c r="N458" s="23">
        <v>0</v>
      </c>
      <c r="O458" s="23">
        <v>0</v>
      </c>
      <c r="P458" s="136">
        <f t="shared" si="68"/>
        <v>0</v>
      </c>
      <c r="Q458" s="23">
        <v>0</v>
      </c>
      <c r="R458" s="23">
        <v>0</v>
      </c>
      <c r="S458" s="23">
        <v>0</v>
      </c>
      <c r="T458" s="4">
        <v>0</v>
      </c>
      <c r="U458" s="4">
        <f t="shared" si="69"/>
        <v>0</v>
      </c>
      <c r="V458" s="4">
        <f t="shared" si="69"/>
        <v>0</v>
      </c>
      <c r="W458" s="4">
        <f t="shared" si="69"/>
        <v>0</v>
      </c>
      <c r="X458" s="4">
        <f t="shared" si="69"/>
        <v>0</v>
      </c>
      <c r="Y458" s="4">
        <f t="shared" si="69"/>
        <v>0</v>
      </c>
      <c r="Z458" s="4">
        <f t="shared" si="70"/>
        <v>0</v>
      </c>
      <c r="AA458" s="4">
        <f t="shared" si="70"/>
        <v>0</v>
      </c>
      <c r="AB458" s="4">
        <f t="shared" si="70"/>
        <v>0</v>
      </c>
      <c r="AC458" s="4">
        <f t="shared" si="70"/>
        <v>0</v>
      </c>
      <c r="AD458" s="4">
        <f t="shared" si="70"/>
        <v>0</v>
      </c>
    </row>
    <row r="459" spans="1:30" ht="12.75" customHeight="1" x14ac:dyDescent="0.25">
      <c r="A459" s="115">
        <v>21</v>
      </c>
      <c r="B459" s="137">
        <v>224300</v>
      </c>
      <c r="C459" s="138">
        <v>1414</v>
      </c>
      <c r="D459" s="108">
        <v>451</v>
      </c>
      <c r="E459" s="135" t="s">
        <v>1311</v>
      </c>
      <c r="F459" s="136">
        <f t="shared" si="66"/>
        <v>0</v>
      </c>
      <c r="G459" s="136">
        <v>0</v>
      </c>
      <c r="H459" s="136">
        <v>0</v>
      </c>
      <c r="I459" s="136">
        <v>0</v>
      </c>
      <c r="J459" s="136">
        <v>0</v>
      </c>
      <c r="K459" s="136">
        <f t="shared" si="67"/>
        <v>0</v>
      </c>
      <c r="L459" s="23">
        <v>0</v>
      </c>
      <c r="M459" s="23">
        <v>0</v>
      </c>
      <c r="N459" s="23">
        <v>0</v>
      </c>
      <c r="O459" s="23">
        <v>0</v>
      </c>
      <c r="P459" s="136">
        <f t="shared" si="68"/>
        <v>0</v>
      </c>
      <c r="Q459" s="23">
        <v>0</v>
      </c>
      <c r="R459" s="23">
        <v>0</v>
      </c>
      <c r="S459" s="23">
        <v>0</v>
      </c>
      <c r="T459" s="4">
        <v>0</v>
      </c>
      <c r="U459" s="4">
        <f t="shared" si="69"/>
        <v>0</v>
      </c>
      <c r="V459" s="4">
        <f t="shared" si="69"/>
        <v>0</v>
      </c>
      <c r="W459" s="4">
        <f t="shared" si="69"/>
        <v>0</v>
      </c>
      <c r="X459" s="4">
        <f t="shared" si="69"/>
        <v>0</v>
      </c>
      <c r="Y459" s="4">
        <f t="shared" si="69"/>
        <v>0</v>
      </c>
      <c r="Z459" s="4">
        <f t="shared" si="70"/>
        <v>0</v>
      </c>
      <c r="AA459" s="4">
        <f t="shared" si="70"/>
        <v>0</v>
      </c>
      <c r="AB459" s="4">
        <f t="shared" si="70"/>
        <v>0</v>
      </c>
      <c r="AC459" s="4">
        <f t="shared" si="70"/>
        <v>0</v>
      </c>
      <c r="AD459" s="4">
        <f t="shared" si="70"/>
        <v>0</v>
      </c>
    </row>
    <row r="460" spans="1:30" ht="12.75" customHeight="1" x14ac:dyDescent="0.25">
      <c r="A460" s="115">
        <v>21</v>
      </c>
      <c r="B460" s="137">
        <v>224300</v>
      </c>
      <c r="C460" s="138">
        <v>1415</v>
      </c>
      <c r="D460" s="108">
        <v>452</v>
      </c>
      <c r="E460" s="135" t="s">
        <v>1312</v>
      </c>
      <c r="F460" s="136">
        <f t="shared" si="66"/>
        <v>0</v>
      </c>
      <c r="G460" s="136">
        <v>0</v>
      </c>
      <c r="H460" s="136">
        <v>0</v>
      </c>
      <c r="I460" s="136">
        <v>0</v>
      </c>
      <c r="J460" s="136">
        <v>0</v>
      </c>
      <c r="K460" s="136">
        <f t="shared" si="67"/>
        <v>0</v>
      </c>
      <c r="L460" s="23">
        <v>0</v>
      </c>
      <c r="M460" s="23">
        <v>0</v>
      </c>
      <c r="N460" s="23">
        <v>0</v>
      </c>
      <c r="O460" s="23">
        <v>0</v>
      </c>
      <c r="P460" s="136">
        <f t="shared" si="68"/>
        <v>0</v>
      </c>
      <c r="Q460" s="23">
        <v>0</v>
      </c>
      <c r="R460" s="23">
        <v>0</v>
      </c>
      <c r="S460" s="23">
        <v>0</v>
      </c>
      <c r="T460" s="4">
        <v>0</v>
      </c>
      <c r="U460" s="4">
        <f t="shared" si="69"/>
        <v>0</v>
      </c>
      <c r="V460" s="4">
        <f t="shared" si="69"/>
        <v>0</v>
      </c>
      <c r="W460" s="4">
        <f t="shared" si="69"/>
        <v>0</v>
      </c>
      <c r="X460" s="4">
        <f t="shared" si="69"/>
        <v>0</v>
      </c>
      <c r="Y460" s="4">
        <f t="shared" si="69"/>
        <v>0</v>
      </c>
      <c r="Z460" s="4">
        <f t="shared" si="70"/>
        <v>0</v>
      </c>
      <c r="AA460" s="4">
        <f t="shared" si="70"/>
        <v>0</v>
      </c>
      <c r="AB460" s="4">
        <f t="shared" si="70"/>
        <v>0</v>
      </c>
      <c r="AC460" s="4">
        <f t="shared" si="70"/>
        <v>0</v>
      </c>
      <c r="AD460" s="4">
        <f t="shared" si="70"/>
        <v>0</v>
      </c>
    </row>
    <row r="461" spans="1:30" ht="12.75" customHeight="1" x14ac:dyDescent="0.25">
      <c r="A461" s="115">
        <v>21</v>
      </c>
      <c r="B461" s="137">
        <v>224300</v>
      </c>
      <c r="C461" s="138">
        <v>1416</v>
      </c>
      <c r="D461" s="108">
        <v>453</v>
      </c>
      <c r="E461" s="135" t="s">
        <v>1313</v>
      </c>
      <c r="F461" s="136">
        <f t="shared" si="66"/>
        <v>0</v>
      </c>
      <c r="G461" s="136">
        <v>0</v>
      </c>
      <c r="H461" s="136">
        <v>0</v>
      </c>
      <c r="I461" s="136">
        <v>0</v>
      </c>
      <c r="J461" s="136">
        <v>0</v>
      </c>
      <c r="K461" s="136">
        <f t="shared" si="67"/>
        <v>0</v>
      </c>
      <c r="L461" s="23">
        <v>0</v>
      </c>
      <c r="M461" s="23">
        <v>0</v>
      </c>
      <c r="N461" s="23">
        <v>0</v>
      </c>
      <c r="O461" s="23">
        <v>0</v>
      </c>
      <c r="P461" s="136">
        <f t="shared" si="68"/>
        <v>0</v>
      </c>
      <c r="Q461" s="23">
        <v>0</v>
      </c>
      <c r="R461" s="23">
        <v>0</v>
      </c>
      <c r="S461" s="23">
        <v>0</v>
      </c>
      <c r="T461" s="4">
        <v>0</v>
      </c>
      <c r="U461" s="4">
        <f t="shared" si="69"/>
        <v>0</v>
      </c>
      <c r="V461" s="4">
        <f t="shared" si="69"/>
        <v>0</v>
      </c>
      <c r="W461" s="4">
        <f t="shared" si="69"/>
        <v>0</v>
      </c>
      <c r="X461" s="4">
        <f t="shared" si="69"/>
        <v>0</v>
      </c>
      <c r="Y461" s="4">
        <f t="shared" si="69"/>
        <v>0</v>
      </c>
      <c r="Z461" s="4">
        <f t="shared" si="70"/>
        <v>0</v>
      </c>
      <c r="AA461" s="4">
        <f t="shared" si="70"/>
        <v>0</v>
      </c>
      <c r="AB461" s="4">
        <f t="shared" si="70"/>
        <v>0</v>
      </c>
      <c r="AC461" s="4">
        <f t="shared" si="70"/>
        <v>0</v>
      </c>
      <c r="AD461" s="4">
        <f t="shared" si="70"/>
        <v>0</v>
      </c>
    </row>
    <row r="462" spans="1:30" ht="12.75" customHeight="1" x14ac:dyDescent="0.25">
      <c r="A462" s="115">
        <v>21</v>
      </c>
      <c r="B462" s="137">
        <v>224300</v>
      </c>
      <c r="C462" s="138">
        <v>1417</v>
      </c>
      <c r="D462" s="108">
        <v>454</v>
      </c>
      <c r="E462" s="135" t="s">
        <v>1314</v>
      </c>
      <c r="F462" s="136">
        <f t="shared" si="66"/>
        <v>0</v>
      </c>
      <c r="G462" s="136">
        <v>0</v>
      </c>
      <c r="H462" s="136">
        <v>0</v>
      </c>
      <c r="I462" s="136">
        <v>0</v>
      </c>
      <c r="J462" s="136">
        <v>0</v>
      </c>
      <c r="K462" s="136">
        <f t="shared" si="67"/>
        <v>0</v>
      </c>
      <c r="L462" s="23">
        <v>0</v>
      </c>
      <c r="M462" s="23">
        <v>0</v>
      </c>
      <c r="N462" s="23">
        <v>0</v>
      </c>
      <c r="O462" s="23">
        <v>0</v>
      </c>
      <c r="P462" s="136">
        <f t="shared" si="68"/>
        <v>0</v>
      </c>
      <c r="Q462" s="23">
        <v>0</v>
      </c>
      <c r="R462" s="23">
        <v>0</v>
      </c>
      <c r="S462" s="23">
        <v>0</v>
      </c>
      <c r="T462" s="4">
        <v>0</v>
      </c>
      <c r="U462" s="4">
        <f t="shared" si="69"/>
        <v>0</v>
      </c>
      <c r="V462" s="4">
        <f t="shared" si="69"/>
        <v>0</v>
      </c>
      <c r="W462" s="4">
        <f t="shared" si="69"/>
        <v>0</v>
      </c>
      <c r="X462" s="4">
        <f t="shared" si="69"/>
        <v>0</v>
      </c>
      <c r="Y462" s="4">
        <f t="shared" si="69"/>
        <v>0</v>
      </c>
      <c r="Z462" s="4">
        <f t="shared" si="70"/>
        <v>0</v>
      </c>
      <c r="AA462" s="4">
        <f t="shared" si="70"/>
        <v>0</v>
      </c>
      <c r="AB462" s="4">
        <f t="shared" si="70"/>
        <v>0</v>
      </c>
      <c r="AC462" s="4">
        <f t="shared" si="70"/>
        <v>0</v>
      </c>
      <c r="AD462" s="4">
        <f t="shared" si="70"/>
        <v>0</v>
      </c>
    </row>
    <row r="463" spans="1:30" ht="12.75" customHeight="1" x14ac:dyDescent="0.25">
      <c r="A463" s="115">
        <v>21</v>
      </c>
      <c r="B463" s="137">
        <v>224300</v>
      </c>
      <c r="C463" s="138">
        <v>1418</v>
      </c>
      <c r="D463" s="108">
        <v>455</v>
      </c>
      <c r="E463" s="135" t="s">
        <v>1315</v>
      </c>
      <c r="F463" s="136">
        <f t="shared" si="66"/>
        <v>0</v>
      </c>
      <c r="G463" s="136">
        <v>0</v>
      </c>
      <c r="H463" s="136">
        <v>0</v>
      </c>
      <c r="I463" s="136">
        <v>0</v>
      </c>
      <c r="J463" s="136">
        <v>0</v>
      </c>
      <c r="K463" s="136">
        <f t="shared" si="67"/>
        <v>0</v>
      </c>
      <c r="L463" s="23">
        <v>0</v>
      </c>
      <c r="M463" s="23">
        <v>0</v>
      </c>
      <c r="N463" s="23">
        <v>0</v>
      </c>
      <c r="O463" s="23">
        <v>0</v>
      </c>
      <c r="P463" s="136">
        <f t="shared" si="68"/>
        <v>0</v>
      </c>
      <c r="Q463" s="23">
        <v>0</v>
      </c>
      <c r="R463" s="23">
        <v>0</v>
      </c>
      <c r="S463" s="23">
        <v>0</v>
      </c>
      <c r="T463" s="4">
        <v>0</v>
      </c>
      <c r="U463" s="4">
        <f t="shared" si="69"/>
        <v>0</v>
      </c>
      <c r="V463" s="4">
        <f t="shared" si="69"/>
        <v>0</v>
      </c>
      <c r="W463" s="4">
        <f t="shared" si="69"/>
        <v>0</v>
      </c>
      <c r="X463" s="4">
        <f t="shared" si="69"/>
        <v>0</v>
      </c>
      <c r="Y463" s="4">
        <f t="shared" si="69"/>
        <v>0</v>
      </c>
      <c r="Z463" s="4">
        <f t="shared" si="70"/>
        <v>0</v>
      </c>
      <c r="AA463" s="4">
        <f t="shared" si="70"/>
        <v>0</v>
      </c>
      <c r="AB463" s="4">
        <f t="shared" si="70"/>
        <v>0</v>
      </c>
      <c r="AC463" s="4">
        <f t="shared" si="70"/>
        <v>0</v>
      </c>
      <c r="AD463" s="4">
        <f t="shared" si="70"/>
        <v>0</v>
      </c>
    </row>
    <row r="464" spans="1:30" ht="12.75" customHeight="1" x14ac:dyDescent="0.25">
      <c r="A464" s="115">
        <v>21</v>
      </c>
      <c r="B464" s="137">
        <v>224300</v>
      </c>
      <c r="C464" s="138">
        <v>1419</v>
      </c>
      <c r="D464" s="108">
        <v>456</v>
      </c>
      <c r="E464" s="135" t="s">
        <v>1316</v>
      </c>
      <c r="F464" s="136">
        <f t="shared" si="66"/>
        <v>0</v>
      </c>
      <c r="G464" s="136">
        <v>0</v>
      </c>
      <c r="H464" s="136">
        <v>0</v>
      </c>
      <c r="I464" s="136">
        <v>0</v>
      </c>
      <c r="J464" s="136">
        <v>0</v>
      </c>
      <c r="K464" s="136">
        <f t="shared" si="67"/>
        <v>0</v>
      </c>
      <c r="L464" s="23">
        <v>0</v>
      </c>
      <c r="M464" s="23">
        <v>0</v>
      </c>
      <c r="N464" s="23">
        <v>0</v>
      </c>
      <c r="O464" s="23">
        <v>0</v>
      </c>
      <c r="P464" s="136">
        <f t="shared" si="68"/>
        <v>0</v>
      </c>
      <c r="Q464" s="23">
        <v>0</v>
      </c>
      <c r="R464" s="23">
        <v>0</v>
      </c>
      <c r="S464" s="23">
        <v>0</v>
      </c>
      <c r="T464" s="4">
        <v>0</v>
      </c>
      <c r="U464" s="4">
        <f t="shared" si="69"/>
        <v>0</v>
      </c>
      <c r="V464" s="4">
        <f t="shared" si="69"/>
        <v>0</v>
      </c>
      <c r="W464" s="4">
        <f t="shared" si="69"/>
        <v>0</v>
      </c>
      <c r="X464" s="4">
        <f t="shared" si="69"/>
        <v>0</v>
      </c>
      <c r="Y464" s="4">
        <f t="shared" si="69"/>
        <v>0</v>
      </c>
      <c r="Z464" s="4">
        <f t="shared" si="70"/>
        <v>0</v>
      </c>
      <c r="AA464" s="4">
        <f t="shared" si="70"/>
        <v>0</v>
      </c>
      <c r="AB464" s="4">
        <f t="shared" si="70"/>
        <v>0</v>
      </c>
      <c r="AC464" s="4">
        <f t="shared" si="70"/>
        <v>0</v>
      </c>
      <c r="AD464" s="4">
        <f t="shared" si="70"/>
        <v>0</v>
      </c>
    </row>
    <row r="465" spans="1:30" ht="12.75" customHeight="1" x14ac:dyDescent="0.25">
      <c r="A465" s="115">
        <v>21</v>
      </c>
      <c r="B465" s="137">
        <v>224300</v>
      </c>
      <c r="C465" s="138">
        <v>1420</v>
      </c>
      <c r="D465" s="108">
        <v>457</v>
      </c>
      <c r="E465" s="135" t="s">
        <v>1317</v>
      </c>
      <c r="F465" s="136">
        <f t="shared" si="66"/>
        <v>0</v>
      </c>
      <c r="G465" s="136">
        <v>0</v>
      </c>
      <c r="H465" s="136">
        <v>0</v>
      </c>
      <c r="I465" s="136">
        <v>0</v>
      </c>
      <c r="J465" s="136">
        <v>0</v>
      </c>
      <c r="K465" s="136">
        <f t="shared" si="67"/>
        <v>0</v>
      </c>
      <c r="L465" s="23">
        <v>0</v>
      </c>
      <c r="M465" s="23">
        <v>0</v>
      </c>
      <c r="N465" s="23">
        <v>0</v>
      </c>
      <c r="O465" s="23">
        <v>0</v>
      </c>
      <c r="P465" s="136">
        <f t="shared" si="68"/>
        <v>0</v>
      </c>
      <c r="Q465" s="23">
        <v>0</v>
      </c>
      <c r="R465" s="23">
        <v>0</v>
      </c>
      <c r="S465" s="23">
        <v>0</v>
      </c>
      <c r="T465" s="4">
        <v>0</v>
      </c>
      <c r="U465" s="4">
        <f t="shared" si="69"/>
        <v>0</v>
      </c>
      <c r="V465" s="4">
        <f t="shared" si="69"/>
        <v>0</v>
      </c>
      <c r="W465" s="4">
        <f t="shared" si="69"/>
        <v>0</v>
      </c>
      <c r="X465" s="4">
        <f t="shared" si="69"/>
        <v>0</v>
      </c>
      <c r="Y465" s="4">
        <f t="shared" si="69"/>
        <v>0</v>
      </c>
      <c r="Z465" s="4">
        <f t="shared" si="70"/>
        <v>0</v>
      </c>
      <c r="AA465" s="4">
        <f t="shared" si="70"/>
        <v>0</v>
      </c>
      <c r="AB465" s="4">
        <f t="shared" si="70"/>
        <v>0</v>
      </c>
      <c r="AC465" s="4">
        <f t="shared" si="70"/>
        <v>0</v>
      </c>
      <c r="AD465" s="4">
        <f t="shared" si="70"/>
        <v>0</v>
      </c>
    </row>
    <row r="466" spans="1:30" ht="12.75" customHeight="1" x14ac:dyDescent="0.25">
      <c r="A466" s="115">
        <v>0</v>
      </c>
      <c r="B466" s="115"/>
      <c r="C466" s="115"/>
      <c r="D466" s="108">
        <v>458</v>
      </c>
      <c r="E466" s="135"/>
      <c r="F466" s="136"/>
      <c r="G466" s="136"/>
      <c r="H466" s="136"/>
      <c r="I466" s="136"/>
      <c r="J466" s="136"/>
      <c r="K466" s="136"/>
      <c r="L466" s="23"/>
      <c r="M466" s="23"/>
      <c r="N466" s="23"/>
      <c r="O466" s="23"/>
      <c r="P466" s="23"/>
      <c r="Q466" s="23"/>
      <c r="R466" s="23"/>
      <c r="S466" s="23"/>
      <c r="T466" s="4"/>
      <c r="U466" s="4"/>
      <c r="V466" s="4"/>
      <c r="W466" s="4"/>
      <c r="X466" s="4"/>
      <c r="Y466" s="4"/>
      <c r="Z466" s="4"/>
      <c r="AA466" s="4"/>
      <c r="AB466" s="4"/>
      <c r="AC466" s="4"/>
      <c r="AD466" s="4"/>
    </row>
    <row r="467" spans="1:30" ht="12.75" customHeight="1" x14ac:dyDescent="0.25">
      <c r="A467" s="115">
        <v>20</v>
      </c>
      <c r="B467" s="137">
        <v>224500</v>
      </c>
      <c r="C467" s="115"/>
      <c r="D467" s="108">
        <v>459</v>
      </c>
      <c r="E467" s="130" t="s">
        <v>1318</v>
      </c>
      <c r="F467" s="131">
        <f t="shared" ref="F467:F510" si="71">SUM(G467:J467)</f>
        <v>3222.9</v>
      </c>
      <c r="G467" s="131">
        <f>G468+G469</f>
        <v>1535.6</v>
      </c>
      <c r="H467" s="131">
        <f>H468+H469</f>
        <v>1428.4</v>
      </c>
      <c r="I467" s="131">
        <f>I468+I469</f>
        <v>0</v>
      </c>
      <c r="J467" s="131">
        <f>J468+J469</f>
        <v>258.89999999999998</v>
      </c>
      <c r="K467" s="131">
        <f t="shared" ref="K467:K510" si="72">SUM(L467:O467)</f>
        <v>3059.9000000000005</v>
      </c>
      <c r="L467" s="131">
        <f>L468+L469</f>
        <v>1421.7</v>
      </c>
      <c r="M467" s="131">
        <f>M468+M469</f>
        <v>1418.4</v>
      </c>
      <c r="N467" s="131">
        <f>N468+N469</f>
        <v>0</v>
      </c>
      <c r="O467" s="131">
        <f>O468+O469</f>
        <v>219.8</v>
      </c>
      <c r="P467" s="131">
        <f t="shared" ref="P467:P510" si="73">SUM(Q467:T467)</f>
        <v>2666.6</v>
      </c>
      <c r="Q467" s="131">
        <f>Q468+Q469</f>
        <v>1269.0999999999999</v>
      </c>
      <c r="R467" s="131">
        <f>R468+R469</f>
        <v>1200.4000000000001</v>
      </c>
      <c r="S467" s="131">
        <f>S468+S469</f>
        <v>0</v>
      </c>
      <c r="T467" s="131">
        <f>T468+T469</f>
        <v>197.1</v>
      </c>
      <c r="U467" s="133">
        <f t="shared" ref="U467:Y510" si="74">P467-K467</f>
        <v>-393.30000000000064</v>
      </c>
      <c r="V467" s="133">
        <f t="shared" si="74"/>
        <v>-152.60000000000014</v>
      </c>
      <c r="W467" s="133">
        <f t="shared" si="74"/>
        <v>-218</v>
      </c>
      <c r="X467" s="133">
        <f t="shared" si="74"/>
        <v>0</v>
      </c>
      <c r="Y467" s="133">
        <f t="shared" si="74"/>
        <v>-22.700000000000017</v>
      </c>
      <c r="Z467" s="133">
        <f t="shared" si="70"/>
        <v>87.146638779045048</v>
      </c>
      <c r="AA467" s="133">
        <f t="shared" si="70"/>
        <v>89.266371245691772</v>
      </c>
      <c r="AB467" s="133">
        <f t="shared" si="70"/>
        <v>84.630569655950367</v>
      </c>
      <c r="AC467" s="133">
        <f t="shared" si="70"/>
        <v>0</v>
      </c>
      <c r="AD467" s="133">
        <f t="shared" si="70"/>
        <v>89.672429481346668</v>
      </c>
    </row>
    <row r="468" spans="1:30" s="134" customFormat="1" ht="12.75" customHeight="1" x14ac:dyDescent="0.25">
      <c r="A468" s="115">
        <v>22</v>
      </c>
      <c r="B468" s="137">
        <v>224500</v>
      </c>
      <c r="C468" s="115"/>
      <c r="D468" s="108">
        <v>460</v>
      </c>
      <c r="E468" s="130" t="s">
        <v>944</v>
      </c>
      <c r="F468" s="131">
        <f t="shared" si="71"/>
        <v>3222.9</v>
      </c>
      <c r="G468" s="131">
        <f>G470</f>
        <v>1535.6</v>
      </c>
      <c r="H468" s="131">
        <f>H470</f>
        <v>1428.4</v>
      </c>
      <c r="I468" s="131">
        <f>I470</f>
        <v>0</v>
      </c>
      <c r="J468" s="131">
        <f>J470</f>
        <v>258.89999999999998</v>
      </c>
      <c r="K468" s="131">
        <f t="shared" si="72"/>
        <v>3059.9000000000005</v>
      </c>
      <c r="L468" s="131">
        <f>L470</f>
        <v>1421.7</v>
      </c>
      <c r="M468" s="131">
        <f>M470</f>
        <v>1418.4</v>
      </c>
      <c r="N468" s="131">
        <f>N470</f>
        <v>0</v>
      </c>
      <c r="O468" s="131">
        <f>O470</f>
        <v>219.8</v>
      </c>
      <c r="P468" s="131">
        <f t="shared" si="73"/>
        <v>2666.6</v>
      </c>
      <c r="Q468" s="131">
        <f>Q470</f>
        <v>1269.0999999999999</v>
      </c>
      <c r="R468" s="131">
        <f>R470</f>
        <v>1200.4000000000001</v>
      </c>
      <c r="S468" s="131">
        <f>S470</f>
        <v>0</v>
      </c>
      <c r="T468" s="131">
        <f>T470</f>
        <v>197.1</v>
      </c>
      <c r="U468" s="133">
        <f t="shared" si="74"/>
        <v>-393.30000000000064</v>
      </c>
      <c r="V468" s="133">
        <f t="shared" si="74"/>
        <v>-152.60000000000014</v>
      </c>
      <c r="W468" s="133">
        <f t="shared" si="74"/>
        <v>-218</v>
      </c>
      <c r="X468" s="133">
        <f t="shared" si="74"/>
        <v>0</v>
      </c>
      <c r="Y468" s="133">
        <f t="shared" si="74"/>
        <v>-22.700000000000017</v>
      </c>
      <c r="Z468" s="133">
        <f t="shared" si="70"/>
        <v>87.146638779045048</v>
      </c>
      <c r="AA468" s="133">
        <f t="shared" si="70"/>
        <v>89.266371245691772</v>
      </c>
      <c r="AB468" s="133">
        <f t="shared" si="70"/>
        <v>84.630569655950367</v>
      </c>
      <c r="AC468" s="133">
        <f t="shared" si="70"/>
        <v>0</v>
      </c>
      <c r="AD468" s="133">
        <f t="shared" si="70"/>
        <v>89.672429481346668</v>
      </c>
    </row>
    <row r="469" spans="1:30" s="134" customFormat="1" ht="12.75" customHeight="1" x14ac:dyDescent="0.25">
      <c r="A469" s="115">
        <v>21</v>
      </c>
      <c r="B469" s="137">
        <v>224500</v>
      </c>
      <c r="C469" s="115"/>
      <c r="D469" s="108">
        <v>461</v>
      </c>
      <c r="E469" s="130" t="s">
        <v>945</v>
      </c>
      <c r="F469" s="131">
        <f t="shared" si="71"/>
        <v>0</v>
      </c>
      <c r="G469" s="131">
        <f>SUBTOTAL(9,G471:G510)</f>
        <v>0</v>
      </c>
      <c r="H469" s="131">
        <f>SUBTOTAL(9,H471:H510)</f>
        <v>0</v>
      </c>
      <c r="I469" s="131">
        <f>SUBTOTAL(9,I471:I510)</f>
        <v>0</v>
      </c>
      <c r="J469" s="131">
        <f>SUBTOTAL(9,J471:J510)</f>
        <v>0</v>
      </c>
      <c r="K469" s="131">
        <f t="shared" si="72"/>
        <v>0</v>
      </c>
      <c r="L469" s="131">
        <f>SUBTOTAL(9,L471:L510)</f>
        <v>0</v>
      </c>
      <c r="M469" s="131">
        <f>SUBTOTAL(9,M471:M510)</f>
        <v>0</v>
      </c>
      <c r="N469" s="131">
        <f>SUBTOTAL(9,N471:N510)</f>
        <v>0</v>
      </c>
      <c r="O469" s="131">
        <f>SUBTOTAL(9,O471:O510)</f>
        <v>0</v>
      </c>
      <c r="P469" s="131">
        <f t="shared" si="73"/>
        <v>0</v>
      </c>
      <c r="Q469" s="131">
        <f>SUBTOTAL(9,Q471:Q510)</f>
        <v>0</v>
      </c>
      <c r="R469" s="131">
        <f>SUBTOTAL(9,R471:R510)</f>
        <v>0</v>
      </c>
      <c r="S469" s="131">
        <f>SUBTOTAL(9,S471:S510)</f>
        <v>0</v>
      </c>
      <c r="T469" s="131">
        <f>SUBTOTAL(9,T471:T510)</f>
        <v>0</v>
      </c>
      <c r="U469" s="133">
        <f t="shared" si="74"/>
        <v>0</v>
      </c>
      <c r="V469" s="133">
        <f t="shared" si="74"/>
        <v>0</v>
      </c>
      <c r="W469" s="133">
        <f t="shared" si="74"/>
        <v>0</v>
      </c>
      <c r="X469" s="133">
        <f t="shared" si="74"/>
        <v>0</v>
      </c>
      <c r="Y469" s="133">
        <f t="shared" si="74"/>
        <v>0</v>
      </c>
      <c r="Z469" s="133">
        <f t="shared" si="70"/>
        <v>0</v>
      </c>
      <c r="AA469" s="133">
        <f t="shared" si="70"/>
        <v>0</v>
      </c>
      <c r="AB469" s="133">
        <f t="shared" si="70"/>
        <v>0</v>
      </c>
      <c r="AC469" s="133">
        <f t="shared" si="70"/>
        <v>0</v>
      </c>
      <c r="AD469" s="133">
        <f t="shared" si="70"/>
        <v>0</v>
      </c>
    </row>
    <row r="470" spans="1:30" ht="12.75" customHeight="1" x14ac:dyDescent="0.25">
      <c r="A470" s="115">
        <v>22</v>
      </c>
      <c r="B470" s="137">
        <v>224500</v>
      </c>
      <c r="C470" s="138">
        <v>1421</v>
      </c>
      <c r="D470" s="108">
        <v>462</v>
      </c>
      <c r="E470" s="135" t="s">
        <v>970</v>
      </c>
      <c r="F470" s="136">
        <f t="shared" si="71"/>
        <v>3222.9</v>
      </c>
      <c r="G470" s="136">
        <v>1535.6</v>
      </c>
      <c r="H470" s="136">
        <v>1428.4</v>
      </c>
      <c r="I470" s="136">
        <v>0</v>
      </c>
      <c r="J470" s="136">
        <v>258.89999999999998</v>
      </c>
      <c r="K470" s="136">
        <f t="shared" si="72"/>
        <v>3059.9000000000005</v>
      </c>
      <c r="L470" s="23">
        <v>1421.7</v>
      </c>
      <c r="M470" s="23">
        <v>1418.4</v>
      </c>
      <c r="N470" s="23">
        <v>0</v>
      </c>
      <c r="O470" s="23">
        <v>219.8</v>
      </c>
      <c r="P470" s="136">
        <f t="shared" si="73"/>
        <v>2666.6</v>
      </c>
      <c r="Q470" s="23">
        <v>1269.0999999999999</v>
      </c>
      <c r="R470" s="23">
        <v>1200.4000000000001</v>
      </c>
      <c r="S470" s="23">
        <v>0</v>
      </c>
      <c r="T470" s="4">
        <v>197.1</v>
      </c>
      <c r="U470" s="4">
        <f t="shared" si="74"/>
        <v>-393.30000000000064</v>
      </c>
      <c r="V470" s="4">
        <f t="shared" si="74"/>
        <v>-152.60000000000014</v>
      </c>
      <c r="W470" s="4">
        <f t="shared" si="74"/>
        <v>-218</v>
      </c>
      <c r="X470" s="4">
        <f t="shared" si="74"/>
        <v>0</v>
      </c>
      <c r="Y470" s="4">
        <f t="shared" si="74"/>
        <v>-22.700000000000017</v>
      </c>
      <c r="Z470" s="4">
        <f t="shared" si="70"/>
        <v>87.146638779045048</v>
      </c>
      <c r="AA470" s="4">
        <f t="shared" si="70"/>
        <v>89.266371245691772</v>
      </c>
      <c r="AB470" s="4">
        <f t="shared" si="70"/>
        <v>84.630569655950367</v>
      </c>
      <c r="AC470" s="4">
        <f t="shared" si="70"/>
        <v>0</v>
      </c>
      <c r="AD470" s="4">
        <f t="shared" si="70"/>
        <v>89.672429481346668</v>
      </c>
    </row>
    <row r="471" spans="1:30" ht="12.75" customHeight="1" x14ac:dyDescent="0.25">
      <c r="A471" s="115">
        <v>21</v>
      </c>
      <c r="B471" s="137">
        <v>224500</v>
      </c>
      <c r="C471" s="138">
        <v>1422</v>
      </c>
      <c r="D471" s="108">
        <v>463</v>
      </c>
      <c r="E471" s="135" t="s">
        <v>1255</v>
      </c>
      <c r="F471" s="136">
        <f t="shared" si="71"/>
        <v>0</v>
      </c>
      <c r="G471" s="136">
        <v>0</v>
      </c>
      <c r="H471" s="136">
        <v>0</v>
      </c>
      <c r="I471" s="136">
        <v>0</v>
      </c>
      <c r="J471" s="136">
        <v>0</v>
      </c>
      <c r="K471" s="136">
        <f t="shared" si="72"/>
        <v>0</v>
      </c>
      <c r="L471" s="23">
        <v>0</v>
      </c>
      <c r="M471" s="23">
        <v>0</v>
      </c>
      <c r="N471" s="23">
        <v>0</v>
      </c>
      <c r="O471" s="23">
        <v>0</v>
      </c>
      <c r="P471" s="136">
        <f t="shared" si="73"/>
        <v>0</v>
      </c>
      <c r="Q471" s="23">
        <v>0</v>
      </c>
      <c r="R471" s="23">
        <v>0</v>
      </c>
      <c r="S471" s="23">
        <v>0</v>
      </c>
      <c r="T471" s="4">
        <v>0</v>
      </c>
      <c r="U471" s="4">
        <f t="shared" si="74"/>
        <v>0</v>
      </c>
      <c r="V471" s="4">
        <f t="shared" si="74"/>
        <v>0</v>
      </c>
      <c r="W471" s="4">
        <f t="shared" si="74"/>
        <v>0</v>
      </c>
      <c r="X471" s="4">
        <f t="shared" si="74"/>
        <v>0</v>
      </c>
      <c r="Y471" s="4">
        <f t="shared" si="74"/>
        <v>0</v>
      </c>
      <c r="Z471" s="4">
        <f t="shared" si="70"/>
        <v>0</v>
      </c>
      <c r="AA471" s="4">
        <f t="shared" si="70"/>
        <v>0</v>
      </c>
      <c r="AB471" s="4">
        <f t="shared" si="70"/>
        <v>0</v>
      </c>
      <c r="AC471" s="4">
        <f t="shared" si="70"/>
        <v>0</v>
      </c>
      <c r="AD471" s="4">
        <f t="shared" si="70"/>
        <v>0</v>
      </c>
    </row>
    <row r="472" spans="1:30" ht="12.75" customHeight="1" x14ac:dyDescent="0.25">
      <c r="A472" s="115">
        <v>21</v>
      </c>
      <c r="B472" s="137">
        <v>224500</v>
      </c>
      <c r="C472" s="138">
        <v>1423</v>
      </c>
      <c r="D472" s="108">
        <v>464</v>
      </c>
      <c r="E472" s="135" t="s">
        <v>1319</v>
      </c>
      <c r="F472" s="136">
        <f t="shared" si="71"/>
        <v>0</v>
      </c>
      <c r="G472" s="136">
        <v>0</v>
      </c>
      <c r="H472" s="136">
        <v>0</v>
      </c>
      <c r="I472" s="136">
        <v>0</v>
      </c>
      <c r="J472" s="136">
        <v>0</v>
      </c>
      <c r="K472" s="136">
        <f t="shared" si="72"/>
        <v>0</v>
      </c>
      <c r="L472" s="23">
        <v>0</v>
      </c>
      <c r="M472" s="23">
        <v>0</v>
      </c>
      <c r="N472" s="23">
        <v>0</v>
      </c>
      <c r="O472" s="23">
        <v>0</v>
      </c>
      <c r="P472" s="136">
        <f t="shared" si="73"/>
        <v>0</v>
      </c>
      <c r="Q472" s="23">
        <v>0</v>
      </c>
      <c r="R472" s="23">
        <v>0</v>
      </c>
      <c r="S472" s="23">
        <v>0</v>
      </c>
      <c r="T472" s="4">
        <v>0</v>
      </c>
      <c r="U472" s="4">
        <f t="shared" si="74"/>
        <v>0</v>
      </c>
      <c r="V472" s="4">
        <f t="shared" si="74"/>
        <v>0</v>
      </c>
      <c r="W472" s="4">
        <f t="shared" si="74"/>
        <v>0</v>
      </c>
      <c r="X472" s="4">
        <f t="shared" si="74"/>
        <v>0</v>
      </c>
      <c r="Y472" s="4">
        <f t="shared" si="74"/>
        <v>0</v>
      </c>
      <c r="Z472" s="4">
        <f t="shared" si="70"/>
        <v>0</v>
      </c>
      <c r="AA472" s="4">
        <f t="shared" si="70"/>
        <v>0</v>
      </c>
      <c r="AB472" s="4">
        <f t="shared" si="70"/>
        <v>0</v>
      </c>
      <c r="AC472" s="4">
        <f t="shared" si="70"/>
        <v>0</v>
      </c>
      <c r="AD472" s="4">
        <f t="shared" si="70"/>
        <v>0</v>
      </c>
    </row>
    <row r="473" spans="1:30" ht="12.75" customHeight="1" x14ac:dyDescent="0.25">
      <c r="A473" s="115">
        <v>21</v>
      </c>
      <c r="B473" s="137">
        <v>224500</v>
      </c>
      <c r="C473" s="138">
        <v>1424</v>
      </c>
      <c r="D473" s="108">
        <v>465</v>
      </c>
      <c r="E473" s="135" t="s">
        <v>1320</v>
      </c>
      <c r="F473" s="136">
        <f t="shared" si="71"/>
        <v>0</v>
      </c>
      <c r="G473" s="136">
        <v>0</v>
      </c>
      <c r="H473" s="136">
        <v>0</v>
      </c>
      <c r="I473" s="136">
        <v>0</v>
      </c>
      <c r="J473" s="136">
        <v>0</v>
      </c>
      <c r="K473" s="136">
        <f t="shared" si="72"/>
        <v>0</v>
      </c>
      <c r="L473" s="23">
        <v>0</v>
      </c>
      <c r="M473" s="23">
        <v>0</v>
      </c>
      <c r="N473" s="23">
        <v>0</v>
      </c>
      <c r="O473" s="23">
        <v>0</v>
      </c>
      <c r="P473" s="136">
        <f t="shared" si="73"/>
        <v>0</v>
      </c>
      <c r="Q473" s="23">
        <v>0</v>
      </c>
      <c r="R473" s="23">
        <v>0</v>
      </c>
      <c r="S473" s="23">
        <v>0</v>
      </c>
      <c r="T473" s="4">
        <v>0</v>
      </c>
      <c r="U473" s="4">
        <f t="shared" si="74"/>
        <v>0</v>
      </c>
      <c r="V473" s="4">
        <f t="shared" si="74"/>
        <v>0</v>
      </c>
      <c r="W473" s="4">
        <f t="shared" si="74"/>
        <v>0</v>
      </c>
      <c r="X473" s="4">
        <f t="shared" si="74"/>
        <v>0</v>
      </c>
      <c r="Y473" s="4">
        <f t="shared" si="74"/>
        <v>0</v>
      </c>
      <c r="Z473" s="4">
        <f t="shared" si="70"/>
        <v>0</v>
      </c>
      <c r="AA473" s="4">
        <f t="shared" si="70"/>
        <v>0</v>
      </c>
      <c r="AB473" s="4">
        <f t="shared" si="70"/>
        <v>0</v>
      </c>
      <c r="AC473" s="4">
        <f t="shared" si="70"/>
        <v>0</v>
      </c>
      <c r="AD473" s="4">
        <f t="shared" si="70"/>
        <v>0</v>
      </c>
    </row>
    <row r="474" spans="1:30" ht="12.75" customHeight="1" x14ac:dyDescent="0.25">
      <c r="A474" s="115">
        <v>21</v>
      </c>
      <c r="B474" s="137">
        <v>224500</v>
      </c>
      <c r="C474" s="138">
        <v>1425</v>
      </c>
      <c r="D474" s="108">
        <v>466</v>
      </c>
      <c r="E474" s="135" t="s">
        <v>1321</v>
      </c>
      <c r="F474" s="136">
        <f t="shared" si="71"/>
        <v>0</v>
      </c>
      <c r="G474" s="136">
        <v>0</v>
      </c>
      <c r="H474" s="136">
        <v>0</v>
      </c>
      <c r="I474" s="136">
        <v>0</v>
      </c>
      <c r="J474" s="136">
        <v>0</v>
      </c>
      <c r="K474" s="136">
        <f t="shared" si="72"/>
        <v>0</v>
      </c>
      <c r="L474" s="23">
        <v>0</v>
      </c>
      <c r="M474" s="23">
        <v>0</v>
      </c>
      <c r="N474" s="23">
        <v>0</v>
      </c>
      <c r="O474" s="23">
        <v>0</v>
      </c>
      <c r="P474" s="136">
        <f t="shared" si="73"/>
        <v>0</v>
      </c>
      <c r="Q474" s="23">
        <v>0</v>
      </c>
      <c r="R474" s="23">
        <v>0</v>
      </c>
      <c r="S474" s="23">
        <v>0</v>
      </c>
      <c r="T474" s="4">
        <v>0</v>
      </c>
      <c r="U474" s="4">
        <f t="shared" si="74"/>
        <v>0</v>
      </c>
      <c r="V474" s="4">
        <f t="shared" si="74"/>
        <v>0</v>
      </c>
      <c r="W474" s="4">
        <f t="shared" si="74"/>
        <v>0</v>
      </c>
      <c r="X474" s="4">
        <f t="shared" si="74"/>
        <v>0</v>
      </c>
      <c r="Y474" s="4">
        <f t="shared" si="74"/>
        <v>0</v>
      </c>
      <c r="Z474" s="4">
        <f t="shared" si="70"/>
        <v>0</v>
      </c>
      <c r="AA474" s="4">
        <f t="shared" si="70"/>
        <v>0</v>
      </c>
      <c r="AB474" s="4">
        <f t="shared" si="70"/>
        <v>0</v>
      </c>
      <c r="AC474" s="4">
        <f t="shared" si="70"/>
        <v>0</v>
      </c>
      <c r="AD474" s="4">
        <f t="shared" si="70"/>
        <v>0</v>
      </c>
    </row>
    <row r="475" spans="1:30" ht="12.75" customHeight="1" x14ac:dyDescent="0.25">
      <c r="A475" s="115">
        <v>21</v>
      </c>
      <c r="B475" s="137">
        <v>224500</v>
      </c>
      <c r="C475" s="138">
        <v>1426</v>
      </c>
      <c r="D475" s="108">
        <v>467</v>
      </c>
      <c r="E475" s="135" t="s">
        <v>1322</v>
      </c>
      <c r="F475" s="136">
        <f t="shared" si="71"/>
        <v>0</v>
      </c>
      <c r="G475" s="136">
        <v>0</v>
      </c>
      <c r="H475" s="136">
        <v>0</v>
      </c>
      <c r="I475" s="136">
        <v>0</v>
      </c>
      <c r="J475" s="136">
        <v>0</v>
      </c>
      <c r="K475" s="136">
        <f t="shared" si="72"/>
        <v>0</v>
      </c>
      <c r="L475" s="23">
        <v>0</v>
      </c>
      <c r="M475" s="23">
        <v>0</v>
      </c>
      <c r="N475" s="23">
        <v>0</v>
      </c>
      <c r="O475" s="23">
        <v>0</v>
      </c>
      <c r="P475" s="136">
        <f t="shared" si="73"/>
        <v>0</v>
      </c>
      <c r="Q475" s="23">
        <v>0</v>
      </c>
      <c r="R475" s="23">
        <v>0</v>
      </c>
      <c r="S475" s="23">
        <v>0</v>
      </c>
      <c r="T475" s="4">
        <v>0</v>
      </c>
      <c r="U475" s="4">
        <f t="shared" si="74"/>
        <v>0</v>
      </c>
      <c r="V475" s="4">
        <f t="shared" si="74"/>
        <v>0</v>
      </c>
      <c r="W475" s="4">
        <f t="shared" si="74"/>
        <v>0</v>
      </c>
      <c r="X475" s="4">
        <f t="shared" si="74"/>
        <v>0</v>
      </c>
      <c r="Y475" s="4">
        <f t="shared" si="74"/>
        <v>0</v>
      </c>
      <c r="Z475" s="4">
        <f t="shared" si="70"/>
        <v>0</v>
      </c>
      <c r="AA475" s="4">
        <f t="shared" si="70"/>
        <v>0</v>
      </c>
      <c r="AB475" s="4">
        <f t="shared" si="70"/>
        <v>0</v>
      </c>
      <c r="AC475" s="4">
        <f t="shared" si="70"/>
        <v>0</v>
      </c>
      <c r="AD475" s="4">
        <f t="shared" si="70"/>
        <v>0</v>
      </c>
    </row>
    <row r="476" spans="1:30" ht="12.75" customHeight="1" x14ac:dyDescent="0.25">
      <c r="A476" s="115">
        <v>21</v>
      </c>
      <c r="B476" s="137">
        <v>224500</v>
      </c>
      <c r="C476" s="138">
        <v>1427</v>
      </c>
      <c r="D476" s="108">
        <v>468</v>
      </c>
      <c r="E476" s="135" t="s">
        <v>1323</v>
      </c>
      <c r="F476" s="136">
        <f t="shared" si="71"/>
        <v>0</v>
      </c>
      <c r="G476" s="136">
        <v>0</v>
      </c>
      <c r="H476" s="136">
        <v>0</v>
      </c>
      <c r="I476" s="136">
        <v>0</v>
      </c>
      <c r="J476" s="136">
        <v>0</v>
      </c>
      <c r="K476" s="136">
        <f t="shared" si="72"/>
        <v>0</v>
      </c>
      <c r="L476" s="23">
        <v>0</v>
      </c>
      <c r="M476" s="23">
        <v>0</v>
      </c>
      <c r="N476" s="23">
        <v>0</v>
      </c>
      <c r="O476" s="23">
        <v>0</v>
      </c>
      <c r="P476" s="136">
        <f t="shared" si="73"/>
        <v>0</v>
      </c>
      <c r="Q476" s="23">
        <v>0</v>
      </c>
      <c r="R476" s="23">
        <v>0</v>
      </c>
      <c r="S476" s="23">
        <v>0</v>
      </c>
      <c r="T476" s="4">
        <v>0</v>
      </c>
      <c r="U476" s="4">
        <f t="shared" si="74"/>
        <v>0</v>
      </c>
      <c r="V476" s="4">
        <f t="shared" si="74"/>
        <v>0</v>
      </c>
      <c r="W476" s="4">
        <f t="shared" si="74"/>
        <v>0</v>
      </c>
      <c r="X476" s="4">
        <f t="shared" si="74"/>
        <v>0</v>
      </c>
      <c r="Y476" s="4">
        <f t="shared" si="74"/>
        <v>0</v>
      </c>
      <c r="Z476" s="4">
        <f t="shared" si="70"/>
        <v>0</v>
      </c>
      <c r="AA476" s="4">
        <f t="shared" si="70"/>
        <v>0</v>
      </c>
      <c r="AB476" s="4">
        <f t="shared" si="70"/>
        <v>0</v>
      </c>
      <c r="AC476" s="4">
        <f t="shared" si="70"/>
        <v>0</v>
      </c>
      <c r="AD476" s="4">
        <f t="shared" si="70"/>
        <v>0</v>
      </c>
    </row>
    <row r="477" spans="1:30" ht="12.75" customHeight="1" x14ac:dyDescent="0.25">
      <c r="A477" s="115">
        <v>21</v>
      </c>
      <c r="B477" s="137">
        <v>224500</v>
      </c>
      <c r="C477" s="138">
        <v>1428</v>
      </c>
      <c r="D477" s="108">
        <v>469</v>
      </c>
      <c r="E477" s="135" t="s">
        <v>1177</v>
      </c>
      <c r="F477" s="136">
        <f t="shared" si="71"/>
        <v>0</v>
      </c>
      <c r="G477" s="136">
        <v>0</v>
      </c>
      <c r="H477" s="136">
        <v>0</v>
      </c>
      <c r="I477" s="136">
        <v>0</v>
      </c>
      <c r="J477" s="136">
        <v>0</v>
      </c>
      <c r="K477" s="136">
        <f t="shared" si="72"/>
        <v>0</v>
      </c>
      <c r="L477" s="23">
        <v>0</v>
      </c>
      <c r="M477" s="23">
        <v>0</v>
      </c>
      <c r="N477" s="23">
        <v>0</v>
      </c>
      <c r="O477" s="23">
        <v>0</v>
      </c>
      <c r="P477" s="136">
        <f t="shared" si="73"/>
        <v>0</v>
      </c>
      <c r="Q477" s="23">
        <v>0</v>
      </c>
      <c r="R477" s="23">
        <v>0</v>
      </c>
      <c r="S477" s="23">
        <v>0</v>
      </c>
      <c r="T477" s="4">
        <v>0</v>
      </c>
      <c r="U477" s="4">
        <f t="shared" si="74"/>
        <v>0</v>
      </c>
      <c r="V477" s="4">
        <f t="shared" si="74"/>
        <v>0</v>
      </c>
      <c r="W477" s="4">
        <f t="shared" si="74"/>
        <v>0</v>
      </c>
      <c r="X477" s="4">
        <f t="shared" si="74"/>
        <v>0</v>
      </c>
      <c r="Y477" s="4">
        <f t="shared" si="74"/>
        <v>0</v>
      </c>
      <c r="Z477" s="4">
        <f t="shared" si="70"/>
        <v>0</v>
      </c>
      <c r="AA477" s="4">
        <f t="shared" si="70"/>
        <v>0</v>
      </c>
      <c r="AB477" s="4">
        <f t="shared" si="70"/>
        <v>0</v>
      </c>
      <c r="AC477" s="4">
        <f t="shared" si="70"/>
        <v>0</v>
      </c>
      <c r="AD477" s="4">
        <f t="shared" si="70"/>
        <v>0</v>
      </c>
    </row>
    <row r="478" spans="1:30" ht="12.75" customHeight="1" x14ac:dyDescent="0.25">
      <c r="A478" s="115">
        <v>21</v>
      </c>
      <c r="B478" s="137">
        <v>224500</v>
      </c>
      <c r="C478" s="138">
        <v>1429</v>
      </c>
      <c r="D478" s="108">
        <v>470</v>
      </c>
      <c r="E478" s="135" t="s">
        <v>1324</v>
      </c>
      <c r="F478" s="136">
        <f t="shared" si="71"/>
        <v>0</v>
      </c>
      <c r="G478" s="136">
        <v>0</v>
      </c>
      <c r="H478" s="136">
        <v>0</v>
      </c>
      <c r="I478" s="136">
        <v>0</v>
      </c>
      <c r="J478" s="136">
        <v>0</v>
      </c>
      <c r="K478" s="136">
        <f t="shared" si="72"/>
        <v>0</v>
      </c>
      <c r="L478" s="23">
        <v>0</v>
      </c>
      <c r="M478" s="23">
        <v>0</v>
      </c>
      <c r="N478" s="23">
        <v>0</v>
      </c>
      <c r="O478" s="23">
        <v>0</v>
      </c>
      <c r="P478" s="136">
        <f t="shared" si="73"/>
        <v>0</v>
      </c>
      <c r="Q478" s="23">
        <v>0</v>
      </c>
      <c r="R478" s="23">
        <v>0</v>
      </c>
      <c r="S478" s="23">
        <v>0</v>
      </c>
      <c r="T478" s="4">
        <v>0</v>
      </c>
      <c r="U478" s="4">
        <f t="shared" si="74"/>
        <v>0</v>
      </c>
      <c r="V478" s="4">
        <f t="shared" si="74"/>
        <v>0</v>
      </c>
      <c r="W478" s="4">
        <f t="shared" si="74"/>
        <v>0</v>
      </c>
      <c r="X478" s="4">
        <f t="shared" si="74"/>
        <v>0</v>
      </c>
      <c r="Y478" s="4">
        <f t="shared" si="74"/>
        <v>0</v>
      </c>
      <c r="Z478" s="4">
        <f t="shared" si="70"/>
        <v>0</v>
      </c>
      <c r="AA478" s="4">
        <f t="shared" si="70"/>
        <v>0</v>
      </c>
      <c r="AB478" s="4">
        <f t="shared" si="70"/>
        <v>0</v>
      </c>
      <c r="AC478" s="4">
        <f t="shared" si="70"/>
        <v>0</v>
      </c>
      <c r="AD478" s="4">
        <f t="shared" si="70"/>
        <v>0</v>
      </c>
    </row>
    <row r="479" spans="1:30" ht="12.75" customHeight="1" x14ac:dyDescent="0.25">
      <c r="A479" s="115">
        <v>21</v>
      </c>
      <c r="B479" s="137">
        <v>224500</v>
      </c>
      <c r="C479" s="138">
        <v>1430</v>
      </c>
      <c r="D479" s="108">
        <v>471</v>
      </c>
      <c r="E479" s="135" t="s">
        <v>1325</v>
      </c>
      <c r="F479" s="136">
        <f t="shared" si="71"/>
        <v>0</v>
      </c>
      <c r="G479" s="136">
        <v>0</v>
      </c>
      <c r="H479" s="136">
        <v>0</v>
      </c>
      <c r="I479" s="136">
        <v>0</v>
      </c>
      <c r="J479" s="136">
        <v>0</v>
      </c>
      <c r="K479" s="136">
        <f t="shared" si="72"/>
        <v>0</v>
      </c>
      <c r="L479" s="23">
        <v>0</v>
      </c>
      <c r="M479" s="23">
        <v>0</v>
      </c>
      <c r="N479" s="23">
        <v>0</v>
      </c>
      <c r="O479" s="23">
        <v>0</v>
      </c>
      <c r="P479" s="136">
        <f t="shared" si="73"/>
        <v>0</v>
      </c>
      <c r="Q479" s="23">
        <v>0</v>
      </c>
      <c r="R479" s="23">
        <v>0</v>
      </c>
      <c r="S479" s="23">
        <v>0</v>
      </c>
      <c r="T479" s="4">
        <v>0</v>
      </c>
      <c r="U479" s="4">
        <f t="shared" si="74"/>
        <v>0</v>
      </c>
      <c r="V479" s="4">
        <f t="shared" si="74"/>
        <v>0</v>
      </c>
      <c r="W479" s="4">
        <f t="shared" si="74"/>
        <v>0</v>
      </c>
      <c r="X479" s="4">
        <f t="shared" si="74"/>
        <v>0</v>
      </c>
      <c r="Y479" s="4">
        <f t="shared" si="74"/>
        <v>0</v>
      </c>
      <c r="Z479" s="4">
        <f t="shared" si="70"/>
        <v>0</v>
      </c>
      <c r="AA479" s="4">
        <f t="shared" si="70"/>
        <v>0</v>
      </c>
      <c r="AB479" s="4">
        <f t="shared" si="70"/>
        <v>0</v>
      </c>
      <c r="AC479" s="4">
        <f t="shared" si="70"/>
        <v>0</v>
      </c>
      <c r="AD479" s="4">
        <f t="shared" si="70"/>
        <v>0</v>
      </c>
    </row>
    <row r="480" spans="1:30" ht="12.75" customHeight="1" x14ac:dyDescent="0.25">
      <c r="A480" s="115">
        <v>21</v>
      </c>
      <c r="B480" s="137">
        <v>224500</v>
      </c>
      <c r="C480" s="138">
        <v>1431</v>
      </c>
      <c r="D480" s="108">
        <v>472</v>
      </c>
      <c r="E480" s="135" t="s">
        <v>1326</v>
      </c>
      <c r="F480" s="136">
        <f t="shared" si="71"/>
        <v>0</v>
      </c>
      <c r="G480" s="136">
        <v>0</v>
      </c>
      <c r="H480" s="136">
        <v>0</v>
      </c>
      <c r="I480" s="136">
        <v>0</v>
      </c>
      <c r="J480" s="136">
        <v>0</v>
      </c>
      <c r="K480" s="136">
        <f t="shared" si="72"/>
        <v>0</v>
      </c>
      <c r="L480" s="23">
        <v>0</v>
      </c>
      <c r="M480" s="23">
        <v>0</v>
      </c>
      <c r="N480" s="23">
        <v>0</v>
      </c>
      <c r="O480" s="23">
        <v>0</v>
      </c>
      <c r="P480" s="136">
        <f t="shared" si="73"/>
        <v>0</v>
      </c>
      <c r="Q480" s="23">
        <v>0</v>
      </c>
      <c r="R480" s="23">
        <v>0</v>
      </c>
      <c r="S480" s="23">
        <v>0</v>
      </c>
      <c r="T480" s="4">
        <v>0</v>
      </c>
      <c r="U480" s="4">
        <f t="shared" si="74"/>
        <v>0</v>
      </c>
      <c r="V480" s="4">
        <f t="shared" si="74"/>
        <v>0</v>
      </c>
      <c r="W480" s="4">
        <f t="shared" si="74"/>
        <v>0</v>
      </c>
      <c r="X480" s="4">
        <f t="shared" si="74"/>
        <v>0</v>
      </c>
      <c r="Y480" s="4">
        <f t="shared" si="74"/>
        <v>0</v>
      </c>
      <c r="Z480" s="4">
        <f t="shared" si="70"/>
        <v>0</v>
      </c>
      <c r="AA480" s="4">
        <f t="shared" si="70"/>
        <v>0</v>
      </c>
      <c r="AB480" s="4">
        <f t="shared" si="70"/>
        <v>0</v>
      </c>
      <c r="AC480" s="4">
        <f t="shared" si="70"/>
        <v>0</v>
      </c>
      <c r="AD480" s="4">
        <f t="shared" si="70"/>
        <v>0</v>
      </c>
    </row>
    <row r="481" spans="1:30" ht="12.75" customHeight="1" x14ac:dyDescent="0.25">
      <c r="A481" s="115">
        <v>21</v>
      </c>
      <c r="B481" s="137">
        <v>224500</v>
      </c>
      <c r="C481" s="138">
        <v>1432</v>
      </c>
      <c r="D481" s="108">
        <v>473</v>
      </c>
      <c r="E481" s="135" t="s">
        <v>1327</v>
      </c>
      <c r="F481" s="136">
        <f t="shared" si="71"/>
        <v>0</v>
      </c>
      <c r="G481" s="136">
        <v>0</v>
      </c>
      <c r="H481" s="136">
        <v>0</v>
      </c>
      <c r="I481" s="136">
        <v>0</v>
      </c>
      <c r="J481" s="136">
        <v>0</v>
      </c>
      <c r="K481" s="136">
        <f t="shared" si="72"/>
        <v>0</v>
      </c>
      <c r="L481" s="23">
        <v>0</v>
      </c>
      <c r="M481" s="23">
        <v>0</v>
      </c>
      <c r="N481" s="23">
        <v>0</v>
      </c>
      <c r="O481" s="23">
        <v>0</v>
      </c>
      <c r="P481" s="136">
        <f t="shared" si="73"/>
        <v>0</v>
      </c>
      <c r="Q481" s="23">
        <v>0</v>
      </c>
      <c r="R481" s="23">
        <v>0</v>
      </c>
      <c r="S481" s="23">
        <v>0</v>
      </c>
      <c r="T481" s="4">
        <v>0</v>
      </c>
      <c r="U481" s="4">
        <f t="shared" si="74"/>
        <v>0</v>
      </c>
      <c r="V481" s="4">
        <f t="shared" si="74"/>
        <v>0</v>
      </c>
      <c r="W481" s="4">
        <f t="shared" si="74"/>
        <v>0</v>
      </c>
      <c r="X481" s="4">
        <f t="shared" si="74"/>
        <v>0</v>
      </c>
      <c r="Y481" s="4">
        <f t="shared" si="74"/>
        <v>0</v>
      </c>
      <c r="Z481" s="4">
        <f t="shared" si="70"/>
        <v>0</v>
      </c>
      <c r="AA481" s="4">
        <f t="shared" si="70"/>
        <v>0</v>
      </c>
      <c r="AB481" s="4">
        <f t="shared" si="70"/>
        <v>0</v>
      </c>
      <c r="AC481" s="4">
        <f t="shared" si="70"/>
        <v>0</v>
      </c>
      <c r="AD481" s="4">
        <f t="shared" si="70"/>
        <v>0</v>
      </c>
    </row>
    <row r="482" spans="1:30" ht="12.75" customHeight="1" x14ac:dyDescent="0.25">
      <c r="A482" s="115">
        <v>21</v>
      </c>
      <c r="B482" s="137">
        <v>224500</v>
      </c>
      <c r="C482" s="138">
        <v>1444</v>
      </c>
      <c r="D482" s="108">
        <v>474</v>
      </c>
      <c r="E482" s="135" t="s">
        <v>1318</v>
      </c>
      <c r="F482" s="136">
        <f t="shared" si="71"/>
        <v>0</v>
      </c>
      <c r="G482" s="136">
        <v>0</v>
      </c>
      <c r="H482" s="136">
        <v>0</v>
      </c>
      <c r="I482" s="136">
        <v>0</v>
      </c>
      <c r="J482" s="136">
        <v>0</v>
      </c>
      <c r="K482" s="136">
        <f t="shared" si="72"/>
        <v>0</v>
      </c>
      <c r="L482" s="23">
        <v>0</v>
      </c>
      <c r="M482" s="23">
        <v>0</v>
      </c>
      <c r="N482" s="23">
        <v>0</v>
      </c>
      <c r="O482" s="23">
        <v>0</v>
      </c>
      <c r="P482" s="136">
        <f t="shared" si="73"/>
        <v>0</v>
      </c>
      <c r="Q482" s="23">
        <v>0</v>
      </c>
      <c r="R482" s="23">
        <v>0</v>
      </c>
      <c r="S482" s="23">
        <v>0</v>
      </c>
      <c r="T482" s="4">
        <v>0</v>
      </c>
      <c r="U482" s="4">
        <f t="shared" si="74"/>
        <v>0</v>
      </c>
      <c r="V482" s="4">
        <f t="shared" si="74"/>
        <v>0</v>
      </c>
      <c r="W482" s="4">
        <f t="shared" si="74"/>
        <v>0</v>
      </c>
      <c r="X482" s="4">
        <f t="shared" si="74"/>
        <v>0</v>
      </c>
      <c r="Y482" s="4">
        <f t="shared" si="74"/>
        <v>0</v>
      </c>
      <c r="Z482" s="4">
        <f t="shared" si="70"/>
        <v>0</v>
      </c>
      <c r="AA482" s="4">
        <f t="shared" si="70"/>
        <v>0</v>
      </c>
      <c r="AB482" s="4">
        <f t="shared" si="70"/>
        <v>0</v>
      </c>
      <c r="AC482" s="4">
        <f t="shared" si="70"/>
        <v>0</v>
      </c>
      <c r="AD482" s="4">
        <f t="shared" si="70"/>
        <v>0</v>
      </c>
    </row>
    <row r="483" spans="1:30" ht="12.75" customHeight="1" x14ac:dyDescent="0.25">
      <c r="A483" s="115">
        <v>21</v>
      </c>
      <c r="B483" s="137">
        <v>224500</v>
      </c>
      <c r="C483" s="138">
        <v>1433</v>
      </c>
      <c r="D483" s="108">
        <v>475</v>
      </c>
      <c r="E483" s="135" t="s">
        <v>1328</v>
      </c>
      <c r="F483" s="136">
        <f t="shared" si="71"/>
        <v>0</v>
      </c>
      <c r="G483" s="136">
        <v>0</v>
      </c>
      <c r="H483" s="136">
        <v>0</v>
      </c>
      <c r="I483" s="136">
        <v>0</v>
      </c>
      <c r="J483" s="136">
        <v>0</v>
      </c>
      <c r="K483" s="136">
        <f t="shared" si="72"/>
        <v>0</v>
      </c>
      <c r="L483" s="23">
        <v>0</v>
      </c>
      <c r="M483" s="23">
        <v>0</v>
      </c>
      <c r="N483" s="23">
        <v>0</v>
      </c>
      <c r="O483" s="23">
        <v>0</v>
      </c>
      <c r="P483" s="136">
        <f t="shared" si="73"/>
        <v>0</v>
      </c>
      <c r="Q483" s="23">
        <v>0</v>
      </c>
      <c r="R483" s="23">
        <v>0</v>
      </c>
      <c r="S483" s="23">
        <v>0</v>
      </c>
      <c r="T483" s="4">
        <v>0</v>
      </c>
      <c r="U483" s="4">
        <f t="shared" si="74"/>
        <v>0</v>
      </c>
      <c r="V483" s="4">
        <f t="shared" si="74"/>
        <v>0</v>
      </c>
      <c r="W483" s="4">
        <f t="shared" si="74"/>
        <v>0</v>
      </c>
      <c r="X483" s="4">
        <f t="shared" si="74"/>
        <v>0</v>
      </c>
      <c r="Y483" s="4">
        <f t="shared" si="74"/>
        <v>0</v>
      </c>
      <c r="Z483" s="4">
        <f t="shared" si="70"/>
        <v>0</v>
      </c>
      <c r="AA483" s="4">
        <f t="shared" si="70"/>
        <v>0</v>
      </c>
      <c r="AB483" s="4">
        <f t="shared" si="70"/>
        <v>0</v>
      </c>
      <c r="AC483" s="4">
        <f t="shared" si="70"/>
        <v>0</v>
      </c>
      <c r="AD483" s="4">
        <f t="shared" si="70"/>
        <v>0</v>
      </c>
    </row>
    <row r="484" spans="1:30" ht="12.75" customHeight="1" x14ac:dyDescent="0.25">
      <c r="A484" s="115">
        <v>21</v>
      </c>
      <c r="B484" s="137">
        <v>224500</v>
      </c>
      <c r="C484" s="138">
        <v>1434</v>
      </c>
      <c r="D484" s="108">
        <v>476</v>
      </c>
      <c r="E484" s="135" t="s">
        <v>1329</v>
      </c>
      <c r="F484" s="136">
        <f t="shared" si="71"/>
        <v>0</v>
      </c>
      <c r="G484" s="136">
        <v>0</v>
      </c>
      <c r="H484" s="136">
        <v>0</v>
      </c>
      <c r="I484" s="136">
        <v>0</v>
      </c>
      <c r="J484" s="136">
        <v>0</v>
      </c>
      <c r="K484" s="136">
        <f t="shared" si="72"/>
        <v>0</v>
      </c>
      <c r="L484" s="23">
        <v>0</v>
      </c>
      <c r="M484" s="23">
        <v>0</v>
      </c>
      <c r="N484" s="23">
        <v>0</v>
      </c>
      <c r="O484" s="23">
        <v>0</v>
      </c>
      <c r="P484" s="136">
        <f t="shared" si="73"/>
        <v>0</v>
      </c>
      <c r="Q484" s="23">
        <v>0</v>
      </c>
      <c r="R484" s="23">
        <v>0</v>
      </c>
      <c r="S484" s="23">
        <v>0</v>
      </c>
      <c r="T484" s="4">
        <v>0</v>
      </c>
      <c r="U484" s="4">
        <f t="shared" si="74"/>
        <v>0</v>
      </c>
      <c r="V484" s="4">
        <f t="shared" si="74"/>
        <v>0</v>
      </c>
      <c r="W484" s="4">
        <f t="shared" si="74"/>
        <v>0</v>
      </c>
      <c r="X484" s="4">
        <f t="shared" si="74"/>
        <v>0</v>
      </c>
      <c r="Y484" s="4">
        <f t="shared" si="74"/>
        <v>0</v>
      </c>
      <c r="Z484" s="4">
        <f t="shared" si="70"/>
        <v>0</v>
      </c>
      <c r="AA484" s="4">
        <f t="shared" si="70"/>
        <v>0</v>
      </c>
      <c r="AB484" s="4">
        <f t="shared" si="70"/>
        <v>0</v>
      </c>
      <c r="AC484" s="4">
        <f t="shared" si="70"/>
        <v>0</v>
      </c>
      <c r="AD484" s="4">
        <f t="shared" si="70"/>
        <v>0</v>
      </c>
    </row>
    <row r="485" spans="1:30" ht="12.75" customHeight="1" x14ac:dyDescent="0.25">
      <c r="A485" s="115">
        <v>21</v>
      </c>
      <c r="B485" s="137">
        <v>224500</v>
      </c>
      <c r="C485" s="138">
        <v>1436</v>
      </c>
      <c r="D485" s="108">
        <v>477</v>
      </c>
      <c r="E485" s="135" t="s">
        <v>1330</v>
      </c>
      <c r="F485" s="136">
        <f t="shared" si="71"/>
        <v>0</v>
      </c>
      <c r="G485" s="136">
        <v>0</v>
      </c>
      <c r="H485" s="136">
        <v>0</v>
      </c>
      <c r="I485" s="136">
        <v>0</v>
      </c>
      <c r="J485" s="136">
        <v>0</v>
      </c>
      <c r="K485" s="136">
        <f t="shared" si="72"/>
        <v>0</v>
      </c>
      <c r="L485" s="23">
        <v>0</v>
      </c>
      <c r="M485" s="23">
        <v>0</v>
      </c>
      <c r="N485" s="23">
        <v>0</v>
      </c>
      <c r="O485" s="23">
        <v>0</v>
      </c>
      <c r="P485" s="136">
        <f t="shared" si="73"/>
        <v>0</v>
      </c>
      <c r="Q485" s="23">
        <v>0</v>
      </c>
      <c r="R485" s="23">
        <v>0</v>
      </c>
      <c r="S485" s="23">
        <v>0</v>
      </c>
      <c r="T485" s="4">
        <v>0</v>
      </c>
      <c r="U485" s="4">
        <f t="shared" si="74"/>
        <v>0</v>
      </c>
      <c r="V485" s="4">
        <f t="shared" si="74"/>
        <v>0</v>
      </c>
      <c r="W485" s="4">
        <f t="shared" si="74"/>
        <v>0</v>
      </c>
      <c r="X485" s="4">
        <f t="shared" si="74"/>
        <v>0</v>
      </c>
      <c r="Y485" s="4">
        <f t="shared" si="74"/>
        <v>0</v>
      </c>
      <c r="Z485" s="4">
        <f t="shared" si="70"/>
        <v>0</v>
      </c>
      <c r="AA485" s="4">
        <f t="shared" si="70"/>
        <v>0</v>
      </c>
      <c r="AB485" s="4">
        <f t="shared" si="70"/>
        <v>0</v>
      </c>
      <c r="AC485" s="4">
        <f t="shared" si="70"/>
        <v>0</v>
      </c>
      <c r="AD485" s="4">
        <f t="shared" si="70"/>
        <v>0</v>
      </c>
    </row>
    <row r="486" spans="1:30" ht="12.75" customHeight="1" x14ac:dyDescent="0.25">
      <c r="A486" s="115">
        <v>21</v>
      </c>
      <c r="B486" s="137">
        <v>224500</v>
      </c>
      <c r="C486" s="138">
        <v>1435</v>
      </c>
      <c r="D486" s="108">
        <v>478</v>
      </c>
      <c r="E486" s="135" t="s">
        <v>1331</v>
      </c>
      <c r="F486" s="136">
        <f t="shared" si="71"/>
        <v>0</v>
      </c>
      <c r="G486" s="136">
        <v>0</v>
      </c>
      <c r="H486" s="136">
        <v>0</v>
      </c>
      <c r="I486" s="136">
        <v>0</v>
      </c>
      <c r="J486" s="136">
        <v>0</v>
      </c>
      <c r="K486" s="136">
        <f t="shared" si="72"/>
        <v>0</v>
      </c>
      <c r="L486" s="23">
        <v>0</v>
      </c>
      <c r="M486" s="23">
        <v>0</v>
      </c>
      <c r="N486" s="23">
        <v>0</v>
      </c>
      <c r="O486" s="23">
        <v>0</v>
      </c>
      <c r="P486" s="136">
        <f t="shared" si="73"/>
        <v>0</v>
      </c>
      <c r="Q486" s="23">
        <v>0</v>
      </c>
      <c r="R486" s="23">
        <v>0</v>
      </c>
      <c r="S486" s="23">
        <v>0</v>
      </c>
      <c r="T486" s="4">
        <v>0</v>
      </c>
      <c r="U486" s="4">
        <f t="shared" si="74"/>
        <v>0</v>
      </c>
      <c r="V486" s="4">
        <f t="shared" si="74"/>
        <v>0</v>
      </c>
      <c r="W486" s="4">
        <f t="shared" si="74"/>
        <v>0</v>
      </c>
      <c r="X486" s="4">
        <f t="shared" si="74"/>
        <v>0</v>
      </c>
      <c r="Y486" s="4">
        <f t="shared" si="74"/>
        <v>0</v>
      </c>
      <c r="Z486" s="4">
        <f t="shared" si="70"/>
        <v>0</v>
      </c>
      <c r="AA486" s="4">
        <f t="shared" si="70"/>
        <v>0</v>
      </c>
      <c r="AB486" s="4">
        <f t="shared" si="70"/>
        <v>0</v>
      </c>
      <c r="AC486" s="4">
        <f t="shared" si="70"/>
        <v>0</v>
      </c>
      <c r="AD486" s="4">
        <f t="shared" si="70"/>
        <v>0</v>
      </c>
    </row>
    <row r="487" spans="1:30" ht="12.75" customHeight="1" x14ac:dyDescent="0.25">
      <c r="A487" s="115">
        <v>21</v>
      </c>
      <c r="B487" s="137">
        <v>224500</v>
      </c>
      <c r="C487" s="138">
        <v>1437</v>
      </c>
      <c r="D487" s="108">
        <v>479</v>
      </c>
      <c r="E487" s="135" t="s">
        <v>1332</v>
      </c>
      <c r="F487" s="136">
        <f t="shared" si="71"/>
        <v>0</v>
      </c>
      <c r="G487" s="136">
        <v>0</v>
      </c>
      <c r="H487" s="136">
        <v>0</v>
      </c>
      <c r="I487" s="136">
        <v>0</v>
      </c>
      <c r="J487" s="136">
        <v>0</v>
      </c>
      <c r="K487" s="136">
        <f t="shared" si="72"/>
        <v>0</v>
      </c>
      <c r="L487" s="23">
        <v>0</v>
      </c>
      <c r="M487" s="23">
        <v>0</v>
      </c>
      <c r="N487" s="23">
        <v>0</v>
      </c>
      <c r="O487" s="23">
        <v>0</v>
      </c>
      <c r="P487" s="136">
        <f t="shared" si="73"/>
        <v>0</v>
      </c>
      <c r="Q487" s="23">
        <v>0</v>
      </c>
      <c r="R487" s="23">
        <v>0</v>
      </c>
      <c r="S487" s="23">
        <v>0</v>
      </c>
      <c r="T487" s="4">
        <v>0</v>
      </c>
      <c r="U487" s="4">
        <f t="shared" si="74"/>
        <v>0</v>
      </c>
      <c r="V487" s="4">
        <f t="shared" si="74"/>
        <v>0</v>
      </c>
      <c r="W487" s="4">
        <f t="shared" si="74"/>
        <v>0</v>
      </c>
      <c r="X487" s="4">
        <f t="shared" si="74"/>
        <v>0</v>
      </c>
      <c r="Y487" s="4">
        <f t="shared" si="74"/>
        <v>0</v>
      </c>
      <c r="Z487" s="4">
        <f t="shared" si="70"/>
        <v>0</v>
      </c>
      <c r="AA487" s="4">
        <f t="shared" si="70"/>
        <v>0</v>
      </c>
      <c r="AB487" s="4">
        <f t="shared" si="70"/>
        <v>0</v>
      </c>
      <c r="AC487" s="4">
        <f t="shared" si="70"/>
        <v>0</v>
      </c>
      <c r="AD487" s="4">
        <f t="shared" si="70"/>
        <v>0</v>
      </c>
    </row>
    <row r="488" spans="1:30" ht="12.75" customHeight="1" x14ac:dyDescent="0.25">
      <c r="A488" s="115">
        <v>21</v>
      </c>
      <c r="B488" s="137">
        <v>224500</v>
      </c>
      <c r="C488" s="138">
        <v>1438</v>
      </c>
      <c r="D488" s="108">
        <v>480</v>
      </c>
      <c r="E488" s="135" t="s">
        <v>1301</v>
      </c>
      <c r="F488" s="136">
        <f t="shared" si="71"/>
        <v>0</v>
      </c>
      <c r="G488" s="136">
        <v>0</v>
      </c>
      <c r="H488" s="136">
        <v>0</v>
      </c>
      <c r="I488" s="136">
        <v>0</v>
      </c>
      <c r="J488" s="136">
        <v>0</v>
      </c>
      <c r="K488" s="136">
        <f t="shared" si="72"/>
        <v>0</v>
      </c>
      <c r="L488" s="23">
        <v>0</v>
      </c>
      <c r="M488" s="23">
        <v>0</v>
      </c>
      <c r="N488" s="23">
        <v>0</v>
      </c>
      <c r="O488" s="23">
        <v>0</v>
      </c>
      <c r="P488" s="136">
        <f t="shared" si="73"/>
        <v>0</v>
      </c>
      <c r="Q488" s="23">
        <v>0</v>
      </c>
      <c r="R488" s="23">
        <v>0</v>
      </c>
      <c r="S488" s="23">
        <v>0</v>
      </c>
      <c r="T488" s="4">
        <v>0</v>
      </c>
      <c r="U488" s="4">
        <f t="shared" si="74"/>
        <v>0</v>
      </c>
      <c r="V488" s="4">
        <f t="shared" si="74"/>
        <v>0</v>
      </c>
      <c r="W488" s="4">
        <f t="shared" si="74"/>
        <v>0</v>
      </c>
      <c r="X488" s="4">
        <f t="shared" si="74"/>
        <v>0</v>
      </c>
      <c r="Y488" s="4">
        <f t="shared" si="74"/>
        <v>0</v>
      </c>
      <c r="Z488" s="4">
        <f t="shared" si="70"/>
        <v>0</v>
      </c>
      <c r="AA488" s="4">
        <f t="shared" si="70"/>
        <v>0</v>
      </c>
      <c r="AB488" s="4">
        <f t="shared" si="70"/>
        <v>0</v>
      </c>
      <c r="AC488" s="4">
        <f t="shared" si="70"/>
        <v>0</v>
      </c>
      <c r="AD488" s="4">
        <f t="shared" si="70"/>
        <v>0</v>
      </c>
    </row>
    <row r="489" spans="1:30" ht="12.75" customHeight="1" x14ac:dyDescent="0.25">
      <c r="A489" s="115">
        <v>21</v>
      </c>
      <c r="B489" s="137">
        <v>224500</v>
      </c>
      <c r="C489" s="138">
        <v>1439</v>
      </c>
      <c r="D489" s="108">
        <v>481</v>
      </c>
      <c r="E489" s="135" t="s">
        <v>1333</v>
      </c>
      <c r="F489" s="136">
        <f t="shared" si="71"/>
        <v>0</v>
      </c>
      <c r="G489" s="136">
        <v>0</v>
      </c>
      <c r="H489" s="136">
        <v>0</v>
      </c>
      <c r="I489" s="136">
        <v>0</v>
      </c>
      <c r="J489" s="136">
        <v>0</v>
      </c>
      <c r="K489" s="136">
        <f t="shared" si="72"/>
        <v>0</v>
      </c>
      <c r="L489" s="23">
        <v>0</v>
      </c>
      <c r="M489" s="23">
        <v>0</v>
      </c>
      <c r="N489" s="23">
        <v>0</v>
      </c>
      <c r="O489" s="23">
        <v>0</v>
      </c>
      <c r="P489" s="136">
        <f t="shared" si="73"/>
        <v>0</v>
      </c>
      <c r="Q489" s="23">
        <v>0</v>
      </c>
      <c r="R489" s="23">
        <v>0</v>
      </c>
      <c r="S489" s="23">
        <v>0</v>
      </c>
      <c r="T489" s="4">
        <v>0</v>
      </c>
      <c r="U489" s="4">
        <f t="shared" si="74"/>
        <v>0</v>
      </c>
      <c r="V489" s="4">
        <f t="shared" si="74"/>
        <v>0</v>
      </c>
      <c r="W489" s="4">
        <f t="shared" si="74"/>
        <v>0</v>
      </c>
      <c r="X489" s="4">
        <f t="shared" si="74"/>
        <v>0</v>
      </c>
      <c r="Y489" s="4">
        <f t="shared" si="74"/>
        <v>0</v>
      </c>
      <c r="Z489" s="4">
        <f t="shared" si="70"/>
        <v>0</v>
      </c>
      <c r="AA489" s="4">
        <f t="shared" si="70"/>
        <v>0</v>
      </c>
      <c r="AB489" s="4">
        <f t="shared" si="70"/>
        <v>0</v>
      </c>
      <c r="AC489" s="4">
        <f t="shared" si="70"/>
        <v>0</v>
      </c>
      <c r="AD489" s="4">
        <f t="shared" si="70"/>
        <v>0</v>
      </c>
    </row>
    <row r="490" spans="1:30" ht="12.75" customHeight="1" x14ac:dyDescent="0.25">
      <c r="A490" s="115">
        <v>21</v>
      </c>
      <c r="B490" s="137">
        <v>224500</v>
      </c>
      <c r="C490" s="138">
        <v>1440</v>
      </c>
      <c r="D490" s="108">
        <v>482</v>
      </c>
      <c r="E490" s="135" t="s">
        <v>1334</v>
      </c>
      <c r="F490" s="136">
        <f t="shared" si="71"/>
        <v>0</v>
      </c>
      <c r="G490" s="136">
        <v>0</v>
      </c>
      <c r="H490" s="136">
        <v>0</v>
      </c>
      <c r="I490" s="136">
        <v>0</v>
      </c>
      <c r="J490" s="136">
        <v>0</v>
      </c>
      <c r="K490" s="136">
        <f t="shared" si="72"/>
        <v>0</v>
      </c>
      <c r="L490" s="23">
        <v>0</v>
      </c>
      <c r="M490" s="23">
        <v>0</v>
      </c>
      <c r="N490" s="23">
        <v>0</v>
      </c>
      <c r="O490" s="23">
        <v>0</v>
      </c>
      <c r="P490" s="136">
        <f t="shared" si="73"/>
        <v>0</v>
      </c>
      <c r="Q490" s="23">
        <v>0</v>
      </c>
      <c r="R490" s="23">
        <v>0</v>
      </c>
      <c r="S490" s="23">
        <v>0</v>
      </c>
      <c r="T490" s="4">
        <v>0</v>
      </c>
      <c r="U490" s="4">
        <f t="shared" si="74"/>
        <v>0</v>
      </c>
      <c r="V490" s="4">
        <f t="shared" si="74"/>
        <v>0</v>
      </c>
      <c r="W490" s="4">
        <f t="shared" si="74"/>
        <v>0</v>
      </c>
      <c r="X490" s="4">
        <f t="shared" si="74"/>
        <v>0</v>
      </c>
      <c r="Y490" s="4">
        <f t="shared" si="74"/>
        <v>0</v>
      </c>
      <c r="Z490" s="4">
        <f t="shared" si="70"/>
        <v>0</v>
      </c>
      <c r="AA490" s="4">
        <f t="shared" si="70"/>
        <v>0</v>
      </c>
      <c r="AB490" s="4">
        <f t="shared" si="70"/>
        <v>0</v>
      </c>
      <c r="AC490" s="4">
        <f t="shared" si="70"/>
        <v>0</v>
      </c>
      <c r="AD490" s="4">
        <f t="shared" si="70"/>
        <v>0</v>
      </c>
    </row>
    <row r="491" spans="1:30" ht="12.75" customHeight="1" x14ac:dyDescent="0.25">
      <c r="A491" s="115">
        <v>21</v>
      </c>
      <c r="B491" s="137">
        <v>224500</v>
      </c>
      <c r="C491" s="138">
        <v>1441</v>
      </c>
      <c r="D491" s="108">
        <v>483</v>
      </c>
      <c r="E491" s="135" t="s">
        <v>1335</v>
      </c>
      <c r="F491" s="136">
        <f t="shared" si="71"/>
        <v>0</v>
      </c>
      <c r="G491" s="136">
        <v>0</v>
      </c>
      <c r="H491" s="136">
        <v>0</v>
      </c>
      <c r="I491" s="136">
        <v>0</v>
      </c>
      <c r="J491" s="136">
        <v>0</v>
      </c>
      <c r="K491" s="136">
        <f t="shared" si="72"/>
        <v>0</v>
      </c>
      <c r="L491" s="23">
        <v>0</v>
      </c>
      <c r="M491" s="23">
        <v>0</v>
      </c>
      <c r="N491" s="23">
        <v>0</v>
      </c>
      <c r="O491" s="23">
        <v>0</v>
      </c>
      <c r="P491" s="136">
        <f t="shared" si="73"/>
        <v>0</v>
      </c>
      <c r="Q491" s="23">
        <v>0</v>
      </c>
      <c r="R491" s="23">
        <v>0</v>
      </c>
      <c r="S491" s="23">
        <v>0</v>
      </c>
      <c r="T491" s="4">
        <v>0</v>
      </c>
      <c r="U491" s="4">
        <f t="shared" si="74"/>
        <v>0</v>
      </c>
      <c r="V491" s="4">
        <f t="shared" si="74"/>
        <v>0</v>
      </c>
      <c r="W491" s="4">
        <f t="shared" si="74"/>
        <v>0</v>
      </c>
      <c r="X491" s="4">
        <f t="shared" si="74"/>
        <v>0</v>
      </c>
      <c r="Y491" s="4">
        <f t="shared" si="74"/>
        <v>0</v>
      </c>
      <c r="Z491" s="4">
        <f t="shared" si="70"/>
        <v>0</v>
      </c>
      <c r="AA491" s="4">
        <f t="shared" si="70"/>
        <v>0</v>
      </c>
      <c r="AB491" s="4">
        <f t="shared" si="70"/>
        <v>0</v>
      </c>
      <c r="AC491" s="4">
        <f t="shared" si="70"/>
        <v>0</v>
      </c>
      <c r="AD491" s="4">
        <f t="shared" si="70"/>
        <v>0</v>
      </c>
    </row>
    <row r="492" spans="1:30" ht="12.75" customHeight="1" x14ac:dyDescent="0.25">
      <c r="A492" s="115">
        <v>21</v>
      </c>
      <c r="B492" s="137">
        <v>224500</v>
      </c>
      <c r="C492" s="138">
        <v>1445</v>
      </c>
      <c r="D492" s="108">
        <v>484</v>
      </c>
      <c r="E492" s="135" t="s">
        <v>1336</v>
      </c>
      <c r="F492" s="136">
        <f t="shared" si="71"/>
        <v>0</v>
      </c>
      <c r="G492" s="136">
        <v>0</v>
      </c>
      <c r="H492" s="136">
        <v>0</v>
      </c>
      <c r="I492" s="136">
        <v>0</v>
      </c>
      <c r="J492" s="136">
        <v>0</v>
      </c>
      <c r="K492" s="136">
        <f t="shared" si="72"/>
        <v>0</v>
      </c>
      <c r="L492" s="23">
        <v>0</v>
      </c>
      <c r="M492" s="23">
        <v>0</v>
      </c>
      <c r="N492" s="23">
        <v>0</v>
      </c>
      <c r="O492" s="23">
        <v>0</v>
      </c>
      <c r="P492" s="136">
        <f t="shared" si="73"/>
        <v>0</v>
      </c>
      <c r="Q492" s="23">
        <v>0</v>
      </c>
      <c r="R492" s="23">
        <v>0</v>
      </c>
      <c r="S492" s="23">
        <v>0</v>
      </c>
      <c r="T492" s="4">
        <v>0</v>
      </c>
      <c r="U492" s="4">
        <f t="shared" si="74"/>
        <v>0</v>
      </c>
      <c r="V492" s="4">
        <f t="shared" si="74"/>
        <v>0</v>
      </c>
      <c r="W492" s="4">
        <f t="shared" si="74"/>
        <v>0</v>
      </c>
      <c r="X492" s="4">
        <f t="shared" si="74"/>
        <v>0</v>
      </c>
      <c r="Y492" s="4">
        <f t="shared" si="74"/>
        <v>0</v>
      </c>
      <c r="Z492" s="4">
        <f t="shared" si="70"/>
        <v>0</v>
      </c>
      <c r="AA492" s="4">
        <f t="shared" si="70"/>
        <v>0</v>
      </c>
      <c r="AB492" s="4">
        <f t="shared" si="70"/>
        <v>0</v>
      </c>
      <c r="AC492" s="4">
        <f t="shared" si="70"/>
        <v>0</v>
      </c>
      <c r="AD492" s="4">
        <f t="shared" si="70"/>
        <v>0</v>
      </c>
    </row>
    <row r="493" spans="1:30" ht="12.75" customHeight="1" x14ac:dyDescent="0.25">
      <c r="A493" s="115">
        <v>21</v>
      </c>
      <c r="B493" s="137">
        <v>224500</v>
      </c>
      <c r="C493" s="138">
        <v>1446</v>
      </c>
      <c r="D493" s="108">
        <v>485</v>
      </c>
      <c r="E493" s="135" t="s">
        <v>1337</v>
      </c>
      <c r="F493" s="136">
        <f t="shared" si="71"/>
        <v>0</v>
      </c>
      <c r="G493" s="136">
        <v>0</v>
      </c>
      <c r="H493" s="136">
        <v>0</v>
      </c>
      <c r="I493" s="136">
        <v>0</v>
      </c>
      <c r="J493" s="136">
        <v>0</v>
      </c>
      <c r="K493" s="136">
        <f t="shared" si="72"/>
        <v>0</v>
      </c>
      <c r="L493" s="23">
        <v>0</v>
      </c>
      <c r="M493" s="23">
        <v>0</v>
      </c>
      <c r="N493" s="23">
        <v>0</v>
      </c>
      <c r="O493" s="23">
        <v>0</v>
      </c>
      <c r="P493" s="136">
        <f t="shared" si="73"/>
        <v>0</v>
      </c>
      <c r="Q493" s="23">
        <v>0</v>
      </c>
      <c r="R493" s="23">
        <v>0</v>
      </c>
      <c r="S493" s="23">
        <v>0</v>
      </c>
      <c r="T493" s="4">
        <v>0</v>
      </c>
      <c r="U493" s="4">
        <f t="shared" si="74"/>
        <v>0</v>
      </c>
      <c r="V493" s="4">
        <f t="shared" si="74"/>
        <v>0</v>
      </c>
      <c r="W493" s="4">
        <f t="shared" si="74"/>
        <v>0</v>
      </c>
      <c r="X493" s="4">
        <f t="shared" si="74"/>
        <v>0</v>
      </c>
      <c r="Y493" s="4">
        <f t="shared" si="74"/>
        <v>0</v>
      </c>
      <c r="Z493" s="4">
        <f t="shared" si="70"/>
        <v>0</v>
      </c>
      <c r="AA493" s="4">
        <f t="shared" si="70"/>
        <v>0</v>
      </c>
      <c r="AB493" s="4">
        <f t="shared" si="70"/>
        <v>0</v>
      </c>
      <c r="AC493" s="4">
        <f t="shared" si="70"/>
        <v>0</v>
      </c>
      <c r="AD493" s="4">
        <f t="shared" si="70"/>
        <v>0</v>
      </c>
    </row>
    <row r="494" spans="1:30" ht="12.75" customHeight="1" x14ac:dyDescent="0.25">
      <c r="A494" s="115">
        <v>21</v>
      </c>
      <c r="B494" s="137">
        <v>224500</v>
      </c>
      <c r="C494" s="138">
        <v>1442</v>
      </c>
      <c r="D494" s="108">
        <v>486</v>
      </c>
      <c r="E494" s="135" t="s">
        <v>1338</v>
      </c>
      <c r="F494" s="136">
        <f t="shared" si="71"/>
        <v>0</v>
      </c>
      <c r="G494" s="136">
        <v>0</v>
      </c>
      <c r="H494" s="136">
        <v>0</v>
      </c>
      <c r="I494" s="136">
        <v>0</v>
      </c>
      <c r="J494" s="136">
        <v>0</v>
      </c>
      <c r="K494" s="136">
        <f t="shared" si="72"/>
        <v>0</v>
      </c>
      <c r="L494" s="23">
        <v>0</v>
      </c>
      <c r="M494" s="23">
        <v>0</v>
      </c>
      <c r="N494" s="23">
        <v>0</v>
      </c>
      <c r="O494" s="23">
        <v>0</v>
      </c>
      <c r="P494" s="136">
        <f t="shared" si="73"/>
        <v>0</v>
      </c>
      <c r="Q494" s="23">
        <v>0</v>
      </c>
      <c r="R494" s="23">
        <v>0</v>
      </c>
      <c r="S494" s="23">
        <v>0</v>
      </c>
      <c r="T494" s="4">
        <v>0</v>
      </c>
      <c r="U494" s="4">
        <f t="shared" si="74"/>
        <v>0</v>
      </c>
      <c r="V494" s="4">
        <f t="shared" si="74"/>
        <v>0</v>
      </c>
      <c r="W494" s="4">
        <f t="shared" si="74"/>
        <v>0</v>
      </c>
      <c r="X494" s="4">
        <f t="shared" si="74"/>
        <v>0</v>
      </c>
      <c r="Y494" s="4">
        <f t="shared" si="74"/>
        <v>0</v>
      </c>
      <c r="Z494" s="4">
        <f t="shared" si="70"/>
        <v>0</v>
      </c>
      <c r="AA494" s="4">
        <f t="shared" si="70"/>
        <v>0</v>
      </c>
      <c r="AB494" s="4">
        <f t="shared" si="70"/>
        <v>0</v>
      </c>
      <c r="AC494" s="4">
        <f t="shared" si="70"/>
        <v>0</v>
      </c>
      <c r="AD494" s="4">
        <f t="shared" si="70"/>
        <v>0</v>
      </c>
    </row>
    <row r="495" spans="1:30" ht="12.75" customHeight="1" x14ac:dyDescent="0.25">
      <c r="A495" s="115">
        <v>21</v>
      </c>
      <c r="B495" s="137">
        <v>224500</v>
      </c>
      <c r="C495" s="138">
        <v>1443</v>
      </c>
      <c r="D495" s="108">
        <v>487</v>
      </c>
      <c r="E495" s="135" t="s">
        <v>1339</v>
      </c>
      <c r="F495" s="136">
        <f t="shared" si="71"/>
        <v>0</v>
      </c>
      <c r="G495" s="136">
        <v>0</v>
      </c>
      <c r="H495" s="136">
        <v>0</v>
      </c>
      <c r="I495" s="136">
        <v>0</v>
      </c>
      <c r="J495" s="136">
        <v>0</v>
      </c>
      <c r="K495" s="136">
        <f t="shared" si="72"/>
        <v>0</v>
      </c>
      <c r="L495" s="23">
        <v>0</v>
      </c>
      <c r="M495" s="23">
        <v>0</v>
      </c>
      <c r="N495" s="23">
        <v>0</v>
      </c>
      <c r="O495" s="23">
        <v>0</v>
      </c>
      <c r="P495" s="136">
        <f t="shared" si="73"/>
        <v>0</v>
      </c>
      <c r="Q495" s="23">
        <v>0</v>
      </c>
      <c r="R495" s="23">
        <v>0</v>
      </c>
      <c r="S495" s="23">
        <v>0</v>
      </c>
      <c r="T495" s="4">
        <v>0</v>
      </c>
      <c r="U495" s="4">
        <f t="shared" si="74"/>
        <v>0</v>
      </c>
      <c r="V495" s="4">
        <f t="shared" si="74"/>
        <v>0</v>
      </c>
      <c r="W495" s="4">
        <f t="shared" si="74"/>
        <v>0</v>
      </c>
      <c r="X495" s="4">
        <f t="shared" si="74"/>
        <v>0</v>
      </c>
      <c r="Y495" s="4">
        <f t="shared" si="74"/>
        <v>0</v>
      </c>
      <c r="Z495" s="4">
        <f t="shared" ref="Z495:AD558" si="75">IF(K495=0,0,P495/K495*100)</f>
        <v>0</v>
      </c>
      <c r="AA495" s="4">
        <f t="shared" si="75"/>
        <v>0</v>
      </c>
      <c r="AB495" s="4">
        <f t="shared" si="75"/>
        <v>0</v>
      </c>
      <c r="AC495" s="4">
        <f t="shared" si="75"/>
        <v>0</v>
      </c>
      <c r="AD495" s="4">
        <f t="shared" si="75"/>
        <v>0</v>
      </c>
    </row>
    <row r="496" spans="1:30" ht="12.75" customHeight="1" x14ac:dyDescent="0.25">
      <c r="A496" s="115">
        <v>21</v>
      </c>
      <c r="B496" s="137">
        <v>224500</v>
      </c>
      <c r="C496" s="138">
        <v>1447</v>
      </c>
      <c r="D496" s="108">
        <v>488</v>
      </c>
      <c r="E496" s="135" t="s">
        <v>1340</v>
      </c>
      <c r="F496" s="136">
        <f t="shared" si="71"/>
        <v>0</v>
      </c>
      <c r="G496" s="136">
        <v>0</v>
      </c>
      <c r="H496" s="136">
        <v>0</v>
      </c>
      <c r="I496" s="136">
        <v>0</v>
      </c>
      <c r="J496" s="136">
        <v>0</v>
      </c>
      <c r="K496" s="136">
        <f t="shared" si="72"/>
        <v>0</v>
      </c>
      <c r="L496" s="23">
        <v>0</v>
      </c>
      <c r="M496" s="23">
        <v>0</v>
      </c>
      <c r="N496" s="23">
        <v>0</v>
      </c>
      <c r="O496" s="23">
        <v>0</v>
      </c>
      <c r="P496" s="136">
        <f t="shared" si="73"/>
        <v>0</v>
      </c>
      <c r="Q496" s="23">
        <v>0</v>
      </c>
      <c r="R496" s="23">
        <v>0</v>
      </c>
      <c r="S496" s="23">
        <v>0</v>
      </c>
      <c r="T496" s="4">
        <v>0</v>
      </c>
      <c r="U496" s="4">
        <f t="shared" si="74"/>
        <v>0</v>
      </c>
      <c r="V496" s="4">
        <f t="shared" si="74"/>
        <v>0</v>
      </c>
      <c r="W496" s="4">
        <f t="shared" si="74"/>
        <v>0</v>
      </c>
      <c r="X496" s="4">
        <f t="shared" si="74"/>
        <v>0</v>
      </c>
      <c r="Y496" s="4">
        <f t="shared" si="74"/>
        <v>0</v>
      </c>
      <c r="Z496" s="4">
        <f t="shared" si="75"/>
        <v>0</v>
      </c>
      <c r="AA496" s="4">
        <f t="shared" si="75"/>
        <v>0</v>
      </c>
      <c r="AB496" s="4">
        <f t="shared" si="75"/>
        <v>0</v>
      </c>
      <c r="AC496" s="4">
        <f t="shared" si="75"/>
        <v>0</v>
      </c>
      <c r="AD496" s="4">
        <f t="shared" si="75"/>
        <v>0</v>
      </c>
    </row>
    <row r="497" spans="1:30" ht="12.75" customHeight="1" x14ac:dyDescent="0.25">
      <c r="A497" s="115">
        <v>21</v>
      </c>
      <c r="B497" s="137">
        <v>224500</v>
      </c>
      <c r="C497" s="138">
        <v>1448</v>
      </c>
      <c r="D497" s="108">
        <v>489</v>
      </c>
      <c r="E497" s="135" t="s">
        <v>1341</v>
      </c>
      <c r="F497" s="136">
        <f t="shared" si="71"/>
        <v>0</v>
      </c>
      <c r="G497" s="136">
        <v>0</v>
      </c>
      <c r="H497" s="136">
        <v>0</v>
      </c>
      <c r="I497" s="136">
        <v>0</v>
      </c>
      <c r="J497" s="136">
        <v>0</v>
      </c>
      <c r="K497" s="136">
        <f t="shared" si="72"/>
        <v>0</v>
      </c>
      <c r="L497" s="23">
        <v>0</v>
      </c>
      <c r="M497" s="23">
        <v>0</v>
      </c>
      <c r="N497" s="23">
        <v>0</v>
      </c>
      <c r="O497" s="23">
        <v>0</v>
      </c>
      <c r="P497" s="136">
        <f t="shared" si="73"/>
        <v>0</v>
      </c>
      <c r="Q497" s="23">
        <v>0</v>
      </c>
      <c r="R497" s="23">
        <v>0</v>
      </c>
      <c r="S497" s="23">
        <v>0</v>
      </c>
      <c r="T497" s="4">
        <v>0</v>
      </c>
      <c r="U497" s="4">
        <f t="shared" si="74"/>
        <v>0</v>
      </c>
      <c r="V497" s="4">
        <f t="shared" si="74"/>
        <v>0</v>
      </c>
      <c r="W497" s="4">
        <f t="shared" si="74"/>
        <v>0</v>
      </c>
      <c r="X497" s="4">
        <f t="shared" si="74"/>
        <v>0</v>
      </c>
      <c r="Y497" s="4">
        <f t="shared" si="74"/>
        <v>0</v>
      </c>
      <c r="Z497" s="4">
        <f t="shared" si="75"/>
        <v>0</v>
      </c>
      <c r="AA497" s="4">
        <f t="shared" si="75"/>
        <v>0</v>
      </c>
      <c r="AB497" s="4">
        <f t="shared" si="75"/>
        <v>0</v>
      </c>
      <c r="AC497" s="4">
        <f t="shared" si="75"/>
        <v>0</v>
      </c>
      <c r="AD497" s="4">
        <f t="shared" si="75"/>
        <v>0</v>
      </c>
    </row>
    <row r="498" spans="1:30" ht="12.75" customHeight="1" x14ac:dyDescent="0.25">
      <c r="A498" s="115">
        <v>21</v>
      </c>
      <c r="B498" s="137">
        <v>224500</v>
      </c>
      <c r="C498" s="138">
        <v>1449</v>
      </c>
      <c r="D498" s="108">
        <v>490</v>
      </c>
      <c r="E498" s="135" t="s">
        <v>1342</v>
      </c>
      <c r="F498" s="136">
        <f t="shared" si="71"/>
        <v>0</v>
      </c>
      <c r="G498" s="136">
        <v>0</v>
      </c>
      <c r="H498" s="136">
        <v>0</v>
      </c>
      <c r="I498" s="136">
        <v>0</v>
      </c>
      <c r="J498" s="136">
        <v>0</v>
      </c>
      <c r="K498" s="136">
        <f t="shared" si="72"/>
        <v>0</v>
      </c>
      <c r="L498" s="23">
        <v>0</v>
      </c>
      <c r="M498" s="23">
        <v>0</v>
      </c>
      <c r="N498" s="23">
        <v>0</v>
      </c>
      <c r="O498" s="23">
        <v>0</v>
      </c>
      <c r="P498" s="136">
        <f t="shared" si="73"/>
        <v>0</v>
      </c>
      <c r="Q498" s="23">
        <v>0</v>
      </c>
      <c r="R498" s="23">
        <v>0</v>
      </c>
      <c r="S498" s="23">
        <v>0</v>
      </c>
      <c r="T498" s="4">
        <v>0</v>
      </c>
      <c r="U498" s="4">
        <f t="shared" si="74"/>
        <v>0</v>
      </c>
      <c r="V498" s="4">
        <f t="shared" si="74"/>
        <v>0</v>
      </c>
      <c r="W498" s="4">
        <f t="shared" si="74"/>
        <v>0</v>
      </c>
      <c r="X498" s="4">
        <f t="shared" si="74"/>
        <v>0</v>
      </c>
      <c r="Y498" s="4">
        <f t="shared" si="74"/>
        <v>0</v>
      </c>
      <c r="Z498" s="4">
        <f t="shared" si="75"/>
        <v>0</v>
      </c>
      <c r="AA498" s="4">
        <f t="shared" si="75"/>
        <v>0</v>
      </c>
      <c r="AB498" s="4">
        <f t="shared" si="75"/>
        <v>0</v>
      </c>
      <c r="AC498" s="4">
        <f t="shared" si="75"/>
        <v>0</v>
      </c>
      <c r="AD498" s="4">
        <f t="shared" si="75"/>
        <v>0</v>
      </c>
    </row>
    <row r="499" spans="1:30" ht="12.75" customHeight="1" x14ac:dyDescent="0.25">
      <c r="A499" s="115">
        <v>21</v>
      </c>
      <c r="B499" s="137">
        <v>224500</v>
      </c>
      <c r="C499" s="138">
        <v>1450</v>
      </c>
      <c r="D499" s="108">
        <v>491</v>
      </c>
      <c r="E499" s="135" t="s">
        <v>1343</v>
      </c>
      <c r="F499" s="136">
        <f t="shared" si="71"/>
        <v>0</v>
      </c>
      <c r="G499" s="136">
        <v>0</v>
      </c>
      <c r="H499" s="136">
        <v>0</v>
      </c>
      <c r="I499" s="136">
        <v>0</v>
      </c>
      <c r="J499" s="136">
        <v>0</v>
      </c>
      <c r="K499" s="136">
        <f t="shared" si="72"/>
        <v>0</v>
      </c>
      <c r="L499" s="23">
        <v>0</v>
      </c>
      <c r="M499" s="23">
        <v>0</v>
      </c>
      <c r="N499" s="23">
        <v>0</v>
      </c>
      <c r="O499" s="23">
        <v>0</v>
      </c>
      <c r="P499" s="136">
        <f t="shared" si="73"/>
        <v>0</v>
      </c>
      <c r="Q499" s="23">
        <v>0</v>
      </c>
      <c r="R499" s="23">
        <v>0</v>
      </c>
      <c r="S499" s="23">
        <v>0</v>
      </c>
      <c r="T499" s="4">
        <v>0</v>
      </c>
      <c r="U499" s="4">
        <f t="shared" si="74"/>
        <v>0</v>
      </c>
      <c r="V499" s="4">
        <f t="shared" si="74"/>
        <v>0</v>
      </c>
      <c r="W499" s="4">
        <f t="shared" si="74"/>
        <v>0</v>
      </c>
      <c r="X499" s="4">
        <f t="shared" si="74"/>
        <v>0</v>
      </c>
      <c r="Y499" s="4">
        <f t="shared" si="74"/>
        <v>0</v>
      </c>
      <c r="Z499" s="4">
        <f t="shared" si="75"/>
        <v>0</v>
      </c>
      <c r="AA499" s="4">
        <f t="shared" si="75"/>
        <v>0</v>
      </c>
      <c r="AB499" s="4">
        <f t="shared" si="75"/>
        <v>0</v>
      </c>
      <c r="AC499" s="4">
        <f t="shared" si="75"/>
        <v>0</v>
      </c>
      <c r="AD499" s="4">
        <f t="shared" si="75"/>
        <v>0</v>
      </c>
    </row>
    <row r="500" spans="1:30" ht="12.75" customHeight="1" x14ac:dyDescent="0.25">
      <c r="A500" s="115">
        <v>21</v>
      </c>
      <c r="B500" s="137">
        <v>224500</v>
      </c>
      <c r="C500" s="138">
        <v>1451</v>
      </c>
      <c r="D500" s="108">
        <v>492</v>
      </c>
      <c r="E500" s="135" t="s">
        <v>1344</v>
      </c>
      <c r="F500" s="136">
        <f t="shared" si="71"/>
        <v>0</v>
      </c>
      <c r="G500" s="136">
        <v>0</v>
      </c>
      <c r="H500" s="136">
        <v>0</v>
      </c>
      <c r="I500" s="136">
        <v>0</v>
      </c>
      <c r="J500" s="136">
        <v>0</v>
      </c>
      <c r="K500" s="136">
        <f t="shared" si="72"/>
        <v>0</v>
      </c>
      <c r="L500" s="23">
        <v>0</v>
      </c>
      <c r="M500" s="23">
        <v>0</v>
      </c>
      <c r="N500" s="23">
        <v>0</v>
      </c>
      <c r="O500" s="23">
        <v>0</v>
      </c>
      <c r="P500" s="136">
        <f t="shared" si="73"/>
        <v>0</v>
      </c>
      <c r="Q500" s="23">
        <v>0</v>
      </c>
      <c r="R500" s="23">
        <v>0</v>
      </c>
      <c r="S500" s="23">
        <v>0</v>
      </c>
      <c r="T500" s="4">
        <v>0</v>
      </c>
      <c r="U500" s="4">
        <f t="shared" si="74"/>
        <v>0</v>
      </c>
      <c r="V500" s="4">
        <f t="shared" si="74"/>
        <v>0</v>
      </c>
      <c r="W500" s="4">
        <f t="shared" si="74"/>
        <v>0</v>
      </c>
      <c r="X500" s="4">
        <f t="shared" si="74"/>
        <v>0</v>
      </c>
      <c r="Y500" s="4">
        <f t="shared" si="74"/>
        <v>0</v>
      </c>
      <c r="Z500" s="4">
        <f t="shared" si="75"/>
        <v>0</v>
      </c>
      <c r="AA500" s="4">
        <f t="shared" si="75"/>
        <v>0</v>
      </c>
      <c r="AB500" s="4">
        <f t="shared" si="75"/>
        <v>0</v>
      </c>
      <c r="AC500" s="4">
        <f t="shared" si="75"/>
        <v>0</v>
      </c>
      <c r="AD500" s="4">
        <f t="shared" si="75"/>
        <v>0</v>
      </c>
    </row>
    <row r="501" spans="1:30" ht="12.75" customHeight="1" x14ac:dyDescent="0.25">
      <c r="A501" s="115">
        <v>21</v>
      </c>
      <c r="B501" s="137">
        <v>224500</v>
      </c>
      <c r="C501" s="138">
        <v>1452</v>
      </c>
      <c r="D501" s="108">
        <v>493</v>
      </c>
      <c r="E501" s="135" t="s">
        <v>1345</v>
      </c>
      <c r="F501" s="136">
        <f t="shared" si="71"/>
        <v>0</v>
      </c>
      <c r="G501" s="136">
        <v>0</v>
      </c>
      <c r="H501" s="136">
        <v>0</v>
      </c>
      <c r="I501" s="136">
        <v>0</v>
      </c>
      <c r="J501" s="136">
        <v>0</v>
      </c>
      <c r="K501" s="136">
        <f t="shared" si="72"/>
        <v>0</v>
      </c>
      <c r="L501" s="23">
        <v>0</v>
      </c>
      <c r="M501" s="23">
        <v>0</v>
      </c>
      <c r="N501" s="23">
        <v>0</v>
      </c>
      <c r="O501" s="23">
        <v>0</v>
      </c>
      <c r="P501" s="136">
        <f t="shared" si="73"/>
        <v>0</v>
      </c>
      <c r="Q501" s="23">
        <v>0</v>
      </c>
      <c r="R501" s="23">
        <v>0</v>
      </c>
      <c r="S501" s="23">
        <v>0</v>
      </c>
      <c r="T501" s="4">
        <v>0</v>
      </c>
      <c r="U501" s="4">
        <f t="shared" si="74"/>
        <v>0</v>
      </c>
      <c r="V501" s="4">
        <f t="shared" si="74"/>
        <v>0</v>
      </c>
      <c r="W501" s="4">
        <f t="shared" si="74"/>
        <v>0</v>
      </c>
      <c r="X501" s="4">
        <f t="shared" si="74"/>
        <v>0</v>
      </c>
      <c r="Y501" s="4">
        <f t="shared" si="74"/>
        <v>0</v>
      </c>
      <c r="Z501" s="4">
        <f t="shared" si="75"/>
        <v>0</v>
      </c>
      <c r="AA501" s="4">
        <f t="shared" si="75"/>
        <v>0</v>
      </c>
      <c r="AB501" s="4">
        <f t="shared" si="75"/>
        <v>0</v>
      </c>
      <c r="AC501" s="4">
        <f t="shared" si="75"/>
        <v>0</v>
      </c>
      <c r="AD501" s="4">
        <f t="shared" si="75"/>
        <v>0</v>
      </c>
    </row>
    <row r="502" spans="1:30" ht="12.75" customHeight="1" x14ac:dyDescent="0.25">
      <c r="A502" s="115">
        <v>21</v>
      </c>
      <c r="B502" s="137">
        <v>224500</v>
      </c>
      <c r="C502" s="138">
        <v>1453</v>
      </c>
      <c r="D502" s="108">
        <v>494</v>
      </c>
      <c r="E502" s="135" t="s">
        <v>1346</v>
      </c>
      <c r="F502" s="136">
        <f t="shared" si="71"/>
        <v>0</v>
      </c>
      <c r="G502" s="136">
        <v>0</v>
      </c>
      <c r="H502" s="136">
        <v>0</v>
      </c>
      <c r="I502" s="136">
        <v>0</v>
      </c>
      <c r="J502" s="136">
        <v>0</v>
      </c>
      <c r="K502" s="136">
        <f t="shared" si="72"/>
        <v>0</v>
      </c>
      <c r="L502" s="23">
        <v>0</v>
      </c>
      <c r="M502" s="23">
        <v>0</v>
      </c>
      <c r="N502" s="23">
        <v>0</v>
      </c>
      <c r="O502" s="23">
        <v>0</v>
      </c>
      <c r="P502" s="136">
        <f t="shared" si="73"/>
        <v>0</v>
      </c>
      <c r="Q502" s="23">
        <v>0</v>
      </c>
      <c r="R502" s="23">
        <v>0</v>
      </c>
      <c r="S502" s="23">
        <v>0</v>
      </c>
      <c r="T502" s="4">
        <v>0</v>
      </c>
      <c r="U502" s="4">
        <f t="shared" si="74"/>
        <v>0</v>
      </c>
      <c r="V502" s="4">
        <f t="shared" si="74"/>
        <v>0</v>
      </c>
      <c r="W502" s="4">
        <f t="shared" si="74"/>
        <v>0</v>
      </c>
      <c r="X502" s="4">
        <f t="shared" si="74"/>
        <v>0</v>
      </c>
      <c r="Y502" s="4">
        <f t="shared" si="74"/>
        <v>0</v>
      </c>
      <c r="Z502" s="4">
        <f t="shared" si="75"/>
        <v>0</v>
      </c>
      <c r="AA502" s="4">
        <f t="shared" si="75"/>
        <v>0</v>
      </c>
      <c r="AB502" s="4">
        <f t="shared" si="75"/>
        <v>0</v>
      </c>
      <c r="AC502" s="4">
        <f t="shared" si="75"/>
        <v>0</v>
      </c>
      <c r="AD502" s="4">
        <f t="shared" si="75"/>
        <v>0</v>
      </c>
    </row>
    <row r="503" spans="1:30" ht="12.75" customHeight="1" x14ac:dyDescent="0.25">
      <c r="A503" s="115">
        <v>21</v>
      </c>
      <c r="B503" s="137">
        <v>224500</v>
      </c>
      <c r="C503" s="138">
        <v>1454</v>
      </c>
      <c r="D503" s="108">
        <v>495</v>
      </c>
      <c r="E503" s="135" t="s">
        <v>1347</v>
      </c>
      <c r="F503" s="136">
        <f t="shared" si="71"/>
        <v>0</v>
      </c>
      <c r="G503" s="136">
        <v>0</v>
      </c>
      <c r="H503" s="136">
        <v>0</v>
      </c>
      <c r="I503" s="136">
        <v>0</v>
      </c>
      <c r="J503" s="136">
        <v>0</v>
      </c>
      <c r="K503" s="136">
        <f t="shared" si="72"/>
        <v>0</v>
      </c>
      <c r="L503" s="23">
        <v>0</v>
      </c>
      <c r="M503" s="23">
        <v>0</v>
      </c>
      <c r="N503" s="23">
        <v>0</v>
      </c>
      <c r="O503" s="23">
        <v>0</v>
      </c>
      <c r="P503" s="136">
        <f t="shared" si="73"/>
        <v>0</v>
      </c>
      <c r="Q503" s="23">
        <v>0</v>
      </c>
      <c r="R503" s="23">
        <v>0</v>
      </c>
      <c r="S503" s="23">
        <v>0</v>
      </c>
      <c r="T503" s="4">
        <v>0</v>
      </c>
      <c r="U503" s="4">
        <f t="shared" si="74"/>
        <v>0</v>
      </c>
      <c r="V503" s="4">
        <f t="shared" si="74"/>
        <v>0</v>
      </c>
      <c r="W503" s="4">
        <f t="shared" si="74"/>
        <v>0</v>
      </c>
      <c r="X503" s="4">
        <f t="shared" si="74"/>
        <v>0</v>
      </c>
      <c r="Y503" s="4">
        <f t="shared" si="74"/>
        <v>0</v>
      </c>
      <c r="Z503" s="4">
        <f t="shared" si="75"/>
        <v>0</v>
      </c>
      <c r="AA503" s="4">
        <f t="shared" si="75"/>
        <v>0</v>
      </c>
      <c r="AB503" s="4">
        <f t="shared" si="75"/>
        <v>0</v>
      </c>
      <c r="AC503" s="4">
        <f t="shared" si="75"/>
        <v>0</v>
      </c>
      <c r="AD503" s="4">
        <f t="shared" si="75"/>
        <v>0</v>
      </c>
    </row>
    <row r="504" spans="1:30" ht="12.75" customHeight="1" x14ac:dyDescent="0.25">
      <c r="A504" s="115">
        <v>21</v>
      </c>
      <c r="B504" s="137">
        <v>224500</v>
      </c>
      <c r="C504" s="138">
        <v>1455</v>
      </c>
      <c r="D504" s="108">
        <v>496</v>
      </c>
      <c r="E504" s="135" t="s">
        <v>1117</v>
      </c>
      <c r="F504" s="136">
        <f t="shared" si="71"/>
        <v>0</v>
      </c>
      <c r="G504" s="136">
        <v>0</v>
      </c>
      <c r="H504" s="136">
        <v>0</v>
      </c>
      <c r="I504" s="136">
        <v>0</v>
      </c>
      <c r="J504" s="136">
        <v>0</v>
      </c>
      <c r="K504" s="136">
        <f t="shared" si="72"/>
        <v>0</v>
      </c>
      <c r="L504" s="23">
        <v>0</v>
      </c>
      <c r="M504" s="23">
        <v>0</v>
      </c>
      <c r="N504" s="23">
        <v>0</v>
      </c>
      <c r="O504" s="23">
        <v>0</v>
      </c>
      <c r="P504" s="136">
        <f t="shared" si="73"/>
        <v>0</v>
      </c>
      <c r="Q504" s="23">
        <v>0</v>
      </c>
      <c r="R504" s="23">
        <v>0</v>
      </c>
      <c r="S504" s="23">
        <v>0</v>
      </c>
      <c r="T504" s="4">
        <v>0</v>
      </c>
      <c r="U504" s="4">
        <f t="shared" si="74"/>
        <v>0</v>
      </c>
      <c r="V504" s="4">
        <f t="shared" si="74"/>
        <v>0</v>
      </c>
      <c r="W504" s="4">
        <f t="shared" si="74"/>
        <v>0</v>
      </c>
      <c r="X504" s="4">
        <f t="shared" si="74"/>
        <v>0</v>
      </c>
      <c r="Y504" s="4">
        <f t="shared" si="74"/>
        <v>0</v>
      </c>
      <c r="Z504" s="4">
        <f t="shared" si="75"/>
        <v>0</v>
      </c>
      <c r="AA504" s="4">
        <f t="shared" si="75"/>
        <v>0</v>
      </c>
      <c r="AB504" s="4">
        <f t="shared" si="75"/>
        <v>0</v>
      </c>
      <c r="AC504" s="4">
        <f t="shared" si="75"/>
        <v>0</v>
      </c>
      <c r="AD504" s="4">
        <f t="shared" si="75"/>
        <v>0</v>
      </c>
    </row>
    <row r="505" spans="1:30" ht="12.75" customHeight="1" x14ac:dyDescent="0.25">
      <c r="A505" s="115">
        <v>21</v>
      </c>
      <c r="B505" s="137">
        <v>224500</v>
      </c>
      <c r="C505" s="138">
        <v>1456</v>
      </c>
      <c r="D505" s="108">
        <v>497</v>
      </c>
      <c r="E505" s="135" t="s">
        <v>1348</v>
      </c>
      <c r="F505" s="136">
        <f t="shared" si="71"/>
        <v>0</v>
      </c>
      <c r="G505" s="136">
        <v>0</v>
      </c>
      <c r="H505" s="136">
        <v>0</v>
      </c>
      <c r="I505" s="136">
        <v>0</v>
      </c>
      <c r="J505" s="136">
        <v>0</v>
      </c>
      <c r="K505" s="136">
        <f t="shared" si="72"/>
        <v>0</v>
      </c>
      <c r="L505" s="23">
        <v>0</v>
      </c>
      <c r="M505" s="23">
        <v>0</v>
      </c>
      <c r="N505" s="23">
        <v>0</v>
      </c>
      <c r="O505" s="23">
        <v>0</v>
      </c>
      <c r="P505" s="136">
        <f t="shared" si="73"/>
        <v>0</v>
      </c>
      <c r="Q505" s="23">
        <v>0</v>
      </c>
      <c r="R505" s="23">
        <v>0</v>
      </c>
      <c r="S505" s="23">
        <v>0</v>
      </c>
      <c r="T505" s="4">
        <v>0</v>
      </c>
      <c r="U505" s="4">
        <f t="shared" si="74"/>
        <v>0</v>
      </c>
      <c r="V505" s="4">
        <f t="shared" si="74"/>
        <v>0</v>
      </c>
      <c r="W505" s="4">
        <f t="shared" si="74"/>
        <v>0</v>
      </c>
      <c r="X505" s="4">
        <f t="shared" si="74"/>
        <v>0</v>
      </c>
      <c r="Y505" s="4">
        <f t="shared" si="74"/>
        <v>0</v>
      </c>
      <c r="Z505" s="4">
        <f t="shared" si="75"/>
        <v>0</v>
      </c>
      <c r="AA505" s="4">
        <f t="shared" si="75"/>
        <v>0</v>
      </c>
      <c r="AB505" s="4">
        <f t="shared" si="75"/>
        <v>0</v>
      </c>
      <c r="AC505" s="4">
        <f t="shared" si="75"/>
        <v>0</v>
      </c>
      <c r="AD505" s="4">
        <f t="shared" si="75"/>
        <v>0</v>
      </c>
    </row>
    <row r="506" spans="1:30" ht="12.75" customHeight="1" x14ac:dyDescent="0.25">
      <c r="A506" s="115">
        <v>21</v>
      </c>
      <c r="B506" s="137">
        <v>224500</v>
      </c>
      <c r="C506" s="138">
        <v>1457</v>
      </c>
      <c r="D506" s="108">
        <v>498</v>
      </c>
      <c r="E506" s="135" t="s">
        <v>1349</v>
      </c>
      <c r="F506" s="136">
        <f t="shared" si="71"/>
        <v>0</v>
      </c>
      <c r="G506" s="136">
        <v>0</v>
      </c>
      <c r="H506" s="136">
        <v>0</v>
      </c>
      <c r="I506" s="136">
        <v>0</v>
      </c>
      <c r="J506" s="136">
        <v>0</v>
      </c>
      <c r="K506" s="136">
        <f t="shared" si="72"/>
        <v>0</v>
      </c>
      <c r="L506" s="23">
        <v>0</v>
      </c>
      <c r="M506" s="23">
        <v>0</v>
      </c>
      <c r="N506" s="23">
        <v>0</v>
      </c>
      <c r="O506" s="23">
        <v>0</v>
      </c>
      <c r="P506" s="136">
        <f t="shared" si="73"/>
        <v>0</v>
      </c>
      <c r="Q506" s="23">
        <v>0</v>
      </c>
      <c r="R506" s="23">
        <v>0</v>
      </c>
      <c r="S506" s="23">
        <v>0</v>
      </c>
      <c r="T506" s="4">
        <v>0</v>
      </c>
      <c r="U506" s="4">
        <f t="shared" si="74"/>
        <v>0</v>
      </c>
      <c r="V506" s="4">
        <f t="shared" si="74"/>
        <v>0</v>
      </c>
      <c r="W506" s="4">
        <f t="shared" si="74"/>
        <v>0</v>
      </c>
      <c r="X506" s="4">
        <f t="shared" si="74"/>
        <v>0</v>
      </c>
      <c r="Y506" s="4">
        <f t="shared" si="74"/>
        <v>0</v>
      </c>
      <c r="Z506" s="4">
        <f t="shared" si="75"/>
        <v>0</v>
      </c>
      <c r="AA506" s="4">
        <f t="shared" si="75"/>
        <v>0</v>
      </c>
      <c r="AB506" s="4">
        <f t="shared" si="75"/>
        <v>0</v>
      </c>
      <c r="AC506" s="4">
        <f t="shared" si="75"/>
        <v>0</v>
      </c>
      <c r="AD506" s="4">
        <f t="shared" si="75"/>
        <v>0</v>
      </c>
    </row>
    <row r="507" spans="1:30" ht="12.75" customHeight="1" x14ac:dyDescent="0.25">
      <c r="A507" s="115">
        <v>21</v>
      </c>
      <c r="B507" s="137">
        <v>224500</v>
      </c>
      <c r="C507" s="138">
        <v>1458</v>
      </c>
      <c r="D507" s="108">
        <v>499</v>
      </c>
      <c r="E507" s="135" t="s">
        <v>1350</v>
      </c>
      <c r="F507" s="136">
        <f t="shared" si="71"/>
        <v>0</v>
      </c>
      <c r="G507" s="136">
        <v>0</v>
      </c>
      <c r="H507" s="136">
        <v>0</v>
      </c>
      <c r="I507" s="136">
        <v>0</v>
      </c>
      <c r="J507" s="136">
        <v>0</v>
      </c>
      <c r="K507" s="136">
        <f t="shared" si="72"/>
        <v>0</v>
      </c>
      <c r="L507" s="23">
        <v>0</v>
      </c>
      <c r="M507" s="23">
        <v>0</v>
      </c>
      <c r="N507" s="23">
        <v>0</v>
      </c>
      <c r="O507" s="23">
        <v>0</v>
      </c>
      <c r="P507" s="136">
        <f t="shared" si="73"/>
        <v>0</v>
      </c>
      <c r="Q507" s="23">
        <v>0</v>
      </c>
      <c r="R507" s="23">
        <v>0</v>
      </c>
      <c r="S507" s="23">
        <v>0</v>
      </c>
      <c r="T507" s="4">
        <v>0</v>
      </c>
      <c r="U507" s="4">
        <f t="shared" si="74"/>
        <v>0</v>
      </c>
      <c r="V507" s="4">
        <f t="shared" si="74"/>
        <v>0</v>
      </c>
      <c r="W507" s="4">
        <f t="shared" si="74"/>
        <v>0</v>
      </c>
      <c r="X507" s="4">
        <f t="shared" si="74"/>
        <v>0</v>
      </c>
      <c r="Y507" s="4">
        <f t="shared" si="74"/>
        <v>0</v>
      </c>
      <c r="Z507" s="4">
        <f t="shared" si="75"/>
        <v>0</v>
      </c>
      <c r="AA507" s="4">
        <f t="shared" si="75"/>
        <v>0</v>
      </c>
      <c r="AB507" s="4">
        <f t="shared" si="75"/>
        <v>0</v>
      </c>
      <c r="AC507" s="4">
        <f t="shared" si="75"/>
        <v>0</v>
      </c>
      <c r="AD507" s="4">
        <f t="shared" si="75"/>
        <v>0</v>
      </c>
    </row>
    <row r="508" spans="1:30" ht="12.75" customHeight="1" x14ac:dyDescent="0.25">
      <c r="A508" s="115">
        <v>21</v>
      </c>
      <c r="B508" s="137">
        <v>224500</v>
      </c>
      <c r="C508" s="138">
        <v>1459</v>
      </c>
      <c r="D508" s="108">
        <v>500</v>
      </c>
      <c r="E508" s="135" t="s">
        <v>1351</v>
      </c>
      <c r="F508" s="136">
        <f t="shared" si="71"/>
        <v>0</v>
      </c>
      <c r="G508" s="136">
        <v>0</v>
      </c>
      <c r="H508" s="136">
        <v>0</v>
      </c>
      <c r="I508" s="136">
        <v>0</v>
      </c>
      <c r="J508" s="136">
        <v>0</v>
      </c>
      <c r="K508" s="136">
        <f t="shared" si="72"/>
        <v>0</v>
      </c>
      <c r="L508" s="23">
        <v>0</v>
      </c>
      <c r="M508" s="23">
        <v>0</v>
      </c>
      <c r="N508" s="23">
        <v>0</v>
      </c>
      <c r="O508" s="23">
        <v>0</v>
      </c>
      <c r="P508" s="136">
        <f t="shared" si="73"/>
        <v>0</v>
      </c>
      <c r="Q508" s="23">
        <v>0</v>
      </c>
      <c r="R508" s="23">
        <v>0</v>
      </c>
      <c r="S508" s="23">
        <v>0</v>
      </c>
      <c r="T508" s="4">
        <v>0</v>
      </c>
      <c r="U508" s="4">
        <f t="shared" si="74"/>
        <v>0</v>
      </c>
      <c r="V508" s="4">
        <f t="shared" si="74"/>
        <v>0</v>
      </c>
      <c r="W508" s="4">
        <f t="shared" si="74"/>
        <v>0</v>
      </c>
      <c r="X508" s="4">
        <f t="shared" si="74"/>
        <v>0</v>
      </c>
      <c r="Y508" s="4">
        <f t="shared" si="74"/>
        <v>0</v>
      </c>
      <c r="Z508" s="4">
        <f t="shared" si="75"/>
        <v>0</v>
      </c>
      <c r="AA508" s="4">
        <f t="shared" si="75"/>
        <v>0</v>
      </c>
      <c r="AB508" s="4">
        <f t="shared" si="75"/>
        <v>0</v>
      </c>
      <c r="AC508" s="4">
        <f t="shared" si="75"/>
        <v>0</v>
      </c>
      <c r="AD508" s="4">
        <f t="shared" si="75"/>
        <v>0</v>
      </c>
    </row>
    <row r="509" spans="1:30" ht="12.75" customHeight="1" x14ac:dyDescent="0.25">
      <c r="A509" s="115">
        <v>21</v>
      </c>
      <c r="B509" s="137">
        <v>224500</v>
      </c>
      <c r="C509" s="138">
        <v>1460</v>
      </c>
      <c r="D509" s="108">
        <v>501</v>
      </c>
      <c r="E509" s="135" t="s">
        <v>1352</v>
      </c>
      <c r="F509" s="136">
        <f t="shared" si="71"/>
        <v>0</v>
      </c>
      <c r="G509" s="136">
        <v>0</v>
      </c>
      <c r="H509" s="136">
        <v>0</v>
      </c>
      <c r="I509" s="136">
        <v>0</v>
      </c>
      <c r="J509" s="136">
        <v>0</v>
      </c>
      <c r="K509" s="136">
        <f t="shared" si="72"/>
        <v>0</v>
      </c>
      <c r="L509" s="23">
        <v>0</v>
      </c>
      <c r="M509" s="23">
        <v>0</v>
      </c>
      <c r="N509" s="23">
        <v>0</v>
      </c>
      <c r="O509" s="23">
        <v>0</v>
      </c>
      <c r="P509" s="136">
        <f t="shared" si="73"/>
        <v>0</v>
      </c>
      <c r="Q509" s="23">
        <v>0</v>
      </c>
      <c r="R509" s="23">
        <v>0</v>
      </c>
      <c r="S509" s="23">
        <v>0</v>
      </c>
      <c r="T509" s="4">
        <v>0</v>
      </c>
      <c r="U509" s="4">
        <f t="shared" si="74"/>
        <v>0</v>
      </c>
      <c r="V509" s="4">
        <f t="shared" si="74"/>
        <v>0</v>
      </c>
      <c r="W509" s="4">
        <f t="shared" si="74"/>
        <v>0</v>
      </c>
      <c r="X509" s="4">
        <f t="shared" si="74"/>
        <v>0</v>
      </c>
      <c r="Y509" s="4">
        <f t="shared" si="74"/>
        <v>0</v>
      </c>
      <c r="Z509" s="4">
        <f t="shared" si="75"/>
        <v>0</v>
      </c>
      <c r="AA509" s="4">
        <f t="shared" si="75"/>
        <v>0</v>
      </c>
      <c r="AB509" s="4">
        <f t="shared" si="75"/>
        <v>0</v>
      </c>
      <c r="AC509" s="4">
        <f t="shared" si="75"/>
        <v>0</v>
      </c>
      <c r="AD509" s="4">
        <f t="shared" si="75"/>
        <v>0</v>
      </c>
    </row>
    <row r="510" spans="1:30" ht="12.75" customHeight="1" x14ac:dyDescent="0.25">
      <c r="A510" s="115">
        <v>21</v>
      </c>
      <c r="B510" s="137">
        <v>224500</v>
      </c>
      <c r="C510" s="138">
        <v>1461</v>
      </c>
      <c r="D510" s="108">
        <v>502</v>
      </c>
      <c r="E510" s="135" t="s">
        <v>1353</v>
      </c>
      <c r="F510" s="136">
        <f t="shared" si="71"/>
        <v>0</v>
      </c>
      <c r="G510" s="136">
        <v>0</v>
      </c>
      <c r="H510" s="136">
        <v>0</v>
      </c>
      <c r="I510" s="136">
        <v>0</v>
      </c>
      <c r="J510" s="136">
        <v>0</v>
      </c>
      <c r="K510" s="136">
        <f t="shared" si="72"/>
        <v>0</v>
      </c>
      <c r="L510" s="23">
        <v>0</v>
      </c>
      <c r="M510" s="23">
        <v>0</v>
      </c>
      <c r="N510" s="23">
        <v>0</v>
      </c>
      <c r="O510" s="23">
        <v>0</v>
      </c>
      <c r="P510" s="136">
        <f t="shared" si="73"/>
        <v>0</v>
      </c>
      <c r="Q510" s="23">
        <v>0</v>
      </c>
      <c r="R510" s="23">
        <v>0</v>
      </c>
      <c r="S510" s="23">
        <v>0</v>
      </c>
      <c r="T510" s="4">
        <v>0</v>
      </c>
      <c r="U510" s="4">
        <f t="shared" si="74"/>
        <v>0</v>
      </c>
      <c r="V510" s="4">
        <f t="shared" si="74"/>
        <v>0</v>
      </c>
      <c r="W510" s="4">
        <f t="shared" si="74"/>
        <v>0</v>
      </c>
      <c r="X510" s="4">
        <f t="shared" si="74"/>
        <v>0</v>
      </c>
      <c r="Y510" s="4">
        <f t="shared" si="74"/>
        <v>0</v>
      </c>
      <c r="Z510" s="4">
        <f t="shared" si="75"/>
        <v>0</v>
      </c>
      <c r="AA510" s="4">
        <f t="shared" si="75"/>
        <v>0</v>
      </c>
      <c r="AB510" s="4">
        <f t="shared" si="75"/>
        <v>0</v>
      </c>
      <c r="AC510" s="4">
        <f t="shared" si="75"/>
        <v>0</v>
      </c>
      <c r="AD510" s="4">
        <f t="shared" si="75"/>
        <v>0</v>
      </c>
    </row>
    <row r="511" spans="1:30" ht="12.75" customHeight="1" x14ac:dyDescent="0.25">
      <c r="A511" s="115">
        <v>0</v>
      </c>
      <c r="B511" s="115"/>
      <c r="C511" s="115"/>
      <c r="D511" s="108">
        <v>503</v>
      </c>
      <c r="E511" s="135"/>
      <c r="F511" s="136"/>
      <c r="G511" s="136"/>
      <c r="H511" s="136"/>
      <c r="I511" s="136"/>
      <c r="J511" s="136"/>
      <c r="K511" s="136"/>
      <c r="L511" s="23"/>
      <c r="M511" s="23"/>
      <c r="N511" s="23"/>
      <c r="O511" s="23"/>
      <c r="P511" s="23"/>
      <c r="Q511" s="23"/>
      <c r="R511" s="23"/>
      <c r="S511" s="23"/>
      <c r="T511" s="4"/>
      <c r="U511" s="4"/>
      <c r="V511" s="4"/>
      <c r="W511" s="4"/>
      <c r="X511" s="4"/>
      <c r="Y511" s="4"/>
      <c r="Z511" s="4"/>
      <c r="AA511" s="4"/>
      <c r="AB511" s="4"/>
      <c r="AC511" s="4"/>
      <c r="AD511" s="4"/>
    </row>
    <row r="512" spans="1:30" ht="12.75" customHeight="1" x14ac:dyDescent="0.25">
      <c r="A512" s="115">
        <v>20</v>
      </c>
      <c r="B512" s="137">
        <v>224800</v>
      </c>
      <c r="C512" s="115"/>
      <c r="D512" s="108">
        <v>504</v>
      </c>
      <c r="E512" s="130" t="s">
        <v>1354</v>
      </c>
      <c r="F512" s="131">
        <f t="shared" ref="F512:F534" si="76">SUM(G512:J512)</f>
        <v>1786.2999999999997</v>
      </c>
      <c r="G512" s="131">
        <f>G513+G514</f>
        <v>910.8</v>
      </c>
      <c r="H512" s="131">
        <f>H513+H514</f>
        <v>549.9</v>
      </c>
      <c r="I512" s="131">
        <f>I513+I514</f>
        <v>0</v>
      </c>
      <c r="J512" s="131">
        <f>J513+J514</f>
        <v>325.60000000000002</v>
      </c>
      <c r="K512" s="131">
        <f t="shared" ref="K512:K534" si="77">SUM(L512:O512)</f>
        <v>1714.4</v>
      </c>
      <c r="L512" s="131">
        <f>L513+L514</f>
        <v>891.1</v>
      </c>
      <c r="M512" s="131">
        <f>M513+M514</f>
        <v>497.7</v>
      </c>
      <c r="N512" s="131">
        <f>N513+N514</f>
        <v>0</v>
      </c>
      <c r="O512" s="131">
        <f>O513+O514</f>
        <v>325.60000000000002</v>
      </c>
      <c r="P512" s="131">
        <f t="shared" ref="P512:P534" si="78">SUM(Q512:T512)</f>
        <v>1608.5</v>
      </c>
      <c r="Q512" s="131">
        <f>Q513+Q514</f>
        <v>891.1</v>
      </c>
      <c r="R512" s="131">
        <f>R513+R514</f>
        <v>497.7</v>
      </c>
      <c r="S512" s="131">
        <f>S513+S514</f>
        <v>0</v>
      </c>
      <c r="T512" s="131">
        <f>T513+T514</f>
        <v>219.7</v>
      </c>
      <c r="U512" s="133">
        <f t="shared" ref="U512:Y534" si="79">P512-K512</f>
        <v>-105.90000000000009</v>
      </c>
      <c r="V512" s="133">
        <f t="shared" si="79"/>
        <v>0</v>
      </c>
      <c r="W512" s="133">
        <f t="shared" si="79"/>
        <v>0</v>
      </c>
      <c r="X512" s="133">
        <f t="shared" si="79"/>
        <v>0</v>
      </c>
      <c r="Y512" s="133">
        <f t="shared" si="79"/>
        <v>-105.90000000000003</v>
      </c>
      <c r="Z512" s="133">
        <f t="shared" si="75"/>
        <v>93.822911805879599</v>
      </c>
      <c r="AA512" s="133">
        <f t="shared" si="75"/>
        <v>100</v>
      </c>
      <c r="AB512" s="133">
        <f t="shared" si="75"/>
        <v>100</v>
      </c>
      <c r="AC512" s="133">
        <f t="shared" si="75"/>
        <v>0</v>
      </c>
      <c r="AD512" s="133">
        <f t="shared" si="75"/>
        <v>67.475429975429961</v>
      </c>
    </row>
    <row r="513" spans="1:30" s="134" customFormat="1" ht="12.75" customHeight="1" x14ac:dyDescent="0.25">
      <c r="A513" s="115">
        <v>22</v>
      </c>
      <c r="B513" s="137">
        <v>224800</v>
      </c>
      <c r="C513" s="115"/>
      <c r="D513" s="108">
        <v>505</v>
      </c>
      <c r="E513" s="130" t="s">
        <v>944</v>
      </c>
      <c r="F513" s="131">
        <f t="shared" si="76"/>
        <v>1786.2999999999997</v>
      </c>
      <c r="G513" s="131">
        <f>G515</f>
        <v>910.8</v>
      </c>
      <c r="H513" s="131">
        <f>H515</f>
        <v>549.9</v>
      </c>
      <c r="I513" s="131">
        <f>I515</f>
        <v>0</v>
      </c>
      <c r="J513" s="131">
        <f>J515</f>
        <v>325.60000000000002</v>
      </c>
      <c r="K513" s="131">
        <f t="shared" si="77"/>
        <v>1714.4</v>
      </c>
      <c r="L513" s="131">
        <f>L515</f>
        <v>891.1</v>
      </c>
      <c r="M513" s="131">
        <f>M515</f>
        <v>497.7</v>
      </c>
      <c r="N513" s="131">
        <f>N515</f>
        <v>0</v>
      </c>
      <c r="O513" s="131">
        <f>O515</f>
        <v>325.60000000000002</v>
      </c>
      <c r="P513" s="131">
        <f t="shared" si="78"/>
        <v>1608.5</v>
      </c>
      <c r="Q513" s="131">
        <f>Q515</f>
        <v>891.1</v>
      </c>
      <c r="R513" s="131">
        <f>R515</f>
        <v>497.7</v>
      </c>
      <c r="S513" s="131">
        <f>S515</f>
        <v>0</v>
      </c>
      <c r="T513" s="131">
        <f>T515</f>
        <v>219.7</v>
      </c>
      <c r="U513" s="133">
        <f t="shared" si="79"/>
        <v>-105.90000000000009</v>
      </c>
      <c r="V513" s="133">
        <f t="shared" si="79"/>
        <v>0</v>
      </c>
      <c r="W513" s="133">
        <f t="shared" si="79"/>
        <v>0</v>
      </c>
      <c r="X513" s="133">
        <f t="shared" si="79"/>
        <v>0</v>
      </c>
      <c r="Y513" s="133">
        <f t="shared" si="79"/>
        <v>-105.90000000000003</v>
      </c>
      <c r="Z513" s="133">
        <f t="shared" si="75"/>
        <v>93.822911805879599</v>
      </c>
      <c r="AA513" s="133">
        <f t="shared" si="75"/>
        <v>100</v>
      </c>
      <c r="AB513" s="133">
        <f t="shared" si="75"/>
        <v>100</v>
      </c>
      <c r="AC513" s="133">
        <f t="shared" si="75"/>
        <v>0</v>
      </c>
      <c r="AD513" s="133">
        <f t="shared" si="75"/>
        <v>67.475429975429961</v>
      </c>
    </row>
    <row r="514" spans="1:30" s="134" customFormat="1" ht="12.75" customHeight="1" x14ac:dyDescent="0.25">
      <c r="A514" s="115">
        <v>21</v>
      </c>
      <c r="B514" s="137">
        <v>224800</v>
      </c>
      <c r="C514" s="115"/>
      <c r="D514" s="108">
        <v>506</v>
      </c>
      <c r="E514" s="130" t="s">
        <v>945</v>
      </c>
      <c r="F514" s="131">
        <f t="shared" si="76"/>
        <v>0</v>
      </c>
      <c r="G514" s="131">
        <f>SUBTOTAL(9,G516:G534)</f>
        <v>0</v>
      </c>
      <c r="H514" s="131">
        <f>SUBTOTAL(9,H516:H534)</f>
        <v>0</v>
      </c>
      <c r="I514" s="131">
        <f>SUBTOTAL(9,I516:I534)</f>
        <v>0</v>
      </c>
      <c r="J514" s="131">
        <f>SUBTOTAL(9,J516:J534)</f>
        <v>0</v>
      </c>
      <c r="K514" s="131">
        <f t="shared" si="77"/>
        <v>0</v>
      </c>
      <c r="L514" s="131">
        <f>SUBTOTAL(9,L516:L534)</f>
        <v>0</v>
      </c>
      <c r="M514" s="131">
        <f>SUBTOTAL(9,M516:M534)</f>
        <v>0</v>
      </c>
      <c r="N514" s="131">
        <f>SUBTOTAL(9,N516:N534)</f>
        <v>0</v>
      </c>
      <c r="O514" s="131">
        <f>SUBTOTAL(9,O516:O534)</f>
        <v>0</v>
      </c>
      <c r="P514" s="131">
        <f t="shared" si="78"/>
        <v>0</v>
      </c>
      <c r="Q514" s="131">
        <f>SUBTOTAL(9,Q516:Q534)</f>
        <v>0</v>
      </c>
      <c r="R514" s="131">
        <f>SUBTOTAL(9,R516:R534)</f>
        <v>0</v>
      </c>
      <c r="S514" s="131">
        <f>SUBTOTAL(9,S516:S534)</f>
        <v>0</v>
      </c>
      <c r="T514" s="131">
        <f>SUBTOTAL(9,T516:T534)</f>
        <v>0</v>
      </c>
      <c r="U514" s="133">
        <f t="shared" si="79"/>
        <v>0</v>
      </c>
      <c r="V514" s="133">
        <f t="shared" si="79"/>
        <v>0</v>
      </c>
      <c r="W514" s="133">
        <f t="shared" si="79"/>
        <v>0</v>
      </c>
      <c r="X514" s="133">
        <f t="shared" si="79"/>
        <v>0</v>
      </c>
      <c r="Y514" s="133">
        <f t="shared" si="79"/>
        <v>0</v>
      </c>
      <c r="Z514" s="133">
        <f t="shared" si="75"/>
        <v>0</v>
      </c>
      <c r="AA514" s="133">
        <f t="shared" si="75"/>
        <v>0</v>
      </c>
      <c r="AB514" s="133">
        <f t="shared" si="75"/>
        <v>0</v>
      </c>
      <c r="AC514" s="133">
        <f t="shared" si="75"/>
        <v>0</v>
      </c>
      <c r="AD514" s="133">
        <f t="shared" si="75"/>
        <v>0</v>
      </c>
    </row>
    <row r="515" spans="1:30" ht="12.75" customHeight="1" x14ac:dyDescent="0.25">
      <c r="A515" s="115">
        <v>22</v>
      </c>
      <c r="B515" s="137">
        <v>224800</v>
      </c>
      <c r="C515" s="138">
        <v>1462</v>
      </c>
      <c r="D515" s="108">
        <v>507</v>
      </c>
      <c r="E515" s="135" t="s">
        <v>970</v>
      </c>
      <c r="F515" s="136">
        <f t="shared" si="76"/>
        <v>1786.2999999999997</v>
      </c>
      <c r="G515" s="136">
        <v>910.8</v>
      </c>
      <c r="H515" s="136">
        <v>549.9</v>
      </c>
      <c r="I515" s="136">
        <v>0</v>
      </c>
      <c r="J515" s="136">
        <v>325.60000000000002</v>
      </c>
      <c r="K515" s="136">
        <f t="shared" si="77"/>
        <v>1714.4</v>
      </c>
      <c r="L515" s="23">
        <v>891.1</v>
      </c>
      <c r="M515" s="23">
        <v>497.7</v>
      </c>
      <c r="N515" s="23">
        <v>0</v>
      </c>
      <c r="O515" s="23">
        <v>325.60000000000002</v>
      </c>
      <c r="P515" s="136">
        <f t="shared" si="78"/>
        <v>1608.5</v>
      </c>
      <c r="Q515" s="23">
        <v>891.1</v>
      </c>
      <c r="R515" s="23">
        <v>497.7</v>
      </c>
      <c r="S515" s="23">
        <v>0</v>
      </c>
      <c r="T515" s="4">
        <v>219.7</v>
      </c>
      <c r="U515" s="4">
        <f t="shared" si="79"/>
        <v>-105.90000000000009</v>
      </c>
      <c r="V515" s="4">
        <f t="shared" si="79"/>
        <v>0</v>
      </c>
      <c r="W515" s="4">
        <f t="shared" si="79"/>
        <v>0</v>
      </c>
      <c r="X515" s="4">
        <f t="shared" si="79"/>
        <v>0</v>
      </c>
      <c r="Y515" s="4">
        <f t="shared" si="79"/>
        <v>-105.90000000000003</v>
      </c>
      <c r="Z515" s="4">
        <f t="shared" si="75"/>
        <v>93.822911805879599</v>
      </c>
      <c r="AA515" s="4">
        <f t="shared" si="75"/>
        <v>100</v>
      </c>
      <c r="AB515" s="4">
        <f t="shared" si="75"/>
        <v>100</v>
      </c>
      <c r="AC515" s="4">
        <f t="shared" si="75"/>
        <v>0</v>
      </c>
      <c r="AD515" s="4">
        <f t="shared" si="75"/>
        <v>67.475429975429961</v>
      </c>
    </row>
    <row r="516" spans="1:30" ht="12.75" customHeight="1" x14ac:dyDescent="0.25">
      <c r="A516" s="115">
        <v>21</v>
      </c>
      <c r="B516" s="137">
        <v>224800</v>
      </c>
      <c r="C516" s="138">
        <v>1463</v>
      </c>
      <c r="D516" s="108">
        <v>508</v>
      </c>
      <c r="E516" s="135" t="s">
        <v>1355</v>
      </c>
      <c r="F516" s="136">
        <f t="shared" si="76"/>
        <v>0</v>
      </c>
      <c r="G516" s="136">
        <v>0</v>
      </c>
      <c r="H516" s="136">
        <v>0</v>
      </c>
      <c r="I516" s="136">
        <v>0</v>
      </c>
      <c r="J516" s="136">
        <v>0</v>
      </c>
      <c r="K516" s="136">
        <f t="shared" si="77"/>
        <v>0</v>
      </c>
      <c r="L516" s="23">
        <v>0</v>
      </c>
      <c r="M516" s="23">
        <v>0</v>
      </c>
      <c r="N516" s="23">
        <v>0</v>
      </c>
      <c r="O516" s="23">
        <v>0</v>
      </c>
      <c r="P516" s="136">
        <f t="shared" si="78"/>
        <v>0</v>
      </c>
      <c r="Q516" s="23">
        <v>0</v>
      </c>
      <c r="R516" s="23">
        <v>0</v>
      </c>
      <c r="S516" s="23">
        <v>0</v>
      </c>
      <c r="T516" s="4">
        <v>0</v>
      </c>
      <c r="U516" s="4">
        <f t="shared" si="79"/>
        <v>0</v>
      </c>
      <c r="V516" s="4">
        <f t="shared" si="79"/>
        <v>0</v>
      </c>
      <c r="W516" s="4">
        <f t="shared" si="79"/>
        <v>0</v>
      </c>
      <c r="X516" s="4">
        <f t="shared" si="79"/>
        <v>0</v>
      </c>
      <c r="Y516" s="4">
        <f t="shared" si="79"/>
        <v>0</v>
      </c>
      <c r="Z516" s="4">
        <f t="shared" si="75"/>
        <v>0</v>
      </c>
      <c r="AA516" s="4">
        <f t="shared" si="75"/>
        <v>0</v>
      </c>
      <c r="AB516" s="4">
        <f t="shared" si="75"/>
        <v>0</v>
      </c>
      <c r="AC516" s="4">
        <f t="shared" si="75"/>
        <v>0</v>
      </c>
      <c r="AD516" s="4">
        <f t="shared" si="75"/>
        <v>0</v>
      </c>
    </row>
    <row r="517" spans="1:30" ht="12.75" customHeight="1" x14ac:dyDescent="0.25">
      <c r="A517" s="115">
        <v>21</v>
      </c>
      <c r="B517" s="137">
        <v>224800</v>
      </c>
      <c r="C517" s="138">
        <v>1464</v>
      </c>
      <c r="D517" s="108">
        <v>509</v>
      </c>
      <c r="E517" s="135" t="s">
        <v>1356</v>
      </c>
      <c r="F517" s="136">
        <f t="shared" si="76"/>
        <v>0</v>
      </c>
      <c r="G517" s="136">
        <v>0</v>
      </c>
      <c r="H517" s="136">
        <v>0</v>
      </c>
      <c r="I517" s="136">
        <v>0</v>
      </c>
      <c r="J517" s="136">
        <v>0</v>
      </c>
      <c r="K517" s="136">
        <f t="shared" si="77"/>
        <v>0</v>
      </c>
      <c r="L517" s="23">
        <v>0</v>
      </c>
      <c r="M517" s="23">
        <v>0</v>
      </c>
      <c r="N517" s="23">
        <v>0</v>
      </c>
      <c r="O517" s="23">
        <v>0</v>
      </c>
      <c r="P517" s="136">
        <f t="shared" si="78"/>
        <v>0</v>
      </c>
      <c r="Q517" s="23">
        <v>0</v>
      </c>
      <c r="R517" s="23">
        <v>0</v>
      </c>
      <c r="S517" s="23">
        <v>0</v>
      </c>
      <c r="T517" s="4">
        <v>0</v>
      </c>
      <c r="U517" s="4">
        <f t="shared" si="79"/>
        <v>0</v>
      </c>
      <c r="V517" s="4">
        <f t="shared" si="79"/>
        <v>0</v>
      </c>
      <c r="W517" s="4">
        <f t="shared" si="79"/>
        <v>0</v>
      </c>
      <c r="X517" s="4">
        <f t="shared" si="79"/>
        <v>0</v>
      </c>
      <c r="Y517" s="4">
        <f t="shared" si="79"/>
        <v>0</v>
      </c>
      <c r="Z517" s="4">
        <f t="shared" si="75"/>
        <v>0</v>
      </c>
      <c r="AA517" s="4">
        <f t="shared" si="75"/>
        <v>0</v>
      </c>
      <c r="AB517" s="4">
        <f t="shared" si="75"/>
        <v>0</v>
      </c>
      <c r="AC517" s="4">
        <f t="shared" si="75"/>
        <v>0</v>
      </c>
      <c r="AD517" s="4">
        <f t="shared" si="75"/>
        <v>0</v>
      </c>
    </row>
    <row r="518" spans="1:30" ht="12.75" customHeight="1" x14ac:dyDescent="0.25">
      <c r="A518" s="115">
        <v>21</v>
      </c>
      <c r="B518" s="137">
        <v>224800</v>
      </c>
      <c r="C518" s="138">
        <v>1465</v>
      </c>
      <c r="D518" s="108">
        <v>510</v>
      </c>
      <c r="E518" s="135" t="s">
        <v>1357</v>
      </c>
      <c r="F518" s="136">
        <f t="shared" si="76"/>
        <v>0</v>
      </c>
      <c r="G518" s="136">
        <v>0</v>
      </c>
      <c r="H518" s="136">
        <v>0</v>
      </c>
      <c r="I518" s="136">
        <v>0</v>
      </c>
      <c r="J518" s="136">
        <v>0</v>
      </c>
      <c r="K518" s="136">
        <f t="shared" si="77"/>
        <v>0</v>
      </c>
      <c r="L518" s="23">
        <v>0</v>
      </c>
      <c r="M518" s="23">
        <v>0</v>
      </c>
      <c r="N518" s="23">
        <v>0</v>
      </c>
      <c r="O518" s="23">
        <v>0</v>
      </c>
      <c r="P518" s="136">
        <f t="shared" si="78"/>
        <v>0</v>
      </c>
      <c r="Q518" s="23">
        <v>0</v>
      </c>
      <c r="R518" s="23">
        <v>0</v>
      </c>
      <c r="S518" s="23">
        <v>0</v>
      </c>
      <c r="T518" s="4">
        <v>0</v>
      </c>
      <c r="U518" s="4">
        <f t="shared" si="79"/>
        <v>0</v>
      </c>
      <c r="V518" s="4">
        <f t="shared" si="79"/>
        <v>0</v>
      </c>
      <c r="W518" s="4">
        <f t="shared" si="79"/>
        <v>0</v>
      </c>
      <c r="X518" s="4">
        <f t="shared" si="79"/>
        <v>0</v>
      </c>
      <c r="Y518" s="4">
        <f t="shared" si="79"/>
        <v>0</v>
      </c>
      <c r="Z518" s="4">
        <f t="shared" si="75"/>
        <v>0</v>
      </c>
      <c r="AA518" s="4">
        <f t="shared" si="75"/>
        <v>0</v>
      </c>
      <c r="AB518" s="4">
        <f t="shared" si="75"/>
        <v>0</v>
      </c>
      <c r="AC518" s="4">
        <f t="shared" si="75"/>
        <v>0</v>
      </c>
      <c r="AD518" s="4">
        <f t="shared" si="75"/>
        <v>0</v>
      </c>
    </row>
    <row r="519" spans="1:30" ht="12.75" customHeight="1" x14ac:dyDescent="0.25">
      <c r="A519" s="115">
        <v>21</v>
      </c>
      <c r="B519" s="137">
        <v>224800</v>
      </c>
      <c r="C519" s="138">
        <v>1466</v>
      </c>
      <c r="D519" s="108">
        <v>511</v>
      </c>
      <c r="E519" s="135" t="s">
        <v>1358</v>
      </c>
      <c r="F519" s="136">
        <f t="shared" si="76"/>
        <v>0</v>
      </c>
      <c r="G519" s="136">
        <v>0</v>
      </c>
      <c r="H519" s="136">
        <v>0</v>
      </c>
      <c r="I519" s="136">
        <v>0</v>
      </c>
      <c r="J519" s="136">
        <v>0</v>
      </c>
      <c r="K519" s="136">
        <f t="shared" si="77"/>
        <v>0</v>
      </c>
      <c r="L519" s="23">
        <v>0</v>
      </c>
      <c r="M519" s="23">
        <v>0</v>
      </c>
      <c r="N519" s="23">
        <v>0</v>
      </c>
      <c r="O519" s="23">
        <v>0</v>
      </c>
      <c r="P519" s="136">
        <f t="shared" si="78"/>
        <v>0</v>
      </c>
      <c r="Q519" s="23">
        <v>0</v>
      </c>
      <c r="R519" s="23">
        <v>0</v>
      </c>
      <c r="S519" s="23">
        <v>0</v>
      </c>
      <c r="T519" s="4">
        <v>0</v>
      </c>
      <c r="U519" s="4">
        <f t="shared" si="79"/>
        <v>0</v>
      </c>
      <c r="V519" s="4">
        <f t="shared" si="79"/>
        <v>0</v>
      </c>
      <c r="W519" s="4">
        <f t="shared" si="79"/>
        <v>0</v>
      </c>
      <c r="X519" s="4">
        <f t="shared" si="79"/>
        <v>0</v>
      </c>
      <c r="Y519" s="4">
        <f t="shared" si="79"/>
        <v>0</v>
      </c>
      <c r="Z519" s="4">
        <f t="shared" si="75"/>
        <v>0</v>
      </c>
      <c r="AA519" s="4">
        <f t="shared" si="75"/>
        <v>0</v>
      </c>
      <c r="AB519" s="4">
        <f t="shared" si="75"/>
        <v>0</v>
      </c>
      <c r="AC519" s="4">
        <f t="shared" si="75"/>
        <v>0</v>
      </c>
      <c r="AD519" s="4">
        <f t="shared" si="75"/>
        <v>0</v>
      </c>
    </row>
    <row r="520" spans="1:30" ht="12.75" customHeight="1" x14ac:dyDescent="0.25">
      <c r="A520" s="115">
        <v>21</v>
      </c>
      <c r="B520" s="137">
        <v>224800</v>
      </c>
      <c r="C520" s="138">
        <v>1467</v>
      </c>
      <c r="D520" s="108">
        <v>512</v>
      </c>
      <c r="E520" s="135" t="s">
        <v>1359</v>
      </c>
      <c r="F520" s="136">
        <f t="shared" si="76"/>
        <v>0</v>
      </c>
      <c r="G520" s="136">
        <v>0</v>
      </c>
      <c r="H520" s="136">
        <v>0</v>
      </c>
      <c r="I520" s="136">
        <v>0</v>
      </c>
      <c r="J520" s="136">
        <v>0</v>
      </c>
      <c r="K520" s="136">
        <f t="shared" si="77"/>
        <v>0</v>
      </c>
      <c r="L520" s="23">
        <v>0</v>
      </c>
      <c r="M520" s="23">
        <v>0</v>
      </c>
      <c r="N520" s="23">
        <v>0</v>
      </c>
      <c r="O520" s="23">
        <v>0</v>
      </c>
      <c r="P520" s="136">
        <f t="shared" si="78"/>
        <v>0</v>
      </c>
      <c r="Q520" s="23">
        <v>0</v>
      </c>
      <c r="R520" s="23">
        <v>0</v>
      </c>
      <c r="S520" s="23">
        <v>0</v>
      </c>
      <c r="T520" s="4">
        <v>0</v>
      </c>
      <c r="U520" s="4">
        <f t="shared" si="79"/>
        <v>0</v>
      </c>
      <c r="V520" s="4">
        <f t="shared" si="79"/>
        <v>0</v>
      </c>
      <c r="W520" s="4">
        <f t="shared" si="79"/>
        <v>0</v>
      </c>
      <c r="X520" s="4">
        <f t="shared" si="79"/>
        <v>0</v>
      </c>
      <c r="Y520" s="4">
        <f t="shared" si="79"/>
        <v>0</v>
      </c>
      <c r="Z520" s="4">
        <f t="shared" si="75"/>
        <v>0</v>
      </c>
      <c r="AA520" s="4">
        <f t="shared" si="75"/>
        <v>0</v>
      </c>
      <c r="AB520" s="4">
        <f t="shared" si="75"/>
        <v>0</v>
      </c>
      <c r="AC520" s="4">
        <f t="shared" si="75"/>
        <v>0</v>
      </c>
      <c r="AD520" s="4">
        <f t="shared" si="75"/>
        <v>0</v>
      </c>
    </row>
    <row r="521" spans="1:30" ht="12.75" customHeight="1" x14ac:dyDescent="0.25">
      <c r="A521" s="115">
        <v>21</v>
      </c>
      <c r="B521" s="137">
        <v>224800</v>
      </c>
      <c r="C521" s="138">
        <v>1468</v>
      </c>
      <c r="D521" s="108">
        <v>513</v>
      </c>
      <c r="E521" s="135" t="s">
        <v>1360</v>
      </c>
      <c r="F521" s="136">
        <f t="shared" si="76"/>
        <v>0</v>
      </c>
      <c r="G521" s="136">
        <v>0</v>
      </c>
      <c r="H521" s="136">
        <v>0</v>
      </c>
      <c r="I521" s="136">
        <v>0</v>
      </c>
      <c r="J521" s="136">
        <v>0</v>
      </c>
      <c r="K521" s="136">
        <f t="shared" si="77"/>
        <v>0</v>
      </c>
      <c r="L521" s="23">
        <v>0</v>
      </c>
      <c r="M521" s="23">
        <v>0</v>
      </c>
      <c r="N521" s="23">
        <v>0</v>
      </c>
      <c r="O521" s="23">
        <v>0</v>
      </c>
      <c r="P521" s="136">
        <f t="shared" si="78"/>
        <v>0</v>
      </c>
      <c r="Q521" s="23">
        <v>0</v>
      </c>
      <c r="R521" s="23">
        <v>0</v>
      </c>
      <c r="S521" s="23">
        <v>0</v>
      </c>
      <c r="T521" s="4">
        <v>0</v>
      </c>
      <c r="U521" s="4">
        <f t="shared" si="79"/>
        <v>0</v>
      </c>
      <c r="V521" s="4">
        <f t="shared" si="79"/>
        <v>0</v>
      </c>
      <c r="W521" s="4">
        <f t="shared" si="79"/>
        <v>0</v>
      </c>
      <c r="X521" s="4">
        <f t="shared" si="79"/>
        <v>0</v>
      </c>
      <c r="Y521" s="4">
        <f t="shared" si="79"/>
        <v>0</v>
      </c>
      <c r="Z521" s="4">
        <f t="shared" si="75"/>
        <v>0</v>
      </c>
      <c r="AA521" s="4">
        <f t="shared" si="75"/>
        <v>0</v>
      </c>
      <c r="AB521" s="4">
        <f t="shared" si="75"/>
        <v>0</v>
      </c>
      <c r="AC521" s="4">
        <f t="shared" si="75"/>
        <v>0</v>
      </c>
      <c r="AD521" s="4">
        <f t="shared" si="75"/>
        <v>0</v>
      </c>
    </row>
    <row r="522" spans="1:30" ht="12.75" customHeight="1" x14ac:dyDescent="0.25">
      <c r="A522" s="115">
        <v>21</v>
      </c>
      <c r="B522" s="137">
        <v>224800</v>
      </c>
      <c r="C522" s="138">
        <v>1469</v>
      </c>
      <c r="D522" s="108">
        <v>514</v>
      </c>
      <c r="E522" s="135" t="s">
        <v>1361</v>
      </c>
      <c r="F522" s="136">
        <f t="shared" si="76"/>
        <v>0</v>
      </c>
      <c r="G522" s="136">
        <v>0</v>
      </c>
      <c r="H522" s="136">
        <v>0</v>
      </c>
      <c r="I522" s="136">
        <v>0</v>
      </c>
      <c r="J522" s="136">
        <v>0</v>
      </c>
      <c r="K522" s="136">
        <f t="shared" si="77"/>
        <v>0</v>
      </c>
      <c r="L522" s="23">
        <v>0</v>
      </c>
      <c r="M522" s="23">
        <v>0</v>
      </c>
      <c r="N522" s="23">
        <v>0</v>
      </c>
      <c r="O522" s="23">
        <v>0</v>
      </c>
      <c r="P522" s="136">
        <f t="shared" si="78"/>
        <v>0</v>
      </c>
      <c r="Q522" s="23">
        <v>0</v>
      </c>
      <c r="R522" s="23">
        <v>0</v>
      </c>
      <c r="S522" s="23">
        <v>0</v>
      </c>
      <c r="T522" s="4">
        <v>0</v>
      </c>
      <c r="U522" s="4">
        <f t="shared" si="79"/>
        <v>0</v>
      </c>
      <c r="V522" s="4">
        <f t="shared" si="79"/>
        <v>0</v>
      </c>
      <c r="W522" s="4">
        <f t="shared" si="79"/>
        <v>0</v>
      </c>
      <c r="X522" s="4">
        <f t="shared" si="79"/>
        <v>0</v>
      </c>
      <c r="Y522" s="4">
        <f t="shared" si="79"/>
        <v>0</v>
      </c>
      <c r="Z522" s="4">
        <f t="shared" si="75"/>
        <v>0</v>
      </c>
      <c r="AA522" s="4">
        <f t="shared" si="75"/>
        <v>0</v>
      </c>
      <c r="AB522" s="4">
        <f t="shared" si="75"/>
        <v>0</v>
      </c>
      <c r="AC522" s="4">
        <f t="shared" si="75"/>
        <v>0</v>
      </c>
      <c r="AD522" s="4">
        <f t="shared" si="75"/>
        <v>0</v>
      </c>
    </row>
    <row r="523" spans="1:30" ht="12.75" customHeight="1" x14ac:dyDescent="0.25">
      <c r="A523" s="115">
        <v>21</v>
      </c>
      <c r="B523" s="137">
        <v>224800</v>
      </c>
      <c r="C523" s="138">
        <v>1470</v>
      </c>
      <c r="D523" s="108">
        <v>515</v>
      </c>
      <c r="E523" s="135" t="s">
        <v>1362</v>
      </c>
      <c r="F523" s="136">
        <f t="shared" si="76"/>
        <v>0</v>
      </c>
      <c r="G523" s="136">
        <v>0</v>
      </c>
      <c r="H523" s="136">
        <v>0</v>
      </c>
      <c r="I523" s="136">
        <v>0</v>
      </c>
      <c r="J523" s="136">
        <v>0</v>
      </c>
      <c r="K523" s="136">
        <f t="shared" si="77"/>
        <v>0</v>
      </c>
      <c r="L523" s="23">
        <v>0</v>
      </c>
      <c r="M523" s="23">
        <v>0</v>
      </c>
      <c r="N523" s="23">
        <v>0</v>
      </c>
      <c r="O523" s="23">
        <v>0</v>
      </c>
      <c r="P523" s="136">
        <f t="shared" si="78"/>
        <v>0</v>
      </c>
      <c r="Q523" s="23">
        <v>0</v>
      </c>
      <c r="R523" s="23">
        <v>0</v>
      </c>
      <c r="S523" s="23">
        <v>0</v>
      </c>
      <c r="T523" s="4">
        <v>0</v>
      </c>
      <c r="U523" s="4">
        <f t="shared" si="79"/>
        <v>0</v>
      </c>
      <c r="V523" s="4">
        <f t="shared" si="79"/>
        <v>0</v>
      </c>
      <c r="W523" s="4">
        <f t="shared" si="79"/>
        <v>0</v>
      </c>
      <c r="X523" s="4">
        <f t="shared" si="79"/>
        <v>0</v>
      </c>
      <c r="Y523" s="4">
        <f t="shared" si="79"/>
        <v>0</v>
      </c>
      <c r="Z523" s="4">
        <f t="shared" si="75"/>
        <v>0</v>
      </c>
      <c r="AA523" s="4">
        <f t="shared" si="75"/>
        <v>0</v>
      </c>
      <c r="AB523" s="4">
        <f t="shared" si="75"/>
        <v>0</v>
      </c>
      <c r="AC523" s="4">
        <f t="shared" si="75"/>
        <v>0</v>
      </c>
      <c r="AD523" s="4">
        <f t="shared" si="75"/>
        <v>0</v>
      </c>
    </row>
    <row r="524" spans="1:30" ht="12.75" customHeight="1" x14ac:dyDescent="0.25">
      <c r="A524" s="115">
        <v>21</v>
      </c>
      <c r="B524" s="137">
        <v>224800</v>
      </c>
      <c r="C524" s="138">
        <v>1471</v>
      </c>
      <c r="D524" s="108">
        <v>516</v>
      </c>
      <c r="E524" s="135" t="s">
        <v>1363</v>
      </c>
      <c r="F524" s="136">
        <f t="shared" si="76"/>
        <v>0</v>
      </c>
      <c r="G524" s="136">
        <v>0</v>
      </c>
      <c r="H524" s="136">
        <v>0</v>
      </c>
      <c r="I524" s="136">
        <v>0</v>
      </c>
      <c r="J524" s="136">
        <v>0</v>
      </c>
      <c r="K524" s="136">
        <f t="shared" si="77"/>
        <v>0</v>
      </c>
      <c r="L524" s="23">
        <v>0</v>
      </c>
      <c r="M524" s="23">
        <v>0</v>
      </c>
      <c r="N524" s="23">
        <v>0</v>
      </c>
      <c r="O524" s="23">
        <v>0</v>
      </c>
      <c r="P524" s="136">
        <f t="shared" si="78"/>
        <v>0</v>
      </c>
      <c r="Q524" s="23">
        <v>0</v>
      </c>
      <c r="R524" s="23">
        <v>0</v>
      </c>
      <c r="S524" s="23">
        <v>0</v>
      </c>
      <c r="T524" s="4">
        <v>0</v>
      </c>
      <c r="U524" s="4">
        <f t="shared" si="79"/>
        <v>0</v>
      </c>
      <c r="V524" s="4">
        <f t="shared" si="79"/>
        <v>0</v>
      </c>
      <c r="W524" s="4">
        <f t="shared" si="79"/>
        <v>0</v>
      </c>
      <c r="X524" s="4">
        <f t="shared" si="79"/>
        <v>0</v>
      </c>
      <c r="Y524" s="4">
        <f t="shared" si="79"/>
        <v>0</v>
      </c>
      <c r="Z524" s="4">
        <f t="shared" si="75"/>
        <v>0</v>
      </c>
      <c r="AA524" s="4">
        <f t="shared" si="75"/>
        <v>0</v>
      </c>
      <c r="AB524" s="4">
        <f t="shared" si="75"/>
        <v>0</v>
      </c>
      <c r="AC524" s="4">
        <f t="shared" si="75"/>
        <v>0</v>
      </c>
      <c r="AD524" s="4">
        <f t="shared" si="75"/>
        <v>0</v>
      </c>
    </row>
    <row r="525" spans="1:30" ht="12.75" customHeight="1" x14ac:dyDescent="0.25">
      <c r="A525" s="115">
        <v>21</v>
      </c>
      <c r="B525" s="137">
        <v>224800</v>
      </c>
      <c r="C525" s="138">
        <v>1472</v>
      </c>
      <c r="D525" s="108">
        <v>517</v>
      </c>
      <c r="E525" s="135" t="s">
        <v>1364</v>
      </c>
      <c r="F525" s="136">
        <f t="shared" si="76"/>
        <v>0</v>
      </c>
      <c r="G525" s="136">
        <v>0</v>
      </c>
      <c r="H525" s="136">
        <v>0</v>
      </c>
      <c r="I525" s="136">
        <v>0</v>
      </c>
      <c r="J525" s="136">
        <v>0</v>
      </c>
      <c r="K525" s="136">
        <f t="shared" si="77"/>
        <v>0</v>
      </c>
      <c r="L525" s="23">
        <v>0</v>
      </c>
      <c r="M525" s="23">
        <v>0</v>
      </c>
      <c r="N525" s="23">
        <v>0</v>
      </c>
      <c r="O525" s="23">
        <v>0</v>
      </c>
      <c r="P525" s="136">
        <f t="shared" si="78"/>
        <v>0</v>
      </c>
      <c r="Q525" s="23">
        <v>0</v>
      </c>
      <c r="R525" s="23">
        <v>0</v>
      </c>
      <c r="S525" s="23">
        <v>0</v>
      </c>
      <c r="T525" s="4">
        <v>0</v>
      </c>
      <c r="U525" s="4">
        <f t="shared" si="79"/>
        <v>0</v>
      </c>
      <c r="V525" s="4">
        <f t="shared" si="79"/>
        <v>0</v>
      </c>
      <c r="W525" s="4">
        <f t="shared" si="79"/>
        <v>0</v>
      </c>
      <c r="X525" s="4">
        <f t="shared" si="79"/>
        <v>0</v>
      </c>
      <c r="Y525" s="4">
        <f t="shared" si="79"/>
        <v>0</v>
      </c>
      <c r="Z525" s="4">
        <f t="shared" si="75"/>
        <v>0</v>
      </c>
      <c r="AA525" s="4">
        <f t="shared" si="75"/>
        <v>0</v>
      </c>
      <c r="AB525" s="4">
        <f t="shared" si="75"/>
        <v>0</v>
      </c>
      <c r="AC525" s="4">
        <f t="shared" si="75"/>
        <v>0</v>
      </c>
      <c r="AD525" s="4">
        <f t="shared" si="75"/>
        <v>0</v>
      </c>
    </row>
    <row r="526" spans="1:30" ht="12.75" customHeight="1" x14ac:dyDescent="0.25">
      <c r="A526" s="115">
        <v>21</v>
      </c>
      <c r="B526" s="137">
        <v>224800</v>
      </c>
      <c r="C526" s="138">
        <v>1477</v>
      </c>
      <c r="D526" s="108">
        <v>518</v>
      </c>
      <c r="E526" s="135" t="s">
        <v>1354</v>
      </c>
      <c r="F526" s="136">
        <f t="shared" si="76"/>
        <v>0</v>
      </c>
      <c r="G526" s="136">
        <v>0</v>
      </c>
      <c r="H526" s="136">
        <v>0</v>
      </c>
      <c r="I526" s="136">
        <v>0</v>
      </c>
      <c r="J526" s="136">
        <v>0</v>
      </c>
      <c r="K526" s="136">
        <f t="shared" si="77"/>
        <v>0</v>
      </c>
      <c r="L526" s="23">
        <v>0</v>
      </c>
      <c r="M526" s="23">
        <v>0</v>
      </c>
      <c r="N526" s="23">
        <v>0</v>
      </c>
      <c r="O526" s="23">
        <v>0</v>
      </c>
      <c r="P526" s="136">
        <f t="shared" si="78"/>
        <v>0</v>
      </c>
      <c r="Q526" s="23">
        <v>0</v>
      </c>
      <c r="R526" s="23">
        <v>0</v>
      </c>
      <c r="S526" s="23">
        <v>0</v>
      </c>
      <c r="T526" s="4">
        <v>0</v>
      </c>
      <c r="U526" s="4">
        <f t="shared" si="79"/>
        <v>0</v>
      </c>
      <c r="V526" s="4">
        <f t="shared" si="79"/>
        <v>0</v>
      </c>
      <c r="W526" s="4">
        <f t="shared" si="79"/>
        <v>0</v>
      </c>
      <c r="X526" s="4">
        <f t="shared" si="79"/>
        <v>0</v>
      </c>
      <c r="Y526" s="4">
        <f t="shared" si="79"/>
        <v>0</v>
      </c>
      <c r="Z526" s="4">
        <f t="shared" si="75"/>
        <v>0</v>
      </c>
      <c r="AA526" s="4">
        <f t="shared" si="75"/>
        <v>0</v>
      </c>
      <c r="AB526" s="4">
        <f t="shared" si="75"/>
        <v>0</v>
      </c>
      <c r="AC526" s="4">
        <f t="shared" si="75"/>
        <v>0</v>
      </c>
      <c r="AD526" s="4">
        <f t="shared" si="75"/>
        <v>0</v>
      </c>
    </row>
    <row r="527" spans="1:30" ht="12.75" customHeight="1" x14ac:dyDescent="0.25">
      <c r="A527" s="115">
        <v>21</v>
      </c>
      <c r="B527" s="137">
        <v>224800</v>
      </c>
      <c r="C527" s="138">
        <v>1473</v>
      </c>
      <c r="D527" s="108">
        <v>519</v>
      </c>
      <c r="E527" s="135" t="s">
        <v>1365</v>
      </c>
      <c r="F527" s="136">
        <f t="shared" si="76"/>
        <v>0</v>
      </c>
      <c r="G527" s="136">
        <v>0</v>
      </c>
      <c r="H527" s="136">
        <v>0</v>
      </c>
      <c r="I527" s="136">
        <v>0</v>
      </c>
      <c r="J527" s="136">
        <v>0</v>
      </c>
      <c r="K527" s="136">
        <f t="shared" si="77"/>
        <v>0</v>
      </c>
      <c r="L527" s="23">
        <v>0</v>
      </c>
      <c r="M527" s="23">
        <v>0</v>
      </c>
      <c r="N527" s="23">
        <v>0</v>
      </c>
      <c r="O527" s="23">
        <v>0</v>
      </c>
      <c r="P527" s="136">
        <f t="shared" si="78"/>
        <v>0</v>
      </c>
      <c r="Q527" s="23">
        <v>0</v>
      </c>
      <c r="R527" s="23">
        <v>0</v>
      </c>
      <c r="S527" s="23">
        <v>0</v>
      </c>
      <c r="T527" s="4">
        <v>0</v>
      </c>
      <c r="U527" s="4">
        <f t="shared" si="79"/>
        <v>0</v>
      </c>
      <c r="V527" s="4">
        <f t="shared" si="79"/>
        <v>0</v>
      </c>
      <c r="W527" s="4">
        <f t="shared" si="79"/>
        <v>0</v>
      </c>
      <c r="X527" s="4">
        <f t="shared" si="79"/>
        <v>0</v>
      </c>
      <c r="Y527" s="4">
        <f t="shared" si="79"/>
        <v>0</v>
      </c>
      <c r="Z527" s="4">
        <f t="shared" si="75"/>
        <v>0</v>
      </c>
      <c r="AA527" s="4">
        <f t="shared" si="75"/>
        <v>0</v>
      </c>
      <c r="AB527" s="4">
        <f t="shared" si="75"/>
        <v>0</v>
      </c>
      <c r="AC527" s="4">
        <f t="shared" si="75"/>
        <v>0</v>
      </c>
      <c r="AD527" s="4">
        <f t="shared" si="75"/>
        <v>0</v>
      </c>
    </row>
    <row r="528" spans="1:30" ht="12.75" customHeight="1" x14ac:dyDescent="0.25">
      <c r="A528" s="115">
        <v>21</v>
      </c>
      <c r="B528" s="137">
        <v>224800</v>
      </c>
      <c r="C528" s="138">
        <v>1474</v>
      </c>
      <c r="D528" s="108">
        <v>520</v>
      </c>
      <c r="E528" s="135" t="s">
        <v>1366</v>
      </c>
      <c r="F528" s="136">
        <f t="shared" si="76"/>
        <v>0</v>
      </c>
      <c r="G528" s="136">
        <v>0</v>
      </c>
      <c r="H528" s="136">
        <v>0</v>
      </c>
      <c r="I528" s="136">
        <v>0</v>
      </c>
      <c r="J528" s="136">
        <v>0</v>
      </c>
      <c r="K528" s="136">
        <f t="shared" si="77"/>
        <v>0</v>
      </c>
      <c r="L528" s="23">
        <v>0</v>
      </c>
      <c r="M528" s="23">
        <v>0</v>
      </c>
      <c r="N528" s="23">
        <v>0</v>
      </c>
      <c r="O528" s="23">
        <v>0</v>
      </c>
      <c r="P528" s="136">
        <f t="shared" si="78"/>
        <v>0</v>
      </c>
      <c r="Q528" s="23">
        <v>0</v>
      </c>
      <c r="R528" s="23">
        <v>0</v>
      </c>
      <c r="S528" s="23">
        <v>0</v>
      </c>
      <c r="T528" s="4">
        <v>0</v>
      </c>
      <c r="U528" s="4">
        <f t="shared" si="79"/>
        <v>0</v>
      </c>
      <c r="V528" s="4">
        <f t="shared" si="79"/>
        <v>0</v>
      </c>
      <c r="W528" s="4">
        <f t="shared" si="79"/>
        <v>0</v>
      </c>
      <c r="X528" s="4">
        <f t="shared" si="79"/>
        <v>0</v>
      </c>
      <c r="Y528" s="4">
        <f t="shared" si="79"/>
        <v>0</v>
      </c>
      <c r="Z528" s="4">
        <f t="shared" si="75"/>
        <v>0</v>
      </c>
      <c r="AA528" s="4">
        <f t="shared" si="75"/>
        <v>0</v>
      </c>
      <c r="AB528" s="4">
        <f t="shared" si="75"/>
        <v>0</v>
      </c>
      <c r="AC528" s="4">
        <f t="shared" si="75"/>
        <v>0</v>
      </c>
      <c r="AD528" s="4">
        <f t="shared" si="75"/>
        <v>0</v>
      </c>
    </row>
    <row r="529" spans="1:30" ht="12.75" customHeight="1" x14ac:dyDescent="0.25">
      <c r="A529" s="115">
        <v>21</v>
      </c>
      <c r="B529" s="137">
        <v>224800</v>
      </c>
      <c r="C529" s="138">
        <v>1475</v>
      </c>
      <c r="D529" s="108">
        <v>521</v>
      </c>
      <c r="E529" s="135" t="s">
        <v>1367</v>
      </c>
      <c r="F529" s="136">
        <f t="shared" si="76"/>
        <v>0</v>
      </c>
      <c r="G529" s="136">
        <v>0</v>
      </c>
      <c r="H529" s="136">
        <v>0</v>
      </c>
      <c r="I529" s="136">
        <v>0</v>
      </c>
      <c r="J529" s="136">
        <v>0</v>
      </c>
      <c r="K529" s="136">
        <f t="shared" si="77"/>
        <v>0</v>
      </c>
      <c r="L529" s="23">
        <v>0</v>
      </c>
      <c r="M529" s="23">
        <v>0</v>
      </c>
      <c r="N529" s="23">
        <v>0</v>
      </c>
      <c r="O529" s="23">
        <v>0</v>
      </c>
      <c r="P529" s="136">
        <f t="shared" si="78"/>
        <v>0</v>
      </c>
      <c r="Q529" s="23">
        <v>0</v>
      </c>
      <c r="R529" s="23">
        <v>0</v>
      </c>
      <c r="S529" s="23">
        <v>0</v>
      </c>
      <c r="T529" s="4">
        <v>0</v>
      </c>
      <c r="U529" s="4">
        <f t="shared" si="79"/>
        <v>0</v>
      </c>
      <c r="V529" s="4">
        <f t="shared" si="79"/>
        <v>0</v>
      </c>
      <c r="W529" s="4">
        <f t="shared" si="79"/>
        <v>0</v>
      </c>
      <c r="X529" s="4">
        <f t="shared" si="79"/>
        <v>0</v>
      </c>
      <c r="Y529" s="4">
        <f t="shared" si="79"/>
        <v>0</v>
      </c>
      <c r="Z529" s="4">
        <f t="shared" si="75"/>
        <v>0</v>
      </c>
      <c r="AA529" s="4">
        <f t="shared" si="75"/>
        <v>0</v>
      </c>
      <c r="AB529" s="4">
        <f t="shared" si="75"/>
        <v>0</v>
      </c>
      <c r="AC529" s="4">
        <f t="shared" si="75"/>
        <v>0</v>
      </c>
      <c r="AD529" s="4">
        <f t="shared" si="75"/>
        <v>0</v>
      </c>
    </row>
    <row r="530" spans="1:30" ht="12.75" customHeight="1" x14ac:dyDescent="0.25">
      <c r="A530" s="115">
        <v>21</v>
      </c>
      <c r="B530" s="137">
        <v>224800</v>
      </c>
      <c r="C530" s="138">
        <v>1476</v>
      </c>
      <c r="D530" s="108">
        <v>522</v>
      </c>
      <c r="E530" s="135" t="s">
        <v>1368</v>
      </c>
      <c r="F530" s="136">
        <f t="shared" si="76"/>
        <v>0</v>
      </c>
      <c r="G530" s="136">
        <v>0</v>
      </c>
      <c r="H530" s="136">
        <v>0</v>
      </c>
      <c r="I530" s="136">
        <v>0</v>
      </c>
      <c r="J530" s="136">
        <v>0</v>
      </c>
      <c r="K530" s="136">
        <f t="shared" si="77"/>
        <v>0</v>
      </c>
      <c r="L530" s="23">
        <v>0</v>
      </c>
      <c r="M530" s="23">
        <v>0</v>
      </c>
      <c r="N530" s="23">
        <v>0</v>
      </c>
      <c r="O530" s="23">
        <v>0</v>
      </c>
      <c r="P530" s="136">
        <f t="shared" si="78"/>
        <v>0</v>
      </c>
      <c r="Q530" s="23">
        <v>0</v>
      </c>
      <c r="R530" s="23">
        <v>0</v>
      </c>
      <c r="S530" s="23">
        <v>0</v>
      </c>
      <c r="T530" s="4">
        <v>0</v>
      </c>
      <c r="U530" s="4">
        <f t="shared" si="79"/>
        <v>0</v>
      </c>
      <c r="V530" s="4">
        <f t="shared" si="79"/>
        <v>0</v>
      </c>
      <c r="W530" s="4">
        <f t="shared" si="79"/>
        <v>0</v>
      </c>
      <c r="X530" s="4">
        <f t="shared" si="79"/>
        <v>0</v>
      </c>
      <c r="Y530" s="4">
        <f t="shared" si="79"/>
        <v>0</v>
      </c>
      <c r="Z530" s="4">
        <f t="shared" si="75"/>
        <v>0</v>
      </c>
      <c r="AA530" s="4">
        <f t="shared" si="75"/>
        <v>0</v>
      </c>
      <c r="AB530" s="4">
        <f t="shared" si="75"/>
        <v>0</v>
      </c>
      <c r="AC530" s="4">
        <f t="shared" si="75"/>
        <v>0</v>
      </c>
      <c r="AD530" s="4">
        <f t="shared" si="75"/>
        <v>0</v>
      </c>
    </row>
    <row r="531" spans="1:30" ht="12.75" customHeight="1" x14ac:dyDescent="0.25">
      <c r="A531" s="115">
        <v>21</v>
      </c>
      <c r="B531" s="137">
        <v>224800</v>
      </c>
      <c r="C531" s="138">
        <v>1478</v>
      </c>
      <c r="D531" s="108">
        <v>523</v>
      </c>
      <c r="E531" s="135" t="s">
        <v>1369</v>
      </c>
      <c r="F531" s="136">
        <f t="shared" si="76"/>
        <v>0</v>
      </c>
      <c r="G531" s="136">
        <v>0</v>
      </c>
      <c r="H531" s="136">
        <v>0</v>
      </c>
      <c r="I531" s="136">
        <v>0</v>
      </c>
      <c r="J531" s="136">
        <v>0</v>
      </c>
      <c r="K531" s="136">
        <f t="shared" si="77"/>
        <v>0</v>
      </c>
      <c r="L531" s="23">
        <v>0</v>
      </c>
      <c r="M531" s="23">
        <v>0</v>
      </c>
      <c r="N531" s="23">
        <v>0</v>
      </c>
      <c r="O531" s="23">
        <v>0</v>
      </c>
      <c r="P531" s="136">
        <f t="shared" si="78"/>
        <v>0</v>
      </c>
      <c r="Q531" s="23">
        <v>0</v>
      </c>
      <c r="R531" s="23">
        <v>0</v>
      </c>
      <c r="S531" s="23">
        <v>0</v>
      </c>
      <c r="T531" s="4">
        <v>0</v>
      </c>
      <c r="U531" s="4">
        <f t="shared" si="79"/>
        <v>0</v>
      </c>
      <c r="V531" s="4">
        <f t="shared" si="79"/>
        <v>0</v>
      </c>
      <c r="W531" s="4">
        <f t="shared" si="79"/>
        <v>0</v>
      </c>
      <c r="X531" s="4">
        <f t="shared" si="79"/>
        <v>0</v>
      </c>
      <c r="Y531" s="4">
        <f t="shared" si="79"/>
        <v>0</v>
      </c>
      <c r="Z531" s="4">
        <f t="shared" si="75"/>
        <v>0</v>
      </c>
      <c r="AA531" s="4">
        <f t="shared" si="75"/>
        <v>0</v>
      </c>
      <c r="AB531" s="4">
        <f t="shared" si="75"/>
        <v>0</v>
      </c>
      <c r="AC531" s="4">
        <f t="shared" si="75"/>
        <v>0</v>
      </c>
      <c r="AD531" s="4">
        <f t="shared" si="75"/>
        <v>0</v>
      </c>
    </row>
    <row r="532" spans="1:30" ht="12.75" customHeight="1" x14ac:dyDescent="0.25">
      <c r="A532" s="115">
        <v>21</v>
      </c>
      <c r="B532" s="137">
        <v>224800</v>
      </c>
      <c r="C532" s="138">
        <v>1479</v>
      </c>
      <c r="D532" s="108">
        <v>524</v>
      </c>
      <c r="E532" s="135" t="s">
        <v>1370</v>
      </c>
      <c r="F532" s="136">
        <f t="shared" si="76"/>
        <v>0</v>
      </c>
      <c r="G532" s="136">
        <v>0</v>
      </c>
      <c r="H532" s="136">
        <v>0</v>
      </c>
      <c r="I532" s="136">
        <v>0</v>
      </c>
      <c r="J532" s="136">
        <v>0</v>
      </c>
      <c r="K532" s="136">
        <f t="shared" si="77"/>
        <v>0</v>
      </c>
      <c r="L532" s="23">
        <v>0</v>
      </c>
      <c r="M532" s="23">
        <v>0</v>
      </c>
      <c r="N532" s="23">
        <v>0</v>
      </c>
      <c r="O532" s="23">
        <v>0</v>
      </c>
      <c r="P532" s="136">
        <f t="shared" si="78"/>
        <v>0</v>
      </c>
      <c r="Q532" s="23">
        <v>0</v>
      </c>
      <c r="R532" s="23">
        <v>0</v>
      </c>
      <c r="S532" s="23">
        <v>0</v>
      </c>
      <c r="T532" s="4">
        <v>0</v>
      </c>
      <c r="U532" s="4">
        <f t="shared" si="79"/>
        <v>0</v>
      </c>
      <c r="V532" s="4">
        <f t="shared" si="79"/>
        <v>0</v>
      </c>
      <c r="W532" s="4">
        <f t="shared" si="79"/>
        <v>0</v>
      </c>
      <c r="X532" s="4">
        <f t="shared" si="79"/>
        <v>0</v>
      </c>
      <c r="Y532" s="4">
        <f t="shared" si="79"/>
        <v>0</v>
      </c>
      <c r="Z532" s="4">
        <f t="shared" si="75"/>
        <v>0</v>
      </c>
      <c r="AA532" s="4">
        <f t="shared" si="75"/>
        <v>0</v>
      </c>
      <c r="AB532" s="4">
        <f t="shared" si="75"/>
        <v>0</v>
      </c>
      <c r="AC532" s="4">
        <f t="shared" si="75"/>
        <v>0</v>
      </c>
      <c r="AD532" s="4">
        <f t="shared" si="75"/>
        <v>0</v>
      </c>
    </row>
    <row r="533" spans="1:30" ht="12.75" customHeight="1" x14ac:dyDescent="0.25">
      <c r="A533" s="115">
        <v>21</v>
      </c>
      <c r="B533" s="137">
        <v>224800</v>
      </c>
      <c r="C533" s="138">
        <v>1480</v>
      </c>
      <c r="D533" s="108">
        <v>525</v>
      </c>
      <c r="E533" s="135" t="s">
        <v>1253</v>
      </c>
      <c r="F533" s="136">
        <f t="shared" si="76"/>
        <v>0</v>
      </c>
      <c r="G533" s="136">
        <v>0</v>
      </c>
      <c r="H533" s="136">
        <v>0</v>
      </c>
      <c r="I533" s="136">
        <v>0</v>
      </c>
      <c r="J533" s="136">
        <v>0</v>
      </c>
      <c r="K533" s="136">
        <f t="shared" si="77"/>
        <v>0</v>
      </c>
      <c r="L533" s="23">
        <v>0</v>
      </c>
      <c r="M533" s="23">
        <v>0</v>
      </c>
      <c r="N533" s="23">
        <v>0</v>
      </c>
      <c r="O533" s="23">
        <v>0</v>
      </c>
      <c r="P533" s="136">
        <f t="shared" si="78"/>
        <v>0</v>
      </c>
      <c r="Q533" s="23">
        <v>0</v>
      </c>
      <c r="R533" s="23">
        <v>0</v>
      </c>
      <c r="S533" s="23">
        <v>0</v>
      </c>
      <c r="T533" s="4">
        <v>0</v>
      </c>
      <c r="U533" s="4">
        <f t="shared" si="79"/>
        <v>0</v>
      </c>
      <c r="V533" s="4">
        <f t="shared" si="79"/>
        <v>0</v>
      </c>
      <c r="W533" s="4">
        <f t="shared" si="79"/>
        <v>0</v>
      </c>
      <c r="X533" s="4">
        <f t="shared" si="79"/>
        <v>0</v>
      </c>
      <c r="Y533" s="4">
        <f t="shared" si="79"/>
        <v>0</v>
      </c>
      <c r="Z533" s="4">
        <f t="shared" si="75"/>
        <v>0</v>
      </c>
      <c r="AA533" s="4">
        <f t="shared" si="75"/>
        <v>0</v>
      </c>
      <c r="AB533" s="4">
        <f t="shared" si="75"/>
        <v>0</v>
      </c>
      <c r="AC533" s="4">
        <f t="shared" si="75"/>
        <v>0</v>
      </c>
      <c r="AD533" s="4">
        <f t="shared" si="75"/>
        <v>0</v>
      </c>
    </row>
    <row r="534" spans="1:30" ht="12.75" customHeight="1" x14ac:dyDescent="0.25">
      <c r="A534" s="115">
        <v>21</v>
      </c>
      <c r="B534" s="137">
        <v>224800</v>
      </c>
      <c r="C534" s="138">
        <v>1481</v>
      </c>
      <c r="D534" s="108">
        <v>526</v>
      </c>
      <c r="E534" s="135" t="s">
        <v>1283</v>
      </c>
      <c r="F534" s="136">
        <f t="shared" si="76"/>
        <v>0</v>
      </c>
      <c r="G534" s="136">
        <v>0</v>
      </c>
      <c r="H534" s="136">
        <v>0</v>
      </c>
      <c r="I534" s="136">
        <v>0</v>
      </c>
      <c r="J534" s="136">
        <v>0</v>
      </c>
      <c r="K534" s="136">
        <f t="shared" si="77"/>
        <v>0</v>
      </c>
      <c r="L534" s="23">
        <v>0</v>
      </c>
      <c r="M534" s="23">
        <v>0</v>
      </c>
      <c r="N534" s="23">
        <v>0</v>
      </c>
      <c r="O534" s="23">
        <v>0</v>
      </c>
      <c r="P534" s="136">
        <f t="shared" si="78"/>
        <v>0</v>
      </c>
      <c r="Q534" s="23">
        <v>0</v>
      </c>
      <c r="R534" s="23">
        <v>0</v>
      </c>
      <c r="S534" s="23">
        <v>0</v>
      </c>
      <c r="T534" s="4">
        <v>0</v>
      </c>
      <c r="U534" s="4">
        <f t="shared" si="79"/>
        <v>0</v>
      </c>
      <c r="V534" s="4">
        <f t="shared" si="79"/>
        <v>0</v>
      </c>
      <c r="W534" s="4">
        <f t="shared" si="79"/>
        <v>0</v>
      </c>
      <c r="X534" s="4">
        <f t="shared" si="79"/>
        <v>0</v>
      </c>
      <c r="Y534" s="4">
        <f t="shared" si="79"/>
        <v>0</v>
      </c>
      <c r="Z534" s="4">
        <f t="shared" si="75"/>
        <v>0</v>
      </c>
      <c r="AA534" s="4">
        <f t="shared" si="75"/>
        <v>0</v>
      </c>
      <c r="AB534" s="4">
        <f t="shared" si="75"/>
        <v>0</v>
      </c>
      <c r="AC534" s="4">
        <f t="shared" si="75"/>
        <v>0</v>
      </c>
      <c r="AD534" s="4">
        <f t="shared" si="75"/>
        <v>0</v>
      </c>
    </row>
    <row r="535" spans="1:30" ht="12.75" customHeight="1" x14ac:dyDescent="0.25">
      <c r="A535" s="115">
        <v>0</v>
      </c>
      <c r="B535" s="115"/>
      <c r="C535" s="115"/>
      <c r="D535" s="108">
        <v>527</v>
      </c>
      <c r="E535" s="135"/>
      <c r="F535" s="136"/>
      <c r="G535" s="136"/>
      <c r="H535" s="136"/>
      <c r="I535" s="136"/>
      <c r="J535" s="136"/>
      <c r="K535" s="136"/>
      <c r="L535" s="23"/>
      <c r="M535" s="23"/>
      <c r="N535" s="23"/>
      <c r="O535" s="23"/>
      <c r="P535" s="23"/>
      <c r="Q535" s="23"/>
      <c r="R535" s="23"/>
      <c r="S535" s="23"/>
      <c r="T535" s="4"/>
      <c r="U535" s="4"/>
      <c r="V535" s="4"/>
      <c r="W535" s="4"/>
      <c r="X535" s="4"/>
      <c r="Y535" s="4"/>
      <c r="Z535" s="4"/>
      <c r="AA535" s="4"/>
      <c r="AB535" s="4"/>
      <c r="AC535" s="4"/>
      <c r="AD535" s="4"/>
    </row>
    <row r="536" spans="1:30" ht="12.75" customHeight="1" x14ac:dyDescent="0.25">
      <c r="A536" s="115">
        <v>20</v>
      </c>
      <c r="B536" s="137">
        <v>225300</v>
      </c>
      <c r="C536" s="115"/>
      <c r="D536" s="108">
        <v>528</v>
      </c>
      <c r="E536" s="130" t="s">
        <v>1297</v>
      </c>
      <c r="F536" s="131">
        <f t="shared" ref="F536:F578" si="80">SUM(G536:J536)</f>
        <v>3757.7000000000003</v>
      </c>
      <c r="G536" s="131">
        <f>G537+G538</f>
        <v>1678.7</v>
      </c>
      <c r="H536" s="131">
        <f>H537+H538</f>
        <v>1242.0999999999999</v>
      </c>
      <c r="I536" s="131">
        <f>I537+I538</f>
        <v>0</v>
      </c>
      <c r="J536" s="131">
        <f>J537+J538</f>
        <v>836.9</v>
      </c>
      <c r="K536" s="131">
        <f t="shared" ref="K536:K578" si="81">SUM(L536:O536)</f>
        <v>3376.2</v>
      </c>
      <c r="L536" s="131">
        <f>L537+L538</f>
        <v>1678.7</v>
      </c>
      <c r="M536" s="131">
        <f>M537+M538</f>
        <v>1032.2</v>
      </c>
      <c r="N536" s="131">
        <f>N537+N538</f>
        <v>0</v>
      </c>
      <c r="O536" s="131">
        <f>O537+O538</f>
        <v>665.3</v>
      </c>
      <c r="P536" s="131">
        <f t="shared" ref="P536:P578" si="82">SUM(Q536:T536)</f>
        <v>3376.2</v>
      </c>
      <c r="Q536" s="131">
        <f>Q537+Q538</f>
        <v>1678.7</v>
      </c>
      <c r="R536" s="131">
        <f>R537+R538</f>
        <v>1032.2</v>
      </c>
      <c r="S536" s="131">
        <f>S537+S538</f>
        <v>0</v>
      </c>
      <c r="T536" s="131">
        <f>T537+T538</f>
        <v>665.3</v>
      </c>
      <c r="U536" s="133">
        <f t="shared" ref="U536:Y578" si="83">P536-K536</f>
        <v>0</v>
      </c>
      <c r="V536" s="133">
        <f t="shared" si="83"/>
        <v>0</v>
      </c>
      <c r="W536" s="133">
        <f t="shared" si="83"/>
        <v>0</v>
      </c>
      <c r="X536" s="133">
        <f t="shared" si="83"/>
        <v>0</v>
      </c>
      <c r="Y536" s="133">
        <f t="shared" si="83"/>
        <v>0</v>
      </c>
      <c r="Z536" s="133">
        <f t="shared" si="75"/>
        <v>100</v>
      </c>
      <c r="AA536" s="133">
        <f t="shared" si="75"/>
        <v>100</v>
      </c>
      <c r="AB536" s="133">
        <f t="shared" si="75"/>
        <v>100</v>
      </c>
      <c r="AC536" s="133">
        <f t="shared" si="75"/>
        <v>0</v>
      </c>
      <c r="AD536" s="133">
        <f t="shared" si="75"/>
        <v>100</v>
      </c>
    </row>
    <row r="537" spans="1:30" s="134" customFormat="1" ht="12.75" customHeight="1" x14ac:dyDescent="0.25">
      <c r="A537" s="115">
        <v>22</v>
      </c>
      <c r="B537" s="137">
        <v>225300</v>
      </c>
      <c r="C537" s="115"/>
      <c r="D537" s="108">
        <v>529</v>
      </c>
      <c r="E537" s="130" t="s">
        <v>944</v>
      </c>
      <c r="F537" s="131">
        <f t="shared" si="80"/>
        <v>3757.7000000000003</v>
      </c>
      <c r="G537" s="131">
        <f>G539</f>
        <v>1678.7</v>
      </c>
      <c r="H537" s="131">
        <f>H539</f>
        <v>1242.0999999999999</v>
      </c>
      <c r="I537" s="131">
        <f>I539</f>
        <v>0</v>
      </c>
      <c r="J537" s="131">
        <f>J539</f>
        <v>836.9</v>
      </c>
      <c r="K537" s="131">
        <f t="shared" si="81"/>
        <v>3376.2</v>
      </c>
      <c r="L537" s="131">
        <f>L539</f>
        <v>1678.7</v>
      </c>
      <c r="M537" s="131">
        <f>M539</f>
        <v>1032.2</v>
      </c>
      <c r="N537" s="131">
        <f>N539</f>
        <v>0</v>
      </c>
      <c r="O537" s="131">
        <f>O539</f>
        <v>665.3</v>
      </c>
      <c r="P537" s="131">
        <f t="shared" si="82"/>
        <v>3376.2</v>
      </c>
      <c r="Q537" s="131">
        <f>Q539</f>
        <v>1678.7</v>
      </c>
      <c r="R537" s="131">
        <f>R539</f>
        <v>1032.2</v>
      </c>
      <c r="S537" s="131">
        <f>S539</f>
        <v>0</v>
      </c>
      <c r="T537" s="131">
        <f>T539</f>
        <v>665.3</v>
      </c>
      <c r="U537" s="133">
        <f t="shared" si="83"/>
        <v>0</v>
      </c>
      <c r="V537" s="133">
        <f t="shared" si="83"/>
        <v>0</v>
      </c>
      <c r="W537" s="133">
        <f t="shared" si="83"/>
        <v>0</v>
      </c>
      <c r="X537" s="133">
        <f t="shared" si="83"/>
        <v>0</v>
      </c>
      <c r="Y537" s="133">
        <f t="shared" si="83"/>
        <v>0</v>
      </c>
      <c r="Z537" s="133">
        <f t="shared" si="75"/>
        <v>100</v>
      </c>
      <c r="AA537" s="133">
        <f t="shared" si="75"/>
        <v>100</v>
      </c>
      <c r="AB537" s="133">
        <f t="shared" si="75"/>
        <v>100</v>
      </c>
      <c r="AC537" s="133">
        <f t="shared" si="75"/>
        <v>0</v>
      </c>
      <c r="AD537" s="133">
        <f t="shared" si="75"/>
        <v>100</v>
      </c>
    </row>
    <row r="538" spans="1:30" s="134" customFormat="1" ht="12.75" customHeight="1" x14ac:dyDescent="0.25">
      <c r="A538" s="115">
        <v>21</v>
      </c>
      <c r="B538" s="137">
        <v>225300</v>
      </c>
      <c r="C538" s="115"/>
      <c r="D538" s="108">
        <v>530</v>
      </c>
      <c r="E538" s="130" t="s">
        <v>945</v>
      </c>
      <c r="F538" s="131">
        <f t="shared" si="80"/>
        <v>0</v>
      </c>
      <c r="G538" s="131">
        <f>SUBTOTAL(9,G540:G578)</f>
        <v>0</v>
      </c>
      <c r="H538" s="131">
        <f>SUBTOTAL(9,H540:H578)</f>
        <v>0</v>
      </c>
      <c r="I538" s="131">
        <f>SUBTOTAL(9,I540:I578)</f>
        <v>0</v>
      </c>
      <c r="J538" s="131">
        <f>SUBTOTAL(9,J540:J578)</f>
        <v>0</v>
      </c>
      <c r="K538" s="131">
        <f t="shared" si="81"/>
        <v>0</v>
      </c>
      <c r="L538" s="131">
        <f>SUBTOTAL(9,L540:L578)</f>
        <v>0</v>
      </c>
      <c r="M538" s="131">
        <f>SUBTOTAL(9,M540:M578)</f>
        <v>0</v>
      </c>
      <c r="N538" s="131">
        <f>SUBTOTAL(9,N540:N578)</f>
        <v>0</v>
      </c>
      <c r="O538" s="131">
        <f>SUBTOTAL(9,O540:O578)</f>
        <v>0</v>
      </c>
      <c r="P538" s="131">
        <f t="shared" si="82"/>
        <v>0</v>
      </c>
      <c r="Q538" s="131">
        <f>SUBTOTAL(9,Q540:Q578)</f>
        <v>0</v>
      </c>
      <c r="R538" s="131">
        <f>SUBTOTAL(9,R540:R578)</f>
        <v>0</v>
      </c>
      <c r="S538" s="131">
        <f>SUBTOTAL(9,S540:S578)</f>
        <v>0</v>
      </c>
      <c r="T538" s="131">
        <f>SUBTOTAL(9,T540:T578)</f>
        <v>0</v>
      </c>
      <c r="U538" s="133">
        <f t="shared" si="83"/>
        <v>0</v>
      </c>
      <c r="V538" s="133">
        <f t="shared" si="83"/>
        <v>0</v>
      </c>
      <c r="W538" s="133">
        <f t="shared" si="83"/>
        <v>0</v>
      </c>
      <c r="X538" s="133">
        <f t="shared" si="83"/>
        <v>0</v>
      </c>
      <c r="Y538" s="133">
        <f t="shared" si="83"/>
        <v>0</v>
      </c>
      <c r="Z538" s="133">
        <f t="shared" si="75"/>
        <v>0</v>
      </c>
      <c r="AA538" s="133">
        <f t="shared" si="75"/>
        <v>0</v>
      </c>
      <c r="AB538" s="133">
        <f t="shared" si="75"/>
        <v>0</v>
      </c>
      <c r="AC538" s="133">
        <f t="shared" si="75"/>
        <v>0</v>
      </c>
      <c r="AD538" s="133">
        <f t="shared" si="75"/>
        <v>0</v>
      </c>
    </row>
    <row r="539" spans="1:30" ht="12.75" customHeight="1" x14ac:dyDescent="0.25">
      <c r="A539" s="115">
        <v>22</v>
      </c>
      <c r="B539" s="137">
        <v>225300</v>
      </c>
      <c r="C539" s="138">
        <v>1482</v>
      </c>
      <c r="D539" s="108">
        <v>531</v>
      </c>
      <c r="E539" s="135" t="s">
        <v>970</v>
      </c>
      <c r="F539" s="136">
        <f t="shared" si="80"/>
        <v>3757.7000000000003</v>
      </c>
      <c r="G539" s="136">
        <v>1678.7</v>
      </c>
      <c r="H539" s="136">
        <v>1242.0999999999999</v>
      </c>
      <c r="I539" s="136">
        <v>0</v>
      </c>
      <c r="J539" s="136">
        <v>836.9</v>
      </c>
      <c r="K539" s="136">
        <f t="shared" si="81"/>
        <v>3376.2</v>
      </c>
      <c r="L539" s="23">
        <v>1678.7</v>
      </c>
      <c r="M539" s="23">
        <v>1032.2</v>
      </c>
      <c r="N539" s="23">
        <v>0</v>
      </c>
      <c r="O539" s="23">
        <v>665.3</v>
      </c>
      <c r="P539" s="136">
        <f t="shared" si="82"/>
        <v>3376.2</v>
      </c>
      <c r="Q539" s="23">
        <v>1678.7</v>
      </c>
      <c r="R539" s="23">
        <v>1032.2</v>
      </c>
      <c r="S539" s="23">
        <v>0</v>
      </c>
      <c r="T539" s="4">
        <v>665.3</v>
      </c>
      <c r="U539" s="4">
        <f t="shared" si="83"/>
        <v>0</v>
      </c>
      <c r="V539" s="4">
        <f t="shared" si="83"/>
        <v>0</v>
      </c>
      <c r="W539" s="4">
        <f t="shared" si="83"/>
        <v>0</v>
      </c>
      <c r="X539" s="4">
        <f t="shared" si="83"/>
        <v>0</v>
      </c>
      <c r="Y539" s="4">
        <f t="shared" si="83"/>
        <v>0</v>
      </c>
      <c r="Z539" s="4">
        <f t="shared" si="75"/>
        <v>100</v>
      </c>
      <c r="AA539" s="4">
        <f t="shared" si="75"/>
        <v>100</v>
      </c>
      <c r="AB539" s="4">
        <f t="shared" si="75"/>
        <v>100</v>
      </c>
      <c r="AC539" s="4">
        <f t="shared" si="75"/>
        <v>0</v>
      </c>
      <c r="AD539" s="4">
        <f t="shared" si="75"/>
        <v>100</v>
      </c>
    </row>
    <row r="540" spans="1:30" ht="12.75" customHeight="1" x14ac:dyDescent="0.25">
      <c r="A540" s="115">
        <v>21</v>
      </c>
      <c r="B540" s="137">
        <v>225300</v>
      </c>
      <c r="C540" s="138">
        <v>1483</v>
      </c>
      <c r="D540" s="108">
        <v>532</v>
      </c>
      <c r="E540" s="135" t="s">
        <v>1371</v>
      </c>
      <c r="F540" s="136">
        <f t="shared" si="80"/>
        <v>0</v>
      </c>
      <c r="G540" s="136">
        <v>0</v>
      </c>
      <c r="H540" s="136">
        <v>0</v>
      </c>
      <c r="I540" s="136">
        <v>0</v>
      </c>
      <c r="J540" s="136">
        <v>0</v>
      </c>
      <c r="K540" s="136">
        <f t="shared" si="81"/>
        <v>0</v>
      </c>
      <c r="L540" s="23">
        <v>0</v>
      </c>
      <c r="M540" s="23">
        <v>0</v>
      </c>
      <c r="N540" s="23">
        <v>0</v>
      </c>
      <c r="O540" s="23">
        <v>0</v>
      </c>
      <c r="P540" s="136">
        <f t="shared" si="82"/>
        <v>0</v>
      </c>
      <c r="Q540" s="23">
        <v>0</v>
      </c>
      <c r="R540" s="23">
        <v>0</v>
      </c>
      <c r="S540" s="23">
        <v>0</v>
      </c>
      <c r="T540" s="4">
        <v>0</v>
      </c>
      <c r="U540" s="4">
        <f t="shared" si="83"/>
        <v>0</v>
      </c>
      <c r="V540" s="4">
        <f t="shared" si="83"/>
        <v>0</v>
      </c>
      <c r="W540" s="4">
        <f t="shared" si="83"/>
        <v>0</v>
      </c>
      <c r="X540" s="4">
        <f t="shared" si="83"/>
        <v>0</v>
      </c>
      <c r="Y540" s="4">
        <f t="shared" si="83"/>
        <v>0</v>
      </c>
      <c r="Z540" s="4">
        <f t="shared" si="75"/>
        <v>0</v>
      </c>
      <c r="AA540" s="4">
        <f t="shared" si="75"/>
        <v>0</v>
      </c>
      <c r="AB540" s="4">
        <f t="shared" si="75"/>
        <v>0</v>
      </c>
      <c r="AC540" s="4">
        <f t="shared" si="75"/>
        <v>0</v>
      </c>
      <c r="AD540" s="4">
        <f t="shared" si="75"/>
        <v>0</v>
      </c>
    </row>
    <row r="541" spans="1:30" ht="12.75" customHeight="1" x14ac:dyDescent="0.25">
      <c r="A541" s="115">
        <v>21</v>
      </c>
      <c r="B541" s="137">
        <v>225300</v>
      </c>
      <c r="C541" s="138">
        <v>1484</v>
      </c>
      <c r="D541" s="108">
        <v>533</v>
      </c>
      <c r="E541" s="135" t="s">
        <v>1372</v>
      </c>
      <c r="F541" s="136">
        <f t="shared" si="80"/>
        <v>0</v>
      </c>
      <c r="G541" s="136">
        <v>0</v>
      </c>
      <c r="H541" s="136">
        <v>0</v>
      </c>
      <c r="I541" s="136">
        <v>0</v>
      </c>
      <c r="J541" s="136">
        <v>0</v>
      </c>
      <c r="K541" s="136">
        <f t="shared" si="81"/>
        <v>0</v>
      </c>
      <c r="L541" s="23">
        <v>0</v>
      </c>
      <c r="M541" s="23">
        <v>0</v>
      </c>
      <c r="N541" s="23">
        <v>0</v>
      </c>
      <c r="O541" s="23">
        <v>0</v>
      </c>
      <c r="P541" s="136">
        <f t="shared" si="82"/>
        <v>0</v>
      </c>
      <c r="Q541" s="23">
        <v>0</v>
      </c>
      <c r="R541" s="23">
        <v>0</v>
      </c>
      <c r="S541" s="23">
        <v>0</v>
      </c>
      <c r="T541" s="4">
        <v>0</v>
      </c>
      <c r="U541" s="4">
        <f t="shared" si="83"/>
        <v>0</v>
      </c>
      <c r="V541" s="4">
        <f t="shared" si="83"/>
        <v>0</v>
      </c>
      <c r="W541" s="4">
        <f t="shared" si="83"/>
        <v>0</v>
      </c>
      <c r="X541" s="4">
        <f t="shared" si="83"/>
        <v>0</v>
      </c>
      <c r="Y541" s="4">
        <f t="shared" si="83"/>
        <v>0</v>
      </c>
      <c r="Z541" s="4">
        <f t="shared" si="75"/>
        <v>0</v>
      </c>
      <c r="AA541" s="4">
        <f t="shared" si="75"/>
        <v>0</v>
      </c>
      <c r="AB541" s="4">
        <f t="shared" si="75"/>
        <v>0</v>
      </c>
      <c r="AC541" s="4">
        <f t="shared" si="75"/>
        <v>0</v>
      </c>
      <c r="AD541" s="4">
        <f t="shared" si="75"/>
        <v>0</v>
      </c>
    </row>
    <row r="542" spans="1:30" ht="12.75" customHeight="1" x14ac:dyDescent="0.25">
      <c r="A542" s="115">
        <v>21</v>
      </c>
      <c r="B542" s="137">
        <v>225300</v>
      </c>
      <c r="C542" s="138">
        <v>1485</v>
      </c>
      <c r="D542" s="108">
        <v>534</v>
      </c>
      <c r="E542" s="135" t="s">
        <v>1373</v>
      </c>
      <c r="F542" s="136">
        <f t="shared" si="80"/>
        <v>0</v>
      </c>
      <c r="G542" s="136">
        <v>0</v>
      </c>
      <c r="H542" s="136">
        <v>0</v>
      </c>
      <c r="I542" s="136">
        <v>0</v>
      </c>
      <c r="J542" s="136">
        <v>0</v>
      </c>
      <c r="K542" s="136">
        <f t="shared" si="81"/>
        <v>0</v>
      </c>
      <c r="L542" s="23">
        <v>0</v>
      </c>
      <c r="M542" s="23">
        <v>0</v>
      </c>
      <c r="N542" s="23">
        <v>0</v>
      </c>
      <c r="O542" s="23">
        <v>0</v>
      </c>
      <c r="P542" s="136">
        <f t="shared" si="82"/>
        <v>0</v>
      </c>
      <c r="Q542" s="23">
        <v>0</v>
      </c>
      <c r="R542" s="23">
        <v>0</v>
      </c>
      <c r="S542" s="23">
        <v>0</v>
      </c>
      <c r="T542" s="4">
        <v>0</v>
      </c>
      <c r="U542" s="4">
        <f t="shared" si="83"/>
        <v>0</v>
      </c>
      <c r="V542" s="4">
        <f t="shared" si="83"/>
        <v>0</v>
      </c>
      <c r="W542" s="4">
        <f t="shared" si="83"/>
        <v>0</v>
      </c>
      <c r="X542" s="4">
        <f t="shared" si="83"/>
        <v>0</v>
      </c>
      <c r="Y542" s="4">
        <f t="shared" si="83"/>
        <v>0</v>
      </c>
      <c r="Z542" s="4">
        <f t="shared" si="75"/>
        <v>0</v>
      </c>
      <c r="AA542" s="4">
        <f t="shared" si="75"/>
        <v>0</v>
      </c>
      <c r="AB542" s="4">
        <f t="shared" si="75"/>
        <v>0</v>
      </c>
      <c r="AC542" s="4">
        <f t="shared" si="75"/>
        <v>0</v>
      </c>
      <c r="AD542" s="4">
        <f t="shared" si="75"/>
        <v>0</v>
      </c>
    </row>
    <row r="543" spans="1:30" ht="12.75" customHeight="1" x14ac:dyDescent="0.25">
      <c r="A543" s="115">
        <v>21</v>
      </c>
      <c r="B543" s="137">
        <v>225300</v>
      </c>
      <c r="C543" s="138">
        <v>1486</v>
      </c>
      <c r="D543" s="108">
        <v>535</v>
      </c>
      <c r="E543" s="135" t="s">
        <v>1374</v>
      </c>
      <c r="F543" s="136">
        <f t="shared" si="80"/>
        <v>0</v>
      </c>
      <c r="G543" s="136">
        <v>0</v>
      </c>
      <c r="H543" s="136">
        <v>0</v>
      </c>
      <c r="I543" s="136">
        <v>0</v>
      </c>
      <c r="J543" s="136">
        <v>0</v>
      </c>
      <c r="K543" s="136">
        <f t="shared" si="81"/>
        <v>0</v>
      </c>
      <c r="L543" s="23">
        <v>0</v>
      </c>
      <c r="M543" s="23">
        <v>0</v>
      </c>
      <c r="N543" s="23">
        <v>0</v>
      </c>
      <c r="O543" s="23">
        <v>0</v>
      </c>
      <c r="P543" s="136">
        <f t="shared" si="82"/>
        <v>0</v>
      </c>
      <c r="Q543" s="23">
        <v>0</v>
      </c>
      <c r="R543" s="23">
        <v>0</v>
      </c>
      <c r="S543" s="23">
        <v>0</v>
      </c>
      <c r="T543" s="4">
        <v>0</v>
      </c>
      <c r="U543" s="4">
        <f t="shared" si="83"/>
        <v>0</v>
      </c>
      <c r="V543" s="4">
        <f t="shared" si="83"/>
        <v>0</v>
      </c>
      <c r="W543" s="4">
        <f t="shared" si="83"/>
        <v>0</v>
      </c>
      <c r="X543" s="4">
        <f t="shared" si="83"/>
        <v>0</v>
      </c>
      <c r="Y543" s="4">
        <f t="shared" si="83"/>
        <v>0</v>
      </c>
      <c r="Z543" s="4">
        <f t="shared" si="75"/>
        <v>0</v>
      </c>
      <c r="AA543" s="4">
        <f t="shared" si="75"/>
        <v>0</v>
      </c>
      <c r="AB543" s="4">
        <f t="shared" si="75"/>
        <v>0</v>
      </c>
      <c r="AC543" s="4">
        <f t="shared" si="75"/>
        <v>0</v>
      </c>
      <c r="AD543" s="4">
        <f t="shared" si="75"/>
        <v>0</v>
      </c>
    </row>
    <row r="544" spans="1:30" ht="12.75" customHeight="1" x14ac:dyDescent="0.25">
      <c r="A544" s="115">
        <v>21</v>
      </c>
      <c r="B544" s="137">
        <v>225300</v>
      </c>
      <c r="C544" s="138">
        <v>1487</v>
      </c>
      <c r="D544" s="108">
        <v>536</v>
      </c>
      <c r="E544" s="135" t="s">
        <v>1375</v>
      </c>
      <c r="F544" s="136">
        <f t="shared" si="80"/>
        <v>0</v>
      </c>
      <c r="G544" s="136">
        <v>0</v>
      </c>
      <c r="H544" s="136">
        <v>0</v>
      </c>
      <c r="I544" s="136">
        <v>0</v>
      </c>
      <c r="J544" s="136">
        <v>0</v>
      </c>
      <c r="K544" s="136">
        <f t="shared" si="81"/>
        <v>0</v>
      </c>
      <c r="L544" s="23">
        <v>0</v>
      </c>
      <c r="M544" s="23">
        <v>0</v>
      </c>
      <c r="N544" s="23">
        <v>0</v>
      </c>
      <c r="O544" s="23">
        <v>0</v>
      </c>
      <c r="P544" s="136">
        <f t="shared" si="82"/>
        <v>0</v>
      </c>
      <c r="Q544" s="23">
        <v>0</v>
      </c>
      <c r="R544" s="23">
        <v>0</v>
      </c>
      <c r="S544" s="23">
        <v>0</v>
      </c>
      <c r="T544" s="4">
        <v>0</v>
      </c>
      <c r="U544" s="4">
        <f t="shared" si="83"/>
        <v>0</v>
      </c>
      <c r="V544" s="4">
        <f t="shared" si="83"/>
        <v>0</v>
      </c>
      <c r="W544" s="4">
        <f t="shared" si="83"/>
        <v>0</v>
      </c>
      <c r="X544" s="4">
        <f t="shared" si="83"/>
        <v>0</v>
      </c>
      <c r="Y544" s="4">
        <f t="shared" si="83"/>
        <v>0</v>
      </c>
      <c r="Z544" s="4">
        <f t="shared" si="75"/>
        <v>0</v>
      </c>
      <c r="AA544" s="4">
        <f t="shared" si="75"/>
        <v>0</v>
      </c>
      <c r="AB544" s="4">
        <f t="shared" si="75"/>
        <v>0</v>
      </c>
      <c r="AC544" s="4">
        <f t="shared" si="75"/>
        <v>0</v>
      </c>
      <c r="AD544" s="4">
        <f t="shared" si="75"/>
        <v>0</v>
      </c>
    </row>
    <row r="545" spans="1:30" ht="12.75" customHeight="1" x14ac:dyDescent="0.25">
      <c r="A545" s="115">
        <v>21</v>
      </c>
      <c r="B545" s="137">
        <v>225300</v>
      </c>
      <c r="C545" s="138">
        <v>1488</v>
      </c>
      <c r="D545" s="108">
        <v>537</v>
      </c>
      <c r="E545" s="135" t="s">
        <v>1376</v>
      </c>
      <c r="F545" s="136">
        <f t="shared" si="80"/>
        <v>0</v>
      </c>
      <c r="G545" s="136">
        <v>0</v>
      </c>
      <c r="H545" s="136">
        <v>0</v>
      </c>
      <c r="I545" s="136">
        <v>0</v>
      </c>
      <c r="J545" s="136">
        <v>0</v>
      </c>
      <c r="K545" s="136">
        <f t="shared" si="81"/>
        <v>0</v>
      </c>
      <c r="L545" s="23">
        <v>0</v>
      </c>
      <c r="M545" s="23">
        <v>0</v>
      </c>
      <c r="N545" s="23">
        <v>0</v>
      </c>
      <c r="O545" s="23">
        <v>0</v>
      </c>
      <c r="P545" s="136">
        <f t="shared" si="82"/>
        <v>0</v>
      </c>
      <c r="Q545" s="23">
        <v>0</v>
      </c>
      <c r="R545" s="23">
        <v>0</v>
      </c>
      <c r="S545" s="23">
        <v>0</v>
      </c>
      <c r="T545" s="4">
        <v>0</v>
      </c>
      <c r="U545" s="4">
        <f t="shared" si="83"/>
        <v>0</v>
      </c>
      <c r="V545" s="4">
        <f t="shared" si="83"/>
        <v>0</v>
      </c>
      <c r="W545" s="4">
        <f t="shared" si="83"/>
        <v>0</v>
      </c>
      <c r="X545" s="4">
        <f t="shared" si="83"/>
        <v>0</v>
      </c>
      <c r="Y545" s="4">
        <f t="shared" si="83"/>
        <v>0</v>
      </c>
      <c r="Z545" s="4">
        <f t="shared" si="75"/>
        <v>0</v>
      </c>
      <c r="AA545" s="4">
        <f t="shared" si="75"/>
        <v>0</v>
      </c>
      <c r="AB545" s="4">
        <f t="shared" si="75"/>
        <v>0</v>
      </c>
      <c r="AC545" s="4">
        <f t="shared" si="75"/>
        <v>0</v>
      </c>
      <c r="AD545" s="4">
        <f t="shared" si="75"/>
        <v>0</v>
      </c>
    </row>
    <row r="546" spans="1:30" ht="12.75" customHeight="1" x14ac:dyDescent="0.25">
      <c r="A546" s="115">
        <v>21</v>
      </c>
      <c r="B546" s="137">
        <v>225300</v>
      </c>
      <c r="C546" s="138">
        <v>1490</v>
      </c>
      <c r="D546" s="108">
        <v>538</v>
      </c>
      <c r="E546" s="135" t="s">
        <v>1377</v>
      </c>
      <c r="F546" s="136">
        <f t="shared" si="80"/>
        <v>0</v>
      </c>
      <c r="G546" s="136">
        <v>0</v>
      </c>
      <c r="H546" s="136">
        <v>0</v>
      </c>
      <c r="I546" s="136">
        <v>0</v>
      </c>
      <c r="J546" s="136">
        <v>0</v>
      </c>
      <c r="K546" s="136">
        <f t="shared" si="81"/>
        <v>0</v>
      </c>
      <c r="L546" s="23">
        <v>0</v>
      </c>
      <c r="M546" s="23">
        <v>0</v>
      </c>
      <c r="N546" s="23">
        <v>0</v>
      </c>
      <c r="O546" s="23">
        <v>0</v>
      </c>
      <c r="P546" s="136">
        <f t="shared" si="82"/>
        <v>0</v>
      </c>
      <c r="Q546" s="23">
        <v>0</v>
      </c>
      <c r="R546" s="23">
        <v>0</v>
      </c>
      <c r="S546" s="23">
        <v>0</v>
      </c>
      <c r="T546" s="4">
        <v>0</v>
      </c>
      <c r="U546" s="4">
        <f t="shared" si="83"/>
        <v>0</v>
      </c>
      <c r="V546" s="4">
        <f t="shared" si="83"/>
        <v>0</v>
      </c>
      <c r="W546" s="4">
        <f t="shared" si="83"/>
        <v>0</v>
      </c>
      <c r="X546" s="4">
        <f t="shared" si="83"/>
        <v>0</v>
      </c>
      <c r="Y546" s="4">
        <f t="shared" si="83"/>
        <v>0</v>
      </c>
      <c r="Z546" s="4">
        <f t="shared" si="75"/>
        <v>0</v>
      </c>
      <c r="AA546" s="4">
        <f t="shared" si="75"/>
        <v>0</v>
      </c>
      <c r="AB546" s="4">
        <f t="shared" si="75"/>
        <v>0</v>
      </c>
      <c r="AC546" s="4">
        <f t="shared" si="75"/>
        <v>0</v>
      </c>
      <c r="AD546" s="4">
        <f t="shared" si="75"/>
        <v>0</v>
      </c>
    </row>
    <row r="547" spans="1:30" ht="12.75" customHeight="1" x14ac:dyDescent="0.25">
      <c r="A547" s="115">
        <v>21</v>
      </c>
      <c r="B547" s="137">
        <v>225300</v>
      </c>
      <c r="C547" s="138">
        <v>1489</v>
      </c>
      <c r="D547" s="108">
        <v>539</v>
      </c>
      <c r="E547" s="135" t="s">
        <v>1378</v>
      </c>
      <c r="F547" s="136">
        <f t="shared" si="80"/>
        <v>0</v>
      </c>
      <c r="G547" s="136">
        <v>0</v>
      </c>
      <c r="H547" s="136">
        <v>0</v>
      </c>
      <c r="I547" s="136">
        <v>0</v>
      </c>
      <c r="J547" s="136">
        <v>0</v>
      </c>
      <c r="K547" s="136">
        <f t="shared" si="81"/>
        <v>0</v>
      </c>
      <c r="L547" s="23">
        <v>0</v>
      </c>
      <c r="M547" s="23">
        <v>0</v>
      </c>
      <c r="N547" s="23">
        <v>0</v>
      </c>
      <c r="O547" s="23">
        <v>0</v>
      </c>
      <c r="P547" s="136">
        <f t="shared" si="82"/>
        <v>0</v>
      </c>
      <c r="Q547" s="23">
        <v>0</v>
      </c>
      <c r="R547" s="23">
        <v>0</v>
      </c>
      <c r="S547" s="23">
        <v>0</v>
      </c>
      <c r="T547" s="4">
        <v>0</v>
      </c>
      <c r="U547" s="4">
        <f t="shared" si="83"/>
        <v>0</v>
      </c>
      <c r="V547" s="4">
        <f t="shared" si="83"/>
        <v>0</v>
      </c>
      <c r="W547" s="4">
        <f t="shared" si="83"/>
        <v>0</v>
      </c>
      <c r="X547" s="4">
        <f t="shared" si="83"/>
        <v>0</v>
      </c>
      <c r="Y547" s="4">
        <f t="shared" si="83"/>
        <v>0</v>
      </c>
      <c r="Z547" s="4">
        <f t="shared" si="75"/>
        <v>0</v>
      </c>
      <c r="AA547" s="4">
        <f t="shared" si="75"/>
        <v>0</v>
      </c>
      <c r="AB547" s="4">
        <f t="shared" si="75"/>
        <v>0</v>
      </c>
      <c r="AC547" s="4">
        <f t="shared" si="75"/>
        <v>0</v>
      </c>
      <c r="AD547" s="4">
        <f t="shared" si="75"/>
        <v>0</v>
      </c>
    </row>
    <row r="548" spans="1:30" ht="12.75" customHeight="1" x14ac:dyDescent="0.25">
      <c r="A548" s="115">
        <v>21</v>
      </c>
      <c r="B548" s="137">
        <v>225300</v>
      </c>
      <c r="C548" s="138">
        <v>1491</v>
      </c>
      <c r="D548" s="108">
        <v>540</v>
      </c>
      <c r="E548" s="135" t="s">
        <v>1379</v>
      </c>
      <c r="F548" s="136">
        <f t="shared" si="80"/>
        <v>0</v>
      </c>
      <c r="G548" s="136">
        <v>0</v>
      </c>
      <c r="H548" s="136">
        <v>0</v>
      </c>
      <c r="I548" s="136">
        <v>0</v>
      </c>
      <c r="J548" s="136">
        <v>0</v>
      </c>
      <c r="K548" s="136">
        <f t="shared" si="81"/>
        <v>0</v>
      </c>
      <c r="L548" s="23">
        <v>0</v>
      </c>
      <c r="M548" s="23">
        <v>0</v>
      </c>
      <c r="N548" s="23">
        <v>0</v>
      </c>
      <c r="O548" s="23">
        <v>0</v>
      </c>
      <c r="P548" s="136">
        <f t="shared" si="82"/>
        <v>0</v>
      </c>
      <c r="Q548" s="23">
        <v>0</v>
      </c>
      <c r="R548" s="23">
        <v>0</v>
      </c>
      <c r="S548" s="23">
        <v>0</v>
      </c>
      <c r="T548" s="4">
        <v>0</v>
      </c>
      <c r="U548" s="4">
        <f t="shared" si="83"/>
        <v>0</v>
      </c>
      <c r="V548" s="4">
        <f t="shared" si="83"/>
        <v>0</v>
      </c>
      <c r="W548" s="4">
        <f t="shared" si="83"/>
        <v>0</v>
      </c>
      <c r="X548" s="4">
        <f t="shared" si="83"/>
        <v>0</v>
      </c>
      <c r="Y548" s="4">
        <f t="shared" si="83"/>
        <v>0</v>
      </c>
      <c r="Z548" s="4">
        <f t="shared" ref="Z548:AD611" si="84">IF(K548=0,0,P548/K548*100)</f>
        <v>0</v>
      </c>
      <c r="AA548" s="4">
        <f t="shared" si="84"/>
        <v>0</v>
      </c>
      <c r="AB548" s="4">
        <f t="shared" si="84"/>
        <v>0</v>
      </c>
      <c r="AC548" s="4">
        <f t="shared" si="84"/>
        <v>0</v>
      </c>
      <c r="AD548" s="4">
        <f t="shared" si="84"/>
        <v>0</v>
      </c>
    </row>
    <row r="549" spans="1:30" ht="12.75" customHeight="1" x14ac:dyDescent="0.25">
      <c r="A549" s="115">
        <v>21</v>
      </c>
      <c r="B549" s="137">
        <v>225300</v>
      </c>
      <c r="C549" s="138">
        <v>1492</v>
      </c>
      <c r="D549" s="108">
        <v>541</v>
      </c>
      <c r="E549" s="135" t="s">
        <v>1380</v>
      </c>
      <c r="F549" s="136">
        <f t="shared" si="80"/>
        <v>0</v>
      </c>
      <c r="G549" s="136">
        <v>0</v>
      </c>
      <c r="H549" s="136">
        <v>0</v>
      </c>
      <c r="I549" s="136">
        <v>0</v>
      </c>
      <c r="J549" s="136">
        <v>0</v>
      </c>
      <c r="K549" s="136">
        <f t="shared" si="81"/>
        <v>0</v>
      </c>
      <c r="L549" s="23">
        <v>0</v>
      </c>
      <c r="M549" s="23">
        <v>0</v>
      </c>
      <c r="N549" s="23">
        <v>0</v>
      </c>
      <c r="O549" s="23">
        <v>0</v>
      </c>
      <c r="P549" s="136">
        <f t="shared" si="82"/>
        <v>0</v>
      </c>
      <c r="Q549" s="23">
        <v>0</v>
      </c>
      <c r="R549" s="23">
        <v>0</v>
      </c>
      <c r="S549" s="23">
        <v>0</v>
      </c>
      <c r="T549" s="4">
        <v>0</v>
      </c>
      <c r="U549" s="4">
        <f t="shared" si="83"/>
        <v>0</v>
      </c>
      <c r="V549" s="4">
        <f t="shared" si="83"/>
        <v>0</v>
      </c>
      <c r="W549" s="4">
        <f t="shared" si="83"/>
        <v>0</v>
      </c>
      <c r="X549" s="4">
        <f t="shared" si="83"/>
        <v>0</v>
      </c>
      <c r="Y549" s="4">
        <f t="shared" si="83"/>
        <v>0</v>
      </c>
      <c r="Z549" s="4">
        <f t="shared" si="84"/>
        <v>0</v>
      </c>
      <c r="AA549" s="4">
        <f t="shared" si="84"/>
        <v>0</v>
      </c>
      <c r="AB549" s="4">
        <f t="shared" si="84"/>
        <v>0</v>
      </c>
      <c r="AC549" s="4">
        <f t="shared" si="84"/>
        <v>0</v>
      </c>
      <c r="AD549" s="4">
        <f t="shared" si="84"/>
        <v>0</v>
      </c>
    </row>
    <row r="550" spans="1:30" ht="12.75" customHeight="1" x14ac:dyDescent="0.25">
      <c r="A550" s="115">
        <v>21</v>
      </c>
      <c r="B550" s="137">
        <v>225300</v>
      </c>
      <c r="C550" s="138">
        <v>1493</v>
      </c>
      <c r="D550" s="108">
        <v>542</v>
      </c>
      <c r="E550" s="135" t="s">
        <v>1381</v>
      </c>
      <c r="F550" s="136">
        <f t="shared" si="80"/>
        <v>0</v>
      </c>
      <c r="G550" s="136">
        <v>0</v>
      </c>
      <c r="H550" s="136">
        <v>0</v>
      </c>
      <c r="I550" s="136">
        <v>0</v>
      </c>
      <c r="J550" s="136">
        <v>0</v>
      </c>
      <c r="K550" s="136">
        <f t="shared" si="81"/>
        <v>0</v>
      </c>
      <c r="L550" s="23">
        <v>0</v>
      </c>
      <c r="M550" s="23">
        <v>0</v>
      </c>
      <c r="N550" s="23">
        <v>0</v>
      </c>
      <c r="O550" s="23">
        <v>0</v>
      </c>
      <c r="P550" s="136">
        <f t="shared" si="82"/>
        <v>0</v>
      </c>
      <c r="Q550" s="23">
        <v>0</v>
      </c>
      <c r="R550" s="23">
        <v>0</v>
      </c>
      <c r="S550" s="23">
        <v>0</v>
      </c>
      <c r="T550" s="4">
        <v>0</v>
      </c>
      <c r="U550" s="4">
        <f t="shared" si="83"/>
        <v>0</v>
      </c>
      <c r="V550" s="4">
        <f t="shared" si="83"/>
        <v>0</v>
      </c>
      <c r="W550" s="4">
        <f t="shared" si="83"/>
        <v>0</v>
      </c>
      <c r="X550" s="4">
        <f t="shared" si="83"/>
        <v>0</v>
      </c>
      <c r="Y550" s="4">
        <f t="shared" si="83"/>
        <v>0</v>
      </c>
      <c r="Z550" s="4">
        <f t="shared" si="84"/>
        <v>0</v>
      </c>
      <c r="AA550" s="4">
        <f t="shared" si="84"/>
        <v>0</v>
      </c>
      <c r="AB550" s="4">
        <f t="shared" si="84"/>
        <v>0</v>
      </c>
      <c r="AC550" s="4">
        <f t="shared" si="84"/>
        <v>0</v>
      </c>
      <c r="AD550" s="4">
        <f t="shared" si="84"/>
        <v>0</v>
      </c>
    </row>
    <row r="551" spans="1:30" ht="12.75" customHeight="1" x14ac:dyDescent="0.25">
      <c r="A551" s="115">
        <v>21</v>
      </c>
      <c r="B551" s="137">
        <v>225300</v>
      </c>
      <c r="C551" s="138">
        <v>1494</v>
      </c>
      <c r="D551" s="108">
        <v>543</v>
      </c>
      <c r="E551" s="135" t="s">
        <v>1382</v>
      </c>
      <c r="F551" s="136">
        <f t="shared" si="80"/>
        <v>0</v>
      </c>
      <c r="G551" s="136">
        <v>0</v>
      </c>
      <c r="H551" s="136">
        <v>0</v>
      </c>
      <c r="I551" s="136">
        <v>0</v>
      </c>
      <c r="J551" s="136">
        <v>0</v>
      </c>
      <c r="K551" s="136">
        <f t="shared" si="81"/>
        <v>0</v>
      </c>
      <c r="L551" s="23">
        <v>0</v>
      </c>
      <c r="M551" s="23">
        <v>0</v>
      </c>
      <c r="N551" s="23">
        <v>0</v>
      </c>
      <c r="O551" s="23">
        <v>0</v>
      </c>
      <c r="P551" s="136">
        <f t="shared" si="82"/>
        <v>0</v>
      </c>
      <c r="Q551" s="23">
        <v>0</v>
      </c>
      <c r="R551" s="23">
        <v>0</v>
      </c>
      <c r="S551" s="23">
        <v>0</v>
      </c>
      <c r="T551" s="4">
        <v>0</v>
      </c>
      <c r="U551" s="4">
        <f t="shared" si="83"/>
        <v>0</v>
      </c>
      <c r="V551" s="4">
        <f t="shared" si="83"/>
        <v>0</v>
      </c>
      <c r="W551" s="4">
        <f t="shared" si="83"/>
        <v>0</v>
      </c>
      <c r="X551" s="4">
        <f t="shared" si="83"/>
        <v>0</v>
      </c>
      <c r="Y551" s="4">
        <f t="shared" si="83"/>
        <v>0</v>
      </c>
      <c r="Z551" s="4">
        <f t="shared" si="84"/>
        <v>0</v>
      </c>
      <c r="AA551" s="4">
        <f t="shared" si="84"/>
        <v>0</v>
      </c>
      <c r="AB551" s="4">
        <f t="shared" si="84"/>
        <v>0</v>
      </c>
      <c r="AC551" s="4">
        <f t="shared" si="84"/>
        <v>0</v>
      </c>
      <c r="AD551" s="4">
        <f t="shared" si="84"/>
        <v>0</v>
      </c>
    </row>
    <row r="552" spans="1:30" ht="12.75" customHeight="1" x14ac:dyDescent="0.25">
      <c r="A552" s="115">
        <v>21</v>
      </c>
      <c r="B552" s="137">
        <v>225300</v>
      </c>
      <c r="C552" s="138">
        <v>1495</v>
      </c>
      <c r="D552" s="108">
        <v>544</v>
      </c>
      <c r="E552" s="135" t="s">
        <v>1383</v>
      </c>
      <c r="F552" s="136">
        <f t="shared" si="80"/>
        <v>0</v>
      </c>
      <c r="G552" s="136">
        <v>0</v>
      </c>
      <c r="H552" s="136">
        <v>0</v>
      </c>
      <c r="I552" s="136">
        <v>0</v>
      </c>
      <c r="J552" s="136">
        <v>0</v>
      </c>
      <c r="K552" s="136">
        <f t="shared" si="81"/>
        <v>0</v>
      </c>
      <c r="L552" s="23">
        <v>0</v>
      </c>
      <c r="M552" s="23">
        <v>0</v>
      </c>
      <c r="N552" s="23">
        <v>0</v>
      </c>
      <c r="O552" s="23">
        <v>0</v>
      </c>
      <c r="P552" s="136">
        <f t="shared" si="82"/>
        <v>0</v>
      </c>
      <c r="Q552" s="23">
        <v>0</v>
      </c>
      <c r="R552" s="23">
        <v>0</v>
      </c>
      <c r="S552" s="23">
        <v>0</v>
      </c>
      <c r="T552" s="4">
        <v>0</v>
      </c>
      <c r="U552" s="4">
        <f t="shared" si="83"/>
        <v>0</v>
      </c>
      <c r="V552" s="4">
        <f t="shared" si="83"/>
        <v>0</v>
      </c>
      <c r="W552" s="4">
        <f t="shared" si="83"/>
        <v>0</v>
      </c>
      <c r="X552" s="4">
        <f t="shared" si="83"/>
        <v>0</v>
      </c>
      <c r="Y552" s="4">
        <f t="shared" si="83"/>
        <v>0</v>
      </c>
      <c r="Z552" s="4">
        <f t="shared" si="84"/>
        <v>0</v>
      </c>
      <c r="AA552" s="4">
        <f t="shared" si="84"/>
        <v>0</v>
      </c>
      <c r="AB552" s="4">
        <f t="shared" si="84"/>
        <v>0</v>
      </c>
      <c r="AC552" s="4">
        <f t="shared" si="84"/>
        <v>0</v>
      </c>
      <c r="AD552" s="4">
        <f t="shared" si="84"/>
        <v>0</v>
      </c>
    </row>
    <row r="553" spans="1:30" ht="12.75" customHeight="1" x14ac:dyDescent="0.25">
      <c r="A553" s="115">
        <v>21</v>
      </c>
      <c r="B553" s="137">
        <v>225300</v>
      </c>
      <c r="C553" s="138">
        <v>1496</v>
      </c>
      <c r="D553" s="108">
        <v>545</v>
      </c>
      <c r="E553" s="135" t="s">
        <v>1384</v>
      </c>
      <c r="F553" s="136">
        <f t="shared" si="80"/>
        <v>0</v>
      </c>
      <c r="G553" s="136">
        <v>0</v>
      </c>
      <c r="H553" s="136">
        <v>0</v>
      </c>
      <c r="I553" s="136">
        <v>0</v>
      </c>
      <c r="J553" s="136">
        <v>0</v>
      </c>
      <c r="K553" s="136">
        <f t="shared" si="81"/>
        <v>0</v>
      </c>
      <c r="L553" s="23">
        <v>0</v>
      </c>
      <c r="M553" s="23">
        <v>0</v>
      </c>
      <c r="N553" s="23">
        <v>0</v>
      </c>
      <c r="O553" s="23">
        <v>0</v>
      </c>
      <c r="P553" s="136">
        <f t="shared" si="82"/>
        <v>0</v>
      </c>
      <c r="Q553" s="23">
        <v>0</v>
      </c>
      <c r="R553" s="23">
        <v>0</v>
      </c>
      <c r="S553" s="23">
        <v>0</v>
      </c>
      <c r="T553" s="4">
        <v>0</v>
      </c>
      <c r="U553" s="4">
        <f t="shared" si="83"/>
        <v>0</v>
      </c>
      <c r="V553" s="4">
        <f t="shared" si="83"/>
        <v>0</v>
      </c>
      <c r="W553" s="4">
        <f t="shared" si="83"/>
        <v>0</v>
      </c>
      <c r="X553" s="4">
        <f t="shared" si="83"/>
        <v>0</v>
      </c>
      <c r="Y553" s="4">
        <f t="shared" si="83"/>
        <v>0</v>
      </c>
      <c r="Z553" s="4">
        <f t="shared" si="84"/>
        <v>0</v>
      </c>
      <c r="AA553" s="4">
        <f t="shared" si="84"/>
        <v>0</v>
      </c>
      <c r="AB553" s="4">
        <f t="shared" si="84"/>
        <v>0</v>
      </c>
      <c r="AC553" s="4">
        <f t="shared" si="84"/>
        <v>0</v>
      </c>
      <c r="AD553" s="4">
        <f t="shared" si="84"/>
        <v>0</v>
      </c>
    </row>
    <row r="554" spans="1:30" ht="12.75" customHeight="1" x14ac:dyDescent="0.25">
      <c r="A554" s="115">
        <v>21</v>
      </c>
      <c r="B554" s="137">
        <v>225300</v>
      </c>
      <c r="C554" s="138">
        <v>1497</v>
      </c>
      <c r="D554" s="108">
        <v>546</v>
      </c>
      <c r="E554" s="135" t="s">
        <v>1385</v>
      </c>
      <c r="F554" s="136">
        <f t="shared" si="80"/>
        <v>0</v>
      </c>
      <c r="G554" s="136">
        <v>0</v>
      </c>
      <c r="H554" s="136">
        <v>0</v>
      </c>
      <c r="I554" s="136">
        <v>0</v>
      </c>
      <c r="J554" s="136">
        <v>0</v>
      </c>
      <c r="K554" s="136">
        <f t="shared" si="81"/>
        <v>0</v>
      </c>
      <c r="L554" s="23">
        <v>0</v>
      </c>
      <c r="M554" s="23">
        <v>0</v>
      </c>
      <c r="N554" s="23">
        <v>0</v>
      </c>
      <c r="O554" s="23">
        <v>0</v>
      </c>
      <c r="P554" s="136">
        <f t="shared" si="82"/>
        <v>0</v>
      </c>
      <c r="Q554" s="23">
        <v>0</v>
      </c>
      <c r="R554" s="23">
        <v>0</v>
      </c>
      <c r="S554" s="23">
        <v>0</v>
      </c>
      <c r="T554" s="4">
        <v>0</v>
      </c>
      <c r="U554" s="4">
        <f t="shared" si="83"/>
        <v>0</v>
      </c>
      <c r="V554" s="4">
        <f t="shared" si="83"/>
        <v>0</v>
      </c>
      <c r="W554" s="4">
        <f t="shared" si="83"/>
        <v>0</v>
      </c>
      <c r="X554" s="4">
        <f t="shared" si="83"/>
        <v>0</v>
      </c>
      <c r="Y554" s="4">
        <f t="shared" si="83"/>
        <v>0</v>
      </c>
      <c r="Z554" s="4">
        <f t="shared" si="84"/>
        <v>0</v>
      </c>
      <c r="AA554" s="4">
        <f t="shared" si="84"/>
        <v>0</v>
      </c>
      <c r="AB554" s="4">
        <f t="shared" si="84"/>
        <v>0</v>
      </c>
      <c r="AC554" s="4">
        <f t="shared" si="84"/>
        <v>0</v>
      </c>
      <c r="AD554" s="4">
        <f t="shared" si="84"/>
        <v>0</v>
      </c>
    </row>
    <row r="555" spans="1:30" ht="12.75" customHeight="1" x14ac:dyDescent="0.25">
      <c r="A555" s="115">
        <v>21</v>
      </c>
      <c r="B555" s="137">
        <v>225300</v>
      </c>
      <c r="C555" s="138">
        <v>1498</v>
      </c>
      <c r="D555" s="108">
        <v>547</v>
      </c>
      <c r="E555" s="135" t="s">
        <v>1386</v>
      </c>
      <c r="F555" s="136">
        <f t="shared" si="80"/>
        <v>0</v>
      </c>
      <c r="G555" s="136">
        <v>0</v>
      </c>
      <c r="H555" s="136">
        <v>0</v>
      </c>
      <c r="I555" s="136">
        <v>0</v>
      </c>
      <c r="J555" s="136">
        <v>0</v>
      </c>
      <c r="K555" s="136">
        <f t="shared" si="81"/>
        <v>0</v>
      </c>
      <c r="L555" s="23">
        <v>0</v>
      </c>
      <c r="M555" s="23">
        <v>0</v>
      </c>
      <c r="N555" s="23">
        <v>0</v>
      </c>
      <c r="O555" s="23">
        <v>0</v>
      </c>
      <c r="P555" s="136">
        <f t="shared" si="82"/>
        <v>0</v>
      </c>
      <c r="Q555" s="23">
        <v>0</v>
      </c>
      <c r="R555" s="23">
        <v>0</v>
      </c>
      <c r="S555" s="23">
        <v>0</v>
      </c>
      <c r="T555" s="4">
        <v>0</v>
      </c>
      <c r="U555" s="4">
        <f t="shared" si="83"/>
        <v>0</v>
      </c>
      <c r="V555" s="4">
        <f t="shared" si="83"/>
        <v>0</v>
      </c>
      <c r="W555" s="4">
        <f t="shared" si="83"/>
        <v>0</v>
      </c>
      <c r="X555" s="4">
        <f t="shared" si="83"/>
        <v>0</v>
      </c>
      <c r="Y555" s="4">
        <f t="shared" si="83"/>
        <v>0</v>
      </c>
      <c r="Z555" s="4">
        <f t="shared" si="84"/>
        <v>0</v>
      </c>
      <c r="AA555" s="4">
        <f t="shared" si="84"/>
        <v>0</v>
      </c>
      <c r="AB555" s="4">
        <f t="shared" si="84"/>
        <v>0</v>
      </c>
      <c r="AC555" s="4">
        <f t="shared" si="84"/>
        <v>0</v>
      </c>
      <c r="AD555" s="4">
        <f t="shared" si="84"/>
        <v>0</v>
      </c>
    </row>
    <row r="556" spans="1:30" ht="12.75" customHeight="1" x14ac:dyDescent="0.25">
      <c r="A556" s="115">
        <v>21</v>
      </c>
      <c r="B556" s="137">
        <v>225300</v>
      </c>
      <c r="C556" s="138">
        <v>1499</v>
      </c>
      <c r="D556" s="108">
        <v>548</v>
      </c>
      <c r="E556" s="135" t="s">
        <v>1132</v>
      </c>
      <c r="F556" s="136">
        <f t="shared" si="80"/>
        <v>0</v>
      </c>
      <c r="G556" s="136">
        <v>0</v>
      </c>
      <c r="H556" s="136">
        <v>0</v>
      </c>
      <c r="I556" s="136">
        <v>0</v>
      </c>
      <c r="J556" s="136">
        <v>0</v>
      </c>
      <c r="K556" s="136">
        <f t="shared" si="81"/>
        <v>0</v>
      </c>
      <c r="L556" s="23">
        <v>0</v>
      </c>
      <c r="M556" s="23">
        <v>0</v>
      </c>
      <c r="N556" s="23">
        <v>0</v>
      </c>
      <c r="O556" s="23">
        <v>0</v>
      </c>
      <c r="P556" s="136">
        <f t="shared" si="82"/>
        <v>0</v>
      </c>
      <c r="Q556" s="23">
        <v>0</v>
      </c>
      <c r="R556" s="23">
        <v>0</v>
      </c>
      <c r="S556" s="23">
        <v>0</v>
      </c>
      <c r="T556" s="4">
        <v>0</v>
      </c>
      <c r="U556" s="4">
        <f t="shared" si="83"/>
        <v>0</v>
      </c>
      <c r="V556" s="4">
        <f t="shared" si="83"/>
        <v>0</v>
      </c>
      <c r="W556" s="4">
        <f t="shared" si="83"/>
        <v>0</v>
      </c>
      <c r="X556" s="4">
        <f t="shared" si="83"/>
        <v>0</v>
      </c>
      <c r="Y556" s="4">
        <f t="shared" si="83"/>
        <v>0</v>
      </c>
      <c r="Z556" s="4">
        <f t="shared" si="84"/>
        <v>0</v>
      </c>
      <c r="AA556" s="4">
        <f t="shared" si="84"/>
        <v>0</v>
      </c>
      <c r="AB556" s="4">
        <f t="shared" si="84"/>
        <v>0</v>
      </c>
      <c r="AC556" s="4">
        <f t="shared" si="84"/>
        <v>0</v>
      </c>
      <c r="AD556" s="4">
        <f t="shared" si="84"/>
        <v>0</v>
      </c>
    </row>
    <row r="557" spans="1:30" ht="12.75" customHeight="1" x14ac:dyDescent="0.25">
      <c r="A557" s="115">
        <v>21</v>
      </c>
      <c r="B557" s="137">
        <v>225300</v>
      </c>
      <c r="C557" s="138">
        <v>1500</v>
      </c>
      <c r="D557" s="108">
        <v>549</v>
      </c>
      <c r="E557" s="135" t="s">
        <v>1387</v>
      </c>
      <c r="F557" s="136">
        <f t="shared" si="80"/>
        <v>0</v>
      </c>
      <c r="G557" s="136">
        <v>0</v>
      </c>
      <c r="H557" s="136">
        <v>0</v>
      </c>
      <c r="I557" s="136">
        <v>0</v>
      </c>
      <c r="J557" s="136">
        <v>0</v>
      </c>
      <c r="K557" s="136">
        <f t="shared" si="81"/>
        <v>0</v>
      </c>
      <c r="L557" s="23">
        <v>0</v>
      </c>
      <c r="M557" s="23">
        <v>0</v>
      </c>
      <c r="N557" s="23">
        <v>0</v>
      </c>
      <c r="O557" s="23">
        <v>0</v>
      </c>
      <c r="P557" s="136">
        <f t="shared" si="82"/>
        <v>0</v>
      </c>
      <c r="Q557" s="23">
        <v>0</v>
      </c>
      <c r="R557" s="23">
        <v>0</v>
      </c>
      <c r="S557" s="23">
        <v>0</v>
      </c>
      <c r="T557" s="4">
        <v>0</v>
      </c>
      <c r="U557" s="4">
        <f t="shared" si="83"/>
        <v>0</v>
      </c>
      <c r="V557" s="4">
        <f t="shared" si="83"/>
        <v>0</v>
      </c>
      <c r="W557" s="4">
        <f t="shared" si="83"/>
        <v>0</v>
      </c>
      <c r="X557" s="4">
        <f t="shared" si="83"/>
        <v>0</v>
      </c>
      <c r="Y557" s="4">
        <f t="shared" si="83"/>
        <v>0</v>
      </c>
      <c r="Z557" s="4">
        <f t="shared" si="84"/>
        <v>0</v>
      </c>
      <c r="AA557" s="4">
        <f t="shared" si="84"/>
        <v>0</v>
      </c>
      <c r="AB557" s="4">
        <f t="shared" si="84"/>
        <v>0</v>
      </c>
      <c r="AC557" s="4">
        <f t="shared" si="84"/>
        <v>0</v>
      </c>
      <c r="AD557" s="4">
        <f t="shared" si="84"/>
        <v>0</v>
      </c>
    </row>
    <row r="558" spans="1:30" ht="12.75" customHeight="1" x14ac:dyDescent="0.25">
      <c r="A558" s="115">
        <v>21</v>
      </c>
      <c r="B558" s="137">
        <v>225300</v>
      </c>
      <c r="C558" s="138">
        <v>1512</v>
      </c>
      <c r="D558" s="108">
        <v>550</v>
      </c>
      <c r="E558" s="135" t="s">
        <v>1297</v>
      </c>
      <c r="F558" s="136">
        <f t="shared" si="80"/>
        <v>0</v>
      </c>
      <c r="G558" s="136">
        <v>0</v>
      </c>
      <c r="H558" s="136">
        <v>0</v>
      </c>
      <c r="I558" s="136">
        <v>0</v>
      </c>
      <c r="J558" s="136">
        <v>0</v>
      </c>
      <c r="K558" s="136">
        <f t="shared" si="81"/>
        <v>0</v>
      </c>
      <c r="L558" s="23">
        <v>0</v>
      </c>
      <c r="M558" s="23">
        <v>0</v>
      </c>
      <c r="N558" s="23">
        <v>0</v>
      </c>
      <c r="O558" s="23">
        <v>0</v>
      </c>
      <c r="P558" s="136">
        <f t="shared" si="82"/>
        <v>0</v>
      </c>
      <c r="Q558" s="23">
        <v>0</v>
      </c>
      <c r="R558" s="23">
        <v>0</v>
      </c>
      <c r="S558" s="23">
        <v>0</v>
      </c>
      <c r="T558" s="4">
        <v>0</v>
      </c>
      <c r="U558" s="4">
        <f t="shared" si="83"/>
        <v>0</v>
      </c>
      <c r="V558" s="4">
        <f t="shared" si="83"/>
        <v>0</v>
      </c>
      <c r="W558" s="4">
        <f t="shared" si="83"/>
        <v>0</v>
      </c>
      <c r="X558" s="4">
        <f t="shared" si="83"/>
        <v>0</v>
      </c>
      <c r="Y558" s="4">
        <f t="shared" si="83"/>
        <v>0</v>
      </c>
      <c r="Z558" s="4">
        <f t="shared" si="84"/>
        <v>0</v>
      </c>
      <c r="AA558" s="4">
        <f t="shared" si="84"/>
        <v>0</v>
      </c>
      <c r="AB558" s="4">
        <f t="shared" si="84"/>
        <v>0</v>
      </c>
      <c r="AC558" s="4">
        <f t="shared" si="84"/>
        <v>0</v>
      </c>
      <c r="AD558" s="4">
        <f t="shared" si="84"/>
        <v>0</v>
      </c>
    </row>
    <row r="559" spans="1:30" ht="12.75" customHeight="1" x14ac:dyDescent="0.25">
      <c r="A559" s="115">
        <v>21</v>
      </c>
      <c r="B559" s="137">
        <v>225300</v>
      </c>
      <c r="C559" s="138">
        <v>1501</v>
      </c>
      <c r="D559" s="108">
        <v>551</v>
      </c>
      <c r="E559" s="135" t="s">
        <v>1388</v>
      </c>
      <c r="F559" s="136">
        <f t="shared" si="80"/>
        <v>0</v>
      </c>
      <c r="G559" s="136">
        <v>0</v>
      </c>
      <c r="H559" s="136">
        <v>0</v>
      </c>
      <c r="I559" s="136">
        <v>0</v>
      </c>
      <c r="J559" s="136">
        <v>0</v>
      </c>
      <c r="K559" s="136">
        <f t="shared" si="81"/>
        <v>0</v>
      </c>
      <c r="L559" s="23">
        <v>0</v>
      </c>
      <c r="M559" s="23">
        <v>0</v>
      </c>
      <c r="N559" s="23">
        <v>0</v>
      </c>
      <c r="O559" s="23">
        <v>0</v>
      </c>
      <c r="P559" s="136">
        <f t="shared" si="82"/>
        <v>0</v>
      </c>
      <c r="Q559" s="23">
        <v>0</v>
      </c>
      <c r="R559" s="23">
        <v>0</v>
      </c>
      <c r="S559" s="23">
        <v>0</v>
      </c>
      <c r="T559" s="4">
        <v>0</v>
      </c>
      <c r="U559" s="4">
        <f t="shared" si="83"/>
        <v>0</v>
      </c>
      <c r="V559" s="4">
        <f t="shared" si="83"/>
        <v>0</v>
      </c>
      <c r="W559" s="4">
        <f t="shared" si="83"/>
        <v>0</v>
      </c>
      <c r="X559" s="4">
        <f t="shared" si="83"/>
        <v>0</v>
      </c>
      <c r="Y559" s="4">
        <f t="shared" si="83"/>
        <v>0</v>
      </c>
      <c r="Z559" s="4">
        <f t="shared" si="84"/>
        <v>0</v>
      </c>
      <c r="AA559" s="4">
        <f t="shared" si="84"/>
        <v>0</v>
      </c>
      <c r="AB559" s="4">
        <f t="shared" si="84"/>
        <v>0</v>
      </c>
      <c r="AC559" s="4">
        <f t="shared" si="84"/>
        <v>0</v>
      </c>
      <c r="AD559" s="4">
        <f t="shared" si="84"/>
        <v>0</v>
      </c>
    </row>
    <row r="560" spans="1:30" ht="12.75" customHeight="1" x14ac:dyDescent="0.25">
      <c r="A560" s="115">
        <v>21</v>
      </c>
      <c r="B560" s="137">
        <v>225300</v>
      </c>
      <c r="C560" s="138">
        <v>1502</v>
      </c>
      <c r="D560" s="108">
        <v>552</v>
      </c>
      <c r="E560" s="135" t="s">
        <v>1389</v>
      </c>
      <c r="F560" s="136">
        <f t="shared" si="80"/>
        <v>0</v>
      </c>
      <c r="G560" s="136">
        <v>0</v>
      </c>
      <c r="H560" s="136">
        <v>0</v>
      </c>
      <c r="I560" s="136">
        <v>0</v>
      </c>
      <c r="J560" s="136">
        <v>0</v>
      </c>
      <c r="K560" s="136">
        <f t="shared" si="81"/>
        <v>0</v>
      </c>
      <c r="L560" s="23">
        <v>0</v>
      </c>
      <c r="M560" s="23">
        <v>0</v>
      </c>
      <c r="N560" s="23">
        <v>0</v>
      </c>
      <c r="O560" s="23">
        <v>0</v>
      </c>
      <c r="P560" s="136">
        <f t="shared" si="82"/>
        <v>0</v>
      </c>
      <c r="Q560" s="23">
        <v>0</v>
      </c>
      <c r="R560" s="23">
        <v>0</v>
      </c>
      <c r="S560" s="23">
        <v>0</v>
      </c>
      <c r="T560" s="4">
        <v>0</v>
      </c>
      <c r="U560" s="4">
        <f t="shared" si="83"/>
        <v>0</v>
      </c>
      <c r="V560" s="4">
        <f t="shared" si="83"/>
        <v>0</v>
      </c>
      <c r="W560" s="4">
        <f t="shared" si="83"/>
        <v>0</v>
      </c>
      <c r="X560" s="4">
        <f t="shared" si="83"/>
        <v>0</v>
      </c>
      <c r="Y560" s="4">
        <f t="shared" si="83"/>
        <v>0</v>
      </c>
      <c r="Z560" s="4">
        <f t="shared" si="84"/>
        <v>0</v>
      </c>
      <c r="AA560" s="4">
        <f t="shared" si="84"/>
        <v>0</v>
      </c>
      <c r="AB560" s="4">
        <f t="shared" si="84"/>
        <v>0</v>
      </c>
      <c r="AC560" s="4">
        <f t="shared" si="84"/>
        <v>0</v>
      </c>
      <c r="AD560" s="4">
        <f t="shared" si="84"/>
        <v>0</v>
      </c>
    </row>
    <row r="561" spans="1:30" ht="12.75" customHeight="1" x14ac:dyDescent="0.25">
      <c r="A561" s="115">
        <v>21</v>
      </c>
      <c r="B561" s="137">
        <v>225300</v>
      </c>
      <c r="C561" s="138">
        <v>1503</v>
      </c>
      <c r="D561" s="108">
        <v>553</v>
      </c>
      <c r="E561" s="135" t="s">
        <v>1390</v>
      </c>
      <c r="F561" s="136">
        <f t="shared" si="80"/>
        <v>0</v>
      </c>
      <c r="G561" s="136">
        <v>0</v>
      </c>
      <c r="H561" s="136">
        <v>0</v>
      </c>
      <c r="I561" s="136">
        <v>0</v>
      </c>
      <c r="J561" s="136">
        <v>0</v>
      </c>
      <c r="K561" s="136">
        <f t="shared" si="81"/>
        <v>0</v>
      </c>
      <c r="L561" s="23">
        <v>0</v>
      </c>
      <c r="M561" s="23">
        <v>0</v>
      </c>
      <c r="N561" s="23">
        <v>0</v>
      </c>
      <c r="O561" s="23">
        <v>0</v>
      </c>
      <c r="P561" s="136">
        <f t="shared" si="82"/>
        <v>0</v>
      </c>
      <c r="Q561" s="23">
        <v>0</v>
      </c>
      <c r="R561" s="23">
        <v>0</v>
      </c>
      <c r="S561" s="23">
        <v>0</v>
      </c>
      <c r="T561" s="4">
        <v>0</v>
      </c>
      <c r="U561" s="4">
        <f t="shared" si="83"/>
        <v>0</v>
      </c>
      <c r="V561" s="4">
        <f t="shared" si="83"/>
        <v>0</v>
      </c>
      <c r="W561" s="4">
        <f t="shared" si="83"/>
        <v>0</v>
      </c>
      <c r="X561" s="4">
        <f t="shared" si="83"/>
        <v>0</v>
      </c>
      <c r="Y561" s="4">
        <f t="shared" si="83"/>
        <v>0</v>
      </c>
      <c r="Z561" s="4">
        <f t="shared" si="84"/>
        <v>0</v>
      </c>
      <c r="AA561" s="4">
        <f t="shared" si="84"/>
        <v>0</v>
      </c>
      <c r="AB561" s="4">
        <f t="shared" si="84"/>
        <v>0</v>
      </c>
      <c r="AC561" s="4">
        <f t="shared" si="84"/>
        <v>0</v>
      </c>
      <c r="AD561" s="4">
        <f t="shared" si="84"/>
        <v>0</v>
      </c>
    </row>
    <row r="562" spans="1:30" ht="12.75" customHeight="1" x14ac:dyDescent="0.25">
      <c r="A562" s="115">
        <v>21</v>
      </c>
      <c r="B562" s="137">
        <v>225300</v>
      </c>
      <c r="C562" s="138">
        <v>1504</v>
      </c>
      <c r="D562" s="108">
        <v>554</v>
      </c>
      <c r="E562" s="135" t="s">
        <v>1391</v>
      </c>
      <c r="F562" s="136">
        <f t="shared" si="80"/>
        <v>0</v>
      </c>
      <c r="G562" s="136">
        <v>0</v>
      </c>
      <c r="H562" s="136">
        <v>0</v>
      </c>
      <c r="I562" s="136">
        <v>0</v>
      </c>
      <c r="J562" s="136">
        <v>0</v>
      </c>
      <c r="K562" s="136">
        <f t="shared" si="81"/>
        <v>0</v>
      </c>
      <c r="L562" s="23">
        <v>0</v>
      </c>
      <c r="M562" s="23">
        <v>0</v>
      </c>
      <c r="N562" s="23">
        <v>0</v>
      </c>
      <c r="O562" s="23">
        <v>0</v>
      </c>
      <c r="P562" s="136">
        <f t="shared" si="82"/>
        <v>0</v>
      </c>
      <c r="Q562" s="23">
        <v>0</v>
      </c>
      <c r="R562" s="23">
        <v>0</v>
      </c>
      <c r="S562" s="23">
        <v>0</v>
      </c>
      <c r="T562" s="4">
        <v>0</v>
      </c>
      <c r="U562" s="4">
        <f t="shared" si="83"/>
        <v>0</v>
      </c>
      <c r="V562" s="4">
        <f t="shared" si="83"/>
        <v>0</v>
      </c>
      <c r="W562" s="4">
        <f t="shared" si="83"/>
        <v>0</v>
      </c>
      <c r="X562" s="4">
        <f t="shared" si="83"/>
        <v>0</v>
      </c>
      <c r="Y562" s="4">
        <f t="shared" si="83"/>
        <v>0</v>
      </c>
      <c r="Z562" s="4">
        <f t="shared" si="84"/>
        <v>0</v>
      </c>
      <c r="AA562" s="4">
        <f t="shared" si="84"/>
        <v>0</v>
      </c>
      <c r="AB562" s="4">
        <f t="shared" si="84"/>
        <v>0</v>
      </c>
      <c r="AC562" s="4">
        <f t="shared" si="84"/>
        <v>0</v>
      </c>
      <c r="AD562" s="4">
        <f t="shared" si="84"/>
        <v>0</v>
      </c>
    </row>
    <row r="563" spans="1:30" ht="12.75" customHeight="1" x14ac:dyDescent="0.25">
      <c r="A563" s="115">
        <v>21</v>
      </c>
      <c r="B563" s="137">
        <v>225300</v>
      </c>
      <c r="C563" s="138">
        <v>1505</v>
      </c>
      <c r="D563" s="108">
        <v>555</v>
      </c>
      <c r="E563" s="135" t="s">
        <v>1392</v>
      </c>
      <c r="F563" s="136">
        <f t="shared" si="80"/>
        <v>0</v>
      </c>
      <c r="G563" s="136">
        <v>0</v>
      </c>
      <c r="H563" s="136">
        <v>0</v>
      </c>
      <c r="I563" s="136">
        <v>0</v>
      </c>
      <c r="J563" s="136">
        <v>0</v>
      </c>
      <c r="K563" s="136">
        <f t="shared" si="81"/>
        <v>0</v>
      </c>
      <c r="L563" s="23">
        <v>0</v>
      </c>
      <c r="M563" s="23">
        <v>0</v>
      </c>
      <c r="N563" s="23">
        <v>0</v>
      </c>
      <c r="O563" s="23">
        <v>0</v>
      </c>
      <c r="P563" s="136">
        <f t="shared" si="82"/>
        <v>0</v>
      </c>
      <c r="Q563" s="23">
        <v>0</v>
      </c>
      <c r="R563" s="23">
        <v>0</v>
      </c>
      <c r="S563" s="23">
        <v>0</v>
      </c>
      <c r="T563" s="4">
        <v>0</v>
      </c>
      <c r="U563" s="4">
        <f t="shared" si="83"/>
        <v>0</v>
      </c>
      <c r="V563" s="4">
        <f t="shared" si="83"/>
        <v>0</v>
      </c>
      <c r="W563" s="4">
        <f t="shared" si="83"/>
        <v>0</v>
      </c>
      <c r="X563" s="4">
        <f t="shared" si="83"/>
        <v>0</v>
      </c>
      <c r="Y563" s="4">
        <f t="shared" si="83"/>
        <v>0</v>
      </c>
      <c r="Z563" s="4">
        <f t="shared" si="84"/>
        <v>0</v>
      </c>
      <c r="AA563" s="4">
        <f t="shared" si="84"/>
        <v>0</v>
      </c>
      <c r="AB563" s="4">
        <f t="shared" si="84"/>
        <v>0</v>
      </c>
      <c r="AC563" s="4">
        <f t="shared" si="84"/>
        <v>0</v>
      </c>
      <c r="AD563" s="4">
        <f t="shared" si="84"/>
        <v>0</v>
      </c>
    </row>
    <row r="564" spans="1:30" ht="12.75" customHeight="1" x14ac:dyDescent="0.25">
      <c r="A564" s="115">
        <v>21</v>
      </c>
      <c r="B564" s="137">
        <v>225300</v>
      </c>
      <c r="C564" s="138">
        <v>1506</v>
      </c>
      <c r="D564" s="108">
        <v>556</v>
      </c>
      <c r="E564" s="135" t="s">
        <v>1393</v>
      </c>
      <c r="F564" s="136">
        <f t="shared" si="80"/>
        <v>0</v>
      </c>
      <c r="G564" s="136">
        <v>0</v>
      </c>
      <c r="H564" s="136">
        <v>0</v>
      </c>
      <c r="I564" s="136">
        <v>0</v>
      </c>
      <c r="J564" s="136">
        <v>0</v>
      </c>
      <c r="K564" s="136">
        <f t="shared" si="81"/>
        <v>0</v>
      </c>
      <c r="L564" s="23">
        <v>0</v>
      </c>
      <c r="M564" s="23">
        <v>0</v>
      </c>
      <c r="N564" s="23">
        <v>0</v>
      </c>
      <c r="O564" s="23">
        <v>0</v>
      </c>
      <c r="P564" s="136">
        <f t="shared" si="82"/>
        <v>0</v>
      </c>
      <c r="Q564" s="23">
        <v>0</v>
      </c>
      <c r="R564" s="23">
        <v>0</v>
      </c>
      <c r="S564" s="23">
        <v>0</v>
      </c>
      <c r="T564" s="4">
        <v>0</v>
      </c>
      <c r="U564" s="4">
        <f t="shared" si="83"/>
        <v>0</v>
      </c>
      <c r="V564" s="4">
        <f t="shared" si="83"/>
        <v>0</v>
      </c>
      <c r="W564" s="4">
        <f t="shared" si="83"/>
        <v>0</v>
      </c>
      <c r="X564" s="4">
        <f t="shared" si="83"/>
        <v>0</v>
      </c>
      <c r="Y564" s="4">
        <f t="shared" si="83"/>
        <v>0</v>
      </c>
      <c r="Z564" s="4">
        <f t="shared" si="84"/>
        <v>0</v>
      </c>
      <c r="AA564" s="4">
        <f t="shared" si="84"/>
        <v>0</v>
      </c>
      <c r="AB564" s="4">
        <f t="shared" si="84"/>
        <v>0</v>
      </c>
      <c r="AC564" s="4">
        <f t="shared" si="84"/>
        <v>0</v>
      </c>
      <c r="AD564" s="4">
        <f t="shared" si="84"/>
        <v>0</v>
      </c>
    </row>
    <row r="565" spans="1:30" ht="12.75" customHeight="1" x14ac:dyDescent="0.25">
      <c r="A565" s="115">
        <v>21</v>
      </c>
      <c r="B565" s="137">
        <v>225300</v>
      </c>
      <c r="C565" s="138">
        <v>1507</v>
      </c>
      <c r="D565" s="108">
        <v>557</v>
      </c>
      <c r="E565" s="135" t="s">
        <v>1394</v>
      </c>
      <c r="F565" s="136">
        <f t="shared" si="80"/>
        <v>0</v>
      </c>
      <c r="G565" s="136">
        <v>0</v>
      </c>
      <c r="H565" s="136">
        <v>0</v>
      </c>
      <c r="I565" s="136">
        <v>0</v>
      </c>
      <c r="J565" s="136">
        <v>0</v>
      </c>
      <c r="K565" s="136">
        <f t="shared" si="81"/>
        <v>0</v>
      </c>
      <c r="L565" s="23">
        <v>0</v>
      </c>
      <c r="M565" s="23">
        <v>0</v>
      </c>
      <c r="N565" s="23">
        <v>0</v>
      </c>
      <c r="O565" s="23">
        <v>0</v>
      </c>
      <c r="P565" s="136">
        <f t="shared" si="82"/>
        <v>0</v>
      </c>
      <c r="Q565" s="23">
        <v>0</v>
      </c>
      <c r="R565" s="23">
        <v>0</v>
      </c>
      <c r="S565" s="23">
        <v>0</v>
      </c>
      <c r="T565" s="4">
        <v>0</v>
      </c>
      <c r="U565" s="4">
        <f t="shared" si="83"/>
        <v>0</v>
      </c>
      <c r="V565" s="4">
        <f t="shared" si="83"/>
        <v>0</v>
      </c>
      <c r="W565" s="4">
        <f t="shared" si="83"/>
        <v>0</v>
      </c>
      <c r="X565" s="4">
        <f t="shared" si="83"/>
        <v>0</v>
      </c>
      <c r="Y565" s="4">
        <f t="shared" si="83"/>
        <v>0</v>
      </c>
      <c r="Z565" s="4">
        <f t="shared" si="84"/>
        <v>0</v>
      </c>
      <c r="AA565" s="4">
        <f t="shared" si="84"/>
        <v>0</v>
      </c>
      <c r="AB565" s="4">
        <f t="shared" si="84"/>
        <v>0</v>
      </c>
      <c r="AC565" s="4">
        <f t="shared" si="84"/>
        <v>0</v>
      </c>
      <c r="AD565" s="4">
        <f t="shared" si="84"/>
        <v>0</v>
      </c>
    </row>
    <row r="566" spans="1:30" ht="12.75" customHeight="1" x14ac:dyDescent="0.25">
      <c r="A566" s="115">
        <v>21</v>
      </c>
      <c r="B566" s="137">
        <v>225300</v>
      </c>
      <c r="C566" s="138">
        <v>1508</v>
      </c>
      <c r="D566" s="108">
        <v>558</v>
      </c>
      <c r="E566" s="135" t="s">
        <v>1395</v>
      </c>
      <c r="F566" s="136">
        <f t="shared" si="80"/>
        <v>0</v>
      </c>
      <c r="G566" s="136">
        <v>0</v>
      </c>
      <c r="H566" s="136">
        <v>0</v>
      </c>
      <c r="I566" s="136">
        <v>0</v>
      </c>
      <c r="J566" s="136">
        <v>0</v>
      </c>
      <c r="K566" s="136">
        <f t="shared" si="81"/>
        <v>0</v>
      </c>
      <c r="L566" s="23">
        <v>0</v>
      </c>
      <c r="M566" s="23">
        <v>0</v>
      </c>
      <c r="N566" s="23">
        <v>0</v>
      </c>
      <c r="O566" s="23">
        <v>0</v>
      </c>
      <c r="P566" s="136">
        <f t="shared" si="82"/>
        <v>0</v>
      </c>
      <c r="Q566" s="23">
        <v>0</v>
      </c>
      <c r="R566" s="23">
        <v>0</v>
      </c>
      <c r="S566" s="23">
        <v>0</v>
      </c>
      <c r="T566" s="4">
        <v>0</v>
      </c>
      <c r="U566" s="4">
        <f t="shared" si="83"/>
        <v>0</v>
      </c>
      <c r="V566" s="4">
        <f t="shared" si="83"/>
        <v>0</v>
      </c>
      <c r="W566" s="4">
        <f t="shared" si="83"/>
        <v>0</v>
      </c>
      <c r="X566" s="4">
        <f t="shared" si="83"/>
        <v>0</v>
      </c>
      <c r="Y566" s="4">
        <f t="shared" si="83"/>
        <v>0</v>
      </c>
      <c r="Z566" s="4">
        <f t="shared" si="84"/>
        <v>0</v>
      </c>
      <c r="AA566" s="4">
        <f t="shared" si="84"/>
        <v>0</v>
      </c>
      <c r="AB566" s="4">
        <f t="shared" si="84"/>
        <v>0</v>
      </c>
      <c r="AC566" s="4">
        <f t="shared" si="84"/>
        <v>0</v>
      </c>
      <c r="AD566" s="4">
        <f t="shared" si="84"/>
        <v>0</v>
      </c>
    </row>
    <row r="567" spans="1:30" ht="12.75" customHeight="1" x14ac:dyDescent="0.25">
      <c r="A567" s="115">
        <v>21</v>
      </c>
      <c r="B567" s="137">
        <v>225300</v>
      </c>
      <c r="C567" s="138">
        <v>1509</v>
      </c>
      <c r="D567" s="108">
        <v>559</v>
      </c>
      <c r="E567" s="135" t="s">
        <v>1396</v>
      </c>
      <c r="F567" s="136">
        <f t="shared" si="80"/>
        <v>0</v>
      </c>
      <c r="G567" s="136">
        <v>0</v>
      </c>
      <c r="H567" s="136">
        <v>0</v>
      </c>
      <c r="I567" s="136">
        <v>0</v>
      </c>
      <c r="J567" s="136">
        <v>0</v>
      </c>
      <c r="K567" s="136">
        <f t="shared" si="81"/>
        <v>0</v>
      </c>
      <c r="L567" s="23">
        <v>0</v>
      </c>
      <c r="M567" s="23">
        <v>0</v>
      </c>
      <c r="N567" s="23">
        <v>0</v>
      </c>
      <c r="O567" s="23">
        <v>0</v>
      </c>
      <c r="P567" s="136">
        <f t="shared" si="82"/>
        <v>0</v>
      </c>
      <c r="Q567" s="23">
        <v>0</v>
      </c>
      <c r="R567" s="23">
        <v>0</v>
      </c>
      <c r="S567" s="23">
        <v>0</v>
      </c>
      <c r="T567" s="4">
        <v>0</v>
      </c>
      <c r="U567" s="4">
        <f t="shared" si="83"/>
        <v>0</v>
      </c>
      <c r="V567" s="4">
        <f t="shared" si="83"/>
        <v>0</v>
      </c>
      <c r="W567" s="4">
        <f t="shared" si="83"/>
        <v>0</v>
      </c>
      <c r="X567" s="4">
        <f t="shared" si="83"/>
        <v>0</v>
      </c>
      <c r="Y567" s="4">
        <f t="shared" si="83"/>
        <v>0</v>
      </c>
      <c r="Z567" s="4">
        <f t="shared" si="84"/>
        <v>0</v>
      </c>
      <c r="AA567" s="4">
        <f t="shared" si="84"/>
        <v>0</v>
      </c>
      <c r="AB567" s="4">
        <f t="shared" si="84"/>
        <v>0</v>
      </c>
      <c r="AC567" s="4">
        <f t="shared" si="84"/>
        <v>0</v>
      </c>
      <c r="AD567" s="4">
        <f t="shared" si="84"/>
        <v>0</v>
      </c>
    </row>
    <row r="568" spans="1:30" ht="12.75" customHeight="1" x14ac:dyDescent="0.25">
      <c r="A568" s="115">
        <v>21</v>
      </c>
      <c r="B568" s="137">
        <v>225300</v>
      </c>
      <c r="C568" s="138">
        <v>1510</v>
      </c>
      <c r="D568" s="108">
        <v>560</v>
      </c>
      <c r="E568" s="135" t="s">
        <v>1397</v>
      </c>
      <c r="F568" s="136">
        <f t="shared" si="80"/>
        <v>0</v>
      </c>
      <c r="G568" s="136">
        <v>0</v>
      </c>
      <c r="H568" s="136">
        <v>0</v>
      </c>
      <c r="I568" s="136">
        <v>0</v>
      </c>
      <c r="J568" s="136">
        <v>0</v>
      </c>
      <c r="K568" s="136">
        <f t="shared" si="81"/>
        <v>0</v>
      </c>
      <c r="L568" s="23">
        <v>0</v>
      </c>
      <c r="M568" s="23">
        <v>0</v>
      </c>
      <c r="N568" s="23">
        <v>0</v>
      </c>
      <c r="O568" s="23">
        <v>0</v>
      </c>
      <c r="P568" s="136">
        <f t="shared" si="82"/>
        <v>0</v>
      </c>
      <c r="Q568" s="23">
        <v>0</v>
      </c>
      <c r="R568" s="23">
        <v>0</v>
      </c>
      <c r="S568" s="23">
        <v>0</v>
      </c>
      <c r="T568" s="4">
        <v>0</v>
      </c>
      <c r="U568" s="4">
        <f t="shared" si="83"/>
        <v>0</v>
      </c>
      <c r="V568" s="4">
        <f t="shared" si="83"/>
        <v>0</v>
      </c>
      <c r="W568" s="4">
        <f t="shared" si="83"/>
        <v>0</v>
      </c>
      <c r="X568" s="4">
        <f t="shared" si="83"/>
        <v>0</v>
      </c>
      <c r="Y568" s="4">
        <f t="shared" si="83"/>
        <v>0</v>
      </c>
      <c r="Z568" s="4">
        <f t="shared" si="84"/>
        <v>0</v>
      </c>
      <c r="AA568" s="4">
        <f t="shared" si="84"/>
        <v>0</v>
      </c>
      <c r="AB568" s="4">
        <f t="shared" si="84"/>
        <v>0</v>
      </c>
      <c r="AC568" s="4">
        <f t="shared" si="84"/>
        <v>0</v>
      </c>
      <c r="AD568" s="4">
        <f t="shared" si="84"/>
        <v>0</v>
      </c>
    </row>
    <row r="569" spans="1:30" ht="12.75" customHeight="1" x14ac:dyDescent="0.25">
      <c r="A569" s="115">
        <v>21</v>
      </c>
      <c r="B569" s="137">
        <v>225300</v>
      </c>
      <c r="C569" s="138">
        <v>1511</v>
      </c>
      <c r="D569" s="108">
        <v>561</v>
      </c>
      <c r="E569" s="135" t="s">
        <v>1398</v>
      </c>
      <c r="F569" s="136">
        <f t="shared" si="80"/>
        <v>0</v>
      </c>
      <c r="G569" s="136">
        <v>0</v>
      </c>
      <c r="H569" s="136">
        <v>0</v>
      </c>
      <c r="I569" s="136">
        <v>0</v>
      </c>
      <c r="J569" s="136">
        <v>0</v>
      </c>
      <c r="K569" s="136">
        <f t="shared" si="81"/>
        <v>0</v>
      </c>
      <c r="L569" s="23">
        <v>0</v>
      </c>
      <c r="M569" s="23">
        <v>0</v>
      </c>
      <c r="N569" s="23">
        <v>0</v>
      </c>
      <c r="O569" s="23">
        <v>0</v>
      </c>
      <c r="P569" s="136">
        <f t="shared" si="82"/>
        <v>0</v>
      </c>
      <c r="Q569" s="23">
        <v>0</v>
      </c>
      <c r="R569" s="23">
        <v>0</v>
      </c>
      <c r="S569" s="23">
        <v>0</v>
      </c>
      <c r="T569" s="4">
        <v>0</v>
      </c>
      <c r="U569" s="4">
        <f t="shared" si="83"/>
        <v>0</v>
      </c>
      <c r="V569" s="4">
        <f t="shared" si="83"/>
        <v>0</v>
      </c>
      <c r="W569" s="4">
        <f t="shared" si="83"/>
        <v>0</v>
      </c>
      <c r="X569" s="4">
        <f t="shared" si="83"/>
        <v>0</v>
      </c>
      <c r="Y569" s="4">
        <f t="shared" si="83"/>
        <v>0</v>
      </c>
      <c r="Z569" s="4">
        <f t="shared" si="84"/>
        <v>0</v>
      </c>
      <c r="AA569" s="4">
        <f t="shared" si="84"/>
        <v>0</v>
      </c>
      <c r="AB569" s="4">
        <f t="shared" si="84"/>
        <v>0</v>
      </c>
      <c r="AC569" s="4">
        <f t="shared" si="84"/>
        <v>0</v>
      </c>
      <c r="AD569" s="4">
        <f t="shared" si="84"/>
        <v>0</v>
      </c>
    </row>
    <row r="570" spans="1:30" ht="12.75" customHeight="1" x14ac:dyDescent="0.25">
      <c r="A570" s="115">
        <v>21</v>
      </c>
      <c r="B570" s="137">
        <v>225300</v>
      </c>
      <c r="C570" s="138">
        <v>1513</v>
      </c>
      <c r="D570" s="108">
        <v>562</v>
      </c>
      <c r="E570" s="135" t="s">
        <v>1191</v>
      </c>
      <c r="F570" s="136">
        <f t="shared" si="80"/>
        <v>0</v>
      </c>
      <c r="G570" s="136">
        <v>0</v>
      </c>
      <c r="H570" s="136">
        <v>0</v>
      </c>
      <c r="I570" s="136">
        <v>0</v>
      </c>
      <c r="J570" s="136">
        <v>0</v>
      </c>
      <c r="K570" s="136">
        <f t="shared" si="81"/>
        <v>0</v>
      </c>
      <c r="L570" s="23">
        <v>0</v>
      </c>
      <c r="M570" s="23">
        <v>0</v>
      </c>
      <c r="N570" s="23">
        <v>0</v>
      </c>
      <c r="O570" s="23">
        <v>0</v>
      </c>
      <c r="P570" s="136">
        <f t="shared" si="82"/>
        <v>0</v>
      </c>
      <c r="Q570" s="23">
        <v>0</v>
      </c>
      <c r="R570" s="23">
        <v>0</v>
      </c>
      <c r="S570" s="23">
        <v>0</v>
      </c>
      <c r="T570" s="4">
        <v>0</v>
      </c>
      <c r="U570" s="4">
        <f t="shared" si="83"/>
        <v>0</v>
      </c>
      <c r="V570" s="4">
        <f t="shared" si="83"/>
        <v>0</v>
      </c>
      <c r="W570" s="4">
        <f t="shared" si="83"/>
        <v>0</v>
      </c>
      <c r="X570" s="4">
        <f t="shared" si="83"/>
        <v>0</v>
      </c>
      <c r="Y570" s="4">
        <f t="shared" si="83"/>
        <v>0</v>
      </c>
      <c r="Z570" s="4">
        <f t="shared" si="84"/>
        <v>0</v>
      </c>
      <c r="AA570" s="4">
        <f t="shared" si="84"/>
        <v>0</v>
      </c>
      <c r="AB570" s="4">
        <f t="shared" si="84"/>
        <v>0</v>
      </c>
      <c r="AC570" s="4">
        <f t="shared" si="84"/>
        <v>0</v>
      </c>
      <c r="AD570" s="4">
        <f t="shared" si="84"/>
        <v>0</v>
      </c>
    </row>
    <row r="571" spans="1:30" ht="12.75" customHeight="1" x14ac:dyDescent="0.25">
      <c r="A571" s="115">
        <v>21</v>
      </c>
      <c r="B571" s="137">
        <v>225300</v>
      </c>
      <c r="C571" s="138">
        <v>1514</v>
      </c>
      <c r="D571" s="108">
        <v>563</v>
      </c>
      <c r="E571" s="135" t="s">
        <v>1234</v>
      </c>
      <c r="F571" s="136">
        <f t="shared" si="80"/>
        <v>0</v>
      </c>
      <c r="G571" s="136">
        <v>0</v>
      </c>
      <c r="H571" s="136">
        <v>0</v>
      </c>
      <c r="I571" s="136">
        <v>0</v>
      </c>
      <c r="J571" s="136">
        <v>0</v>
      </c>
      <c r="K571" s="136">
        <f t="shared" si="81"/>
        <v>0</v>
      </c>
      <c r="L571" s="23">
        <v>0</v>
      </c>
      <c r="M571" s="23">
        <v>0</v>
      </c>
      <c r="N571" s="23">
        <v>0</v>
      </c>
      <c r="O571" s="23">
        <v>0</v>
      </c>
      <c r="P571" s="136">
        <f t="shared" si="82"/>
        <v>0</v>
      </c>
      <c r="Q571" s="23">
        <v>0</v>
      </c>
      <c r="R571" s="23">
        <v>0</v>
      </c>
      <c r="S571" s="23">
        <v>0</v>
      </c>
      <c r="T571" s="4">
        <v>0</v>
      </c>
      <c r="U571" s="4">
        <f t="shared" si="83"/>
        <v>0</v>
      </c>
      <c r="V571" s="4">
        <f t="shared" si="83"/>
        <v>0</v>
      </c>
      <c r="W571" s="4">
        <f t="shared" si="83"/>
        <v>0</v>
      </c>
      <c r="X571" s="4">
        <f t="shared" si="83"/>
        <v>0</v>
      </c>
      <c r="Y571" s="4">
        <f t="shared" si="83"/>
        <v>0</v>
      </c>
      <c r="Z571" s="4">
        <f t="shared" si="84"/>
        <v>0</v>
      </c>
      <c r="AA571" s="4">
        <f t="shared" si="84"/>
        <v>0</v>
      </c>
      <c r="AB571" s="4">
        <f t="shared" si="84"/>
        <v>0</v>
      </c>
      <c r="AC571" s="4">
        <f t="shared" si="84"/>
        <v>0</v>
      </c>
      <c r="AD571" s="4">
        <f t="shared" si="84"/>
        <v>0</v>
      </c>
    </row>
    <row r="572" spans="1:30" ht="12.75" customHeight="1" x14ac:dyDescent="0.25">
      <c r="A572" s="115">
        <v>21</v>
      </c>
      <c r="B572" s="137">
        <v>225300</v>
      </c>
      <c r="C572" s="138">
        <v>1515</v>
      </c>
      <c r="D572" s="108">
        <v>564</v>
      </c>
      <c r="E572" s="135" t="s">
        <v>1399</v>
      </c>
      <c r="F572" s="136">
        <f t="shared" si="80"/>
        <v>0</v>
      </c>
      <c r="G572" s="136">
        <v>0</v>
      </c>
      <c r="H572" s="136">
        <v>0</v>
      </c>
      <c r="I572" s="136">
        <v>0</v>
      </c>
      <c r="J572" s="136">
        <v>0</v>
      </c>
      <c r="K572" s="136">
        <f t="shared" si="81"/>
        <v>0</v>
      </c>
      <c r="L572" s="23">
        <v>0</v>
      </c>
      <c r="M572" s="23">
        <v>0</v>
      </c>
      <c r="N572" s="23">
        <v>0</v>
      </c>
      <c r="O572" s="23">
        <v>0</v>
      </c>
      <c r="P572" s="136">
        <f t="shared" si="82"/>
        <v>0</v>
      </c>
      <c r="Q572" s="23">
        <v>0</v>
      </c>
      <c r="R572" s="23">
        <v>0</v>
      </c>
      <c r="S572" s="23">
        <v>0</v>
      </c>
      <c r="T572" s="4">
        <v>0</v>
      </c>
      <c r="U572" s="4">
        <f t="shared" si="83"/>
        <v>0</v>
      </c>
      <c r="V572" s="4">
        <f t="shared" si="83"/>
        <v>0</v>
      </c>
      <c r="W572" s="4">
        <f t="shared" si="83"/>
        <v>0</v>
      </c>
      <c r="X572" s="4">
        <f t="shared" si="83"/>
        <v>0</v>
      </c>
      <c r="Y572" s="4">
        <f t="shared" si="83"/>
        <v>0</v>
      </c>
      <c r="Z572" s="4">
        <f t="shared" si="84"/>
        <v>0</v>
      </c>
      <c r="AA572" s="4">
        <f t="shared" si="84"/>
        <v>0</v>
      </c>
      <c r="AB572" s="4">
        <f t="shared" si="84"/>
        <v>0</v>
      </c>
      <c r="AC572" s="4">
        <f t="shared" si="84"/>
        <v>0</v>
      </c>
      <c r="AD572" s="4">
        <f t="shared" si="84"/>
        <v>0</v>
      </c>
    </row>
    <row r="573" spans="1:30" ht="12.75" customHeight="1" x14ac:dyDescent="0.25">
      <c r="A573" s="115">
        <v>21</v>
      </c>
      <c r="B573" s="137">
        <v>225300</v>
      </c>
      <c r="C573" s="138">
        <v>1516</v>
      </c>
      <c r="D573" s="108">
        <v>565</v>
      </c>
      <c r="E573" s="135" t="s">
        <v>1400</v>
      </c>
      <c r="F573" s="136">
        <f t="shared" si="80"/>
        <v>0</v>
      </c>
      <c r="G573" s="136">
        <v>0</v>
      </c>
      <c r="H573" s="136">
        <v>0</v>
      </c>
      <c r="I573" s="136">
        <v>0</v>
      </c>
      <c r="J573" s="136">
        <v>0</v>
      </c>
      <c r="K573" s="136">
        <f t="shared" si="81"/>
        <v>0</v>
      </c>
      <c r="L573" s="23">
        <v>0</v>
      </c>
      <c r="M573" s="23">
        <v>0</v>
      </c>
      <c r="N573" s="23">
        <v>0</v>
      </c>
      <c r="O573" s="23">
        <v>0</v>
      </c>
      <c r="P573" s="136">
        <f t="shared" si="82"/>
        <v>0</v>
      </c>
      <c r="Q573" s="23">
        <v>0</v>
      </c>
      <c r="R573" s="23">
        <v>0</v>
      </c>
      <c r="S573" s="23">
        <v>0</v>
      </c>
      <c r="T573" s="4">
        <v>0</v>
      </c>
      <c r="U573" s="4">
        <f t="shared" si="83"/>
        <v>0</v>
      </c>
      <c r="V573" s="4">
        <f t="shared" si="83"/>
        <v>0</v>
      </c>
      <c r="W573" s="4">
        <f t="shared" si="83"/>
        <v>0</v>
      </c>
      <c r="X573" s="4">
        <f t="shared" si="83"/>
        <v>0</v>
      </c>
      <c r="Y573" s="4">
        <f t="shared" si="83"/>
        <v>0</v>
      </c>
      <c r="Z573" s="4">
        <f t="shared" si="84"/>
        <v>0</v>
      </c>
      <c r="AA573" s="4">
        <f t="shared" si="84"/>
        <v>0</v>
      </c>
      <c r="AB573" s="4">
        <f t="shared" si="84"/>
        <v>0</v>
      </c>
      <c r="AC573" s="4">
        <f t="shared" si="84"/>
        <v>0</v>
      </c>
      <c r="AD573" s="4">
        <f t="shared" si="84"/>
        <v>0</v>
      </c>
    </row>
    <row r="574" spans="1:30" ht="12.75" customHeight="1" x14ac:dyDescent="0.25">
      <c r="A574" s="115">
        <v>21</v>
      </c>
      <c r="B574" s="137">
        <v>225300</v>
      </c>
      <c r="C574" s="138">
        <v>1517</v>
      </c>
      <c r="D574" s="108">
        <v>566</v>
      </c>
      <c r="E574" s="135" t="s">
        <v>1401</v>
      </c>
      <c r="F574" s="136">
        <f t="shared" si="80"/>
        <v>0</v>
      </c>
      <c r="G574" s="136">
        <v>0</v>
      </c>
      <c r="H574" s="136">
        <v>0</v>
      </c>
      <c r="I574" s="136">
        <v>0</v>
      </c>
      <c r="J574" s="136">
        <v>0</v>
      </c>
      <c r="K574" s="136">
        <f t="shared" si="81"/>
        <v>0</v>
      </c>
      <c r="L574" s="23">
        <v>0</v>
      </c>
      <c r="M574" s="23">
        <v>0</v>
      </c>
      <c r="N574" s="23">
        <v>0</v>
      </c>
      <c r="O574" s="23">
        <v>0</v>
      </c>
      <c r="P574" s="136">
        <f t="shared" si="82"/>
        <v>0</v>
      </c>
      <c r="Q574" s="23">
        <v>0</v>
      </c>
      <c r="R574" s="23">
        <v>0</v>
      </c>
      <c r="S574" s="23">
        <v>0</v>
      </c>
      <c r="T574" s="4">
        <v>0</v>
      </c>
      <c r="U574" s="4">
        <f t="shared" si="83"/>
        <v>0</v>
      </c>
      <c r="V574" s="4">
        <f t="shared" si="83"/>
        <v>0</v>
      </c>
      <c r="W574" s="4">
        <f t="shared" si="83"/>
        <v>0</v>
      </c>
      <c r="X574" s="4">
        <f t="shared" si="83"/>
        <v>0</v>
      </c>
      <c r="Y574" s="4">
        <f t="shared" si="83"/>
        <v>0</v>
      </c>
      <c r="Z574" s="4">
        <f t="shared" si="84"/>
        <v>0</v>
      </c>
      <c r="AA574" s="4">
        <f t="shared" si="84"/>
        <v>0</v>
      </c>
      <c r="AB574" s="4">
        <f t="shared" si="84"/>
        <v>0</v>
      </c>
      <c r="AC574" s="4">
        <f t="shared" si="84"/>
        <v>0</v>
      </c>
      <c r="AD574" s="4">
        <f t="shared" si="84"/>
        <v>0</v>
      </c>
    </row>
    <row r="575" spans="1:30" ht="12.75" customHeight="1" x14ac:dyDescent="0.25">
      <c r="A575" s="115">
        <v>21</v>
      </c>
      <c r="B575" s="137">
        <v>225300</v>
      </c>
      <c r="C575" s="138">
        <v>1519</v>
      </c>
      <c r="D575" s="108">
        <v>567</v>
      </c>
      <c r="E575" s="135" t="s">
        <v>1239</v>
      </c>
      <c r="F575" s="136">
        <f t="shared" si="80"/>
        <v>0</v>
      </c>
      <c r="G575" s="136">
        <v>0</v>
      </c>
      <c r="H575" s="136">
        <v>0</v>
      </c>
      <c r="I575" s="136">
        <v>0</v>
      </c>
      <c r="J575" s="136">
        <v>0</v>
      </c>
      <c r="K575" s="136">
        <f t="shared" si="81"/>
        <v>0</v>
      </c>
      <c r="L575" s="23">
        <v>0</v>
      </c>
      <c r="M575" s="23">
        <v>0</v>
      </c>
      <c r="N575" s="23">
        <v>0</v>
      </c>
      <c r="O575" s="23">
        <v>0</v>
      </c>
      <c r="P575" s="136">
        <f t="shared" si="82"/>
        <v>0</v>
      </c>
      <c r="Q575" s="23">
        <v>0</v>
      </c>
      <c r="R575" s="23">
        <v>0</v>
      </c>
      <c r="S575" s="23">
        <v>0</v>
      </c>
      <c r="T575" s="4">
        <v>0</v>
      </c>
      <c r="U575" s="4">
        <f t="shared" si="83"/>
        <v>0</v>
      </c>
      <c r="V575" s="4">
        <f t="shared" si="83"/>
        <v>0</v>
      </c>
      <c r="W575" s="4">
        <f t="shared" si="83"/>
        <v>0</v>
      </c>
      <c r="X575" s="4">
        <f t="shared" si="83"/>
        <v>0</v>
      </c>
      <c r="Y575" s="4">
        <f t="shared" si="83"/>
        <v>0</v>
      </c>
      <c r="Z575" s="4">
        <f t="shared" si="84"/>
        <v>0</v>
      </c>
      <c r="AA575" s="4">
        <f t="shared" si="84"/>
        <v>0</v>
      </c>
      <c r="AB575" s="4">
        <f t="shared" si="84"/>
        <v>0</v>
      </c>
      <c r="AC575" s="4">
        <f t="shared" si="84"/>
        <v>0</v>
      </c>
      <c r="AD575" s="4">
        <f t="shared" si="84"/>
        <v>0</v>
      </c>
    </row>
    <row r="576" spans="1:30" ht="12.75" customHeight="1" x14ac:dyDescent="0.25">
      <c r="A576" s="115">
        <v>21</v>
      </c>
      <c r="B576" s="137">
        <v>225300</v>
      </c>
      <c r="C576" s="138">
        <v>1520</v>
      </c>
      <c r="D576" s="108">
        <v>568</v>
      </c>
      <c r="E576" s="135" t="s">
        <v>1279</v>
      </c>
      <c r="F576" s="136">
        <f t="shared" si="80"/>
        <v>0</v>
      </c>
      <c r="G576" s="136">
        <v>0</v>
      </c>
      <c r="H576" s="136">
        <v>0</v>
      </c>
      <c r="I576" s="136">
        <v>0</v>
      </c>
      <c r="J576" s="136">
        <v>0</v>
      </c>
      <c r="K576" s="136">
        <f t="shared" si="81"/>
        <v>0</v>
      </c>
      <c r="L576" s="23">
        <v>0</v>
      </c>
      <c r="M576" s="23">
        <v>0</v>
      </c>
      <c r="N576" s="23">
        <v>0</v>
      </c>
      <c r="O576" s="23">
        <v>0</v>
      </c>
      <c r="P576" s="136">
        <f t="shared" si="82"/>
        <v>0</v>
      </c>
      <c r="Q576" s="23">
        <v>0</v>
      </c>
      <c r="R576" s="23">
        <v>0</v>
      </c>
      <c r="S576" s="23">
        <v>0</v>
      </c>
      <c r="T576" s="4">
        <v>0</v>
      </c>
      <c r="U576" s="4">
        <f t="shared" si="83"/>
        <v>0</v>
      </c>
      <c r="V576" s="4">
        <f t="shared" si="83"/>
        <v>0</v>
      </c>
      <c r="W576" s="4">
        <f t="shared" si="83"/>
        <v>0</v>
      </c>
      <c r="X576" s="4">
        <f t="shared" si="83"/>
        <v>0</v>
      </c>
      <c r="Y576" s="4">
        <f t="shared" si="83"/>
        <v>0</v>
      </c>
      <c r="Z576" s="4">
        <f t="shared" si="84"/>
        <v>0</v>
      </c>
      <c r="AA576" s="4">
        <f t="shared" si="84"/>
        <v>0</v>
      </c>
      <c r="AB576" s="4">
        <f t="shared" si="84"/>
        <v>0</v>
      </c>
      <c r="AC576" s="4">
        <f t="shared" si="84"/>
        <v>0</v>
      </c>
      <c r="AD576" s="4">
        <f t="shared" si="84"/>
        <v>0</v>
      </c>
    </row>
    <row r="577" spans="1:30" ht="12.75" customHeight="1" x14ac:dyDescent="0.25">
      <c r="A577" s="115">
        <v>21</v>
      </c>
      <c r="B577" s="137">
        <v>225300</v>
      </c>
      <c r="C577" s="138">
        <v>1518</v>
      </c>
      <c r="D577" s="108">
        <v>569</v>
      </c>
      <c r="E577" s="135" t="s">
        <v>1402</v>
      </c>
      <c r="F577" s="136">
        <f t="shared" si="80"/>
        <v>0</v>
      </c>
      <c r="G577" s="136">
        <v>0</v>
      </c>
      <c r="H577" s="136">
        <v>0</v>
      </c>
      <c r="I577" s="136">
        <v>0</v>
      </c>
      <c r="J577" s="136">
        <v>0</v>
      </c>
      <c r="K577" s="136">
        <f t="shared" si="81"/>
        <v>0</v>
      </c>
      <c r="L577" s="23">
        <v>0</v>
      </c>
      <c r="M577" s="23">
        <v>0</v>
      </c>
      <c r="N577" s="23">
        <v>0</v>
      </c>
      <c r="O577" s="23">
        <v>0</v>
      </c>
      <c r="P577" s="136">
        <f t="shared" si="82"/>
        <v>0</v>
      </c>
      <c r="Q577" s="23">
        <v>0</v>
      </c>
      <c r="R577" s="23">
        <v>0</v>
      </c>
      <c r="S577" s="23">
        <v>0</v>
      </c>
      <c r="T577" s="4">
        <v>0</v>
      </c>
      <c r="U577" s="4">
        <f t="shared" si="83"/>
        <v>0</v>
      </c>
      <c r="V577" s="4">
        <f t="shared" si="83"/>
        <v>0</v>
      </c>
      <c r="W577" s="4">
        <f t="shared" si="83"/>
        <v>0</v>
      </c>
      <c r="X577" s="4">
        <f t="shared" si="83"/>
        <v>0</v>
      </c>
      <c r="Y577" s="4">
        <f t="shared" si="83"/>
        <v>0</v>
      </c>
      <c r="Z577" s="4">
        <f t="shared" si="84"/>
        <v>0</v>
      </c>
      <c r="AA577" s="4">
        <f t="shared" si="84"/>
        <v>0</v>
      </c>
      <c r="AB577" s="4">
        <f t="shared" si="84"/>
        <v>0</v>
      </c>
      <c r="AC577" s="4">
        <f t="shared" si="84"/>
        <v>0</v>
      </c>
      <c r="AD577" s="4">
        <f t="shared" si="84"/>
        <v>0</v>
      </c>
    </row>
    <row r="578" spans="1:30" ht="12.75" customHeight="1" x14ac:dyDescent="0.25">
      <c r="A578" s="115">
        <v>21</v>
      </c>
      <c r="B578" s="137">
        <v>225300</v>
      </c>
      <c r="C578" s="138">
        <v>1521</v>
      </c>
      <c r="D578" s="108">
        <v>570</v>
      </c>
      <c r="E578" s="135" t="s">
        <v>1403</v>
      </c>
      <c r="F578" s="136">
        <f t="shared" si="80"/>
        <v>0</v>
      </c>
      <c r="G578" s="136">
        <v>0</v>
      </c>
      <c r="H578" s="136">
        <v>0</v>
      </c>
      <c r="I578" s="136">
        <v>0</v>
      </c>
      <c r="J578" s="136">
        <v>0</v>
      </c>
      <c r="K578" s="136">
        <f t="shared" si="81"/>
        <v>0</v>
      </c>
      <c r="L578" s="23">
        <v>0</v>
      </c>
      <c r="M578" s="23">
        <v>0</v>
      </c>
      <c r="N578" s="23">
        <v>0</v>
      </c>
      <c r="O578" s="23">
        <v>0</v>
      </c>
      <c r="P578" s="136">
        <f t="shared" si="82"/>
        <v>0</v>
      </c>
      <c r="Q578" s="23">
        <v>0</v>
      </c>
      <c r="R578" s="23">
        <v>0</v>
      </c>
      <c r="S578" s="23">
        <v>0</v>
      </c>
      <c r="T578" s="4">
        <v>0</v>
      </c>
      <c r="U578" s="4">
        <f t="shared" si="83"/>
        <v>0</v>
      </c>
      <c r="V578" s="4">
        <f t="shared" si="83"/>
        <v>0</v>
      </c>
      <c r="W578" s="4">
        <f t="shared" si="83"/>
        <v>0</v>
      </c>
      <c r="X578" s="4">
        <f t="shared" si="83"/>
        <v>0</v>
      </c>
      <c r="Y578" s="4">
        <f t="shared" si="83"/>
        <v>0</v>
      </c>
      <c r="Z578" s="4">
        <f t="shared" si="84"/>
        <v>0</v>
      </c>
      <c r="AA578" s="4">
        <f t="shared" si="84"/>
        <v>0</v>
      </c>
      <c r="AB578" s="4">
        <f t="shared" si="84"/>
        <v>0</v>
      </c>
      <c r="AC578" s="4">
        <f t="shared" si="84"/>
        <v>0</v>
      </c>
      <c r="AD578" s="4">
        <f t="shared" si="84"/>
        <v>0</v>
      </c>
    </row>
    <row r="579" spans="1:30" ht="12.75" customHeight="1" x14ac:dyDescent="0.25">
      <c r="A579" s="115">
        <v>0</v>
      </c>
      <c r="B579" s="115"/>
      <c r="C579" s="115"/>
      <c r="D579" s="108">
        <v>571</v>
      </c>
      <c r="E579" s="135"/>
      <c r="F579" s="136"/>
      <c r="G579" s="136"/>
      <c r="H579" s="136"/>
      <c r="I579" s="136"/>
      <c r="J579" s="136"/>
      <c r="K579" s="136"/>
      <c r="L579" s="23"/>
      <c r="M579" s="23"/>
      <c r="N579" s="23"/>
      <c r="O579" s="23"/>
      <c r="P579" s="23"/>
      <c r="Q579" s="23"/>
      <c r="R579" s="23"/>
      <c r="S579" s="23"/>
      <c r="T579" s="4"/>
      <c r="U579" s="4"/>
      <c r="V579" s="4"/>
      <c r="W579" s="4"/>
      <c r="X579" s="4"/>
      <c r="Y579" s="4"/>
      <c r="Z579" s="4"/>
      <c r="AA579" s="4"/>
      <c r="AB579" s="4"/>
      <c r="AC579" s="4"/>
      <c r="AD579" s="4"/>
    </row>
    <row r="580" spans="1:30" ht="12.75" customHeight="1" x14ac:dyDescent="0.25">
      <c r="A580" s="115">
        <v>20</v>
      </c>
      <c r="B580" s="137">
        <v>225500</v>
      </c>
      <c r="C580" s="115"/>
      <c r="D580" s="108">
        <v>572</v>
      </c>
      <c r="E580" s="130" t="s">
        <v>1404</v>
      </c>
      <c r="F580" s="131">
        <f t="shared" ref="F580:F608" si="85">SUM(G580:J580)</f>
        <v>4001.6000000000004</v>
      </c>
      <c r="G580" s="131">
        <f>G581+G582</f>
        <v>1553.9</v>
      </c>
      <c r="H580" s="131">
        <f>H581+H582</f>
        <v>1344</v>
      </c>
      <c r="I580" s="131">
        <f>I581+I582</f>
        <v>0</v>
      </c>
      <c r="J580" s="131">
        <f>J581+J582</f>
        <v>1103.7</v>
      </c>
      <c r="K580" s="131">
        <f t="shared" ref="K580:K608" si="86">SUM(L580:O580)</f>
        <v>3342.7</v>
      </c>
      <c r="L580" s="131">
        <f>L581+L582</f>
        <v>1488</v>
      </c>
      <c r="M580" s="131">
        <f>M581+M582</f>
        <v>1016.1</v>
      </c>
      <c r="N580" s="131">
        <f>N581+N582</f>
        <v>0</v>
      </c>
      <c r="O580" s="131">
        <f>O581+O582</f>
        <v>838.6</v>
      </c>
      <c r="P580" s="131">
        <f t="shared" ref="P580:P608" si="87">SUM(Q580:T580)</f>
        <v>3342.7</v>
      </c>
      <c r="Q580" s="131">
        <f>Q581+Q582</f>
        <v>1488</v>
      </c>
      <c r="R580" s="131">
        <f>R581+R582</f>
        <v>1016.1</v>
      </c>
      <c r="S580" s="131">
        <f>S581+S582</f>
        <v>0</v>
      </c>
      <c r="T580" s="131">
        <f>T581+T582</f>
        <v>838.6</v>
      </c>
      <c r="U580" s="133">
        <f t="shared" ref="U580:Y608" si="88">P580-K580</f>
        <v>0</v>
      </c>
      <c r="V580" s="133">
        <f t="shared" si="88"/>
        <v>0</v>
      </c>
      <c r="W580" s="133">
        <f t="shared" si="88"/>
        <v>0</v>
      </c>
      <c r="X580" s="133">
        <f t="shared" si="88"/>
        <v>0</v>
      </c>
      <c r="Y580" s="133">
        <f t="shared" si="88"/>
        <v>0</v>
      </c>
      <c r="Z580" s="133">
        <f t="shared" si="84"/>
        <v>100</v>
      </c>
      <c r="AA580" s="133">
        <f t="shared" si="84"/>
        <v>100</v>
      </c>
      <c r="AB580" s="133">
        <f t="shared" si="84"/>
        <v>100</v>
      </c>
      <c r="AC580" s="133">
        <f t="shared" si="84"/>
        <v>0</v>
      </c>
      <c r="AD580" s="133">
        <f t="shared" si="84"/>
        <v>100</v>
      </c>
    </row>
    <row r="581" spans="1:30" s="134" customFormat="1" ht="12.75" customHeight="1" x14ac:dyDescent="0.25">
      <c r="A581" s="115">
        <v>22</v>
      </c>
      <c r="B581" s="137">
        <v>225500</v>
      </c>
      <c r="C581" s="115"/>
      <c r="D581" s="108">
        <v>573</v>
      </c>
      <c r="E581" s="130" t="s">
        <v>944</v>
      </c>
      <c r="F581" s="131">
        <f t="shared" si="85"/>
        <v>4001.6000000000004</v>
      </c>
      <c r="G581" s="131">
        <f>G583</f>
        <v>1553.9</v>
      </c>
      <c r="H581" s="131">
        <f>H583</f>
        <v>1344</v>
      </c>
      <c r="I581" s="131">
        <f>I583</f>
        <v>0</v>
      </c>
      <c r="J581" s="131">
        <f>J583</f>
        <v>1103.7</v>
      </c>
      <c r="K581" s="131">
        <f t="shared" si="86"/>
        <v>3342.7</v>
      </c>
      <c r="L581" s="131">
        <f>L583</f>
        <v>1488</v>
      </c>
      <c r="M581" s="131">
        <f>M583</f>
        <v>1016.1</v>
      </c>
      <c r="N581" s="131">
        <f>N583</f>
        <v>0</v>
      </c>
      <c r="O581" s="131">
        <f>O583</f>
        <v>838.6</v>
      </c>
      <c r="P581" s="131">
        <f t="shared" si="87"/>
        <v>3342.7</v>
      </c>
      <c r="Q581" s="131">
        <f>Q583</f>
        <v>1488</v>
      </c>
      <c r="R581" s="131">
        <f>R583</f>
        <v>1016.1</v>
      </c>
      <c r="S581" s="131">
        <f>S583</f>
        <v>0</v>
      </c>
      <c r="T581" s="131">
        <f>T583</f>
        <v>838.6</v>
      </c>
      <c r="U581" s="133">
        <f t="shared" si="88"/>
        <v>0</v>
      </c>
      <c r="V581" s="133">
        <f t="shared" si="88"/>
        <v>0</v>
      </c>
      <c r="W581" s="133">
        <f t="shared" si="88"/>
        <v>0</v>
      </c>
      <c r="X581" s="133">
        <f t="shared" si="88"/>
        <v>0</v>
      </c>
      <c r="Y581" s="133">
        <f t="shared" si="88"/>
        <v>0</v>
      </c>
      <c r="Z581" s="133">
        <f t="shared" si="84"/>
        <v>100</v>
      </c>
      <c r="AA581" s="133">
        <f t="shared" si="84"/>
        <v>100</v>
      </c>
      <c r="AB581" s="133">
        <f t="shared" si="84"/>
        <v>100</v>
      </c>
      <c r="AC581" s="133">
        <f t="shared" si="84"/>
        <v>0</v>
      </c>
      <c r="AD581" s="133">
        <f t="shared" si="84"/>
        <v>100</v>
      </c>
    </row>
    <row r="582" spans="1:30" s="134" customFormat="1" ht="12.75" customHeight="1" x14ac:dyDescent="0.25">
      <c r="A582" s="115">
        <v>21</v>
      </c>
      <c r="B582" s="137">
        <v>225500</v>
      </c>
      <c r="C582" s="115"/>
      <c r="D582" s="108">
        <v>574</v>
      </c>
      <c r="E582" s="130" t="s">
        <v>945</v>
      </c>
      <c r="F582" s="131">
        <f t="shared" si="85"/>
        <v>0</v>
      </c>
      <c r="G582" s="131">
        <f>SUBTOTAL(9,G584:G608)</f>
        <v>0</v>
      </c>
      <c r="H582" s="131">
        <f>SUBTOTAL(9,H584:H608)</f>
        <v>0</v>
      </c>
      <c r="I582" s="131">
        <f>SUBTOTAL(9,I584:I608)</f>
        <v>0</v>
      </c>
      <c r="J582" s="131">
        <f>SUBTOTAL(9,J584:J608)</f>
        <v>0</v>
      </c>
      <c r="K582" s="131">
        <f t="shared" si="86"/>
        <v>0</v>
      </c>
      <c r="L582" s="131">
        <f>SUBTOTAL(9,L584:L608)</f>
        <v>0</v>
      </c>
      <c r="M582" s="131">
        <f>SUBTOTAL(9,M584:M608)</f>
        <v>0</v>
      </c>
      <c r="N582" s="131">
        <f>SUBTOTAL(9,N584:N608)</f>
        <v>0</v>
      </c>
      <c r="O582" s="131">
        <f>SUBTOTAL(9,O584:O608)</f>
        <v>0</v>
      </c>
      <c r="P582" s="131">
        <f t="shared" si="87"/>
        <v>0</v>
      </c>
      <c r="Q582" s="131">
        <f>SUBTOTAL(9,Q584:Q608)</f>
        <v>0</v>
      </c>
      <c r="R582" s="131">
        <f>SUBTOTAL(9,R584:R608)</f>
        <v>0</v>
      </c>
      <c r="S582" s="131">
        <f>SUBTOTAL(9,S584:S608)</f>
        <v>0</v>
      </c>
      <c r="T582" s="131">
        <f>SUBTOTAL(9,T584:T608)</f>
        <v>0</v>
      </c>
      <c r="U582" s="133">
        <f t="shared" si="88"/>
        <v>0</v>
      </c>
      <c r="V582" s="133">
        <f t="shared" si="88"/>
        <v>0</v>
      </c>
      <c r="W582" s="133">
        <f t="shared" si="88"/>
        <v>0</v>
      </c>
      <c r="X582" s="133">
        <f t="shared" si="88"/>
        <v>0</v>
      </c>
      <c r="Y582" s="133">
        <f t="shared" si="88"/>
        <v>0</v>
      </c>
      <c r="Z582" s="133">
        <f t="shared" si="84"/>
        <v>0</v>
      </c>
      <c r="AA582" s="133">
        <f t="shared" si="84"/>
        <v>0</v>
      </c>
      <c r="AB582" s="133">
        <f t="shared" si="84"/>
        <v>0</v>
      </c>
      <c r="AC582" s="133">
        <f t="shared" si="84"/>
        <v>0</v>
      </c>
      <c r="AD582" s="133">
        <f t="shared" si="84"/>
        <v>0</v>
      </c>
    </row>
    <row r="583" spans="1:30" ht="12.75" customHeight="1" x14ac:dyDescent="0.25">
      <c r="A583" s="115">
        <v>22</v>
      </c>
      <c r="B583" s="137">
        <v>225500</v>
      </c>
      <c r="C583" s="138">
        <v>1522</v>
      </c>
      <c r="D583" s="108">
        <v>575</v>
      </c>
      <c r="E583" s="135" t="s">
        <v>970</v>
      </c>
      <c r="F583" s="136">
        <f t="shared" si="85"/>
        <v>4001.6000000000004</v>
      </c>
      <c r="G583" s="136">
        <v>1553.9</v>
      </c>
      <c r="H583" s="136">
        <v>1344</v>
      </c>
      <c r="I583" s="136">
        <v>0</v>
      </c>
      <c r="J583" s="136">
        <v>1103.7</v>
      </c>
      <c r="K583" s="136">
        <f t="shared" si="86"/>
        <v>3342.7</v>
      </c>
      <c r="L583" s="23">
        <v>1488</v>
      </c>
      <c r="M583" s="23">
        <v>1016.1</v>
      </c>
      <c r="N583" s="23">
        <v>0</v>
      </c>
      <c r="O583" s="23">
        <v>838.6</v>
      </c>
      <c r="P583" s="136">
        <f t="shared" si="87"/>
        <v>3342.7</v>
      </c>
      <c r="Q583" s="23">
        <v>1488</v>
      </c>
      <c r="R583" s="23">
        <v>1016.1</v>
      </c>
      <c r="S583" s="23">
        <v>0</v>
      </c>
      <c r="T583" s="4">
        <v>838.6</v>
      </c>
      <c r="U583" s="4">
        <f t="shared" si="88"/>
        <v>0</v>
      </c>
      <c r="V583" s="4">
        <f t="shared" si="88"/>
        <v>0</v>
      </c>
      <c r="W583" s="4">
        <f t="shared" si="88"/>
        <v>0</v>
      </c>
      <c r="X583" s="4">
        <f t="shared" si="88"/>
        <v>0</v>
      </c>
      <c r="Y583" s="4">
        <f t="shared" si="88"/>
        <v>0</v>
      </c>
      <c r="Z583" s="4">
        <f t="shared" si="84"/>
        <v>100</v>
      </c>
      <c r="AA583" s="4">
        <f t="shared" si="84"/>
        <v>100</v>
      </c>
      <c r="AB583" s="4">
        <f t="shared" si="84"/>
        <v>100</v>
      </c>
      <c r="AC583" s="4">
        <f t="shared" si="84"/>
        <v>0</v>
      </c>
      <c r="AD583" s="4">
        <f t="shared" si="84"/>
        <v>100</v>
      </c>
    </row>
    <row r="584" spans="1:30" ht="12.75" customHeight="1" x14ac:dyDescent="0.25">
      <c r="A584" s="115">
        <v>21</v>
      </c>
      <c r="B584" s="137">
        <v>225500</v>
      </c>
      <c r="C584" s="138">
        <v>1523</v>
      </c>
      <c r="D584" s="108">
        <v>576</v>
      </c>
      <c r="E584" s="135" t="s">
        <v>1405</v>
      </c>
      <c r="F584" s="136">
        <f t="shared" si="85"/>
        <v>0</v>
      </c>
      <c r="G584" s="136">
        <v>0</v>
      </c>
      <c r="H584" s="136">
        <v>0</v>
      </c>
      <c r="I584" s="136">
        <v>0</v>
      </c>
      <c r="J584" s="136">
        <v>0</v>
      </c>
      <c r="K584" s="136">
        <f t="shared" si="86"/>
        <v>0</v>
      </c>
      <c r="L584" s="23">
        <v>0</v>
      </c>
      <c r="M584" s="23">
        <v>0</v>
      </c>
      <c r="N584" s="23">
        <v>0</v>
      </c>
      <c r="O584" s="23">
        <v>0</v>
      </c>
      <c r="P584" s="136">
        <f t="shared" si="87"/>
        <v>0</v>
      </c>
      <c r="Q584" s="23">
        <v>0</v>
      </c>
      <c r="R584" s="23">
        <v>0</v>
      </c>
      <c r="S584" s="23">
        <v>0</v>
      </c>
      <c r="T584" s="4">
        <v>0</v>
      </c>
      <c r="U584" s="4">
        <f t="shared" si="88"/>
        <v>0</v>
      </c>
      <c r="V584" s="4">
        <f t="shared" si="88"/>
        <v>0</v>
      </c>
      <c r="W584" s="4">
        <f t="shared" si="88"/>
        <v>0</v>
      </c>
      <c r="X584" s="4">
        <f t="shared" si="88"/>
        <v>0</v>
      </c>
      <c r="Y584" s="4">
        <f t="shared" si="88"/>
        <v>0</v>
      </c>
      <c r="Z584" s="4">
        <f t="shared" si="84"/>
        <v>0</v>
      </c>
      <c r="AA584" s="4">
        <f t="shared" si="84"/>
        <v>0</v>
      </c>
      <c r="AB584" s="4">
        <f t="shared" si="84"/>
        <v>0</v>
      </c>
      <c r="AC584" s="4">
        <f t="shared" si="84"/>
        <v>0</v>
      </c>
      <c r="AD584" s="4">
        <f t="shared" si="84"/>
        <v>0</v>
      </c>
    </row>
    <row r="585" spans="1:30" ht="12.75" customHeight="1" x14ac:dyDescent="0.25">
      <c r="A585" s="115">
        <v>21</v>
      </c>
      <c r="B585" s="137">
        <v>225500</v>
      </c>
      <c r="C585" s="138">
        <v>1524</v>
      </c>
      <c r="D585" s="108">
        <v>577</v>
      </c>
      <c r="E585" s="135" t="s">
        <v>1406</v>
      </c>
      <c r="F585" s="136">
        <f t="shared" si="85"/>
        <v>0</v>
      </c>
      <c r="G585" s="136">
        <v>0</v>
      </c>
      <c r="H585" s="136">
        <v>0</v>
      </c>
      <c r="I585" s="136">
        <v>0</v>
      </c>
      <c r="J585" s="136">
        <v>0</v>
      </c>
      <c r="K585" s="136">
        <f t="shared" si="86"/>
        <v>0</v>
      </c>
      <c r="L585" s="23">
        <v>0</v>
      </c>
      <c r="M585" s="23">
        <v>0</v>
      </c>
      <c r="N585" s="23">
        <v>0</v>
      </c>
      <c r="O585" s="23">
        <v>0</v>
      </c>
      <c r="P585" s="136">
        <f t="shared" si="87"/>
        <v>0</v>
      </c>
      <c r="Q585" s="23">
        <v>0</v>
      </c>
      <c r="R585" s="23">
        <v>0</v>
      </c>
      <c r="S585" s="23">
        <v>0</v>
      </c>
      <c r="T585" s="4">
        <v>0</v>
      </c>
      <c r="U585" s="4">
        <f t="shared" si="88"/>
        <v>0</v>
      </c>
      <c r="V585" s="4">
        <f t="shared" si="88"/>
        <v>0</v>
      </c>
      <c r="W585" s="4">
        <f t="shared" si="88"/>
        <v>0</v>
      </c>
      <c r="X585" s="4">
        <f t="shared" si="88"/>
        <v>0</v>
      </c>
      <c r="Y585" s="4">
        <f t="shared" si="88"/>
        <v>0</v>
      </c>
      <c r="Z585" s="4">
        <f t="shared" si="84"/>
        <v>0</v>
      </c>
      <c r="AA585" s="4">
        <f t="shared" si="84"/>
        <v>0</v>
      </c>
      <c r="AB585" s="4">
        <f t="shared" si="84"/>
        <v>0</v>
      </c>
      <c r="AC585" s="4">
        <f t="shared" si="84"/>
        <v>0</v>
      </c>
      <c r="AD585" s="4">
        <f t="shared" si="84"/>
        <v>0</v>
      </c>
    </row>
    <row r="586" spans="1:30" ht="12.75" customHeight="1" x14ac:dyDescent="0.25">
      <c r="A586" s="115">
        <v>21</v>
      </c>
      <c r="B586" s="137">
        <v>225500</v>
      </c>
      <c r="C586" s="138">
        <v>1525</v>
      </c>
      <c r="D586" s="108">
        <v>578</v>
      </c>
      <c r="E586" s="135" t="s">
        <v>1407</v>
      </c>
      <c r="F586" s="136">
        <f t="shared" si="85"/>
        <v>0</v>
      </c>
      <c r="G586" s="136">
        <v>0</v>
      </c>
      <c r="H586" s="136">
        <v>0</v>
      </c>
      <c r="I586" s="136">
        <v>0</v>
      </c>
      <c r="J586" s="136">
        <v>0</v>
      </c>
      <c r="K586" s="136">
        <f t="shared" si="86"/>
        <v>0</v>
      </c>
      <c r="L586" s="23">
        <v>0</v>
      </c>
      <c r="M586" s="23">
        <v>0</v>
      </c>
      <c r="N586" s="23">
        <v>0</v>
      </c>
      <c r="O586" s="23">
        <v>0</v>
      </c>
      <c r="P586" s="136">
        <f t="shared" si="87"/>
        <v>0</v>
      </c>
      <c r="Q586" s="23">
        <v>0</v>
      </c>
      <c r="R586" s="23">
        <v>0</v>
      </c>
      <c r="S586" s="23">
        <v>0</v>
      </c>
      <c r="T586" s="4">
        <v>0</v>
      </c>
      <c r="U586" s="4">
        <f t="shared" si="88"/>
        <v>0</v>
      </c>
      <c r="V586" s="4">
        <f t="shared" si="88"/>
        <v>0</v>
      </c>
      <c r="W586" s="4">
        <f t="shared" si="88"/>
        <v>0</v>
      </c>
      <c r="X586" s="4">
        <f t="shared" si="88"/>
        <v>0</v>
      </c>
      <c r="Y586" s="4">
        <f t="shared" si="88"/>
        <v>0</v>
      </c>
      <c r="Z586" s="4">
        <f t="shared" si="84"/>
        <v>0</v>
      </c>
      <c r="AA586" s="4">
        <f t="shared" si="84"/>
        <v>0</v>
      </c>
      <c r="AB586" s="4">
        <f t="shared" si="84"/>
        <v>0</v>
      </c>
      <c r="AC586" s="4">
        <f t="shared" si="84"/>
        <v>0</v>
      </c>
      <c r="AD586" s="4">
        <f t="shared" si="84"/>
        <v>0</v>
      </c>
    </row>
    <row r="587" spans="1:30" ht="12.75" customHeight="1" x14ac:dyDescent="0.25">
      <c r="A587" s="115">
        <v>21</v>
      </c>
      <c r="B587" s="137">
        <v>225500</v>
      </c>
      <c r="C587" s="138">
        <v>1526</v>
      </c>
      <c r="D587" s="108">
        <v>579</v>
      </c>
      <c r="E587" s="135" t="s">
        <v>1408</v>
      </c>
      <c r="F587" s="136">
        <f t="shared" si="85"/>
        <v>0</v>
      </c>
      <c r="G587" s="136">
        <v>0</v>
      </c>
      <c r="H587" s="136">
        <v>0</v>
      </c>
      <c r="I587" s="136">
        <v>0</v>
      </c>
      <c r="J587" s="136">
        <v>0</v>
      </c>
      <c r="K587" s="136">
        <f t="shared" si="86"/>
        <v>0</v>
      </c>
      <c r="L587" s="23">
        <v>0</v>
      </c>
      <c r="M587" s="23">
        <v>0</v>
      </c>
      <c r="N587" s="23">
        <v>0</v>
      </c>
      <c r="O587" s="23">
        <v>0</v>
      </c>
      <c r="P587" s="136">
        <f t="shared" si="87"/>
        <v>0</v>
      </c>
      <c r="Q587" s="23">
        <v>0</v>
      </c>
      <c r="R587" s="23">
        <v>0</v>
      </c>
      <c r="S587" s="23">
        <v>0</v>
      </c>
      <c r="T587" s="4">
        <v>0</v>
      </c>
      <c r="U587" s="4">
        <f t="shared" si="88"/>
        <v>0</v>
      </c>
      <c r="V587" s="4">
        <f t="shared" si="88"/>
        <v>0</v>
      </c>
      <c r="W587" s="4">
        <f t="shared" si="88"/>
        <v>0</v>
      </c>
      <c r="X587" s="4">
        <f t="shared" si="88"/>
        <v>0</v>
      </c>
      <c r="Y587" s="4">
        <f t="shared" si="88"/>
        <v>0</v>
      </c>
      <c r="Z587" s="4">
        <f t="shared" si="84"/>
        <v>0</v>
      </c>
      <c r="AA587" s="4">
        <f t="shared" si="84"/>
        <v>0</v>
      </c>
      <c r="AB587" s="4">
        <f t="shared" si="84"/>
        <v>0</v>
      </c>
      <c r="AC587" s="4">
        <f t="shared" si="84"/>
        <v>0</v>
      </c>
      <c r="AD587" s="4">
        <f t="shared" si="84"/>
        <v>0</v>
      </c>
    </row>
    <row r="588" spans="1:30" ht="12.75" customHeight="1" x14ac:dyDescent="0.25">
      <c r="A588" s="115">
        <v>21</v>
      </c>
      <c r="B588" s="137">
        <v>225500</v>
      </c>
      <c r="C588" s="138">
        <v>1527</v>
      </c>
      <c r="D588" s="108">
        <v>580</v>
      </c>
      <c r="E588" s="135" t="s">
        <v>1409</v>
      </c>
      <c r="F588" s="136">
        <f t="shared" si="85"/>
        <v>0</v>
      </c>
      <c r="G588" s="136">
        <v>0</v>
      </c>
      <c r="H588" s="136">
        <v>0</v>
      </c>
      <c r="I588" s="136">
        <v>0</v>
      </c>
      <c r="J588" s="136">
        <v>0</v>
      </c>
      <c r="K588" s="136">
        <f t="shared" si="86"/>
        <v>0</v>
      </c>
      <c r="L588" s="23">
        <v>0</v>
      </c>
      <c r="M588" s="23">
        <v>0</v>
      </c>
      <c r="N588" s="23">
        <v>0</v>
      </c>
      <c r="O588" s="23">
        <v>0</v>
      </c>
      <c r="P588" s="136">
        <f t="shared" si="87"/>
        <v>0</v>
      </c>
      <c r="Q588" s="23">
        <v>0</v>
      </c>
      <c r="R588" s="23">
        <v>0</v>
      </c>
      <c r="S588" s="23">
        <v>0</v>
      </c>
      <c r="T588" s="4">
        <v>0</v>
      </c>
      <c r="U588" s="4">
        <f t="shared" si="88"/>
        <v>0</v>
      </c>
      <c r="V588" s="4">
        <f t="shared" si="88"/>
        <v>0</v>
      </c>
      <c r="W588" s="4">
        <f t="shared" si="88"/>
        <v>0</v>
      </c>
      <c r="X588" s="4">
        <f t="shared" si="88"/>
        <v>0</v>
      </c>
      <c r="Y588" s="4">
        <f t="shared" si="88"/>
        <v>0</v>
      </c>
      <c r="Z588" s="4">
        <f t="shared" si="84"/>
        <v>0</v>
      </c>
      <c r="AA588" s="4">
        <f t="shared" si="84"/>
        <v>0</v>
      </c>
      <c r="AB588" s="4">
        <f t="shared" si="84"/>
        <v>0</v>
      </c>
      <c r="AC588" s="4">
        <f t="shared" si="84"/>
        <v>0</v>
      </c>
      <c r="AD588" s="4">
        <f t="shared" si="84"/>
        <v>0</v>
      </c>
    </row>
    <row r="589" spans="1:30" ht="12.75" customHeight="1" x14ac:dyDescent="0.25">
      <c r="A589" s="115">
        <v>21</v>
      </c>
      <c r="B589" s="137">
        <v>225500</v>
      </c>
      <c r="C589" s="138">
        <v>1528</v>
      </c>
      <c r="D589" s="108">
        <v>581</v>
      </c>
      <c r="E589" s="135" t="s">
        <v>1410</v>
      </c>
      <c r="F589" s="136">
        <f t="shared" si="85"/>
        <v>0</v>
      </c>
      <c r="G589" s="136">
        <v>0</v>
      </c>
      <c r="H589" s="136">
        <v>0</v>
      </c>
      <c r="I589" s="136">
        <v>0</v>
      </c>
      <c r="J589" s="136">
        <v>0</v>
      </c>
      <c r="K589" s="136">
        <f t="shared" si="86"/>
        <v>0</v>
      </c>
      <c r="L589" s="23">
        <v>0</v>
      </c>
      <c r="M589" s="23">
        <v>0</v>
      </c>
      <c r="N589" s="23">
        <v>0</v>
      </c>
      <c r="O589" s="23">
        <v>0</v>
      </c>
      <c r="P589" s="136">
        <f t="shared" si="87"/>
        <v>0</v>
      </c>
      <c r="Q589" s="23">
        <v>0</v>
      </c>
      <c r="R589" s="23">
        <v>0</v>
      </c>
      <c r="S589" s="23">
        <v>0</v>
      </c>
      <c r="T589" s="4">
        <v>0</v>
      </c>
      <c r="U589" s="4">
        <f t="shared" si="88"/>
        <v>0</v>
      </c>
      <c r="V589" s="4">
        <f t="shared" si="88"/>
        <v>0</v>
      </c>
      <c r="W589" s="4">
        <f t="shared" si="88"/>
        <v>0</v>
      </c>
      <c r="X589" s="4">
        <f t="shared" si="88"/>
        <v>0</v>
      </c>
      <c r="Y589" s="4">
        <f t="shared" si="88"/>
        <v>0</v>
      </c>
      <c r="Z589" s="4">
        <f t="shared" si="84"/>
        <v>0</v>
      </c>
      <c r="AA589" s="4">
        <f t="shared" si="84"/>
        <v>0</v>
      </c>
      <c r="AB589" s="4">
        <f t="shared" si="84"/>
        <v>0</v>
      </c>
      <c r="AC589" s="4">
        <f t="shared" si="84"/>
        <v>0</v>
      </c>
      <c r="AD589" s="4">
        <f t="shared" si="84"/>
        <v>0</v>
      </c>
    </row>
    <row r="590" spans="1:30" ht="12.75" customHeight="1" x14ac:dyDescent="0.25">
      <c r="A590" s="115">
        <v>21</v>
      </c>
      <c r="B590" s="137">
        <v>225500</v>
      </c>
      <c r="C590" s="138">
        <v>1529</v>
      </c>
      <c r="D590" s="108">
        <v>582</v>
      </c>
      <c r="E590" s="135" t="s">
        <v>1411</v>
      </c>
      <c r="F590" s="136">
        <f t="shared" si="85"/>
        <v>0</v>
      </c>
      <c r="G590" s="136">
        <v>0</v>
      </c>
      <c r="H590" s="136">
        <v>0</v>
      </c>
      <c r="I590" s="136">
        <v>0</v>
      </c>
      <c r="J590" s="136">
        <v>0</v>
      </c>
      <c r="K590" s="136">
        <f t="shared" si="86"/>
        <v>0</v>
      </c>
      <c r="L590" s="23">
        <v>0</v>
      </c>
      <c r="M590" s="23">
        <v>0</v>
      </c>
      <c r="N590" s="23">
        <v>0</v>
      </c>
      <c r="O590" s="23">
        <v>0</v>
      </c>
      <c r="P590" s="136">
        <f t="shared" si="87"/>
        <v>0</v>
      </c>
      <c r="Q590" s="23">
        <v>0</v>
      </c>
      <c r="R590" s="23">
        <v>0</v>
      </c>
      <c r="S590" s="23">
        <v>0</v>
      </c>
      <c r="T590" s="4">
        <v>0</v>
      </c>
      <c r="U590" s="4">
        <f t="shared" si="88"/>
        <v>0</v>
      </c>
      <c r="V590" s="4">
        <f t="shared" si="88"/>
        <v>0</v>
      </c>
      <c r="W590" s="4">
        <f t="shared" si="88"/>
        <v>0</v>
      </c>
      <c r="X590" s="4">
        <f t="shared" si="88"/>
        <v>0</v>
      </c>
      <c r="Y590" s="4">
        <f t="shared" si="88"/>
        <v>0</v>
      </c>
      <c r="Z590" s="4">
        <f t="shared" si="84"/>
        <v>0</v>
      </c>
      <c r="AA590" s="4">
        <f t="shared" si="84"/>
        <v>0</v>
      </c>
      <c r="AB590" s="4">
        <f t="shared" si="84"/>
        <v>0</v>
      </c>
      <c r="AC590" s="4">
        <f t="shared" si="84"/>
        <v>0</v>
      </c>
      <c r="AD590" s="4">
        <f t="shared" si="84"/>
        <v>0</v>
      </c>
    </row>
    <row r="591" spans="1:30" ht="12.75" customHeight="1" x14ac:dyDescent="0.25">
      <c r="A591" s="115">
        <v>21</v>
      </c>
      <c r="B591" s="137">
        <v>225500</v>
      </c>
      <c r="C591" s="138">
        <v>1530</v>
      </c>
      <c r="D591" s="108">
        <v>583</v>
      </c>
      <c r="E591" s="135" t="s">
        <v>1298</v>
      </c>
      <c r="F591" s="136">
        <f t="shared" si="85"/>
        <v>0</v>
      </c>
      <c r="G591" s="136">
        <v>0</v>
      </c>
      <c r="H591" s="136">
        <v>0</v>
      </c>
      <c r="I591" s="136">
        <v>0</v>
      </c>
      <c r="J591" s="136">
        <v>0</v>
      </c>
      <c r="K591" s="136">
        <f t="shared" si="86"/>
        <v>0</v>
      </c>
      <c r="L591" s="23">
        <v>0</v>
      </c>
      <c r="M591" s="23">
        <v>0</v>
      </c>
      <c r="N591" s="23">
        <v>0</v>
      </c>
      <c r="O591" s="23">
        <v>0</v>
      </c>
      <c r="P591" s="136">
        <f t="shared" si="87"/>
        <v>0</v>
      </c>
      <c r="Q591" s="23">
        <v>0</v>
      </c>
      <c r="R591" s="23">
        <v>0</v>
      </c>
      <c r="S591" s="23">
        <v>0</v>
      </c>
      <c r="T591" s="4">
        <v>0</v>
      </c>
      <c r="U591" s="4">
        <f t="shared" si="88"/>
        <v>0</v>
      </c>
      <c r="V591" s="4">
        <f t="shared" si="88"/>
        <v>0</v>
      </c>
      <c r="W591" s="4">
        <f t="shared" si="88"/>
        <v>0</v>
      </c>
      <c r="X591" s="4">
        <f t="shared" si="88"/>
        <v>0</v>
      </c>
      <c r="Y591" s="4">
        <f t="shared" si="88"/>
        <v>0</v>
      </c>
      <c r="Z591" s="4">
        <f t="shared" si="84"/>
        <v>0</v>
      </c>
      <c r="AA591" s="4">
        <f t="shared" si="84"/>
        <v>0</v>
      </c>
      <c r="AB591" s="4">
        <f t="shared" si="84"/>
        <v>0</v>
      </c>
      <c r="AC591" s="4">
        <f t="shared" si="84"/>
        <v>0</v>
      </c>
      <c r="AD591" s="4">
        <f t="shared" si="84"/>
        <v>0</v>
      </c>
    </row>
    <row r="592" spans="1:30" ht="12.75" customHeight="1" x14ac:dyDescent="0.25">
      <c r="A592" s="115">
        <v>21</v>
      </c>
      <c r="B592" s="137">
        <v>225500</v>
      </c>
      <c r="C592" s="138">
        <v>1531</v>
      </c>
      <c r="D592" s="108">
        <v>584</v>
      </c>
      <c r="E592" s="135" t="s">
        <v>1412</v>
      </c>
      <c r="F592" s="136">
        <f t="shared" si="85"/>
        <v>0</v>
      </c>
      <c r="G592" s="136">
        <v>0</v>
      </c>
      <c r="H592" s="136">
        <v>0</v>
      </c>
      <c r="I592" s="136">
        <v>0</v>
      </c>
      <c r="J592" s="136">
        <v>0</v>
      </c>
      <c r="K592" s="136">
        <f t="shared" si="86"/>
        <v>0</v>
      </c>
      <c r="L592" s="23">
        <v>0</v>
      </c>
      <c r="M592" s="23">
        <v>0</v>
      </c>
      <c r="N592" s="23">
        <v>0</v>
      </c>
      <c r="O592" s="23">
        <v>0</v>
      </c>
      <c r="P592" s="136">
        <f t="shared" si="87"/>
        <v>0</v>
      </c>
      <c r="Q592" s="23">
        <v>0</v>
      </c>
      <c r="R592" s="23">
        <v>0</v>
      </c>
      <c r="S592" s="23">
        <v>0</v>
      </c>
      <c r="T592" s="4">
        <v>0</v>
      </c>
      <c r="U592" s="4">
        <f t="shared" si="88"/>
        <v>0</v>
      </c>
      <c r="V592" s="4">
        <f t="shared" si="88"/>
        <v>0</v>
      </c>
      <c r="W592" s="4">
        <f t="shared" si="88"/>
        <v>0</v>
      </c>
      <c r="X592" s="4">
        <f t="shared" si="88"/>
        <v>0</v>
      </c>
      <c r="Y592" s="4">
        <f t="shared" si="88"/>
        <v>0</v>
      </c>
      <c r="Z592" s="4">
        <f t="shared" si="84"/>
        <v>0</v>
      </c>
      <c r="AA592" s="4">
        <f t="shared" si="84"/>
        <v>0</v>
      </c>
      <c r="AB592" s="4">
        <f t="shared" si="84"/>
        <v>0</v>
      </c>
      <c r="AC592" s="4">
        <f t="shared" si="84"/>
        <v>0</v>
      </c>
      <c r="AD592" s="4">
        <f t="shared" si="84"/>
        <v>0</v>
      </c>
    </row>
    <row r="593" spans="1:30" ht="12.75" customHeight="1" x14ac:dyDescent="0.25">
      <c r="A593" s="115">
        <v>21</v>
      </c>
      <c r="B593" s="137">
        <v>225500</v>
      </c>
      <c r="C593" s="138">
        <v>1536</v>
      </c>
      <c r="D593" s="108">
        <v>585</v>
      </c>
      <c r="E593" s="135" t="s">
        <v>1404</v>
      </c>
      <c r="F593" s="136">
        <f t="shared" si="85"/>
        <v>0</v>
      </c>
      <c r="G593" s="136">
        <v>0</v>
      </c>
      <c r="H593" s="136">
        <v>0</v>
      </c>
      <c r="I593" s="136">
        <v>0</v>
      </c>
      <c r="J593" s="136">
        <v>0</v>
      </c>
      <c r="K593" s="136">
        <f t="shared" si="86"/>
        <v>0</v>
      </c>
      <c r="L593" s="23">
        <v>0</v>
      </c>
      <c r="M593" s="23">
        <v>0</v>
      </c>
      <c r="N593" s="23">
        <v>0</v>
      </c>
      <c r="O593" s="23">
        <v>0</v>
      </c>
      <c r="P593" s="136">
        <f t="shared" si="87"/>
        <v>0</v>
      </c>
      <c r="Q593" s="23">
        <v>0</v>
      </c>
      <c r="R593" s="23">
        <v>0</v>
      </c>
      <c r="S593" s="23">
        <v>0</v>
      </c>
      <c r="T593" s="4">
        <v>0</v>
      </c>
      <c r="U593" s="4">
        <f t="shared" si="88"/>
        <v>0</v>
      </c>
      <c r="V593" s="4">
        <f t="shared" si="88"/>
        <v>0</v>
      </c>
      <c r="W593" s="4">
        <f t="shared" si="88"/>
        <v>0</v>
      </c>
      <c r="X593" s="4">
        <f t="shared" si="88"/>
        <v>0</v>
      </c>
      <c r="Y593" s="4">
        <f t="shared" si="88"/>
        <v>0</v>
      </c>
      <c r="Z593" s="4">
        <f t="shared" si="84"/>
        <v>0</v>
      </c>
      <c r="AA593" s="4">
        <f t="shared" si="84"/>
        <v>0</v>
      </c>
      <c r="AB593" s="4">
        <f t="shared" si="84"/>
        <v>0</v>
      </c>
      <c r="AC593" s="4">
        <f t="shared" si="84"/>
        <v>0</v>
      </c>
      <c r="AD593" s="4">
        <f t="shared" si="84"/>
        <v>0</v>
      </c>
    </row>
    <row r="594" spans="1:30" ht="12.75" customHeight="1" x14ac:dyDescent="0.25">
      <c r="A594" s="115">
        <v>21</v>
      </c>
      <c r="B594" s="137">
        <v>225500</v>
      </c>
      <c r="C594" s="138">
        <v>1532</v>
      </c>
      <c r="D594" s="108">
        <v>586</v>
      </c>
      <c r="E594" s="135" t="s">
        <v>1413</v>
      </c>
      <c r="F594" s="136">
        <f t="shared" si="85"/>
        <v>0</v>
      </c>
      <c r="G594" s="136">
        <v>0</v>
      </c>
      <c r="H594" s="136">
        <v>0</v>
      </c>
      <c r="I594" s="136">
        <v>0</v>
      </c>
      <c r="J594" s="136">
        <v>0</v>
      </c>
      <c r="K594" s="136">
        <f t="shared" si="86"/>
        <v>0</v>
      </c>
      <c r="L594" s="23">
        <v>0</v>
      </c>
      <c r="M594" s="23">
        <v>0</v>
      </c>
      <c r="N594" s="23">
        <v>0</v>
      </c>
      <c r="O594" s="23">
        <v>0</v>
      </c>
      <c r="P594" s="136">
        <f t="shared" si="87"/>
        <v>0</v>
      </c>
      <c r="Q594" s="23">
        <v>0</v>
      </c>
      <c r="R594" s="23">
        <v>0</v>
      </c>
      <c r="S594" s="23">
        <v>0</v>
      </c>
      <c r="T594" s="4">
        <v>0</v>
      </c>
      <c r="U594" s="4">
        <f t="shared" si="88"/>
        <v>0</v>
      </c>
      <c r="V594" s="4">
        <f t="shared" si="88"/>
        <v>0</v>
      </c>
      <c r="W594" s="4">
        <f t="shared" si="88"/>
        <v>0</v>
      </c>
      <c r="X594" s="4">
        <f t="shared" si="88"/>
        <v>0</v>
      </c>
      <c r="Y594" s="4">
        <f t="shared" si="88"/>
        <v>0</v>
      </c>
      <c r="Z594" s="4">
        <f t="shared" si="84"/>
        <v>0</v>
      </c>
      <c r="AA594" s="4">
        <f t="shared" si="84"/>
        <v>0</v>
      </c>
      <c r="AB594" s="4">
        <f t="shared" si="84"/>
        <v>0</v>
      </c>
      <c r="AC594" s="4">
        <f t="shared" si="84"/>
        <v>0</v>
      </c>
      <c r="AD594" s="4">
        <f t="shared" si="84"/>
        <v>0</v>
      </c>
    </row>
    <row r="595" spans="1:30" ht="12.75" customHeight="1" x14ac:dyDescent="0.25">
      <c r="A595" s="115">
        <v>21</v>
      </c>
      <c r="B595" s="137">
        <v>225500</v>
      </c>
      <c r="C595" s="138">
        <v>1533</v>
      </c>
      <c r="D595" s="108">
        <v>587</v>
      </c>
      <c r="E595" s="135" t="s">
        <v>1414</v>
      </c>
      <c r="F595" s="136">
        <f t="shared" si="85"/>
        <v>0</v>
      </c>
      <c r="G595" s="136">
        <v>0</v>
      </c>
      <c r="H595" s="136">
        <v>0</v>
      </c>
      <c r="I595" s="136">
        <v>0</v>
      </c>
      <c r="J595" s="136">
        <v>0</v>
      </c>
      <c r="K595" s="136">
        <f t="shared" si="86"/>
        <v>0</v>
      </c>
      <c r="L595" s="23">
        <v>0</v>
      </c>
      <c r="M595" s="23">
        <v>0</v>
      </c>
      <c r="N595" s="23">
        <v>0</v>
      </c>
      <c r="O595" s="23">
        <v>0</v>
      </c>
      <c r="P595" s="136">
        <f t="shared" si="87"/>
        <v>0</v>
      </c>
      <c r="Q595" s="23">
        <v>0</v>
      </c>
      <c r="R595" s="23">
        <v>0</v>
      </c>
      <c r="S595" s="23">
        <v>0</v>
      </c>
      <c r="T595" s="4">
        <v>0</v>
      </c>
      <c r="U595" s="4">
        <f t="shared" si="88"/>
        <v>0</v>
      </c>
      <c r="V595" s="4">
        <f t="shared" si="88"/>
        <v>0</v>
      </c>
      <c r="W595" s="4">
        <f t="shared" si="88"/>
        <v>0</v>
      </c>
      <c r="X595" s="4">
        <f t="shared" si="88"/>
        <v>0</v>
      </c>
      <c r="Y595" s="4">
        <f t="shared" si="88"/>
        <v>0</v>
      </c>
      <c r="Z595" s="4">
        <f t="shared" si="84"/>
        <v>0</v>
      </c>
      <c r="AA595" s="4">
        <f t="shared" si="84"/>
        <v>0</v>
      </c>
      <c r="AB595" s="4">
        <f t="shared" si="84"/>
        <v>0</v>
      </c>
      <c r="AC595" s="4">
        <f t="shared" si="84"/>
        <v>0</v>
      </c>
      <c r="AD595" s="4">
        <f t="shared" si="84"/>
        <v>0</v>
      </c>
    </row>
    <row r="596" spans="1:30" ht="12.75" customHeight="1" x14ac:dyDescent="0.25">
      <c r="A596" s="115">
        <v>21</v>
      </c>
      <c r="B596" s="137">
        <v>225500</v>
      </c>
      <c r="C596" s="138">
        <v>1534</v>
      </c>
      <c r="D596" s="108">
        <v>588</v>
      </c>
      <c r="E596" s="135" t="s">
        <v>1415</v>
      </c>
      <c r="F596" s="136">
        <f t="shared" si="85"/>
        <v>0</v>
      </c>
      <c r="G596" s="136">
        <v>0</v>
      </c>
      <c r="H596" s="136">
        <v>0</v>
      </c>
      <c r="I596" s="136">
        <v>0</v>
      </c>
      <c r="J596" s="136">
        <v>0</v>
      </c>
      <c r="K596" s="136">
        <f t="shared" si="86"/>
        <v>0</v>
      </c>
      <c r="L596" s="23">
        <v>0</v>
      </c>
      <c r="M596" s="23">
        <v>0</v>
      </c>
      <c r="N596" s="23">
        <v>0</v>
      </c>
      <c r="O596" s="23">
        <v>0</v>
      </c>
      <c r="P596" s="136">
        <f t="shared" si="87"/>
        <v>0</v>
      </c>
      <c r="Q596" s="23">
        <v>0</v>
      </c>
      <c r="R596" s="23">
        <v>0</v>
      </c>
      <c r="S596" s="23">
        <v>0</v>
      </c>
      <c r="T596" s="4">
        <v>0</v>
      </c>
      <c r="U596" s="4">
        <f t="shared" si="88"/>
        <v>0</v>
      </c>
      <c r="V596" s="4">
        <f t="shared" si="88"/>
        <v>0</v>
      </c>
      <c r="W596" s="4">
        <f t="shared" si="88"/>
        <v>0</v>
      </c>
      <c r="X596" s="4">
        <f t="shared" si="88"/>
        <v>0</v>
      </c>
      <c r="Y596" s="4">
        <f t="shared" si="88"/>
        <v>0</v>
      </c>
      <c r="Z596" s="4">
        <f t="shared" si="84"/>
        <v>0</v>
      </c>
      <c r="AA596" s="4">
        <f t="shared" si="84"/>
        <v>0</v>
      </c>
      <c r="AB596" s="4">
        <f t="shared" si="84"/>
        <v>0</v>
      </c>
      <c r="AC596" s="4">
        <f t="shared" si="84"/>
        <v>0</v>
      </c>
      <c r="AD596" s="4">
        <f t="shared" si="84"/>
        <v>0</v>
      </c>
    </row>
    <row r="597" spans="1:30" ht="12.75" customHeight="1" x14ac:dyDescent="0.25">
      <c r="A597" s="115">
        <v>21</v>
      </c>
      <c r="B597" s="137">
        <v>225500</v>
      </c>
      <c r="C597" s="138">
        <v>1535</v>
      </c>
      <c r="D597" s="108">
        <v>589</v>
      </c>
      <c r="E597" s="135" t="s">
        <v>1416</v>
      </c>
      <c r="F597" s="136">
        <f t="shared" si="85"/>
        <v>0</v>
      </c>
      <c r="G597" s="136">
        <v>0</v>
      </c>
      <c r="H597" s="136">
        <v>0</v>
      </c>
      <c r="I597" s="136">
        <v>0</v>
      </c>
      <c r="J597" s="136">
        <v>0</v>
      </c>
      <c r="K597" s="136">
        <f t="shared" si="86"/>
        <v>0</v>
      </c>
      <c r="L597" s="23">
        <v>0</v>
      </c>
      <c r="M597" s="23">
        <v>0</v>
      </c>
      <c r="N597" s="23">
        <v>0</v>
      </c>
      <c r="O597" s="23">
        <v>0</v>
      </c>
      <c r="P597" s="136">
        <f t="shared" si="87"/>
        <v>0</v>
      </c>
      <c r="Q597" s="23">
        <v>0</v>
      </c>
      <c r="R597" s="23">
        <v>0</v>
      </c>
      <c r="S597" s="23">
        <v>0</v>
      </c>
      <c r="T597" s="4">
        <v>0</v>
      </c>
      <c r="U597" s="4">
        <f t="shared" si="88"/>
        <v>0</v>
      </c>
      <c r="V597" s="4">
        <f t="shared" si="88"/>
        <v>0</v>
      </c>
      <c r="W597" s="4">
        <f t="shared" si="88"/>
        <v>0</v>
      </c>
      <c r="X597" s="4">
        <f t="shared" si="88"/>
        <v>0</v>
      </c>
      <c r="Y597" s="4">
        <f t="shared" si="88"/>
        <v>0</v>
      </c>
      <c r="Z597" s="4">
        <f t="shared" si="84"/>
        <v>0</v>
      </c>
      <c r="AA597" s="4">
        <f t="shared" si="84"/>
        <v>0</v>
      </c>
      <c r="AB597" s="4">
        <f t="shared" si="84"/>
        <v>0</v>
      </c>
      <c r="AC597" s="4">
        <f t="shared" si="84"/>
        <v>0</v>
      </c>
      <c r="AD597" s="4">
        <f t="shared" si="84"/>
        <v>0</v>
      </c>
    </row>
    <row r="598" spans="1:30" ht="12.75" customHeight="1" x14ac:dyDescent="0.25">
      <c r="A598" s="115">
        <v>21</v>
      </c>
      <c r="B598" s="137">
        <v>225500</v>
      </c>
      <c r="C598" s="138">
        <v>1537</v>
      </c>
      <c r="D598" s="108">
        <v>590</v>
      </c>
      <c r="E598" s="135" t="s">
        <v>1417</v>
      </c>
      <c r="F598" s="136">
        <f t="shared" si="85"/>
        <v>0</v>
      </c>
      <c r="G598" s="136">
        <v>0</v>
      </c>
      <c r="H598" s="136">
        <v>0</v>
      </c>
      <c r="I598" s="136">
        <v>0</v>
      </c>
      <c r="J598" s="136">
        <v>0</v>
      </c>
      <c r="K598" s="136">
        <f t="shared" si="86"/>
        <v>0</v>
      </c>
      <c r="L598" s="23">
        <v>0</v>
      </c>
      <c r="M598" s="23">
        <v>0</v>
      </c>
      <c r="N598" s="23">
        <v>0</v>
      </c>
      <c r="O598" s="23">
        <v>0</v>
      </c>
      <c r="P598" s="136">
        <f t="shared" si="87"/>
        <v>0</v>
      </c>
      <c r="Q598" s="23">
        <v>0</v>
      </c>
      <c r="R598" s="23">
        <v>0</v>
      </c>
      <c r="S598" s="23">
        <v>0</v>
      </c>
      <c r="T598" s="4">
        <v>0</v>
      </c>
      <c r="U598" s="4">
        <f t="shared" si="88"/>
        <v>0</v>
      </c>
      <c r="V598" s="4">
        <f t="shared" si="88"/>
        <v>0</v>
      </c>
      <c r="W598" s="4">
        <f t="shared" si="88"/>
        <v>0</v>
      </c>
      <c r="X598" s="4">
        <f t="shared" si="88"/>
        <v>0</v>
      </c>
      <c r="Y598" s="4">
        <f t="shared" si="88"/>
        <v>0</v>
      </c>
      <c r="Z598" s="4">
        <f t="shared" si="84"/>
        <v>0</v>
      </c>
      <c r="AA598" s="4">
        <f t="shared" si="84"/>
        <v>0</v>
      </c>
      <c r="AB598" s="4">
        <f t="shared" si="84"/>
        <v>0</v>
      </c>
      <c r="AC598" s="4">
        <f t="shared" si="84"/>
        <v>0</v>
      </c>
      <c r="AD598" s="4">
        <f t="shared" si="84"/>
        <v>0</v>
      </c>
    </row>
    <row r="599" spans="1:30" ht="12.75" customHeight="1" x14ac:dyDescent="0.25">
      <c r="A599" s="115">
        <v>21</v>
      </c>
      <c r="B599" s="137">
        <v>225500</v>
      </c>
      <c r="C599" s="138">
        <v>1538</v>
      </c>
      <c r="D599" s="108">
        <v>591</v>
      </c>
      <c r="E599" s="135" t="s">
        <v>1418</v>
      </c>
      <c r="F599" s="136">
        <f t="shared" si="85"/>
        <v>0</v>
      </c>
      <c r="G599" s="136">
        <v>0</v>
      </c>
      <c r="H599" s="136">
        <v>0</v>
      </c>
      <c r="I599" s="136">
        <v>0</v>
      </c>
      <c r="J599" s="136">
        <v>0</v>
      </c>
      <c r="K599" s="136">
        <f t="shared" si="86"/>
        <v>0</v>
      </c>
      <c r="L599" s="23">
        <v>0</v>
      </c>
      <c r="M599" s="23">
        <v>0</v>
      </c>
      <c r="N599" s="23">
        <v>0</v>
      </c>
      <c r="O599" s="23">
        <v>0</v>
      </c>
      <c r="P599" s="136">
        <f t="shared" si="87"/>
        <v>0</v>
      </c>
      <c r="Q599" s="23">
        <v>0</v>
      </c>
      <c r="R599" s="23">
        <v>0</v>
      </c>
      <c r="S599" s="23">
        <v>0</v>
      </c>
      <c r="T599" s="4">
        <v>0</v>
      </c>
      <c r="U599" s="4">
        <f t="shared" si="88"/>
        <v>0</v>
      </c>
      <c r="V599" s="4">
        <f t="shared" si="88"/>
        <v>0</v>
      </c>
      <c r="W599" s="4">
        <f t="shared" si="88"/>
        <v>0</v>
      </c>
      <c r="X599" s="4">
        <f t="shared" si="88"/>
        <v>0</v>
      </c>
      <c r="Y599" s="4">
        <f t="shared" si="88"/>
        <v>0</v>
      </c>
      <c r="Z599" s="4">
        <f t="shared" si="84"/>
        <v>0</v>
      </c>
      <c r="AA599" s="4">
        <f t="shared" si="84"/>
        <v>0</v>
      </c>
      <c r="AB599" s="4">
        <f t="shared" si="84"/>
        <v>0</v>
      </c>
      <c r="AC599" s="4">
        <f t="shared" si="84"/>
        <v>0</v>
      </c>
      <c r="AD599" s="4">
        <f t="shared" si="84"/>
        <v>0</v>
      </c>
    </row>
    <row r="600" spans="1:30" ht="12.75" customHeight="1" x14ac:dyDescent="0.25">
      <c r="A600" s="115">
        <v>21</v>
      </c>
      <c r="B600" s="137">
        <v>225500</v>
      </c>
      <c r="C600" s="138">
        <v>1539</v>
      </c>
      <c r="D600" s="108">
        <v>592</v>
      </c>
      <c r="E600" s="135" t="s">
        <v>1419</v>
      </c>
      <c r="F600" s="136">
        <f t="shared" si="85"/>
        <v>0</v>
      </c>
      <c r="G600" s="136">
        <v>0</v>
      </c>
      <c r="H600" s="136">
        <v>0</v>
      </c>
      <c r="I600" s="136">
        <v>0</v>
      </c>
      <c r="J600" s="136">
        <v>0</v>
      </c>
      <c r="K600" s="136">
        <f t="shared" si="86"/>
        <v>0</v>
      </c>
      <c r="L600" s="23">
        <v>0</v>
      </c>
      <c r="M600" s="23">
        <v>0</v>
      </c>
      <c r="N600" s="23">
        <v>0</v>
      </c>
      <c r="O600" s="23">
        <v>0</v>
      </c>
      <c r="P600" s="136">
        <f t="shared" si="87"/>
        <v>0</v>
      </c>
      <c r="Q600" s="23">
        <v>0</v>
      </c>
      <c r="R600" s="23">
        <v>0</v>
      </c>
      <c r="S600" s="23">
        <v>0</v>
      </c>
      <c r="T600" s="4">
        <v>0</v>
      </c>
      <c r="U600" s="4">
        <f t="shared" si="88"/>
        <v>0</v>
      </c>
      <c r="V600" s="4">
        <f t="shared" si="88"/>
        <v>0</v>
      </c>
      <c r="W600" s="4">
        <f t="shared" si="88"/>
        <v>0</v>
      </c>
      <c r="X600" s="4">
        <f t="shared" si="88"/>
        <v>0</v>
      </c>
      <c r="Y600" s="4">
        <f t="shared" si="88"/>
        <v>0</v>
      </c>
      <c r="Z600" s="4">
        <f t="shared" ref="Z600:AD663" si="89">IF(K600=0,0,P600/K600*100)</f>
        <v>0</v>
      </c>
      <c r="AA600" s="4">
        <f t="shared" si="89"/>
        <v>0</v>
      </c>
      <c r="AB600" s="4">
        <f t="shared" si="89"/>
        <v>0</v>
      </c>
      <c r="AC600" s="4">
        <f t="shared" si="89"/>
        <v>0</v>
      </c>
      <c r="AD600" s="4">
        <f t="shared" si="89"/>
        <v>0</v>
      </c>
    </row>
    <row r="601" spans="1:30" ht="12.75" customHeight="1" x14ac:dyDescent="0.25">
      <c r="A601" s="115">
        <v>21</v>
      </c>
      <c r="B601" s="137">
        <v>225500</v>
      </c>
      <c r="C601" s="138">
        <v>1540</v>
      </c>
      <c r="D601" s="108">
        <v>593</v>
      </c>
      <c r="E601" s="135" t="s">
        <v>1420</v>
      </c>
      <c r="F601" s="136">
        <f t="shared" si="85"/>
        <v>0</v>
      </c>
      <c r="G601" s="136">
        <v>0</v>
      </c>
      <c r="H601" s="136">
        <v>0</v>
      </c>
      <c r="I601" s="136">
        <v>0</v>
      </c>
      <c r="J601" s="136">
        <v>0</v>
      </c>
      <c r="K601" s="136">
        <f t="shared" si="86"/>
        <v>0</v>
      </c>
      <c r="L601" s="23">
        <v>0</v>
      </c>
      <c r="M601" s="23">
        <v>0</v>
      </c>
      <c r="N601" s="23">
        <v>0</v>
      </c>
      <c r="O601" s="23">
        <v>0</v>
      </c>
      <c r="P601" s="136">
        <f t="shared" si="87"/>
        <v>0</v>
      </c>
      <c r="Q601" s="23">
        <v>0</v>
      </c>
      <c r="R601" s="23">
        <v>0</v>
      </c>
      <c r="S601" s="23">
        <v>0</v>
      </c>
      <c r="T601" s="4">
        <v>0</v>
      </c>
      <c r="U601" s="4">
        <f t="shared" si="88"/>
        <v>0</v>
      </c>
      <c r="V601" s="4">
        <f t="shared" si="88"/>
        <v>0</v>
      </c>
      <c r="W601" s="4">
        <f t="shared" si="88"/>
        <v>0</v>
      </c>
      <c r="X601" s="4">
        <f t="shared" si="88"/>
        <v>0</v>
      </c>
      <c r="Y601" s="4">
        <f t="shared" si="88"/>
        <v>0</v>
      </c>
      <c r="Z601" s="4">
        <f t="shared" si="89"/>
        <v>0</v>
      </c>
      <c r="AA601" s="4">
        <f t="shared" si="89"/>
        <v>0</v>
      </c>
      <c r="AB601" s="4">
        <f t="shared" si="89"/>
        <v>0</v>
      </c>
      <c r="AC601" s="4">
        <f t="shared" si="89"/>
        <v>0</v>
      </c>
      <c r="AD601" s="4">
        <f t="shared" si="89"/>
        <v>0</v>
      </c>
    </row>
    <row r="602" spans="1:30" ht="12.75" customHeight="1" x14ac:dyDescent="0.25">
      <c r="A602" s="115">
        <v>21</v>
      </c>
      <c r="B602" s="137">
        <v>225500</v>
      </c>
      <c r="C602" s="138">
        <v>1541</v>
      </c>
      <c r="D602" s="108">
        <v>594</v>
      </c>
      <c r="E602" s="135" t="s">
        <v>1421</v>
      </c>
      <c r="F602" s="136">
        <f t="shared" si="85"/>
        <v>0</v>
      </c>
      <c r="G602" s="136">
        <v>0</v>
      </c>
      <c r="H602" s="136">
        <v>0</v>
      </c>
      <c r="I602" s="136">
        <v>0</v>
      </c>
      <c r="J602" s="136">
        <v>0</v>
      </c>
      <c r="K602" s="136">
        <f t="shared" si="86"/>
        <v>0</v>
      </c>
      <c r="L602" s="23">
        <v>0</v>
      </c>
      <c r="M602" s="23">
        <v>0</v>
      </c>
      <c r="N602" s="23">
        <v>0</v>
      </c>
      <c r="O602" s="23">
        <v>0</v>
      </c>
      <c r="P602" s="136">
        <f t="shared" si="87"/>
        <v>0</v>
      </c>
      <c r="Q602" s="23">
        <v>0</v>
      </c>
      <c r="R602" s="23">
        <v>0</v>
      </c>
      <c r="S602" s="23">
        <v>0</v>
      </c>
      <c r="T602" s="4">
        <v>0</v>
      </c>
      <c r="U602" s="4">
        <f t="shared" si="88"/>
        <v>0</v>
      </c>
      <c r="V602" s="4">
        <f t="shared" si="88"/>
        <v>0</v>
      </c>
      <c r="W602" s="4">
        <f t="shared" si="88"/>
        <v>0</v>
      </c>
      <c r="X602" s="4">
        <f t="shared" si="88"/>
        <v>0</v>
      </c>
      <c r="Y602" s="4">
        <f t="shared" si="88"/>
        <v>0</v>
      </c>
      <c r="Z602" s="4">
        <f t="shared" si="89"/>
        <v>0</v>
      </c>
      <c r="AA602" s="4">
        <f t="shared" si="89"/>
        <v>0</v>
      </c>
      <c r="AB602" s="4">
        <f t="shared" si="89"/>
        <v>0</v>
      </c>
      <c r="AC602" s="4">
        <f t="shared" si="89"/>
        <v>0</v>
      </c>
      <c r="AD602" s="4">
        <f t="shared" si="89"/>
        <v>0</v>
      </c>
    </row>
    <row r="603" spans="1:30" ht="12.75" customHeight="1" x14ac:dyDescent="0.25">
      <c r="A603" s="115">
        <v>21</v>
      </c>
      <c r="B603" s="137">
        <v>225500</v>
      </c>
      <c r="C603" s="138">
        <v>1542</v>
      </c>
      <c r="D603" s="108">
        <v>595</v>
      </c>
      <c r="E603" s="135" t="s">
        <v>1422</v>
      </c>
      <c r="F603" s="136">
        <f t="shared" si="85"/>
        <v>0</v>
      </c>
      <c r="G603" s="136">
        <v>0</v>
      </c>
      <c r="H603" s="136">
        <v>0</v>
      </c>
      <c r="I603" s="136">
        <v>0</v>
      </c>
      <c r="J603" s="136">
        <v>0</v>
      </c>
      <c r="K603" s="136">
        <f t="shared" si="86"/>
        <v>0</v>
      </c>
      <c r="L603" s="23">
        <v>0</v>
      </c>
      <c r="M603" s="23">
        <v>0</v>
      </c>
      <c r="N603" s="23">
        <v>0</v>
      </c>
      <c r="O603" s="23">
        <v>0</v>
      </c>
      <c r="P603" s="136">
        <f t="shared" si="87"/>
        <v>0</v>
      </c>
      <c r="Q603" s="23">
        <v>0</v>
      </c>
      <c r="R603" s="23">
        <v>0</v>
      </c>
      <c r="S603" s="23">
        <v>0</v>
      </c>
      <c r="T603" s="4">
        <v>0</v>
      </c>
      <c r="U603" s="4">
        <f t="shared" si="88"/>
        <v>0</v>
      </c>
      <c r="V603" s="4">
        <f t="shared" si="88"/>
        <v>0</v>
      </c>
      <c r="W603" s="4">
        <f t="shared" si="88"/>
        <v>0</v>
      </c>
      <c r="X603" s="4">
        <f t="shared" si="88"/>
        <v>0</v>
      </c>
      <c r="Y603" s="4">
        <f t="shared" si="88"/>
        <v>0</v>
      </c>
      <c r="Z603" s="4">
        <f t="shared" si="89"/>
        <v>0</v>
      </c>
      <c r="AA603" s="4">
        <f t="shared" si="89"/>
        <v>0</v>
      </c>
      <c r="AB603" s="4">
        <f t="shared" si="89"/>
        <v>0</v>
      </c>
      <c r="AC603" s="4">
        <f t="shared" si="89"/>
        <v>0</v>
      </c>
      <c r="AD603" s="4">
        <f t="shared" si="89"/>
        <v>0</v>
      </c>
    </row>
    <row r="604" spans="1:30" ht="12.75" customHeight="1" x14ac:dyDescent="0.25">
      <c r="A604" s="115">
        <v>21</v>
      </c>
      <c r="B604" s="137">
        <v>225500</v>
      </c>
      <c r="C604" s="138">
        <v>1543</v>
      </c>
      <c r="D604" s="108">
        <v>596</v>
      </c>
      <c r="E604" s="135" t="s">
        <v>1423</v>
      </c>
      <c r="F604" s="136">
        <f t="shared" si="85"/>
        <v>0</v>
      </c>
      <c r="G604" s="136">
        <v>0</v>
      </c>
      <c r="H604" s="136">
        <v>0</v>
      </c>
      <c r="I604" s="136">
        <v>0</v>
      </c>
      <c r="J604" s="136">
        <v>0</v>
      </c>
      <c r="K604" s="136">
        <f t="shared" si="86"/>
        <v>0</v>
      </c>
      <c r="L604" s="23">
        <v>0</v>
      </c>
      <c r="M604" s="23">
        <v>0</v>
      </c>
      <c r="N604" s="23">
        <v>0</v>
      </c>
      <c r="O604" s="23">
        <v>0</v>
      </c>
      <c r="P604" s="136">
        <f t="shared" si="87"/>
        <v>0</v>
      </c>
      <c r="Q604" s="23">
        <v>0</v>
      </c>
      <c r="R604" s="23">
        <v>0</v>
      </c>
      <c r="S604" s="23">
        <v>0</v>
      </c>
      <c r="T604" s="4">
        <v>0</v>
      </c>
      <c r="U604" s="4">
        <f t="shared" si="88"/>
        <v>0</v>
      </c>
      <c r="V604" s="4">
        <f t="shared" si="88"/>
        <v>0</v>
      </c>
      <c r="W604" s="4">
        <f t="shared" si="88"/>
        <v>0</v>
      </c>
      <c r="X604" s="4">
        <f t="shared" si="88"/>
        <v>0</v>
      </c>
      <c r="Y604" s="4">
        <f t="shared" si="88"/>
        <v>0</v>
      </c>
      <c r="Z604" s="4">
        <f t="shared" si="89"/>
        <v>0</v>
      </c>
      <c r="AA604" s="4">
        <f t="shared" si="89"/>
        <v>0</v>
      </c>
      <c r="AB604" s="4">
        <f t="shared" si="89"/>
        <v>0</v>
      </c>
      <c r="AC604" s="4">
        <f t="shared" si="89"/>
        <v>0</v>
      </c>
      <c r="AD604" s="4">
        <f t="shared" si="89"/>
        <v>0</v>
      </c>
    </row>
    <row r="605" spans="1:30" ht="12.75" customHeight="1" x14ac:dyDescent="0.25">
      <c r="A605" s="115">
        <v>21</v>
      </c>
      <c r="B605" s="137">
        <v>225500</v>
      </c>
      <c r="C605" s="138">
        <v>1544</v>
      </c>
      <c r="D605" s="108">
        <v>597</v>
      </c>
      <c r="E605" s="135" t="s">
        <v>1424</v>
      </c>
      <c r="F605" s="136">
        <f t="shared" si="85"/>
        <v>0</v>
      </c>
      <c r="G605" s="136">
        <v>0</v>
      </c>
      <c r="H605" s="136">
        <v>0</v>
      </c>
      <c r="I605" s="136">
        <v>0</v>
      </c>
      <c r="J605" s="136">
        <v>0</v>
      </c>
      <c r="K605" s="136">
        <f t="shared" si="86"/>
        <v>0</v>
      </c>
      <c r="L605" s="23">
        <v>0</v>
      </c>
      <c r="M605" s="23">
        <v>0</v>
      </c>
      <c r="N605" s="23">
        <v>0</v>
      </c>
      <c r="O605" s="23">
        <v>0</v>
      </c>
      <c r="P605" s="136">
        <f t="shared" si="87"/>
        <v>0</v>
      </c>
      <c r="Q605" s="23">
        <v>0</v>
      </c>
      <c r="R605" s="23">
        <v>0</v>
      </c>
      <c r="S605" s="23">
        <v>0</v>
      </c>
      <c r="T605" s="4">
        <v>0</v>
      </c>
      <c r="U605" s="4">
        <f t="shared" si="88"/>
        <v>0</v>
      </c>
      <c r="V605" s="4">
        <f t="shared" si="88"/>
        <v>0</v>
      </c>
      <c r="W605" s="4">
        <f t="shared" si="88"/>
        <v>0</v>
      </c>
      <c r="X605" s="4">
        <f t="shared" si="88"/>
        <v>0</v>
      </c>
      <c r="Y605" s="4">
        <f t="shared" si="88"/>
        <v>0</v>
      </c>
      <c r="Z605" s="4">
        <f t="shared" si="89"/>
        <v>0</v>
      </c>
      <c r="AA605" s="4">
        <f t="shared" si="89"/>
        <v>0</v>
      </c>
      <c r="AB605" s="4">
        <f t="shared" si="89"/>
        <v>0</v>
      </c>
      <c r="AC605" s="4">
        <f t="shared" si="89"/>
        <v>0</v>
      </c>
      <c r="AD605" s="4">
        <f t="shared" si="89"/>
        <v>0</v>
      </c>
    </row>
    <row r="606" spans="1:30" ht="12.75" customHeight="1" x14ac:dyDescent="0.25">
      <c r="A606" s="115">
        <v>21</v>
      </c>
      <c r="B606" s="137">
        <v>225500</v>
      </c>
      <c r="C606" s="138">
        <v>1546</v>
      </c>
      <c r="D606" s="108">
        <v>598</v>
      </c>
      <c r="E606" s="135" t="s">
        <v>1425</v>
      </c>
      <c r="F606" s="136">
        <f t="shared" si="85"/>
        <v>0</v>
      </c>
      <c r="G606" s="136">
        <v>0</v>
      </c>
      <c r="H606" s="136">
        <v>0</v>
      </c>
      <c r="I606" s="136">
        <v>0</v>
      </c>
      <c r="J606" s="136">
        <v>0</v>
      </c>
      <c r="K606" s="136">
        <f t="shared" si="86"/>
        <v>0</v>
      </c>
      <c r="L606" s="23">
        <v>0</v>
      </c>
      <c r="M606" s="23">
        <v>0</v>
      </c>
      <c r="N606" s="23">
        <v>0</v>
      </c>
      <c r="O606" s="23">
        <v>0</v>
      </c>
      <c r="P606" s="136">
        <f t="shared" si="87"/>
        <v>0</v>
      </c>
      <c r="Q606" s="23">
        <v>0</v>
      </c>
      <c r="R606" s="23">
        <v>0</v>
      </c>
      <c r="S606" s="23">
        <v>0</v>
      </c>
      <c r="T606" s="4">
        <v>0</v>
      </c>
      <c r="U606" s="4">
        <f t="shared" si="88"/>
        <v>0</v>
      </c>
      <c r="V606" s="4">
        <f t="shared" si="88"/>
        <v>0</v>
      </c>
      <c r="W606" s="4">
        <f t="shared" si="88"/>
        <v>0</v>
      </c>
      <c r="X606" s="4">
        <f t="shared" si="88"/>
        <v>0</v>
      </c>
      <c r="Y606" s="4">
        <f t="shared" si="88"/>
        <v>0</v>
      </c>
      <c r="Z606" s="4">
        <f t="shared" si="89"/>
        <v>0</v>
      </c>
      <c r="AA606" s="4">
        <f t="shared" si="89"/>
        <v>0</v>
      </c>
      <c r="AB606" s="4">
        <f t="shared" si="89"/>
        <v>0</v>
      </c>
      <c r="AC606" s="4">
        <f t="shared" si="89"/>
        <v>0</v>
      </c>
      <c r="AD606" s="4">
        <f t="shared" si="89"/>
        <v>0</v>
      </c>
    </row>
    <row r="607" spans="1:30" ht="12.75" customHeight="1" x14ac:dyDescent="0.25">
      <c r="A607" s="115">
        <v>21</v>
      </c>
      <c r="B607" s="137">
        <v>225500</v>
      </c>
      <c r="C607" s="138">
        <v>1545</v>
      </c>
      <c r="D607" s="108">
        <v>599</v>
      </c>
      <c r="E607" s="135" t="s">
        <v>1426</v>
      </c>
      <c r="F607" s="136">
        <f t="shared" si="85"/>
        <v>0</v>
      </c>
      <c r="G607" s="136">
        <v>0</v>
      </c>
      <c r="H607" s="136">
        <v>0</v>
      </c>
      <c r="I607" s="136">
        <v>0</v>
      </c>
      <c r="J607" s="136">
        <v>0</v>
      </c>
      <c r="K607" s="136">
        <f t="shared" si="86"/>
        <v>0</v>
      </c>
      <c r="L607" s="23">
        <v>0</v>
      </c>
      <c r="M607" s="23">
        <v>0</v>
      </c>
      <c r="N607" s="23">
        <v>0</v>
      </c>
      <c r="O607" s="23">
        <v>0</v>
      </c>
      <c r="P607" s="136">
        <f t="shared" si="87"/>
        <v>0</v>
      </c>
      <c r="Q607" s="23">
        <v>0</v>
      </c>
      <c r="R607" s="23">
        <v>0</v>
      </c>
      <c r="S607" s="23">
        <v>0</v>
      </c>
      <c r="T607" s="4">
        <v>0</v>
      </c>
      <c r="U607" s="4">
        <f t="shared" si="88"/>
        <v>0</v>
      </c>
      <c r="V607" s="4">
        <f t="shared" si="88"/>
        <v>0</v>
      </c>
      <c r="W607" s="4">
        <f t="shared" si="88"/>
        <v>0</v>
      </c>
      <c r="X607" s="4">
        <f t="shared" si="88"/>
        <v>0</v>
      </c>
      <c r="Y607" s="4">
        <f t="shared" si="88"/>
        <v>0</v>
      </c>
      <c r="Z607" s="4">
        <f t="shared" si="89"/>
        <v>0</v>
      </c>
      <c r="AA607" s="4">
        <f t="shared" si="89"/>
        <v>0</v>
      </c>
      <c r="AB607" s="4">
        <f t="shared" si="89"/>
        <v>0</v>
      </c>
      <c r="AC607" s="4">
        <f t="shared" si="89"/>
        <v>0</v>
      </c>
      <c r="AD607" s="4">
        <f t="shared" si="89"/>
        <v>0</v>
      </c>
    </row>
    <row r="608" spans="1:30" ht="12.75" customHeight="1" x14ac:dyDescent="0.25">
      <c r="A608" s="115">
        <v>21</v>
      </c>
      <c r="B608" s="137">
        <v>225500</v>
      </c>
      <c r="C608" s="138">
        <v>1547</v>
      </c>
      <c r="D608" s="108">
        <v>600</v>
      </c>
      <c r="E608" s="135" t="s">
        <v>1427</v>
      </c>
      <c r="F608" s="136">
        <f t="shared" si="85"/>
        <v>0</v>
      </c>
      <c r="G608" s="136">
        <v>0</v>
      </c>
      <c r="H608" s="136">
        <v>0</v>
      </c>
      <c r="I608" s="136">
        <v>0</v>
      </c>
      <c r="J608" s="136">
        <v>0</v>
      </c>
      <c r="K608" s="136">
        <f t="shared" si="86"/>
        <v>0</v>
      </c>
      <c r="L608" s="23">
        <v>0</v>
      </c>
      <c r="M608" s="23">
        <v>0</v>
      </c>
      <c r="N608" s="23">
        <v>0</v>
      </c>
      <c r="O608" s="23">
        <v>0</v>
      </c>
      <c r="P608" s="136">
        <f t="shared" si="87"/>
        <v>0</v>
      </c>
      <c r="Q608" s="23">
        <v>0</v>
      </c>
      <c r="R608" s="23">
        <v>0</v>
      </c>
      <c r="S608" s="23">
        <v>0</v>
      </c>
      <c r="T608" s="4">
        <v>0</v>
      </c>
      <c r="U608" s="4">
        <f t="shared" si="88"/>
        <v>0</v>
      </c>
      <c r="V608" s="4">
        <f t="shared" si="88"/>
        <v>0</v>
      </c>
      <c r="W608" s="4">
        <f t="shared" si="88"/>
        <v>0</v>
      </c>
      <c r="X608" s="4">
        <f t="shared" si="88"/>
        <v>0</v>
      </c>
      <c r="Y608" s="4">
        <f t="shared" si="88"/>
        <v>0</v>
      </c>
      <c r="Z608" s="4">
        <f t="shared" si="89"/>
        <v>0</v>
      </c>
      <c r="AA608" s="4">
        <f t="shared" si="89"/>
        <v>0</v>
      </c>
      <c r="AB608" s="4">
        <f t="shared" si="89"/>
        <v>0</v>
      </c>
      <c r="AC608" s="4">
        <f t="shared" si="89"/>
        <v>0</v>
      </c>
      <c r="AD608" s="4">
        <f t="shared" si="89"/>
        <v>0</v>
      </c>
    </row>
    <row r="609" spans="1:30" ht="12.75" customHeight="1" x14ac:dyDescent="0.25">
      <c r="A609" s="115">
        <v>0</v>
      </c>
      <c r="B609" s="115"/>
      <c r="C609" s="115"/>
      <c r="D609" s="108">
        <v>601</v>
      </c>
      <c r="E609" s="135"/>
      <c r="F609" s="136"/>
      <c r="G609" s="136"/>
      <c r="H609" s="136"/>
      <c r="I609" s="136"/>
      <c r="J609" s="136"/>
      <c r="K609" s="136"/>
      <c r="L609" s="23"/>
      <c r="M609" s="23"/>
      <c r="N609" s="23"/>
      <c r="O609" s="23"/>
      <c r="P609" s="23"/>
      <c r="Q609" s="23"/>
      <c r="R609" s="23"/>
      <c r="S609" s="23"/>
      <c r="T609" s="4"/>
      <c r="U609" s="4"/>
      <c r="V609" s="4"/>
      <c r="W609" s="4"/>
      <c r="X609" s="4"/>
      <c r="Y609" s="4"/>
      <c r="Z609" s="4"/>
      <c r="AA609" s="4"/>
      <c r="AB609" s="4"/>
      <c r="AC609" s="4"/>
      <c r="AD609" s="4"/>
    </row>
    <row r="610" spans="1:30" ht="12.75" customHeight="1" x14ac:dyDescent="0.25">
      <c r="A610" s="115">
        <v>20</v>
      </c>
      <c r="B610" s="137">
        <v>225700</v>
      </c>
      <c r="C610" s="115"/>
      <c r="D610" s="108">
        <v>602</v>
      </c>
      <c r="E610" s="130" t="s">
        <v>1428</v>
      </c>
      <c r="F610" s="131">
        <f t="shared" ref="F610:F638" si="90">SUM(G610:J610)</f>
        <v>1400.4</v>
      </c>
      <c r="G610" s="131">
        <f>G611+G612</f>
        <v>292</v>
      </c>
      <c r="H610" s="131">
        <f>H611+H612</f>
        <v>768</v>
      </c>
      <c r="I610" s="131">
        <f>I611+I612</f>
        <v>0</v>
      </c>
      <c r="J610" s="131">
        <f>J611+J612</f>
        <v>340.4</v>
      </c>
      <c r="K610" s="131">
        <f t="shared" ref="K610:K638" si="91">SUM(L610:O610)</f>
        <v>1743.5</v>
      </c>
      <c r="L610" s="131">
        <f>L611+L612</f>
        <v>1013.8</v>
      </c>
      <c r="M610" s="131">
        <f>M611+M612</f>
        <v>527.5</v>
      </c>
      <c r="N610" s="131">
        <f>N611+N612</f>
        <v>0</v>
      </c>
      <c r="O610" s="131">
        <f>O611+O612</f>
        <v>202.2</v>
      </c>
      <c r="P610" s="131">
        <f t="shared" ref="P610:P638" si="92">SUM(Q610:T610)</f>
        <v>1743.5</v>
      </c>
      <c r="Q610" s="131">
        <f>Q611+Q612</f>
        <v>1013.8</v>
      </c>
      <c r="R610" s="131">
        <f>R611+R612</f>
        <v>527.5</v>
      </c>
      <c r="S610" s="131">
        <f>S611+S612</f>
        <v>0</v>
      </c>
      <c r="T610" s="131">
        <f>T611+T612</f>
        <v>202.2</v>
      </c>
      <c r="U610" s="133">
        <f t="shared" ref="U610:Y638" si="93">P610-K610</f>
        <v>0</v>
      </c>
      <c r="V610" s="133">
        <f t="shared" si="93"/>
        <v>0</v>
      </c>
      <c r="W610" s="133">
        <f t="shared" si="93"/>
        <v>0</v>
      </c>
      <c r="X610" s="133">
        <f t="shared" si="93"/>
        <v>0</v>
      </c>
      <c r="Y610" s="133">
        <f t="shared" si="93"/>
        <v>0</v>
      </c>
      <c r="Z610" s="133">
        <f t="shared" si="89"/>
        <v>100</v>
      </c>
      <c r="AA610" s="133">
        <f t="shared" si="89"/>
        <v>100</v>
      </c>
      <c r="AB610" s="133">
        <f t="shared" si="89"/>
        <v>100</v>
      </c>
      <c r="AC610" s="133">
        <f t="shared" si="89"/>
        <v>0</v>
      </c>
      <c r="AD610" s="133">
        <f t="shared" si="89"/>
        <v>100</v>
      </c>
    </row>
    <row r="611" spans="1:30" s="134" customFormat="1" ht="12.75" customHeight="1" x14ac:dyDescent="0.25">
      <c r="A611" s="115">
        <v>22</v>
      </c>
      <c r="B611" s="137">
        <v>225700</v>
      </c>
      <c r="C611" s="115"/>
      <c r="D611" s="108">
        <v>603</v>
      </c>
      <c r="E611" s="130" t="s">
        <v>944</v>
      </c>
      <c r="F611" s="131">
        <f t="shared" si="90"/>
        <v>1400.4</v>
      </c>
      <c r="G611" s="131">
        <f>G613</f>
        <v>292</v>
      </c>
      <c r="H611" s="131">
        <f>H613</f>
        <v>768</v>
      </c>
      <c r="I611" s="131">
        <f>I613</f>
        <v>0</v>
      </c>
      <c r="J611" s="131">
        <f>J613</f>
        <v>340.4</v>
      </c>
      <c r="K611" s="131">
        <f t="shared" si="91"/>
        <v>1743.5</v>
      </c>
      <c r="L611" s="131">
        <f>L613</f>
        <v>1013.8</v>
      </c>
      <c r="M611" s="131">
        <f>M613</f>
        <v>527.5</v>
      </c>
      <c r="N611" s="131">
        <f>N613</f>
        <v>0</v>
      </c>
      <c r="O611" s="131">
        <f>O613</f>
        <v>202.2</v>
      </c>
      <c r="P611" s="131">
        <f t="shared" si="92"/>
        <v>1743.5</v>
      </c>
      <c r="Q611" s="131">
        <f>Q613</f>
        <v>1013.8</v>
      </c>
      <c r="R611" s="131">
        <f>R613</f>
        <v>527.5</v>
      </c>
      <c r="S611" s="131">
        <f>S613</f>
        <v>0</v>
      </c>
      <c r="T611" s="131">
        <f>T613</f>
        <v>202.2</v>
      </c>
      <c r="U611" s="133">
        <f t="shared" si="93"/>
        <v>0</v>
      </c>
      <c r="V611" s="133">
        <f t="shared" si="93"/>
        <v>0</v>
      </c>
      <c r="W611" s="133">
        <f t="shared" si="93"/>
        <v>0</v>
      </c>
      <c r="X611" s="133">
        <f t="shared" si="93"/>
        <v>0</v>
      </c>
      <c r="Y611" s="133">
        <f t="shared" si="93"/>
        <v>0</v>
      </c>
      <c r="Z611" s="133">
        <f t="shared" si="89"/>
        <v>100</v>
      </c>
      <c r="AA611" s="133">
        <f t="shared" si="89"/>
        <v>100</v>
      </c>
      <c r="AB611" s="133">
        <f t="shared" si="89"/>
        <v>100</v>
      </c>
      <c r="AC611" s="133">
        <f t="shared" si="89"/>
        <v>0</v>
      </c>
      <c r="AD611" s="133">
        <f t="shared" si="89"/>
        <v>100</v>
      </c>
    </row>
    <row r="612" spans="1:30" s="134" customFormat="1" ht="12.75" customHeight="1" x14ac:dyDescent="0.25">
      <c r="A612" s="115">
        <v>21</v>
      </c>
      <c r="B612" s="137">
        <v>225700</v>
      </c>
      <c r="C612" s="115"/>
      <c r="D612" s="108">
        <v>604</v>
      </c>
      <c r="E612" s="130" t="s">
        <v>945</v>
      </c>
      <c r="F612" s="131">
        <f t="shared" si="90"/>
        <v>0</v>
      </c>
      <c r="G612" s="131">
        <f>SUBTOTAL(9,G614:G638)</f>
        <v>0</v>
      </c>
      <c r="H612" s="131">
        <f>SUBTOTAL(9,H614:H638)</f>
        <v>0</v>
      </c>
      <c r="I612" s="131">
        <f>SUBTOTAL(9,I614:I638)</f>
        <v>0</v>
      </c>
      <c r="J612" s="131">
        <f>SUBTOTAL(9,J614:J638)</f>
        <v>0</v>
      </c>
      <c r="K612" s="131">
        <f t="shared" si="91"/>
        <v>0</v>
      </c>
      <c r="L612" s="131">
        <f>SUBTOTAL(9,L614:L638)</f>
        <v>0</v>
      </c>
      <c r="M612" s="131">
        <f>SUBTOTAL(9,M614:M638)</f>
        <v>0</v>
      </c>
      <c r="N612" s="131">
        <f>SUBTOTAL(9,N614:N638)</f>
        <v>0</v>
      </c>
      <c r="O612" s="131">
        <f>SUBTOTAL(9,O614:O638)</f>
        <v>0</v>
      </c>
      <c r="P612" s="131">
        <f t="shared" si="92"/>
        <v>0</v>
      </c>
      <c r="Q612" s="131">
        <f>SUBTOTAL(9,Q614:Q638)</f>
        <v>0</v>
      </c>
      <c r="R612" s="131">
        <f>SUBTOTAL(9,R614:R638)</f>
        <v>0</v>
      </c>
      <c r="S612" s="131">
        <f>SUBTOTAL(9,S614:S638)</f>
        <v>0</v>
      </c>
      <c r="T612" s="131">
        <f>SUBTOTAL(9,T614:T638)</f>
        <v>0</v>
      </c>
      <c r="U612" s="133">
        <f t="shared" si="93"/>
        <v>0</v>
      </c>
      <c r="V612" s="133">
        <f t="shared" si="93"/>
        <v>0</v>
      </c>
      <c r="W612" s="133">
        <f t="shared" si="93"/>
        <v>0</v>
      </c>
      <c r="X612" s="133">
        <f t="shared" si="93"/>
        <v>0</v>
      </c>
      <c r="Y612" s="133">
        <f t="shared" si="93"/>
        <v>0</v>
      </c>
      <c r="Z612" s="133">
        <f t="shared" si="89"/>
        <v>0</v>
      </c>
      <c r="AA612" s="133">
        <f t="shared" si="89"/>
        <v>0</v>
      </c>
      <c r="AB612" s="133">
        <f t="shared" si="89"/>
        <v>0</v>
      </c>
      <c r="AC612" s="133">
        <f t="shared" si="89"/>
        <v>0</v>
      </c>
      <c r="AD612" s="133">
        <f t="shared" si="89"/>
        <v>0</v>
      </c>
    </row>
    <row r="613" spans="1:30" ht="12.75" customHeight="1" x14ac:dyDescent="0.25">
      <c r="A613" s="115">
        <v>22</v>
      </c>
      <c r="B613" s="137">
        <v>225700</v>
      </c>
      <c r="C613" s="138">
        <v>1548</v>
      </c>
      <c r="D613" s="108">
        <v>605</v>
      </c>
      <c r="E613" s="135" t="s">
        <v>970</v>
      </c>
      <c r="F613" s="136">
        <f t="shared" si="90"/>
        <v>1400.4</v>
      </c>
      <c r="G613" s="136">
        <v>292</v>
      </c>
      <c r="H613" s="136">
        <v>768</v>
      </c>
      <c r="I613" s="136">
        <v>0</v>
      </c>
      <c r="J613" s="136">
        <v>340.4</v>
      </c>
      <c r="K613" s="136">
        <f t="shared" si="91"/>
        <v>1743.5</v>
      </c>
      <c r="L613" s="23">
        <v>1013.8</v>
      </c>
      <c r="M613" s="23">
        <v>527.5</v>
      </c>
      <c r="N613" s="23">
        <v>0</v>
      </c>
      <c r="O613" s="23">
        <v>202.2</v>
      </c>
      <c r="P613" s="136">
        <f t="shared" si="92"/>
        <v>1743.5</v>
      </c>
      <c r="Q613" s="23">
        <v>1013.8</v>
      </c>
      <c r="R613" s="23">
        <v>527.5</v>
      </c>
      <c r="S613" s="23">
        <v>0</v>
      </c>
      <c r="T613" s="4">
        <v>202.2</v>
      </c>
      <c r="U613" s="4">
        <f t="shared" si="93"/>
        <v>0</v>
      </c>
      <c r="V613" s="4">
        <f t="shared" si="93"/>
        <v>0</v>
      </c>
      <c r="W613" s="4">
        <f t="shared" si="93"/>
        <v>0</v>
      </c>
      <c r="X613" s="4">
        <f t="shared" si="93"/>
        <v>0</v>
      </c>
      <c r="Y613" s="4">
        <f t="shared" si="93"/>
        <v>0</v>
      </c>
      <c r="Z613" s="4">
        <f t="shared" si="89"/>
        <v>100</v>
      </c>
      <c r="AA613" s="4">
        <f t="shared" si="89"/>
        <v>100</v>
      </c>
      <c r="AB613" s="4">
        <f t="shared" si="89"/>
        <v>100</v>
      </c>
      <c r="AC613" s="4">
        <f t="shared" si="89"/>
        <v>0</v>
      </c>
      <c r="AD613" s="4">
        <f t="shared" si="89"/>
        <v>100</v>
      </c>
    </row>
    <row r="614" spans="1:30" ht="12.75" customHeight="1" x14ac:dyDescent="0.25">
      <c r="A614" s="115">
        <v>21</v>
      </c>
      <c r="B614" s="137">
        <v>225700</v>
      </c>
      <c r="C614" s="138">
        <v>1549</v>
      </c>
      <c r="D614" s="108">
        <v>606</v>
      </c>
      <c r="E614" s="135" t="s">
        <v>1429</v>
      </c>
      <c r="F614" s="136">
        <f t="shared" si="90"/>
        <v>0</v>
      </c>
      <c r="G614" s="136">
        <v>0</v>
      </c>
      <c r="H614" s="136">
        <v>0</v>
      </c>
      <c r="I614" s="136">
        <v>0</v>
      </c>
      <c r="J614" s="136">
        <v>0</v>
      </c>
      <c r="K614" s="136">
        <f t="shared" si="91"/>
        <v>0</v>
      </c>
      <c r="L614" s="23">
        <v>0</v>
      </c>
      <c r="M614" s="23">
        <v>0</v>
      </c>
      <c r="N614" s="23">
        <v>0</v>
      </c>
      <c r="O614" s="23">
        <v>0</v>
      </c>
      <c r="P614" s="136">
        <f t="shared" si="92"/>
        <v>0</v>
      </c>
      <c r="Q614" s="23">
        <v>0</v>
      </c>
      <c r="R614" s="23">
        <v>0</v>
      </c>
      <c r="S614" s="23">
        <v>0</v>
      </c>
      <c r="T614" s="4">
        <v>0</v>
      </c>
      <c r="U614" s="4">
        <f t="shared" si="93"/>
        <v>0</v>
      </c>
      <c r="V614" s="4">
        <f t="shared" si="93"/>
        <v>0</v>
      </c>
      <c r="W614" s="4">
        <f t="shared" si="93"/>
        <v>0</v>
      </c>
      <c r="X614" s="4">
        <f t="shared" si="93"/>
        <v>0</v>
      </c>
      <c r="Y614" s="4">
        <f t="shared" si="93"/>
        <v>0</v>
      </c>
      <c r="Z614" s="4">
        <f t="shared" si="89"/>
        <v>0</v>
      </c>
      <c r="AA614" s="4">
        <f t="shared" si="89"/>
        <v>0</v>
      </c>
      <c r="AB614" s="4">
        <f t="shared" si="89"/>
        <v>0</v>
      </c>
      <c r="AC614" s="4">
        <f t="shared" si="89"/>
        <v>0</v>
      </c>
      <c r="AD614" s="4">
        <f t="shared" si="89"/>
        <v>0</v>
      </c>
    </row>
    <row r="615" spans="1:30" ht="12.75" customHeight="1" x14ac:dyDescent="0.25">
      <c r="A615" s="115">
        <v>21</v>
      </c>
      <c r="B615" s="137">
        <v>225700</v>
      </c>
      <c r="C615" s="138">
        <v>1550</v>
      </c>
      <c r="D615" s="108">
        <v>607</v>
      </c>
      <c r="E615" s="135" t="s">
        <v>1430</v>
      </c>
      <c r="F615" s="136">
        <f t="shared" si="90"/>
        <v>0</v>
      </c>
      <c r="G615" s="136">
        <v>0</v>
      </c>
      <c r="H615" s="136">
        <v>0</v>
      </c>
      <c r="I615" s="136">
        <v>0</v>
      </c>
      <c r="J615" s="136">
        <v>0</v>
      </c>
      <c r="K615" s="136">
        <f t="shared" si="91"/>
        <v>0</v>
      </c>
      <c r="L615" s="23">
        <v>0</v>
      </c>
      <c r="M615" s="23">
        <v>0</v>
      </c>
      <c r="N615" s="23">
        <v>0</v>
      </c>
      <c r="O615" s="23">
        <v>0</v>
      </c>
      <c r="P615" s="136">
        <f t="shared" si="92"/>
        <v>0</v>
      </c>
      <c r="Q615" s="23">
        <v>0</v>
      </c>
      <c r="R615" s="23">
        <v>0</v>
      </c>
      <c r="S615" s="23">
        <v>0</v>
      </c>
      <c r="T615" s="4">
        <v>0</v>
      </c>
      <c r="U615" s="4">
        <f t="shared" si="93"/>
        <v>0</v>
      </c>
      <c r="V615" s="4">
        <f t="shared" si="93"/>
        <v>0</v>
      </c>
      <c r="W615" s="4">
        <f t="shared" si="93"/>
        <v>0</v>
      </c>
      <c r="X615" s="4">
        <f t="shared" si="93"/>
        <v>0</v>
      </c>
      <c r="Y615" s="4">
        <f t="shared" si="93"/>
        <v>0</v>
      </c>
      <c r="Z615" s="4">
        <f t="shared" si="89"/>
        <v>0</v>
      </c>
      <c r="AA615" s="4">
        <f t="shared" si="89"/>
        <v>0</v>
      </c>
      <c r="AB615" s="4">
        <f t="shared" si="89"/>
        <v>0</v>
      </c>
      <c r="AC615" s="4">
        <f t="shared" si="89"/>
        <v>0</v>
      </c>
      <c r="AD615" s="4">
        <f t="shared" si="89"/>
        <v>0</v>
      </c>
    </row>
    <row r="616" spans="1:30" ht="12.75" customHeight="1" x14ac:dyDescent="0.25">
      <c r="A616" s="115">
        <v>21</v>
      </c>
      <c r="B616" s="137">
        <v>225700</v>
      </c>
      <c r="C616" s="138">
        <v>1551</v>
      </c>
      <c r="D616" s="108">
        <v>608</v>
      </c>
      <c r="E616" s="135" t="s">
        <v>1431</v>
      </c>
      <c r="F616" s="136">
        <f t="shared" si="90"/>
        <v>0</v>
      </c>
      <c r="G616" s="136">
        <v>0</v>
      </c>
      <c r="H616" s="136">
        <v>0</v>
      </c>
      <c r="I616" s="136">
        <v>0</v>
      </c>
      <c r="J616" s="136">
        <v>0</v>
      </c>
      <c r="K616" s="136">
        <f t="shared" si="91"/>
        <v>0</v>
      </c>
      <c r="L616" s="23">
        <v>0</v>
      </c>
      <c r="M616" s="23">
        <v>0</v>
      </c>
      <c r="N616" s="23">
        <v>0</v>
      </c>
      <c r="O616" s="23">
        <v>0</v>
      </c>
      <c r="P616" s="136">
        <f t="shared" si="92"/>
        <v>0</v>
      </c>
      <c r="Q616" s="23">
        <v>0</v>
      </c>
      <c r="R616" s="23">
        <v>0</v>
      </c>
      <c r="S616" s="23">
        <v>0</v>
      </c>
      <c r="T616" s="4">
        <v>0</v>
      </c>
      <c r="U616" s="4">
        <f t="shared" si="93"/>
        <v>0</v>
      </c>
      <c r="V616" s="4">
        <f t="shared" si="93"/>
        <v>0</v>
      </c>
      <c r="W616" s="4">
        <f t="shared" si="93"/>
        <v>0</v>
      </c>
      <c r="X616" s="4">
        <f t="shared" si="93"/>
        <v>0</v>
      </c>
      <c r="Y616" s="4">
        <f t="shared" si="93"/>
        <v>0</v>
      </c>
      <c r="Z616" s="4">
        <f t="shared" si="89"/>
        <v>0</v>
      </c>
      <c r="AA616" s="4">
        <f t="shared" si="89"/>
        <v>0</v>
      </c>
      <c r="AB616" s="4">
        <f t="shared" si="89"/>
        <v>0</v>
      </c>
      <c r="AC616" s="4">
        <f t="shared" si="89"/>
        <v>0</v>
      </c>
      <c r="AD616" s="4">
        <f t="shared" si="89"/>
        <v>0</v>
      </c>
    </row>
    <row r="617" spans="1:30" ht="12.75" customHeight="1" x14ac:dyDescent="0.25">
      <c r="A617" s="115">
        <v>21</v>
      </c>
      <c r="B617" s="137">
        <v>225700</v>
      </c>
      <c r="C617" s="138">
        <v>1552</v>
      </c>
      <c r="D617" s="108">
        <v>609</v>
      </c>
      <c r="E617" s="135" t="s">
        <v>1432</v>
      </c>
      <c r="F617" s="136">
        <f t="shared" si="90"/>
        <v>0</v>
      </c>
      <c r="G617" s="136">
        <v>0</v>
      </c>
      <c r="H617" s="136">
        <v>0</v>
      </c>
      <c r="I617" s="136">
        <v>0</v>
      </c>
      <c r="J617" s="136">
        <v>0</v>
      </c>
      <c r="K617" s="136">
        <f t="shared" si="91"/>
        <v>0</v>
      </c>
      <c r="L617" s="23">
        <v>0</v>
      </c>
      <c r="M617" s="23">
        <v>0</v>
      </c>
      <c r="N617" s="23">
        <v>0</v>
      </c>
      <c r="O617" s="23">
        <v>0</v>
      </c>
      <c r="P617" s="136">
        <f t="shared" si="92"/>
        <v>0</v>
      </c>
      <c r="Q617" s="23">
        <v>0</v>
      </c>
      <c r="R617" s="23">
        <v>0</v>
      </c>
      <c r="S617" s="23">
        <v>0</v>
      </c>
      <c r="T617" s="4">
        <v>0</v>
      </c>
      <c r="U617" s="4">
        <f t="shared" si="93"/>
        <v>0</v>
      </c>
      <c r="V617" s="4">
        <f t="shared" si="93"/>
        <v>0</v>
      </c>
      <c r="W617" s="4">
        <f t="shared" si="93"/>
        <v>0</v>
      </c>
      <c r="X617" s="4">
        <f t="shared" si="93"/>
        <v>0</v>
      </c>
      <c r="Y617" s="4">
        <f t="shared" si="93"/>
        <v>0</v>
      </c>
      <c r="Z617" s="4">
        <f t="shared" si="89"/>
        <v>0</v>
      </c>
      <c r="AA617" s="4">
        <f t="shared" si="89"/>
        <v>0</v>
      </c>
      <c r="AB617" s="4">
        <f t="shared" si="89"/>
        <v>0</v>
      </c>
      <c r="AC617" s="4">
        <f t="shared" si="89"/>
        <v>0</v>
      </c>
      <c r="AD617" s="4">
        <f t="shared" si="89"/>
        <v>0</v>
      </c>
    </row>
    <row r="618" spans="1:30" ht="12.75" customHeight="1" x14ac:dyDescent="0.25">
      <c r="A618" s="115">
        <v>21</v>
      </c>
      <c r="B618" s="137">
        <v>225700</v>
      </c>
      <c r="C618" s="138">
        <v>1553</v>
      </c>
      <c r="D618" s="108">
        <v>610</v>
      </c>
      <c r="E618" s="135" t="s">
        <v>1433</v>
      </c>
      <c r="F618" s="136">
        <f t="shared" si="90"/>
        <v>0</v>
      </c>
      <c r="G618" s="136">
        <v>0</v>
      </c>
      <c r="H618" s="136">
        <v>0</v>
      </c>
      <c r="I618" s="136">
        <v>0</v>
      </c>
      <c r="J618" s="136">
        <v>0</v>
      </c>
      <c r="K618" s="136">
        <f t="shared" si="91"/>
        <v>0</v>
      </c>
      <c r="L618" s="23">
        <v>0</v>
      </c>
      <c r="M618" s="23">
        <v>0</v>
      </c>
      <c r="N618" s="23">
        <v>0</v>
      </c>
      <c r="O618" s="23">
        <v>0</v>
      </c>
      <c r="P618" s="136">
        <f t="shared" si="92"/>
        <v>0</v>
      </c>
      <c r="Q618" s="23">
        <v>0</v>
      </c>
      <c r="R618" s="23">
        <v>0</v>
      </c>
      <c r="S618" s="23">
        <v>0</v>
      </c>
      <c r="T618" s="4">
        <v>0</v>
      </c>
      <c r="U618" s="4">
        <f t="shared" si="93"/>
        <v>0</v>
      </c>
      <c r="V618" s="4">
        <f t="shared" si="93"/>
        <v>0</v>
      </c>
      <c r="W618" s="4">
        <f t="shared" si="93"/>
        <v>0</v>
      </c>
      <c r="X618" s="4">
        <f t="shared" si="93"/>
        <v>0</v>
      </c>
      <c r="Y618" s="4">
        <f t="shared" si="93"/>
        <v>0</v>
      </c>
      <c r="Z618" s="4">
        <f t="shared" si="89"/>
        <v>0</v>
      </c>
      <c r="AA618" s="4">
        <f t="shared" si="89"/>
        <v>0</v>
      </c>
      <c r="AB618" s="4">
        <f t="shared" si="89"/>
        <v>0</v>
      </c>
      <c r="AC618" s="4">
        <f t="shared" si="89"/>
        <v>0</v>
      </c>
      <c r="AD618" s="4">
        <f t="shared" si="89"/>
        <v>0</v>
      </c>
    </row>
    <row r="619" spans="1:30" ht="12.75" customHeight="1" x14ac:dyDescent="0.25">
      <c r="A619" s="115">
        <v>21</v>
      </c>
      <c r="B619" s="137">
        <v>225700</v>
      </c>
      <c r="C619" s="138">
        <v>1554</v>
      </c>
      <c r="D619" s="108">
        <v>611</v>
      </c>
      <c r="E619" s="135" t="s">
        <v>1434</v>
      </c>
      <c r="F619" s="136">
        <f t="shared" si="90"/>
        <v>0</v>
      </c>
      <c r="G619" s="136">
        <v>0</v>
      </c>
      <c r="H619" s="136">
        <v>0</v>
      </c>
      <c r="I619" s="136">
        <v>0</v>
      </c>
      <c r="J619" s="136">
        <v>0</v>
      </c>
      <c r="K619" s="136">
        <f t="shared" si="91"/>
        <v>0</v>
      </c>
      <c r="L619" s="23">
        <v>0</v>
      </c>
      <c r="M619" s="23">
        <v>0</v>
      </c>
      <c r="N619" s="23">
        <v>0</v>
      </c>
      <c r="O619" s="23">
        <v>0</v>
      </c>
      <c r="P619" s="136">
        <f t="shared" si="92"/>
        <v>0</v>
      </c>
      <c r="Q619" s="23">
        <v>0</v>
      </c>
      <c r="R619" s="23">
        <v>0</v>
      </c>
      <c r="S619" s="23">
        <v>0</v>
      </c>
      <c r="T619" s="4">
        <v>0</v>
      </c>
      <c r="U619" s="4">
        <f t="shared" si="93"/>
        <v>0</v>
      </c>
      <c r="V619" s="4">
        <f t="shared" si="93"/>
        <v>0</v>
      </c>
      <c r="W619" s="4">
        <f t="shared" si="93"/>
        <v>0</v>
      </c>
      <c r="X619" s="4">
        <f t="shared" si="93"/>
        <v>0</v>
      </c>
      <c r="Y619" s="4">
        <f t="shared" si="93"/>
        <v>0</v>
      </c>
      <c r="Z619" s="4">
        <f t="shared" si="89"/>
        <v>0</v>
      </c>
      <c r="AA619" s="4">
        <f t="shared" si="89"/>
        <v>0</v>
      </c>
      <c r="AB619" s="4">
        <f t="shared" si="89"/>
        <v>0</v>
      </c>
      <c r="AC619" s="4">
        <f t="shared" si="89"/>
        <v>0</v>
      </c>
      <c r="AD619" s="4">
        <f t="shared" si="89"/>
        <v>0</v>
      </c>
    </row>
    <row r="620" spans="1:30" ht="12.75" customHeight="1" x14ac:dyDescent="0.25">
      <c r="A620" s="115">
        <v>21</v>
      </c>
      <c r="B620" s="137">
        <v>225700</v>
      </c>
      <c r="C620" s="138">
        <v>1555</v>
      </c>
      <c r="D620" s="108">
        <v>612</v>
      </c>
      <c r="E620" s="135" t="s">
        <v>1435</v>
      </c>
      <c r="F620" s="136">
        <f t="shared" si="90"/>
        <v>0</v>
      </c>
      <c r="G620" s="136">
        <v>0</v>
      </c>
      <c r="H620" s="136">
        <v>0</v>
      </c>
      <c r="I620" s="136">
        <v>0</v>
      </c>
      <c r="J620" s="136">
        <v>0</v>
      </c>
      <c r="K620" s="136">
        <f t="shared" si="91"/>
        <v>0</v>
      </c>
      <c r="L620" s="23">
        <v>0</v>
      </c>
      <c r="M620" s="23">
        <v>0</v>
      </c>
      <c r="N620" s="23">
        <v>0</v>
      </c>
      <c r="O620" s="23">
        <v>0</v>
      </c>
      <c r="P620" s="136">
        <f t="shared" si="92"/>
        <v>0</v>
      </c>
      <c r="Q620" s="23">
        <v>0</v>
      </c>
      <c r="R620" s="23">
        <v>0</v>
      </c>
      <c r="S620" s="23">
        <v>0</v>
      </c>
      <c r="T620" s="4">
        <v>0</v>
      </c>
      <c r="U620" s="4">
        <f t="shared" si="93"/>
        <v>0</v>
      </c>
      <c r="V620" s="4">
        <f t="shared" si="93"/>
        <v>0</v>
      </c>
      <c r="W620" s="4">
        <f t="shared" si="93"/>
        <v>0</v>
      </c>
      <c r="X620" s="4">
        <f t="shared" si="93"/>
        <v>0</v>
      </c>
      <c r="Y620" s="4">
        <f t="shared" si="93"/>
        <v>0</v>
      </c>
      <c r="Z620" s="4">
        <f t="shared" si="89"/>
        <v>0</v>
      </c>
      <c r="AA620" s="4">
        <f t="shared" si="89"/>
        <v>0</v>
      </c>
      <c r="AB620" s="4">
        <f t="shared" si="89"/>
        <v>0</v>
      </c>
      <c r="AC620" s="4">
        <f t="shared" si="89"/>
        <v>0</v>
      </c>
      <c r="AD620" s="4">
        <f t="shared" si="89"/>
        <v>0</v>
      </c>
    </row>
    <row r="621" spans="1:30" ht="12.75" customHeight="1" x14ac:dyDescent="0.25">
      <c r="A621" s="115">
        <v>21</v>
      </c>
      <c r="B621" s="137">
        <v>225700</v>
      </c>
      <c r="C621" s="138">
        <v>1556</v>
      </c>
      <c r="D621" s="108">
        <v>613</v>
      </c>
      <c r="E621" s="135" t="s">
        <v>1436</v>
      </c>
      <c r="F621" s="136">
        <f t="shared" si="90"/>
        <v>0</v>
      </c>
      <c r="G621" s="136">
        <v>0</v>
      </c>
      <c r="H621" s="136">
        <v>0</v>
      </c>
      <c r="I621" s="136">
        <v>0</v>
      </c>
      <c r="J621" s="136">
        <v>0</v>
      </c>
      <c r="K621" s="136">
        <f t="shared" si="91"/>
        <v>0</v>
      </c>
      <c r="L621" s="23">
        <v>0</v>
      </c>
      <c r="M621" s="23">
        <v>0</v>
      </c>
      <c r="N621" s="23">
        <v>0</v>
      </c>
      <c r="O621" s="23">
        <v>0</v>
      </c>
      <c r="P621" s="136">
        <f t="shared" si="92"/>
        <v>0</v>
      </c>
      <c r="Q621" s="23">
        <v>0</v>
      </c>
      <c r="R621" s="23">
        <v>0</v>
      </c>
      <c r="S621" s="23">
        <v>0</v>
      </c>
      <c r="T621" s="4">
        <v>0</v>
      </c>
      <c r="U621" s="4">
        <f t="shared" si="93"/>
        <v>0</v>
      </c>
      <c r="V621" s="4">
        <f t="shared" si="93"/>
        <v>0</v>
      </c>
      <c r="W621" s="4">
        <f t="shared" si="93"/>
        <v>0</v>
      </c>
      <c r="X621" s="4">
        <f t="shared" si="93"/>
        <v>0</v>
      </c>
      <c r="Y621" s="4">
        <f t="shared" si="93"/>
        <v>0</v>
      </c>
      <c r="Z621" s="4">
        <f t="shared" si="89"/>
        <v>0</v>
      </c>
      <c r="AA621" s="4">
        <f t="shared" si="89"/>
        <v>0</v>
      </c>
      <c r="AB621" s="4">
        <f t="shared" si="89"/>
        <v>0</v>
      </c>
      <c r="AC621" s="4">
        <f t="shared" si="89"/>
        <v>0</v>
      </c>
      <c r="AD621" s="4">
        <f t="shared" si="89"/>
        <v>0</v>
      </c>
    </row>
    <row r="622" spans="1:30" ht="12.75" customHeight="1" x14ac:dyDescent="0.25">
      <c r="A622" s="115">
        <v>21</v>
      </c>
      <c r="B622" s="137">
        <v>225700</v>
      </c>
      <c r="C622" s="138">
        <v>1557</v>
      </c>
      <c r="D622" s="108">
        <v>614</v>
      </c>
      <c r="E622" s="135" t="s">
        <v>1437</v>
      </c>
      <c r="F622" s="136">
        <f t="shared" si="90"/>
        <v>0</v>
      </c>
      <c r="G622" s="136">
        <v>0</v>
      </c>
      <c r="H622" s="136">
        <v>0</v>
      </c>
      <c r="I622" s="136">
        <v>0</v>
      </c>
      <c r="J622" s="136">
        <v>0</v>
      </c>
      <c r="K622" s="136">
        <f t="shared" si="91"/>
        <v>0</v>
      </c>
      <c r="L622" s="23">
        <v>0</v>
      </c>
      <c r="M622" s="23">
        <v>0</v>
      </c>
      <c r="N622" s="23">
        <v>0</v>
      </c>
      <c r="O622" s="23">
        <v>0</v>
      </c>
      <c r="P622" s="136">
        <f t="shared" si="92"/>
        <v>0</v>
      </c>
      <c r="Q622" s="23">
        <v>0</v>
      </c>
      <c r="R622" s="23">
        <v>0</v>
      </c>
      <c r="S622" s="23">
        <v>0</v>
      </c>
      <c r="T622" s="4">
        <v>0</v>
      </c>
      <c r="U622" s="4">
        <f t="shared" si="93"/>
        <v>0</v>
      </c>
      <c r="V622" s="4">
        <f t="shared" si="93"/>
        <v>0</v>
      </c>
      <c r="W622" s="4">
        <f t="shared" si="93"/>
        <v>0</v>
      </c>
      <c r="X622" s="4">
        <f t="shared" si="93"/>
        <v>0</v>
      </c>
      <c r="Y622" s="4">
        <f t="shared" si="93"/>
        <v>0</v>
      </c>
      <c r="Z622" s="4">
        <f t="shared" si="89"/>
        <v>0</v>
      </c>
      <c r="AA622" s="4">
        <f t="shared" si="89"/>
        <v>0</v>
      </c>
      <c r="AB622" s="4">
        <f t="shared" si="89"/>
        <v>0</v>
      </c>
      <c r="AC622" s="4">
        <f t="shared" si="89"/>
        <v>0</v>
      </c>
      <c r="AD622" s="4">
        <f t="shared" si="89"/>
        <v>0</v>
      </c>
    </row>
    <row r="623" spans="1:30" ht="12.75" customHeight="1" x14ac:dyDescent="0.25">
      <c r="A623" s="115">
        <v>21</v>
      </c>
      <c r="B623" s="137">
        <v>225700</v>
      </c>
      <c r="C623" s="138">
        <v>1558</v>
      </c>
      <c r="D623" s="108">
        <v>615</v>
      </c>
      <c r="E623" s="135" t="s">
        <v>1438</v>
      </c>
      <c r="F623" s="136">
        <f t="shared" si="90"/>
        <v>0</v>
      </c>
      <c r="G623" s="136">
        <v>0</v>
      </c>
      <c r="H623" s="136">
        <v>0</v>
      </c>
      <c r="I623" s="136">
        <v>0</v>
      </c>
      <c r="J623" s="136">
        <v>0</v>
      </c>
      <c r="K623" s="136">
        <f t="shared" si="91"/>
        <v>0</v>
      </c>
      <c r="L623" s="23">
        <v>0</v>
      </c>
      <c r="M623" s="23">
        <v>0</v>
      </c>
      <c r="N623" s="23">
        <v>0</v>
      </c>
      <c r="O623" s="23">
        <v>0</v>
      </c>
      <c r="P623" s="136">
        <f t="shared" si="92"/>
        <v>0</v>
      </c>
      <c r="Q623" s="23">
        <v>0</v>
      </c>
      <c r="R623" s="23">
        <v>0</v>
      </c>
      <c r="S623" s="23">
        <v>0</v>
      </c>
      <c r="T623" s="4">
        <v>0</v>
      </c>
      <c r="U623" s="4">
        <f t="shared" si="93"/>
        <v>0</v>
      </c>
      <c r="V623" s="4">
        <f t="shared" si="93"/>
        <v>0</v>
      </c>
      <c r="W623" s="4">
        <f t="shared" si="93"/>
        <v>0</v>
      </c>
      <c r="X623" s="4">
        <f t="shared" si="93"/>
        <v>0</v>
      </c>
      <c r="Y623" s="4">
        <f t="shared" si="93"/>
        <v>0</v>
      </c>
      <c r="Z623" s="4">
        <f t="shared" si="89"/>
        <v>0</v>
      </c>
      <c r="AA623" s="4">
        <f t="shared" si="89"/>
        <v>0</v>
      </c>
      <c r="AB623" s="4">
        <f t="shared" si="89"/>
        <v>0</v>
      </c>
      <c r="AC623" s="4">
        <f t="shared" si="89"/>
        <v>0</v>
      </c>
      <c r="AD623" s="4">
        <f t="shared" si="89"/>
        <v>0</v>
      </c>
    </row>
    <row r="624" spans="1:30" ht="12.75" customHeight="1" x14ac:dyDescent="0.25">
      <c r="A624" s="115">
        <v>21</v>
      </c>
      <c r="B624" s="137">
        <v>225700</v>
      </c>
      <c r="C624" s="138">
        <v>1559</v>
      </c>
      <c r="D624" s="108">
        <v>616</v>
      </c>
      <c r="E624" s="135" t="s">
        <v>1439</v>
      </c>
      <c r="F624" s="136">
        <f t="shared" si="90"/>
        <v>0</v>
      </c>
      <c r="G624" s="136">
        <v>0</v>
      </c>
      <c r="H624" s="136">
        <v>0</v>
      </c>
      <c r="I624" s="136">
        <v>0</v>
      </c>
      <c r="J624" s="136">
        <v>0</v>
      </c>
      <c r="K624" s="136">
        <f t="shared" si="91"/>
        <v>0</v>
      </c>
      <c r="L624" s="23">
        <v>0</v>
      </c>
      <c r="M624" s="23">
        <v>0</v>
      </c>
      <c r="N624" s="23">
        <v>0</v>
      </c>
      <c r="O624" s="23">
        <v>0</v>
      </c>
      <c r="P624" s="136">
        <f t="shared" si="92"/>
        <v>0</v>
      </c>
      <c r="Q624" s="23">
        <v>0</v>
      </c>
      <c r="R624" s="23">
        <v>0</v>
      </c>
      <c r="S624" s="23">
        <v>0</v>
      </c>
      <c r="T624" s="4">
        <v>0</v>
      </c>
      <c r="U624" s="4">
        <f t="shared" si="93"/>
        <v>0</v>
      </c>
      <c r="V624" s="4">
        <f t="shared" si="93"/>
        <v>0</v>
      </c>
      <c r="W624" s="4">
        <f t="shared" si="93"/>
        <v>0</v>
      </c>
      <c r="X624" s="4">
        <f t="shared" si="93"/>
        <v>0</v>
      </c>
      <c r="Y624" s="4">
        <f t="shared" si="93"/>
        <v>0</v>
      </c>
      <c r="Z624" s="4">
        <f t="shared" si="89"/>
        <v>0</v>
      </c>
      <c r="AA624" s="4">
        <f t="shared" si="89"/>
        <v>0</v>
      </c>
      <c r="AB624" s="4">
        <f t="shared" si="89"/>
        <v>0</v>
      </c>
      <c r="AC624" s="4">
        <f t="shared" si="89"/>
        <v>0</v>
      </c>
      <c r="AD624" s="4">
        <f t="shared" si="89"/>
        <v>0</v>
      </c>
    </row>
    <row r="625" spans="1:30" ht="12.75" customHeight="1" x14ac:dyDescent="0.25">
      <c r="A625" s="115">
        <v>21</v>
      </c>
      <c r="B625" s="137">
        <v>225700</v>
      </c>
      <c r="C625" s="138">
        <v>1561</v>
      </c>
      <c r="D625" s="108">
        <v>617</v>
      </c>
      <c r="E625" s="135" t="s">
        <v>1440</v>
      </c>
      <c r="F625" s="136">
        <f t="shared" si="90"/>
        <v>0</v>
      </c>
      <c r="G625" s="136">
        <v>0</v>
      </c>
      <c r="H625" s="136">
        <v>0</v>
      </c>
      <c r="I625" s="136">
        <v>0</v>
      </c>
      <c r="J625" s="136">
        <v>0</v>
      </c>
      <c r="K625" s="136">
        <f t="shared" si="91"/>
        <v>0</v>
      </c>
      <c r="L625" s="23">
        <v>0</v>
      </c>
      <c r="M625" s="23">
        <v>0</v>
      </c>
      <c r="N625" s="23">
        <v>0</v>
      </c>
      <c r="O625" s="23">
        <v>0</v>
      </c>
      <c r="P625" s="136">
        <f t="shared" si="92"/>
        <v>0</v>
      </c>
      <c r="Q625" s="23">
        <v>0</v>
      </c>
      <c r="R625" s="23">
        <v>0</v>
      </c>
      <c r="S625" s="23">
        <v>0</v>
      </c>
      <c r="T625" s="4">
        <v>0</v>
      </c>
      <c r="U625" s="4">
        <f t="shared" si="93"/>
        <v>0</v>
      </c>
      <c r="V625" s="4">
        <f t="shared" si="93"/>
        <v>0</v>
      </c>
      <c r="W625" s="4">
        <f t="shared" si="93"/>
        <v>0</v>
      </c>
      <c r="X625" s="4">
        <f t="shared" si="93"/>
        <v>0</v>
      </c>
      <c r="Y625" s="4">
        <f t="shared" si="93"/>
        <v>0</v>
      </c>
      <c r="Z625" s="4">
        <f t="shared" si="89"/>
        <v>0</v>
      </c>
      <c r="AA625" s="4">
        <f t="shared" si="89"/>
        <v>0</v>
      </c>
      <c r="AB625" s="4">
        <f t="shared" si="89"/>
        <v>0</v>
      </c>
      <c r="AC625" s="4">
        <f t="shared" si="89"/>
        <v>0</v>
      </c>
      <c r="AD625" s="4">
        <f t="shared" si="89"/>
        <v>0</v>
      </c>
    </row>
    <row r="626" spans="1:30" ht="12.75" customHeight="1" x14ac:dyDescent="0.25">
      <c r="A626" s="115">
        <v>21</v>
      </c>
      <c r="B626" s="137">
        <v>225700</v>
      </c>
      <c r="C626" s="138">
        <v>1562</v>
      </c>
      <c r="D626" s="108">
        <v>618</v>
      </c>
      <c r="E626" s="135" t="s">
        <v>1428</v>
      </c>
      <c r="F626" s="136">
        <f t="shared" si="90"/>
        <v>0</v>
      </c>
      <c r="G626" s="136">
        <v>0</v>
      </c>
      <c r="H626" s="136">
        <v>0</v>
      </c>
      <c r="I626" s="136">
        <v>0</v>
      </c>
      <c r="J626" s="136">
        <v>0</v>
      </c>
      <c r="K626" s="136">
        <f t="shared" si="91"/>
        <v>0</v>
      </c>
      <c r="L626" s="23">
        <v>0</v>
      </c>
      <c r="M626" s="23">
        <v>0</v>
      </c>
      <c r="N626" s="23">
        <v>0</v>
      </c>
      <c r="O626" s="23">
        <v>0</v>
      </c>
      <c r="P626" s="136">
        <f t="shared" si="92"/>
        <v>0</v>
      </c>
      <c r="Q626" s="23">
        <v>0</v>
      </c>
      <c r="R626" s="23">
        <v>0</v>
      </c>
      <c r="S626" s="23">
        <v>0</v>
      </c>
      <c r="T626" s="4">
        <v>0</v>
      </c>
      <c r="U626" s="4">
        <f t="shared" si="93"/>
        <v>0</v>
      </c>
      <c r="V626" s="4">
        <f t="shared" si="93"/>
        <v>0</v>
      </c>
      <c r="W626" s="4">
        <f t="shared" si="93"/>
        <v>0</v>
      </c>
      <c r="X626" s="4">
        <f t="shared" si="93"/>
        <v>0</v>
      </c>
      <c r="Y626" s="4">
        <f t="shared" si="93"/>
        <v>0</v>
      </c>
      <c r="Z626" s="4">
        <f t="shared" si="89"/>
        <v>0</v>
      </c>
      <c r="AA626" s="4">
        <f t="shared" si="89"/>
        <v>0</v>
      </c>
      <c r="AB626" s="4">
        <f t="shared" si="89"/>
        <v>0</v>
      </c>
      <c r="AC626" s="4">
        <f t="shared" si="89"/>
        <v>0</v>
      </c>
      <c r="AD626" s="4">
        <f t="shared" si="89"/>
        <v>0</v>
      </c>
    </row>
    <row r="627" spans="1:30" ht="12.75" customHeight="1" x14ac:dyDescent="0.25">
      <c r="A627" s="115">
        <v>21</v>
      </c>
      <c r="B627" s="137">
        <v>225700</v>
      </c>
      <c r="C627" s="138">
        <v>1560</v>
      </c>
      <c r="D627" s="108">
        <v>619</v>
      </c>
      <c r="E627" s="135" t="s">
        <v>1441</v>
      </c>
      <c r="F627" s="136">
        <f t="shared" si="90"/>
        <v>0</v>
      </c>
      <c r="G627" s="136">
        <v>0</v>
      </c>
      <c r="H627" s="136">
        <v>0</v>
      </c>
      <c r="I627" s="136">
        <v>0</v>
      </c>
      <c r="J627" s="136">
        <v>0</v>
      </c>
      <c r="K627" s="136">
        <f t="shared" si="91"/>
        <v>0</v>
      </c>
      <c r="L627" s="23">
        <v>0</v>
      </c>
      <c r="M627" s="23">
        <v>0</v>
      </c>
      <c r="N627" s="23">
        <v>0</v>
      </c>
      <c r="O627" s="23">
        <v>0</v>
      </c>
      <c r="P627" s="136">
        <f t="shared" si="92"/>
        <v>0</v>
      </c>
      <c r="Q627" s="23">
        <v>0</v>
      </c>
      <c r="R627" s="23">
        <v>0</v>
      </c>
      <c r="S627" s="23">
        <v>0</v>
      </c>
      <c r="T627" s="4">
        <v>0</v>
      </c>
      <c r="U627" s="4">
        <f t="shared" si="93"/>
        <v>0</v>
      </c>
      <c r="V627" s="4">
        <f t="shared" si="93"/>
        <v>0</v>
      </c>
      <c r="W627" s="4">
        <f t="shared" si="93"/>
        <v>0</v>
      </c>
      <c r="X627" s="4">
        <f t="shared" si="93"/>
        <v>0</v>
      </c>
      <c r="Y627" s="4">
        <f t="shared" si="93"/>
        <v>0</v>
      </c>
      <c r="Z627" s="4">
        <f t="shared" si="89"/>
        <v>0</v>
      </c>
      <c r="AA627" s="4">
        <f t="shared" si="89"/>
        <v>0</v>
      </c>
      <c r="AB627" s="4">
        <f t="shared" si="89"/>
        <v>0</v>
      </c>
      <c r="AC627" s="4">
        <f t="shared" si="89"/>
        <v>0</v>
      </c>
      <c r="AD627" s="4">
        <f t="shared" si="89"/>
        <v>0</v>
      </c>
    </row>
    <row r="628" spans="1:30" ht="12.75" customHeight="1" x14ac:dyDescent="0.25">
      <c r="A628" s="115">
        <v>21</v>
      </c>
      <c r="B628" s="137">
        <v>225700</v>
      </c>
      <c r="C628" s="138">
        <v>1563</v>
      </c>
      <c r="D628" s="108">
        <v>620</v>
      </c>
      <c r="E628" s="135" t="s">
        <v>1442</v>
      </c>
      <c r="F628" s="136">
        <f t="shared" si="90"/>
        <v>0</v>
      </c>
      <c r="G628" s="136">
        <v>0</v>
      </c>
      <c r="H628" s="136">
        <v>0</v>
      </c>
      <c r="I628" s="136">
        <v>0</v>
      </c>
      <c r="J628" s="136">
        <v>0</v>
      </c>
      <c r="K628" s="136">
        <f t="shared" si="91"/>
        <v>0</v>
      </c>
      <c r="L628" s="23">
        <v>0</v>
      </c>
      <c r="M628" s="23">
        <v>0</v>
      </c>
      <c r="N628" s="23">
        <v>0</v>
      </c>
      <c r="O628" s="23">
        <v>0</v>
      </c>
      <c r="P628" s="136">
        <f t="shared" si="92"/>
        <v>0</v>
      </c>
      <c r="Q628" s="23">
        <v>0</v>
      </c>
      <c r="R628" s="23">
        <v>0</v>
      </c>
      <c r="S628" s="23">
        <v>0</v>
      </c>
      <c r="T628" s="4">
        <v>0</v>
      </c>
      <c r="U628" s="4">
        <f t="shared" si="93"/>
        <v>0</v>
      </c>
      <c r="V628" s="4">
        <f t="shared" si="93"/>
        <v>0</v>
      </c>
      <c r="W628" s="4">
        <f t="shared" si="93"/>
        <v>0</v>
      </c>
      <c r="X628" s="4">
        <f t="shared" si="93"/>
        <v>0</v>
      </c>
      <c r="Y628" s="4">
        <f t="shared" si="93"/>
        <v>0</v>
      </c>
      <c r="Z628" s="4">
        <f t="shared" si="89"/>
        <v>0</v>
      </c>
      <c r="AA628" s="4">
        <f t="shared" si="89"/>
        <v>0</v>
      </c>
      <c r="AB628" s="4">
        <f t="shared" si="89"/>
        <v>0</v>
      </c>
      <c r="AC628" s="4">
        <f t="shared" si="89"/>
        <v>0</v>
      </c>
      <c r="AD628" s="4">
        <f t="shared" si="89"/>
        <v>0</v>
      </c>
    </row>
    <row r="629" spans="1:30" ht="12.75" customHeight="1" x14ac:dyDescent="0.25">
      <c r="A629" s="115">
        <v>21</v>
      </c>
      <c r="B629" s="137">
        <v>225700</v>
      </c>
      <c r="C629" s="138">
        <v>1564</v>
      </c>
      <c r="D629" s="108">
        <v>621</v>
      </c>
      <c r="E629" s="135" t="s">
        <v>1443</v>
      </c>
      <c r="F629" s="136">
        <f t="shared" si="90"/>
        <v>0</v>
      </c>
      <c r="G629" s="136">
        <v>0</v>
      </c>
      <c r="H629" s="136">
        <v>0</v>
      </c>
      <c r="I629" s="136">
        <v>0</v>
      </c>
      <c r="J629" s="136">
        <v>0</v>
      </c>
      <c r="K629" s="136">
        <f t="shared" si="91"/>
        <v>0</v>
      </c>
      <c r="L629" s="23">
        <v>0</v>
      </c>
      <c r="M629" s="23">
        <v>0</v>
      </c>
      <c r="N629" s="23">
        <v>0</v>
      </c>
      <c r="O629" s="23">
        <v>0</v>
      </c>
      <c r="P629" s="136">
        <f t="shared" si="92"/>
        <v>0</v>
      </c>
      <c r="Q629" s="23">
        <v>0</v>
      </c>
      <c r="R629" s="23">
        <v>0</v>
      </c>
      <c r="S629" s="23">
        <v>0</v>
      </c>
      <c r="T629" s="4">
        <v>0</v>
      </c>
      <c r="U629" s="4">
        <f t="shared" si="93"/>
        <v>0</v>
      </c>
      <c r="V629" s="4">
        <f t="shared" si="93"/>
        <v>0</v>
      </c>
      <c r="W629" s="4">
        <f t="shared" si="93"/>
        <v>0</v>
      </c>
      <c r="X629" s="4">
        <f t="shared" si="93"/>
        <v>0</v>
      </c>
      <c r="Y629" s="4">
        <f t="shared" si="93"/>
        <v>0</v>
      </c>
      <c r="Z629" s="4">
        <f t="shared" si="89"/>
        <v>0</v>
      </c>
      <c r="AA629" s="4">
        <f t="shared" si="89"/>
        <v>0</v>
      </c>
      <c r="AB629" s="4">
        <f t="shared" si="89"/>
        <v>0</v>
      </c>
      <c r="AC629" s="4">
        <f t="shared" si="89"/>
        <v>0</v>
      </c>
      <c r="AD629" s="4">
        <f t="shared" si="89"/>
        <v>0</v>
      </c>
    </row>
    <row r="630" spans="1:30" ht="12.75" customHeight="1" x14ac:dyDescent="0.25">
      <c r="A630" s="115">
        <v>21</v>
      </c>
      <c r="B630" s="137">
        <v>225700</v>
      </c>
      <c r="C630" s="138">
        <v>1565</v>
      </c>
      <c r="D630" s="108">
        <v>622</v>
      </c>
      <c r="E630" s="135" t="s">
        <v>1444</v>
      </c>
      <c r="F630" s="136">
        <f t="shared" si="90"/>
        <v>0</v>
      </c>
      <c r="G630" s="136">
        <v>0</v>
      </c>
      <c r="H630" s="136">
        <v>0</v>
      </c>
      <c r="I630" s="136">
        <v>0</v>
      </c>
      <c r="J630" s="136">
        <v>0</v>
      </c>
      <c r="K630" s="136">
        <f t="shared" si="91"/>
        <v>0</v>
      </c>
      <c r="L630" s="23">
        <v>0</v>
      </c>
      <c r="M630" s="23">
        <v>0</v>
      </c>
      <c r="N630" s="23">
        <v>0</v>
      </c>
      <c r="O630" s="23">
        <v>0</v>
      </c>
      <c r="P630" s="136">
        <f t="shared" si="92"/>
        <v>0</v>
      </c>
      <c r="Q630" s="23">
        <v>0</v>
      </c>
      <c r="R630" s="23">
        <v>0</v>
      </c>
      <c r="S630" s="23">
        <v>0</v>
      </c>
      <c r="T630" s="4">
        <v>0</v>
      </c>
      <c r="U630" s="4">
        <f t="shared" si="93"/>
        <v>0</v>
      </c>
      <c r="V630" s="4">
        <f t="shared" si="93"/>
        <v>0</v>
      </c>
      <c r="W630" s="4">
        <f t="shared" si="93"/>
        <v>0</v>
      </c>
      <c r="X630" s="4">
        <f t="shared" si="93"/>
        <v>0</v>
      </c>
      <c r="Y630" s="4">
        <f t="shared" si="93"/>
        <v>0</v>
      </c>
      <c r="Z630" s="4">
        <f t="shared" si="89"/>
        <v>0</v>
      </c>
      <c r="AA630" s="4">
        <f t="shared" si="89"/>
        <v>0</v>
      </c>
      <c r="AB630" s="4">
        <f t="shared" si="89"/>
        <v>0</v>
      </c>
      <c r="AC630" s="4">
        <f t="shared" si="89"/>
        <v>0</v>
      </c>
      <c r="AD630" s="4">
        <f t="shared" si="89"/>
        <v>0</v>
      </c>
    </row>
    <row r="631" spans="1:30" ht="12.75" customHeight="1" x14ac:dyDescent="0.25">
      <c r="A631" s="115">
        <v>21</v>
      </c>
      <c r="B631" s="137">
        <v>225700</v>
      </c>
      <c r="C631" s="138">
        <v>1566</v>
      </c>
      <c r="D631" s="108">
        <v>623</v>
      </c>
      <c r="E631" s="135" t="s">
        <v>1445</v>
      </c>
      <c r="F631" s="136">
        <f t="shared" si="90"/>
        <v>0</v>
      </c>
      <c r="G631" s="136">
        <v>0</v>
      </c>
      <c r="H631" s="136">
        <v>0</v>
      </c>
      <c r="I631" s="136">
        <v>0</v>
      </c>
      <c r="J631" s="136">
        <v>0</v>
      </c>
      <c r="K631" s="136">
        <f t="shared" si="91"/>
        <v>0</v>
      </c>
      <c r="L631" s="23">
        <v>0</v>
      </c>
      <c r="M631" s="23">
        <v>0</v>
      </c>
      <c r="N631" s="23">
        <v>0</v>
      </c>
      <c r="O631" s="23">
        <v>0</v>
      </c>
      <c r="P631" s="136">
        <f t="shared" si="92"/>
        <v>0</v>
      </c>
      <c r="Q631" s="23">
        <v>0</v>
      </c>
      <c r="R631" s="23">
        <v>0</v>
      </c>
      <c r="S631" s="23">
        <v>0</v>
      </c>
      <c r="T631" s="4">
        <v>0</v>
      </c>
      <c r="U631" s="4">
        <f t="shared" si="93"/>
        <v>0</v>
      </c>
      <c r="V631" s="4">
        <f t="shared" si="93"/>
        <v>0</v>
      </c>
      <c r="W631" s="4">
        <f t="shared" si="93"/>
        <v>0</v>
      </c>
      <c r="X631" s="4">
        <f t="shared" si="93"/>
        <v>0</v>
      </c>
      <c r="Y631" s="4">
        <f t="shared" si="93"/>
        <v>0</v>
      </c>
      <c r="Z631" s="4">
        <f t="shared" si="89"/>
        <v>0</v>
      </c>
      <c r="AA631" s="4">
        <f t="shared" si="89"/>
        <v>0</v>
      </c>
      <c r="AB631" s="4">
        <f t="shared" si="89"/>
        <v>0</v>
      </c>
      <c r="AC631" s="4">
        <f t="shared" si="89"/>
        <v>0</v>
      </c>
      <c r="AD631" s="4">
        <f t="shared" si="89"/>
        <v>0</v>
      </c>
    </row>
    <row r="632" spans="1:30" ht="12.75" customHeight="1" x14ac:dyDescent="0.25">
      <c r="A632" s="115">
        <v>21</v>
      </c>
      <c r="B632" s="137">
        <v>225700</v>
      </c>
      <c r="C632" s="138">
        <v>1567</v>
      </c>
      <c r="D632" s="108">
        <v>624</v>
      </c>
      <c r="E632" s="135" t="s">
        <v>1446</v>
      </c>
      <c r="F632" s="136">
        <f t="shared" si="90"/>
        <v>0</v>
      </c>
      <c r="G632" s="136">
        <v>0</v>
      </c>
      <c r="H632" s="136">
        <v>0</v>
      </c>
      <c r="I632" s="136">
        <v>0</v>
      </c>
      <c r="J632" s="136">
        <v>0</v>
      </c>
      <c r="K632" s="136">
        <f t="shared" si="91"/>
        <v>0</v>
      </c>
      <c r="L632" s="23">
        <v>0</v>
      </c>
      <c r="M632" s="23">
        <v>0</v>
      </c>
      <c r="N632" s="23">
        <v>0</v>
      </c>
      <c r="O632" s="23">
        <v>0</v>
      </c>
      <c r="P632" s="136">
        <f t="shared" si="92"/>
        <v>0</v>
      </c>
      <c r="Q632" s="23">
        <v>0</v>
      </c>
      <c r="R632" s="23">
        <v>0</v>
      </c>
      <c r="S632" s="23">
        <v>0</v>
      </c>
      <c r="T632" s="4">
        <v>0</v>
      </c>
      <c r="U632" s="4">
        <f t="shared" si="93"/>
        <v>0</v>
      </c>
      <c r="V632" s="4">
        <f t="shared" si="93"/>
        <v>0</v>
      </c>
      <c r="W632" s="4">
        <f t="shared" si="93"/>
        <v>0</v>
      </c>
      <c r="X632" s="4">
        <f t="shared" si="93"/>
        <v>0</v>
      </c>
      <c r="Y632" s="4">
        <f t="shared" si="93"/>
        <v>0</v>
      </c>
      <c r="Z632" s="4">
        <f t="shared" si="89"/>
        <v>0</v>
      </c>
      <c r="AA632" s="4">
        <f t="shared" si="89"/>
        <v>0</v>
      </c>
      <c r="AB632" s="4">
        <f t="shared" si="89"/>
        <v>0</v>
      </c>
      <c r="AC632" s="4">
        <f t="shared" si="89"/>
        <v>0</v>
      </c>
      <c r="AD632" s="4">
        <f t="shared" si="89"/>
        <v>0</v>
      </c>
    </row>
    <row r="633" spans="1:30" ht="12.75" customHeight="1" x14ac:dyDescent="0.25">
      <c r="A633" s="115">
        <v>21</v>
      </c>
      <c r="B633" s="137">
        <v>225700</v>
      </c>
      <c r="C633" s="138">
        <v>1568</v>
      </c>
      <c r="D633" s="108">
        <v>625</v>
      </c>
      <c r="E633" s="135" t="s">
        <v>1447</v>
      </c>
      <c r="F633" s="136">
        <f t="shared" si="90"/>
        <v>0</v>
      </c>
      <c r="G633" s="136">
        <v>0</v>
      </c>
      <c r="H633" s="136">
        <v>0</v>
      </c>
      <c r="I633" s="136">
        <v>0</v>
      </c>
      <c r="J633" s="136">
        <v>0</v>
      </c>
      <c r="K633" s="136">
        <f t="shared" si="91"/>
        <v>0</v>
      </c>
      <c r="L633" s="23">
        <v>0</v>
      </c>
      <c r="M633" s="23">
        <v>0</v>
      </c>
      <c r="N633" s="23">
        <v>0</v>
      </c>
      <c r="O633" s="23">
        <v>0</v>
      </c>
      <c r="P633" s="136">
        <f t="shared" si="92"/>
        <v>0</v>
      </c>
      <c r="Q633" s="23">
        <v>0</v>
      </c>
      <c r="R633" s="23">
        <v>0</v>
      </c>
      <c r="S633" s="23">
        <v>0</v>
      </c>
      <c r="T633" s="4">
        <v>0</v>
      </c>
      <c r="U633" s="4">
        <f t="shared" si="93"/>
        <v>0</v>
      </c>
      <c r="V633" s="4">
        <f t="shared" si="93"/>
        <v>0</v>
      </c>
      <c r="W633" s="4">
        <f t="shared" si="93"/>
        <v>0</v>
      </c>
      <c r="X633" s="4">
        <f t="shared" si="93"/>
        <v>0</v>
      </c>
      <c r="Y633" s="4">
        <f t="shared" si="93"/>
        <v>0</v>
      </c>
      <c r="Z633" s="4">
        <f t="shared" si="89"/>
        <v>0</v>
      </c>
      <c r="AA633" s="4">
        <f t="shared" si="89"/>
        <v>0</v>
      </c>
      <c r="AB633" s="4">
        <f t="shared" si="89"/>
        <v>0</v>
      </c>
      <c r="AC633" s="4">
        <f t="shared" si="89"/>
        <v>0</v>
      </c>
      <c r="AD633" s="4">
        <f t="shared" si="89"/>
        <v>0</v>
      </c>
    </row>
    <row r="634" spans="1:30" ht="12.75" customHeight="1" x14ac:dyDescent="0.25">
      <c r="A634" s="115">
        <v>21</v>
      </c>
      <c r="B634" s="137">
        <v>225700</v>
      </c>
      <c r="C634" s="138">
        <v>1569</v>
      </c>
      <c r="D634" s="108">
        <v>626</v>
      </c>
      <c r="E634" s="135" t="s">
        <v>1448</v>
      </c>
      <c r="F634" s="136">
        <f t="shared" si="90"/>
        <v>0</v>
      </c>
      <c r="G634" s="136">
        <v>0</v>
      </c>
      <c r="H634" s="136">
        <v>0</v>
      </c>
      <c r="I634" s="136">
        <v>0</v>
      </c>
      <c r="J634" s="136">
        <v>0</v>
      </c>
      <c r="K634" s="136">
        <f t="shared" si="91"/>
        <v>0</v>
      </c>
      <c r="L634" s="23">
        <v>0</v>
      </c>
      <c r="M634" s="23">
        <v>0</v>
      </c>
      <c r="N634" s="23">
        <v>0</v>
      </c>
      <c r="O634" s="23">
        <v>0</v>
      </c>
      <c r="P634" s="136">
        <f t="shared" si="92"/>
        <v>0</v>
      </c>
      <c r="Q634" s="23">
        <v>0</v>
      </c>
      <c r="R634" s="23">
        <v>0</v>
      </c>
      <c r="S634" s="23">
        <v>0</v>
      </c>
      <c r="T634" s="4">
        <v>0</v>
      </c>
      <c r="U634" s="4">
        <f t="shared" si="93"/>
        <v>0</v>
      </c>
      <c r="V634" s="4">
        <f t="shared" si="93"/>
        <v>0</v>
      </c>
      <c r="W634" s="4">
        <f t="shared" si="93"/>
        <v>0</v>
      </c>
      <c r="X634" s="4">
        <f t="shared" si="93"/>
        <v>0</v>
      </c>
      <c r="Y634" s="4">
        <f t="shared" si="93"/>
        <v>0</v>
      </c>
      <c r="Z634" s="4">
        <f t="shared" si="89"/>
        <v>0</v>
      </c>
      <c r="AA634" s="4">
        <f t="shared" si="89"/>
        <v>0</v>
      </c>
      <c r="AB634" s="4">
        <f t="shared" si="89"/>
        <v>0</v>
      </c>
      <c r="AC634" s="4">
        <f t="shared" si="89"/>
        <v>0</v>
      </c>
      <c r="AD634" s="4">
        <f t="shared" si="89"/>
        <v>0</v>
      </c>
    </row>
    <row r="635" spans="1:30" ht="12.75" customHeight="1" x14ac:dyDescent="0.25">
      <c r="A635" s="115">
        <v>21</v>
      </c>
      <c r="B635" s="137">
        <v>225700</v>
      </c>
      <c r="C635" s="138">
        <v>1570</v>
      </c>
      <c r="D635" s="108">
        <v>627</v>
      </c>
      <c r="E635" s="135" t="s">
        <v>1449</v>
      </c>
      <c r="F635" s="136">
        <f t="shared" si="90"/>
        <v>0</v>
      </c>
      <c r="G635" s="136">
        <v>0</v>
      </c>
      <c r="H635" s="136">
        <v>0</v>
      </c>
      <c r="I635" s="136">
        <v>0</v>
      </c>
      <c r="J635" s="136">
        <v>0</v>
      </c>
      <c r="K635" s="136">
        <f t="shared" si="91"/>
        <v>0</v>
      </c>
      <c r="L635" s="23">
        <v>0</v>
      </c>
      <c r="M635" s="23">
        <v>0</v>
      </c>
      <c r="N635" s="23">
        <v>0</v>
      </c>
      <c r="O635" s="23">
        <v>0</v>
      </c>
      <c r="P635" s="136">
        <f t="shared" si="92"/>
        <v>0</v>
      </c>
      <c r="Q635" s="23">
        <v>0</v>
      </c>
      <c r="R635" s="23">
        <v>0</v>
      </c>
      <c r="S635" s="23">
        <v>0</v>
      </c>
      <c r="T635" s="4">
        <v>0</v>
      </c>
      <c r="U635" s="4">
        <f t="shared" si="93"/>
        <v>0</v>
      </c>
      <c r="V635" s="4">
        <f t="shared" si="93"/>
        <v>0</v>
      </c>
      <c r="W635" s="4">
        <f t="shared" si="93"/>
        <v>0</v>
      </c>
      <c r="X635" s="4">
        <f t="shared" si="93"/>
        <v>0</v>
      </c>
      <c r="Y635" s="4">
        <f t="shared" si="93"/>
        <v>0</v>
      </c>
      <c r="Z635" s="4">
        <f t="shared" si="89"/>
        <v>0</v>
      </c>
      <c r="AA635" s="4">
        <f t="shared" si="89"/>
        <v>0</v>
      </c>
      <c r="AB635" s="4">
        <f t="shared" si="89"/>
        <v>0</v>
      </c>
      <c r="AC635" s="4">
        <f t="shared" si="89"/>
        <v>0</v>
      </c>
      <c r="AD635" s="4">
        <f t="shared" si="89"/>
        <v>0</v>
      </c>
    </row>
    <row r="636" spans="1:30" ht="12.75" customHeight="1" x14ac:dyDescent="0.25">
      <c r="A636" s="115">
        <v>21</v>
      </c>
      <c r="B636" s="137">
        <v>225700</v>
      </c>
      <c r="C636" s="138">
        <v>1571</v>
      </c>
      <c r="D636" s="108">
        <v>628</v>
      </c>
      <c r="E636" s="135" t="s">
        <v>1450</v>
      </c>
      <c r="F636" s="136">
        <f t="shared" si="90"/>
        <v>0</v>
      </c>
      <c r="G636" s="136">
        <v>0</v>
      </c>
      <c r="H636" s="136">
        <v>0</v>
      </c>
      <c r="I636" s="136">
        <v>0</v>
      </c>
      <c r="J636" s="136">
        <v>0</v>
      </c>
      <c r="K636" s="136">
        <f t="shared" si="91"/>
        <v>0</v>
      </c>
      <c r="L636" s="23">
        <v>0</v>
      </c>
      <c r="M636" s="23">
        <v>0</v>
      </c>
      <c r="N636" s="23">
        <v>0</v>
      </c>
      <c r="O636" s="23">
        <v>0</v>
      </c>
      <c r="P636" s="136">
        <f t="shared" si="92"/>
        <v>0</v>
      </c>
      <c r="Q636" s="23">
        <v>0</v>
      </c>
      <c r="R636" s="23">
        <v>0</v>
      </c>
      <c r="S636" s="23">
        <v>0</v>
      </c>
      <c r="T636" s="4">
        <v>0</v>
      </c>
      <c r="U636" s="4">
        <f t="shared" si="93"/>
        <v>0</v>
      </c>
      <c r="V636" s="4">
        <f t="shared" si="93"/>
        <v>0</v>
      </c>
      <c r="W636" s="4">
        <f t="shared" si="93"/>
        <v>0</v>
      </c>
      <c r="X636" s="4">
        <f t="shared" si="93"/>
        <v>0</v>
      </c>
      <c r="Y636" s="4">
        <f t="shared" si="93"/>
        <v>0</v>
      </c>
      <c r="Z636" s="4">
        <f t="shared" si="89"/>
        <v>0</v>
      </c>
      <c r="AA636" s="4">
        <f t="shared" si="89"/>
        <v>0</v>
      </c>
      <c r="AB636" s="4">
        <f t="shared" si="89"/>
        <v>0</v>
      </c>
      <c r="AC636" s="4">
        <f t="shared" si="89"/>
        <v>0</v>
      </c>
      <c r="AD636" s="4">
        <f t="shared" si="89"/>
        <v>0</v>
      </c>
    </row>
    <row r="637" spans="1:30" ht="12.75" customHeight="1" x14ac:dyDescent="0.25">
      <c r="A637" s="115">
        <v>21</v>
      </c>
      <c r="B637" s="137">
        <v>225700</v>
      </c>
      <c r="C637" s="138">
        <v>1572</v>
      </c>
      <c r="D637" s="108">
        <v>629</v>
      </c>
      <c r="E637" s="135" t="s">
        <v>1451</v>
      </c>
      <c r="F637" s="136">
        <f t="shared" si="90"/>
        <v>0</v>
      </c>
      <c r="G637" s="136">
        <v>0</v>
      </c>
      <c r="H637" s="136">
        <v>0</v>
      </c>
      <c r="I637" s="136">
        <v>0</v>
      </c>
      <c r="J637" s="136">
        <v>0</v>
      </c>
      <c r="K637" s="136">
        <f t="shared" si="91"/>
        <v>0</v>
      </c>
      <c r="L637" s="23">
        <v>0</v>
      </c>
      <c r="M637" s="23">
        <v>0</v>
      </c>
      <c r="N637" s="23">
        <v>0</v>
      </c>
      <c r="O637" s="23">
        <v>0</v>
      </c>
      <c r="P637" s="136">
        <f t="shared" si="92"/>
        <v>0</v>
      </c>
      <c r="Q637" s="23">
        <v>0</v>
      </c>
      <c r="R637" s="23">
        <v>0</v>
      </c>
      <c r="S637" s="23">
        <v>0</v>
      </c>
      <c r="T637" s="4">
        <v>0</v>
      </c>
      <c r="U637" s="4">
        <f t="shared" si="93"/>
        <v>0</v>
      </c>
      <c r="V637" s="4">
        <f t="shared" si="93"/>
        <v>0</v>
      </c>
      <c r="W637" s="4">
        <f t="shared" si="93"/>
        <v>0</v>
      </c>
      <c r="X637" s="4">
        <f t="shared" si="93"/>
        <v>0</v>
      </c>
      <c r="Y637" s="4">
        <f t="shared" si="93"/>
        <v>0</v>
      </c>
      <c r="Z637" s="4">
        <f t="shared" si="89"/>
        <v>0</v>
      </c>
      <c r="AA637" s="4">
        <f t="shared" si="89"/>
        <v>0</v>
      </c>
      <c r="AB637" s="4">
        <f t="shared" si="89"/>
        <v>0</v>
      </c>
      <c r="AC637" s="4">
        <f t="shared" si="89"/>
        <v>0</v>
      </c>
      <c r="AD637" s="4">
        <f t="shared" si="89"/>
        <v>0</v>
      </c>
    </row>
    <row r="638" spans="1:30" ht="12.75" customHeight="1" x14ac:dyDescent="0.25">
      <c r="A638" s="115">
        <v>21</v>
      </c>
      <c r="B638" s="137">
        <v>225700</v>
      </c>
      <c r="C638" s="138">
        <v>1573</v>
      </c>
      <c r="D638" s="108">
        <v>630</v>
      </c>
      <c r="E638" s="135" t="s">
        <v>1452</v>
      </c>
      <c r="F638" s="136">
        <f t="shared" si="90"/>
        <v>0</v>
      </c>
      <c r="G638" s="136">
        <v>0</v>
      </c>
      <c r="H638" s="136">
        <v>0</v>
      </c>
      <c r="I638" s="136">
        <v>0</v>
      </c>
      <c r="J638" s="136">
        <v>0</v>
      </c>
      <c r="K638" s="136">
        <f t="shared" si="91"/>
        <v>0</v>
      </c>
      <c r="L638" s="23">
        <v>0</v>
      </c>
      <c r="M638" s="23">
        <v>0</v>
      </c>
      <c r="N638" s="23">
        <v>0</v>
      </c>
      <c r="O638" s="23">
        <v>0</v>
      </c>
      <c r="P638" s="136">
        <f t="shared" si="92"/>
        <v>0</v>
      </c>
      <c r="Q638" s="23">
        <v>0</v>
      </c>
      <c r="R638" s="23">
        <v>0</v>
      </c>
      <c r="S638" s="23">
        <v>0</v>
      </c>
      <c r="T638" s="4">
        <v>0</v>
      </c>
      <c r="U638" s="4">
        <f t="shared" si="93"/>
        <v>0</v>
      </c>
      <c r="V638" s="4">
        <f t="shared" si="93"/>
        <v>0</v>
      </c>
      <c r="W638" s="4">
        <f t="shared" si="93"/>
        <v>0</v>
      </c>
      <c r="X638" s="4">
        <f t="shared" si="93"/>
        <v>0</v>
      </c>
      <c r="Y638" s="4">
        <f t="shared" si="93"/>
        <v>0</v>
      </c>
      <c r="Z638" s="4">
        <f t="shared" si="89"/>
        <v>0</v>
      </c>
      <c r="AA638" s="4">
        <f t="shared" si="89"/>
        <v>0</v>
      </c>
      <c r="AB638" s="4">
        <f t="shared" si="89"/>
        <v>0</v>
      </c>
      <c r="AC638" s="4">
        <f t="shared" si="89"/>
        <v>0</v>
      </c>
      <c r="AD638" s="4">
        <f t="shared" si="89"/>
        <v>0</v>
      </c>
    </row>
    <row r="639" spans="1:30" ht="12.75" customHeight="1" x14ac:dyDescent="0.25">
      <c r="A639" s="115">
        <v>0</v>
      </c>
      <c r="B639" s="115"/>
      <c r="C639" s="115"/>
      <c r="D639" s="108">
        <v>631</v>
      </c>
      <c r="E639" s="135"/>
      <c r="F639" s="136"/>
      <c r="G639" s="136"/>
      <c r="H639" s="136"/>
      <c r="I639" s="136"/>
      <c r="J639" s="136"/>
      <c r="K639" s="136"/>
      <c r="L639" s="23"/>
      <c r="M639" s="23"/>
      <c r="N639" s="23"/>
      <c r="O639" s="23"/>
      <c r="P639" s="23"/>
      <c r="Q639" s="23"/>
      <c r="R639" s="23"/>
      <c r="S639" s="23"/>
      <c r="T639" s="4"/>
      <c r="U639" s="4"/>
      <c r="V639" s="4"/>
      <c r="W639" s="4"/>
      <c r="X639" s="4"/>
      <c r="Y639" s="4"/>
      <c r="Z639" s="4"/>
      <c r="AA639" s="4"/>
      <c r="AB639" s="4"/>
      <c r="AC639" s="4"/>
      <c r="AD639" s="4"/>
    </row>
    <row r="640" spans="1:30" ht="12.75" customHeight="1" x14ac:dyDescent="0.25">
      <c r="A640" s="115">
        <v>20</v>
      </c>
      <c r="B640" s="137">
        <v>226000</v>
      </c>
      <c r="C640" s="115"/>
      <c r="D640" s="108">
        <v>632</v>
      </c>
      <c r="E640" s="130" t="s">
        <v>1453</v>
      </c>
      <c r="F640" s="131">
        <f t="shared" ref="F640:F666" si="94">SUM(G640:J640)</f>
        <v>2236.2999999999997</v>
      </c>
      <c r="G640" s="131">
        <f>G641+G642</f>
        <v>874.4</v>
      </c>
      <c r="H640" s="131">
        <f>H641+H642</f>
        <v>1072.2</v>
      </c>
      <c r="I640" s="131">
        <f>I641+I642</f>
        <v>0</v>
      </c>
      <c r="J640" s="131">
        <f>J641+J642</f>
        <v>289.7</v>
      </c>
      <c r="K640" s="131">
        <f t="shared" ref="K640:K666" si="95">SUM(L640:O640)</f>
        <v>1944.2</v>
      </c>
      <c r="L640" s="131">
        <f>L641+L642</f>
        <v>741</v>
      </c>
      <c r="M640" s="131">
        <f>M641+M642</f>
        <v>913.5</v>
      </c>
      <c r="N640" s="131">
        <f>N641+N642</f>
        <v>0</v>
      </c>
      <c r="O640" s="131">
        <f>O641+O642</f>
        <v>289.7</v>
      </c>
      <c r="P640" s="131">
        <f>SUM(Q640:T640)</f>
        <v>1944.2</v>
      </c>
      <c r="Q640" s="131">
        <f>Q641+Q642</f>
        <v>741</v>
      </c>
      <c r="R640" s="131">
        <f>R641+R642</f>
        <v>913.5</v>
      </c>
      <c r="S640" s="131">
        <f>S641+S642</f>
        <v>0</v>
      </c>
      <c r="T640" s="131">
        <f>T641+T642</f>
        <v>289.7</v>
      </c>
      <c r="U640" s="133">
        <f t="shared" ref="U640:Y666" si="96">P640-K640</f>
        <v>0</v>
      </c>
      <c r="V640" s="133">
        <f t="shared" si="96"/>
        <v>0</v>
      </c>
      <c r="W640" s="133">
        <f t="shared" si="96"/>
        <v>0</v>
      </c>
      <c r="X640" s="133">
        <f t="shared" si="96"/>
        <v>0</v>
      </c>
      <c r="Y640" s="133">
        <f t="shared" si="96"/>
        <v>0</v>
      </c>
      <c r="Z640" s="133">
        <f t="shared" si="89"/>
        <v>100</v>
      </c>
      <c r="AA640" s="133">
        <f t="shared" si="89"/>
        <v>100</v>
      </c>
      <c r="AB640" s="133">
        <f t="shared" si="89"/>
        <v>100</v>
      </c>
      <c r="AC640" s="133">
        <f t="shared" si="89"/>
        <v>0</v>
      </c>
      <c r="AD640" s="133">
        <f t="shared" si="89"/>
        <v>100</v>
      </c>
    </row>
    <row r="641" spans="1:30" s="134" customFormat="1" ht="12.75" customHeight="1" x14ac:dyDescent="0.25">
      <c r="A641" s="115">
        <v>22</v>
      </c>
      <c r="B641" s="137">
        <v>226000</v>
      </c>
      <c r="C641" s="115"/>
      <c r="D641" s="108">
        <v>633</v>
      </c>
      <c r="E641" s="130" t="s">
        <v>944</v>
      </c>
      <c r="F641" s="131">
        <f t="shared" si="94"/>
        <v>2236.2999999999997</v>
      </c>
      <c r="G641" s="131">
        <f>G643</f>
        <v>874.4</v>
      </c>
      <c r="H641" s="131">
        <f>H643</f>
        <v>1072.2</v>
      </c>
      <c r="I641" s="131">
        <f>I643</f>
        <v>0</v>
      </c>
      <c r="J641" s="131">
        <f>J643</f>
        <v>289.7</v>
      </c>
      <c r="K641" s="131">
        <f t="shared" si="95"/>
        <v>1944.2</v>
      </c>
      <c r="L641" s="131">
        <f>L643</f>
        <v>741</v>
      </c>
      <c r="M641" s="131">
        <f>M643</f>
        <v>913.5</v>
      </c>
      <c r="N641" s="131">
        <f>N643</f>
        <v>0</v>
      </c>
      <c r="O641" s="131">
        <f>O643</f>
        <v>289.7</v>
      </c>
      <c r="P641" s="131">
        <f t="shared" ref="P641:P666" si="97">SUM(Q641:T641)</f>
        <v>1944.2</v>
      </c>
      <c r="Q641" s="131">
        <f>Q643</f>
        <v>741</v>
      </c>
      <c r="R641" s="131">
        <f>R643</f>
        <v>913.5</v>
      </c>
      <c r="S641" s="131">
        <f>S643</f>
        <v>0</v>
      </c>
      <c r="T641" s="131">
        <f>T643</f>
        <v>289.7</v>
      </c>
      <c r="U641" s="133">
        <f t="shared" si="96"/>
        <v>0</v>
      </c>
      <c r="V641" s="133">
        <f t="shared" si="96"/>
        <v>0</v>
      </c>
      <c r="W641" s="133">
        <f t="shared" si="96"/>
        <v>0</v>
      </c>
      <c r="X641" s="133">
        <f t="shared" si="96"/>
        <v>0</v>
      </c>
      <c r="Y641" s="133">
        <f t="shared" si="96"/>
        <v>0</v>
      </c>
      <c r="Z641" s="133">
        <f t="shared" si="89"/>
        <v>100</v>
      </c>
      <c r="AA641" s="133">
        <f t="shared" si="89"/>
        <v>100</v>
      </c>
      <c r="AB641" s="133">
        <f t="shared" si="89"/>
        <v>100</v>
      </c>
      <c r="AC641" s="133">
        <f t="shared" si="89"/>
        <v>0</v>
      </c>
      <c r="AD641" s="133">
        <f t="shared" si="89"/>
        <v>100</v>
      </c>
    </row>
    <row r="642" spans="1:30" s="134" customFormat="1" ht="12.75" customHeight="1" x14ac:dyDescent="0.25">
      <c r="A642" s="115">
        <v>21</v>
      </c>
      <c r="B642" s="137">
        <v>226000</v>
      </c>
      <c r="C642" s="115"/>
      <c r="D642" s="108">
        <v>634</v>
      </c>
      <c r="E642" s="130" t="s">
        <v>945</v>
      </c>
      <c r="F642" s="131">
        <f t="shared" si="94"/>
        <v>0</v>
      </c>
      <c r="G642" s="131">
        <f>SUBTOTAL(9,G644:G666)</f>
        <v>0</v>
      </c>
      <c r="H642" s="131">
        <f>SUBTOTAL(9,H644:H666)</f>
        <v>0</v>
      </c>
      <c r="I642" s="131">
        <f>SUBTOTAL(9,I644:I666)</f>
        <v>0</v>
      </c>
      <c r="J642" s="131">
        <f>SUBTOTAL(9,J644:J666)</f>
        <v>0</v>
      </c>
      <c r="K642" s="131">
        <f t="shared" si="95"/>
        <v>0</v>
      </c>
      <c r="L642" s="131">
        <f>SUBTOTAL(9,L644:L666)</f>
        <v>0</v>
      </c>
      <c r="M642" s="131">
        <f>SUBTOTAL(9,M644:M666)</f>
        <v>0</v>
      </c>
      <c r="N642" s="131">
        <f>SUBTOTAL(9,N644:N666)</f>
        <v>0</v>
      </c>
      <c r="O642" s="131">
        <f>SUBTOTAL(9,O644:O666)</f>
        <v>0</v>
      </c>
      <c r="P642" s="131">
        <f t="shared" si="97"/>
        <v>0</v>
      </c>
      <c r="Q642" s="131">
        <f>SUBTOTAL(9,Q644:Q666)</f>
        <v>0</v>
      </c>
      <c r="R642" s="131">
        <f>SUBTOTAL(9,R644:R666)</f>
        <v>0</v>
      </c>
      <c r="S642" s="131">
        <f>SUBTOTAL(9,S644:S666)</f>
        <v>0</v>
      </c>
      <c r="T642" s="131">
        <f>SUBTOTAL(9,T644:T666)</f>
        <v>0</v>
      </c>
      <c r="U642" s="133">
        <f t="shared" si="96"/>
        <v>0</v>
      </c>
      <c r="V642" s="133">
        <f t="shared" si="96"/>
        <v>0</v>
      </c>
      <c r="W642" s="133">
        <f t="shared" si="96"/>
        <v>0</v>
      </c>
      <c r="X642" s="133">
        <f t="shared" si="96"/>
        <v>0</v>
      </c>
      <c r="Y642" s="133">
        <f t="shared" si="96"/>
        <v>0</v>
      </c>
      <c r="Z642" s="133">
        <f t="shared" si="89"/>
        <v>0</v>
      </c>
      <c r="AA642" s="133">
        <f t="shared" si="89"/>
        <v>0</v>
      </c>
      <c r="AB642" s="133">
        <f t="shared" si="89"/>
        <v>0</v>
      </c>
      <c r="AC642" s="133">
        <f t="shared" si="89"/>
        <v>0</v>
      </c>
      <c r="AD642" s="133">
        <f t="shared" si="89"/>
        <v>0</v>
      </c>
    </row>
    <row r="643" spans="1:30" ht="12.75" customHeight="1" x14ac:dyDescent="0.25">
      <c r="A643" s="115">
        <v>22</v>
      </c>
      <c r="B643" s="137">
        <v>226000</v>
      </c>
      <c r="C643" s="138">
        <v>1574</v>
      </c>
      <c r="D643" s="108">
        <v>635</v>
      </c>
      <c r="E643" s="135" t="s">
        <v>970</v>
      </c>
      <c r="F643" s="136">
        <f t="shared" si="94"/>
        <v>2236.2999999999997</v>
      </c>
      <c r="G643" s="136">
        <v>874.4</v>
      </c>
      <c r="H643" s="136">
        <v>1072.2</v>
      </c>
      <c r="I643" s="136">
        <v>0</v>
      </c>
      <c r="J643" s="136">
        <v>289.7</v>
      </c>
      <c r="K643" s="136">
        <f t="shared" si="95"/>
        <v>1944.2</v>
      </c>
      <c r="L643" s="23">
        <v>741</v>
      </c>
      <c r="M643" s="23">
        <v>913.5</v>
      </c>
      <c r="N643" s="23">
        <v>0</v>
      </c>
      <c r="O643" s="23">
        <v>289.7</v>
      </c>
      <c r="P643" s="136">
        <f t="shared" si="97"/>
        <v>1944.2</v>
      </c>
      <c r="Q643" s="23">
        <v>741</v>
      </c>
      <c r="R643" s="23">
        <v>913.5</v>
      </c>
      <c r="S643" s="23">
        <v>0</v>
      </c>
      <c r="T643" s="4">
        <v>289.7</v>
      </c>
      <c r="U643" s="4">
        <f t="shared" si="96"/>
        <v>0</v>
      </c>
      <c r="V643" s="4">
        <f t="shared" si="96"/>
        <v>0</v>
      </c>
      <c r="W643" s="4">
        <f t="shared" si="96"/>
        <v>0</v>
      </c>
      <c r="X643" s="4">
        <f t="shared" si="96"/>
        <v>0</v>
      </c>
      <c r="Y643" s="4">
        <f t="shared" si="96"/>
        <v>0</v>
      </c>
      <c r="Z643" s="4">
        <f t="shared" si="89"/>
        <v>100</v>
      </c>
      <c r="AA643" s="4">
        <f t="shared" si="89"/>
        <v>100</v>
      </c>
      <c r="AB643" s="4">
        <f t="shared" si="89"/>
        <v>100</v>
      </c>
      <c r="AC643" s="4">
        <f t="shared" si="89"/>
        <v>0</v>
      </c>
      <c r="AD643" s="4">
        <f t="shared" si="89"/>
        <v>100</v>
      </c>
    </row>
    <row r="644" spans="1:30" ht="12.75" customHeight="1" x14ac:dyDescent="0.25">
      <c r="A644" s="115">
        <v>21</v>
      </c>
      <c r="B644" s="137">
        <v>226000</v>
      </c>
      <c r="C644" s="138">
        <v>1576</v>
      </c>
      <c r="D644" s="108">
        <v>636</v>
      </c>
      <c r="E644" s="135" t="s">
        <v>1454</v>
      </c>
      <c r="F644" s="136">
        <f t="shared" si="94"/>
        <v>0</v>
      </c>
      <c r="G644" s="136">
        <v>0</v>
      </c>
      <c r="H644" s="136">
        <v>0</v>
      </c>
      <c r="I644" s="136">
        <v>0</v>
      </c>
      <c r="J644" s="136">
        <v>0</v>
      </c>
      <c r="K644" s="136">
        <f t="shared" si="95"/>
        <v>0</v>
      </c>
      <c r="L644" s="23">
        <v>0</v>
      </c>
      <c r="M644" s="23">
        <v>0</v>
      </c>
      <c r="N644" s="23">
        <v>0</v>
      </c>
      <c r="O644" s="23">
        <v>0</v>
      </c>
      <c r="P644" s="136">
        <f t="shared" si="97"/>
        <v>0</v>
      </c>
      <c r="Q644" s="23">
        <v>0</v>
      </c>
      <c r="R644" s="23">
        <v>0</v>
      </c>
      <c r="S644" s="23">
        <v>0</v>
      </c>
      <c r="T644" s="4">
        <v>0</v>
      </c>
      <c r="U644" s="4">
        <f t="shared" si="96"/>
        <v>0</v>
      </c>
      <c r="V644" s="4">
        <f t="shared" si="96"/>
        <v>0</v>
      </c>
      <c r="W644" s="4">
        <f t="shared" si="96"/>
        <v>0</v>
      </c>
      <c r="X644" s="4">
        <f t="shared" si="96"/>
        <v>0</v>
      </c>
      <c r="Y644" s="4">
        <f t="shared" si="96"/>
        <v>0</v>
      </c>
      <c r="Z644" s="4">
        <f t="shared" si="89"/>
        <v>0</v>
      </c>
      <c r="AA644" s="4">
        <f t="shared" si="89"/>
        <v>0</v>
      </c>
      <c r="AB644" s="4">
        <f t="shared" si="89"/>
        <v>0</v>
      </c>
      <c r="AC644" s="4">
        <f t="shared" si="89"/>
        <v>0</v>
      </c>
      <c r="AD644" s="4">
        <f t="shared" si="89"/>
        <v>0</v>
      </c>
    </row>
    <row r="645" spans="1:30" ht="12.75" customHeight="1" x14ac:dyDescent="0.25">
      <c r="A645" s="115">
        <v>21</v>
      </c>
      <c r="B645" s="137">
        <v>226000</v>
      </c>
      <c r="C645" s="138">
        <v>1575</v>
      </c>
      <c r="D645" s="108">
        <v>637</v>
      </c>
      <c r="E645" s="135" t="s">
        <v>1455</v>
      </c>
      <c r="F645" s="136">
        <f t="shared" si="94"/>
        <v>0</v>
      </c>
      <c r="G645" s="136">
        <v>0</v>
      </c>
      <c r="H645" s="136">
        <v>0</v>
      </c>
      <c r="I645" s="136">
        <v>0</v>
      </c>
      <c r="J645" s="136">
        <v>0</v>
      </c>
      <c r="K645" s="136">
        <f t="shared" si="95"/>
        <v>0</v>
      </c>
      <c r="L645" s="23">
        <v>0</v>
      </c>
      <c r="M645" s="23">
        <v>0</v>
      </c>
      <c r="N645" s="23">
        <v>0</v>
      </c>
      <c r="O645" s="23">
        <v>0</v>
      </c>
      <c r="P645" s="136">
        <f t="shared" si="97"/>
        <v>0</v>
      </c>
      <c r="Q645" s="23">
        <v>0</v>
      </c>
      <c r="R645" s="23">
        <v>0</v>
      </c>
      <c r="S645" s="23">
        <v>0</v>
      </c>
      <c r="T645" s="4">
        <v>0</v>
      </c>
      <c r="U645" s="4">
        <f t="shared" si="96"/>
        <v>0</v>
      </c>
      <c r="V645" s="4">
        <f t="shared" si="96"/>
        <v>0</v>
      </c>
      <c r="W645" s="4">
        <f t="shared" si="96"/>
        <v>0</v>
      </c>
      <c r="X645" s="4">
        <f t="shared" si="96"/>
        <v>0</v>
      </c>
      <c r="Y645" s="4">
        <f t="shared" si="96"/>
        <v>0</v>
      </c>
      <c r="Z645" s="4">
        <f t="shared" si="89"/>
        <v>0</v>
      </c>
      <c r="AA645" s="4">
        <f t="shared" si="89"/>
        <v>0</v>
      </c>
      <c r="AB645" s="4">
        <f t="shared" si="89"/>
        <v>0</v>
      </c>
      <c r="AC645" s="4">
        <f t="shared" si="89"/>
        <v>0</v>
      </c>
      <c r="AD645" s="4">
        <f t="shared" si="89"/>
        <v>0</v>
      </c>
    </row>
    <row r="646" spans="1:30" ht="12.75" customHeight="1" x14ac:dyDescent="0.25">
      <c r="A646" s="115">
        <v>21</v>
      </c>
      <c r="B646" s="137">
        <v>226000</v>
      </c>
      <c r="C646" s="138">
        <v>1577</v>
      </c>
      <c r="D646" s="108">
        <v>638</v>
      </c>
      <c r="E646" s="135" t="s">
        <v>1456</v>
      </c>
      <c r="F646" s="136">
        <f t="shared" si="94"/>
        <v>0</v>
      </c>
      <c r="G646" s="136">
        <v>0</v>
      </c>
      <c r="H646" s="136">
        <v>0</v>
      </c>
      <c r="I646" s="136">
        <v>0</v>
      </c>
      <c r="J646" s="136">
        <v>0</v>
      </c>
      <c r="K646" s="136">
        <f t="shared" si="95"/>
        <v>0</v>
      </c>
      <c r="L646" s="23">
        <v>0</v>
      </c>
      <c r="M646" s="23">
        <v>0</v>
      </c>
      <c r="N646" s="23">
        <v>0</v>
      </c>
      <c r="O646" s="23">
        <v>0</v>
      </c>
      <c r="P646" s="136">
        <f t="shared" si="97"/>
        <v>0</v>
      </c>
      <c r="Q646" s="23">
        <v>0</v>
      </c>
      <c r="R646" s="23">
        <v>0</v>
      </c>
      <c r="S646" s="23">
        <v>0</v>
      </c>
      <c r="T646" s="4">
        <v>0</v>
      </c>
      <c r="U646" s="4">
        <f t="shared" si="96"/>
        <v>0</v>
      </c>
      <c r="V646" s="4">
        <f t="shared" si="96"/>
        <v>0</v>
      </c>
      <c r="W646" s="4">
        <f t="shared" si="96"/>
        <v>0</v>
      </c>
      <c r="X646" s="4">
        <f t="shared" si="96"/>
        <v>0</v>
      </c>
      <c r="Y646" s="4">
        <f t="shared" si="96"/>
        <v>0</v>
      </c>
      <c r="Z646" s="4">
        <f t="shared" si="89"/>
        <v>0</v>
      </c>
      <c r="AA646" s="4">
        <f t="shared" si="89"/>
        <v>0</v>
      </c>
      <c r="AB646" s="4">
        <f t="shared" si="89"/>
        <v>0</v>
      </c>
      <c r="AC646" s="4">
        <f t="shared" si="89"/>
        <v>0</v>
      </c>
      <c r="AD646" s="4">
        <f t="shared" si="89"/>
        <v>0</v>
      </c>
    </row>
    <row r="647" spans="1:30" ht="12.75" customHeight="1" x14ac:dyDescent="0.25">
      <c r="A647" s="115">
        <v>21</v>
      </c>
      <c r="B647" s="137">
        <v>226000</v>
      </c>
      <c r="C647" s="138">
        <v>1578</v>
      </c>
      <c r="D647" s="108">
        <v>639</v>
      </c>
      <c r="E647" s="135" t="s">
        <v>1457</v>
      </c>
      <c r="F647" s="136">
        <f t="shared" si="94"/>
        <v>0</v>
      </c>
      <c r="G647" s="136">
        <v>0</v>
      </c>
      <c r="H647" s="136">
        <v>0</v>
      </c>
      <c r="I647" s="136">
        <v>0</v>
      </c>
      <c r="J647" s="136">
        <v>0</v>
      </c>
      <c r="K647" s="136">
        <f t="shared" si="95"/>
        <v>0</v>
      </c>
      <c r="L647" s="23">
        <v>0</v>
      </c>
      <c r="M647" s="23">
        <v>0</v>
      </c>
      <c r="N647" s="23">
        <v>0</v>
      </c>
      <c r="O647" s="23">
        <v>0</v>
      </c>
      <c r="P647" s="136">
        <f t="shared" si="97"/>
        <v>0</v>
      </c>
      <c r="Q647" s="23">
        <v>0</v>
      </c>
      <c r="R647" s="23">
        <v>0</v>
      </c>
      <c r="S647" s="23">
        <v>0</v>
      </c>
      <c r="T647" s="4">
        <v>0</v>
      </c>
      <c r="U647" s="4">
        <f t="shared" si="96"/>
        <v>0</v>
      </c>
      <c r="V647" s="4">
        <f t="shared" si="96"/>
        <v>0</v>
      </c>
      <c r="W647" s="4">
        <f t="shared" si="96"/>
        <v>0</v>
      </c>
      <c r="X647" s="4">
        <f t="shared" si="96"/>
        <v>0</v>
      </c>
      <c r="Y647" s="4">
        <f t="shared" si="96"/>
        <v>0</v>
      </c>
      <c r="Z647" s="4">
        <f t="shared" si="89"/>
        <v>0</v>
      </c>
      <c r="AA647" s="4">
        <f t="shared" si="89"/>
        <v>0</v>
      </c>
      <c r="AB647" s="4">
        <f t="shared" si="89"/>
        <v>0</v>
      </c>
      <c r="AC647" s="4">
        <f t="shared" si="89"/>
        <v>0</v>
      </c>
      <c r="AD647" s="4">
        <f t="shared" si="89"/>
        <v>0</v>
      </c>
    </row>
    <row r="648" spans="1:30" ht="12.75" customHeight="1" x14ac:dyDescent="0.25">
      <c r="A648" s="115">
        <v>21</v>
      </c>
      <c r="B648" s="137">
        <v>226000</v>
      </c>
      <c r="C648" s="138">
        <v>1579</v>
      </c>
      <c r="D648" s="108">
        <v>640</v>
      </c>
      <c r="E648" s="135" t="s">
        <v>1458</v>
      </c>
      <c r="F648" s="136">
        <f t="shared" si="94"/>
        <v>0</v>
      </c>
      <c r="G648" s="136">
        <v>0</v>
      </c>
      <c r="H648" s="136">
        <v>0</v>
      </c>
      <c r="I648" s="136">
        <v>0</v>
      </c>
      <c r="J648" s="136">
        <v>0</v>
      </c>
      <c r="K648" s="136">
        <f t="shared" si="95"/>
        <v>0</v>
      </c>
      <c r="L648" s="23">
        <v>0</v>
      </c>
      <c r="M648" s="23">
        <v>0</v>
      </c>
      <c r="N648" s="23">
        <v>0</v>
      </c>
      <c r="O648" s="23">
        <v>0</v>
      </c>
      <c r="P648" s="136">
        <f t="shared" si="97"/>
        <v>0</v>
      </c>
      <c r="Q648" s="23">
        <v>0</v>
      </c>
      <c r="R648" s="23">
        <v>0</v>
      </c>
      <c r="S648" s="23">
        <v>0</v>
      </c>
      <c r="T648" s="4">
        <v>0</v>
      </c>
      <c r="U648" s="4">
        <f t="shared" si="96"/>
        <v>0</v>
      </c>
      <c r="V648" s="4">
        <f t="shared" si="96"/>
        <v>0</v>
      </c>
      <c r="W648" s="4">
        <f t="shared" si="96"/>
        <v>0</v>
      </c>
      <c r="X648" s="4">
        <f t="shared" si="96"/>
        <v>0</v>
      </c>
      <c r="Y648" s="4">
        <f t="shared" si="96"/>
        <v>0</v>
      </c>
      <c r="Z648" s="4">
        <f t="shared" si="89"/>
        <v>0</v>
      </c>
      <c r="AA648" s="4">
        <f t="shared" si="89"/>
        <v>0</v>
      </c>
      <c r="AB648" s="4">
        <f t="shared" si="89"/>
        <v>0</v>
      </c>
      <c r="AC648" s="4">
        <f t="shared" si="89"/>
        <v>0</v>
      </c>
      <c r="AD648" s="4">
        <f t="shared" si="89"/>
        <v>0</v>
      </c>
    </row>
    <row r="649" spans="1:30" ht="12.75" customHeight="1" x14ac:dyDescent="0.25">
      <c r="A649" s="115">
        <v>21</v>
      </c>
      <c r="B649" s="137">
        <v>226000</v>
      </c>
      <c r="C649" s="138">
        <v>1580</v>
      </c>
      <c r="D649" s="108">
        <v>641</v>
      </c>
      <c r="E649" s="135" t="s">
        <v>1459</v>
      </c>
      <c r="F649" s="136">
        <f t="shared" si="94"/>
        <v>0</v>
      </c>
      <c r="G649" s="136">
        <v>0</v>
      </c>
      <c r="H649" s="136">
        <v>0</v>
      </c>
      <c r="I649" s="136">
        <v>0</v>
      </c>
      <c r="J649" s="136">
        <v>0</v>
      </c>
      <c r="K649" s="136">
        <f t="shared" si="95"/>
        <v>0</v>
      </c>
      <c r="L649" s="23">
        <v>0</v>
      </c>
      <c r="M649" s="23">
        <v>0</v>
      </c>
      <c r="N649" s="23">
        <v>0</v>
      </c>
      <c r="O649" s="23">
        <v>0</v>
      </c>
      <c r="P649" s="136">
        <f t="shared" si="97"/>
        <v>0</v>
      </c>
      <c r="Q649" s="23">
        <v>0</v>
      </c>
      <c r="R649" s="23">
        <v>0</v>
      </c>
      <c r="S649" s="23">
        <v>0</v>
      </c>
      <c r="T649" s="4">
        <v>0</v>
      </c>
      <c r="U649" s="4">
        <f t="shared" si="96"/>
        <v>0</v>
      </c>
      <c r="V649" s="4">
        <f t="shared" si="96"/>
        <v>0</v>
      </c>
      <c r="W649" s="4">
        <f t="shared" si="96"/>
        <v>0</v>
      </c>
      <c r="X649" s="4">
        <f t="shared" si="96"/>
        <v>0</v>
      </c>
      <c r="Y649" s="4">
        <f t="shared" si="96"/>
        <v>0</v>
      </c>
      <c r="Z649" s="4">
        <f t="shared" si="89"/>
        <v>0</v>
      </c>
      <c r="AA649" s="4">
        <f t="shared" si="89"/>
        <v>0</v>
      </c>
      <c r="AB649" s="4">
        <f t="shared" si="89"/>
        <v>0</v>
      </c>
      <c r="AC649" s="4">
        <f t="shared" si="89"/>
        <v>0</v>
      </c>
      <c r="AD649" s="4">
        <f t="shared" si="89"/>
        <v>0</v>
      </c>
    </row>
    <row r="650" spans="1:30" ht="12.75" customHeight="1" x14ac:dyDescent="0.25">
      <c r="A650" s="115">
        <v>21</v>
      </c>
      <c r="B650" s="137">
        <v>226000</v>
      </c>
      <c r="C650" s="138">
        <v>1581</v>
      </c>
      <c r="D650" s="108">
        <v>642</v>
      </c>
      <c r="E650" s="135" t="s">
        <v>1460</v>
      </c>
      <c r="F650" s="136">
        <f t="shared" si="94"/>
        <v>0</v>
      </c>
      <c r="G650" s="136">
        <v>0</v>
      </c>
      <c r="H650" s="136">
        <v>0</v>
      </c>
      <c r="I650" s="136">
        <v>0</v>
      </c>
      <c r="J650" s="136">
        <v>0</v>
      </c>
      <c r="K650" s="136">
        <f t="shared" si="95"/>
        <v>0</v>
      </c>
      <c r="L650" s="23">
        <v>0</v>
      </c>
      <c r="M650" s="23">
        <v>0</v>
      </c>
      <c r="N650" s="23">
        <v>0</v>
      </c>
      <c r="O650" s="23">
        <v>0</v>
      </c>
      <c r="P650" s="136">
        <f t="shared" si="97"/>
        <v>0</v>
      </c>
      <c r="Q650" s="23">
        <v>0</v>
      </c>
      <c r="R650" s="23">
        <v>0</v>
      </c>
      <c r="S650" s="23">
        <v>0</v>
      </c>
      <c r="T650" s="4">
        <v>0</v>
      </c>
      <c r="U650" s="4">
        <f t="shared" si="96"/>
        <v>0</v>
      </c>
      <c r="V650" s="4">
        <f t="shared" si="96"/>
        <v>0</v>
      </c>
      <c r="W650" s="4">
        <f t="shared" si="96"/>
        <v>0</v>
      </c>
      <c r="X650" s="4">
        <f t="shared" si="96"/>
        <v>0</v>
      </c>
      <c r="Y650" s="4">
        <f t="shared" si="96"/>
        <v>0</v>
      </c>
      <c r="Z650" s="4">
        <f t="shared" si="89"/>
        <v>0</v>
      </c>
      <c r="AA650" s="4">
        <f t="shared" si="89"/>
        <v>0</v>
      </c>
      <c r="AB650" s="4">
        <f t="shared" si="89"/>
        <v>0</v>
      </c>
      <c r="AC650" s="4">
        <f t="shared" si="89"/>
        <v>0</v>
      </c>
      <c r="AD650" s="4">
        <f t="shared" si="89"/>
        <v>0</v>
      </c>
    </row>
    <row r="651" spans="1:30" ht="12.75" customHeight="1" x14ac:dyDescent="0.25">
      <c r="A651" s="115">
        <v>21</v>
      </c>
      <c r="B651" s="137">
        <v>226000</v>
      </c>
      <c r="C651" s="138">
        <v>1582</v>
      </c>
      <c r="D651" s="108">
        <v>643</v>
      </c>
      <c r="E651" s="135" t="s">
        <v>1461</v>
      </c>
      <c r="F651" s="136">
        <f t="shared" si="94"/>
        <v>0</v>
      </c>
      <c r="G651" s="136">
        <v>0</v>
      </c>
      <c r="H651" s="136">
        <v>0</v>
      </c>
      <c r="I651" s="136">
        <v>0</v>
      </c>
      <c r="J651" s="136">
        <v>0</v>
      </c>
      <c r="K651" s="136">
        <f t="shared" si="95"/>
        <v>0</v>
      </c>
      <c r="L651" s="23">
        <v>0</v>
      </c>
      <c r="M651" s="23">
        <v>0</v>
      </c>
      <c r="N651" s="23">
        <v>0</v>
      </c>
      <c r="O651" s="23">
        <v>0</v>
      </c>
      <c r="P651" s="136">
        <f t="shared" si="97"/>
        <v>0</v>
      </c>
      <c r="Q651" s="23">
        <v>0</v>
      </c>
      <c r="R651" s="23">
        <v>0</v>
      </c>
      <c r="S651" s="23">
        <v>0</v>
      </c>
      <c r="T651" s="4">
        <v>0</v>
      </c>
      <c r="U651" s="4">
        <f t="shared" si="96"/>
        <v>0</v>
      </c>
      <c r="V651" s="4">
        <f t="shared" si="96"/>
        <v>0</v>
      </c>
      <c r="W651" s="4">
        <f t="shared" si="96"/>
        <v>0</v>
      </c>
      <c r="X651" s="4">
        <f t="shared" si="96"/>
        <v>0</v>
      </c>
      <c r="Y651" s="4">
        <f t="shared" si="96"/>
        <v>0</v>
      </c>
      <c r="Z651" s="4">
        <f t="shared" si="89"/>
        <v>0</v>
      </c>
      <c r="AA651" s="4">
        <f t="shared" si="89"/>
        <v>0</v>
      </c>
      <c r="AB651" s="4">
        <f t="shared" si="89"/>
        <v>0</v>
      </c>
      <c r="AC651" s="4">
        <f t="shared" si="89"/>
        <v>0</v>
      </c>
      <c r="AD651" s="4">
        <f t="shared" si="89"/>
        <v>0</v>
      </c>
    </row>
    <row r="652" spans="1:30" ht="12.75" customHeight="1" x14ac:dyDescent="0.25">
      <c r="A652" s="115">
        <v>21</v>
      </c>
      <c r="B652" s="137">
        <v>226000</v>
      </c>
      <c r="C652" s="138">
        <v>1583</v>
      </c>
      <c r="D652" s="108">
        <v>644</v>
      </c>
      <c r="E652" s="135" t="s">
        <v>1462</v>
      </c>
      <c r="F652" s="136">
        <f t="shared" si="94"/>
        <v>0</v>
      </c>
      <c r="G652" s="136">
        <v>0</v>
      </c>
      <c r="H652" s="136">
        <v>0</v>
      </c>
      <c r="I652" s="136">
        <v>0</v>
      </c>
      <c r="J652" s="136">
        <v>0</v>
      </c>
      <c r="K652" s="136">
        <f t="shared" si="95"/>
        <v>0</v>
      </c>
      <c r="L652" s="23">
        <v>0</v>
      </c>
      <c r="M652" s="23">
        <v>0</v>
      </c>
      <c r="N652" s="23">
        <v>0</v>
      </c>
      <c r="O652" s="23">
        <v>0</v>
      </c>
      <c r="P652" s="136">
        <f t="shared" si="97"/>
        <v>0</v>
      </c>
      <c r="Q652" s="23">
        <v>0</v>
      </c>
      <c r="R652" s="23">
        <v>0</v>
      </c>
      <c r="S652" s="23">
        <v>0</v>
      </c>
      <c r="T652" s="4">
        <v>0</v>
      </c>
      <c r="U652" s="4">
        <f t="shared" si="96"/>
        <v>0</v>
      </c>
      <c r="V652" s="4">
        <f t="shared" si="96"/>
        <v>0</v>
      </c>
      <c r="W652" s="4">
        <f t="shared" si="96"/>
        <v>0</v>
      </c>
      <c r="X652" s="4">
        <f t="shared" si="96"/>
        <v>0</v>
      </c>
      <c r="Y652" s="4">
        <f t="shared" si="96"/>
        <v>0</v>
      </c>
      <c r="Z652" s="4">
        <f t="shared" si="89"/>
        <v>0</v>
      </c>
      <c r="AA652" s="4">
        <f t="shared" si="89"/>
        <v>0</v>
      </c>
      <c r="AB652" s="4">
        <f t="shared" si="89"/>
        <v>0</v>
      </c>
      <c r="AC652" s="4">
        <f t="shared" si="89"/>
        <v>0</v>
      </c>
      <c r="AD652" s="4">
        <f t="shared" si="89"/>
        <v>0</v>
      </c>
    </row>
    <row r="653" spans="1:30" ht="12.75" customHeight="1" x14ac:dyDescent="0.25">
      <c r="A653" s="115">
        <v>21</v>
      </c>
      <c r="B653" s="137">
        <v>226000</v>
      </c>
      <c r="C653" s="138">
        <v>1584</v>
      </c>
      <c r="D653" s="108">
        <v>645</v>
      </c>
      <c r="E653" s="135" t="s">
        <v>1463</v>
      </c>
      <c r="F653" s="136">
        <f t="shared" si="94"/>
        <v>0</v>
      </c>
      <c r="G653" s="136">
        <v>0</v>
      </c>
      <c r="H653" s="136">
        <v>0</v>
      </c>
      <c r="I653" s="136">
        <v>0</v>
      </c>
      <c r="J653" s="136">
        <v>0</v>
      </c>
      <c r="K653" s="136">
        <f t="shared" si="95"/>
        <v>0</v>
      </c>
      <c r="L653" s="23">
        <v>0</v>
      </c>
      <c r="M653" s="23">
        <v>0</v>
      </c>
      <c r="N653" s="23">
        <v>0</v>
      </c>
      <c r="O653" s="23">
        <v>0</v>
      </c>
      <c r="P653" s="136">
        <f t="shared" si="97"/>
        <v>0</v>
      </c>
      <c r="Q653" s="23">
        <v>0</v>
      </c>
      <c r="R653" s="23">
        <v>0</v>
      </c>
      <c r="S653" s="23">
        <v>0</v>
      </c>
      <c r="T653" s="4">
        <v>0</v>
      </c>
      <c r="U653" s="4">
        <f t="shared" si="96"/>
        <v>0</v>
      </c>
      <c r="V653" s="4">
        <f t="shared" si="96"/>
        <v>0</v>
      </c>
      <c r="W653" s="4">
        <f t="shared" si="96"/>
        <v>0</v>
      </c>
      <c r="X653" s="4">
        <f t="shared" si="96"/>
        <v>0</v>
      </c>
      <c r="Y653" s="4">
        <f t="shared" si="96"/>
        <v>0</v>
      </c>
      <c r="Z653" s="4">
        <f t="shared" ref="Z653:AD716" si="98">IF(K653=0,0,P653/K653*100)</f>
        <v>0</v>
      </c>
      <c r="AA653" s="4">
        <f t="shared" si="98"/>
        <v>0</v>
      </c>
      <c r="AB653" s="4">
        <f t="shared" si="98"/>
        <v>0</v>
      </c>
      <c r="AC653" s="4">
        <f t="shared" si="98"/>
        <v>0</v>
      </c>
      <c r="AD653" s="4">
        <f t="shared" si="98"/>
        <v>0</v>
      </c>
    </row>
    <row r="654" spans="1:30" ht="12.75" customHeight="1" x14ac:dyDescent="0.25">
      <c r="A654" s="115">
        <v>21</v>
      </c>
      <c r="B654" s="137">
        <v>226000</v>
      </c>
      <c r="C654" s="138">
        <v>1585</v>
      </c>
      <c r="D654" s="108">
        <v>646</v>
      </c>
      <c r="E654" s="135" t="s">
        <v>1464</v>
      </c>
      <c r="F654" s="136">
        <f t="shared" si="94"/>
        <v>0</v>
      </c>
      <c r="G654" s="136">
        <v>0</v>
      </c>
      <c r="H654" s="136">
        <v>0</v>
      </c>
      <c r="I654" s="136">
        <v>0</v>
      </c>
      <c r="J654" s="136">
        <v>0</v>
      </c>
      <c r="K654" s="136">
        <f t="shared" si="95"/>
        <v>0</v>
      </c>
      <c r="L654" s="23">
        <v>0</v>
      </c>
      <c r="M654" s="23">
        <v>0</v>
      </c>
      <c r="N654" s="23">
        <v>0</v>
      </c>
      <c r="O654" s="23">
        <v>0</v>
      </c>
      <c r="P654" s="136">
        <f t="shared" si="97"/>
        <v>0</v>
      </c>
      <c r="Q654" s="23">
        <v>0</v>
      </c>
      <c r="R654" s="23">
        <v>0</v>
      </c>
      <c r="S654" s="23">
        <v>0</v>
      </c>
      <c r="T654" s="4">
        <v>0</v>
      </c>
      <c r="U654" s="4">
        <f t="shared" si="96"/>
        <v>0</v>
      </c>
      <c r="V654" s="4">
        <f t="shared" si="96"/>
        <v>0</v>
      </c>
      <c r="W654" s="4">
        <f t="shared" si="96"/>
        <v>0</v>
      </c>
      <c r="X654" s="4">
        <f t="shared" si="96"/>
        <v>0</v>
      </c>
      <c r="Y654" s="4">
        <f t="shared" si="96"/>
        <v>0</v>
      </c>
      <c r="Z654" s="4">
        <f t="shared" si="98"/>
        <v>0</v>
      </c>
      <c r="AA654" s="4">
        <f t="shared" si="98"/>
        <v>0</v>
      </c>
      <c r="AB654" s="4">
        <f t="shared" si="98"/>
        <v>0</v>
      </c>
      <c r="AC654" s="4">
        <f t="shared" si="98"/>
        <v>0</v>
      </c>
      <c r="AD654" s="4">
        <f t="shared" si="98"/>
        <v>0</v>
      </c>
    </row>
    <row r="655" spans="1:30" ht="12.75" customHeight="1" x14ac:dyDescent="0.25">
      <c r="A655" s="115">
        <v>21</v>
      </c>
      <c r="B655" s="137">
        <v>226000</v>
      </c>
      <c r="C655" s="138">
        <v>1586</v>
      </c>
      <c r="D655" s="108">
        <v>647</v>
      </c>
      <c r="E655" s="135" t="s">
        <v>1465</v>
      </c>
      <c r="F655" s="136">
        <f t="shared" si="94"/>
        <v>0</v>
      </c>
      <c r="G655" s="136">
        <v>0</v>
      </c>
      <c r="H655" s="136">
        <v>0</v>
      </c>
      <c r="I655" s="136">
        <v>0</v>
      </c>
      <c r="J655" s="136">
        <v>0</v>
      </c>
      <c r="K655" s="136">
        <f t="shared" si="95"/>
        <v>0</v>
      </c>
      <c r="L655" s="23">
        <v>0</v>
      </c>
      <c r="M655" s="23">
        <v>0</v>
      </c>
      <c r="N655" s="23">
        <v>0</v>
      </c>
      <c r="O655" s="23">
        <v>0</v>
      </c>
      <c r="P655" s="136">
        <f t="shared" si="97"/>
        <v>0</v>
      </c>
      <c r="Q655" s="23">
        <v>0</v>
      </c>
      <c r="R655" s="23">
        <v>0</v>
      </c>
      <c r="S655" s="23">
        <v>0</v>
      </c>
      <c r="T655" s="4">
        <v>0</v>
      </c>
      <c r="U655" s="4">
        <f t="shared" si="96"/>
        <v>0</v>
      </c>
      <c r="V655" s="4">
        <f t="shared" si="96"/>
        <v>0</v>
      </c>
      <c r="W655" s="4">
        <f t="shared" si="96"/>
        <v>0</v>
      </c>
      <c r="X655" s="4">
        <f t="shared" si="96"/>
        <v>0</v>
      </c>
      <c r="Y655" s="4">
        <f t="shared" si="96"/>
        <v>0</v>
      </c>
      <c r="Z655" s="4">
        <f t="shared" si="98"/>
        <v>0</v>
      </c>
      <c r="AA655" s="4">
        <f t="shared" si="98"/>
        <v>0</v>
      </c>
      <c r="AB655" s="4">
        <f t="shared" si="98"/>
        <v>0</v>
      </c>
      <c r="AC655" s="4">
        <f t="shared" si="98"/>
        <v>0</v>
      </c>
      <c r="AD655" s="4">
        <f t="shared" si="98"/>
        <v>0</v>
      </c>
    </row>
    <row r="656" spans="1:30" ht="12.75" customHeight="1" x14ac:dyDescent="0.25">
      <c r="A656" s="115">
        <v>21</v>
      </c>
      <c r="B656" s="137">
        <v>226000</v>
      </c>
      <c r="C656" s="138">
        <v>1587</v>
      </c>
      <c r="D656" s="108">
        <v>648</v>
      </c>
      <c r="E656" s="135" t="s">
        <v>1466</v>
      </c>
      <c r="F656" s="136">
        <f t="shared" si="94"/>
        <v>0</v>
      </c>
      <c r="G656" s="136">
        <v>0</v>
      </c>
      <c r="H656" s="136">
        <v>0</v>
      </c>
      <c r="I656" s="136">
        <v>0</v>
      </c>
      <c r="J656" s="136">
        <v>0</v>
      </c>
      <c r="K656" s="136">
        <f t="shared" si="95"/>
        <v>0</v>
      </c>
      <c r="L656" s="23">
        <v>0</v>
      </c>
      <c r="M656" s="23">
        <v>0</v>
      </c>
      <c r="N656" s="23">
        <v>0</v>
      </c>
      <c r="O656" s="23">
        <v>0</v>
      </c>
      <c r="P656" s="136">
        <f t="shared" si="97"/>
        <v>0</v>
      </c>
      <c r="Q656" s="23">
        <v>0</v>
      </c>
      <c r="R656" s="23">
        <v>0</v>
      </c>
      <c r="S656" s="23">
        <v>0</v>
      </c>
      <c r="T656" s="4">
        <v>0</v>
      </c>
      <c r="U656" s="4">
        <f t="shared" si="96"/>
        <v>0</v>
      </c>
      <c r="V656" s="4">
        <f t="shared" si="96"/>
        <v>0</v>
      </c>
      <c r="W656" s="4">
        <f t="shared" si="96"/>
        <v>0</v>
      </c>
      <c r="X656" s="4">
        <f t="shared" si="96"/>
        <v>0</v>
      </c>
      <c r="Y656" s="4">
        <f t="shared" si="96"/>
        <v>0</v>
      </c>
      <c r="Z656" s="4">
        <f t="shared" si="98"/>
        <v>0</v>
      </c>
      <c r="AA656" s="4">
        <f t="shared" si="98"/>
        <v>0</v>
      </c>
      <c r="AB656" s="4">
        <f t="shared" si="98"/>
        <v>0</v>
      </c>
      <c r="AC656" s="4">
        <f t="shared" si="98"/>
        <v>0</v>
      </c>
      <c r="AD656" s="4">
        <f t="shared" si="98"/>
        <v>0</v>
      </c>
    </row>
    <row r="657" spans="1:30" ht="12.75" customHeight="1" x14ac:dyDescent="0.25">
      <c r="A657" s="115">
        <v>21</v>
      </c>
      <c r="B657" s="137">
        <v>226000</v>
      </c>
      <c r="C657" s="138">
        <v>1588</v>
      </c>
      <c r="D657" s="108">
        <v>649</v>
      </c>
      <c r="E657" s="135" t="s">
        <v>1467</v>
      </c>
      <c r="F657" s="136">
        <f t="shared" si="94"/>
        <v>0</v>
      </c>
      <c r="G657" s="136">
        <v>0</v>
      </c>
      <c r="H657" s="136">
        <v>0</v>
      </c>
      <c r="I657" s="136">
        <v>0</v>
      </c>
      <c r="J657" s="136">
        <v>0</v>
      </c>
      <c r="K657" s="136">
        <f t="shared" si="95"/>
        <v>0</v>
      </c>
      <c r="L657" s="23">
        <v>0</v>
      </c>
      <c r="M657" s="23">
        <v>0</v>
      </c>
      <c r="N657" s="23">
        <v>0</v>
      </c>
      <c r="O657" s="23">
        <v>0</v>
      </c>
      <c r="P657" s="136">
        <f t="shared" si="97"/>
        <v>0</v>
      </c>
      <c r="Q657" s="23">
        <v>0</v>
      </c>
      <c r="R657" s="23">
        <v>0</v>
      </c>
      <c r="S657" s="23">
        <v>0</v>
      </c>
      <c r="T657" s="4">
        <v>0</v>
      </c>
      <c r="U657" s="4">
        <f t="shared" si="96"/>
        <v>0</v>
      </c>
      <c r="V657" s="4">
        <f t="shared" si="96"/>
        <v>0</v>
      </c>
      <c r="W657" s="4">
        <f t="shared" si="96"/>
        <v>0</v>
      </c>
      <c r="X657" s="4">
        <f t="shared" si="96"/>
        <v>0</v>
      </c>
      <c r="Y657" s="4">
        <f t="shared" si="96"/>
        <v>0</v>
      </c>
      <c r="Z657" s="4">
        <f t="shared" si="98"/>
        <v>0</v>
      </c>
      <c r="AA657" s="4">
        <f t="shared" si="98"/>
        <v>0</v>
      </c>
      <c r="AB657" s="4">
        <f t="shared" si="98"/>
        <v>0</v>
      </c>
      <c r="AC657" s="4">
        <f t="shared" si="98"/>
        <v>0</v>
      </c>
      <c r="AD657" s="4">
        <f t="shared" si="98"/>
        <v>0</v>
      </c>
    </row>
    <row r="658" spans="1:30" ht="12.75" customHeight="1" x14ac:dyDescent="0.25">
      <c r="A658" s="115">
        <v>21</v>
      </c>
      <c r="B658" s="137">
        <v>226000</v>
      </c>
      <c r="C658" s="138">
        <v>1589</v>
      </c>
      <c r="D658" s="108">
        <v>650</v>
      </c>
      <c r="E658" s="135" t="s">
        <v>1468</v>
      </c>
      <c r="F658" s="136">
        <f t="shared" si="94"/>
        <v>0</v>
      </c>
      <c r="G658" s="136">
        <v>0</v>
      </c>
      <c r="H658" s="136">
        <v>0</v>
      </c>
      <c r="I658" s="136">
        <v>0</v>
      </c>
      <c r="J658" s="136">
        <v>0</v>
      </c>
      <c r="K658" s="136">
        <f t="shared" si="95"/>
        <v>0</v>
      </c>
      <c r="L658" s="23">
        <v>0</v>
      </c>
      <c r="M658" s="23">
        <v>0</v>
      </c>
      <c r="N658" s="23">
        <v>0</v>
      </c>
      <c r="O658" s="23">
        <v>0</v>
      </c>
      <c r="P658" s="136">
        <f t="shared" si="97"/>
        <v>0</v>
      </c>
      <c r="Q658" s="23">
        <v>0</v>
      </c>
      <c r="R658" s="23">
        <v>0</v>
      </c>
      <c r="S658" s="23">
        <v>0</v>
      </c>
      <c r="T658" s="4">
        <v>0</v>
      </c>
      <c r="U658" s="4">
        <f t="shared" si="96"/>
        <v>0</v>
      </c>
      <c r="V658" s="4">
        <f t="shared" si="96"/>
        <v>0</v>
      </c>
      <c r="W658" s="4">
        <f t="shared" si="96"/>
        <v>0</v>
      </c>
      <c r="X658" s="4">
        <f t="shared" si="96"/>
        <v>0</v>
      </c>
      <c r="Y658" s="4">
        <f t="shared" si="96"/>
        <v>0</v>
      </c>
      <c r="Z658" s="4">
        <f t="shared" si="98"/>
        <v>0</v>
      </c>
      <c r="AA658" s="4">
        <f t="shared" si="98"/>
        <v>0</v>
      </c>
      <c r="AB658" s="4">
        <f t="shared" si="98"/>
        <v>0</v>
      </c>
      <c r="AC658" s="4">
        <f t="shared" si="98"/>
        <v>0</v>
      </c>
      <c r="AD658" s="4">
        <f t="shared" si="98"/>
        <v>0</v>
      </c>
    </row>
    <row r="659" spans="1:30" ht="12.75" customHeight="1" x14ac:dyDescent="0.25">
      <c r="A659" s="115">
        <v>21</v>
      </c>
      <c r="B659" s="137">
        <v>226000</v>
      </c>
      <c r="C659" s="138">
        <v>1590</v>
      </c>
      <c r="D659" s="108">
        <v>651</v>
      </c>
      <c r="E659" s="135" t="s">
        <v>1453</v>
      </c>
      <c r="F659" s="136">
        <f t="shared" si="94"/>
        <v>0</v>
      </c>
      <c r="G659" s="136">
        <v>0</v>
      </c>
      <c r="H659" s="136">
        <v>0</v>
      </c>
      <c r="I659" s="136">
        <v>0</v>
      </c>
      <c r="J659" s="136">
        <v>0</v>
      </c>
      <c r="K659" s="136">
        <f t="shared" si="95"/>
        <v>0</v>
      </c>
      <c r="L659" s="23">
        <v>0</v>
      </c>
      <c r="M659" s="23">
        <v>0</v>
      </c>
      <c r="N659" s="23">
        <v>0</v>
      </c>
      <c r="O659" s="23">
        <v>0</v>
      </c>
      <c r="P659" s="136">
        <f t="shared" si="97"/>
        <v>0</v>
      </c>
      <c r="Q659" s="23">
        <v>0</v>
      </c>
      <c r="R659" s="23">
        <v>0</v>
      </c>
      <c r="S659" s="23">
        <v>0</v>
      </c>
      <c r="T659" s="4">
        <v>0</v>
      </c>
      <c r="U659" s="4">
        <f t="shared" si="96"/>
        <v>0</v>
      </c>
      <c r="V659" s="4">
        <f t="shared" si="96"/>
        <v>0</v>
      </c>
      <c r="W659" s="4">
        <f t="shared" si="96"/>
        <v>0</v>
      </c>
      <c r="X659" s="4">
        <f t="shared" si="96"/>
        <v>0</v>
      </c>
      <c r="Y659" s="4">
        <f t="shared" si="96"/>
        <v>0</v>
      </c>
      <c r="Z659" s="4">
        <f t="shared" si="98"/>
        <v>0</v>
      </c>
      <c r="AA659" s="4">
        <f t="shared" si="98"/>
        <v>0</v>
      </c>
      <c r="AB659" s="4">
        <f t="shared" si="98"/>
        <v>0</v>
      </c>
      <c r="AC659" s="4">
        <f t="shared" si="98"/>
        <v>0</v>
      </c>
      <c r="AD659" s="4">
        <f t="shared" si="98"/>
        <v>0</v>
      </c>
    </row>
    <row r="660" spans="1:30" ht="12.75" customHeight="1" x14ac:dyDescent="0.25">
      <c r="A660" s="115">
        <v>21</v>
      </c>
      <c r="B660" s="137">
        <v>226000</v>
      </c>
      <c r="C660" s="138">
        <v>1591</v>
      </c>
      <c r="D660" s="108">
        <v>652</v>
      </c>
      <c r="E660" s="135" t="s">
        <v>1469</v>
      </c>
      <c r="F660" s="136">
        <f t="shared" si="94"/>
        <v>0</v>
      </c>
      <c r="G660" s="136">
        <v>0</v>
      </c>
      <c r="H660" s="136">
        <v>0</v>
      </c>
      <c r="I660" s="136">
        <v>0</v>
      </c>
      <c r="J660" s="136">
        <v>0</v>
      </c>
      <c r="K660" s="136">
        <f t="shared" si="95"/>
        <v>0</v>
      </c>
      <c r="L660" s="23">
        <v>0</v>
      </c>
      <c r="M660" s="23">
        <v>0</v>
      </c>
      <c r="N660" s="23">
        <v>0</v>
      </c>
      <c r="O660" s="23">
        <v>0</v>
      </c>
      <c r="P660" s="136">
        <f t="shared" si="97"/>
        <v>0</v>
      </c>
      <c r="Q660" s="23">
        <v>0</v>
      </c>
      <c r="R660" s="23">
        <v>0</v>
      </c>
      <c r="S660" s="23">
        <v>0</v>
      </c>
      <c r="T660" s="4">
        <v>0</v>
      </c>
      <c r="U660" s="4">
        <f t="shared" si="96"/>
        <v>0</v>
      </c>
      <c r="V660" s="4">
        <f t="shared" si="96"/>
        <v>0</v>
      </c>
      <c r="W660" s="4">
        <f t="shared" si="96"/>
        <v>0</v>
      </c>
      <c r="X660" s="4">
        <f t="shared" si="96"/>
        <v>0</v>
      </c>
      <c r="Y660" s="4">
        <f t="shared" si="96"/>
        <v>0</v>
      </c>
      <c r="Z660" s="4">
        <f t="shared" si="98"/>
        <v>0</v>
      </c>
      <c r="AA660" s="4">
        <f t="shared" si="98"/>
        <v>0</v>
      </c>
      <c r="AB660" s="4">
        <f t="shared" si="98"/>
        <v>0</v>
      </c>
      <c r="AC660" s="4">
        <f t="shared" si="98"/>
        <v>0</v>
      </c>
      <c r="AD660" s="4">
        <f t="shared" si="98"/>
        <v>0</v>
      </c>
    </row>
    <row r="661" spans="1:30" ht="12.75" customHeight="1" x14ac:dyDescent="0.25">
      <c r="A661" s="115">
        <v>21</v>
      </c>
      <c r="B661" s="137">
        <v>226000</v>
      </c>
      <c r="C661" s="138">
        <v>1593</v>
      </c>
      <c r="D661" s="108">
        <v>653</v>
      </c>
      <c r="E661" s="135" t="s">
        <v>1470</v>
      </c>
      <c r="F661" s="136">
        <f t="shared" si="94"/>
        <v>0</v>
      </c>
      <c r="G661" s="136">
        <v>0</v>
      </c>
      <c r="H661" s="136">
        <v>0</v>
      </c>
      <c r="I661" s="136">
        <v>0</v>
      </c>
      <c r="J661" s="136">
        <v>0</v>
      </c>
      <c r="K661" s="136">
        <f t="shared" si="95"/>
        <v>0</v>
      </c>
      <c r="L661" s="23">
        <v>0</v>
      </c>
      <c r="M661" s="23">
        <v>0</v>
      </c>
      <c r="N661" s="23">
        <v>0</v>
      </c>
      <c r="O661" s="23">
        <v>0</v>
      </c>
      <c r="P661" s="136">
        <f t="shared" si="97"/>
        <v>0</v>
      </c>
      <c r="Q661" s="23">
        <v>0</v>
      </c>
      <c r="R661" s="23">
        <v>0</v>
      </c>
      <c r="S661" s="23">
        <v>0</v>
      </c>
      <c r="T661" s="4">
        <v>0</v>
      </c>
      <c r="U661" s="4">
        <f t="shared" si="96"/>
        <v>0</v>
      </c>
      <c r="V661" s="4">
        <f t="shared" si="96"/>
        <v>0</v>
      </c>
      <c r="W661" s="4">
        <f t="shared" si="96"/>
        <v>0</v>
      </c>
      <c r="X661" s="4">
        <f t="shared" si="96"/>
        <v>0</v>
      </c>
      <c r="Y661" s="4">
        <f t="shared" si="96"/>
        <v>0</v>
      </c>
      <c r="Z661" s="4">
        <f t="shared" si="98"/>
        <v>0</v>
      </c>
      <c r="AA661" s="4">
        <f t="shared" si="98"/>
        <v>0</v>
      </c>
      <c r="AB661" s="4">
        <f t="shared" si="98"/>
        <v>0</v>
      </c>
      <c r="AC661" s="4">
        <f t="shared" si="98"/>
        <v>0</v>
      </c>
      <c r="AD661" s="4">
        <f t="shared" si="98"/>
        <v>0</v>
      </c>
    </row>
    <row r="662" spans="1:30" ht="12.75" customHeight="1" x14ac:dyDescent="0.25">
      <c r="A662" s="115">
        <v>21</v>
      </c>
      <c r="B662" s="137">
        <v>226000</v>
      </c>
      <c r="C662" s="138">
        <v>1592</v>
      </c>
      <c r="D662" s="108">
        <v>654</v>
      </c>
      <c r="E662" s="135" t="s">
        <v>1471</v>
      </c>
      <c r="F662" s="136">
        <f t="shared" si="94"/>
        <v>0</v>
      </c>
      <c r="G662" s="136">
        <v>0</v>
      </c>
      <c r="H662" s="136">
        <v>0</v>
      </c>
      <c r="I662" s="136">
        <v>0</v>
      </c>
      <c r="J662" s="136">
        <v>0</v>
      </c>
      <c r="K662" s="136">
        <f t="shared" si="95"/>
        <v>0</v>
      </c>
      <c r="L662" s="23">
        <v>0</v>
      </c>
      <c r="M662" s="23">
        <v>0</v>
      </c>
      <c r="N662" s="23">
        <v>0</v>
      </c>
      <c r="O662" s="23">
        <v>0</v>
      </c>
      <c r="P662" s="136">
        <f t="shared" si="97"/>
        <v>0</v>
      </c>
      <c r="Q662" s="23">
        <v>0</v>
      </c>
      <c r="R662" s="23">
        <v>0</v>
      </c>
      <c r="S662" s="23">
        <v>0</v>
      </c>
      <c r="T662" s="4">
        <v>0</v>
      </c>
      <c r="U662" s="4">
        <f t="shared" si="96"/>
        <v>0</v>
      </c>
      <c r="V662" s="4">
        <f t="shared" si="96"/>
        <v>0</v>
      </c>
      <c r="W662" s="4">
        <f t="shared" si="96"/>
        <v>0</v>
      </c>
      <c r="X662" s="4">
        <f t="shared" si="96"/>
        <v>0</v>
      </c>
      <c r="Y662" s="4">
        <f t="shared" si="96"/>
        <v>0</v>
      </c>
      <c r="Z662" s="4">
        <f t="shared" si="98"/>
        <v>0</v>
      </c>
      <c r="AA662" s="4">
        <f t="shared" si="98"/>
        <v>0</v>
      </c>
      <c r="AB662" s="4">
        <f t="shared" si="98"/>
        <v>0</v>
      </c>
      <c r="AC662" s="4">
        <f t="shared" si="98"/>
        <v>0</v>
      </c>
      <c r="AD662" s="4">
        <f t="shared" si="98"/>
        <v>0</v>
      </c>
    </row>
    <row r="663" spans="1:30" ht="12.75" customHeight="1" x14ac:dyDescent="0.25">
      <c r="A663" s="115">
        <v>21</v>
      </c>
      <c r="B663" s="137">
        <v>226000</v>
      </c>
      <c r="C663" s="138">
        <v>1594</v>
      </c>
      <c r="D663" s="108">
        <v>655</v>
      </c>
      <c r="E663" s="135" t="s">
        <v>1472</v>
      </c>
      <c r="F663" s="136">
        <f t="shared" si="94"/>
        <v>0</v>
      </c>
      <c r="G663" s="136">
        <v>0</v>
      </c>
      <c r="H663" s="136">
        <v>0</v>
      </c>
      <c r="I663" s="136">
        <v>0</v>
      </c>
      <c r="J663" s="136">
        <v>0</v>
      </c>
      <c r="K663" s="136">
        <f t="shared" si="95"/>
        <v>0</v>
      </c>
      <c r="L663" s="23">
        <v>0</v>
      </c>
      <c r="M663" s="23">
        <v>0</v>
      </c>
      <c r="N663" s="23">
        <v>0</v>
      </c>
      <c r="O663" s="23">
        <v>0</v>
      </c>
      <c r="P663" s="136">
        <f t="shared" si="97"/>
        <v>0</v>
      </c>
      <c r="Q663" s="23">
        <v>0</v>
      </c>
      <c r="R663" s="23">
        <v>0</v>
      </c>
      <c r="S663" s="23">
        <v>0</v>
      </c>
      <c r="T663" s="4">
        <v>0</v>
      </c>
      <c r="U663" s="4">
        <f t="shared" si="96"/>
        <v>0</v>
      </c>
      <c r="V663" s="4">
        <f t="shared" si="96"/>
        <v>0</v>
      </c>
      <c r="W663" s="4">
        <f t="shared" si="96"/>
        <v>0</v>
      </c>
      <c r="X663" s="4">
        <f t="shared" si="96"/>
        <v>0</v>
      </c>
      <c r="Y663" s="4">
        <f t="shared" si="96"/>
        <v>0</v>
      </c>
      <c r="Z663" s="4">
        <f t="shared" si="98"/>
        <v>0</v>
      </c>
      <c r="AA663" s="4">
        <f t="shared" si="98"/>
        <v>0</v>
      </c>
      <c r="AB663" s="4">
        <f t="shared" si="98"/>
        <v>0</v>
      </c>
      <c r="AC663" s="4">
        <f t="shared" si="98"/>
        <v>0</v>
      </c>
      <c r="AD663" s="4">
        <f t="shared" si="98"/>
        <v>0</v>
      </c>
    </row>
    <row r="664" spans="1:30" ht="12.75" customHeight="1" x14ac:dyDescent="0.25">
      <c r="A664" s="115">
        <v>21</v>
      </c>
      <c r="B664" s="137">
        <v>226000</v>
      </c>
      <c r="C664" s="138">
        <v>1595</v>
      </c>
      <c r="D664" s="108">
        <v>656</v>
      </c>
      <c r="E664" s="135" t="s">
        <v>1473</v>
      </c>
      <c r="F664" s="136">
        <f t="shared" si="94"/>
        <v>0</v>
      </c>
      <c r="G664" s="136">
        <v>0</v>
      </c>
      <c r="H664" s="136">
        <v>0</v>
      </c>
      <c r="I664" s="136">
        <v>0</v>
      </c>
      <c r="J664" s="136">
        <v>0</v>
      </c>
      <c r="K664" s="136">
        <f t="shared" si="95"/>
        <v>0</v>
      </c>
      <c r="L664" s="23">
        <v>0</v>
      </c>
      <c r="M664" s="23">
        <v>0</v>
      </c>
      <c r="N664" s="23">
        <v>0</v>
      </c>
      <c r="O664" s="23">
        <v>0</v>
      </c>
      <c r="P664" s="136">
        <f t="shared" si="97"/>
        <v>0</v>
      </c>
      <c r="Q664" s="23">
        <v>0</v>
      </c>
      <c r="R664" s="23">
        <v>0</v>
      </c>
      <c r="S664" s="23">
        <v>0</v>
      </c>
      <c r="T664" s="4">
        <v>0</v>
      </c>
      <c r="U664" s="4">
        <f t="shared" si="96"/>
        <v>0</v>
      </c>
      <c r="V664" s="4">
        <f t="shared" si="96"/>
        <v>0</v>
      </c>
      <c r="W664" s="4">
        <f t="shared" si="96"/>
        <v>0</v>
      </c>
      <c r="X664" s="4">
        <f t="shared" si="96"/>
        <v>0</v>
      </c>
      <c r="Y664" s="4">
        <f t="shared" si="96"/>
        <v>0</v>
      </c>
      <c r="Z664" s="4">
        <f t="shared" si="98"/>
        <v>0</v>
      </c>
      <c r="AA664" s="4">
        <f t="shared" si="98"/>
        <v>0</v>
      </c>
      <c r="AB664" s="4">
        <f t="shared" si="98"/>
        <v>0</v>
      </c>
      <c r="AC664" s="4">
        <f t="shared" si="98"/>
        <v>0</v>
      </c>
      <c r="AD664" s="4">
        <f t="shared" si="98"/>
        <v>0</v>
      </c>
    </row>
    <row r="665" spans="1:30" ht="12.75" customHeight="1" x14ac:dyDescent="0.25">
      <c r="A665" s="115">
        <v>21</v>
      </c>
      <c r="B665" s="137">
        <v>226000</v>
      </c>
      <c r="C665" s="138">
        <v>1596</v>
      </c>
      <c r="D665" s="108">
        <v>657</v>
      </c>
      <c r="E665" s="135" t="s">
        <v>1474</v>
      </c>
      <c r="F665" s="136">
        <f t="shared" si="94"/>
        <v>0</v>
      </c>
      <c r="G665" s="136">
        <v>0</v>
      </c>
      <c r="H665" s="136">
        <v>0</v>
      </c>
      <c r="I665" s="136">
        <v>0</v>
      </c>
      <c r="J665" s="136">
        <v>0</v>
      </c>
      <c r="K665" s="136">
        <f t="shared" si="95"/>
        <v>0</v>
      </c>
      <c r="L665" s="23">
        <v>0</v>
      </c>
      <c r="M665" s="23">
        <v>0</v>
      </c>
      <c r="N665" s="23">
        <v>0</v>
      </c>
      <c r="O665" s="23">
        <v>0</v>
      </c>
      <c r="P665" s="136">
        <f t="shared" si="97"/>
        <v>0</v>
      </c>
      <c r="Q665" s="23">
        <v>0</v>
      </c>
      <c r="R665" s="23">
        <v>0</v>
      </c>
      <c r="S665" s="23">
        <v>0</v>
      </c>
      <c r="T665" s="4">
        <v>0</v>
      </c>
      <c r="U665" s="4">
        <f t="shared" si="96"/>
        <v>0</v>
      </c>
      <c r="V665" s="4">
        <f t="shared" si="96"/>
        <v>0</v>
      </c>
      <c r="W665" s="4">
        <f t="shared" si="96"/>
        <v>0</v>
      </c>
      <c r="X665" s="4">
        <f t="shared" si="96"/>
        <v>0</v>
      </c>
      <c r="Y665" s="4">
        <f t="shared" si="96"/>
        <v>0</v>
      </c>
      <c r="Z665" s="4">
        <f t="shared" si="98"/>
        <v>0</v>
      </c>
      <c r="AA665" s="4">
        <f t="shared" si="98"/>
        <v>0</v>
      </c>
      <c r="AB665" s="4">
        <f t="shared" si="98"/>
        <v>0</v>
      </c>
      <c r="AC665" s="4">
        <f t="shared" si="98"/>
        <v>0</v>
      </c>
      <c r="AD665" s="4">
        <f t="shared" si="98"/>
        <v>0</v>
      </c>
    </row>
    <row r="666" spans="1:30" ht="12.75" customHeight="1" x14ac:dyDescent="0.25">
      <c r="A666" s="115">
        <v>21</v>
      </c>
      <c r="B666" s="137">
        <v>226000</v>
      </c>
      <c r="C666" s="138">
        <v>1597</v>
      </c>
      <c r="D666" s="108">
        <v>658</v>
      </c>
      <c r="E666" s="135" t="s">
        <v>1475</v>
      </c>
      <c r="F666" s="136">
        <f t="shared" si="94"/>
        <v>0</v>
      </c>
      <c r="G666" s="136">
        <v>0</v>
      </c>
      <c r="H666" s="136">
        <v>0</v>
      </c>
      <c r="I666" s="136">
        <v>0</v>
      </c>
      <c r="J666" s="136">
        <v>0</v>
      </c>
      <c r="K666" s="136">
        <f t="shared" si="95"/>
        <v>0</v>
      </c>
      <c r="L666" s="23">
        <v>0</v>
      </c>
      <c r="M666" s="23">
        <v>0</v>
      </c>
      <c r="N666" s="23">
        <v>0</v>
      </c>
      <c r="O666" s="23">
        <v>0</v>
      </c>
      <c r="P666" s="136">
        <f t="shared" si="97"/>
        <v>0</v>
      </c>
      <c r="Q666" s="23">
        <v>0</v>
      </c>
      <c r="R666" s="23">
        <v>0</v>
      </c>
      <c r="S666" s="23">
        <v>0</v>
      </c>
      <c r="T666" s="4">
        <v>0</v>
      </c>
      <c r="U666" s="4">
        <f t="shared" si="96"/>
        <v>0</v>
      </c>
      <c r="V666" s="4">
        <f t="shared" si="96"/>
        <v>0</v>
      </c>
      <c r="W666" s="4">
        <f t="shared" si="96"/>
        <v>0</v>
      </c>
      <c r="X666" s="4">
        <f t="shared" si="96"/>
        <v>0</v>
      </c>
      <c r="Y666" s="4">
        <f t="shared" si="96"/>
        <v>0</v>
      </c>
      <c r="Z666" s="4">
        <f t="shared" si="98"/>
        <v>0</v>
      </c>
      <c r="AA666" s="4">
        <f t="shared" si="98"/>
        <v>0</v>
      </c>
      <c r="AB666" s="4">
        <f t="shared" si="98"/>
        <v>0</v>
      </c>
      <c r="AC666" s="4">
        <f t="shared" si="98"/>
        <v>0</v>
      </c>
      <c r="AD666" s="4">
        <f t="shared" si="98"/>
        <v>0</v>
      </c>
    </row>
    <row r="667" spans="1:30" ht="12.75" customHeight="1" x14ac:dyDescent="0.25">
      <c r="A667" s="115">
        <v>0</v>
      </c>
      <c r="B667" s="115"/>
      <c r="C667" s="115"/>
      <c r="D667" s="108">
        <v>659</v>
      </c>
      <c r="E667" s="135"/>
      <c r="F667" s="136"/>
      <c r="G667" s="136"/>
      <c r="H667" s="136"/>
      <c r="I667" s="136"/>
      <c r="J667" s="136"/>
      <c r="K667" s="136"/>
      <c r="L667" s="23"/>
      <c r="M667" s="23"/>
      <c r="N667" s="23"/>
      <c r="O667" s="23"/>
      <c r="P667" s="23"/>
      <c r="Q667" s="23"/>
      <c r="R667" s="23"/>
      <c r="S667" s="23"/>
      <c r="T667" s="4"/>
      <c r="U667" s="4"/>
      <c r="V667" s="4"/>
      <c r="W667" s="4"/>
      <c r="X667" s="4"/>
      <c r="Y667" s="4"/>
      <c r="Z667" s="4"/>
      <c r="AA667" s="4"/>
      <c r="AB667" s="4"/>
      <c r="AC667" s="4"/>
      <c r="AD667" s="4"/>
    </row>
    <row r="668" spans="1:30" ht="12.75" customHeight="1" x14ac:dyDescent="0.25">
      <c r="A668" s="115">
        <v>20</v>
      </c>
      <c r="B668" s="137">
        <v>226200</v>
      </c>
      <c r="C668" s="115"/>
      <c r="D668" s="108">
        <v>660</v>
      </c>
      <c r="E668" s="130" t="s">
        <v>1476</v>
      </c>
      <c r="F668" s="131">
        <f t="shared" ref="F668:F692" si="99">SUM(G668:J668)</f>
        <v>1661</v>
      </c>
      <c r="G668" s="131">
        <f>G669+G670</f>
        <v>987.9</v>
      </c>
      <c r="H668" s="131">
        <f>H669+H670</f>
        <v>592.70000000000005</v>
      </c>
      <c r="I668" s="131">
        <f>I669+I670</f>
        <v>0</v>
      </c>
      <c r="J668" s="131">
        <f>J669+J670</f>
        <v>80.400000000000006</v>
      </c>
      <c r="K668" s="131">
        <f t="shared" ref="K668:K692" si="100">SUM(L668:O668)</f>
        <v>1800.1000000000001</v>
      </c>
      <c r="L668" s="131">
        <f>L669+L670</f>
        <v>1170.7</v>
      </c>
      <c r="M668" s="131">
        <f>M669+M670</f>
        <v>556.20000000000005</v>
      </c>
      <c r="N668" s="131">
        <f>N669+N670</f>
        <v>0</v>
      </c>
      <c r="O668" s="131">
        <f>O669+O670</f>
        <v>73.2</v>
      </c>
      <c r="P668" s="131">
        <f t="shared" ref="P668:P692" si="101">SUM(Q668:T668)</f>
        <v>1747.9</v>
      </c>
      <c r="Q668" s="131">
        <f>Q669+Q670</f>
        <v>1119.2</v>
      </c>
      <c r="R668" s="131">
        <f>R669+R670</f>
        <v>556.20000000000005</v>
      </c>
      <c r="S668" s="131">
        <f>S669+S670</f>
        <v>0</v>
      </c>
      <c r="T668" s="131">
        <f>T669+T670</f>
        <v>72.5</v>
      </c>
      <c r="U668" s="133">
        <f t="shared" ref="U668:Y692" si="102">P668-K668</f>
        <v>-52.200000000000045</v>
      </c>
      <c r="V668" s="133">
        <f t="shared" si="102"/>
        <v>-51.5</v>
      </c>
      <c r="W668" s="133">
        <f t="shared" si="102"/>
        <v>0</v>
      </c>
      <c r="X668" s="133">
        <f t="shared" si="102"/>
        <v>0</v>
      </c>
      <c r="Y668" s="133">
        <f t="shared" si="102"/>
        <v>-0.70000000000000284</v>
      </c>
      <c r="Z668" s="133">
        <f t="shared" si="98"/>
        <v>97.100161102160982</v>
      </c>
      <c r="AA668" s="133">
        <f t="shared" si="98"/>
        <v>95.600922524985052</v>
      </c>
      <c r="AB668" s="133">
        <f t="shared" si="98"/>
        <v>100</v>
      </c>
      <c r="AC668" s="133">
        <f t="shared" si="98"/>
        <v>0</v>
      </c>
      <c r="AD668" s="133">
        <f t="shared" si="98"/>
        <v>99.04371584699453</v>
      </c>
    </row>
    <row r="669" spans="1:30" s="134" customFormat="1" ht="12.75" customHeight="1" x14ac:dyDescent="0.25">
      <c r="A669" s="115">
        <v>22</v>
      </c>
      <c r="B669" s="137">
        <v>226200</v>
      </c>
      <c r="C669" s="115"/>
      <c r="D669" s="108">
        <v>661</v>
      </c>
      <c r="E669" s="130" t="s">
        <v>944</v>
      </c>
      <c r="F669" s="131">
        <f t="shared" si="99"/>
        <v>1661</v>
      </c>
      <c r="G669" s="131">
        <f>G671</f>
        <v>987.9</v>
      </c>
      <c r="H669" s="131">
        <f>H671</f>
        <v>592.70000000000005</v>
      </c>
      <c r="I669" s="131">
        <f>I671</f>
        <v>0</v>
      </c>
      <c r="J669" s="131">
        <f>J671</f>
        <v>80.400000000000006</v>
      </c>
      <c r="K669" s="131">
        <f t="shared" si="100"/>
        <v>1800.1000000000001</v>
      </c>
      <c r="L669" s="131">
        <f>L671</f>
        <v>1170.7</v>
      </c>
      <c r="M669" s="131">
        <f>M671</f>
        <v>556.20000000000005</v>
      </c>
      <c r="N669" s="131">
        <f>N671</f>
        <v>0</v>
      </c>
      <c r="O669" s="131">
        <f>O671</f>
        <v>73.2</v>
      </c>
      <c r="P669" s="131">
        <f t="shared" si="101"/>
        <v>1747.9</v>
      </c>
      <c r="Q669" s="131">
        <f>Q671</f>
        <v>1119.2</v>
      </c>
      <c r="R669" s="131">
        <f>R671</f>
        <v>556.20000000000005</v>
      </c>
      <c r="S669" s="131">
        <f>S671</f>
        <v>0</v>
      </c>
      <c r="T669" s="131">
        <f>T671</f>
        <v>72.5</v>
      </c>
      <c r="U669" s="133">
        <f t="shared" si="102"/>
        <v>-52.200000000000045</v>
      </c>
      <c r="V669" s="133">
        <f t="shared" si="102"/>
        <v>-51.5</v>
      </c>
      <c r="W669" s="133">
        <f t="shared" si="102"/>
        <v>0</v>
      </c>
      <c r="X669" s="133">
        <f t="shared" si="102"/>
        <v>0</v>
      </c>
      <c r="Y669" s="133">
        <f t="shared" si="102"/>
        <v>-0.70000000000000284</v>
      </c>
      <c r="Z669" s="133">
        <f t="shared" si="98"/>
        <v>97.100161102160982</v>
      </c>
      <c r="AA669" s="133">
        <f t="shared" si="98"/>
        <v>95.600922524985052</v>
      </c>
      <c r="AB669" s="133">
        <f t="shared" si="98"/>
        <v>100</v>
      </c>
      <c r="AC669" s="133">
        <f t="shared" si="98"/>
        <v>0</v>
      </c>
      <c r="AD669" s="133">
        <f t="shared" si="98"/>
        <v>99.04371584699453</v>
      </c>
    </row>
    <row r="670" spans="1:30" s="134" customFormat="1" ht="12.75" customHeight="1" x14ac:dyDescent="0.25">
      <c r="A670" s="115">
        <v>21</v>
      </c>
      <c r="B670" s="137">
        <v>226200</v>
      </c>
      <c r="C670" s="115"/>
      <c r="D670" s="108">
        <v>662</v>
      </c>
      <c r="E670" s="130" t="s">
        <v>945</v>
      </c>
      <c r="F670" s="131">
        <f t="shared" si="99"/>
        <v>0</v>
      </c>
      <c r="G670" s="131">
        <f>SUBTOTAL(9,G672:G692)</f>
        <v>0</v>
      </c>
      <c r="H670" s="131">
        <f>SUBTOTAL(9,H672:H692)</f>
        <v>0</v>
      </c>
      <c r="I670" s="131">
        <f>SUBTOTAL(9,I672:I692)</f>
        <v>0</v>
      </c>
      <c r="J670" s="131">
        <f>SUBTOTAL(9,J672:J692)</f>
        <v>0</v>
      </c>
      <c r="K670" s="131">
        <f t="shared" si="100"/>
        <v>0</v>
      </c>
      <c r="L670" s="131">
        <f>SUBTOTAL(9,L672:L692)</f>
        <v>0</v>
      </c>
      <c r="M670" s="131">
        <f>SUBTOTAL(9,M672:M692)</f>
        <v>0</v>
      </c>
      <c r="N670" s="131">
        <f>SUBTOTAL(9,N672:N692)</f>
        <v>0</v>
      </c>
      <c r="O670" s="131">
        <f>SUBTOTAL(9,O672:O692)</f>
        <v>0</v>
      </c>
      <c r="P670" s="131">
        <f t="shared" si="101"/>
        <v>0</v>
      </c>
      <c r="Q670" s="131">
        <f>SUBTOTAL(9,Q672:Q692)</f>
        <v>0</v>
      </c>
      <c r="R670" s="131">
        <f>SUBTOTAL(9,R672:R692)</f>
        <v>0</v>
      </c>
      <c r="S670" s="131">
        <f>SUBTOTAL(9,S672:S692)</f>
        <v>0</v>
      </c>
      <c r="T670" s="131">
        <f>SUBTOTAL(9,T672:T692)</f>
        <v>0</v>
      </c>
      <c r="U670" s="133">
        <f t="shared" si="102"/>
        <v>0</v>
      </c>
      <c r="V670" s="133">
        <f t="shared" si="102"/>
        <v>0</v>
      </c>
      <c r="W670" s="133">
        <f t="shared" si="102"/>
        <v>0</v>
      </c>
      <c r="X670" s="133">
        <f t="shared" si="102"/>
        <v>0</v>
      </c>
      <c r="Y670" s="133">
        <f t="shared" si="102"/>
        <v>0</v>
      </c>
      <c r="Z670" s="133">
        <f t="shared" si="98"/>
        <v>0</v>
      </c>
      <c r="AA670" s="133">
        <f t="shared" si="98"/>
        <v>0</v>
      </c>
      <c r="AB670" s="133">
        <f t="shared" si="98"/>
        <v>0</v>
      </c>
      <c r="AC670" s="133">
        <f t="shared" si="98"/>
        <v>0</v>
      </c>
      <c r="AD670" s="133">
        <f t="shared" si="98"/>
        <v>0</v>
      </c>
    </row>
    <row r="671" spans="1:30" ht="12.75" customHeight="1" x14ac:dyDescent="0.25">
      <c r="A671" s="115">
        <v>22</v>
      </c>
      <c r="B671" s="137">
        <v>226200</v>
      </c>
      <c r="C671" s="138">
        <v>1598</v>
      </c>
      <c r="D671" s="108">
        <v>663</v>
      </c>
      <c r="E671" s="135" t="s">
        <v>970</v>
      </c>
      <c r="F671" s="136">
        <f t="shared" si="99"/>
        <v>1661</v>
      </c>
      <c r="G671" s="136">
        <v>987.9</v>
      </c>
      <c r="H671" s="136">
        <v>592.70000000000005</v>
      </c>
      <c r="I671" s="136">
        <v>0</v>
      </c>
      <c r="J671" s="136">
        <v>80.400000000000006</v>
      </c>
      <c r="K671" s="136">
        <f t="shared" si="100"/>
        <v>1800.1000000000001</v>
      </c>
      <c r="L671" s="23">
        <v>1170.7</v>
      </c>
      <c r="M671" s="23">
        <v>556.20000000000005</v>
      </c>
      <c r="N671" s="23">
        <v>0</v>
      </c>
      <c r="O671" s="23">
        <v>73.2</v>
      </c>
      <c r="P671" s="136">
        <f t="shared" si="101"/>
        <v>1747.9</v>
      </c>
      <c r="Q671" s="23">
        <v>1119.2</v>
      </c>
      <c r="R671" s="23">
        <v>556.20000000000005</v>
      </c>
      <c r="S671" s="23">
        <v>0</v>
      </c>
      <c r="T671" s="4">
        <v>72.5</v>
      </c>
      <c r="U671" s="4">
        <f t="shared" si="102"/>
        <v>-52.200000000000045</v>
      </c>
      <c r="V671" s="4">
        <f t="shared" si="102"/>
        <v>-51.5</v>
      </c>
      <c r="W671" s="4">
        <f t="shared" si="102"/>
        <v>0</v>
      </c>
      <c r="X671" s="4">
        <f t="shared" si="102"/>
        <v>0</v>
      </c>
      <c r="Y671" s="4">
        <f t="shared" si="102"/>
        <v>-0.70000000000000284</v>
      </c>
      <c r="Z671" s="4">
        <f t="shared" si="98"/>
        <v>97.100161102160982</v>
      </c>
      <c r="AA671" s="4">
        <f t="shared" si="98"/>
        <v>95.600922524985052</v>
      </c>
      <c r="AB671" s="4">
        <f t="shared" si="98"/>
        <v>100</v>
      </c>
      <c r="AC671" s="4">
        <f t="shared" si="98"/>
        <v>0</v>
      </c>
      <c r="AD671" s="4">
        <f t="shared" si="98"/>
        <v>99.04371584699453</v>
      </c>
    </row>
    <row r="672" spans="1:30" ht="12.75" customHeight="1" x14ac:dyDescent="0.25">
      <c r="A672" s="115">
        <v>21</v>
      </c>
      <c r="B672" s="137">
        <v>226200</v>
      </c>
      <c r="C672" s="138">
        <v>1599</v>
      </c>
      <c r="D672" s="108">
        <v>664</v>
      </c>
      <c r="E672" s="135" t="s">
        <v>1477</v>
      </c>
      <c r="F672" s="136">
        <f t="shared" si="99"/>
        <v>0</v>
      </c>
      <c r="G672" s="136">
        <v>0</v>
      </c>
      <c r="H672" s="136">
        <v>0</v>
      </c>
      <c r="I672" s="136">
        <v>0</v>
      </c>
      <c r="J672" s="136">
        <v>0</v>
      </c>
      <c r="K672" s="136">
        <f t="shared" si="100"/>
        <v>0</v>
      </c>
      <c r="L672" s="23">
        <v>0</v>
      </c>
      <c r="M672" s="23">
        <v>0</v>
      </c>
      <c r="N672" s="23">
        <v>0</v>
      </c>
      <c r="O672" s="23">
        <v>0</v>
      </c>
      <c r="P672" s="136">
        <f t="shared" si="101"/>
        <v>0</v>
      </c>
      <c r="Q672" s="23">
        <v>0</v>
      </c>
      <c r="R672" s="23">
        <v>0</v>
      </c>
      <c r="S672" s="23">
        <v>0</v>
      </c>
      <c r="T672" s="4">
        <v>0</v>
      </c>
      <c r="U672" s="4">
        <f t="shared" si="102"/>
        <v>0</v>
      </c>
      <c r="V672" s="4">
        <f t="shared" si="102"/>
        <v>0</v>
      </c>
      <c r="W672" s="4">
        <f t="shared" si="102"/>
        <v>0</v>
      </c>
      <c r="X672" s="4">
        <f t="shared" si="102"/>
        <v>0</v>
      </c>
      <c r="Y672" s="4">
        <f t="shared" si="102"/>
        <v>0</v>
      </c>
      <c r="Z672" s="4">
        <f t="shared" si="98"/>
        <v>0</v>
      </c>
      <c r="AA672" s="4">
        <f t="shared" si="98"/>
        <v>0</v>
      </c>
      <c r="AB672" s="4">
        <f t="shared" si="98"/>
        <v>0</v>
      </c>
      <c r="AC672" s="4">
        <f t="shared" si="98"/>
        <v>0</v>
      </c>
      <c r="AD672" s="4">
        <f t="shared" si="98"/>
        <v>0</v>
      </c>
    </row>
    <row r="673" spans="1:30" ht="12.75" customHeight="1" x14ac:dyDescent="0.25">
      <c r="A673" s="115">
        <v>21</v>
      </c>
      <c r="B673" s="137">
        <v>226200</v>
      </c>
      <c r="C673" s="138">
        <v>1600</v>
      </c>
      <c r="D673" s="108">
        <v>665</v>
      </c>
      <c r="E673" s="135" t="s">
        <v>1478</v>
      </c>
      <c r="F673" s="136">
        <f t="shared" si="99"/>
        <v>0</v>
      </c>
      <c r="G673" s="136">
        <v>0</v>
      </c>
      <c r="H673" s="136">
        <v>0</v>
      </c>
      <c r="I673" s="136">
        <v>0</v>
      </c>
      <c r="J673" s="136">
        <v>0</v>
      </c>
      <c r="K673" s="136">
        <f t="shared" si="100"/>
        <v>0</v>
      </c>
      <c r="L673" s="23">
        <v>0</v>
      </c>
      <c r="M673" s="23">
        <v>0</v>
      </c>
      <c r="N673" s="23">
        <v>0</v>
      </c>
      <c r="O673" s="23">
        <v>0</v>
      </c>
      <c r="P673" s="136">
        <f t="shared" si="101"/>
        <v>0</v>
      </c>
      <c r="Q673" s="23">
        <v>0</v>
      </c>
      <c r="R673" s="23">
        <v>0</v>
      </c>
      <c r="S673" s="23">
        <v>0</v>
      </c>
      <c r="T673" s="4">
        <v>0</v>
      </c>
      <c r="U673" s="4">
        <f t="shared" si="102"/>
        <v>0</v>
      </c>
      <c r="V673" s="4">
        <f t="shared" si="102"/>
        <v>0</v>
      </c>
      <c r="W673" s="4">
        <f t="shared" si="102"/>
        <v>0</v>
      </c>
      <c r="X673" s="4">
        <f t="shared" si="102"/>
        <v>0</v>
      </c>
      <c r="Y673" s="4">
        <f t="shared" si="102"/>
        <v>0</v>
      </c>
      <c r="Z673" s="4">
        <f t="shared" si="98"/>
        <v>0</v>
      </c>
      <c r="AA673" s="4">
        <f t="shared" si="98"/>
        <v>0</v>
      </c>
      <c r="AB673" s="4">
        <f t="shared" si="98"/>
        <v>0</v>
      </c>
      <c r="AC673" s="4">
        <f t="shared" si="98"/>
        <v>0</v>
      </c>
      <c r="AD673" s="4">
        <f t="shared" si="98"/>
        <v>0</v>
      </c>
    </row>
    <row r="674" spans="1:30" ht="12.75" customHeight="1" x14ac:dyDescent="0.25">
      <c r="A674" s="115">
        <v>21</v>
      </c>
      <c r="B674" s="137">
        <v>226200</v>
      </c>
      <c r="C674" s="138">
        <v>1601</v>
      </c>
      <c r="D674" s="108">
        <v>666</v>
      </c>
      <c r="E674" s="135" t="s">
        <v>1479</v>
      </c>
      <c r="F674" s="136">
        <f t="shared" si="99"/>
        <v>0</v>
      </c>
      <c r="G674" s="136">
        <v>0</v>
      </c>
      <c r="H674" s="136">
        <v>0</v>
      </c>
      <c r="I674" s="136">
        <v>0</v>
      </c>
      <c r="J674" s="136">
        <v>0</v>
      </c>
      <c r="K674" s="136">
        <f t="shared" si="100"/>
        <v>0</v>
      </c>
      <c r="L674" s="23">
        <v>0</v>
      </c>
      <c r="M674" s="23">
        <v>0</v>
      </c>
      <c r="N674" s="23">
        <v>0</v>
      </c>
      <c r="O674" s="23">
        <v>0</v>
      </c>
      <c r="P674" s="136">
        <f t="shared" si="101"/>
        <v>0</v>
      </c>
      <c r="Q674" s="23">
        <v>0</v>
      </c>
      <c r="R674" s="23">
        <v>0</v>
      </c>
      <c r="S674" s="23">
        <v>0</v>
      </c>
      <c r="T674" s="4">
        <v>0</v>
      </c>
      <c r="U674" s="4">
        <f t="shared" si="102"/>
        <v>0</v>
      </c>
      <c r="V674" s="4">
        <f t="shared" si="102"/>
        <v>0</v>
      </c>
      <c r="W674" s="4">
        <f t="shared" si="102"/>
        <v>0</v>
      </c>
      <c r="X674" s="4">
        <f t="shared" si="102"/>
        <v>0</v>
      </c>
      <c r="Y674" s="4">
        <f t="shared" si="102"/>
        <v>0</v>
      </c>
      <c r="Z674" s="4">
        <f t="shared" si="98"/>
        <v>0</v>
      </c>
      <c r="AA674" s="4">
        <f t="shared" si="98"/>
        <v>0</v>
      </c>
      <c r="AB674" s="4">
        <f t="shared" si="98"/>
        <v>0</v>
      </c>
      <c r="AC674" s="4">
        <f t="shared" si="98"/>
        <v>0</v>
      </c>
      <c r="AD674" s="4">
        <f t="shared" si="98"/>
        <v>0</v>
      </c>
    </row>
    <row r="675" spans="1:30" ht="12.75" customHeight="1" x14ac:dyDescent="0.25">
      <c r="A675" s="115">
        <v>21</v>
      </c>
      <c r="B675" s="137">
        <v>226200</v>
      </c>
      <c r="C675" s="138">
        <v>1602</v>
      </c>
      <c r="D675" s="108">
        <v>667</v>
      </c>
      <c r="E675" s="135" t="s">
        <v>1480</v>
      </c>
      <c r="F675" s="136">
        <f t="shared" si="99"/>
        <v>0</v>
      </c>
      <c r="G675" s="136">
        <v>0</v>
      </c>
      <c r="H675" s="136">
        <v>0</v>
      </c>
      <c r="I675" s="136">
        <v>0</v>
      </c>
      <c r="J675" s="136">
        <v>0</v>
      </c>
      <c r="K675" s="136">
        <f t="shared" si="100"/>
        <v>0</v>
      </c>
      <c r="L675" s="23">
        <v>0</v>
      </c>
      <c r="M675" s="23">
        <v>0</v>
      </c>
      <c r="N675" s="23">
        <v>0</v>
      </c>
      <c r="O675" s="23">
        <v>0</v>
      </c>
      <c r="P675" s="136">
        <f t="shared" si="101"/>
        <v>0</v>
      </c>
      <c r="Q675" s="23">
        <v>0</v>
      </c>
      <c r="R675" s="23">
        <v>0</v>
      </c>
      <c r="S675" s="23">
        <v>0</v>
      </c>
      <c r="T675" s="4">
        <v>0</v>
      </c>
      <c r="U675" s="4">
        <f t="shared" si="102"/>
        <v>0</v>
      </c>
      <c r="V675" s="4">
        <f t="shared" si="102"/>
        <v>0</v>
      </c>
      <c r="W675" s="4">
        <f t="shared" si="102"/>
        <v>0</v>
      </c>
      <c r="X675" s="4">
        <f t="shared" si="102"/>
        <v>0</v>
      </c>
      <c r="Y675" s="4">
        <f t="shared" si="102"/>
        <v>0</v>
      </c>
      <c r="Z675" s="4">
        <f t="shared" si="98"/>
        <v>0</v>
      </c>
      <c r="AA675" s="4">
        <f t="shared" si="98"/>
        <v>0</v>
      </c>
      <c r="AB675" s="4">
        <f t="shared" si="98"/>
        <v>0</v>
      </c>
      <c r="AC675" s="4">
        <f t="shared" si="98"/>
        <v>0</v>
      </c>
      <c r="AD675" s="4">
        <f t="shared" si="98"/>
        <v>0</v>
      </c>
    </row>
    <row r="676" spans="1:30" ht="12.75" customHeight="1" x14ac:dyDescent="0.25">
      <c r="A676" s="115">
        <v>21</v>
      </c>
      <c r="B676" s="137">
        <v>226200</v>
      </c>
      <c r="C676" s="138">
        <v>1603</v>
      </c>
      <c r="D676" s="108">
        <v>668</v>
      </c>
      <c r="E676" s="135" t="s">
        <v>1481</v>
      </c>
      <c r="F676" s="136">
        <f t="shared" si="99"/>
        <v>0</v>
      </c>
      <c r="G676" s="136">
        <v>0</v>
      </c>
      <c r="H676" s="136">
        <v>0</v>
      </c>
      <c r="I676" s="136">
        <v>0</v>
      </c>
      <c r="J676" s="136">
        <v>0</v>
      </c>
      <c r="K676" s="136">
        <f t="shared" si="100"/>
        <v>0</v>
      </c>
      <c r="L676" s="23">
        <v>0</v>
      </c>
      <c r="M676" s="23">
        <v>0</v>
      </c>
      <c r="N676" s="23">
        <v>0</v>
      </c>
      <c r="O676" s="23">
        <v>0</v>
      </c>
      <c r="P676" s="136">
        <f t="shared" si="101"/>
        <v>0</v>
      </c>
      <c r="Q676" s="23">
        <v>0</v>
      </c>
      <c r="R676" s="23">
        <v>0</v>
      </c>
      <c r="S676" s="23">
        <v>0</v>
      </c>
      <c r="T676" s="4">
        <v>0</v>
      </c>
      <c r="U676" s="4">
        <f t="shared" si="102"/>
        <v>0</v>
      </c>
      <c r="V676" s="4">
        <f t="shared" si="102"/>
        <v>0</v>
      </c>
      <c r="W676" s="4">
        <f t="shared" si="102"/>
        <v>0</v>
      </c>
      <c r="X676" s="4">
        <f t="shared" si="102"/>
        <v>0</v>
      </c>
      <c r="Y676" s="4">
        <f t="shared" si="102"/>
        <v>0</v>
      </c>
      <c r="Z676" s="4">
        <f t="shared" si="98"/>
        <v>0</v>
      </c>
      <c r="AA676" s="4">
        <f t="shared" si="98"/>
        <v>0</v>
      </c>
      <c r="AB676" s="4">
        <f t="shared" si="98"/>
        <v>0</v>
      </c>
      <c r="AC676" s="4">
        <f t="shared" si="98"/>
        <v>0</v>
      </c>
      <c r="AD676" s="4">
        <f t="shared" si="98"/>
        <v>0</v>
      </c>
    </row>
    <row r="677" spans="1:30" ht="12.75" customHeight="1" x14ac:dyDescent="0.25">
      <c r="A677" s="115">
        <v>21</v>
      </c>
      <c r="B677" s="137">
        <v>226200</v>
      </c>
      <c r="C677" s="138">
        <v>1604</v>
      </c>
      <c r="D677" s="108">
        <v>669</v>
      </c>
      <c r="E677" s="135" t="s">
        <v>1482</v>
      </c>
      <c r="F677" s="136">
        <f t="shared" si="99"/>
        <v>0</v>
      </c>
      <c r="G677" s="136">
        <v>0</v>
      </c>
      <c r="H677" s="136">
        <v>0</v>
      </c>
      <c r="I677" s="136">
        <v>0</v>
      </c>
      <c r="J677" s="136">
        <v>0</v>
      </c>
      <c r="K677" s="136">
        <f t="shared" si="100"/>
        <v>0</v>
      </c>
      <c r="L677" s="23">
        <v>0</v>
      </c>
      <c r="M677" s="23">
        <v>0</v>
      </c>
      <c r="N677" s="23">
        <v>0</v>
      </c>
      <c r="O677" s="23">
        <v>0</v>
      </c>
      <c r="P677" s="136">
        <f t="shared" si="101"/>
        <v>0</v>
      </c>
      <c r="Q677" s="23">
        <v>0</v>
      </c>
      <c r="R677" s="23">
        <v>0</v>
      </c>
      <c r="S677" s="23">
        <v>0</v>
      </c>
      <c r="T677" s="4">
        <v>0</v>
      </c>
      <c r="U677" s="4">
        <f t="shared" si="102"/>
        <v>0</v>
      </c>
      <c r="V677" s="4">
        <f t="shared" si="102"/>
        <v>0</v>
      </c>
      <c r="W677" s="4">
        <f t="shared" si="102"/>
        <v>0</v>
      </c>
      <c r="X677" s="4">
        <f t="shared" si="102"/>
        <v>0</v>
      </c>
      <c r="Y677" s="4">
        <f t="shared" si="102"/>
        <v>0</v>
      </c>
      <c r="Z677" s="4">
        <f t="shared" si="98"/>
        <v>0</v>
      </c>
      <c r="AA677" s="4">
        <f t="shared" si="98"/>
        <v>0</v>
      </c>
      <c r="AB677" s="4">
        <f t="shared" si="98"/>
        <v>0</v>
      </c>
      <c r="AC677" s="4">
        <f t="shared" si="98"/>
        <v>0</v>
      </c>
      <c r="AD677" s="4">
        <f t="shared" si="98"/>
        <v>0</v>
      </c>
    </row>
    <row r="678" spans="1:30" ht="12.75" customHeight="1" x14ac:dyDescent="0.25">
      <c r="A678" s="115">
        <v>21</v>
      </c>
      <c r="B678" s="137">
        <v>226200</v>
      </c>
      <c r="C678" s="138">
        <v>1613</v>
      </c>
      <c r="D678" s="108">
        <v>670</v>
      </c>
      <c r="E678" s="135" t="s">
        <v>1483</v>
      </c>
      <c r="F678" s="136">
        <f t="shared" si="99"/>
        <v>0</v>
      </c>
      <c r="G678" s="136">
        <v>0</v>
      </c>
      <c r="H678" s="136">
        <v>0</v>
      </c>
      <c r="I678" s="136">
        <v>0</v>
      </c>
      <c r="J678" s="136">
        <v>0</v>
      </c>
      <c r="K678" s="136">
        <f t="shared" si="100"/>
        <v>0</v>
      </c>
      <c r="L678" s="23">
        <v>0</v>
      </c>
      <c r="M678" s="23">
        <v>0</v>
      </c>
      <c r="N678" s="23">
        <v>0</v>
      </c>
      <c r="O678" s="23">
        <v>0</v>
      </c>
      <c r="P678" s="136">
        <f t="shared" si="101"/>
        <v>0</v>
      </c>
      <c r="Q678" s="23">
        <v>0</v>
      </c>
      <c r="R678" s="23">
        <v>0</v>
      </c>
      <c r="S678" s="23">
        <v>0</v>
      </c>
      <c r="T678" s="4">
        <v>0</v>
      </c>
      <c r="U678" s="4">
        <f t="shared" si="102"/>
        <v>0</v>
      </c>
      <c r="V678" s="4">
        <f t="shared" si="102"/>
        <v>0</v>
      </c>
      <c r="W678" s="4">
        <f t="shared" si="102"/>
        <v>0</v>
      </c>
      <c r="X678" s="4">
        <f t="shared" si="102"/>
        <v>0</v>
      </c>
      <c r="Y678" s="4">
        <f t="shared" si="102"/>
        <v>0</v>
      </c>
      <c r="Z678" s="4">
        <f t="shared" si="98"/>
        <v>0</v>
      </c>
      <c r="AA678" s="4">
        <f t="shared" si="98"/>
        <v>0</v>
      </c>
      <c r="AB678" s="4">
        <f t="shared" si="98"/>
        <v>0</v>
      </c>
      <c r="AC678" s="4">
        <f t="shared" si="98"/>
        <v>0</v>
      </c>
      <c r="AD678" s="4">
        <f t="shared" si="98"/>
        <v>0</v>
      </c>
    </row>
    <row r="679" spans="1:30" ht="12.75" customHeight="1" x14ac:dyDescent="0.25">
      <c r="A679" s="115">
        <v>21</v>
      </c>
      <c r="B679" s="137">
        <v>226200</v>
      </c>
      <c r="C679" s="138">
        <v>1605</v>
      </c>
      <c r="D679" s="108">
        <v>671</v>
      </c>
      <c r="E679" s="135" t="s">
        <v>1484</v>
      </c>
      <c r="F679" s="136">
        <f t="shared" si="99"/>
        <v>0</v>
      </c>
      <c r="G679" s="136">
        <v>0</v>
      </c>
      <c r="H679" s="136">
        <v>0</v>
      </c>
      <c r="I679" s="136">
        <v>0</v>
      </c>
      <c r="J679" s="136">
        <v>0</v>
      </c>
      <c r="K679" s="136">
        <f t="shared" si="100"/>
        <v>0</v>
      </c>
      <c r="L679" s="23">
        <v>0</v>
      </c>
      <c r="M679" s="23">
        <v>0</v>
      </c>
      <c r="N679" s="23">
        <v>0</v>
      </c>
      <c r="O679" s="23">
        <v>0</v>
      </c>
      <c r="P679" s="136">
        <f t="shared" si="101"/>
        <v>0</v>
      </c>
      <c r="Q679" s="23">
        <v>0</v>
      </c>
      <c r="R679" s="23">
        <v>0</v>
      </c>
      <c r="S679" s="23">
        <v>0</v>
      </c>
      <c r="T679" s="4">
        <v>0</v>
      </c>
      <c r="U679" s="4">
        <f t="shared" si="102"/>
        <v>0</v>
      </c>
      <c r="V679" s="4">
        <f t="shared" si="102"/>
        <v>0</v>
      </c>
      <c r="W679" s="4">
        <f t="shared" si="102"/>
        <v>0</v>
      </c>
      <c r="X679" s="4">
        <f t="shared" si="102"/>
        <v>0</v>
      </c>
      <c r="Y679" s="4">
        <f t="shared" si="102"/>
        <v>0</v>
      </c>
      <c r="Z679" s="4">
        <f t="shared" si="98"/>
        <v>0</v>
      </c>
      <c r="AA679" s="4">
        <f t="shared" si="98"/>
        <v>0</v>
      </c>
      <c r="AB679" s="4">
        <f t="shared" si="98"/>
        <v>0</v>
      </c>
      <c r="AC679" s="4">
        <f t="shared" si="98"/>
        <v>0</v>
      </c>
      <c r="AD679" s="4">
        <f t="shared" si="98"/>
        <v>0</v>
      </c>
    </row>
    <row r="680" spans="1:30" ht="12.75" customHeight="1" x14ac:dyDescent="0.25">
      <c r="A680" s="115">
        <v>21</v>
      </c>
      <c r="B680" s="137">
        <v>226200</v>
      </c>
      <c r="C680" s="138">
        <v>1606</v>
      </c>
      <c r="D680" s="108">
        <v>672</v>
      </c>
      <c r="E680" s="135" t="s">
        <v>1485</v>
      </c>
      <c r="F680" s="136">
        <f t="shared" si="99"/>
        <v>0</v>
      </c>
      <c r="G680" s="136">
        <v>0</v>
      </c>
      <c r="H680" s="136">
        <v>0</v>
      </c>
      <c r="I680" s="136">
        <v>0</v>
      </c>
      <c r="J680" s="136">
        <v>0</v>
      </c>
      <c r="K680" s="136">
        <f t="shared" si="100"/>
        <v>0</v>
      </c>
      <c r="L680" s="23">
        <v>0</v>
      </c>
      <c r="M680" s="23">
        <v>0</v>
      </c>
      <c r="N680" s="23">
        <v>0</v>
      </c>
      <c r="O680" s="23">
        <v>0</v>
      </c>
      <c r="P680" s="136">
        <f t="shared" si="101"/>
        <v>0</v>
      </c>
      <c r="Q680" s="23">
        <v>0</v>
      </c>
      <c r="R680" s="23">
        <v>0</v>
      </c>
      <c r="S680" s="23">
        <v>0</v>
      </c>
      <c r="T680" s="4">
        <v>0</v>
      </c>
      <c r="U680" s="4">
        <f t="shared" si="102"/>
        <v>0</v>
      </c>
      <c r="V680" s="4">
        <f t="shared" si="102"/>
        <v>0</v>
      </c>
      <c r="W680" s="4">
        <f t="shared" si="102"/>
        <v>0</v>
      </c>
      <c r="X680" s="4">
        <f t="shared" si="102"/>
        <v>0</v>
      </c>
      <c r="Y680" s="4">
        <f t="shared" si="102"/>
        <v>0</v>
      </c>
      <c r="Z680" s="4">
        <f t="shared" si="98"/>
        <v>0</v>
      </c>
      <c r="AA680" s="4">
        <f t="shared" si="98"/>
        <v>0</v>
      </c>
      <c r="AB680" s="4">
        <f t="shared" si="98"/>
        <v>0</v>
      </c>
      <c r="AC680" s="4">
        <f t="shared" si="98"/>
        <v>0</v>
      </c>
      <c r="AD680" s="4">
        <f t="shared" si="98"/>
        <v>0</v>
      </c>
    </row>
    <row r="681" spans="1:30" ht="12.75" customHeight="1" x14ac:dyDescent="0.25">
      <c r="A681" s="115">
        <v>21</v>
      </c>
      <c r="B681" s="137">
        <v>226200</v>
      </c>
      <c r="C681" s="138">
        <v>1607</v>
      </c>
      <c r="D681" s="108">
        <v>673</v>
      </c>
      <c r="E681" s="135" t="s">
        <v>1486</v>
      </c>
      <c r="F681" s="136">
        <f t="shared" si="99"/>
        <v>0</v>
      </c>
      <c r="G681" s="136">
        <v>0</v>
      </c>
      <c r="H681" s="136">
        <v>0</v>
      </c>
      <c r="I681" s="136">
        <v>0</v>
      </c>
      <c r="J681" s="136">
        <v>0</v>
      </c>
      <c r="K681" s="136">
        <f t="shared" si="100"/>
        <v>0</v>
      </c>
      <c r="L681" s="23">
        <v>0</v>
      </c>
      <c r="M681" s="23">
        <v>0</v>
      </c>
      <c r="N681" s="23">
        <v>0</v>
      </c>
      <c r="O681" s="23">
        <v>0</v>
      </c>
      <c r="P681" s="136">
        <f t="shared" si="101"/>
        <v>0</v>
      </c>
      <c r="Q681" s="23">
        <v>0</v>
      </c>
      <c r="R681" s="23">
        <v>0</v>
      </c>
      <c r="S681" s="23">
        <v>0</v>
      </c>
      <c r="T681" s="4">
        <v>0</v>
      </c>
      <c r="U681" s="4">
        <f t="shared" si="102"/>
        <v>0</v>
      </c>
      <c r="V681" s="4">
        <f t="shared" si="102"/>
        <v>0</v>
      </c>
      <c r="W681" s="4">
        <f t="shared" si="102"/>
        <v>0</v>
      </c>
      <c r="X681" s="4">
        <f t="shared" si="102"/>
        <v>0</v>
      </c>
      <c r="Y681" s="4">
        <f t="shared" si="102"/>
        <v>0</v>
      </c>
      <c r="Z681" s="4">
        <f t="shared" si="98"/>
        <v>0</v>
      </c>
      <c r="AA681" s="4">
        <f t="shared" si="98"/>
        <v>0</v>
      </c>
      <c r="AB681" s="4">
        <f t="shared" si="98"/>
        <v>0</v>
      </c>
      <c r="AC681" s="4">
        <f t="shared" si="98"/>
        <v>0</v>
      </c>
      <c r="AD681" s="4">
        <f t="shared" si="98"/>
        <v>0</v>
      </c>
    </row>
    <row r="682" spans="1:30" ht="12.75" customHeight="1" x14ac:dyDescent="0.25">
      <c r="A682" s="115">
        <v>21</v>
      </c>
      <c r="B682" s="137">
        <v>226200</v>
      </c>
      <c r="C682" s="138">
        <v>1608</v>
      </c>
      <c r="D682" s="108">
        <v>674</v>
      </c>
      <c r="E682" s="135" t="s">
        <v>1487</v>
      </c>
      <c r="F682" s="136">
        <f t="shared" si="99"/>
        <v>0</v>
      </c>
      <c r="G682" s="136">
        <v>0</v>
      </c>
      <c r="H682" s="136">
        <v>0</v>
      </c>
      <c r="I682" s="136">
        <v>0</v>
      </c>
      <c r="J682" s="136">
        <v>0</v>
      </c>
      <c r="K682" s="136">
        <f t="shared" si="100"/>
        <v>0</v>
      </c>
      <c r="L682" s="23">
        <v>0</v>
      </c>
      <c r="M682" s="23">
        <v>0</v>
      </c>
      <c r="N682" s="23">
        <v>0</v>
      </c>
      <c r="O682" s="23">
        <v>0</v>
      </c>
      <c r="P682" s="136">
        <f t="shared" si="101"/>
        <v>0</v>
      </c>
      <c r="Q682" s="23">
        <v>0</v>
      </c>
      <c r="R682" s="23">
        <v>0</v>
      </c>
      <c r="S682" s="23">
        <v>0</v>
      </c>
      <c r="T682" s="4">
        <v>0</v>
      </c>
      <c r="U682" s="4">
        <f t="shared" si="102"/>
        <v>0</v>
      </c>
      <c r="V682" s="4">
        <f t="shared" si="102"/>
        <v>0</v>
      </c>
      <c r="W682" s="4">
        <f t="shared" si="102"/>
        <v>0</v>
      </c>
      <c r="X682" s="4">
        <f t="shared" si="102"/>
        <v>0</v>
      </c>
      <c r="Y682" s="4">
        <f t="shared" si="102"/>
        <v>0</v>
      </c>
      <c r="Z682" s="4">
        <f t="shared" si="98"/>
        <v>0</v>
      </c>
      <c r="AA682" s="4">
        <f t="shared" si="98"/>
        <v>0</v>
      </c>
      <c r="AB682" s="4">
        <f t="shared" si="98"/>
        <v>0</v>
      </c>
      <c r="AC682" s="4">
        <f t="shared" si="98"/>
        <v>0</v>
      </c>
      <c r="AD682" s="4">
        <f t="shared" si="98"/>
        <v>0</v>
      </c>
    </row>
    <row r="683" spans="1:30" ht="12.75" customHeight="1" x14ac:dyDescent="0.25">
      <c r="A683" s="115">
        <v>21</v>
      </c>
      <c r="B683" s="137">
        <v>226200</v>
      </c>
      <c r="C683" s="138">
        <v>1609</v>
      </c>
      <c r="D683" s="108">
        <v>675</v>
      </c>
      <c r="E683" s="135" t="s">
        <v>1488</v>
      </c>
      <c r="F683" s="136">
        <f t="shared" si="99"/>
        <v>0</v>
      </c>
      <c r="G683" s="136">
        <v>0</v>
      </c>
      <c r="H683" s="136">
        <v>0</v>
      </c>
      <c r="I683" s="136">
        <v>0</v>
      </c>
      <c r="J683" s="136">
        <v>0</v>
      </c>
      <c r="K683" s="136">
        <f t="shared" si="100"/>
        <v>0</v>
      </c>
      <c r="L683" s="23">
        <v>0</v>
      </c>
      <c r="M683" s="23">
        <v>0</v>
      </c>
      <c r="N683" s="23">
        <v>0</v>
      </c>
      <c r="O683" s="23">
        <v>0</v>
      </c>
      <c r="P683" s="136">
        <f t="shared" si="101"/>
        <v>0</v>
      </c>
      <c r="Q683" s="23">
        <v>0</v>
      </c>
      <c r="R683" s="23">
        <v>0</v>
      </c>
      <c r="S683" s="23">
        <v>0</v>
      </c>
      <c r="T683" s="4">
        <v>0</v>
      </c>
      <c r="U683" s="4">
        <f t="shared" si="102"/>
        <v>0</v>
      </c>
      <c r="V683" s="4">
        <f t="shared" si="102"/>
        <v>0</v>
      </c>
      <c r="W683" s="4">
        <f t="shared" si="102"/>
        <v>0</v>
      </c>
      <c r="X683" s="4">
        <f t="shared" si="102"/>
        <v>0</v>
      </c>
      <c r="Y683" s="4">
        <f t="shared" si="102"/>
        <v>0</v>
      </c>
      <c r="Z683" s="4">
        <f t="shared" si="98"/>
        <v>0</v>
      </c>
      <c r="AA683" s="4">
        <f t="shared" si="98"/>
        <v>0</v>
      </c>
      <c r="AB683" s="4">
        <f t="shared" si="98"/>
        <v>0</v>
      </c>
      <c r="AC683" s="4">
        <f t="shared" si="98"/>
        <v>0</v>
      </c>
      <c r="AD683" s="4">
        <f t="shared" si="98"/>
        <v>0</v>
      </c>
    </row>
    <row r="684" spans="1:30" ht="12.75" customHeight="1" x14ac:dyDescent="0.25">
      <c r="A684" s="115">
        <v>21</v>
      </c>
      <c r="B684" s="137">
        <v>226200</v>
      </c>
      <c r="C684" s="138">
        <v>1610</v>
      </c>
      <c r="D684" s="108">
        <v>676</v>
      </c>
      <c r="E684" s="135" t="s">
        <v>1489</v>
      </c>
      <c r="F684" s="136">
        <f t="shared" si="99"/>
        <v>0</v>
      </c>
      <c r="G684" s="136">
        <v>0</v>
      </c>
      <c r="H684" s="136">
        <v>0</v>
      </c>
      <c r="I684" s="136">
        <v>0</v>
      </c>
      <c r="J684" s="136">
        <v>0</v>
      </c>
      <c r="K684" s="136">
        <f t="shared" si="100"/>
        <v>0</v>
      </c>
      <c r="L684" s="23">
        <v>0</v>
      </c>
      <c r="M684" s="23">
        <v>0</v>
      </c>
      <c r="N684" s="23">
        <v>0</v>
      </c>
      <c r="O684" s="23">
        <v>0</v>
      </c>
      <c r="P684" s="136">
        <f t="shared" si="101"/>
        <v>0</v>
      </c>
      <c r="Q684" s="23">
        <v>0</v>
      </c>
      <c r="R684" s="23">
        <v>0</v>
      </c>
      <c r="S684" s="23">
        <v>0</v>
      </c>
      <c r="T684" s="4">
        <v>0</v>
      </c>
      <c r="U684" s="4">
        <f t="shared" si="102"/>
        <v>0</v>
      </c>
      <c r="V684" s="4">
        <f t="shared" si="102"/>
        <v>0</v>
      </c>
      <c r="W684" s="4">
        <f t="shared" si="102"/>
        <v>0</v>
      </c>
      <c r="X684" s="4">
        <f t="shared" si="102"/>
        <v>0</v>
      </c>
      <c r="Y684" s="4">
        <f t="shared" si="102"/>
        <v>0</v>
      </c>
      <c r="Z684" s="4">
        <f t="shared" si="98"/>
        <v>0</v>
      </c>
      <c r="AA684" s="4">
        <f t="shared" si="98"/>
        <v>0</v>
      </c>
      <c r="AB684" s="4">
        <f t="shared" si="98"/>
        <v>0</v>
      </c>
      <c r="AC684" s="4">
        <f t="shared" si="98"/>
        <v>0</v>
      </c>
      <c r="AD684" s="4">
        <f t="shared" si="98"/>
        <v>0</v>
      </c>
    </row>
    <row r="685" spans="1:30" ht="12.75" customHeight="1" x14ac:dyDescent="0.25">
      <c r="A685" s="115">
        <v>21</v>
      </c>
      <c r="B685" s="137">
        <v>226200</v>
      </c>
      <c r="C685" s="138">
        <v>1611</v>
      </c>
      <c r="D685" s="108">
        <v>677</v>
      </c>
      <c r="E685" s="135" t="s">
        <v>1490</v>
      </c>
      <c r="F685" s="136">
        <f t="shared" si="99"/>
        <v>0</v>
      </c>
      <c r="G685" s="136">
        <v>0</v>
      </c>
      <c r="H685" s="136">
        <v>0</v>
      </c>
      <c r="I685" s="136">
        <v>0</v>
      </c>
      <c r="J685" s="136">
        <v>0</v>
      </c>
      <c r="K685" s="136">
        <f t="shared" si="100"/>
        <v>0</v>
      </c>
      <c r="L685" s="23">
        <v>0</v>
      </c>
      <c r="M685" s="23">
        <v>0</v>
      </c>
      <c r="N685" s="23">
        <v>0</v>
      </c>
      <c r="O685" s="23">
        <v>0</v>
      </c>
      <c r="P685" s="136">
        <f t="shared" si="101"/>
        <v>0</v>
      </c>
      <c r="Q685" s="23">
        <v>0</v>
      </c>
      <c r="R685" s="23">
        <v>0</v>
      </c>
      <c r="S685" s="23">
        <v>0</v>
      </c>
      <c r="T685" s="4">
        <v>0</v>
      </c>
      <c r="U685" s="4">
        <f t="shared" si="102"/>
        <v>0</v>
      </c>
      <c r="V685" s="4">
        <f t="shared" si="102"/>
        <v>0</v>
      </c>
      <c r="W685" s="4">
        <f t="shared" si="102"/>
        <v>0</v>
      </c>
      <c r="X685" s="4">
        <f t="shared" si="102"/>
        <v>0</v>
      </c>
      <c r="Y685" s="4">
        <f t="shared" si="102"/>
        <v>0</v>
      </c>
      <c r="Z685" s="4">
        <f t="shared" si="98"/>
        <v>0</v>
      </c>
      <c r="AA685" s="4">
        <f t="shared" si="98"/>
        <v>0</v>
      </c>
      <c r="AB685" s="4">
        <f t="shared" si="98"/>
        <v>0</v>
      </c>
      <c r="AC685" s="4">
        <f t="shared" si="98"/>
        <v>0</v>
      </c>
      <c r="AD685" s="4">
        <f t="shared" si="98"/>
        <v>0</v>
      </c>
    </row>
    <row r="686" spans="1:30" ht="12.75" customHeight="1" x14ac:dyDescent="0.25">
      <c r="A686" s="115">
        <v>21</v>
      </c>
      <c r="B686" s="137">
        <v>226200</v>
      </c>
      <c r="C686" s="138">
        <v>1612</v>
      </c>
      <c r="D686" s="108">
        <v>678</v>
      </c>
      <c r="E686" s="135" t="s">
        <v>1491</v>
      </c>
      <c r="F686" s="136">
        <f t="shared" si="99"/>
        <v>0</v>
      </c>
      <c r="G686" s="136">
        <v>0</v>
      </c>
      <c r="H686" s="136">
        <v>0</v>
      </c>
      <c r="I686" s="136">
        <v>0</v>
      </c>
      <c r="J686" s="136">
        <v>0</v>
      </c>
      <c r="K686" s="136">
        <f t="shared" si="100"/>
        <v>0</v>
      </c>
      <c r="L686" s="23">
        <v>0</v>
      </c>
      <c r="M686" s="23">
        <v>0</v>
      </c>
      <c r="N686" s="23">
        <v>0</v>
      </c>
      <c r="O686" s="23">
        <v>0</v>
      </c>
      <c r="P686" s="136">
        <f t="shared" si="101"/>
        <v>0</v>
      </c>
      <c r="Q686" s="23">
        <v>0</v>
      </c>
      <c r="R686" s="23">
        <v>0</v>
      </c>
      <c r="S686" s="23">
        <v>0</v>
      </c>
      <c r="T686" s="4">
        <v>0</v>
      </c>
      <c r="U686" s="4">
        <f t="shared" si="102"/>
        <v>0</v>
      </c>
      <c r="V686" s="4">
        <f t="shared" si="102"/>
        <v>0</v>
      </c>
      <c r="W686" s="4">
        <f t="shared" si="102"/>
        <v>0</v>
      </c>
      <c r="X686" s="4">
        <f t="shared" si="102"/>
        <v>0</v>
      </c>
      <c r="Y686" s="4">
        <f t="shared" si="102"/>
        <v>0</v>
      </c>
      <c r="Z686" s="4">
        <f t="shared" si="98"/>
        <v>0</v>
      </c>
      <c r="AA686" s="4">
        <f t="shared" si="98"/>
        <v>0</v>
      </c>
      <c r="AB686" s="4">
        <f t="shared" si="98"/>
        <v>0</v>
      </c>
      <c r="AC686" s="4">
        <f t="shared" si="98"/>
        <v>0</v>
      </c>
      <c r="AD686" s="4">
        <f t="shared" si="98"/>
        <v>0</v>
      </c>
    </row>
    <row r="687" spans="1:30" ht="12.75" customHeight="1" x14ac:dyDescent="0.25">
      <c r="A687" s="115">
        <v>21</v>
      </c>
      <c r="B687" s="137">
        <v>226200</v>
      </c>
      <c r="C687" s="138">
        <v>1616</v>
      </c>
      <c r="D687" s="108">
        <v>679</v>
      </c>
      <c r="E687" s="135" t="s">
        <v>1476</v>
      </c>
      <c r="F687" s="136">
        <f t="shared" si="99"/>
        <v>0</v>
      </c>
      <c r="G687" s="136">
        <v>0</v>
      </c>
      <c r="H687" s="136">
        <v>0</v>
      </c>
      <c r="I687" s="136">
        <v>0</v>
      </c>
      <c r="J687" s="136">
        <v>0</v>
      </c>
      <c r="K687" s="136">
        <f t="shared" si="100"/>
        <v>0</v>
      </c>
      <c r="L687" s="23">
        <v>0</v>
      </c>
      <c r="M687" s="23">
        <v>0</v>
      </c>
      <c r="N687" s="23">
        <v>0</v>
      </c>
      <c r="O687" s="23">
        <v>0</v>
      </c>
      <c r="P687" s="136">
        <f t="shared" si="101"/>
        <v>0</v>
      </c>
      <c r="Q687" s="23">
        <v>0</v>
      </c>
      <c r="R687" s="23">
        <v>0</v>
      </c>
      <c r="S687" s="23">
        <v>0</v>
      </c>
      <c r="T687" s="4">
        <v>0</v>
      </c>
      <c r="U687" s="4">
        <f t="shared" si="102"/>
        <v>0</v>
      </c>
      <c r="V687" s="4">
        <f t="shared" si="102"/>
        <v>0</v>
      </c>
      <c r="W687" s="4">
        <f t="shared" si="102"/>
        <v>0</v>
      </c>
      <c r="X687" s="4">
        <f t="shared" si="102"/>
        <v>0</v>
      </c>
      <c r="Y687" s="4">
        <f t="shared" si="102"/>
        <v>0</v>
      </c>
      <c r="Z687" s="4">
        <f t="shared" si="98"/>
        <v>0</v>
      </c>
      <c r="AA687" s="4">
        <f t="shared" si="98"/>
        <v>0</v>
      </c>
      <c r="AB687" s="4">
        <f t="shared" si="98"/>
        <v>0</v>
      </c>
      <c r="AC687" s="4">
        <f t="shared" si="98"/>
        <v>0</v>
      </c>
      <c r="AD687" s="4">
        <f t="shared" si="98"/>
        <v>0</v>
      </c>
    </row>
    <row r="688" spans="1:30" ht="12.75" customHeight="1" x14ac:dyDescent="0.25">
      <c r="A688" s="115">
        <v>21</v>
      </c>
      <c r="B688" s="137">
        <v>226200</v>
      </c>
      <c r="C688" s="138">
        <v>1614</v>
      </c>
      <c r="D688" s="108">
        <v>680</v>
      </c>
      <c r="E688" s="135" t="s">
        <v>1492</v>
      </c>
      <c r="F688" s="136">
        <f t="shared" si="99"/>
        <v>0</v>
      </c>
      <c r="G688" s="136">
        <v>0</v>
      </c>
      <c r="H688" s="136">
        <v>0</v>
      </c>
      <c r="I688" s="136">
        <v>0</v>
      </c>
      <c r="J688" s="136">
        <v>0</v>
      </c>
      <c r="K688" s="136">
        <f t="shared" si="100"/>
        <v>0</v>
      </c>
      <c r="L688" s="23">
        <v>0</v>
      </c>
      <c r="M688" s="23">
        <v>0</v>
      </c>
      <c r="N688" s="23">
        <v>0</v>
      </c>
      <c r="O688" s="23">
        <v>0</v>
      </c>
      <c r="P688" s="136">
        <f t="shared" si="101"/>
        <v>0</v>
      </c>
      <c r="Q688" s="23">
        <v>0</v>
      </c>
      <c r="R688" s="23">
        <v>0</v>
      </c>
      <c r="S688" s="23">
        <v>0</v>
      </c>
      <c r="T688" s="4">
        <v>0</v>
      </c>
      <c r="U688" s="4">
        <f t="shared" si="102"/>
        <v>0</v>
      </c>
      <c r="V688" s="4">
        <f t="shared" si="102"/>
        <v>0</v>
      </c>
      <c r="W688" s="4">
        <f t="shared" si="102"/>
        <v>0</v>
      </c>
      <c r="X688" s="4">
        <f t="shared" si="102"/>
        <v>0</v>
      </c>
      <c r="Y688" s="4">
        <f t="shared" si="102"/>
        <v>0</v>
      </c>
      <c r="Z688" s="4">
        <f t="shared" si="98"/>
        <v>0</v>
      </c>
      <c r="AA688" s="4">
        <f t="shared" si="98"/>
        <v>0</v>
      </c>
      <c r="AB688" s="4">
        <f t="shared" si="98"/>
        <v>0</v>
      </c>
      <c r="AC688" s="4">
        <f t="shared" si="98"/>
        <v>0</v>
      </c>
      <c r="AD688" s="4">
        <f t="shared" si="98"/>
        <v>0</v>
      </c>
    </row>
    <row r="689" spans="1:30" ht="12.75" customHeight="1" x14ac:dyDescent="0.25">
      <c r="A689" s="115">
        <v>21</v>
      </c>
      <c r="B689" s="137">
        <v>226200</v>
      </c>
      <c r="C689" s="138">
        <v>1615</v>
      </c>
      <c r="D689" s="108">
        <v>681</v>
      </c>
      <c r="E689" s="135" t="s">
        <v>1493</v>
      </c>
      <c r="F689" s="136">
        <f t="shared" si="99"/>
        <v>0</v>
      </c>
      <c r="G689" s="136">
        <v>0</v>
      </c>
      <c r="H689" s="136">
        <v>0</v>
      </c>
      <c r="I689" s="136">
        <v>0</v>
      </c>
      <c r="J689" s="136">
        <v>0</v>
      </c>
      <c r="K689" s="136">
        <f t="shared" si="100"/>
        <v>0</v>
      </c>
      <c r="L689" s="23">
        <v>0</v>
      </c>
      <c r="M689" s="23">
        <v>0</v>
      </c>
      <c r="N689" s="23">
        <v>0</v>
      </c>
      <c r="O689" s="23">
        <v>0</v>
      </c>
      <c r="P689" s="136">
        <f t="shared" si="101"/>
        <v>0</v>
      </c>
      <c r="Q689" s="23">
        <v>0</v>
      </c>
      <c r="R689" s="23">
        <v>0</v>
      </c>
      <c r="S689" s="23">
        <v>0</v>
      </c>
      <c r="T689" s="4">
        <v>0</v>
      </c>
      <c r="U689" s="4">
        <f t="shared" si="102"/>
        <v>0</v>
      </c>
      <c r="V689" s="4">
        <f t="shared" si="102"/>
        <v>0</v>
      </c>
      <c r="W689" s="4">
        <f t="shared" si="102"/>
        <v>0</v>
      </c>
      <c r="X689" s="4">
        <f t="shared" si="102"/>
        <v>0</v>
      </c>
      <c r="Y689" s="4">
        <f t="shared" si="102"/>
        <v>0</v>
      </c>
      <c r="Z689" s="4">
        <f t="shared" si="98"/>
        <v>0</v>
      </c>
      <c r="AA689" s="4">
        <f t="shared" si="98"/>
        <v>0</v>
      </c>
      <c r="AB689" s="4">
        <f t="shared" si="98"/>
        <v>0</v>
      </c>
      <c r="AC689" s="4">
        <f t="shared" si="98"/>
        <v>0</v>
      </c>
      <c r="AD689" s="4">
        <f t="shared" si="98"/>
        <v>0</v>
      </c>
    </row>
    <row r="690" spans="1:30" ht="12.75" customHeight="1" x14ac:dyDescent="0.25">
      <c r="A690" s="115">
        <v>21</v>
      </c>
      <c r="B690" s="137">
        <v>226200</v>
      </c>
      <c r="C690" s="138">
        <v>1617</v>
      </c>
      <c r="D690" s="108">
        <v>682</v>
      </c>
      <c r="E690" s="135" t="s">
        <v>1494</v>
      </c>
      <c r="F690" s="136">
        <f t="shared" si="99"/>
        <v>0</v>
      </c>
      <c r="G690" s="136">
        <v>0</v>
      </c>
      <c r="H690" s="136">
        <v>0</v>
      </c>
      <c r="I690" s="136">
        <v>0</v>
      </c>
      <c r="J690" s="136">
        <v>0</v>
      </c>
      <c r="K690" s="136">
        <f t="shared" si="100"/>
        <v>0</v>
      </c>
      <c r="L690" s="23">
        <v>0</v>
      </c>
      <c r="M690" s="23">
        <v>0</v>
      </c>
      <c r="N690" s="23">
        <v>0</v>
      </c>
      <c r="O690" s="23">
        <v>0</v>
      </c>
      <c r="P690" s="136">
        <f t="shared" si="101"/>
        <v>0</v>
      </c>
      <c r="Q690" s="23">
        <v>0</v>
      </c>
      <c r="R690" s="23">
        <v>0</v>
      </c>
      <c r="S690" s="23">
        <v>0</v>
      </c>
      <c r="T690" s="4">
        <v>0</v>
      </c>
      <c r="U690" s="4">
        <f t="shared" si="102"/>
        <v>0</v>
      </c>
      <c r="V690" s="4">
        <f t="shared" si="102"/>
        <v>0</v>
      </c>
      <c r="W690" s="4">
        <f t="shared" si="102"/>
        <v>0</v>
      </c>
      <c r="X690" s="4">
        <f t="shared" si="102"/>
        <v>0</v>
      </c>
      <c r="Y690" s="4">
        <f t="shared" si="102"/>
        <v>0</v>
      </c>
      <c r="Z690" s="4">
        <f t="shared" si="98"/>
        <v>0</v>
      </c>
      <c r="AA690" s="4">
        <f t="shared" si="98"/>
        <v>0</v>
      </c>
      <c r="AB690" s="4">
        <f t="shared" si="98"/>
        <v>0</v>
      </c>
      <c r="AC690" s="4">
        <f t="shared" si="98"/>
        <v>0</v>
      </c>
      <c r="AD690" s="4">
        <f t="shared" si="98"/>
        <v>0</v>
      </c>
    </row>
    <row r="691" spans="1:30" ht="12.75" customHeight="1" x14ac:dyDescent="0.25">
      <c r="A691" s="115">
        <v>21</v>
      </c>
      <c r="B691" s="137">
        <v>226200</v>
      </c>
      <c r="C691" s="138">
        <v>1618</v>
      </c>
      <c r="D691" s="108">
        <v>683</v>
      </c>
      <c r="E691" s="135" t="s">
        <v>1495</v>
      </c>
      <c r="F691" s="136">
        <f t="shared" si="99"/>
        <v>0</v>
      </c>
      <c r="G691" s="136">
        <v>0</v>
      </c>
      <c r="H691" s="136">
        <v>0</v>
      </c>
      <c r="I691" s="136">
        <v>0</v>
      </c>
      <c r="J691" s="136">
        <v>0</v>
      </c>
      <c r="K691" s="136">
        <f t="shared" si="100"/>
        <v>0</v>
      </c>
      <c r="L691" s="23">
        <v>0</v>
      </c>
      <c r="M691" s="23">
        <v>0</v>
      </c>
      <c r="N691" s="23">
        <v>0</v>
      </c>
      <c r="O691" s="23">
        <v>0</v>
      </c>
      <c r="P691" s="136">
        <f t="shared" si="101"/>
        <v>0</v>
      </c>
      <c r="Q691" s="23">
        <v>0</v>
      </c>
      <c r="R691" s="23">
        <v>0</v>
      </c>
      <c r="S691" s="23">
        <v>0</v>
      </c>
      <c r="T691" s="4">
        <v>0</v>
      </c>
      <c r="U691" s="4">
        <f t="shared" si="102"/>
        <v>0</v>
      </c>
      <c r="V691" s="4">
        <f t="shared" si="102"/>
        <v>0</v>
      </c>
      <c r="W691" s="4">
        <f t="shared" si="102"/>
        <v>0</v>
      </c>
      <c r="X691" s="4">
        <f t="shared" si="102"/>
        <v>0</v>
      </c>
      <c r="Y691" s="4">
        <f t="shared" si="102"/>
        <v>0</v>
      </c>
      <c r="Z691" s="4">
        <f t="shared" si="98"/>
        <v>0</v>
      </c>
      <c r="AA691" s="4">
        <f t="shared" si="98"/>
        <v>0</v>
      </c>
      <c r="AB691" s="4">
        <f t="shared" si="98"/>
        <v>0</v>
      </c>
      <c r="AC691" s="4">
        <f t="shared" si="98"/>
        <v>0</v>
      </c>
      <c r="AD691" s="4">
        <f t="shared" si="98"/>
        <v>0</v>
      </c>
    </row>
    <row r="692" spans="1:30" ht="12.75" customHeight="1" x14ac:dyDescent="0.25">
      <c r="A692" s="115">
        <v>21</v>
      </c>
      <c r="B692" s="137">
        <v>226200</v>
      </c>
      <c r="C692" s="138">
        <v>1619</v>
      </c>
      <c r="D692" s="108">
        <v>684</v>
      </c>
      <c r="E692" s="135" t="s">
        <v>1120</v>
      </c>
      <c r="F692" s="136">
        <f t="shared" si="99"/>
        <v>0</v>
      </c>
      <c r="G692" s="136">
        <v>0</v>
      </c>
      <c r="H692" s="136">
        <v>0</v>
      </c>
      <c r="I692" s="136">
        <v>0</v>
      </c>
      <c r="J692" s="136">
        <v>0</v>
      </c>
      <c r="K692" s="136">
        <f t="shared" si="100"/>
        <v>0</v>
      </c>
      <c r="L692" s="23">
        <v>0</v>
      </c>
      <c r="M692" s="23">
        <v>0</v>
      </c>
      <c r="N692" s="23">
        <v>0</v>
      </c>
      <c r="O692" s="23">
        <v>0</v>
      </c>
      <c r="P692" s="136">
        <f t="shared" si="101"/>
        <v>0</v>
      </c>
      <c r="Q692" s="23">
        <v>0</v>
      </c>
      <c r="R692" s="23">
        <v>0</v>
      </c>
      <c r="S692" s="23">
        <v>0</v>
      </c>
      <c r="T692" s="4">
        <v>0</v>
      </c>
      <c r="U692" s="4">
        <f t="shared" si="102"/>
        <v>0</v>
      </c>
      <c r="V692" s="4">
        <f t="shared" si="102"/>
        <v>0</v>
      </c>
      <c r="W692" s="4">
        <f t="shared" si="102"/>
        <v>0</v>
      </c>
      <c r="X692" s="4">
        <f t="shared" si="102"/>
        <v>0</v>
      </c>
      <c r="Y692" s="4">
        <f t="shared" si="102"/>
        <v>0</v>
      </c>
      <c r="Z692" s="4">
        <f t="shared" si="98"/>
        <v>0</v>
      </c>
      <c r="AA692" s="4">
        <f t="shared" si="98"/>
        <v>0</v>
      </c>
      <c r="AB692" s="4">
        <f t="shared" si="98"/>
        <v>0</v>
      </c>
      <c r="AC692" s="4">
        <f t="shared" si="98"/>
        <v>0</v>
      </c>
      <c r="AD692" s="4">
        <f t="shared" si="98"/>
        <v>0</v>
      </c>
    </row>
    <row r="693" spans="1:30" ht="12.75" customHeight="1" x14ac:dyDescent="0.25">
      <c r="A693" s="115">
        <v>0</v>
      </c>
      <c r="B693" s="115"/>
      <c r="C693" s="115"/>
      <c r="D693" s="108">
        <v>685</v>
      </c>
      <c r="E693" s="135"/>
      <c r="F693" s="136"/>
      <c r="G693" s="136"/>
      <c r="H693" s="136"/>
      <c r="I693" s="136"/>
      <c r="J693" s="136"/>
      <c r="K693" s="136"/>
      <c r="L693" s="23"/>
      <c r="M693" s="23"/>
      <c r="N693" s="23"/>
      <c r="O693" s="23"/>
      <c r="P693" s="23"/>
      <c r="Q693" s="23"/>
      <c r="R693" s="23"/>
      <c r="S693" s="23"/>
      <c r="T693" s="4"/>
      <c r="U693" s="4"/>
      <c r="V693" s="4"/>
      <c r="W693" s="4"/>
      <c r="X693" s="4"/>
      <c r="Y693" s="4"/>
      <c r="Z693" s="4"/>
      <c r="AA693" s="4"/>
      <c r="AB693" s="4"/>
      <c r="AC693" s="4"/>
      <c r="AD693" s="4"/>
    </row>
    <row r="694" spans="1:30" ht="12.75" customHeight="1" x14ac:dyDescent="0.25">
      <c r="A694" s="115">
        <v>20</v>
      </c>
      <c r="B694" s="137">
        <v>226400</v>
      </c>
      <c r="C694" s="115"/>
      <c r="D694" s="108">
        <v>686</v>
      </c>
      <c r="E694" s="130" t="s">
        <v>1496</v>
      </c>
      <c r="F694" s="131">
        <f t="shared" ref="F694:F735" si="103">SUM(G694:J694)</f>
        <v>4684.8</v>
      </c>
      <c r="G694" s="131">
        <f>G695+G696</f>
        <v>2119</v>
      </c>
      <c r="H694" s="131">
        <f>H695+H696</f>
        <v>1712.1</v>
      </c>
      <c r="I694" s="131">
        <f>I695+I696</f>
        <v>0</v>
      </c>
      <c r="J694" s="131">
        <f>J695+J696</f>
        <v>853.7</v>
      </c>
      <c r="K694" s="131">
        <f t="shared" ref="K694:K735" si="104">SUM(L694:O694)</f>
        <v>4400.3999999999996</v>
      </c>
      <c r="L694" s="131">
        <f>L695+L696</f>
        <v>2020.7</v>
      </c>
      <c r="M694" s="131">
        <f>M695+M696</f>
        <v>1526</v>
      </c>
      <c r="N694" s="131">
        <f>N695+N696</f>
        <v>0</v>
      </c>
      <c r="O694" s="131">
        <f>O695+O696</f>
        <v>853.7</v>
      </c>
      <c r="P694" s="131">
        <f t="shared" ref="P694:P735" si="105">SUM(Q694:T694)</f>
        <v>3728.4</v>
      </c>
      <c r="Q694" s="131">
        <f>Q695+Q696</f>
        <v>1636.1</v>
      </c>
      <c r="R694" s="131">
        <f>R695+R696</f>
        <v>1383.2</v>
      </c>
      <c r="S694" s="131">
        <f>S695+S696</f>
        <v>0</v>
      </c>
      <c r="T694" s="131">
        <f>T695+T696</f>
        <v>709.1</v>
      </c>
      <c r="U694" s="133">
        <f t="shared" ref="U694:Y735" si="106">P694-K694</f>
        <v>-671.99999999999955</v>
      </c>
      <c r="V694" s="133">
        <f t="shared" si="106"/>
        <v>-384.60000000000014</v>
      </c>
      <c r="W694" s="133">
        <f t="shared" si="106"/>
        <v>-142.79999999999995</v>
      </c>
      <c r="X694" s="133">
        <f t="shared" si="106"/>
        <v>0</v>
      </c>
      <c r="Y694" s="133">
        <f t="shared" si="106"/>
        <v>-144.60000000000002</v>
      </c>
      <c r="Z694" s="133">
        <f t="shared" si="98"/>
        <v>84.728661030815388</v>
      </c>
      <c r="AA694" s="133">
        <f t="shared" si="98"/>
        <v>80.966991636561573</v>
      </c>
      <c r="AB694" s="133">
        <f t="shared" si="98"/>
        <v>90.642201834862391</v>
      </c>
      <c r="AC694" s="133">
        <f t="shared" si="98"/>
        <v>0</v>
      </c>
      <c r="AD694" s="133">
        <f t="shared" si="98"/>
        <v>83.061965561672707</v>
      </c>
    </row>
    <row r="695" spans="1:30" s="134" customFormat="1" ht="12.75" customHeight="1" x14ac:dyDescent="0.25">
      <c r="A695" s="115">
        <v>22</v>
      </c>
      <c r="B695" s="137">
        <v>226400</v>
      </c>
      <c r="C695" s="115"/>
      <c r="D695" s="108">
        <v>687</v>
      </c>
      <c r="E695" s="130" t="s">
        <v>944</v>
      </c>
      <c r="F695" s="131">
        <f t="shared" si="103"/>
        <v>4684.8</v>
      </c>
      <c r="G695" s="131">
        <f>G697</f>
        <v>2119</v>
      </c>
      <c r="H695" s="131">
        <f>H697</f>
        <v>1712.1</v>
      </c>
      <c r="I695" s="131">
        <f>I697</f>
        <v>0</v>
      </c>
      <c r="J695" s="131">
        <f>J697</f>
        <v>853.7</v>
      </c>
      <c r="K695" s="131">
        <f t="shared" si="104"/>
        <v>4400.3999999999996</v>
      </c>
      <c r="L695" s="131">
        <f>L697</f>
        <v>2020.7</v>
      </c>
      <c r="M695" s="131">
        <f>M697</f>
        <v>1526</v>
      </c>
      <c r="N695" s="131">
        <f>N697</f>
        <v>0</v>
      </c>
      <c r="O695" s="131">
        <f>O697</f>
        <v>853.7</v>
      </c>
      <c r="P695" s="131">
        <f t="shared" si="105"/>
        <v>3728.4</v>
      </c>
      <c r="Q695" s="131">
        <f>Q697</f>
        <v>1636.1</v>
      </c>
      <c r="R695" s="131">
        <f>R697</f>
        <v>1383.2</v>
      </c>
      <c r="S695" s="131">
        <f>S697</f>
        <v>0</v>
      </c>
      <c r="T695" s="131">
        <f>T697</f>
        <v>709.1</v>
      </c>
      <c r="U695" s="133">
        <f t="shared" si="106"/>
        <v>-671.99999999999955</v>
      </c>
      <c r="V695" s="133">
        <f t="shared" si="106"/>
        <v>-384.60000000000014</v>
      </c>
      <c r="W695" s="133">
        <f t="shared" si="106"/>
        <v>-142.79999999999995</v>
      </c>
      <c r="X695" s="133">
        <f t="shared" si="106"/>
        <v>0</v>
      </c>
      <c r="Y695" s="133">
        <f t="shared" si="106"/>
        <v>-144.60000000000002</v>
      </c>
      <c r="Z695" s="133">
        <f t="shared" si="98"/>
        <v>84.728661030815388</v>
      </c>
      <c r="AA695" s="133">
        <f t="shared" si="98"/>
        <v>80.966991636561573</v>
      </c>
      <c r="AB695" s="133">
        <f t="shared" si="98"/>
        <v>90.642201834862391</v>
      </c>
      <c r="AC695" s="133">
        <f t="shared" si="98"/>
        <v>0</v>
      </c>
      <c r="AD695" s="133">
        <f t="shared" si="98"/>
        <v>83.061965561672707</v>
      </c>
    </row>
    <row r="696" spans="1:30" s="134" customFormat="1" ht="12.75" customHeight="1" x14ac:dyDescent="0.25">
      <c r="A696" s="115">
        <v>21</v>
      </c>
      <c r="B696" s="137">
        <v>226400</v>
      </c>
      <c r="C696" s="115"/>
      <c r="D696" s="108">
        <v>688</v>
      </c>
      <c r="E696" s="130" t="s">
        <v>945</v>
      </c>
      <c r="F696" s="131">
        <f t="shared" si="103"/>
        <v>0</v>
      </c>
      <c r="G696" s="131">
        <f>SUBTOTAL(9,G698:G735)</f>
        <v>0</v>
      </c>
      <c r="H696" s="131">
        <f>SUBTOTAL(9,H698:H735)</f>
        <v>0</v>
      </c>
      <c r="I696" s="131">
        <f>SUBTOTAL(9,I698:I735)</f>
        <v>0</v>
      </c>
      <c r="J696" s="131">
        <f>SUBTOTAL(9,J698:J735)</f>
        <v>0</v>
      </c>
      <c r="K696" s="131">
        <f t="shared" si="104"/>
        <v>0</v>
      </c>
      <c r="L696" s="131">
        <f>SUBTOTAL(9,L698:L735)</f>
        <v>0</v>
      </c>
      <c r="M696" s="131">
        <f>SUBTOTAL(9,M698:M735)</f>
        <v>0</v>
      </c>
      <c r="N696" s="131">
        <f>SUBTOTAL(9,N698:N735)</f>
        <v>0</v>
      </c>
      <c r="O696" s="131">
        <f>SUBTOTAL(9,O698:O735)</f>
        <v>0</v>
      </c>
      <c r="P696" s="131">
        <f t="shared" si="105"/>
        <v>0</v>
      </c>
      <c r="Q696" s="131">
        <f>SUBTOTAL(9,Q698:Q735)</f>
        <v>0</v>
      </c>
      <c r="R696" s="131">
        <f>SUBTOTAL(9,R698:R735)</f>
        <v>0</v>
      </c>
      <c r="S696" s="131">
        <f>SUBTOTAL(9,S698:S735)</f>
        <v>0</v>
      </c>
      <c r="T696" s="131">
        <f>SUBTOTAL(9,T698:T735)</f>
        <v>0</v>
      </c>
      <c r="U696" s="133">
        <f t="shared" si="106"/>
        <v>0</v>
      </c>
      <c r="V696" s="133">
        <f t="shared" si="106"/>
        <v>0</v>
      </c>
      <c r="W696" s="133">
        <f t="shared" si="106"/>
        <v>0</v>
      </c>
      <c r="X696" s="133">
        <f t="shared" si="106"/>
        <v>0</v>
      </c>
      <c r="Y696" s="133">
        <f t="shared" si="106"/>
        <v>0</v>
      </c>
      <c r="Z696" s="133">
        <f t="shared" si="98"/>
        <v>0</v>
      </c>
      <c r="AA696" s="133">
        <f t="shared" si="98"/>
        <v>0</v>
      </c>
      <c r="AB696" s="133">
        <f t="shared" si="98"/>
        <v>0</v>
      </c>
      <c r="AC696" s="133">
        <f t="shared" si="98"/>
        <v>0</v>
      </c>
      <c r="AD696" s="133">
        <f t="shared" si="98"/>
        <v>0</v>
      </c>
    </row>
    <row r="697" spans="1:30" ht="12.75" customHeight="1" x14ac:dyDescent="0.25">
      <c r="A697" s="115">
        <v>22</v>
      </c>
      <c r="B697" s="137">
        <v>226400</v>
      </c>
      <c r="C697" s="138">
        <v>1620</v>
      </c>
      <c r="D697" s="108">
        <v>689</v>
      </c>
      <c r="E697" s="135" t="s">
        <v>970</v>
      </c>
      <c r="F697" s="136">
        <f t="shared" si="103"/>
        <v>4684.8</v>
      </c>
      <c r="G697" s="136">
        <v>2119</v>
      </c>
      <c r="H697" s="136">
        <v>1712.1</v>
      </c>
      <c r="I697" s="136">
        <v>0</v>
      </c>
      <c r="J697" s="136">
        <v>853.7</v>
      </c>
      <c r="K697" s="136">
        <f t="shared" si="104"/>
        <v>4400.3999999999996</v>
      </c>
      <c r="L697" s="23">
        <v>2020.7</v>
      </c>
      <c r="M697" s="23">
        <v>1526</v>
      </c>
      <c r="N697" s="23">
        <v>0</v>
      </c>
      <c r="O697" s="23">
        <v>853.7</v>
      </c>
      <c r="P697" s="136">
        <f t="shared" si="105"/>
        <v>3728.4</v>
      </c>
      <c r="Q697" s="23">
        <v>1636.1</v>
      </c>
      <c r="R697" s="23">
        <v>1383.2</v>
      </c>
      <c r="S697" s="23">
        <v>0</v>
      </c>
      <c r="T697" s="4">
        <v>709.1</v>
      </c>
      <c r="U697" s="4">
        <f t="shared" si="106"/>
        <v>-671.99999999999955</v>
      </c>
      <c r="V697" s="4">
        <f t="shared" si="106"/>
        <v>-384.60000000000014</v>
      </c>
      <c r="W697" s="4">
        <f t="shared" si="106"/>
        <v>-142.79999999999995</v>
      </c>
      <c r="X697" s="4">
        <f t="shared" si="106"/>
        <v>0</v>
      </c>
      <c r="Y697" s="4">
        <f t="shared" si="106"/>
        <v>-144.60000000000002</v>
      </c>
      <c r="Z697" s="4">
        <f t="shared" si="98"/>
        <v>84.728661030815388</v>
      </c>
      <c r="AA697" s="4">
        <f t="shared" si="98"/>
        <v>80.966991636561573</v>
      </c>
      <c r="AB697" s="4">
        <f t="shared" si="98"/>
        <v>90.642201834862391</v>
      </c>
      <c r="AC697" s="4">
        <f t="shared" si="98"/>
        <v>0</v>
      </c>
      <c r="AD697" s="4">
        <f t="shared" si="98"/>
        <v>83.061965561672707</v>
      </c>
    </row>
    <row r="698" spans="1:30" ht="12.75" customHeight="1" x14ac:dyDescent="0.25">
      <c r="A698" s="115">
        <v>21</v>
      </c>
      <c r="B698" s="137">
        <v>226400</v>
      </c>
      <c r="C698" s="138">
        <v>1621</v>
      </c>
      <c r="D698" s="108">
        <v>690</v>
      </c>
      <c r="E698" s="135" t="s">
        <v>1497</v>
      </c>
      <c r="F698" s="136">
        <f t="shared" si="103"/>
        <v>0</v>
      </c>
      <c r="G698" s="136">
        <v>0</v>
      </c>
      <c r="H698" s="136">
        <v>0</v>
      </c>
      <c r="I698" s="136">
        <v>0</v>
      </c>
      <c r="J698" s="136">
        <v>0</v>
      </c>
      <c r="K698" s="136">
        <f t="shared" si="104"/>
        <v>0</v>
      </c>
      <c r="L698" s="23">
        <v>0</v>
      </c>
      <c r="M698" s="23">
        <v>0</v>
      </c>
      <c r="N698" s="23">
        <v>0</v>
      </c>
      <c r="O698" s="23">
        <v>0</v>
      </c>
      <c r="P698" s="136">
        <f t="shared" si="105"/>
        <v>0</v>
      </c>
      <c r="Q698" s="23">
        <v>0</v>
      </c>
      <c r="R698" s="23">
        <v>0</v>
      </c>
      <c r="S698" s="23">
        <v>0</v>
      </c>
      <c r="T698" s="4">
        <v>0</v>
      </c>
      <c r="U698" s="4">
        <f t="shared" si="106"/>
        <v>0</v>
      </c>
      <c r="V698" s="4">
        <f t="shared" si="106"/>
        <v>0</v>
      </c>
      <c r="W698" s="4">
        <f t="shared" si="106"/>
        <v>0</v>
      </c>
      <c r="X698" s="4">
        <f t="shared" si="106"/>
        <v>0</v>
      </c>
      <c r="Y698" s="4">
        <f t="shared" si="106"/>
        <v>0</v>
      </c>
      <c r="Z698" s="4">
        <f t="shared" si="98"/>
        <v>0</v>
      </c>
      <c r="AA698" s="4">
        <f t="shared" si="98"/>
        <v>0</v>
      </c>
      <c r="AB698" s="4">
        <f t="shared" si="98"/>
        <v>0</v>
      </c>
      <c r="AC698" s="4">
        <f t="shared" si="98"/>
        <v>0</v>
      </c>
      <c r="AD698" s="4">
        <f t="shared" si="98"/>
        <v>0</v>
      </c>
    </row>
    <row r="699" spans="1:30" ht="12.75" customHeight="1" x14ac:dyDescent="0.25">
      <c r="A699" s="115">
        <v>21</v>
      </c>
      <c r="B699" s="137">
        <v>226400</v>
      </c>
      <c r="C699" s="138">
        <v>1622</v>
      </c>
      <c r="D699" s="108">
        <v>691</v>
      </c>
      <c r="E699" s="135" t="s">
        <v>1498</v>
      </c>
      <c r="F699" s="136">
        <f t="shared" si="103"/>
        <v>0</v>
      </c>
      <c r="G699" s="136">
        <v>0</v>
      </c>
      <c r="H699" s="136">
        <v>0</v>
      </c>
      <c r="I699" s="136">
        <v>0</v>
      </c>
      <c r="J699" s="136">
        <v>0</v>
      </c>
      <c r="K699" s="136">
        <f t="shared" si="104"/>
        <v>0</v>
      </c>
      <c r="L699" s="23">
        <v>0</v>
      </c>
      <c r="M699" s="23">
        <v>0</v>
      </c>
      <c r="N699" s="23">
        <v>0</v>
      </c>
      <c r="O699" s="23">
        <v>0</v>
      </c>
      <c r="P699" s="136">
        <f t="shared" si="105"/>
        <v>0</v>
      </c>
      <c r="Q699" s="23">
        <v>0</v>
      </c>
      <c r="R699" s="23">
        <v>0</v>
      </c>
      <c r="S699" s="23">
        <v>0</v>
      </c>
      <c r="T699" s="4">
        <v>0</v>
      </c>
      <c r="U699" s="4">
        <f t="shared" si="106"/>
        <v>0</v>
      </c>
      <c r="V699" s="4">
        <f t="shared" si="106"/>
        <v>0</v>
      </c>
      <c r="W699" s="4">
        <f t="shared" si="106"/>
        <v>0</v>
      </c>
      <c r="X699" s="4">
        <f t="shared" si="106"/>
        <v>0</v>
      </c>
      <c r="Y699" s="4">
        <f t="shared" si="106"/>
        <v>0</v>
      </c>
      <c r="Z699" s="4">
        <f t="shared" si="98"/>
        <v>0</v>
      </c>
      <c r="AA699" s="4">
        <f t="shared" si="98"/>
        <v>0</v>
      </c>
      <c r="AB699" s="4">
        <f t="shared" si="98"/>
        <v>0</v>
      </c>
      <c r="AC699" s="4">
        <f t="shared" si="98"/>
        <v>0</v>
      </c>
      <c r="AD699" s="4">
        <f t="shared" si="98"/>
        <v>0</v>
      </c>
    </row>
    <row r="700" spans="1:30" ht="12.75" customHeight="1" x14ac:dyDescent="0.25">
      <c r="A700" s="115">
        <v>21</v>
      </c>
      <c r="B700" s="137">
        <v>226400</v>
      </c>
      <c r="C700" s="138">
        <v>1623</v>
      </c>
      <c r="D700" s="108">
        <v>692</v>
      </c>
      <c r="E700" s="135" t="s">
        <v>1499</v>
      </c>
      <c r="F700" s="136">
        <f t="shared" si="103"/>
        <v>0</v>
      </c>
      <c r="G700" s="136">
        <v>0</v>
      </c>
      <c r="H700" s="136">
        <v>0</v>
      </c>
      <c r="I700" s="136">
        <v>0</v>
      </c>
      <c r="J700" s="136">
        <v>0</v>
      </c>
      <c r="K700" s="136">
        <f t="shared" si="104"/>
        <v>0</v>
      </c>
      <c r="L700" s="23">
        <v>0</v>
      </c>
      <c r="M700" s="23">
        <v>0</v>
      </c>
      <c r="N700" s="23">
        <v>0</v>
      </c>
      <c r="O700" s="23">
        <v>0</v>
      </c>
      <c r="P700" s="136">
        <f t="shared" si="105"/>
        <v>0</v>
      </c>
      <c r="Q700" s="23">
        <v>0</v>
      </c>
      <c r="R700" s="23">
        <v>0</v>
      </c>
      <c r="S700" s="23">
        <v>0</v>
      </c>
      <c r="T700" s="4">
        <v>0</v>
      </c>
      <c r="U700" s="4">
        <f t="shared" si="106"/>
        <v>0</v>
      </c>
      <c r="V700" s="4">
        <f t="shared" si="106"/>
        <v>0</v>
      </c>
      <c r="W700" s="4">
        <f t="shared" si="106"/>
        <v>0</v>
      </c>
      <c r="X700" s="4">
        <f t="shared" si="106"/>
        <v>0</v>
      </c>
      <c r="Y700" s="4">
        <f t="shared" si="106"/>
        <v>0</v>
      </c>
      <c r="Z700" s="4">
        <f t="shared" si="98"/>
        <v>0</v>
      </c>
      <c r="AA700" s="4">
        <f t="shared" si="98"/>
        <v>0</v>
      </c>
      <c r="AB700" s="4">
        <f t="shared" si="98"/>
        <v>0</v>
      </c>
      <c r="AC700" s="4">
        <f t="shared" si="98"/>
        <v>0</v>
      </c>
      <c r="AD700" s="4">
        <f t="shared" si="98"/>
        <v>0</v>
      </c>
    </row>
    <row r="701" spans="1:30" ht="12.75" customHeight="1" x14ac:dyDescent="0.25">
      <c r="A701" s="115">
        <v>21</v>
      </c>
      <c r="B701" s="137">
        <v>226400</v>
      </c>
      <c r="C701" s="138">
        <v>1624</v>
      </c>
      <c r="D701" s="108">
        <v>693</v>
      </c>
      <c r="E701" s="135" t="s">
        <v>1500</v>
      </c>
      <c r="F701" s="136">
        <f t="shared" si="103"/>
        <v>0</v>
      </c>
      <c r="G701" s="136">
        <v>0</v>
      </c>
      <c r="H701" s="136">
        <v>0</v>
      </c>
      <c r="I701" s="136">
        <v>0</v>
      </c>
      <c r="J701" s="136">
        <v>0</v>
      </c>
      <c r="K701" s="136">
        <f t="shared" si="104"/>
        <v>0</v>
      </c>
      <c r="L701" s="23">
        <v>0</v>
      </c>
      <c r="M701" s="23">
        <v>0</v>
      </c>
      <c r="N701" s="23">
        <v>0</v>
      </c>
      <c r="O701" s="23">
        <v>0</v>
      </c>
      <c r="P701" s="136">
        <f t="shared" si="105"/>
        <v>0</v>
      </c>
      <c r="Q701" s="23">
        <v>0</v>
      </c>
      <c r="R701" s="23">
        <v>0</v>
      </c>
      <c r="S701" s="23">
        <v>0</v>
      </c>
      <c r="T701" s="4">
        <v>0</v>
      </c>
      <c r="U701" s="4">
        <f t="shared" si="106"/>
        <v>0</v>
      </c>
      <c r="V701" s="4">
        <f t="shared" si="106"/>
        <v>0</v>
      </c>
      <c r="W701" s="4">
        <f t="shared" si="106"/>
        <v>0</v>
      </c>
      <c r="X701" s="4">
        <f t="shared" si="106"/>
        <v>0</v>
      </c>
      <c r="Y701" s="4">
        <f t="shared" si="106"/>
        <v>0</v>
      </c>
      <c r="Z701" s="4">
        <f t="shared" si="98"/>
        <v>0</v>
      </c>
      <c r="AA701" s="4">
        <f t="shared" si="98"/>
        <v>0</v>
      </c>
      <c r="AB701" s="4">
        <f t="shared" si="98"/>
        <v>0</v>
      </c>
      <c r="AC701" s="4">
        <f t="shared" si="98"/>
        <v>0</v>
      </c>
      <c r="AD701" s="4">
        <f t="shared" si="98"/>
        <v>0</v>
      </c>
    </row>
    <row r="702" spans="1:30" ht="12.75" customHeight="1" x14ac:dyDescent="0.25">
      <c r="A702" s="115">
        <v>21</v>
      </c>
      <c r="B702" s="137">
        <v>226400</v>
      </c>
      <c r="C702" s="138">
        <v>1625</v>
      </c>
      <c r="D702" s="108">
        <v>694</v>
      </c>
      <c r="E702" s="135" t="s">
        <v>1501</v>
      </c>
      <c r="F702" s="136">
        <f t="shared" si="103"/>
        <v>0</v>
      </c>
      <c r="G702" s="136">
        <v>0</v>
      </c>
      <c r="H702" s="136">
        <v>0</v>
      </c>
      <c r="I702" s="136">
        <v>0</v>
      </c>
      <c r="J702" s="136">
        <v>0</v>
      </c>
      <c r="K702" s="136">
        <f t="shared" si="104"/>
        <v>0</v>
      </c>
      <c r="L702" s="23">
        <v>0</v>
      </c>
      <c r="M702" s="23">
        <v>0</v>
      </c>
      <c r="N702" s="23">
        <v>0</v>
      </c>
      <c r="O702" s="23">
        <v>0</v>
      </c>
      <c r="P702" s="136">
        <f t="shared" si="105"/>
        <v>0</v>
      </c>
      <c r="Q702" s="23">
        <v>0</v>
      </c>
      <c r="R702" s="23">
        <v>0</v>
      </c>
      <c r="S702" s="23">
        <v>0</v>
      </c>
      <c r="T702" s="4">
        <v>0</v>
      </c>
      <c r="U702" s="4">
        <f t="shared" si="106"/>
        <v>0</v>
      </c>
      <c r="V702" s="4">
        <f t="shared" si="106"/>
        <v>0</v>
      </c>
      <c r="W702" s="4">
        <f t="shared" si="106"/>
        <v>0</v>
      </c>
      <c r="X702" s="4">
        <f t="shared" si="106"/>
        <v>0</v>
      </c>
      <c r="Y702" s="4">
        <f t="shared" si="106"/>
        <v>0</v>
      </c>
      <c r="Z702" s="4">
        <f t="shared" si="98"/>
        <v>0</v>
      </c>
      <c r="AA702" s="4">
        <f t="shared" si="98"/>
        <v>0</v>
      </c>
      <c r="AB702" s="4">
        <f t="shared" si="98"/>
        <v>0</v>
      </c>
      <c r="AC702" s="4">
        <f t="shared" si="98"/>
        <v>0</v>
      </c>
      <c r="AD702" s="4">
        <f t="shared" si="98"/>
        <v>0</v>
      </c>
    </row>
    <row r="703" spans="1:30" ht="12.75" customHeight="1" x14ac:dyDescent="0.25">
      <c r="A703" s="115">
        <v>21</v>
      </c>
      <c r="B703" s="137">
        <v>226400</v>
      </c>
      <c r="C703" s="138">
        <v>1626</v>
      </c>
      <c r="D703" s="108">
        <v>695</v>
      </c>
      <c r="E703" s="135" t="s">
        <v>1502</v>
      </c>
      <c r="F703" s="136">
        <f t="shared" si="103"/>
        <v>0</v>
      </c>
      <c r="G703" s="136">
        <v>0</v>
      </c>
      <c r="H703" s="136">
        <v>0</v>
      </c>
      <c r="I703" s="136">
        <v>0</v>
      </c>
      <c r="J703" s="136">
        <v>0</v>
      </c>
      <c r="K703" s="136">
        <f t="shared" si="104"/>
        <v>0</v>
      </c>
      <c r="L703" s="23">
        <v>0</v>
      </c>
      <c r="M703" s="23">
        <v>0</v>
      </c>
      <c r="N703" s="23">
        <v>0</v>
      </c>
      <c r="O703" s="23">
        <v>0</v>
      </c>
      <c r="P703" s="136">
        <f t="shared" si="105"/>
        <v>0</v>
      </c>
      <c r="Q703" s="23">
        <v>0</v>
      </c>
      <c r="R703" s="23">
        <v>0</v>
      </c>
      <c r="S703" s="23">
        <v>0</v>
      </c>
      <c r="T703" s="4">
        <v>0</v>
      </c>
      <c r="U703" s="4">
        <f t="shared" si="106"/>
        <v>0</v>
      </c>
      <c r="V703" s="4">
        <f t="shared" si="106"/>
        <v>0</v>
      </c>
      <c r="W703" s="4">
        <f t="shared" si="106"/>
        <v>0</v>
      </c>
      <c r="X703" s="4">
        <f t="shared" si="106"/>
        <v>0</v>
      </c>
      <c r="Y703" s="4">
        <f t="shared" si="106"/>
        <v>0</v>
      </c>
      <c r="Z703" s="4">
        <f t="shared" si="98"/>
        <v>0</v>
      </c>
      <c r="AA703" s="4">
        <f t="shared" si="98"/>
        <v>0</v>
      </c>
      <c r="AB703" s="4">
        <f t="shared" si="98"/>
        <v>0</v>
      </c>
      <c r="AC703" s="4">
        <f t="shared" si="98"/>
        <v>0</v>
      </c>
      <c r="AD703" s="4">
        <f t="shared" si="98"/>
        <v>0</v>
      </c>
    </row>
    <row r="704" spans="1:30" ht="12.75" customHeight="1" x14ac:dyDescent="0.25">
      <c r="A704" s="115">
        <v>21</v>
      </c>
      <c r="B704" s="137">
        <v>226400</v>
      </c>
      <c r="C704" s="138">
        <v>1627</v>
      </c>
      <c r="D704" s="108">
        <v>696</v>
      </c>
      <c r="E704" s="135" t="s">
        <v>1503</v>
      </c>
      <c r="F704" s="136">
        <f t="shared" si="103"/>
        <v>0</v>
      </c>
      <c r="G704" s="136">
        <v>0</v>
      </c>
      <c r="H704" s="136">
        <v>0</v>
      </c>
      <c r="I704" s="136">
        <v>0</v>
      </c>
      <c r="J704" s="136">
        <v>0</v>
      </c>
      <c r="K704" s="136">
        <f t="shared" si="104"/>
        <v>0</v>
      </c>
      <c r="L704" s="23">
        <v>0</v>
      </c>
      <c r="M704" s="23">
        <v>0</v>
      </c>
      <c r="N704" s="23">
        <v>0</v>
      </c>
      <c r="O704" s="23">
        <v>0</v>
      </c>
      <c r="P704" s="136">
        <f t="shared" si="105"/>
        <v>0</v>
      </c>
      <c r="Q704" s="23">
        <v>0</v>
      </c>
      <c r="R704" s="23">
        <v>0</v>
      </c>
      <c r="S704" s="23">
        <v>0</v>
      </c>
      <c r="T704" s="4">
        <v>0</v>
      </c>
      <c r="U704" s="4">
        <f t="shared" si="106"/>
        <v>0</v>
      </c>
      <c r="V704" s="4">
        <f t="shared" si="106"/>
        <v>0</v>
      </c>
      <c r="W704" s="4">
        <f t="shared" si="106"/>
        <v>0</v>
      </c>
      <c r="X704" s="4">
        <f t="shared" si="106"/>
        <v>0</v>
      </c>
      <c r="Y704" s="4">
        <f t="shared" si="106"/>
        <v>0</v>
      </c>
      <c r="Z704" s="4">
        <f t="shared" si="98"/>
        <v>0</v>
      </c>
      <c r="AA704" s="4">
        <f t="shared" si="98"/>
        <v>0</v>
      </c>
      <c r="AB704" s="4">
        <f t="shared" si="98"/>
        <v>0</v>
      </c>
      <c r="AC704" s="4">
        <f t="shared" si="98"/>
        <v>0</v>
      </c>
      <c r="AD704" s="4">
        <f t="shared" si="98"/>
        <v>0</v>
      </c>
    </row>
    <row r="705" spans="1:30" ht="12.75" customHeight="1" x14ac:dyDescent="0.25">
      <c r="A705" s="115">
        <v>21</v>
      </c>
      <c r="B705" s="137">
        <v>226400</v>
      </c>
      <c r="C705" s="138">
        <v>1628</v>
      </c>
      <c r="D705" s="108">
        <v>697</v>
      </c>
      <c r="E705" s="135" t="s">
        <v>1504</v>
      </c>
      <c r="F705" s="136">
        <f t="shared" si="103"/>
        <v>0</v>
      </c>
      <c r="G705" s="136">
        <v>0</v>
      </c>
      <c r="H705" s="136">
        <v>0</v>
      </c>
      <c r="I705" s="136">
        <v>0</v>
      </c>
      <c r="J705" s="136">
        <v>0</v>
      </c>
      <c r="K705" s="136">
        <f t="shared" si="104"/>
        <v>0</v>
      </c>
      <c r="L705" s="23">
        <v>0</v>
      </c>
      <c r="M705" s="23">
        <v>0</v>
      </c>
      <c r="N705" s="23">
        <v>0</v>
      </c>
      <c r="O705" s="23">
        <v>0</v>
      </c>
      <c r="P705" s="136">
        <f t="shared" si="105"/>
        <v>0</v>
      </c>
      <c r="Q705" s="23">
        <v>0</v>
      </c>
      <c r="R705" s="23">
        <v>0</v>
      </c>
      <c r="S705" s="23">
        <v>0</v>
      </c>
      <c r="T705" s="4">
        <v>0</v>
      </c>
      <c r="U705" s="4">
        <f t="shared" si="106"/>
        <v>0</v>
      </c>
      <c r="V705" s="4">
        <f t="shared" si="106"/>
        <v>0</v>
      </c>
      <c r="W705" s="4">
        <f t="shared" si="106"/>
        <v>0</v>
      </c>
      <c r="X705" s="4">
        <f t="shared" si="106"/>
        <v>0</v>
      </c>
      <c r="Y705" s="4">
        <f t="shared" si="106"/>
        <v>0</v>
      </c>
      <c r="Z705" s="4">
        <f t="shared" si="98"/>
        <v>0</v>
      </c>
      <c r="AA705" s="4">
        <f t="shared" si="98"/>
        <v>0</v>
      </c>
      <c r="AB705" s="4">
        <f t="shared" si="98"/>
        <v>0</v>
      </c>
      <c r="AC705" s="4">
        <f t="shared" si="98"/>
        <v>0</v>
      </c>
      <c r="AD705" s="4">
        <f t="shared" si="98"/>
        <v>0</v>
      </c>
    </row>
    <row r="706" spans="1:30" ht="12.75" customHeight="1" x14ac:dyDescent="0.25">
      <c r="A706" s="115">
        <v>21</v>
      </c>
      <c r="B706" s="137">
        <v>226400</v>
      </c>
      <c r="C706" s="138">
        <v>1629</v>
      </c>
      <c r="D706" s="108">
        <v>698</v>
      </c>
      <c r="E706" s="135" t="s">
        <v>1505</v>
      </c>
      <c r="F706" s="136">
        <f t="shared" si="103"/>
        <v>0</v>
      </c>
      <c r="G706" s="136">
        <v>0</v>
      </c>
      <c r="H706" s="136">
        <v>0</v>
      </c>
      <c r="I706" s="136">
        <v>0</v>
      </c>
      <c r="J706" s="136">
        <v>0</v>
      </c>
      <c r="K706" s="136">
        <f t="shared" si="104"/>
        <v>0</v>
      </c>
      <c r="L706" s="23">
        <v>0</v>
      </c>
      <c r="M706" s="23">
        <v>0</v>
      </c>
      <c r="N706" s="23">
        <v>0</v>
      </c>
      <c r="O706" s="23">
        <v>0</v>
      </c>
      <c r="P706" s="136">
        <f t="shared" si="105"/>
        <v>0</v>
      </c>
      <c r="Q706" s="23">
        <v>0</v>
      </c>
      <c r="R706" s="23">
        <v>0</v>
      </c>
      <c r="S706" s="23">
        <v>0</v>
      </c>
      <c r="T706" s="4">
        <v>0</v>
      </c>
      <c r="U706" s="4">
        <f t="shared" si="106"/>
        <v>0</v>
      </c>
      <c r="V706" s="4">
        <f t="shared" si="106"/>
        <v>0</v>
      </c>
      <c r="W706" s="4">
        <f t="shared" si="106"/>
        <v>0</v>
      </c>
      <c r="X706" s="4">
        <f t="shared" si="106"/>
        <v>0</v>
      </c>
      <c r="Y706" s="4">
        <f t="shared" si="106"/>
        <v>0</v>
      </c>
      <c r="Z706" s="4">
        <f t="shared" ref="Z706:AD769" si="107">IF(K706=0,0,P706/K706*100)</f>
        <v>0</v>
      </c>
      <c r="AA706" s="4">
        <f t="shared" si="107"/>
        <v>0</v>
      </c>
      <c r="AB706" s="4">
        <f t="shared" si="107"/>
        <v>0</v>
      </c>
      <c r="AC706" s="4">
        <f t="shared" si="107"/>
        <v>0</v>
      </c>
      <c r="AD706" s="4">
        <f t="shared" si="107"/>
        <v>0</v>
      </c>
    </row>
    <row r="707" spans="1:30" ht="12.75" customHeight="1" x14ac:dyDescent="0.25">
      <c r="A707" s="115">
        <v>21</v>
      </c>
      <c r="B707" s="137">
        <v>226400</v>
      </c>
      <c r="C707" s="138">
        <v>1630</v>
      </c>
      <c r="D707" s="108">
        <v>699</v>
      </c>
      <c r="E707" s="135" t="s">
        <v>1506</v>
      </c>
      <c r="F707" s="136">
        <f t="shared" si="103"/>
        <v>0</v>
      </c>
      <c r="G707" s="136">
        <v>0</v>
      </c>
      <c r="H707" s="136">
        <v>0</v>
      </c>
      <c r="I707" s="136">
        <v>0</v>
      </c>
      <c r="J707" s="136">
        <v>0</v>
      </c>
      <c r="K707" s="136">
        <f t="shared" si="104"/>
        <v>0</v>
      </c>
      <c r="L707" s="23">
        <v>0</v>
      </c>
      <c r="M707" s="23">
        <v>0</v>
      </c>
      <c r="N707" s="23">
        <v>0</v>
      </c>
      <c r="O707" s="23">
        <v>0</v>
      </c>
      <c r="P707" s="136">
        <f t="shared" si="105"/>
        <v>0</v>
      </c>
      <c r="Q707" s="23">
        <v>0</v>
      </c>
      <c r="R707" s="23">
        <v>0</v>
      </c>
      <c r="S707" s="23">
        <v>0</v>
      </c>
      <c r="T707" s="4">
        <v>0</v>
      </c>
      <c r="U707" s="4">
        <f t="shared" si="106"/>
        <v>0</v>
      </c>
      <c r="V707" s="4">
        <f t="shared" si="106"/>
        <v>0</v>
      </c>
      <c r="W707" s="4">
        <f t="shared" si="106"/>
        <v>0</v>
      </c>
      <c r="X707" s="4">
        <f t="shared" si="106"/>
        <v>0</v>
      </c>
      <c r="Y707" s="4">
        <f t="shared" si="106"/>
        <v>0</v>
      </c>
      <c r="Z707" s="4">
        <f t="shared" si="107"/>
        <v>0</v>
      </c>
      <c r="AA707" s="4">
        <f t="shared" si="107"/>
        <v>0</v>
      </c>
      <c r="AB707" s="4">
        <f t="shared" si="107"/>
        <v>0</v>
      </c>
      <c r="AC707" s="4">
        <f t="shared" si="107"/>
        <v>0</v>
      </c>
      <c r="AD707" s="4">
        <f t="shared" si="107"/>
        <v>0</v>
      </c>
    </row>
    <row r="708" spans="1:30" ht="12.75" customHeight="1" x14ac:dyDescent="0.25">
      <c r="A708" s="115">
        <v>21</v>
      </c>
      <c r="B708" s="137">
        <v>226400</v>
      </c>
      <c r="C708" s="138">
        <v>1631</v>
      </c>
      <c r="D708" s="108">
        <v>700</v>
      </c>
      <c r="E708" s="135" t="s">
        <v>1507</v>
      </c>
      <c r="F708" s="136">
        <f t="shared" si="103"/>
        <v>0</v>
      </c>
      <c r="G708" s="136">
        <v>0</v>
      </c>
      <c r="H708" s="136">
        <v>0</v>
      </c>
      <c r="I708" s="136">
        <v>0</v>
      </c>
      <c r="J708" s="136">
        <v>0</v>
      </c>
      <c r="K708" s="136">
        <f t="shared" si="104"/>
        <v>0</v>
      </c>
      <c r="L708" s="23">
        <v>0</v>
      </c>
      <c r="M708" s="23">
        <v>0</v>
      </c>
      <c r="N708" s="23">
        <v>0</v>
      </c>
      <c r="O708" s="23">
        <v>0</v>
      </c>
      <c r="P708" s="136">
        <f t="shared" si="105"/>
        <v>0</v>
      </c>
      <c r="Q708" s="23">
        <v>0</v>
      </c>
      <c r="R708" s="23">
        <v>0</v>
      </c>
      <c r="S708" s="23">
        <v>0</v>
      </c>
      <c r="T708" s="4">
        <v>0</v>
      </c>
      <c r="U708" s="4">
        <f t="shared" si="106"/>
        <v>0</v>
      </c>
      <c r="V708" s="4">
        <f t="shared" si="106"/>
        <v>0</v>
      </c>
      <c r="W708" s="4">
        <f t="shared" si="106"/>
        <v>0</v>
      </c>
      <c r="X708" s="4">
        <f t="shared" si="106"/>
        <v>0</v>
      </c>
      <c r="Y708" s="4">
        <f t="shared" si="106"/>
        <v>0</v>
      </c>
      <c r="Z708" s="4">
        <f t="shared" si="107"/>
        <v>0</v>
      </c>
      <c r="AA708" s="4">
        <f t="shared" si="107"/>
        <v>0</v>
      </c>
      <c r="AB708" s="4">
        <f t="shared" si="107"/>
        <v>0</v>
      </c>
      <c r="AC708" s="4">
        <f t="shared" si="107"/>
        <v>0</v>
      </c>
      <c r="AD708" s="4">
        <f t="shared" si="107"/>
        <v>0</v>
      </c>
    </row>
    <row r="709" spans="1:30" ht="12.75" customHeight="1" x14ac:dyDescent="0.25">
      <c r="A709" s="115">
        <v>21</v>
      </c>
      <c r="B709" s="137">
        <v>226400</v>
      </c>
      <c r="C709" s="138">
        <v>1632</v>
      </c>
      <c r="D709" s="108">
        <v>701</v>
      </c>
      <c r="E709" s="135" t="s">
        <v>1508</v>
      </c>
      <c r="F709" s="136">
        <f t="shared" si="103"/>
        <v>0</v>
      </c>
      <c r="G709" s="136">
        <v>0</v>
      </c>
      <c r="H709" s="136">
        <v>0</v>
      </c>
      <c r="I709" s="136">
        <v>0</v>
      </c>
      <c r="J709" s="136">
        <v>0</v>
      </c>
      <c r="K709" s="136">
        <f t="shared" si="104"/>
        <v>0</v>
      </c>
      <c r="L709" s="23">
        <v>0</v>
      </c>
      <c r="M709" s="23">
        <v>0</v>
      </c>
      <c r="N709" s="23">
        <v>0</v>
      </c>
      <c r="O709" s="23">
        <v>0</v>
      </c>
      <c r="P709" s="136">
        <f t="shared" si="105"/>
        <v>0</v>
      </c>
      <c r="Q709" s="23">
        <v>0</v>
      </c>
      <c r="R709" s="23">
        <v>0</v>
      </c>
      <c r="S709" s="23">
        <v>0</v>
      </c>
      <c r="T709" s="4">
        <v>0</v>
      </c>
      <c r="U709" s="4">
        <f t="shared" si="106"/>
        <v>0</v>
      </c>
      <c r="V709" s="4">
        <f t="shared" si="106"/>
        <v>0</v>
      </c>
      <c r="W709" s="4">
        <f t="shared" si="106"/>
        <v>0</v>
      </c>
      <c r="X709" s="4">
        <f t="shared" si="106"/>
        <v>0</v>
      </c>
      <c r="Y709" s="4">
        <f t="shared" si="106"/>
        <v>0</v>
      </c>
      <c r="Z709" s="4">
        <f t="shared" si="107"/>
        <v>0</v>
      </c>
      <c r="AA709" s="4">
        <f t="shared" si="107"/>
        <v>0</v>
      </c>
      <c r="AB709" s="4">
        <f t="shared" si="107"/>
        <v>0</v>
      </c>
      <c r="AC709" s="4">
        <f t="shared" si="107"/>
        <v>0</v>
      </c>
      <c r="AD709" s="4">
        <f t="shared" si="107"/>
        <v>0</v>
      </c>
    </row>
    <row r="710" spans="1:30" ht="12.75" customHeight="1" x14ac:dyDescent="0.25">
      <c r="A710" s="115">
        <v>21</v>
      </c>
      <c r="B710" s="137">
        <v>226400</v>
      </c>
      <c r="C710" s="138">
        <v>1633</v>
      </c>
      <c r="D710" s="108">
        <v>702</v>
      </c>
      <c r="E710" s="135" t="s">
        <v>1509</v>
      </c>
      <c r="F710" s="136">
        <f t="shared" si="103"/>
        <v>0</v>
      </c>
      <c r="G710" s="136">
        <v>0</v>
      </c>
      <c r="H710" s="136">
        <v>0</v>
      </c>
      <c r="I710" s="136">
        <v>0</v>
      </c>
      <c r="J710" s="136">
        <v>0</v>
      </c>
      <c r="K710" s="136">
        <f t="shared" si="104"/>
        <v>0</v>
      </c>
      <c r="L710" s="23">
        <v>0</v>
      </c>
      <c r="M710" s="23">
        <v>0</v>
      </c>
      <c r="N710" s="23">
        <v>0</v>
      </c>
      <c r="O710" s="23">
        <v>0</v>
      </c>
      <c r="P710" s="136">
        <f t="shared" si="105"/>
        <v>0</v>
      </c>
      <c r="Q710" s="23">
        <v>0</v>
      </c>
      <c r="R710" s="23">
        <v>0</v>
      </c>
      <c r="S710" s="23">
        <v>0</v>
      </c>
      <c r="T710" s="4">
        <v>0</v>
      </c>
      <c r="U710" s="4">
        <f t="shared" si="106"/>
        <v>0</v>
      </c>
      <c r="V710" s="4">
        <f t="shared" si="106"/>
        <v>0</v>
      </c>
      <c r="W710" s="4">
        <f t="shared" si="106"/>
        <v>0</v>
      </c>
      <c r="X710" s="4">
        <f t="shared" si="106"/>
        <v>0</v>
      </c>
      <c r="Y710" s="4">
        <f t="shared" si="106"/>
        <v>0</v>
      </c>
      <c r="Z710" s="4">
        <f t="shared" si="107"/>
        <v>0</v>
      </c>
      <c r="AA710" s="4">
        <f t="shared" si="107"/>
        <v>0</v>
      </c>
      <c r="AB710" s="4">
        <f t="shared" si="107"/>
        <v>0</v>
      </c>
      <c r="AC710" s="4">
        <f t="shared" si="107"/>
        <v>0</v>
      </c>
      <c r="AD710" s="4">
        <f t="shared" si="107"/>
        <v>0</v>
      </c>
    </row>
    <row r="711" spans="1:30" ht="12.75" customHeight="1" x14ac:dyDescent="0.25">
      <c r="A711" s="115">
        <v>21</v>
      </c>
      <c r="B711" s="137">
        <v>226400</v>
      </c>
      <c r="C711" s="138">
        <v>1634</v>
      </c>
      <c r="D711" s="108">
        <v>703</v>
      </c>
      <c r="E711" s="135" t="s">
        <v>1510</v>
      </c>
      <c r="F711" s="136">
        <f t="shared" si="103"/>
        <v>0</v>
      </c>
      <c r="G711" s="136">
        <v>0</v>
      </c>
      <c r="H711" s="136">
        <v>0</v>
      </c>
      <c r="I711" s="136">
        <v>0</v>
      </c>
      <c r="J711" s="136">
        <v>0</v>
      </c>
      <c r="K711" s="136">
        <f t="shared" si="104"/>
        <v>0</v>
      </c>
      <c r="L711" s="23">
        <v>0</v>
      </c>
      <c r="M711" s="23">
        <v>0</v>
      </c>
      <c r="N711" s="23">
        <v>0</v>
      </c>
      <c r="O711" s="23">
        <v>0</v>
      </c>
      <c r="P711" s="136">
        <f t="shared" si="105"/>
        <v>0</v>
      </c>
      <c r="Q711" s="23">
        <v>0</v>
      </c>
      <c r="R711" s="23">
        <v>0</v>
      </c>
      <c r="S711" s="23">
        <v>0</v>
      </c>
      <c r="T711" s="4">
        <v>0</v>
      </c>
      <c r="U711" s="4">
        <f t="shared" si="106"/>
        <v>0</v>
      </c>
      <c r="V711" s="4">
        <f t="shared" si="106"/>
        <v>0</v>
      </c>
      <c r="W711" s="4">
        <f t="shared" si="106"/>
        <v>0</v>
      </c>
      <c r="X711" s="4">
        <f t="shared" si="106"/>
        <v>0</v>
      </c>
      <c r="Y711" s="4">
        <f t="shared" si="106"/>
        <v>0</v>
      </c>
      <c r="Z711" s="4">
        <f t="shared" si="107"/>
        <v>0</v>
      </c>
      <c r="AA711" s="4">
        <f t="shared" si="107"/>
        <v>0</v>
      </c>
      <c r="AB711" s="4">
        <f t="shared" si="107"/>
        <v>0</v>
      </c>
      <c r="AC711" s="4">
        <f t="shared" si="107"/>
        <v>0</v>
      </c>
      <c r="AD711" s="4">
        <f t="shared" si="107"/>
        <v>0</v>
      </c>
    </row>
    <row r="712" spans="1:30" ht="12.75" customHeight="1" x14ac:dyDescent="0.25">
      <c r="A712" s="115">
        <v>21</v>
      </c>
      <c r="B712" s="137">
        <v>226400</v>
      </c>
      <c r="C712" s="138">
        <v>1635</v>
      </c>
      <c r="D712" s="108">
        <v>704</v>
      </c>
      <c r="E712" s="135" t="s">
        <v>1511</v>
      </c>
      <c r="F712" s="136">
        <f t="shared" si="103"/>
        <v>0</v>
      </c>
      <c r="G712" s="136">
        <v>0</v>
      </c>
      <c r="H712" s="136">
        <v>0</v>
      </c>
      <c r="I712" s="136">
        <v>0</v>
      </c>
      <c r="J712" s="136">
        <v>0</v>
      </c>
      <c r="K712" s="136">
        <f t="shared" si="104"/>
        <v>0</v>
      </c>
      <c r="L712" s="23">
        <v>0</v>
      </c>
      <c r="M712" s="23">
        <v>0</v>
      </c>
      <c r="N712" s="23">
        <v>0</v>
      </c>
      <c r="O712" s="23">
        <v>0</v>
      </c>
      <c r="P712" s="136">
        <f t="shared" si="105"/>
        <v>0</v>
      </c>
      <c r="Q712" s="23">
        <v>0</v>
      </c>
      <c r="R712" s="23">
        <v>0</v>
      </c>
      <c r="S712" s="23">
        <v>0</v>
      </c>
      <c r="T712" s="4">
        <v>0</v>
      </c>
      <c r="U712" s="4">
        <f t="shared" si="106"/>
        <v>0</v>
      </c>
      <c r="V712" s="4">
        <f t="shared" si="106"/>
        <v>0</v>
      </c>
      <c r="W712" s="4">
        <f t="shared" si="106"/>
        <v>0</v>
      </c>
      <c r="X712" s="4">
        <f t="shared" si="106"/>
        <v>0</v>
      </c>
      <c r="Y712" s="4">
        <f t="shared" si="106"/>
        <v>0</v>
      </c>
      <c r="Z712" s="4">
        <f t="shared" si="107"/>
        <v>0</v>
      </c>
      <c r="AA712" s="4">
        <f t="shared" si="107"/>
        <v>0</v>
      </c>
      <c r="AB712" s="4">
        <f t="shared" si="107"/>
        <v>0</v>
      </c>
      <c r="AC712" s="4">
        <f t="shared" si="107"/>
        <v>0</v>
      </c>
      <c r="AD712" s="4">
        <f t="shared" si="107"/>
        <v>0</v>
      </c>
    </row>
    <row r="713" spans="1:30" ht="12.75" customHeight="1" x14ac:dyDescent="0.25">
      <c r="A713" s="115">
        <v>21</v>
      </c>
      <c r="B713" s="137">
        <v>226400</v>
      </c>
      <c r="C713" s="138">
        <v>1636</v>
      </c>
      <c r="D713" s="108">
        <v>705</v>
      </c>
      <c r="E713" s="135" t="s">
        <v>1512</v>
      </c>
      <c r="F713" s="136">
        <f t="shared" si="103"/>
        <v>0</v>
      </c>
      <c r="G713" s="136">
        <v>0</v>
      </c>
      <c r="H713" s="136">
        <v>0</v>
      </c>
      <c r="I713" s="136">
        <v>0</v>
      </c>
      <c r="J713" s="136">
        <v>0</v>
      </c>
      <c r="K713" s="136">
        <f t="shared" si="104"/>
        <v>0</v>
      </c>
      <c r="L713" s="23">
        <v>0</v>
      </c>
      <c r="M713" s="23">
        <v>0</v>
      </c>
      <c r="N713" s="23">
        <v>0</v>
      </c>
      <c r="O713" s="23">
        <v>0</v>
      </c>
      <c r="P713" s="136">
        <f t="shared" si="105"/>
        <v>0</v>
      </c>
      <c r="Q713" s="23">
        <v>0</v>
      </c>
      <c r="R713" s="23">
        <v>0</v>
      </c>
      <c r="S713" s="23">
        <v>0</v>
      </c>
      <c r="T713" s="4">
        <v>0</v>
      </c>
      <c r="U713" s="4">
        <f t="shared" si="106"/>
        <v>0</v>
      </c>
      <c r="V713" s="4">
        <f t="shared" si="106"/>
        <v>0</v>
      </c>
      <c r="W713" s="4">
        <f t="shared" si="106"/>
        <v>0</v>
      </c>
      <c r="X713" s="4">
        <f t="shared" si="106"/>
        <v>0</v>
      </c>
      <c r="Y713" s="4">
        <f t="shared" si="106"/>
        <v>0</v>
      </c>
      <c r="Z713" s="4">
        <f t="shared" si="107"/>
        <v>0</v>
      </c>
      <c r="AA713" s="4">
        <f t="shared" si="107"/>
        <v>0</v>
      </c>
      <c r="AB713" s="4">
        <f t="shared" si="107"/>
        <v>0</v>
      </c>
      <c r="AC713" s="4">
        <f t="shared" si="107"/>
        <v>0</v>
      </c>
      <c r="AD713" s="4">
        <f t="shared" si="107"/>
        <v>0</v>
      </c>
    </row>
    <row r="714" spans="1:30" ht="12.75" customHeight="1" x14ac:dyDescent="0.25">
      <c r="A714" s="115">
        <v>21</v>
      </c>
      <c r="B714" s="137">
        <v>226400</v>
      </c>
      <c r="C714" s="138">
        <v>1638</v>
      </c>
      <c r="D714" s="108">
        <v>706</v>
      </c>
      <c r="E714" s="135" t="s">
        <v>1513</v>
      </c>
      <c r="F714" s="136">
        <f t="shared" si="103"/>
        <v>0</v>
      </c>
      <c r="G714" s="136">
        <v>0</v>
      </c>
      <c r="H714" s="136">
        <v>0</v>
      </c>
      <c r="I714" s="136">
        <v>0</v>
      </c>
      <c r="J714" s="136">
        <v>0</v>
      </c>
      <c r="K714" s="136">
        <f t="shared" si="104"/>
        <v>0</v>
      </c>
      <c r="L714" s="23">
        <v>0</v>
      </c>
      <c r="M714" s="23">
        <v>0</v>
      </c>
      <c r="N714" s="23">
        <v>0</v>
      </c>
      <c r="O714" s="23">
        <v>0</v>
      </c>
      <c r="P714" s="136">
        <f t="shared" si="105"/>
        <v>0</v>
      </c>
      <c r="Q714" s="23">
        <v>0</v>
      </c>
      <c r="R714" s="23">
        <v>0</v>
      </c>
      <c r="S714" s="23">
        <v>0</v>
      </c>
      <c r="T714" s="4">
        <v>0</v>
      </c>
      <c r="U714" s="4">
        <f t="shared" si="106"/>
        <v>0</v>
      </c>
      <c r="V714" s="4">
        <f t="shared" si="106"/>
        <v>0</v>
      </c>
      <c r="W714" s="4">
        <f t="shared" si="106"/>
        <v>0</v>
      </c>
      <c r="X714" s="4">
        <f t="shared" si="106"/>
        <v>0</v>
      </c>
      <c r="Y714" s="4">
        <f t="shared" si="106"/>
        <v>0</v>
      </c>
      <c r="Z714" s="4">
        <f t="shared" si="107"/>
        <v>0</v>
      </c>
      <c r="AA714" s="4">
        <f t="shared" si="107"/>
        <v>0</v>
      </c>
      <c r="AB714" s="4">
        <f t="shared" si="107"/>
        <v>0</v>
      </c>
      <c r="AC714" s="4">
        <f t="shared" si="107"/>
        <v>0</v>
      </c>
      <c r="AD714" s="4">
        <f t="shared" si="107"/>
        <v>0</v>
      </c>
    </row>
    <row r="715" spans="1:30" ht="12.75" customHeight="1" x14ac:dyDescent="0.25">
      <c r="A715" s="115">
        <v>21</v>
      </c>
      <c r="B715" s="137">
        <v>226400</v>
      </c>
      <c r="C715" s="138">
        <v>1637</v>
      </c>
      <c r="D715" s="108">
        <v>707</v>
      </c>
      <c r="E715" s="135" t="s">
        <v>1514</v>
      </c>
      <c r="F715" s="136">
        <f t="shared" si="103"/>
        <v>0</v>
      </c>
      <c r="G715" s="136">
        <v>0</v>
      </c>
      <c r="H715" s="136">
        <v>0</v>
      </c>
      <c r="I715" s="136">
        <v>0</v>
      </c>
      <c r="J715" s="136">
        <v>0</v>
      </c>
      <c r="K715" s="136">
        <f t="shared" si="104"/>
        <v>0</v>
      </c>
      <c r="L715" s="23">
        <v>0</v>
      </c>
      <c r="M715" s="23">
        <v>0</v>
      </c>
      <c r="N715" s="23">
        <v>0</v>
      </c>
      <c r="O715" s="23">
        <v>0</v>
      </c>
      <c r="P715" s="136">
        <f t="shared" si="105"/>
        <v>0</v>
      </c>
      <c r="Q715" s="23">
        <v>0</v>
      </c>
      <c r="R715" s="23">
        <v>0</v>
      </c>
      <c r="S715" s="23">
        <v>0</v>
      </c>
      <c r="T715" s="4">
        <v>0</v>
      </c>
      <c r="U715" s="4">
        <f t="shared" si="106"/>
        <v>0</v>
      </c>
      <c r="V715" s="4">
        <f t="shared" si="106"/>
        <v>0</v>
      </c>
      <c r="W715" s="4">
        <f t="shared" si="106"/>
        <v>0</v>
      </c>
      <c r="X715" s="4">
        <f t="shared" si="106"/>
        <v>0</v>
      </c>
      <c r="Y715" s="4">
        <f t="shared" si="106"/>
        <v>0</v>
      </c>
      <c r="Z715" s="4">
        <f t="shared" si="107"/>
        <v>0</v>
      </c>
      <c r="AA715" s="4">
        <f t="shared" si="107"/>
        <v>0</v>
      </c>
      <c r="AB715" s="4">
        <f t="shared" si="107"/>
        <v>0</v>
      </c>
      <c r="AC715" s="4">
        <f t="shared" si="107"/>
        <v>0</v>
      </c>
      <c r="AD715" s="4">
        <f t="shared" si="107"/>
        <v>0</v>
      </c>
    </row>
    <row r="716" spans="1:30" ht="12.75" customHeight="1" x14ac:dyDescent="0.25">
      <c r="A716" s="115">
        <v>21</v>
      </c>
      <c r="B716" s="137">
        <v>226400</v>
      </c>
      <c r="C716" s="138">
        <v>1639</v>
      </c>
      <c r="D716" s="108">
        <v>708</v>
      </c>
      <c r="E716" s="135" t="s">
        <v>1515</v>
      </c>
      <c r="F716" s="136">
        <f t="shared" si="103"/>
        <v>0</v>
      </c>
      <c r="G716" s="136">
        <v>0</v>
      </c>
      <c r="H716" s="136">
        <v>0</v>
      </c>
      <c r="I716" s="136">
        <v>0</v>
      </c>
      <c r="J716" s="136">
        <v>0</v>
      </c>
      <c r="K716" s="136">
        <f t="shared" si="104"/>
        <v>0</v>
      </c>
      <c r="L716" s="23">
        <v>0</v>
      </c>
      <c r="M716" s="23">
        <v>0</v>
      </c>
      <c r="N716" s="23">
        <v>0</v>
      </c>
      <c r="O716" s="23">
        <v>0</v>
      </c>
      <c r="P716" s="136">
        <f t="shared" si="105"/>
        <v>0</v>
      </c>
      <c r="Q716" s="23">
        <v>0</v>
      </c>
      <c r="R716" s="23">
        <v>0</v>
      </c>
      <c r="S716" s="23">
        <v>0</v>
      </c>
      <c r="T716" s="4">
        <v>0</v>
      </c>
      <c r="U716" s="4">
        <f t="shared" si="106"/>
        <v>0</v>
      </c>
      <c r="V716" s="4">
        <f t="shared" si="106"/>
        <v>0</v>
      </c>
      <c r="W716" s="4">
        <f t="shared" si="106"/>
        <v>0</v>
      </c>
      <c r="X716" s="4">
        <f t="shared" si="106"/>
        <v>0</v>
      </c>
      <c r="Y716" s="4">
        <f t="shared" si="106"/>
        <v>0</v>
      </c>
      <c r="Z716" s="4">
        <f t="shared" si="107"/>
        <v>0</v>
      </c>
      <c r="AA716" s="4">
        <f t="shared" si="107"/>
        <v>0</v>
      </c>
      <c r="AB716" s="4">
        <f t="shared" si="107"/>
        <v>0</v>
      </c>
      <c r="AC716" s="4">
        <f t="shared" si="107"/>
        <v>0</v>
      </c>
      <c r="AD716" s="4">
        <f t="shared" si="107"/>
        <v>0</v>
      </c>
    </row>
    <row r="717" spans="1:30" ht="12.75" customHeight="1" x14ac:dyDescent="0.25">
      <c r="A717" s="115">
        <v>21</v>
      </c>
      <c r="B717" s="137">
        <v>226400</v>
      </c>
      <c r="C717" s="138">
        <v>1640</v>
      </c>
      <c r="D717" s="108">
        <v>709</v>
      </c>
      <c r="E717" s="135" t="s">
        <v>1516</v>
      </c>
      <c r="F717" s="136">
        <f t="shared" si="103"/>
        <v>0</v>
      </c>
      <c r="G717" s="136">
        <v>0</v>
      </c>
      <c r="H717" s="136">
        <v>0</v>
      </c>
      <c r="I717" s="136">
        <v>0</v>
      </c>
      <c r="J717" s="136">
        <v>0</v>
      </c>
      <c r="K717" s="136">
        <f t="shared" si="104"/>
        <v>0</v>
      </c>
      <c r="L717" s="23">
        <v>0</v>
      </c>
      <c r="M717" s="23">
        <v>0</v>
      </c>
      <c r="N717" s="23">
        <v>0</v>
      </c>
      <c r="O717" s="23">
        <v>0</v>
      </c>
      <c r="P717" s="136">
        <f t="shared" si="105"/>
        <v>0</v>
      </c>
      <c r="Q717" s="23">
        <v>0</v>
      </c>
      <c r="R717" s="23">
        <v>0</v>
      </c>
      <c r="S717" s="23">
        <v>0</v>
      </c>
      <c r="T717" s="4">
        <v>0</v>
      </c>
      <c r="U717" s="4">
        <f t="shared" si="106"/>
        <v>0</v>
      </c>
      <c r="V717" s="4">
        <f t="shared" si="106"/>
        <v>0</v>
      </c>
      <c r="W717" s="4">
        <f t="shared" si="106"/>
        <v>0</v>
      </c>
      <c r="X717" s="4">
        <f t="shared" si="106"/>
        <v>0</v>
      </c>
      <c r="Y717" s="4">
        <f t="shared" si="106"/>
        <v>0</v>
      </c>
      <c r="Z717" s="4">
        <f t="shared" si="107"/>
        <v>0</v>
      </c>
      <c r="AA717" s="4">
        <f t="shared" si="107"/>
        <v>0</v>
      </c>
      <c r="AB717" s="4">
        <f t="shared" si="107"/>
        <v>0</v>
      </c>
      <c r="AC717" s="4">
        <f t="shared" si="107"/>
        <v>0</v>
      </c>
      <c r="AD717" s="4">
        <f t="shared" si="107"/>
        <v>0</v>
      </c>
    </row>
    <row r="718" spans="1:30" ht="12.75" customHeight="1" x14ac:dyDescent="0.25">
      <c r="A718" s="115">
        <v>21</v>
      </c>
      <c r="B718" s="137">
        <v>226400</v>
      </c>
      <c r="C718" s="138">
        <v>1641</v>
      </c>
      <c r="D718" s="108">
        <v>710</v>
      </c>
      <c r="E718" s="135" t="s">
        <v>1496</v>
      </c>
      <c r="F718" s="136">
        <f t="shared" si="103"/>
        <v>0</v>
      </c>
      <c r="G718" s="136">
        <v>0</v>
      </c>
      <c r="H718" s="136">
        <v>0</v>
      </c>
      <c r="I718" s="136">
        <v>0</v>
      </c>
      <c r="J718" s="136">
        <v>0</v>
      </c>
      <c r="K718" s="136">
        <f t="shared" si="104"/>
        <v>0</v>
      </c>
      <c r="L718" s="23">
        <v>0</v>
      </c>
      <c r="M718" s="23">
        <v>0</v>
      </c>
      <c r="N718" s="23">
        <v>0</v>
      </c>
      <c r="O718" s="23">
        <v>0</v>
      </c>
      <c r="P718" s="136">
        <f t="shared" si="105"/>
        <v>0</v>
      </c>
      <c r="Q718" s="23">
        <v>0</v>
      </c>
      <c r="R718" s="23">
        <v>0</v>
      </c>
      <c r="S718" s="23">
        <v>0</v>
      </c>
      <c r="T718" s="4">
        <v>0</v>
      </c>
      <c r="U718" s="4">
        <f t="shared" si="106"/>
        <v>0</v>
      </c>
      <c r="V718" s="4">
        <f t="shared" si="106"/>
        <v>0</v>
      </c>
      <c r="W718" s="4">
        <f t="shared" si="106"/>
        <v>0</v>
      </c>
      <c r="X718" s="4">
        <f t="shared" si="106"/>
        <v>0</v>
      </c>
      <c r="Y718" s="4">
        <f t="shared" si="106"/>
        <v>0</v>
      </c>
      <c r="Z718" s="4">
        <f t="shared" si="107"/>
        <v>0</v>
      </c>
      <c r="AA718" s="4">
        <f t="shared" si="107"/>
        <v>0</v>
      </c>
      <c r="AB718" s="4">
        <f t="shared" si="107"/>
        <v>0</v>
      </c>
      <c r="AC718" s="4">
        <f t="shared" si="107"/>
        <v>0</v>
      </c>
      <c r="AD718" s="4">
        <f t="shared" si="107"/>
        <v>0</v>
      </c>
    </row>
    <row r="719" spans="1:30" ht="12.75" customHeight="1" x14ac:dyDescent="0.25">
      <c r="A719" s="115">
        <v>21</v>
      </c>
      <c r="B719" s="137">
        <v>226400</v>
      </c>
      <c r="C719" s="138">
        <v>1642</v>
      </c>
      <c r="D719" s="108">
        <v>711</v>
      </c>
      <c r="E719" s="135" t="s">
        <v>1517</v>
      </c>
      <c r="F719" s="136">
        <f t="shared" si="103"/>
        <v>0</v>
      </c>
      <c r="G719" s="136">
        <v>0</v>
      </c>
      <c r="H719" s="136">
        <v>0</v>
      </c>
      <c r="I719" s="136">
        <v>0</v>
      </c>
      <c r="J719" s="136">
        <v>0</v>
      </c>
      <c r="K719" s="136">
        <f t="shared" si="104"/>
        <v>0</v>
      </c>
      <c r="L719" s="23">
        <v>0</v>
      </c>
      <c r="M719" s="23">
        <v>0</v>
      </c>
      <c r="N719" s="23">
        <v>0</v>
      </c>
      <c r="O719" s="23">
        <v>0</v>
      </c>
      <c r="P719" s="136">
        <f t="shared" si="105"/>
        <v>0</v>
      </c>
      <c r="Q719" s="23">
        <v>0</v>
      </c>
      <c r="R719" s="23">
        <v>0</v>
      </c>
      <c r="S719" s="23">
        <v>0</v>
      </c>
      <c r="T719" s="4">
        <v>0</v>
      </c>
      <c r="U719" s="4">
        <f t="shared" si="106"/>
        <v>0</v>
      </c>
      <c r="V719" s="4">
        <f t="shared" si="106"/>
        <v>0</v>
      </c>
      <c r="W719" s="4">
        <f t="shared" si="106"/>
        <v>0</v>
      </c>
      <c r="X719" s="4">
        <f t="shared" si="106"/>
        <v>0</v>
      </c>
      <c r="Y719" s="4">
        <f t="shared" si="106"/>
        <v>0</v>
      </c>
      <c r="Z719" s="4">
        <f t="shared" si="107"/>
        <v>0</v>
      </c>
      <c r="AA719" s="4">
        <f t="shared" si="107"/>
        <v>0</v>
      </c>
      <c r="AB719" s="4">
        <f t="shared" si="107"/>
        <v>0</v>
      </c>
      <c r="AC719" s="4">
        <f t="shared" si="107"/>
        <v>0</v>
      </c>
      <c r="AD719" s="4">
        <f t="shared" si="107"/>
        <v>0</v>
      </c>
    </row>
    <row r="720" spans="1:30" ht="12.75" customHeight="1" x14ac:dyDescent="0.25">
      <c r="A720" s="115">
        <v>21</v>
      </c>
      <c r="B720" s="137">
        <v>226400</v>
      </c>
      <c r="C720" s="138">
        <v>1643</v>
      </c>
      <c r="D720" s="108">
        <v>712</v>
      </c>
      <c r="E720" s="135" t="s">
        <v>1518</v>
      </c>
      <c r="F720" s="136">
        <f t="shared" si="103"/>
        <v>0</v>
      </c>
      <c r="G720" s="136">
        <v>0</v>
      </c>
      <c r="H720" s="136">
        <v>0</v>
      </c>
      <c r="I720" s="136">
        <v>0</v>
      </c>
      <c r="J720" s="136">
        <v>0</v>
      </c>
      <c r="K720" s="136">
        <f t="shared" si="104"/>
        <v>0</v>
      </c>
      <c r="L720" s="23">
        <v>0</v>
      </c>
      <c r="M720" s="23">
        <v>0</v>
      </c>
      <c r="N720" s="23">
        <v>0</v>
      </c>
      <c r="O720" s="23">
        <v>0</v>
      </c>
      <c r="P720" s="136">
        <f t="shared" si="105"/>
        <v>0</v>
      </c>
      <c r="Q720" s="23">
        <v>0</v>
      </c>
      <c r="R720" s="23">
        <v>0</v>
      </c>
      <c r="S720" s="23">
        <v>0</v>
      </c>
      <c r="T720" s="4">
        <v>0</v>
      </c>
      <c r="U720" s="4">
        <f t="shared" si="106"/>
        <v>0</v>
      </c>
      <c r="V720" s="4">
        <f t="shared" si="106"/>
        <v>0</v>
      </c>
      <c r="W720" s="4">
        <f t="shared" si="106"/>
        <v>0</v>
      </c>
      <c r="X720" s="4">
        <f t="shared" si="106"/>
        <v>0</v>
      </c>
      <c r="Y720" s="4">
        <f t="shared" si="106"/>
        <v>0</v>
      </c>
      <c r="Z720" s="4">
        <f t="shared" si="107"/>
        <v>0</v>
      </c>
      <c r="AA720" s="4">
        <f t="shared" si="107"/>
        <v>0</v>
      </c>
      <c r="AB720" s="4">
        <f t="shared" si="107"/>
        <v>0</v>
      </c>
      <c r="AC720" s="4">
        <f t="shared" si="107"/>
        <v>0</v>
      </c>
      <c r="AD720" s="4">
        <f t="shared" si="107"/>
        <v>0</v>
      </c>
    </row>
    <row r="721" spans="1:30" ht="12.75" customHeight="1" x14ac:dyDescent="0.25">
      <c r="A721" s="115">
        <v>21</v>
      </c>
      <c r="B721" s="137">
        <v>226400</v>
      </c>
      <c r="C721" s="138">
        <v>1644</v>
      </c>
      <c r="D721" s="108">
        <v>713</v>
      </c>
      <c r="E721" s="135" t="s">
        <v>1519</v>
      </c>
      <c r="F721" s="136">
        <f t="shared" si="103"/>
        <v>0</v>
      </c>
      <c r="G721" s="136">
        <v>0</v>
      </c>
      <c r="H721" s="136">
        <v>0</v>
      </c>
      <c r="I721" s="136">
        <v>0</v>
      </c>
      <c r="J721" s="136">
        <v>0</v>
      </c>
      <c r="K721" s="136">
        <f t="shared" si="104"/>
        <v>0</v>
      </c>
      <c r="L721" s="23">
        <v>0</v>
      </c>
      <c r="M721" s="23">
        <v>0</v>
      </c>
      <c r="N721" s="23">
        <v>0</v>
      </c>
      <c r="O721" s="23">
        <v>0</v>
      </c>
      <c r="P721" s="136">
        <f t="shared" si="105"/>
        <v>0</v>
      </c>
      <c r="Q721" s="23">
        <v>0</v>
      </c>
      <c r="R721" s="23">
        <v>0</v>
      </c>
      <c r="S721" s="23">
        <v>0</v>
      </c>
      <c r="T721" s="4">
        <v>0</v>
      </c>
      <c r="U721" s="4">
        <f t="shared" si="106"/>
        <v>0</v>
      </c>
      <c r="V721" s="4">
        <f t="shared" si="106"/>
        <v>0</v>
      </c>
      <c r="W721" s="4">
        <f t="shared" si="106"/>
        <v>0</v>
      </c>
      <c r="X721" s="4">
        <f t="shared" si="106"/>
        <v>0</v>
      </c>
      <c r="Y721" s="4">
        <f t="shared" si="106"/>
        <v>0</v>
      </c>
      <c r="Z721" s="4">
        <f t="shared" si="107"/>
        <v>0</v>
      </c>
      <c r="AA721" s="4">
        <f t="shared" si="107"/>
        <v>0</v>
      </c>
      <c r="AB721" s="4">
        <f t="shared" si="107"/>
        <v>0</v>
      </c>
      <c r="AC721" s="4">
        <f t="shared" si="107"/>
        <v>0</v>
      </c>
      <c r="AD721" s="4">
        <f t="shared" si="107"/>
        <v>0</v>
      </c>
    </row>
    <row r="722" spans="1:30" ht="12.75" customHeight="1" x14ac:dyDescent="0.25">
      <c r="A722" s="115">
        <v>21</v>
      </c>
      <c r="B722" s="137">
        <v>226400</v>
      </c>
      <c r="C722" s="138">
        <v>1645</v>
      </c>
      <c r="D722" s="108">
        <v>714</v>
      </c>
      <c r="E722" s="135" t="s">
        <v>1520</v>
      </c>
      <c r="F722" s="136">
        <f t="shared" si="103"/>
        <v>0</v>
      </c>
      <c r="G722" s="136">
        <v>0</v>
      </c>
      <c r="H722" s="136">
        <v>0</v>
      </c>
      <c r="I722" s="136">
        <v>0</v>
      </c>
      <c r="J722" s="136">
        <v>0</v>
      </c>
      <c r="K722" s="136">
        <f t="shared" si="104"/>
        <v>0</v>
      </c>
      <c r="L722" s="23">
        <v>0</v>
      </c>
      <c r="M722" s="23">
        <v>0</v>
      </c>
      <c r="N722" s="23">
        <v>0</v>
      </c>
      <c r="O722" s="23">
        <v>0</v>
      </c>
      <c r="P722" s="136">
        <f t="shared" si="105"/>
        <v>0</v>
      </c>
      <c r="Q722" s="23">
        <v>0</v>
      </c>
      <c r="R722" s="23">
        <v>0</v>
      </c>
      <c r="S722" s="23">
        <v>0</v>
      </c>
      <c r="T722" s="4">
        <v>0</v>
      </c>
      <c r="U722" s="4">
        <f t="shared" si="106"/>
        <v>0</v>
      </c>
      <c r="V722" s="4">
        <f t="shared" si="106"/>
        <v>0</v>
      </c>
      <c r="W722" s="4">
        <f t="shared" si="106"/>
        <v>0</v>
      </c>
      <c r="X722" s="4">
        <f t="shared" si="106"/>
        <v>0</v>
      </c>
      <c r="Y722" s="4">
        <f t="shared" si="106"/>
        <v>0</v>
      </c>
      <c r="Z722" s="4">
        <f t="shared" si="107"/>
        <v>0</v>
      </c>
      <c r="AA722" s="4">
        <f t="shared" si="107"/>
        <v>0</v>
      </c>
      <c r="AB722" s="4">
        <f t="shared" si="107"/>
        <v>0</v>
      </c>
      <c r="AC722" s="4">
        <f t="shared" si="107"/>
        <v>0</v>
      </c>
      <c r="AD722" s="4">
        <f t="shared" si="107"/>
        <v>0</v>
      </c>
    </row>
    <row r="723" spans="1:30" ht="12.75" customHeight="1" x14ac:dyDescent="0.25">
      <c r="A723" s="115">
        <v>21</v>
      </c>
      <c r="B723" s="137">
        <v>226400</v>
      </c>
      <c r="C723" s="138">
        <v>1646</v>
      </c>
      <c r="D723" s="108">
        <v>715</v>
      </c>
      <c r="E723" s="135" t="s">
        <v>1521</v>
      </c>
      <c r="F723" s="136">
        <f t="shared" si="103"/>
        <v>0</v>
      </c>
      <c r="G723" s="136">
        <v>0</v>
      </c>
      <c r="H723" s="136">
        <v>0</v>
      </c>
      <c r="I723" s="136">
        <v>0</v>
      </c>
      <c r="J723" s="136">
        <v>0</v>
      </c>
      <c r="K723" s="136">
        <f t="shared" si="104"/>
        <v>0</v>
      </c>
      <c r="L723" s="23">
        <v>0</v>
      </c>
      <c r="M723" s="23">
        <v>0</v>
      </c>
      <c r="N723" s="23">
        <v>0</v>
      </c>
      <c r="O723" s="23">
        <v>0</v>
      </c>
      <c r="P723" s="136">
        <f t="shared" si="105"/>
        <v>0</v>
      </c>
      <c r="Q723" s="23">
        <v>0</v>
      </c>
      <c r="R723" s="23">
        <v>0</v>
      </c>
      <c r="S723" s="23">
        <v>0</v>
      </c>
      <c r="T723" s="4">
        <v>0</v>
      </c>
      <c r="U723" s="4">
        <f t="shared" si="106"/>
        <v>0</v>
      </c>
      <c r="V723" s="4">
        <f t="shared" si="106"/>
        <v>0</v>
      </c>
      <c r="W723" s="4">
        <f t="shared" si="106"/>
        <v>0</v>
      </c>
      <c r="X723" s="4">
        <f t="shared" si="106"/>
        <v>0</v>
      </c>
      <c r="Y723" s="4">
        <f t="shared" si="106"/>
        <v>0</v>
      </c>
      <c r="Z723" s="4">
        <f t="shared" si="107"/>
        <v>0</v>
      </c>
      <c r="AA723" s="4">
        <f t="shared" si="107"/>
        <v>0</v>
      </c>
      <c r="AB723" s="4">
        <f t="shared" si="107"/>
        <v>0</v>
      </c>
      <c r="AC723" s="4">
        <f t="shared" si="107"/>
        <v>0</v>
      </c>
      <c r="AD723" s="4">
        <f t="shared" si="107"/>
        <v>0</v>
      </c>
    </row>
    <row r="724" spans="1:30" ht="12.75" customHeight="1" x14ac:dyDescent="0.25">
      <c r="A724" s="115">
        <v>21</v>
      </c>
      <c r="B724" s="137">
        <v>226400</v>
      </c>
      <c r="C724" s="138">
        <v>1647</v>
      </c>
      <c r="D724" s="108">
        <v>716</v>
      </c>
      <c r="E724" s="135" t="s">
        <v>1522</v>
      </c>
      <c r="F724" s="136">
        <f t="shared" si="103"/>
        <v>0</v>
      </c>
      <c r="G724" s="136">
        <v>0</v>
      </c>
      <c r="H724" s="136">
        <v>0</v>
      </c>
      <c r="I724" s="136">
        <v>0</v>
      </c>
      <c r="J724" s="136">
        <v>0</v>
      </c>
      <c r="K724" s="136">
        <f t="shared" si="104"/>
        <v>0</v>
      </c>
      <c r="L724" s="23">
        <v>0</v>
      </c>
      <c r="M724" s="23">
        <v>0</v>
      </c>
      <c r="N724" s="23">
        <v>0</v>
      </c>
      <c r="O724" s="23">
        <v>0</v>
      </c>
      <c r="P724" s="136">
        <f t="shared" si="105"/>
        <v>0</v>
      </c>
      <c r="Q724" s="23">
        <v>0</v>
      </c>
      <c r="R724" s="23">
        <v>0</v>
      </c>
      <c r="S724" s="23">
        <v>0</v>
      </c>
      <c r="T724" s="4">
        <v>0</v>
      </c>
      <c r="U724" s="4">
        <f t="shared" si="106"/>
        <v>0</v>
      </c>
      <c r="V724" s="4">
        <f t="shared" si="106"/>
        <v>0</v>
      </c>
      <c r="W724" s="4">
        <f t="shared" si="106"/>
        <v>0</v>
      </c>
      <c r="X724" s="4">
        <f t="shared" si="106"/>
        <v>0</v>
      </c>
      <c r="Y724" s="4">
        <f t="shared" si="106"/>
        <v>0</v>
      </c>
      <c r="Z724" s="4">
        <f t="shared" si="107"/>
        <v>0</v>
      </c>
      <c r="AA724" s="4">
        <f t="shared" si="107"/>
        <v>0</v>
      </c>
      <c r="AB724" s="4">
        <f t="shared" si="107"/>
        <v>0</v>
      </c>
      <c r="AC724" s="4">
        <f t="shared" si="107"/>
        <v>0</v>
      </c>
      <c r="AD724" s="4">
        <f t="shared" si="107"/>
        <v>0</v>
      </c>
    </row>
    <row r="725" spans="1:30" ht="12.75" customHeight="1" x14ac:dyDescent="0.25">
      <c r="A725" s="115">
        <v>21</v>
      </c>
      <c r="B725" s="137">
        <v>226400</v>
      </c>
      <c r="C725" s="138">
        <v>1648</v>
      </c>
      <c r="D725" s="108">
        <v>717</v>
      </c>
      <c r="E725" s="135" t="s">
        <v>1523</v>
      </c>
      <c r="F725" s="136">
        <f t="shared" si="103"/>
        <v>0</v>
      </c>
      <c r="G725" s="136">
        <v>0</v>
      </c>
      <c r="H725" s="136">
        <v>0</v>
      </c>
      <c r="I725" s="136">
        <v>0</v>
      </c>
      <c r="J725" s="136">
        <v>0</v>
      </c>
      <c r="K725" s="136">
        <f t="shared" si="104"/>
        <v>0</v>
      </c>
      <c r="L725" s="23">
        <v>0</v>
      </c>
      <c r="M725" s="23">
        <v>0</v>
      </c>
      <c r="N725" s="23">
        <v>0</v>
      </c>
      <c r="O725" s="23">
        <v>0</v>
      </c>
      <c r="P725" s="136">
        <f t="shared" si="105"/>
        <v>0</v>
      </c>
      <c r="Q725" s="23">
        <v>0</v>
      </c>
      <c r="R725" s="23">
        <v>0</v>
      </c>
      <c r="S725" s="23">
        <v>0</v>
      </c>
      <c r="T725" s="4">
        <v>0</v>
      </c>
      <c r="U725" s="4">
        <f t="shared" si="106"/>
        <v>0</v>
      </c>
      <c r="V725" s="4">
        <f t="shared" si="106"/>
        <v>0</v>
      </c>
      <c r="W725" s="4">
        <f t="shared" si="106"/>
        <v>0</v>
      </c>
      <c r="X725" s="4">
        <f t="shared" si="106"/>
        <v>0</v>
      </c>
      <c r="Y725" s="4">
        <f t="shared" si="106"/>
        <v>0</v>
      </c>
      <c r="Z725" s="4">
        <f t="shared" si="107"/>
        <v>0</v>
      </c>
      <c r="AA725" s="4">
        <f t="shared" si="107"/>
        <v>0</v>
      </c>
      <c r="AB725" s="4">
        <f t="shared" si="107"/>
        <v>0</v>
      </c>
      <c r="AC725" s="4">
        <f t="shared" si="107"/>
        <v>0</v>
      </c>
      <c r="AD725" s="4">
        <f t="shared" si="107"/>
        <v>0</v>
      </c>
    </row>
    <row r="726" spans="1:30" ht="12.75" customHeight="1" x14ac:dyDescent="0.25">
      <c r="A726" s="115">
        <v>21</v>
      </c>
      <c r="B726" s="137">
        <v>226400</v>
      </c>
      <c r="C726" s="138">
        <v>1649</v>
      </c>
      <c r="D726" s="108">
        <v>718</v>
      </c>
      <c r="E726" s="135" t="s">
        <v>1524</v>
      </c>
      <c r="F726" s="136">
        <f t="shared" si="103"/>
        <v>0</v>
      </c>
      <c r="G726" s="136">
        <v>0</v>
      </c>
      <c r="H726" s="136">
        <v>0</v>
      </c>
      <c r="I726" s="136">
        <v>0</v>
      </c>
      <c r="J726" s="136">
        <v>0</v>
      </c>
      <c r="K726" s="136">
        <f t="shared" si="104"/>
        <v>0</v>
      </c>
      <c r="L726" s="23">
        <v>0</v>
      </c>
      <c r="M726" s="23">
        <v>0</v>
      </c>
      <c r="N726" s="23">
        <v>0</v>
      </c>
      <c r="O726" s="23">
        <v>0</v>
      </c>
      <c r="P726" s="136">
        <f t="shared" si="105"/>
        <v>0</v>
      </c>
      <c r="Q726" s="23">
        <v>0</v>
      </c>
      <c r="R726" s="23">
        <v>0</v>
      </c>
      <c r="S726" s="23">
        <v>0</v>
      </c>
      <c r="T726" s="4">
        <v>0</v>
      </c>
      <c r="U726" s="4">
        <f t="shared" si="106"/>
        <v>0</v>
      </c>
      <c r="V726" s="4">
        <f t="shared" si="106"/>
        <v>0</v>
      </c>
      <c r="W726" s="4">
        <f t="shared" si="106"/>
        <v>0</v>
      </c>
      <c r="X726" s="4">
        <f t="shared" si="106"/>
        <v>0</v>
      </c>
      <c r="Y726" s="4">
        <f t="shared" si="106"/>
        <v>0</v>
      </c>
      <c r="Z726" s="4">
        <f t="shared" si="107"/>
        <v>0</v>
      </c>
      <c r="AA726" s="4">
        <f t="shared" si="107"/>
        <v>0</v>
      </c>
      <c r="AB726" s="4">
        <f t="shared" si="107"/>
        <v>0</v>
      </c>
      <c r="AC726" s="4">
        <f t="shared" si="107"/>
        <v>0</v>
      </c>
      <c r="AD726" s="4">
        <f t="shared" si="107"/>
        <v>0</v>
      </c>
    </row>
    <row r="727" spans="1:30" ht="12.75" customHeight="1" x14ac:dyDescent="0.25">
      <c r="A727" s="115">
        <v>21</v>
      </c>
      <c r="B727" s="137">
        <v>226400</v>
      </c>
      <c r="C727" s="138">
        <v>1650</v>
      </c>
      <c r="D727" s="108">
        <v>719</v>
      </c>
      <c r="E727" s="135" t="s">
        <v>1469</v>
      </c>
      <c r="F727" s="136">
        <f t="shared" si="103"/>
        <v>0</v>
      </c>
      <c r="G727" s="136">
        <v>0</v>
      </c>
      <c r="H727" s="136">
        <v>0</v>
      </c>
      <c r="I727" s="136">
        <v>0</v>
      </c>
      <c r="J727" s="136">
        <v>0</v>
      </c>
      <c r="K727" s="136">
        <f t="shared" si="104"/>
        <v>0</v>
      </c>
      <c r="L727" s="23">
        <v>0</v>
      </c>
      <c r="M727" s="23">
        <v>0</v>
      </c>
      <c r="N727" s="23">
        <v>0</v>
      </c>
      <c r="O727" s="23">
        <v>0</v>
      </c>
      <c r="P727" s="136">
        <f t="shared" si="105"/>
        <v>0</v>
      </c>
      <c r="Q727" s="23">
        <v>0</v>
      </c>
      <c r="R727" s="23">
        <v>0</v>
      </c>
      <c r="S727" s="23">
        <v>0</v>
      </c>
      <c r="T727" s="4">
        <v>0</v>
      </c>
      <c r="U727" s="4">
        <f t="shared" si="106"/>
        <v>0</v>
      </c>
      <c r="V727" s="4">
        <f t="shared" si="106"/>
        <v>0</v>
      </c>
      <c r="W727" s="4">
        <f t="shared" si="106"/>
        <v>0</v>
      </c>
      <c r="X727" s="4">
        <f t="shared" si="106"/>
        <v>0</v>
      </c>
      <c r="Y727" s="4">
        <f t="shared" si="106"/>
        <v>0</v>
      </c>
      <c r="Z727" s="4">
        <f t="shared" si="107"/>
        <v>0</v>
      </c>
      <c r="AA727" s="4">
        <f t="shared" si="107"/>
        <v>0</v>
      </c>
      <c r="AB727" s="4">
        <f t="shared" si="107"/>
        <v>0</v>
      </c>
      <c r="AC727" s="4">
        <f t="shared" si="107"/>
        <v>0</v>
      </c>
      <c r="AD727" s="4">
        <f t="shared" si="107"/>
        <v>0</v>
      </c>
    </row>
    <row r="728" spans="1:30" ht="12.75" customHeight="1" x14ac:dyDescent="0.25">
      <c r="A728" s="115">
        <v>21</v>
      </c>
      <c r="B728" s="137">
        <v>226400</v>
      </c>
      <c r="C728" s="138">
        <v>1652</v>
      </c>
      <c r="D728" s="108">
        <v>720</v>
      </c>
      <c r="E728" s="135" t="s">
        <v>1525</v>
      </c>
      <c r="F728" s="136">
        <f t="shared" si="103"/>
        <v>0</v>
      </c>
      <c r="G728" s="136">
        <v>0</v>
      </c>
      <c r="H728" s="136">
        <v>0</v>
      </c>
      <c r="I728" s="136">
        <v>0</v>
      </c>
      <c r="J728" s="136">
        <v>0</v>
      </c>
      <c r="K728" s="136">
        <f t="shared" si="104"/>
        <v>0</v>
      </c>
      <c r="L728" s="23">
        <v>0</v>
      </c>
      <c r="M728" s="23">
        <v>0</v>
      </c>
      <c r="N728" s="23">
        <v>0</v>
      </c>
      <c r="O728" s="23">
        <v>0</v>
      </c>
      <c r="P728" s="136">
        <f t="shared" si="105"/>
        <v>0</v>
      </c>
      <c r="Q728" s="23">
        <v>0</v>
      </c>
      <c r="R728" s="23">
        <v>0</v>
      </c>
      <c r="S728" s="23">
        <v>0</v>
      </c>
      <c r="T728" s="4">
        <v>0</v>
      </c>
      <c r="U728" s="4">
        <f t="shared" si="106"/>
        <v>0</v>
      </c>
      <c r="V728" s="4">
        <f t="shared" si="106"/>
        <v>0</v>
      </c>
      <c r="W728" s="4">
        <f t="shared" si="106"/>
        <v>0</v>
      </c>
      <c r="X728" s="4">
        <f t="shared" si="106"/>
        <v>0</v>
      </c>
      <c r="Y728" s="4">
        <f t="shared" si="106"/>
        <v>0</v>
      </c>
      <c r="Z728" s="4">
        <f t="shared" si="107"/>
        <v>0</v>
      </c>
      <c r="AA728" s="4">
        <f t="shared" si="107"/>
        <v>0</v>
      </c>
      <c r="AB728" s="4">
        <f t="shared" si="107"/>
        <v>0</v>
      </c>
      <c r="AC728" s="4">
        <f t="shared" si="107"/>
        <v>0</v>
      </c>
      <c r="AD728" s="4">
        <f t="shared" si="107"/>
        <v>0</v>
      </c>
    </row>
    <row r="729" spans="1:30" ht="12.75" customHeight="1" x14ac:dyDescent="0.25">
      <c r="A729" s="115">
        <v>21</v>
      </c>
      <c r="B729" s="137">
        <v>226400</v>
      </c>
      <c r="C729" s="138">
        <v>1651</v>
      </c>
      <c r="D729" s="108">
        <v>721</v>
      </c>
      <c r="E729" s="135" t="s">
        <v>1526</v>
      </c>
      <c r="F729" s="136">
        <f t="shared" si="103"/>
        <v>0</v>
      </c>
      <c r="G729" s="136">
        <v>0</v>
      </c>
      <c r="H729" s="136">
        <v>0</v>
      </c>
      <c r="I729" s="136">
        <v>0</v>
      </c>
      <c r="J729" s="136">
        <v>0</v>
      </c>
      <c r="K729" s="136">
        <f t="shared" si="104"/>
        <v>0</v>
      </c>
      <c r="L729" s="23">
        <v>0</v>
      </c>
      <c r="M729" s="23">
        <v>0</v>
      </c>
      <c r="N729" s="23">
        <v>0</v>
      </c>
      <c r="O729" s="23">
        <v>0</v>
      </c>
      <c r="P729" s="136">
        <f t="shared" si="105"/>
        <v>0</v>
      </c>
      <c r="Q729" s="23">
        <v>0</v>
      </c>
      <c r="R729" s="23">
        <v>0</v>
      </c>
      <c r="S729" s="23">
        <v>0</v>
      </c>
      <c r="T729" s="4">
        <v>0</v>
      </c>
      <c r="U729" s="4">
        <f t="shared" si="106"/>
        <v>0</v>
      </c>
      <c r="V729" s="4">
        <f t="shared" si="106"/>
        <v>0</v>
      </c>
      <c r="W729" s="4">
        <f t="shared" si="106"/>
        <v>0</v>
      </c>
      <c r="X729" s="4">
        <f t="shared" si="106"/>
        <v>0</v>
      </c>
      <c r="Y729" s="4">
        <f t="shared" si="106"/>
        <v>0</v>
      </c>
      <c r="Z729" s="4">
        <f t="shared" si="107"/>
        <v>0</v>
      </c>
      <c r="AA729" s="4">
        <f t="shared" si="107"/>
        <v>0</v>
      </c>
      <c r="AB729" s="4">
        <f t="shared" si="107"/>
        <v>0</v>
      </c>
      <c r="AC729" s="4">
        <f t="shared" si="107"/>
        <v>0</v>
      </c>
      <c r="AD729" s="4">
        <f t="shared" si="107"/>
        <v>0</v>
      </c>
    </row>
    <row r="730" spans="1:30" ht="12.75" customHeight="1" x14ac:dyDescent="0.25">
      <c r="A730" s="115">
        <v>21</v>
      </c>
      <c r="B730" s="137">
        <v>226400</v>
      </c>
      <c r="C730" s="138">
        <v>1653</v>
      </c>
      <c r="D730" s="108">
        <v>722</v>
      </c>
      <c r="E730" s="135" t="s">
        <v>1527</v>
      </c>
      <c r="F730" s="136">
        <f t="shared" si="103"/>
        <v>0</v>
      </c>
      <c r="G730" s="136">
        <v>0</v>
      </c>
      <c r="H730" s="136">
        <v>0</v>
      </c>
      <c r="I730" s="136">
        <v>0</v>
      </c>
      <c r="J730" s="136">
        <v>0</v>
      </c>
      <c r="K730" s="136">
        <f t="shared" si="104"/>
        <v>0</v>
      </c>
      <c r="L730" s="23">
        <v>0</v>
      </c>
      <c r="M730" s="23">
        <v>0</v>
      </c>
      <c r="N730" s="23">
        <v>0</v>
      </c>
      <c r="O730" s="23">
        <v>0</v>
      </c>
      <c r="P730" s="136">
        <f t="shared" si="105"/>
        <v>0</v>
      </c>
      <c r="Q730" s="23">
        <v>0</v>
      </c>
      <c r="R730" s="23">
        <v>0</v>
      </c>
      <c r="S730" s="23">
        <v>0</v>
      </c>
      <c r="T730" s="4">
        <v>0</v>
      </c>
      <c r="U730" s="4">
        <f t="shared" si="106"/>
        <v>0</v>
      </c>
      <c r="V730" s="4">
        <f t="shared" si="106"/>
        <v>0</v>
      </c>
      <c r="W730" s="4">
        <f t="shared" si="106"/>
        <v>0</v>
      </c>
      <c r="X730" s="4">
        <f t="shared" si="106"/>
        <v>0</v>
      </c>
      <c r="Y730" s="4">
        <f t="shared" si="106"/>
        <v>0</v>
      </c>
      <c r="Z730" s="4">
        <f t="shared" si="107"/>
        <v>0</v>
      </c>
      <c r="AA730" s="4">
        <f t="shared" si="107"/>
        <v>0</v>
      </c>
      <c r="AB730" s="4">
        <f t="shared" si="107"/>
        <v>0</v>
      </c>
      <c r="AC730" s="4">
        <f t="shared" si="107"/>
        <v>0</v>
      </c>
      <c r="AD730" s="4">
        <f t="shared" si="107"/>
        <v>0</v>
      </c>
    </row>
    <row r="731" spans="1:30" ht="12.75" customHeight="1" x14ac:dyDescent="0.25">
      <c r="A731" s="115">
        <v>21</v>
      </c>
      <c r="B731" s="137">
        <v>226400</v>
      </c>
      <c r="C731" s="138">
        <v>1654</v>
      </c>
      <c r="D731" s="108">
        <v>723</v>
      </c>
      <c r="E731" s="135" t="s">
        <v>1528</v>
      </c>
      <c r="F731" s="136">
        <f t="shared" si="103"/>
        <v>0</v>
      </c>
      <c r="G731" s="136">
        <v>0</v>
      </c>
      <c r="H731" s="136">
        <v>0</v>
      </c>
      <c r="I731" s="136">
        <v>0</v>
      </c>
      <c r="J731" s="136">
        <v>0</v>
      </c>
      <c r="K731" s="136">
        <f t="shared" si="104"/>
        <v>0</v>
      </c>
      <c r="L731" s="23">
        <v>0</v>
      </c>
      <c r="M731" s="23">
        <v>0</v>
      </c>
      <c r="N731" s="23">
        <v>0</v>
      </c>
      <c r="O731" s="23">
        <v>0</v>
      </c>
      <c r="P731" s="136">
        <f t="shared" si="105"/>
        <v>0</v>
      </c>
      <c r="Q731" s="23">
        <v>0</v>
      </c>
      <c r="R731" s="23">
        <v>0</v>
      </c>
      <c r="S731" s="23">
        <v>0</v>
      </c>
      <c r="T731" s="4">
        <v>0</v>
      </c>
      <c r="U731" s="4">
        <f t="shared" si="106"/>
        <v>0</v>
      </c>
      <c r="V731" s="4">
        <f t="shared" si="106"/>
        <v>0</v>
      </c>
      <c r="W731" s="4">
        <f t="shared" si="106"/>
        <v>0</v>
      </c>
      <c r="X731" s="4">
        <f t="shared" si="106"/>
        <v>0</v>
      </c>
      <c r="Y731" s="4">
        <f t="shared" si="106"/>
        <v>0</v>
      </c>
      <c r="Z731" s="4">
        <f t="shared" si="107"/>
        <v>0</v>
      </c>
      <c r="AA731" s="4">
        <f t="shared" si="107"/>
        <v>0</v>
      </c>
      <c r="AB731" s="4">
        <f t="shared" si="107"/>
        <v>0</v>
      </c>
      <c r="AC731" s="4">
        <f t="shared" si="107"/>
        <v>0</v>
      </c>
      <c r="AD731" s="4">
        <f t="shared" si="107"/>
        <v>0</v>
      </c>
    </row>
    <row r="732" spans="1:30" ht="12.75" customHeight="1" x14ac:dyDescent="0.25">
      <c r="A732" s="115">
        <v>21</v>
      </c>
      <c r="B732" s="137">
        <v>226400</v>
      </c>
      <c r="C732" s="138">
        <v>1655</v>
      </c>
      <c r="D732" s="108">
        <v>724</v>
      </c>
      <c r="E732" s="135" t="s">
        <v>1529</v>
      </c>
      <c r="F732" s="136">
        <f t="shared" si="103"/>
        <v>0</v>
      </c>
      <c r="G732" s="136">
        <v>0</v>
      </c>
      <c r="H732" s="136">
        <v>0</v>
      </c>
      <c r="I732" s="136">
        <v>0</v>
      </c>
      <c r="J732" s="136">
        <v>0</v>
      </c>
      <c r="K732" s="136">
        <f t="shared" si="104"/>
        <v>0</v>
      </c>
      <c r="L732" s="23">
        <v>0</v>
      </c>
      <c r="M732" s="23">
        <v>0</v>
      </c>
      <c r="N732" s="23">
        <v>0</v>
      </c>
      <c r="O732" s="23">
        <v>0</v>
      </c>
      <c r="P732" s="136">
        <f t="shared" si="105"/>
        <v>0</v>
      </c>
      <c r="Q732" s="23">
        <v>0</v>
      </c>
      <c r="R732" s="23">
        <v>0</v>
      </c>
      <c r="S732" s="23">
        <v>0</v>
      </c>
      <c r="T732" s="4">
        <v>0</v>
      </c>
      <c r="U732" s="4">
        <f t="shared" si="106"/>
        <v>0</v>
      </c>
      <c r="V732" s="4">
        <f t="shared" si="106"/>
        <v>0</v>
      </c>
      <c r="W732" s="4">
        <f t="shared" si="106"/>
        <v>0</v>
      </c>
      <c r="X732" s="4">
        <f t="shared" si="106"/>
        <v>0</v>
      </c>
      <c r="Y732" s="4">
        <f t="shared" si="106"/>
        <v>0</v>
      </c>
      <c r="Z732" s="4">
        <f t="shared" si="107"/>
        <v>0</v>
      </c>
      <c r="AA732" s="4">
        <f t="shared" si="107"/>
        <v>0</v>
      </c>
      <c r="AB732" s="4">
        <f t="shared" si="107"/>
        <v>0</v>
      </c>
      <c r="AC732" s="4">
        <f t="shared" si="107"/>
        <v>0</v>
      </c>
      <c r="AD732" s="4">
        <f t="shared" si="107"/>
        <v>0</v>
      </c>
    </row>
    <row r="733" spans="1:30" ht="12.75" customHeight="1" x14ac:dyDescent="0.25">
      <c r="A733" s="115">
        <v>21</v>
      </c>
      <c r="B733" s="137">
        <v>226400</v>
      </c>
      <c r="C733" s="138">
        <v>1656</v>
      </c>
      <c r="D733" s="108">
        <v>725</v>
      </c>
      <c r="E733" s="135" t="s">
        <v>1530</v>
      </c>
      <c r="F733" s="136">
        <f t="shared" si="103"/>
        <v>0</v>
      </c>
      <c r="G733" s="136">
        <v>0</v>
      </c>
      <c r="H733" s="136">
        <v>0</v>
      </c>
      <c r="I733" s="136">
        <v>0</v>
      </c>
      <c r="J733" s="136">
        <v>0</v>
      </c>
      <c r="K733" s="136">
        <f t="shared" si="104"/>
        <v>0</v>
      </c>
      <c r="L733" s="23">
        <v>0</v>
      </c>
      <c r="M733" s="23">
        <v>0</v>
      </c>
      <c r="N733" s="23">
        <v>0</v>
      </c>
      <c r="O733" s="23">
        <v>0</v>
      </c>
      <c r="P733" s="136">
        <f t="shared" si="105"/>
        <v>0</v>
      </c>
      <c r="Q733" s="23">
        <v>0</v>
      </c>
      <c r="R733" s="23">
        <v>0</v>
      </c>
      <c r="S733" s="23">
        <v>0</v>
      </c>
      <c r="T733" s="4">
        <v>0</v>
      </c>
      <c r="U733" s="4">
        <f t="shared" si="106"/>
        <v>0</v>
      </c>
      <c r="V733" s="4">
        <f t="shared" si="106"/>
        <v>0</v>
      </c>
      <c r="W733" s="4">
        <f t="shared" si="106"/>
        <v>0</v>
      </c>
      <c r="X733" s="4">
        <f t="shared" si="106"/>
        <v>0</v>
      </c>
      <c r="Y733" s="4">
        <f t="shared" si="106"/>
        <v>0</v>
      </c>
      <c r="Z733" s="4">
        <f t="shared" si="107"/>
        <v>0</v>
      </c>
      <c r="AA733" s="4">
        <f t="shared" si="107"/>
        <v>0</v>
      </c>
      <c r="AB733" s="4">
        <f t="shared" si="107"/>
        <v>0</v>
      </c>
      <c r="AC733" s="4">
        <f t="shared" si="107"/>
        <v>0</v>
      </c>
      <c r="AD733" s="4">
        <f t="shared" si="107"/>
        <v>0</v>
      </c>
    </row>
    <row r="734" spans="1:30" ht="12.75" customHeight="1" x14ac:dyDescent="0.25">
      <c r="A734" s="115">
        <v>21</v>
      </c>
      <c r="B734" s="137">
        <v>226400</v>
      </c>
      <c r="C734" s="138">
        <v>1657</v>
      </c>
      <c r="D734" s="108">
        <v>726</v>
      </c>
      <c r="E734" s="135" t="s">
        <v>1531</v>
      </c>
      <c r="F734" s="136">
        <f t="shared" si="103"/>
        <v>0</v>
      </c>
      <c r="G734" s="136">
        <v>0</v>
      </c>
      <c r="H734" s="136">
        <v>0</v>
      </c>
      <c r="I734" s="136">
        <v>0</v>
      </c>
      <c r="J734" s="136">
        <v>0</v>
      </c>
      <c r="K734" s="136">
        <f t="shared" si="104"/>
        <v>0</v>
      </c>
      <c r="L734" s="23">
        <v>0</v>
      </c>
      <c r="M734" s="23">
        <v>0</v>
      </c>
      <c r="N734" s="23">
        <v>0</v>
      </c>
      <c r="O734" s="23">
        <v>0</v>
      </c>
      <c r="P734" s="136">
        <f t="shared" si="105"/>
        <v>0</v>
      </c>
      <c r="Q734" s="23">
        <v>0</v>
      </c>
      <c r="R734" s="23">
        <v>0</v>
      </c>
      <c r="S734" s="23">
        <v>0</v>
      </c>
      <c r="T734" s="4">
        <v>0</v>
      </c>
      <c r="U734" s="4">
        <f t="shared" si="106"/>
        <v>0</v>
      </c>
      <c r="V734" s="4">
        <f t="shared" si="106"/>
        <v>0</v>
      </c>
      <c r="W734" s="4">
        <f t="shared" si="106"/>
        <v>0</v>
      </c>
      <c r="X734" s="4">
        <f t="shared" si="106"/>
        <v>0</v>
      </c>
      <c r="Y734" s="4">
        <f t="shared" si="106"/>
        <v>0</v>
      </c>
      <c r="Z734" s="4">
        <f t="shared" si="107"/>
        <v>0</v>
      </c>
      <c r="AA734" s="4">
        <f t="shared" si="107"/>
        <v>0</v>
      </c>
      <c r="AB734" s="4">
        <f t="shared" si="107"/>
        <v>0</v>
      </c>
      <c r="AC734" s="4">
        <f t="shared" si="107"/>
        <v>0</v>
      </c>
      <c r="AD734" s="4">
        <f t="shared" si="107"/>
        <v>0</v>
      </c>
    </row>
    <row r="735" spans="1:30" ht="12.75" customHeight="1" x14ac:dyDescent="0.25">
      <c r="A735" s="115">
        <v>21</v>
      </c>
      <c r="B735" s="137">
        <v>226400</v>
      </c>
      <c r="C735" s="138">
        <v>1658</v>
      </c>
      <c r="D735" s="108">
        <v>727</v>
      </c>
      <c r="E735" s="135" t="s">
        <v>1532</v>
      </c>
      <c r="F735" s="136">
        <f t="shared" si="103"/>
        <v>0</v>
      </c>
      <c r="G735" s="136">
        <v>0</v>
      </c>
      <c r="H735" s="136">
        <v>0</v>
      </c>
      <c r="I735" s="136">
        <v>0</v>
      </c>
      <c r="J735" s="136">
        <v>0</v>
      </c>
      <c r="K735" s="136">
        <f t="shared" si="104"/>
        <v>0</v>
      </c>
      <c r="L735" s="23">
        <v>0</v>
      </c>
      <c r="M735" s="23">
        <v>0</v>
      </c>
      <c r="N735" s="23">
        <v>0</v>
      </c>
      <c r="O735" s="23">
        <v>0</v>
      </c>
      <c r="P735" s="136">
        <f t="shared" si="105"/>
        <v>0</v>
      </c>
      <c r="Q735" s="23">
        <v>0</v>
      </c>
      <c r="R735" s="23">
        <v>0</v>
      </c>
      <c r="S735" s="23">
        <v>0</v>
      </c>
      <c r="T735" s="4">
        <v>0</v>
      </c>
      <c r="U735" s="4">
        <f t="shared" si="106"/>
        <v>0</v>
      </c>
      <c r="V735" s="4">
        <f t="shared" si="106"/>
        <v>0</v>
      </c>
      <c r="W735" s="4">
        <f t="shared" si="106"/>
        <v>0</v>
      </c>
      <c r="X735" s="4">
        <f t="shared" si="106"/>
        <v>0</v>
      </c>
      <c r="Y735" s="4">
        <f t="shared" si="106"/>
        <v>0</v>
      </c>
      <c r="Z735" s="4">
        <f t="shared" si="107"/>
        <v>0</v>
      </c>
      <c r="AA735" s="4">
        <f t="shared" si="107"/>
        <v>0</v>
      </c>
      <c r="AB735" s="4">
        <f t="shared" si="107"/>
        <v>0</v>
      </c>
      <c r="AC735" s="4">
        <f t="shared" si="107"/>
        <v>0</v>
      </c>
      <c r="AD735" s="4">
        <f t="shared" si="107"/>
        <v>0</v>
      </c>
    </row>
    <row r="736" spans="1:30" ht="12.75" customHeight="1" x14ac:dyDescent="0.25">
      <c r="A736" s="115">
        <v>0</v>
      </c>
      <c r="B736" s="115"/>
      <c r="C736" s="115"/>
      <c r="D736" s="108">
        <v>728</v>
      </c>
      <c r="E736" s="135"/>
      <c r="F736" s="136"/>
      <c r="G736" s="136"/>
      <c r="H736" s="136"/>
      <c r="I736" s="136"/>
      <c r="J736" s="136"/>
      <c r="K736" s="136"/>
      <c r="L736" s="23"/>
      <c r="M736" s="23"/>
      <c r="N736" s="23"/>
      <c r="O736" s="23"/>
      <c r="P736" s="23"/>
      <c r="Q736" s="23"/>
      <c r="R736" s="23"/>
      <c r="S736" s="23"/>
      <c r="T736" s="4"/>
      <c r="U736" s="4"/>
      <c r="V736" s="4"/>
      <c r="W736" s="4"/>
      <c r="X736" s="4"/>
      <c r="Y736" s="4"/>
      <c r="Z736" s="4"/>
      <c r="AA736" s="4"/>
      <c r="AB736" s="4"/>
      <c r="AC736" s="4"/>
      <c r="AD736" s="4"/>
    </row>
    <row r="737" spans="1:30" ht="12.75" customHeight="1" x14ac:dyDescent="0.25">
      <c r="A737" s="115">
        <v>20</v>
      </c>
      <c r="B737" s="137">
        <v>226700</v>
      </c>
      <c r="C737" s="115"/>
      <c r="D737" s="108">
        <v>729</v>
      </c>
      <c r="E737" s="130" t="s">
        <v>1533</v>
      </c>
      <c r="F737" s="131">
        <f t="shared" ref="F737:F765" si="108">SUM(G737:J737)</f>
        <v>2320.6000000000004</v>
      </c>
      <c r="G737" s="131">
        <f>G738+G739</f>
        <v>920.6</v>
      </c>
      <c r="H737" s="131">
        <f>H738+H739</f>
        <v>796.8</v>
      </c>
      <c r="I737" s="131">
        <f>I738+I739</f>
        <v>0</v>
      </c>
      <c r="J737" s="131">
        <f>J738+J739</f>
        <v>603.20000000000005</v>
      </c>
      <c r="K737" s="131">
        <f t="shared" ref="K737:K765" si="109">SUM(L737:O737)</f>
        <v>1834.1</v>
      </c>
      <c r="L737" s="131">
        <f>L738+L739</f>
        <v>891.1</v>
      </c>
      <c r="M737" s="131">
        <f>M738+M739</f>
        <v>366</v>
      </c>
      <c r="N737" s="131">
        <f>N738+N739</f>
        <v>0</v>
      </c>
      <c r="O737" s="131">
        <f>O738+O739</f>
        <v>577</v>
      </c>
      <c r="P737" s="131">
        <f t="shared" ref="P737:P765" si="110">SUM(Q737:T737)</f>
        <v>1834.1</v>
      </c>
      <c r="Q737" s="131">
        <f>Q738+Q739</f>
        <v>891.1</v>
      </c>
      <c r="R737" s="131">
        <f>R738+R739</f>
        <v>366</v>
      </c>
      <c r="S737" s="131">
        <f>S738+S739</f>
        <v>0</v>
      </c>
      <c r="T737" s="131">
        <f>T738+T739</f>
        <v>577</v>
      </c>
      <c r="U737" s="133">
        <f>P737-K737</f>
        <v>0</v>
      </c>
      <c r="V737" s="133">
        <f>Q737-L737</f>
        <v>0</v>
      </c>
      <c r="W737" s="133">
        <f>R737-M737</f>
        <v>0</v>
      </c>
      <c r="X737" s="133">
        <f>S737-N737</f>
        <v>0</v>
      </c>
      <c r="Y737" s="133">
        <f>T737-O737</f>
        <v>0</v>
      </c>
      <c r="Z737" s="133">
        <f t="shared" si="107"/>
        <v>100</v>
      </c>
      <c r="AA737" s="133">
        <f t="shared" si="107"/>
        <v>100</v>
      </c>
      <c r="AB737" s="133">
        <f t="shared" si="107"/>
        <v>100</v>
      </c>
      <c r="AC737" s="133">
        <f t="shared" si="107"/>
        <v>0</v>
      </c>
      <c r="AD737" s="133">
        <f t="shared" si="107"/>
        <v>100</v>
      </c>
    </row>
    <row r="738" spans="1:30" s="134" customFormat="1" ht="12.75" customHeight="1" x14ac:dyDescent="0.25">
      <c r="A738" s="115">
        <v>22</v>
      </c>
      <c r="B738" s="137">
        <v>226700</v>
      </c>
      <c r="C738" s="115"/>
      <c r="D738" s="108">
        <v>730</v>
      </c>
      <c r="E738" s="130" t="s">
        <v>944</v>
      </c>
      <c r="F738" s="131">
        <f t="shared" si="108"/>
        <v>2320.6000000000004</v>
      </c>
      <c r="G738" s="131">
        <f>G740</f>
        <v>920.6</v>
      </c>
      <c r="H738" s="131">
        <f>H740</f>
        <v>796.8</v>
      </c>
      <c r="I738" s="131">
        <f>I740</f>
        <v>0</v>
      </c>
      <c r="J738" s="131">
        <f>J740</f>
        <v>603.20000000000005</v>
      </c>
      <c r="K738" s="131">
        <f t="shared" si="109"/>
        <v>1834.1</v>
      </c>
      <c r="L738" s="131">
        <f>L740</f>
        <v>891.1</v>
      </c>
      <c r="M738" s="131">
        <f>M740</f>
        <v>366</v>
      </c>
      <c r="N738" s="131">
        <f>N740</f>
        <v>0</v>
      </c>
      <c r="O738" s="131">
        <f>O740</f>
        <v>577</v>
      </c>
      <c r="P738" s="131">
        <f t="shared" si="110"/>
        <v>1834.1</v>
      </c>
      <c r="Q738" s="131">
        <f>Q740</f>
        <v>891.1</v>
      </c>
      <c r="R738" s="131">
        <f>R740</f>
        <v>366</v>
      </c>
      <c r="S738" s="131">
        <f>S740</f>
        <v>0</v>
      </c>
      <c r="T738" s="131">
        <f>T740</f>
        <v>577</v>
      </c>
      <c r="U738" s="133">
        <f t="shared" ref="U738:Y765" si="111">P738-K738</f>
        <v>0</v>
      </c>
      <c r="V738" s="133">
        <f t="shared" si="111"/>
        <v>0</v>
      </c>
      <c r="W738" s="133">
        <f t="shared" si="111"/>
        <v>0</v>
      </c>
      <c r="X738" s="133">
        <f t="shared" si="111"/>
        <v>0</v>
      </c>
      <c r="Y738" s="133">
        <f t="shared" si="111"/>
        <v>0</v>
      </c>
      <c r="Z738" s="133">
        <f t="shared" si="107"/>
        <v>100</v>
      </c>
      <c r="AA738" s="133">
        <f t="shared" si="107"/>
        <v>100</v>
      </c>
      <c r="AB738" s="133">
        <f t="shared" si="107"/>
        <v>100</v>
      </c>
      <c r="AC738" s="133">
        <f t="shared" si="107"/>
        <v>0</v>
      </c>
      <c r="AD738" s="133">
        <f t="shared" si="107"/>
        <v>100</v>
      </c>
    </row>
    <row r="739" spans="1:30" s="134" customFormat="1" ht="12.75" customHeight="1" x14ac:dyDescent="0.25">
      <c r="A739" s="115">
        <v>21</v>
      </c>
      <c r="B739" s="137">
        <v>226700</v>
      </c>
      <c r="C739" s="115"/>
      <c r="D739" s="108">
        <v>731</v>
      </c>
      <c r="E739" s="130" t="s">
        <v>945</v>
      </c>
      <c r="F739" s="131">
        <f t="shared" si="108"/>
        <v>0</v>
      </c>
      <c r="G739" s="131">
        <f>SUBTOTAL(9,G741:G765)</f>
        <v>0</v>
      </c>
      <c r="H739" s="131">
        <f>SUBTOTAL(9,H741:H765)</f>
        <v>0</v>
      </c>
      <c r="I739" s="131">
        <f>SUBTOTAL(9,I741:I765)</f>
        <v>0</v>
      </c>
      <c r="J739" s="131">
        <f>SUBTOTAL(9,J741:J765)</f>
        <v>0</v>
      </c>
      <c r="K739" s="131">
        <f t="shared" si="109"/>
        <v>0</v>
      </c>
      <c r="L739" s="131">
        <f>SUBTOTAL(9,L741:L765)</f>
        <v>0</v>
      </c>
      <c r="M739" s="131">
        <f>SUBTOTAL(9,M741:M765)</f>
        <v>0</v>
      </c>
      <c r="N739" s="131">
        <f>SUBTOTAL(9,N741:N765)</f>
        <v>0</v>
      </c>
      <c r="O739" s="131">
        <f>SUBTOTAL(9,O741:O765)</f>
        <v>0</v>
      </c>
      <c r="P739" s="131">
        <f t="shared" si="110"/>
        <v>0</v>
      </c>
      <c r="Q739" s="131">
        <f>SUBTOTAL(9,Q741:Q765)</f>
        <v>0</v>
      </c>
      <c r="R739" s="131">
        <f>SUBTOTAL(9,R741:R765)</f>
        <v>0</v>
      </c>
      <c r="S739" s="131">
        <f>SUBTOTAL(9,S741:S765)</f>
        <v>0</v>
      </c>
      <c r="T739" s="131">
        <f>SUBTOTAL(9,T741:T765)</f>
        <v>0</v>
      </c>
      <c r="U739" s="133">
        <f t="shared" si="111"/>
        <v>0</v>
      </c>
      <c r="V739" s="133">
        <f t="shared" si="111"/>
        <v>0</v>
      </c>
      <c r="W739" s="133">
        <f t="shared" si="111"/>
        <v>0</v>
      </c>
      <c r="X739" s="133">
        <f t="shared" si="111"/>
        <v>0</v>
      </c>
      <c r="Y739" s="133">
        <f t="shared" si="111"/>
        <v>0</v>
      </c>
      <c r="Z739" s="133">
        <f t="shared" si="107"/>
        <v>0</v>
      </c>
      <c r="AA739" s="133">
        <f t="shared" si="107"/>
        <v>0</v>
      </c>
      <c r="AB739" s="133">
        <f t="shared" si="107"/>
        <v>0</v>
      </c>
      <c r="AC739" s="133">
        <f t="shared" si="107"/>
        <v>0</v>
      </c>
      <c r="AD739" s="133">
        <f t="shared" si="107"/>
        <v>0</v>
      </c>
    </row>
    <row r="740" spans="1:30" ht="12.75" customHeight="1" x14ac:dyDescent="0.25">
      <c r="A740" s="115">
        <v>22</v>
      </c>
      <c r="B740" s="137">
        <v>226700</v>
      </c>
      <c r="C740" s="138">
        <v>1659</v>
      </c>
      <c r="D740" s="108">
        <v>732</v>
      </c>
      <c r="E740" s="135" t="s">
        <v>970</v>
      </c>
      <c r="F740" s="136">
        <f t="shared" si="108"/>
        <v>2320.6000000000004</v>
      </c>
      <c r="G740" s="136">
        <v>920.6</v>
      </c>
      <c r="H740" s="136">
        <v>796.8</v>
      </c>
      <c r="I740" s="136">
        <v>0</v>
      </c>
      <c r="J740" s="136">
        <v>603.20000000000005</v>
      </c>
      <c r="K740" s="136">
        <f t="shared" si="109"/>
        <v>1834.1</v>
      </c>
      <c r="L740" s="23">
        <v>891.1</v>
      </c>
      <c r="M740" s="23">
        <v>366</v>
      </c>
      <c r="N740" s="23">
        <v>0</v>
      </c>
      <c r="O740" s="23">
        <v>577</v>
      </c>
      <c r="P740" s="136">
        <f t="shared" si="110"/>
        <v>1834.1</v>
      </c>
      <c r="Q740" s="23">
        <v>891.1</v>
      </c>
      <c r="R740" s="23">
        <v>366</v>
      </c>
      <c r="S740" s="23">
        <v>0</v>
      </c>
      <c r="T740" s="4">
        <v>577</v>
      </c>
      <c r="U740" s="4">
        <f t="shared" si="111"/>
        <v>0</v>
      </c>
      <c r="V740" s="4">
        <f t="shared" si="111"/>
        <v>0</v>
      </c>
      <c r="W740" s="4">
        <f t="shared" si="111"/>
        <v>0</v>
      </c>
      <c r="X740" s="4">
        <f t="shared" si="111"/>
        <v>0</v>
      </c>
      <c r="Y740" s="4">
        <f t="shared" si="111"/>
        <v>0</v>
      </c>
      <c r="Z740" s="4">
        <f t="shared" si="107"/>
        <v>100</v>
      </c>
      <c r="AA740" s="4">
        <f t="shared" si="107"/>
        <v>100</v>
      </c>
      <c r="AB740" s="4">
        <f t="shared" si="107"/>
        <v>100</v>
      </c>
      <c r="AC740" s="4">
        <f t="shared" si="107"/>
        <v>0</v>
      </c>
      <c r="AD740" s="4">
        <f t="shared" si="107"/>
        <v>100</v>
      </c>
    </row>
    <row r="741" spans="1:30" ht="12.75" customHeight="1" x14ac:dyDescent="0.25">
      <c r="A741" s="115">
        <v>21</v>
      </c>
      <c r="B741" s="137">
        <v>226700</v>
      </c>
      <c r="C741" s="138">
        <v>1660</v>
      </c>
      <c r="D741" s="108">
        <v>733</v>
      </c>
      <c r="E741" s="135" t="s">
        <v>1534</v>
      </c>
      <c r="F741" s="136">
        <f t="shared" si="108"/>
        <v>0</v>
      </c>
      <c r="G741" s="136">
        <v>0</v>
      </c>
      <c r="H741" s="136">
        <v>0</v>
      </c>
      <c r="I741" s="136">
        <v>0</v>
      </c>
      <c r="J741" s="136">
        <v>0</v>
      </c>
      <c r="K741" s="136">
        <f t="shared" si="109"/>
        <v>0</v>
      </c>
      <c r="L741" s="23">
        <v>0</v>
      </c>
      <c r="M741" s="23">
        <v>0</v>
      </c>
      <c r="N741" s="23">
        <v>0</v>
      </c>
      <c r="O741" s="23">
        <v>0</v>
      </c>
      <c r="P741" s="136">
        <f t="shared" si="110"/>
        <v>0</v>
      </c>
      <c r="Q741" s="23">
        <v>0</v>
      </c>
      <c r="R741" s="23">
        <v>0</v>
      </c>
      <c r="S741" s="23">
        <v>0</v>
      </c>
      <c r="T741" s="4">
        <v>0</v>
      </c>
      <c r="U741" s="4">
        <f t="shared" si="111"/>
        <v>0</v>
      </c>
      <c r="V741" s="4">
        <f t="shared" si="111"/>
        <v>0</v>
      </c>
      <c r="W741" s="4">
        <f t="shared" si="111"/>
        <v>0</v>
      </c>
      <c r="X741" s="4">
        <f t="shared" si="111"/>
        <v>0</v>
      </c>
      <c r="Y741" s="4">
        <f t="shared" si="111"/>
        <v>0</v>
      </c>
      <c r="Z741" s="4">
        <f t="shared" si="107"/>
        <v>0</v>
      </c>
      <c r="AA741" s="4">
        <f t="shared" si="107"/>
        <v>0</v>
      </c>
      <c r="AB741" s="4">
        <f t="shared" si="107"/>
        <v>0</v>
      </c>
      <c r="AC741" s="4">
        <f t="shared" si="107"/>
        <v>0</v>
      </c>
      <c r="AD741" s="4">
        <f t="shared" si="107"/>
        <v>0</v>
      </c>
    </row>
    <row r="742" spans="1:30" ht="12.75" customHeight="1" x14ac:dyDescent="0.25">
      <c r="A742" s="115">
        <v>21</v>
      </c>
      <c r="B742" s="137">
        <v>226700</v>
      </c>
      <c r="C742" s="138">
        <v>1661</v>
      </c>
      <c r="D742" s="108">
        <v>734</v>
      </c>
      <c r="E742" s="135" t="s">
        <v>1535</v>
      </c>
      <c r="F742" s="136">
        <f t="shared" si="108"/>
        <v>0</v>
      </c>
      <c r="G742" s="136">
        <v>0</v>
      </c>
      <c r="H742" s="136">
        <v>0</v>
      </c>
      <c r="I742" s="136">
        <v>0</v>
      </c>
      <c r="J742" s="136">
        <v>0</v>
      </c>
      <c r="K742" s="136">
        <f t="shared" si="109"/>
        <v>0</v>
      </c>
      <c r="L742" s="23">
        <v>0</v>
      </c>
      <c r="M742" s="23">
        <v>0</v>
      </c>
      <c r="N742" s="23">
        <v>0</v>
      </c>
      <c r="O742" s="23">
        <v>0</v>
      </c>
      <c r="P742" s="136">
        <f t="shared" si="110"/>
        <v>0</v>
      </c>
      <c r="Q742" s="23">
        <v>0</v>
      </c>
      <c r="R742" s="23">
        <v>0</v>
      </c>
      <c r="S742" s="23">
        <v>0</v>
      </c>
      <c r="T742" s="4">
        <v>0</v>
      </c>
      <c r="U742" s="4">
        <f t="shared" si="111"/>
        <v>0</v>
      </c>
      <c r="V742" s="4">
        <f t="shared" si="111"/>
        <v>0</v>
      </c>
      <c r="W742" s="4">
        <f t="shared" si="111"/>
        <v>0</v>
      </c>
      <c r="X742" s="4">
        <f t="shared" si="111"/>
        <v>0</v>
      </c>
      <c r="Y742" s="4">
        <f t="shared" si="111"/>
        <v>0</v>
      </c>
      <c r="Z742" s="4">
        <f t="shared" si="107"/>
        <v>0</v>
      </c>
      <c r="AA742" s="4">
        <f t="shared" si="107"/>
        <v>0</v>
      </c>
      <c r="AB742" s="4">
        <f t="shared" si="107"/>
        <v>0</v>
      </c>
      <c r="AC742" s="4">
        <f t="shared" si="107"/>
        <v>0</v>
      </c>
      <c r="AD742" s="4">
        <f t="shared" si="107"/>
        <v>0</v>
      </c>
    </row>
    <row r="743" spans="1:30" ht="12.75" customHeight="1" x14ac:dyDescent="0.25">
      <c r="A743" s="115">
        <v>21</v>
      </c>
      <c r="B743" s="137">
        <v>226700</v>
      </c>
      <c r="C743" s="138">
        <v>1662</v>
      </c>
      <c r="D743" s="108">
        <v>735</v>
      </c>
      <c r="E743" s="135" t="s">
        <v>1536</v>
      </c>
      <c r="F743" s="136">
        <f t="shared" si="108"/>
        <v>0</v>
      </c>
      <c r="G743" s="136">
        <v>0</v>
      </c>
      <c r="H743" s="136">
        <v>0</v>
      </c>
      <c r="I743" s="136">
        <v>0</v>
      </c>
      <c r="J743" s="136">
        <v>0</v>
      </c>
      <c r="K743" s="136">
        <f t="shared" si="109"/>
        <v>0</v>
      </c>
      <c r="L743" s="23">
        <v>0</v>
      </c>
      <c r="M743" s="23">
        <v>0</v>
      </c>
      <c r="N743" s="23">
        <v>0</v>
      </c>
      <c r="O743" s="23">
        <v>0</v>
      </c>
      <c r="P743" s="136">
        <f t="shared" si="110"/>
        <v>0</v>
      </c>
      <c r="Q743" s="23">
        <v>0</v>
      </c>
      <c r="R743" s="23">
        <v>0</v>
      </c>
      <c r="S743" s="23">
        <v>0</v>
      </c>
      <c r="T743" s="4">
        <v>0</v>
      </c>
      <c r="U743" s="4">
        <f t="shared" si="111"/>
        <v>0</v>
      </c>
      <c r="V743" s="4">
        <f t="shared" si="111"/>
        <v>0</v>
      </c>
      <c r="W743" s="4">
        <f t="shared" si="111"/>
        <v>0</v>
      </c>
      <c r="X743" s="4">
        <f t="shared" si="111"/>
        <v>0</v>
      </c>
      <c r="Y743" s="4">
        <f t="shared" si="111"/>
        <v>0</v>
      </c>
      <c r="Z743" s="4">
        <f t="shared" si="107"/>
        <v>0</v>
      </c>
      <c r="AA743" s="4">
        <f t="shared" si="107"/>
        <v>0</v>
      </c>
      <c r="AB743" s="4">
        <f t="shared" si="107"/>
        <v>0</v>
      </c>
      <c r="AC743" s="4">
        <f t="shared" si="107"/>
        <v>0</v>
      </c>
      <c r="AD743" s="4">
        <f t="shared" si="107"/>
        <v>0</v>
      </c>
    </row>
    <row r="744" spans="1:30" ht="12.75" customHeight="1" x14ac:dyDescent="0.25">
      <c r="A744" s="115">
        <v>21</v>
      </c>
      <c r="B744" s="137">
        <v>226700</v>
      </c>
      <c r="C744" s="138">
        <v>1663</v>
      </c>
      <c r="D744" s="108">
        <v>736</v>
      </c>
      <c r="E744" s="135" t="s">
        <v>1537</v>
      </c>
      <c r="F744" s="136">
        <f t="shared" si="108"/>
        <v>0</v>
      </c>
      <c r="G744" s="136">
        <v>0</v>
      </c>
      <c r="H744" s="136">
        <v>0</v>
      </c>
      <c r="I744" s="136">
        <v>0</v>
      </c>
      <c r="J744" s="136">
        <v>0</v>
      </c>
      <c r="K744" s="136">
        <f t="shared" si="109"/>
        <v>0</v>
      </c>
      <c r="L744" s="23">
        <v>0</v>
      </c>
      <c r="M744" s="23">
        <v>0</v>
      </c>
      <c r="N744" s="23">
        <v>0</v>
      </c>
      <c r="O744" s="23">
        <v>0</v>
      </c>
      <c r="P744" s="136">
        <f t="shared" si="110"/>
        <v>0</v>
      </c>
      <c r="Q744" s="23">
        <v>0</v>
      </c>
      <c r="R744" s="23">
        <v>0</v>
      </c>
      <c r="S744" s="23">
        <v>0</v>
      </c>
      <c r="T744" s="4">
        <v>0</v>
      </c>
      <c r="U744" s="4">
        <f t="shared" si="111"/>
        <v>0</v>
      </c>
      <c r="V744" s="4">
        <f t="shared" si="111"/>
        <v>0</v>
      </c>
      <c r="W744" s="4">
        <f t="shared" si="111"/>
        <v>0</v>
      </c>
      <c r="X744" s="4">
        <f t="shared" si="111"/>
        <v>0</v>
      </c>
      <c r="Y744" s="4">
        <f t="shared" si="111"/>
        <v>0</v>
      </c>
      <c r="Z744" s="4">
        <f t="shared" si="107"/>
        <v>0</v>
      </c>
      <c r="AA744" s="4">
        <f t="shared" si="107"/>
        <v>0</v>
      </c>
      <c r="AB744" s="4">
        <f t="shared" si="107"/>
        <v>0</v>
      </c>
      <c r="AC744" s="4">
        <f t="shared" si="107"/>
        <v>0</v>
      </c>
      <c r="AD744" s="4">
        <f t="shared" si="107"/>
        <v>0</v>
      </c>
    </row>
    <row r="745" spans="1:30" ht="12.75" customHeight="1" x14ac:dyDescent="0.25">
      <c r="A745" s="115">
        <v>21</v>
      </c>
      <c r="B745" s="137">
        <v>226700</v>
      </c>
      <c r="C745" s="138">
        <v>1664</v>
      </c>
      <c r="D745" s="108">
        <v>737</v>
      </c>
      <c r="E745" s="135" t="s">
        <v>1538</v>
      </c>
      <c r="F745" s="136">
        <f t="shared" si="108"/>
        <v>0</v>
      </c>
      <c r="G745" s="136">
        <v>0</v>
      </c>
      <c r="H745" s="136">
        <v>0</v>
      </c>
      <c r="I745" s="136">
        <v>0</v>
      </c>
      <c r="J745" s="136">
        <v>0</v>
      </c>
      <c r="K745" s="136">
        <f t="shared" si="109"/>
        <v>0</v>
      </c>
      <c r="L745" s="23">
        <v>0</v>
      </c>
      <c r="M745" s="23">
        <v>0</v>
      </c>
      <c r="N745" s="23">
        <v>0</v>
      </c>
      <c r="O745" s="23">
        <v>0</v>
      </c>
      <c r="P745" s="136">
        <f t="shared" si="110"/>
        <v>0</v>
      </c>
      <c r="Q745" s="23">
        <v>0</v>
      </c>
      <c r="R745" s="23">
        <v>0</v>
      </c>
      <c r="S745" s="23">
        <v>0</v>
      </c>
      <c r="T745" s="4">
        <v>0</v>
      </c>
      <c r="U745" s="4">
        <f t="shared" si="111"/>
        <v>0</v>
      </c>
      <c r="V745" s="4">
        <f t="shared" si="111"/>
        <v>0</v>
      </c>
      <c r="W745" s="4">
        <f t="shared" si="111"/>
        <v>0</v>
      </c>
      <c r="X745" s="4">
        <f t="shared" si="111"/>
        <v>0</v>
      </c>
      <c r="Y745" s="4">
        <f t="shared" si="111"/>
        <v>0</v>
      </c>
      <c r="Z745" s="4">
        <f t="shared" si="107"/>
        <v>0</v>
      </c>
      <c r="AA745" s="4">
        <f t="shared" si="107"/>
        <v>0</v>
      </c>
      <c r="AB745" s="4">
        <f t="shared" si="107"/>
        <v>0</v>
      </c>
      <c r="AC745" s="4">
        <f t="shared" si="107"/>
        <v>0</v>
      </c>
      <c r="AD745" s="4">
        <f t="shared" si="107"/>
        <v>0</v>
      </c>
    </row>
    <row r="746" spans="1:30" ht="12.75" customHeight="1" x14ac:dyDescent="0.25">
      <c r="A746" s="115">
        <v>21</v>
      </c>
      <c r="B746" s="137">
        <v>226700</v>
      </c>
      <c r="C746" s="138">
        <v>1665</v>
      </c>
      <c r="D746" s="108">
        <v>738</v>
      </c>
      <c r="E746" s="135" t="s">
        <v>1539</v>
      </c>
      <c r="F746" s="136">
        <f t="shared" si="108"/>
        <v>0</v>
      </c>
      <c r="G746" s="136">
        <v>0</v>
      </c>
      <c r="H746" s="136">
        <v>0</v>
      </c>
      <c r="I746" s="136">
        <v>0</v>
      </c>
      <c r="J746" s="136">
        <v>0</v>
      </c>
      <c r="K746" s="136">
        <f t="shared" si="109"/>
        <v>0</v>
      </c>
      <c r="L746" s="23">
        <v>0</v>
      </c>
      <c r="M746" s="23">
        <v>0</v>
      </c>
      <c r="N746" s="23">
        <v>0</v>
      </c>
      <c r="O746" s="23">
        <v>0</v>
      </c>
      <c r="P746" s="136">
        <f t="shared" si="110"/>
        <v>0</v>
      </c>
      <c r="Q746" s="23">
        <v>0</v>
      </c>
      <c r="R746" s="23">
        <v>0</v>
      </c>
      <c r="S746" s="23">
        <v>0</v>
      </c>
      <c r="T746" s="4">
        <v>0</v>
      </c>
      <c r="U746" s="4">
        <f t="shared" si="111"/>
        <v>0</v>
      </c>
      <c r="V746" s="4">
        <f t="shared" si="111"/>
        <v>0</v>
      </c>
      <c r="W746" s="4">
        <f t="shared" si="111"/>
        <v>0</v>
      </c>
      <c r="X746" s="4">
        <f t="shared" si="111"/>
        <v>0</v>
      </c>
      <c r="Y746" s="4">
        <f t="shared" si="111"/>
        <v>0</v>
      </c>
      <c r="Z746" s="4">
        <f t="shared" si="107"/>
        <v>0</v>
      </c>
      <c r="AA746" s="4">
        <f t="shared" si="107"/>
        <v>0</v>
      </c>
      <c r="AB746" s="4">
        <f t="shared" si="107"/>
        <v>0</v>
      </c>
      <c r="AC746" s="4">
        <f t="shared" si="107"/>
        <v>0</v>
      </c>
      <c r="AD746" s="4">
        <f t="shared" si="107"/>
        <v>0</v>
      </c>
    </row>
    <row r="747" spans="1:30" ht="12.75" customHeight="1" x14ac:dyDescent="0.25">
      <c r="A747" s="115">
        <v>21</v>
      </c>
      <c r="B747" s="137">
        <v>226700</v>
      </c>
      <c r="C747" s="138">
        <v>1666</v>
      </c>
      <c r="D747" s="108">
        <v>739</v>
      </c>
      <c r="E747" s="135" t="s">
        <v>1271</v>
      </c>
      <c r="F747" s="136">
        <f t="shared" si="108"/>
        <v>0</v>
      </c>
      <c r="G747" s="136">
        <v>0</v>
      </c>
      <c r="H747" s="136">
        <v>0</v>
      </c>
      <c r="I747" s="136">
        <v>0</v>
      </c>
      <c r="J747" s="136">
        <v>0</v>
      </c>
      <c r="K747" s="136">
        <f t="shared" si="109"/>
        <v>0</v>
      </c>
      <c r="L747" s="23">
        <v>0</v>
      </c>
      <c r="M747" s="23">
        <v>0</v>
      </c>
      <c r="N747" s="23">
        <v>0</v>
      </c>
      <c r="O747" s="23">
        <v>0</v>
      </c>
      <c r="P747" s="136">
        <f t="shared" si="110"/>
        <v>0</v>
      </c>
      <c r="Q747" s="23">
        <v>0</v>
      </c>
      <c r="R747" s="23">
        <v>0</v>
      </c>
      <c r="S747" s="23">
        <v>0</v>
      </c>
      <c r="T747" s="4">
        <v>0</v>
      </c>
      <c r="U747" s="4">
        <f t="shared" si="111"/>
        <v>0</v>
      </c>
      <c r="V747" s="4">
        <f t="shared" si="111"/>
        <v>0</v>
      </c>
      <c r="W747" s="4">
        <f t="shared" si="111"/>
        <v>0</v>
      </c>
      <c r="X747" s="4">
        <f t="shared" si="111"/>
        <v>0</v>
      </c>
      <c r="Y747" s="4">
        <f t="shared" si="111"/>
        <v>0</v>
      </c>
      <c r="Z747" s="4">
        <f t="shared" si="107"/>
        <v>0</v>
      </c>
      <c r="AA747" s="4">
        <f t="shared" si="107"/>
        <v>0</v>
      </c>
      <c r="AB747" s="4">
        <f t="shared" si="107"/>
        <v>0</v>
      </c>
      <c r="AC747" s="4">
        <f t="shared" si="107"/>
        <v>0</v>
      </c>
      <c r="AD747" s="4">
        <f t="shared" si="107"/>
        <v>0</v>
      </c>
    </row>
    <row r="748" spans="1:30" ht="12.75" customHeight="1" x14ac:dyDescent="0.25">
      <c r="A748" s="115">
        <v>21</v>
      </c>
      <c r="B748" s="137">
        <v>226700</v>
      </c>
      <c r="C748" s="138">
        <v>1667</v>
      </c>
      <c r="D748" s="108">
        <v>740</v>
      </c>
      <c r="E748" s="135" t="s">
        <v>1104</v>
      </c>
      <c r="F748" s="136">
        <f t="shared" si="108"/>
        <v>0</v>
      </c>
      <c r="G748" s="136">
        <v>0</v>
      </c>
      <c r="H748" s="136">
        <v>0</v>
      </c>
      <c r="I748" s="136">
        <v>0</v>
      </c>
      <c r="J748" s="136">
        <v>0</v>
      </c>
      <c r="K748" s="136">
        <f t="shared" si="109"/>
        <v>0</v>
      </c>
      <c r="L748" s="23">
        <v>0</v>
      </c>
      <c r="M748" s="23">
        <v>0</v>
      </c>
      <c r="N748" s="23">
        <v>0</v>
      </c>
      <c r="O748" s="23">
        <v>0</v>
      </c>
      <c r="P748" s="136">
        <f t="shared" si="110"/>
        <v>0</v>
      </c>
      <c r="Q748" s="23">
        <v>0</v>
      </c>
      <c r="R748" s="23">
        <v>0</v>
      </c>
      <c r="S748" s="23">
        <v>0</v>
      </c>
      <c r="T748" s="4">
        <v>0</v>
      </c>
      <c r="U748" s="4">
        <f t="shared" si="111"/>
        <v>0</v>
      </c>
      <c r="V748" s="4">
        <f t="shared" si="111"/>
        <v>0</v>
      </c>
      <c r="W748" s="4">
        <f t="shared" si="111"/>
        <v>0</v>
      </c>
      <c r="X748" s="4">
        <f t="shared" si="111"/>
        <v>0</v>
      </c>
      <c r="Y748" s="4">
        <f t="shared" si="111"/>
        <v>0</v>
      </c>
      <c r="Z748" s="4">
        <f t="shared" si="107"/>
        <v>0</v>
      </c>
      <c r="AA748" s="4">
        <f t="shared" si="107"/>
        <v>0</v>
      </c>
      <c r="AB748" s="4">
        <f t="shared" si="107"/>
        <v>0</v>
      </c>
      <c r="AC748" s="4">
        <f t="shared" si="107"/>
        <v>0</v>
      </c>
      <c r="AD748" s="4">
        <f t="shared" si="107"/>
        <v>0</v>
      </c>
    </row>
    <row r="749" spans="1:30" ht="12.75" customHeight="1" x14ac:dyDescent="0.25">
      <c r="A749" s="115">
        <v>21</v>
      </c>
      <c r="B749" s="137">
        <v>226700</v>
      </c>
      <c r="C749" s="138">
        <v>1668</v>
      </c>
      <c r="D749" s="108">
        <v>741</v>
      </c>
      <c r="E749" s="135" t="s">
        <v>1540</v>
      </c>
      <c r="F749" s="136">
        <f t="shared" si="108"/>
        <v>0</v>
      </c>
      <c r="G749" s="136">
        <v>0</v>
      </c>
      <c r="H749" s="136">
        <v>0</v>
      </c>
      <c r="I749" s="136">
        <v>0</v>
      </c>
      <c r="J749" s="136">
        <v>0</v>
      </c>
      <c r="K749" s="136">
        <f t="shared" si="109"/>
        <v>0</v>
      </c>
      <c r="L749" s="23">
        <v>0</v>
      </c>
      <c r="M749" s="23">
        <v>0</v>
      </c>
      <c r="N749" s="23">
        <v>0</v>
      </c>
      <c r="O749" s="23">
        <v>0</v>
      </c>
      <c r="P749" s="136">
        <f t="shared" si="110"/>
        <v>0</v>
      </c>
      <c r="Q749" s="23">
        <v>0</v>
      </c>
      <c r="R749" s="23">
        <v>0</v>
      </c>
      <c r="S749" s="23">
        <v>0</v>
      </c>
      <c r="T749" s="4">
        <v>0</v>
      </c>
      <c r="U749" s="4">
        <f t="shared" si="111"/>
        <v>0</v>
      </c>
      <c r="V749" s="4">
        <f t="shared" si="111"/>
        <v>0</v>
      </c>
      <c r="W749" s="4">
        <f t="shared" si="111"/>
        <v>0</v>
      </c>
      <c r="X749" s="4">
        <f t="shared" si="111"/>
        <v>0</v>
      </c>
      <c r="Y749" s="4">
        <f t="shared" si="111"/>
        <v>0</v>
      </c>
      <c r="Z749" s="4">
        <f t="shared" si="107"/>
        <v>0</v>
      </c>
      <c r="AA749" s="4">
        <f t="shared" si="107"/>
        <v>0</v>
      </c>
      <c r="AB749" s="4">
        <f t="shared" si="107"/>
        <v>0</v>
      </c>
      <c r="AC749" s="4">
        <f t="shared" si="107"/>
        <v>0</v>
      </c>
      <c r="AD749" s="4">
        <f t="shared" si="107"/>
        <v>0</v>
      </c>
    </row>
    <row r="750" spans="1:30" ht="12.75" customHeight="1" x14ac:dyDescent="0.25">
      <c r="A750" s="115">
        <v>21</v>
      </c>
      <c r="B750" s="137">
        <v>226700</v>
      </c>
      <c r="C750" s="138">
        <v>1669</v>
      </c>
      <c r="D750" s="108">
        <v>742</v>
      </c>
      <c r="E750" s="135" t="s">
        <v>1541</v>
      </c>
      <c r="F750" s="136">
        <f t="shared" si="108"/>
        <v>0</v>
      </c>
      <c r="G750" s="136">
        <v>0</v>
      </c>
      <c r="H750" s="136">
        <v>0</v>
      </c>
      <c r="I750" s="136">
        <v>0</v>
      </c>
      <c r="J750" s="136">
        <v>0</v>
      </c>
      <c r="K750" s="136">
        <f t="shared" si="109"/>
        <v>0</v>
      </c>
      <c r="L750" s="23">
        <v>0</v>
      </c>
      <c r="M750" s="23">
        <v>0</v>
      </c>
      <c r="N750" s="23">
        <v>0</v>
      </c>
      <c r="O750" s="23">
        <v>0</v>
      </c>
      <c r="P750" s="136">
        <f t="shared" si="110"/>
        <v>0</v>
      </c>
      <c r="Q750" s="23">
        <v>0</v>
      </c>
      <c r="R750" s="23">
        <v>0</v>
      </c>
      <c r="S750" s="23">
        <v>0</v>
      </c>
      <c r="T750" s="4">
        <v>0</v>
      </c>
      <c r="U750" s="4">
        <f t="shared" si="111"/>
        <v>0</v>
      </c>
      <c r="V750" s="4">
        <f t="shared" si="111"/>
        <v>0</v>
      </c>
      <c r="W750" s="4">
        <f t="shared" si="111"/>
        <v>0</v>
      </c>
      <c r="X750" s="4">
        <f t="shared" si="111"/>
        <v>0</v>
      </c>
      <c r="Y750" s="4">
        <f t="shared" si="111"/>
        <v>0</v>
      </c>
      <c r="Z750" s="4">
        <f t="shared" si="107"/>
        <v>0</v>
      </c>
      <c r="AA750" s="4">
        <f t="shared" si="107"/>
        <v>0</v>
      </c>
      <c r="AB750" s="4">
        <f t="shared" si="107"/>
        <v>0</v>
      </c>
      <c r="AC750" s="4">
        <f t="shared" si="107"/>
        <v>0</v>
      </c>
      <c r="AD750" s="4">
        <f t="shared" si="107"/>
        <v>0</v>
      </c>
    </row>
    <row r="751" spans="1:30" ht="12.75" customHeight="1" x14ac:dyDescent="0.25">
      <c r="A751" s="115">
        <v>21</v>
      </c>
      <c r="B751" s="137">
        <v>226700</v>
      </c>
      <c r="C751" s="138">
        <v>1670</v>
      </c>
      <c r="D751" s="108">
        <v>743</v>
      </c>
      <c r="E751" s="135" t="s">
        <v>1542</v>
      </c>
      <c r="F751" s="136">
        <f t="shared" si="108"/>
        <v>0</v>
      </c>
      <c r="G751" s="136">
        <v>0</v>
      </c>
      <c r="H751" s="136">
        <v>0</v>
      </c>
      <c r="I751" s="136">
        <v>0</v>
      </c>
      <c r="J751" s="136">
        <v>0</v>
      </c>
      <c r="K751" s="136">
        <f t="shared" si="109"/>
        <v>0</v>
      </c>
      <c r="L751" s="23">
        <v>0</v>
      </c>
      <c r="M751" s="23">
        <v>0</v>
      </c>
      <c r="N751" s="23">
        <v>0</v>
      </c>
      <c r="O751" s="23">
        <v>0</v>
      </c>
      <c r="P751" s="136">
        <f t="shared" si="110"/>
        <v>0</v>
      </c>
      <c r="Q751" s="23">
        <v>0</v>
      </c>
      <c r="R751" s="23">
        <v>0</v>
      </c>
      <c r="S751" s="23">
        <v>0</v>
      </c>
      <c r="T751" s="4">
        <v>0</v>
      </c>
      <c r="U751" s="4">
        <f t="shared" si="111"/>
        <v>0</v>
      </c>
      <c r="V751" s="4">
        <f t="shared" si="111"/>
        <v>0</v>
      </c>
      <c r="W751" s="4">
        <f t="shared" si="111"/>
        <v>0</v>
      </c>
      <c r="X751" s="4">
        <f t="shared" si="111"/>
        <v>0</v>
      </c>
      <c r="Y751" s="4">
        <f t="shared" si="111"/>
        <v>0</v>
      </c>
      <c r="Z751" s="4">
        <f t="shared" si="107"/>
        <v>0</v>
      </c>
      <c r="AA751" s="4">
        <f t="shared" si="107"/>
        <v>0</v>
      </c>
      <c r="AB751" s="4">
        <f t="shared" si="107"/>
        <v>0</v>
      </c>
      <c r="AC751" s="4">
        <f t="shared" si="107"/>
        <v>0</v>
      </c>
      <c r="AD751" s="4">
        <f t="shared" si="107"/>
        <v>0</v>
      </c>
    </row>
    <row r="752" spans="1:30" ht="12.75" customHeight="1" x14ac:dyDescent="0.25">
      <c r="A752" s="115">
        <v>21</v>
      </c>
      <c r="B752" s="137">
        <v>226700</v>
      </c>
      <c r="C752" s="138">
        <v>1671</v>
      </c>
      <c r="D752" s="108">
        <v>744</v>
      </c>
      <c r="E752" s="135" t="s">
        <v>1543</v>
      </c>
      <c r="F752" s="136">
        <f t="shared" si="108"/>
        <v>0</v>
      </c>
      <c r="G752" s="136">
        <v>0</v>
      </c>
      <c r="H752" s="136">
        <v>0</v>
      </c>
      <c r="I752" s="136">
        <v>0</v>
      </c>
      <c r="J752" s="136">
        <v>0</v>
      </c>
      <c r="K752" s="136">
        <f t="shared" si="109"/>
        <v>0</v>
      </c>
      <c r="L752" s="23">
        <v>0</v>
      </c>
      <c r="M752" s="23">
        <v>0</v>
      </c>
      <c r="N752" s="23">
        <v>0</v>
      </c>
      <c r="O752" s="23">
        <v>0</v>
      </c>
      <c r="P752" s="136">
        <f t="shared" si="110"/>
        <v>0</v>
      </c>
      <c r="Q752" s="23">
        <v>0</v>
      </c>
      <c r="R752" s="23">
        <v>0</v>
      </c>
      <c r="S752" s="23">
        <v>0</v>
      </c>
      <c r="T752" s="4">
        <v>0</v>
      </c>
      <c r="U752" s="4">
        <f t="shared" si="111"/>
        <v>0</v>
      </c>
      <c r="V752" s="4">
        <f t="shared" si="111"/>
        <v>0</v>
      </c>
      <c r="W752" s="4">
        <f t="shared" si="111"/>
        <v>0</v>
      </c>
      <c r="X752" s="4">
        <f t="shared" si="111"/>
        <v>0</v>
      </c>
      <c r="Y752" s="4">
        <f t="shared" si="111"/>
        <v>0</v>
      </c>
      <c r="Z752" s="4">
        <f t="shared" si="107"/>
        <v>0</v>
      </c>
      <c r="AA752" s="4">
        <f t="shared" si="107"/>
        <v>0</v>
      </c>
      <c r="AB752" s="4">
        <f t="shared" si="107"/>
        <v>0</v>
      </c>
      <c r="AC752" s="4">
        <f t="shared" si="107"/>
        <v>0</v>
      </c>
      <c r="AD752" s="4">
        <f t="shared" si="107"/>
        <v>0</v>
      </c>
    </row>
    <row r="753" spans="1:30" ht="12.75" customHeight="1" x14ac:dyDescent="0.25">
      <c r="A753" s="115">
        <v>21</v>
      </c>
      <c r="B753" s="137">
        <v>226700</v>
      </c>
      <c r="C753" s="138">
        <v>1672</v>
      </c>
      <c r="D753" s="108">
        <v>745</v>
      </c>
      <c r="E753" s="135" t="s">
        <v>1544</v>
      </c>
      <c r="F753" s="136">
        <f t="shared" si="108"/>
        <v>0</v>
      </c>
      <c r="G753" s="136">
        <v>0</v>
      </c>
      <c r="H753" s="136">
        <v>0</v>
      </c>
      <c r="I753" s="136">
        <v>0</v>
      </c>
      <c r="J753" s="136">
        <v>0</v>
      </c>
      <c r="K753" s="136">
        <f t="shared" si="109"/>
        <v>0</v>
      </c>
      <c r="L753" s="23">
        <v>0</v>
      </c>
      <c r="M753" s="23">
        <v>0</v>
      </c>
      <c r="N753" s="23">
        <v>0</v>
      </c>
      <c r="O753" s="23">
        <v>0</v>
      </c>
      <c r="P753" s="136">
        <f t="shared" si="110"/>
        <v>0</v>
      </c>
      <c r="Q753" s="23">
        <v>0</v>
      </c>
      <c r="R753" s="23">
        <v>0</v>
      </c>
      <c r="S753" s="23">
        <v>0</v>
      </c>
      <c r="T753" s="4">
        <v>0</v>
      </c>
      <c r="U753" s="4">
        <f t="shared" si="111"/>
        <v>0</v>
      </c>
      <c r="V753" s="4">
        <f t="shared" si="111"/>
        <v>0</v>
      </c>
      <c r="W753" s="4">
        <f t="shared" si="111"/>
        <v>0</v>
      </c>
      <c r="X753" s="4">
        <f t="shared" si="111"/>
        <v>0</v>
      </c>
      <c r="Y753" s="4">
        <f t="shared" si="111"/>
        <v>0</v>
      </c>
      <c r="Z753" s="4">
        <f t="shared" si="107"/>
        <v>0</v>
      </c>
      <c r="AA753" s="4">
        <f t="shared" si="107"/>
        <v>0</v>
      </c>
      <c r="AB753" s="4">
        <f t="shared" si="107"/>
        <v>0</v>
      </c>
      <c r="AC753" s="4">
        <f t="shared" si="107"/>
        <v>0</v>
      </c>
      <c r="AD753" s="4">
        <f t="shared" si="107"/>
        <v>0</v>
      </c>
    </row>
    <row r="754" spans="1:30" ht="12.75" customHeight="1" x14ac:dyDescent="0.25">
      <c r="A754" s="115">
        <v>21</v>
      </c>
      <c r="B754" s="137">
        <v>226700</v>
      </c>
      <c r="C754" s="138">
        <v>1673</v>
      </c>
      <c r="D754" s="108">
        <v>746</v>
      </c>
      <c r="E754" s="135" t="s">
        <v>1545</v>
      </c>
      <c r="F754" s="136">
        <f t="shared" si="108"/>
        <v>0</v>
      </c>
      <c r="G754" s="136">
        <v>0</v>
      </c>
      <c r="H754" s="136">
        <v>0</v>
      </c>
      <c r="I754" s="136">
        <v>0</v>
      </c>
      <c r="J754" s="136">
        <v>0</v>
      </c>
      <c r="K754" s="136">
        <f t="shared" si="109"/>
        <v>0</v>
      </c>
      <c r="L754" s="23">
        <v>0</v>
      </c>
      <c r="M754" s="23">
        <v>0</v>
      </c>
      <c r="N754" s="23">
        <v>0</v>
      </c>
      <c r="O754" s="23">
        <v>0</v>
      </c>
      <c r="P754" s="136">
        <f t="shared" si="110"/>
        <v>0</v>
      </c>
      <c r="Q754" s="23">
        <v>0</v>
      </c>
      <c r="R754" s="23">
        <v>0</v>
      </c>
      <c r="S754" s="23">
        <v>0</v>
      </c>
      <c r="T754" s="4">
        <v>0</v>
      </c>
      <c r="U754" s="4">
        <f t="shared" si="111"/>
        <v>0</v>
      </c>
      <c r="V754" s="4">
        <f t="shared" si="111"/>
        <v>0</v>
      </c>
      <c r="W754" s="4">
        <f t="shared" si="111"/>
        <v>0</v>
      </c>
      <c r="X754" s="4">
        <f t="shared" si="111"/>
        <v>0</v>
      </c>
      <c r="Y754" s="4">
        <f t="shared" si="111"/>
        <v>0</v>
      </c>
      <c r="Z754" s="4">
        <f t="shared" si="107"/>
        <v>0</v>
      </c>
      <c r="AA754" s="4">
        <f t="shared" si="107"/>
        <v>0</v>
      </c>
      <c r="AB754" s="4">
        <f t="shared" si="107"/>
        <v>0</v>
      </c>
      <c r="AC754" s="4">
        <f t="shared" si="107"/>
        <v>0</v>
      </c>
      <c r="AD754" s="4">
        <f t="shared" si="107"/>
        <v>0</v>
      </c>
    </row>
    <row r="755" spans="1:30" ht="12.75" customHeight="1" x14ac:dyDescent="0.25">
      <c r="A755" s="115">
        <v>21</v>
      </c>
      <c r="B755" s="137">
        <v>226700</v>
      </c>
      <c r="C755" s="138">
        <v>1675</v>
      </c>
      <c r="D755" s="108">
        <v>747</v>
      </c>
      <c r="E755" s="135" t="s">
        <v>1546</v>
      </c>
      <c r="F755" s="136">
        <f t="shared" si="108"/>
        <v>0</v>
      </c>
      <c r="G755" s="136">
        <v>0</v>
      </c>
      <c r="H755" s="136">
        <v>0</v>
      </c>
      <c r="I755" s="136">
        <v>0</v>
      </c>
      <c r="J755" s="136">
        <v>0</v>
      </c>
      <c r="K755" s="136">
        <f t="shared" si="109"/>
        <v>0</v>
      </c>
      <c r="L755" s="23">
        <v>0</v>
      </c>
      <c r="M755" s="23">
        <v>0</v>
      </c>
      <c r="N755" s="23">
        <v>0</v>
      </c>
      <c r="O755" s="23">
        <v>0</v>
      </c>
      <c r="P755" s="136">
        <f t="shared" si="110"/>
        <v>0</v>
      </c>
      <c r="Q755" s="23">
        <v>0</v>
      </c>
      <c r="R755" s="23">
        <v>0</v>
      </c>
      <c r="S755" s="23">
        <v>0</v>
      </c>
      <c r="T755" s="4">
        <v>0</v>
      </c>
      <c r="U755" s="4">
        <f t="shared" si="111"/>
        <v>0</v>
      </c>
      <c r="V755" s="4">
        <f t="shared" si="111"/>
        <v>0</v>
      </c>
      <c r="W755" s="4">
        <f t="shared" si="111"/>
        <v>0</v>
      </c>
      <c r="X755" s="4">
        <f t="shared" si="111"/>
        <v>0</v>
      </c>
      <c r="Y755" s="4">
        <f t="shared" si="111"/>
        <v>0</v>
      </c>
      <c r="Z755" s="4">
        <f t="shared" si="107"/>
        <v>0</v>
      </c>
      <c r="AA755" s="4">
        <f t="shared" si="107"/>
        <v>0</v>
      </c>
      <c r="AB755" s="4">
        <f t="shared" si="107"/>
        <v>0</v>
      </c>
      <c r="AC755" s="4">
        <f t="shared" si="107"/>
        <v>0</v>
      </c>
      <c r="AD755" s="4">
        <f t="shared" si="107"/>
        <v>0</v>
      </c>
    </row>
    <row r="756" spans="1:30" ht="12.75" customHeight="1" x14ac:dyDescent="0.25">
      <c r="A756" s="115">
        <v>21</v>
      </c>
      <c r="B756" s="137">
        <v>226700</v>
      </c>
      <c r="C756" s="138">
        <v>1676</v>
      </c>
      <c r="D756" s="108">
        <v>748</v>
      </c>
      <c r="E756" s="135" t="s">
        <v>1547</v>
      </c>
      <c r="F756" s="136">
        <f t="shared" si="108"/>
        <v>0</v>
      </c>
      <c r="G756" s="136">
        <v>0</v>
      </c>
      <c r="H756" s="136">
        <v>0</v>
      </c>
      <c r="I756" s="136">
        <v>0</v>
      </c>
      <c r="J756" s="136">
        <v>0</v>
      </c>
      <c r="K756" s="136">
        <f t="shared" si="109"/>
        <v>0</v>
      </c>
      <c r="L756" s="23">
        <v>0</v>
      </c>
      <c r="M756" s="23">
        <v>0</v>
      </c>
      <c r="N756" s="23">
        <v>0</v>
      </c>
      <c r="O756" s="23">
        <v>0</v>
      </c>
      <c r="P756" s="136">
        <f t="shared" si="110"/>
        <v>0</v>
      </c>
      <c r="Q756" s="23">
        <v>0</v>
      </c>
      <c r="R756" s="23">
        <v>0</v>
      </c>
      <c r="S756" s="23">
        <v>0</v>
      </c>
      <c r="T756" s="4">
        <v>0</v>
      </c>
      <c r="U756" s="4">
        <f t="shared" si="111"/>
        <v>0</v>
      </c>
      <c r="V756" s="4">
        <f t="shared" si="111"/>
        <v>0</v>
      </c>
      <c r="W756" s="4">
        <f t="shared" si="111"/>
        <v>0</v>
      </c>
      <c r="X756" s="4">
        <f t="shared" si="111"/>
        <v>0</v>
      </c>
      <c r="Y756" s="4">
        <f t="shared" si="111"/>
        <v>0</v>
      </c>
      <c r="Z756" s="4">
        <f t="shared" si="107"/>
        <v>0</v>
      </c>
      <c r="AA756" s="4">
        <f t="shared" si="107"/>
        <v>0</v>
      </c>
      <c r="AB756" s="4">
        <f t="shared" si="107"/>
        <v>0</v>
      </c>
      <c r="AC756" s="4">
        <f t="shared" si="107"/>
        <v>0</v>
      </c>
      <c r="AD756" s="4">
        <f t="shared" si="107"/>
        <v>0</v>
      </c>
    </row>
    <row r="757" spans="1:30" ht="12.75" customHeight="1" x14ac:dyDescent="0.25">
      <c r="A757" s="115">
        <v>21</v>
      </c>
      <c r="B757" s="137">
        <v>226700</v>
      </c>
      <c r="C757" s="138">
        <v>1677</v>
      </c>
      <c r="D757" s="108">
        <v>749</v>
      </c>
      <c r="E757" s="135" t="s">
        <v>1548</v>
      </c>
      <c r="F757" s="136">
        <f t="shared" si="108"/>
        <v>0</v>
      </c>
      <c r="G757" s="136">
        <v>0</v>
      </c>
      <c r="H757" s="136">
        <v>0</v>
      </c>
      <c r="I757" s="136">
        <v>0</v>
      </c>
      <c r="J757" s="136">
        <v>0</v>
      </c>
      <c r="K757" s="136">
        <f t="shared" si="109"/>
        <v>0</v>
      </c>
      <c r="L757" s="23">
        <v>0</v>
      </c>
      <c r="M757" s="23">
        <v>0</v>
      </c>
      <c r="N757" s="23">
        <v>0</v>
      </c>
      <c r="O757" s="23">
        <v>0</v>
      </c>
      <c r="P757" s="136">
        <f t="shared" si="110"/>
        <v>0</v>
      </c>
      <c r="Q757" s="23">
        <v>0</v>
      </c>
      <c r="R757" s="23">
        <v>0</v>
      </c>
      <c r="S757" s="23">
        <v>0</v>
      </c>
      <c r="T757" s="4">
        <v>0</v>
      </c>
      <c r="U757" s="4">
        <f t="shared" si="111"/>
        <v>0</v>
      </c>
      <c r="V757" s="4">
        <f t="shared" si="111"/>
        <v>0</v>
      </c>
      <c r="W757" s="4">
        <f t="shared" si="111"/>
        <v>0</v>
      </c>
      <c r="X757" s="4">
        <f t="shared" si="111"/>
        <v>0</v>
      </c>
      <c r="Y757" s="4">
        <f t="shared" si="111"/>
        <v>0</v>
      </c>
      <c r="Z757" s="4">
        <f t="shared" si="107"/>
        <v>0</v>
      </c>
      <c r="AA757" s="4">
        <f t="shared" si="107"/>
        <v>0</v>
      </c>
      <c r="AB757" s="4">
        <f t="shared" si="107"/>
        <v>0</v>
      </c>
      <c r="AC757" s="4">
        <f t="shared" si="107"/>
        <v>0</v>
      </c>
      <c r="AD757" s="4">
        <f t="shared" si="107"/>
        <v>0</v>
      </c>
    </row>
    <row r="758" spans="1:30" ht="12.75" customHeight="1" x14ac:dyDescent="0.25">
      <c r="A758" s="115">
        <v>21</v>
      </c>
      <c r="B758" s="137">
        <v>226700</v>
      </c>
      <c r="C758" s="138">
        <v>1678</v>
      </c>
      <c r="D758" s="108">
        <v>750</v>
      </c>
      <c r="E758" s="135" t="s">
        <v>1549</v>
      </c>
      <c r="F758" s="136">
        <f t="shared" si="108"/>
        <v>0</v>
      </c>
      <c r="G758" s="136">
        <v>0</v>
      </c>
      <c r="H758" s="136">
        <v>0</v>
      </c>
      <c r="I758" s="136">
        <v>0</v>
      </c>
      <c r="J758" s="136">
        <v>0</v>
      </c>
      <c r="K758" s="136">
        <f t="shared" si="109"/>
        <v>0</v>
      </c>
      <c r="L758" s="23">
        <v>0</v>
      </c>
      <c r="M758" s="23">
        <v>0</v>
      </c>
      <c r="N758" s="23">
        <v>0</v>
      </c>
      <c r="O758" s="23">
        <v>0</v>
      </c>
      <c r="P758" s="136">
        <f t="shared" si="110"/>
        <v>0</v>
      </c>
      <c r="Q758" s="23">
        <v>0</v>
      </c>
      <c r="R758" s="23">
        <v>0</v>
      </c>
      <c r="S758" s="23">
        <v>0</v>
      </c>
      <c r="T758" s="4">
        <v>0</v>
      </c>
      <c r="U758" s="4">
        <f t="shared" si="111"/>
        <v>0</v>
      </c>
      <c r="V758" s="4">
        <f t="shared" si="111"/>
        <v>0</v>
      </c>
      <c r="W758" s="4">
        <f t="shared" si="111"/>
        <v>0</v>
      </c>
      <c r="X758" s="4">
        <f t="shared" si="111"/>
        <v>0</v>
      </c>
      <c r="Y758" s="4">
        <f t="shared" si="111"/>
        <v>0</v>
      </c>
      <c r="Z758" s="4">
        <f t="shared" ref="Z758:AD821" si="112">IF(K758=0,0,P758/K758*100)</f>
        <v>0</v>
      </c>
      <c r="AA758" s="4">
        <f t="shared" si="112"/>
        <v>0</v>
      </c>
      <c r="AB758" s="4">
        <f t="shared" si="112"/>
        <v>0</v>
      </c>
      <c r="AC758" s="4">
        <f t="shared" si="112"/>
        <v>0</v>
      </c>
      <c r="AD758" s="4">
        <f t="shared" si="112"/>
        <v>0</v>
      </c>
    </row>
    <row r="759" spans="1:30" ht="12.75" customHeight="1" x14ac:dyDescent="0.25">
      <c r="A759" s="115">
        <v>21</v>
      </c>
      <c r="B759" s="137">
        <v>226700</v>
      </c>
      <c r="C759" s="138">
        <v>1679</v>
      </c>
      <c r="D759" s="108">
        <v>751</v>
      </c>
      <c r="E759" s="135" t="s">
        <v>1550</v>
      </c>
      <c r="F759" s="136">
        <f t="shared" si="108"/>
        <v>0</v>
      </c>
      <c r="G759" s="136">
        <v>0</v>
      </c>
      <c r="H759" s="136">
        <v>0</v>
      </c>
      <c r="I759" s="136">
        <v>0</v>
      </c>
      <c r="J759" s="136">
        <v>0</v>
      </c>
      <c r="K759" s="136">
        <f t="shared" si="109"/>
        <v>0</v>
      </c>
      <c r="L759" s="23">
        <v>0</v>
      </c>
      <c r="M759" s="23">
        <v>0</v>
      </c>
      <c r="N759" s="23">
        <v>0</v>
      </c>
      <c r="O759" s="23">
        <v>0</v>
      </c>
      <c r="P759" s="136">
        <f t="shared" si="110"/>
        <v>0</v>
      </c>
      <c r="Q759" s="23">
        <v>0</v>
      </c>
      <c r="R759" s="23">
        <v>0</v>
      </c>
      <c r="S759" s="23">
        <v>0</v>
      </c>
      <c r="T759" s="4">
        <v>0</v>
      </c>
      <c r="U759" s="4">
        <f t="shared" si="111"/>
        <v>0</v>
      </c>
      <c r="V759" s="4">
        <f t="shared" si="111"/>
        <v>0</v>
      </c>
      <c r="W759" s="4">
        <f t="shared" si="111"/>
        <v>0</v>
      </c>
      <c r="X759" s="4">
        <f t="shared" si="111"/>
        <v>0</v>
      </c>
      <c r="Y759" s="4">
        <f t="shared" si="111"/>
        <v>0</v>
      </c>
      <c r="Z759" s="4">
        <f t="shared" si="112"/>
        <v>0</v>
      </c>
      <c r="AA759" s="4">
        <f t="shared" si="112"/>
        <v>0</v>
      </c>
      <c r="AB759" s="4">
        <f t="shared" si="112"/>
        <v>0</v>
      </c>
      <c r="AC759" s="4">
        <f t="shared" si="112"/>
        <v>0</v>
      </c>
      <c r="AD759" s="4">
        <f t="shared" si="112"/>
        <v>0</v>
      </c>
    </row>
    <row r="760" spans="1:30" ht="12.75" customHeight="1" x14ac:dyDescent="0.25">
      <c r="A760" s="115">
        <v>21</v>
      </c>
      <c r="B760" s="137">
        <v>226700</v>
      </c>
      <c r="C760" s="138">
        <v>1674</v>
      </c>
      <c r="D760" s="108">
        <v>752</v>
      </c>
      <c r="E760" s="135" t="s">
        <v>1533</v>
      </c>
      <c r="F760" s="136">
        <f t="shared" si="108"/>
        <v>0</v>
      </c>
      <c r="G760" s="136">
        <v>0</v>
      </c>
      <c r="H760" s="136">
        <v>0</v>
      </c>
      <c r="I760" s="136">
        <v>0</v>
      </c>
      <c r="J760" s="136">
        <v>0</v>
      </c>
      <c r="K760" s="136">
        <f t="shared" si="109"/>
        <v>0</v>
      </c>
      <c r="L760" s="23">
        <v>0</v>
      </c>
      <c r="M760" s="23">
        <v>0</v>
      </c>
      <c r="N760" s="23">
        <v>0</v>
      </c>
      <c r="O760" s="23">
        <v>0</v>
      </c>
      <c r="P760" s="136">
        <f t="shared" si="110"/>
        <v>0</v>
      </c>
      <c r="Q760" s="23">
        <v>0</v>
      </c>
      <c r="R760" s="23">
        <v>0</v>
      </c>
      <c r="S760" s="23">
        <v>0</v>
      </c>
      <c r="T760" s="4">
        <v>0</v>
      </c>
      <c r="U760" s="4">
        <f t="shared" si="111"/>
        <v>0</v>
      </c>
      <c r="V760" s="4">
        <f t="shared" si="111"/>
        <v>0</v>
      </c>
      <c r="W760" s="4">
        <f t="shared" si="111"/>
        <v>0</v>
      </c>
      <c r="X760" s="4">
        <f t="shared" si="111"/>
        <v>0</v>
      </c>
      <c r="Y760" s="4">
        <f t="shared" si="111"/>
        <v>0</v>
      </c>
      <c r="Z760" s="4">
        <f t="shared" si="112"/>
        <v>0</v>
      </c>
      <c r="AA760" s="4">
        <f t="shared" si="112"/>
        <v>0</v>
      </c>
      <c r="AB760" s="4">
        <f t="shared" si="112"/>
        <v>0</v>
      </c>
      <c r="AC760" s="4">
        <f t="shared" si="112"/>
        <v>0</v>
      </c>
      <c r="AD760" s="4">
        <f t="shared" si="112"/>
        <v>0</v>
      </c>
    </row>
    <row r="761" spans="1:30" ht="12.75" customHeight="1" x14ac:dyDescent="0.25">
      <c r="A761" s="115">
        <v>21</v>
      </c>
      <c r="B761" s="137">
        <v>226700</v>
      </c>
      <c r="C761" s="138">
        <v>1680</v>
      </c>
      <c r="D761" s="108">
        <v>753</v>
      </c>
      <c r="E761" s="135" t="s">
        <v>1551</v>
      </c>
      <c r="F761" s="136">
        <f t="shared" si="108"/>
        <v>0</v>
      </c>
      <c r="G761" s="136">
        <v>0</v>
      </c>
      <c r="H761" s="136">
        <v>0</v>
      </c>
      <c r="I761" s="136">
        <v>0</v>
      </c>
      <c r="J761" s="136">
        <v>0</v>
      </c>
      <c r="K761" s="136">
        <f t="shared" si="109"/>
        <v>0</v>
      </c>
      <c r="L761" s="23">
        <v>0</v>
      </c>
      <c r="M761" s="23">
        <v>0</v>
      </c>
      <c r="N761" s="23">
        <v>0</v>
      </c>
      <c r="O761" s="23">
        <v>0</v>
      </c>
      <c r="P761" s="136">
        <f t="shared" si="110"/>
        <v>0</v>
      </c>
      <c r="Q761" s="23">
        <v>0</v>
      </c>
      <c r="R761" s="23">
        <v>0</v>
      </c>
      <c r="S761" s="23">
        <v>0</v>
      </c>
      <c r="T761" s="4">
        <v>0</v>
      </c>
      <c r="U761" s="4">
        <f t="shared" si="111"/>
        <v>0</v>
      </c>
      <c r="V761" s="4">
        <f t="shared" si="111"/>
        <v>0</v>
      </c>
      <c r="W761" s="4">
        <f t="shared" si="111"/>
        <v>0</v>
      </c>
      <c r="X761" s="4">
        <f t="shared" si="111"/>
        <v>0</v>
      </c>
      <c r="Y761" s="4">
        <f t="shared" si="111"/>
        <v>0</v>
      </c>
      <c r="Z761" s="4">
        <f t="shared" si="112"/>
        <v>0</v>
      </c>
      <c r="AA761" s="4">
        <f t="shared" si="112"/>
        <v>0</v>
      </c>
      <c r="AB761" s="4">
        <f t="shared" si="112"/>
        <v>0</v>
      </c>
      <c r="AC761" s="4">
        <f t="shared" si="112"/>
        <v>0</v>
      </c>
      <c r="AD761" s="4">
        <f t="shared" si="112"/>
        <v>0</v>
      </c>
    </row>
    <row r="762" spans="1:30" ht="12.75" customHeight="1" x14ac:dyDescent="0.25">
      <c r="A762" s="115">
        <v>21</v>
      </c>
      <c r="B762" s="137">
        <v>226700</v>
      </c>
      <c r="C762" s="138">
        <v>1681</v>
      </c>
      <c r="D762" s="108">
        <v>754</v>
      </c>
      <c r="E762" s="135" t="s">
        <v>1552</v>
      </c>
      <c r="F762" s="136">
        <f t="shared" si="108"/>
        <v>0</v>
      </c>
      <c r="G762" s="136">
        <v>0</v>
      </c>
      <c r="H762" s="136">
        <v>0</v>
      </c>
      <c r="I762" s="136">
        <v>0</v>
      </c>
      <c r="J762" s="136">
        <v>0</v>
      </c>
      <c r="K762" s="136">
        <f t="shared" si="109"/>
        <v>0</v>
      </c>
      <c r="L762" s="23">
        <v>0</v>
      </c>
      <c r="M762" s="23">
        <v>0</v>
      </c>
      <c r="N762" s="23">
        <v>0</v>
      </c>
      <c r="O762" s="23">
        <v>0</v>
      </c>
      <c r="P762" s="136">
        <f t="shared" si="110"/>
        <v>0</v>
      </c>
      <c r="Q762" s="23">
        <v>0</v>
      </c>
      <c r="R762" s="23">
        <v>0</v>
      </c>
      <c r="S762" s="23">
        <v>0</v>
      </c>
      <c r="T762" s="4">
        <v>0</v>
      </c>
      <c r="U762" s="4">
        <f t="shared" si="111"/>
        <v>0</v>
      </c>
      <c r="V762" s="4">
        <f t="shared" si="111"/>
        <v>0</v>
      </c>
      <c r="W762" s="4">
        <f t="shared" si="111"/>
        <v>0</v>
      </c>
      <c r="X762" s="4">
        <f t="shared" si="111"/>
        <v>0</v>
      </c>
      <c r="Y762" s="4">
        <f t="shared" si="111"/>
        <v>0</v>
      </c>
      <c r="Z762" s="4">
        <f t="shared" si="112"/>
        <v>0</v>
      </c>
      <c r="AA762" s="4">
        <f t="shared" si="112"/>
        <v>0</v>
      </c>
      <c r="AB762" s="4">
        <f t="shared" si="112"/>
        <v>0</v>
      </c>
      <c r="AC762" s="4">
        <f t="shared" si="112"/>
        <v>0</v>
      </c>
      <c r="AD762" s="4">
        <f t="shared" si="112"/>
        <v>0</v>
      </c>
    </row>
    <row r="763" spans="1:30" ht="12.75" customHeight="1" x14ac:dyDescent="0.25">
      <c r="A763" s="115">
        <v>21</v>
      </c>
      <c r="B763" s="137">
        <v>226700</v>
      </c>
      <c r="C763" s="138">
        <v>1682</v>
      </c>
      <c r="D763" s="108">
        <v>755</v>
      </c>
      <c r="E763" s="135" t="s">
        <v>1553</v>
      </c>
      <c r="F763" s="136">
        <f t="shared" si="108"/>
        <v>0</v>
      </c>
      <c r="G763" s="136">
        <v>0</v>
      </c>
      <c r="H763" s="136">
        <v>0</v>
      </c>
      <c r="I763" s="136">
        <v>0</v>
      </c>
      <c r="J763" s="136">
        <v>0</v>
      </c>
      <c r="K763" s="136">
        <f t="shared" si="109"/>
        <v>0</v>
      </c>
      <c r="L763" s="23">
        <v>0</v>
      </c>
      <c r="M763" s="23">
        <v>0</v>
      </c>
      <c r="N763" s="23">
        <v>0</v>
      </c>
      <c r="O763" s="23">
        <v>0</v>
      </c>
      <c r="P763" s="136">
        <f t="shared" si="110"/>
        <v>0</v>
      </c>
      <c r="Q763" s="23">
        <v>0</v>
      </c>
      <c r="R763" s="23">
        <v>0</v>
      </c>
      <c r="S763" s="23">
        <v>0</v>
      </c>
      <c r="T763" s="4">
        <v>0</v>
      </c>
      <c r="U763" s="4">
        <f t="shared" si="111"/>
        <v>0</v>
      </c>
      <c r="V763" s="4">
        <f t="shared" si="111"/>
        <v>0</v>
      </c>
      <c r="W763" s="4">
        <f t="shared" si="111"/>
        <v>0</v>
      </c>
      <c r="X763" s="4">
        <f t="shared" si="111"/>
        <v>0</v>
      </c>
      <c r="Y763" s="4">
        <f t="shared" si="111"/>
        <v>0</v>
      </c>
      <c r="Z763" s="4">
        <f t="shared" si="112"/>
        <v>0</v>
      </c>
      <c r="AA763" s="4">
        <f t="shared" si="112"/>
        <v>0</v>
      </c>
      <c r="AB763" s="4">
        <f t="shared" si="112"/>
        <v>0</v>
      </c>
      <c r="AC763" s="4">
        <f t="shared" si="112"/>
        <v>0</v>
      </c>
      <c r="AD763" s="4">
        <f t="shared" si="112"/>
        <v>0</v>
      </c>
    </row>
    <row r="764" spans="1:30" ht="12.75" customHeight="1" x14ac:dyDescent="0.25">
      <c r="A764" s="115">
        <v>21</v>
      </c>
      <c r="B764" s="137">
        <v>226700</v>
      </c>
      <c r="C764" s="138">
        <v>1683</v>
      </c>
      <c r="D764" s="108">
        <v>756</v>
      </c>
      <c r="E764" s="135" t="s">
        <v>1554</v>
      </c>
      <c r="F764" s="136">
        <f t="shared" si="108"/>
        <v>0</v>
      </c>
      <c r="G764" s="136">
        <v>0</v>
      </c>
      <c r="H764" s="136">
        <v>0</v>
      </c>
      <c r="I764" s="136">
        <v>0</v>
      </c>
      <c r="J764" s="136">
        <v>0</v>
      </c>
      <c r="K764" s="136">
        <f t="shared" si="109"/>
        <v>0</v>
      </c>
      <c r="L764" s="23">
        <v>0</v>
      </c>
      <c r="M764" s="23">
        <v>0</v>
      </c>
      <c r="N764" s="23">
        <v>0</v>
      </c>
      <c r="O764" s="23">
        <v>0</v>
      </c>
      <c r="P764" s="136">
        <f t="shared" si="110"/>
        <v>0</v>
      </c>
      <c r="Q764" s="23">
        <v>0</v>
      </c>
      <c r="R764" s="23">
        <v>0</v>
      </c>
      <c r="S764" s="23">
        <v>0</v>
      </c>
      <c r="T764" s="4">
        <v>0</v>
      </c>
      <c r="U764" s="4">
        <f t="shared" si="111"/>
        <v>0</v>
      </c>
      <c r="V764" s="4">
        <f t="shared" si="111"/>
        <v>0</v>
      </c>
      <c r="W764" s="4">
        <f t="shared" si="111"/>
        <v>0</v>
      </c>
      <c r="X764" s="4">
        <f t="shared" si="111"/>
        <v>0</v>
      </c>
      <c r="Y764" s="4">
        <f t="shared" si="111"/>
        <v>0</v>
      </c>
      <c r="Z764" s="4">
        <f t="shared" si="112"/>
        <v>0</v>
      </c>
      <c r="AA764" s="4">
        <f t="shared" si="112"/>
        <v>0</v>
      </c>
      <c r="AB764" s="4">
        <f t="shared" si="112"/>
        <v>0</v>
      </c>
      <c r="AC764" s="4">
        <f t="shared" si="112"/>
        <v>0</v>
      </c>
      <c r="AD764" s="4">
        <f t="shared" si="112"/>
        <v>0</v>
      </c>
    </row>
    <row r="765" spans="1:30" ht="12.75" customHeight="1" x14ac:dyDescent="0.25">
      <c r="A765" s="115">
        <v>21</v>
      </c>
      <c r="B765" s="137">
        <v>226700</v>
      </c>
      <c r="C765" s="138">
        <v>1684</v>
      </c>
      <c r="D765" s="108">
        <v>757</v>
      </c>
      <c r="E765" s="135" t="s">
        <v>1555</v>
      </c>
      <c r="F765" s="136">
        <f t="shared" si="108"/>
        <v>0</v>
      </c>
      <c r="G765" s="136">
        <v>0</v>
      </c>
      <c r="H765" s="136">
        <v>0</v>
      </c>
      <c r="I765" s="136">
        <v>0</v>
      </c>
      <c r="J765" s="136">
        <v>0</v>
      </c>
      <c r="K765" s="136">
        <f t="shared" si="109"/>
        <v>0</v>
      </c>
      <c r="L765" s="23">
        <v>0</v>
      </c>
      <c r="M765" s="23">
        <v>0</v>
      </c>
      <c r="N765" s="23">
        <v>0</v>
      </c>
      <c r="O765" s="23">
        <v>0</v>
      </c>
      <c r="P765" s="136">
        <f t="shared" si="110"/>
        <v>0</v>
      </c>
      <c r="Q765" s="23">
        <v>0</v>
      </c>
      <c r="R765" s="23">
        <v>0</v>
      </c>
      <c r="S765" s="23">
        <v>0</v>
      </c>
      <c r="T765" s="4">
        <v>0</v>
      </c>
      <c r="U765" s="4">
        <f t="shared" si="111"/>
        <v>0</v>
      </c>
      <c r="V765" s="4">
        <f t="shared" si="111"/>
        <v>0</v>
      </c>
      <c r="W765" s="4">
        <f t="shared" si="111"/>
        <v>0</v>
      </c>
      <c r="X765" s="4">
        <f t="shared" si="111"/>
        <v>0</v>
      </c>
      <c r="Y765" s="4">
        <f t="shared" si="111"/>
        <v>0</v>
      </c>
      <c r="Z765" s="4">
        <f t="shared" si="112"/>
        <v>0</v>
      </c>
      <c r="AA765" s="4">
        <f t="shared" si="112"/>
        <v>0</v>
      </c>
      <c r="AB765" s="4">
        <f t="shared" si="112"/>
        <v>0</v>
      </c>
      <c r="AC765" s="4">
        <f t="shared" si="112"/>
        <v>0</v>
      </c>
      <c r="AD765" s="4">
        <f t="shared" si="112"/>
        <v>0</v>
      </c>
    </row>
    <row r="766" spans="1:30" ht="12.75" customHeight="1" x14ac:dyDescent="0.25">
      <c r="A766" s="115">
        <v>0</v>
      </c>
      <c r="B766" s="115"/>
      <c r="C766" s="115"/>
      <c r="D766" s="108">
        <v>758</v>
      </c>
      <c r="E766" s="135"/>
      <c r="F766" s="136"/>
      <c r="G766" s="136"/>
      <c r="H766" s="136"/>
      <c r="I766" s="136"/>
      <c r="J766" s="136"/>
      <c r="K766" s="136"/>
      <c r="L766" s="23"/>
      <c r="M766" s="23"/>
      <c r="N766" s="23"/>
      <c r="O766" s="23"/>
      <c r="P766" s="23"/>
      <c r="Q766" s="23"/>
      <c r="R766" s="23"/>
      <c r="S766" s="23"/>
      <c r="T766" s="4"/>
      <c r="U766" s="4"/>
      <c r="V766" s="4"/>
      <c r="W766" s="4"/>
      <c r="X766" s="4"/>
      <c r="Y766" s="4"/>
      <c r="Z766" s="4"/>
      <c r="AA766" s="4"/>
      <c r="AB766" s="4"/>
      <c r="AC766" s="4"/>
      <c r="AD766" s="4"/>
    </row>
    <row r="767" spans="1:30" ht="12.75" customHeight="1" x14ac:dyDescent="0.25">
      <c r="A767" s="115">
        <v>20</v>
      </c>
      <c r="B767" s="137">
        <v>227100</v>
      </c>
      <c r="C767" s="115"/>
      <c r="D767" s="108">
        <v>759</v>
      </c>
      <c r="E767" s="130" t="s">
        <v>1556</v>
      </c>
      <c r="F767" s="131">
        <f t="shared" ref="F767:F798" si="113">SUM(G767:J767)</f>
        <v>2564.9</v>
      </c>
      <c r="G767" s="131">
        <f>G768+G769</f>
        <v>1336.9</v>
      </c>
      <c r="H767" s="131">
        <f>H768+H769</f>
        <v>915.6</v>
      </c>
      <c r="I767" s="131">
        <f>I768+I769</f>
        <v>0</v>
      </c>
      <c r="J767" s="131">
        <f>J768+J769</f>
        <v>312.39999999999998</v>
      </c>
      <c r="K767" s="131">
        <f t="shared" ref="K767:K798" si="114">SUM(L767:O767)</f>
        <v>2421.1</v>
      </c>
      <c r="L767" s="131">
        <f>L768+L769</f>
        <v>1275.4000000000001</v>
      </c>
      <c r="M767" s="131">
        <f>M768+M769</f>
        <v>912</v>
      </c>
      <c r="N767" s="131">
        <f>N768+N769</f>
        <v>0</v>
      </c>
      <c r="O767" s="131">
        <f>O768+O769</f>
        <v>233.7</v>
      </c>
      <c r="P767" s="131">
        <f t="shared" ref="P767:P798" si="115">SUM(Q767:T767)</f>
        <v>2306</v>
      </c>
      <c r="Q767" s="131">
        <f>Q768+Q769</f>
        <v>1275.4000000000001</v>
      </c>
      <c r="R767" s="131">
        <f>R768+R769</f>
        <v>886.8</v>
      </c>
      <c r="S767" s="131">
        <f>S768+S769</f>
        <v>0</v>
      </c>
      <c r="T767" s="131">
        <f>T768+T769</f>
        <v>143.80000000000001</v>
      </c>
      <c r="U767" s="133">
        <f t="shared" ref="U767:Y818" si="116">P767-K767</f>
        <v>-115.09999999999991</v>
      </c>
      <c r="V767" s="133">
        <f t="shared" si="116"/>
        <v>0</v>
      </c>
      <c r="W767" s="133">
        <f t="shared" si="116"/>
        <v>-25.200000000000045</v>
      </c>
      <c r="X767" s="133">
        <f t="shared" si="116"/>
        <v>0</v>
      </c>
      <c r="Y767" s="133">
        <f t="shared" si="116"/>
        <v>-89.899999999999977</v>
      </c>
      <c r="Z767" s="133">
        <f t="shared" si="112"/>
        <v>95.24596257899303</v>
      </c>
      <c r="AA767" s="133">
        <f t="shared" si="112"/>
        <v>100</v>
      </c>
      <c r="AB767" s="133">
        <f t="shared" si="112"/>
        <v>97.23684210526315</v>
      </c>
      <c r="AC767" s="133">
        <f t="shared" si="112"/>
        <v>0</v>
      </c>
      <c r="AD767" s="133">
        <f t="shared" si="112"/>
        <v>61.531878476679516</v>
      </c>
    </row>
    <row r="768" spans="1:30" s="134" customFormat="1" ht="12.75" customHeight="1" x14ac:dyDescent="0.25">
      <c r="A768" s="115">
        <v>22</v>
      </c>
      <c r="B768" s="137">
        <v>227100</v>
      </c>
      <c r="C768" s="115"/>
      <c r="D768" s="108">
        <v>760</v>
      </c>
      <c r="E768" s="130" t="s">
        <v>944</v>
      </c>
      <c r="F768" s="131">
        <f t="shared" si="113"/>
        <v>2564.9</v>
      </c>
      <c r="G768" s="131">
        <f>G770</f>
        <v>1336.9</v>
      </c>
      <c r="H768" s="131">
        <f>H770</f>
        <v>915.6</v>
      </c>
      <c r="I768" s="131">
        <f>I770</f>
        <v>0</v>
      </c>
      <c r="J768" s="131">
        <f>J770</f>
        <v>312.39999999999998</v>
      </c>
      <c r="K768" s="131">
        <f t="shared" si="114"/>
        <v>2421.1</v>
      </c>
      <c r="L768" s="131">
        <f>L770</f>
        <v>1275.4000000000001</v>
      </c>
      <c r="M768" s="131">
        <f>M770</f>
        <v>912</v>
      </c>
      <c r="N768" s="131">
        <f>N770</f>
        <v>0</v>
      </c>
      <c r="O768" s="131">
        <f>O770</f>
        <v>233.7</v>
      </c>
      <c r="P768" s="131">
        <f t="shared" si="115"/>
        <v>2306</v>
      </c>
      <c r="Q768" s="131">
        <f>Q770</f>
        <v>1275.4000000000001</v>
      </c>
      <c r="R768" s="131">
        <f>R770</f>
        <v>886.8</v>
      </c>
      <c r="S768" s="131">
        <f>S770</f>
        <v>0</v>
      </c>
      <c r="T768" s="131">
        <f>T770</f>
        <v>143.80000000000001</v>
      </c>
      <c r="U768" s="133">
        <f t="shared" si="116"/>
        <v>-115.09999999999991</v>
      </c>
      <c r="V768" s="133">
        <f t="shared" si="116"/>
        <v>0</v>
      </c>
      <c r="W768" s="133">
        <f t="shared" si="116"/>
        <v>-25.200000000000045</v>
      </c>
      <c r="X768" s="133">
        <f t="shared" si="116"/>
        <v>0</v>
      </c>
      <c r="Y768" s="133">
        <f t="shared" si="116"/>
        <v>-89.899999999999977</v>
      </c>
      <c r="Z768" s="133">
        <f t="shared" si="112"/>
        <v>95.24596257899303</v>
      </c>
      <c r="AA768" s="133">
        <f t="shared" si="112"/>
        <v>100</v>
      </c>
      <c r="AB768" s="133">
        <f t="shared" si="112"/>
        <v>97.23684210526315</v>
      </c>
      <c r="AC768" s="133">
        <f t="shared" si="112"/>
        <v>0</v>
      </c>
      <c r="AD768" s="133">
        <f t="shared" si="112"/>
        <v>61.531878476679516</v>
      </c>
    </row>
    <row r="769" spans="1:30" s="134" customFormat="1" ht="12.75" customHeight="1" x14ac:dyDescent="0.25">
      <c r="A769" s="115">
        <v>21</v>
      </c>
      <c r="B769" s="137">
        <v>227100</v>
      </c>
      <c r="C769" s="115"/>
      <c r="D769" s="108">
        <v>761</v>
      </c>
      <c r="E769" s="130" t="s">
        <v>945</v>
      </c>
      <c r="F769" s="131">
        <f t="shared" si="113"/>
        <v>0</v>
      </c>
      <c r="G769" s="131">
        <f>SUBTOTAL(9,G771:G798)</f>
        <v>0</v>
      </c>
      <c r="H769" s="131">
        <f>SUBTOTAL(9,H771:H798)</f>
        <v>0</v>
      </c>
      <c r="I769" s="131">
        <f>SUBTOTAL(9,I771:I798)</f>
        <v>0</v>
      </c>
      <c r="J769" s="131">
        <f>SUBTOTAL(9,J771:J798)</f>
        <v>0</v>
      </c>
      <c r="K769" s="131">
        <f t="shared" si="114"/>
        <v>0</v>
      </c>
      <c r="L769" s="131">
        <f>SUBTOTAL(9,L771:L798)</f>
        <v>0</v>
      </c>
      <c r="M769" s="131">
        <f>SUBTOTAL(9,M771:M798)</f>
        <v>0</v>
      </c>
      <c r="N769" s="131">
        <f>SUBTOTAL(9,N771:N798)</f>
        <v>0</v>
      </c>
      <c r="O769" s="131">
        <f>SUBTOTAL(9,O771:O798)</f>
        <v>0</v>
      </c>
      <c r="P769" s="131">
        <f t="shared" si="115"/>
        <v>0</v>
      </c>
      <c r="Q769" s="131">
        <f>SUBTOTAL(9,Q771:Q798)</f>
        <v>0</v>
      </c>
      <c r="R769" s="131">
        <f>SUBTOTAL(9,R771:R798)</f>
        <v>0</v>
      </c>
      <c r="S769" s="131">
        <f>SUBTOTAL(9,S771:S798)</f>
        <v>0</v>
      </c>
      <c r="T769" s="131">
        <f>SUBTOTAL(9,T771:T798)</f>
        <v>0</v>
      </c>
      <c r="U769" s="133">
        <f t="shared" si="116"/>
        <v>0</v>
      </c>
      <c r="V769" s="133">
        <f t="shared" si="116"/>
        <v>0</v>
      </c>
      <c r="W769" s="133">
        <f t="shared" si="116"/>
        <v>0</v>
      </c>
      <c r="X769" s="133">
        <f t="shared" si="116"/>
        <v>0</v>
      </c>
      <c r="Y769" s="133">
        <f t="shared" si="116"/>
        <v>0</v>
      </c>
      <c r="Z769" s="133">
        <f t="shared" si="112"/>
        <v>0</v>
      </c>
      <c r="AA769" s="133">
        <f t="shared" si="112"/>
        <v>0</v>
      </c>
      <c r="AB769" s="133">
        <f t="shared" si="112"/>
        <v>0</v>
      </c>
      <c r="AC769" s="133">
        <f t="shared" si="112"/>
        <v>0</v>
      </c>
      <c r="AD769" s="133">
        <f t="shared" si="112"/>
        <v>0</v>
      </c>
    </row>
    <row r="770" spans="1:30" ht="12.75" customHeight="1" x14ac:dyDescent="0.25">
      <c r="A770" s="115">
        <v>22</v>
      </c>
      <c r="B770" s="137">
        <v>227100</v>
      </c>
      <c r="C770" s="138">
        <v>1685</v>
      </c>
      <c r="D770" s="108">
        <v>762</v>
      </c>
      <c r="E770" s="135" t="s">
        <v>970</v>
      </c>
      <c r="F770" s="136">
        <f t="shared" si="113"/>
        <v>2564.9</v>
      </c>
      <c r="G770" s="136">
        <v>1336.9</v>
      </c>
      <c r="H770" s="136">
        <v>915.6</v>
      </c>
      <c r="I770" s="136">
        <v>0</v>
      </c>
      <c r="J770" s="136">
        <v>312.39999999999998</v>
      </c>
      <c r="K770" s="136">
        <f t="shared" si="114"/>
        <v>2421.1</v>
      </c>
      <c r="L770" s="23">
        <v>1275.4000000000001</v>
      </c>
      <c r="M770" s="23">
        <v>912</v>
      </c>
      <c r="N770" s="23">
        <v>0</v>
      </c>
      <c r="O770" s="23">
        <v>233.7</v>
      </c>
      <c r="P770" s="136">
        <f t="shared" si="115"/>
        <v>2306</v>
      </c>
      <c r="Q770" s="23">
        <v>1275.4000000000001</v>
      </c>
      <c r="R770" s="23">
        <v>886.8</v>
      </c>
      <c r="S770" s="23">
        <v>0</v>
      </c>
      <c r="T770" s="4">
        <v>143.80000000000001</v>
      </c>
      <c r="U770" s="4">
        <f t="shared" si="116"/>
        <v>-115.09999999999991</v>
      </c>
      <c r="V770" s="4">
        <f t="shared" si="116"/>
        <v>0</v>
      </c>
      <c r="W770" s="4">
        <f t="shared" si="116"/>
        <v>-25.200000000000045</v>
      </c>
      <c r="X770" s="4">
        <f t="shared" si="116"/>
        <v>0</v>
      </c>
      <c r="Y770" s="4">
        <f t="shared" si="116"/>
        <v>-89.899999999999977</v>
      </c>
      <c r="Z770" s="4">
        <f t="shared" si="112"/>
        <v>95.24596257899303</v>
      </c>
      <c r="AA770" s="4">
        <f t="shared" si="112"/>
        <v>100</v>
      </c>
      <c r="AB770" s="4">
        <f t="shared" si="112"/>
        <v>97.23684210526315</v>
      </c>
      <c r="AC770" s="4">
        <f t="shared" si="112"/>
        <v>0</v>
      </c>
      <c r="AD770" s="4">
        <f t="shared" si="112"/>
        <v>61.531878476679516</v>
      </c>
    </row>
    <row r="771" spans="1:30" ht="12.75" customHeight="1" x14ac:dyDescent="0.25">
      <c r="A771" s="115">
        <v>21</v>
      </c>
      <c r="B771" s="137">
        <v>227100</v>
      </c>
      <c r="C771" s="138">
        <v>1687</v>
      </c>
      <c r="D771" s="108">
        <v>763</v>
      </c>
      <c r="E771" s="135" t="s">
        <v>1557</v>
      </c>
      <c r="F771" s="136">
        <f t="shared" si="113"/>
        <v>0</v>
      </c>
      <c r="G771" s="136">
        <v>0</v>
      </c>
      <c r="H771" s="136">
        <v>0</v>
      </c>
      <c r="I771" s="136">
        <v>0</v>
      </c>
      <c r="J771" s="136">
        <v>0</v>
      </c>
      <c r="K771" s="136">
        <f t="shared" si="114"/>
        <v>0</v>
      </c>
      <c r="L771" s="23">
        <v>0</v>
      </c>
      <c r="M771" s="23">
        <v>0</v>
      </c>
      <c r="N771" s="23">
        <v>0</v>
      </c>
      <c r="O771" s="23">
        <v>0</v>
      </c>
      <c r="P771" s="136">
        <f t="shared" si="115"/>
        <v>0</v>
      </c>
      <c r="Q771" s="23">
        <v>0</v>
      </c>
      <c r="R771" s="23">
        <v>0</v>
      </c>
      <c r="S771" s="23">
        <v>0</v>
      </c>
      <c r="T771" s="4">
        <v>0</v>
      </c>
      <c r="U771" s="4">
        <f t="shared" si="116"/>
        <v>0</v>
      </c>
      <c r="V771" s="4">
        <f t="shared" si="116"/>
        <v>0</v>
      </c>
      <c r="W771" s="4">
        <f t="shared" si="116"/>
        <v>0</v>
      </c>
      <c r="X771" s="4">
        <f t="shared" si="116"/>
        <v>0</v>
      </c>
      <c r="Y771" s="4">
        <f t="shared" si="116"/>
        <v>0</v>
      </c>
      <c r="Z771" s="4">
        <f t="shared" si="112"/>
        <v>0</v>
      </c>
      <c r="AA771" s="4">
        <f t="shared" si="112"/>
        <v>0</v>
      </c>
      <c r="AB771" s="4">
        <f t="shared" si="112"/>
        <v>0</v>
      </c>
      <c r="AC771" s="4">
        <f t="shared" si="112"/>
        <v>0</v>
      </c>
      <c r="AD771" s="4">
        <f t="shared" si="112"/>
        <v>0</v>
      </c>
    </row>
    <row r="772" spans="1:30" ht="12.75" customHeight="1" x14ac:dyDescent="0.25">
      <c r="A772" s="115">
        <v>21</v>
      </c>
      <c r="B772" s="137">
        <v>227100</v>
      </c>
      <c r="C772" s="138">
        <v>1688</v>
      </c>
      <c r="D772" s="108">
        <v>764</v>
      </c>
      <c r="E772" s="135" t="s">
        <v>1558</v>
      </c>
      <c r="F772" s="136">
        <f t="shared" si="113"/>
        <v>0</v>
      </c>
      <c r="G772" s="136">
        <v>0</v>
      </c>
      <c r="H772" s="136">
        <v>0</v>
      </c>
      <c r="I772" s="136">
        <v>0</v>
      </c>
      <c r="J772" s="136">
        <v>0</v>
      </c>
      <c r="K772" s="136">
        <f t="shared" si="114"/>
        <v>0</v>
      </c>
      <c r="L772" s="23">
        <v>0</v>
      </c>
      <c r="M772" s="23">
        <v>0</v>
      </c>
      <c r="N772" s="23">
        <v>0</v>
      </c>
      <c r="O772" s="23">
        <v>0</v>
      </c>
      <c r="P772" s="136">
        <f t="shared" si="115"/>
        <v>0</v>
      </c>
      <c r="Q772" s="23">
        <v>0</v>
      </c>
      <c r="R772" s="23">
        <v>0</v>
      </c>
      <c r="S772" s="23">
        <v>0</v>
      </c>
      <c r="T772" s="4">
        <v>0</v>
      </c>
      <c r="U772" s="4">
        <f t="shared" si="116"/>
        <v>0</v>
      </c>
      <c r="V772" s="4">
        <f t="shared" si="116"/>
        <v>0</v>
      </c>
      <c r="W772" s="4">
        <f t="shared" si="116"/>
        <v>0</v>
      </c>
      <c r="X772" s="4">
        <f t="shared" si="116"/>
        <v>0</v>
      </c>
      <c r="Y772" s="4">
        <f t="shared" si="116"/>
        <v>0</v>
      </c>
      <c r="Z772" s="4">
        <f t="shared" si="112"/>
        <v>0</v>
      </c>
      <c r="AA772" s="4">
        <f t="shared" si="112"/>
        <v>0</v>
      </c>
      <c r="AB772" s="4">
        <f t="shared" si="112"/>
        <v>0</v>
      </c>
      <c r="AC772" s="4">
        <f t="shared" si="112"/>
        <v>0</v>
      </c>
      <c r="AD772" s="4">
        <f t="shared" si="112"/>
        <v>0</v>
      </c>
    </row>
    <row r="773" spans="1:30" ht="12.75" customHeight="1" x14ac:dyDescent="0.25">
      <c r="A773" s="115">
        <v>21</v>
      </c>
      <c r="B773" s="137">
        <v>227100</v>
      </c>
      <c r="C773" s="138">
        <v>1689</v>
      </c>
      <c r="D773" s="108">
        <v>765</v>
      </c>
      <c r="E773" s="135" t="s">
        <v>1559</v>
      </c>
      <c r="F773" s="136">
        <f t="shared" si="113"/>
        <v>0</v>
      </c>
      <c r="G773" s="136">
        <v>0</v>
      </c>
      <c r="H773" s="136">
        <v>0</v>
      </c>
      <c r="I773" s="136">
        <v>0</v>
      </c>
      <c r="J773" s="136">
        <v>0</v>
      </c>
      <c r="K773" s="136">
        <f t="shared" si="114"/>
        <v>0</v>
      </c>
      <c r="L773" s="23">
        <v>0</v>
      </c>
      <c r="M773" s="23">
        <v>0</v>
      </c>
      <c r="N773" s="23">
        <v>0</v>
      </c>
      <c r="O773" s="23">
        <v>0</v>
      </c>
      <c r="P773" s="136">
        <f t="shared" si="115"/>
        <v>0</v>
      </c>
      <c r="Q773" s="23">
        <v>0</v>
      </c>
      <c r="R773" s="23">
        <v>0</v>
      </c>
      <c r="S773" s="23">
        <v>0</v>
      </c>
      <c r="T773" s="4">
        <v>0</v>
      </c>
      <c r="U773" s="4">
        <f t="shared" si="116"/>
        <v>0</v>
      </c>
      <c r="V773" s="4">
        <f t="shared" si="116"/>
        <v>0</v>
      </c>
      <c r="W773" s="4">
        <f t="shared" si="116"/>
        <v>0</v>
      </c>
      <c r="X773" s="4">
        <f t="shared" si="116"/>
        <v>0</v>
      </c>
      <c r="Y773" s="4">
        <f t="shared" si="116"/>
        <v>0</v>
      </c>
      <c r="Z773" s="4">
        <f t="shared" si="112"/>
        <v>0</v>
      </c>
      <c r="AA773" s="4">
        <f t="shared" si="112"/>
        <v>0</v>
      </c>
      <c r="AB773" s="4">
        <f t="shared" si="112"/>
        <v>0</v>
      </c>
      <c r="AC773" s="4">
        <f t="shared" si="112"/>
        <v>0</v>
      </c>
      <c r="AD773" s="4">
        <f t="shared" si="112"/>
        <v>0</v>
      </c>
    </row>
    <row r="774" spans="1:30" ht="12.75" customHeight="1" x14ac:dyDescent="0.25">
      <c r="A774" s="115">
        <v>21</v>
      </c>
      <c r="B774" s="137">
        <v>227100</v>
      </c>
      <c r="C774" s="138">
        <v>1690</v>
      </c>
      <c r="D774" s="108">
        <v>766</v>
      </c>
      <c r="E774" s="135" t="s">
        <v>1560</v>
      </c>
      <c r="F774" s="136">
        <f t="shared" si="113"/>
        <v>0</v>
      </c>
      <c r="G774" s="136">
        <v>0</v>
      </c>
      <c r="H774" s="136">
        <v>0</v>
      </c>
      <c r="I774" s="136">
        <v>0</v>
      </c>
      <c r="J774" s="136">
        <v>0</v>
      </c>
      <c r="K774" s="136">
        <f t="shared" si="114"/>
        <v>0</v>
      </c>
      <c r="L774" s="23">
        <v>0</v>
      </c>
      <c r="M774" s="23">
        <v>0</v>
      </c>
      <c r="N774" s="23">
        <v>0</v>
      </c>
      <c r="O774" s="23">
        <v>0</v>
      </c>
      <c r="P774" s="136">
        <f t="shared" si="115"/>
        <v>0</v>
      </c>
      <c r="Q774" s="23">
        <v>0</v>
      </c>
      <c r="R774" s="23">
        <v>0</v>
      </c>
      <c r="S774" s="23">
        <v>0</v>
      </c>
      <c r="T774" s="4">
        <v>0</v>
      </c>
      <c r="U774" s="4">
        <f t="shared" si="116"/>
        <v>0</v>
      </c>
      <c r="V774" s="4">
        <f t="shared" si="116"/>
        <v>0</v>
      </c>
      <c r="W774" s="4">
        <f t="shared" si="116"/>
        <v>0</v>
      </c>
      <c r="X774" s="4">
        <f t="shared" si="116"/>
        <v>0</v>
      </c>
      <c r="Y774" s="4">
        <f t="shared" si="116"/>
        <v>0</v>
      </c>
      <c r="Z774" s="4">
        <f t="shared" si="112"/>
        <v>0</v>
      </c>
      <c r="AA774" s="4">
        <f t="shared" si="112"/>
        <v>0</v>
      </c>
      <c r="AB774" s="4">
        <f t="shared" si="112"/>
        <v>0</v>
      </c>
      <c r="AC774" s="4">
        <f t="shared" si="112"/>
        <v>0</v>
      </c>
      <c r="AD774" s="4">
        <f t="shared" si="112"/>
        <v>0</v>
      </c>
    </row>
    <row r="775" spans="1:30" ht="12.75" customHeight="1" x14ac:dyDescent="0.25">
      <c r="A775" s="115">
        <v>21</v>
      </c>
      <c r="B775" s="137">
        <v>227100</v>
      </c>
      <c r="C775" s="138">
        <v>1691</v>
      </c>
      <c r="D775" s="108">
        <v>767</v>
      </c>
      <c r="E775" s="135" t="s">
        <v>1561</v>
      </c>
      <c r="F775" s="136">
        <f t="shared" si="113"/>
        <v>0</v>
      </c>
      <c r="G775" s="136">
        <v>0</v>
      </c>
      <c r="H775" s="136">
        <v>0</v>
      </c>
      <c r="I775" s="136">
        <v>0</v>
      </c>
      <c r="J775" s="136">
        <v>0</v>
      </c>
      <c r="K775" s="136">
        <f t="shared" si="114"/>
        <v>0</v>
      </c>
      <c r="L775" s="23">
        <v>0</v>
      </c>
      <c r="M775" s="23">
        <v>0</v>
      </c>
      <c r="N775" s="23">
        <v>0</v>
      </c>
      <c r="O775" s="23">
        <v>0</v>
      </c>
      <c r="P775" s="136">
        <f t="shared" si="115"/>
        <v>0</v>
      </c>
      <c r="Q775" s="23">
        <v>0</v>
      </c>
      <c r="R775" s="23">
        <v>0</v>
      </c>
      <c r="S775" s="23">
        <v>0</v>
      </c>
      <c r="T775" s="4">
        <v>0</v>
      </c>
      <c r="U775" s="4">
        <f t="shared" si="116"/>
        <v>0</v>
      </c>
      <c r="V775" s="4">
        <f t="shared" si="116"/>
        <v>0</v>
      </c>
      <c r="W775" s="4">
        <f t="shared" si="116"/>
        <v>0</v>
      </c>
      <c r="X775" s="4">
        <f t="shared" si="116"/>
        <v>0</v>
      </c>
      <c r="Y775" s="4">
        <f t="shared" si="116"/>
        <v>0</v>
      </c>
      <c r="Z775" s="4">
        <f t="shared" si="112"/>
        <v>0</v>
      </c>
      <c r="AA775" s="4">
        <f t="shared" si="112"/>
        <v>0</v>
      </c>
      <c r="AB775" s="4">
        <f t="shared" si="112"/>
        <v>0</v>
      </c>
      <c r="AC775" s="4">
        <f t="shared" si="112"/>
        <v>0</v>
      </c>
      <c r="AD775" s="4">
        <f t="shared" si="112"/>
        <v>0</v>
      </c>
    </row>
    <row r="776" spans="1:30" ht="12.75" customHeight="1" x14ac:dyDescent="0.25">
      <c r="A776" s="115">
        <v>21</v>
      </c>
      <c r="B776" s="137">
        <v>227100</v>
      </c>
      <c r="C776" s="138">
        <v>1699</v>
      </c>
      <c r="D776" s="108">
        <v>768</v>
      </c>
      <c r="E776" s="135" t="s">
        <v>1408</v>
      </c>
      <c r="F776" s="136">
        <f t="shared" si="113"/>
        <v>0</v>
      </c>
      <c r="G776" s="136">
        <v>0</v>
      </c>
      <c r="H776" s="136">
        <v>0</v>
      </c>
      <c r="I776" s="136">
        <v>0</v>
      </c>
      <c r="J776" s="136">
        <v>0</v>
      </c>
      <c r="K776" s="136">
        <f t="shared" si="114"/>
        <v>0</v>
      </c>
      <c r="L776" s="23">
        <v>0</v>
      </c>
      <c r="M776" s="23">
        <v>0</v>
      </c>
      <c r="N776" s="23">
        <v>0</v>
      </c>
      <c r="O776" s="23">
        <v>0</v>
      </c>
      <c r="P776" s="136">
        <f t="shared" si="115"/>
        <v>0</v>
      </c>
      <c r="Q776" s="23">
        <v>0</v>
      </c>
      <c r="R776" s="23">
        <v>0</v>
      </c>
      <c r="S776" s="23">
        <v>0</v>
      </c>
      <c r="T776" s="4">
        <v>0</v>
      </c>
      <c r="U776" s="4">
        <f t="shared" si="116"/>
        <v>0</v>
      </c>
      <c r="V776" s="4">
        <f t="shared" si="116"/>
        <v>0</v>
      </c>
      <c r="W776" s="4">
        <f t="shared" si="116"/>
        <v>0</v>
      </c>
      <c r="X776" s="4">
        <f t="shared" si="116"/>
        <v>0</v>
      </c>
      <c r="Y776" s="4">
        <f t="shared" si="116"/>
        <v>0</v>
      </c>
      <c r="Z776" s="4">
        <f t="shared" si="112"/>
        <v>0</v>
      </c>
      <c r="AA776" s="4">
        <f t="shared" si="112"/>
        <v>0</v>
      </c>
      <c r="AB776" s="4">
        <f t="shared" si="112"/>
        <v>0</v>
      </c>
      <c r="AC776" s="4">
        <f t="shared" si="112"/>
        <v>0</v>
      </c>
      <c r="AD776" s="4">
        <f t="shared" si="112"/>
        <v>0</v>
      </c>
    </row>
    <row r="777" spans="1:30" ht="12.75" customHeight="1" x14ac:dyDescent="0.25">
      <c r="A777" s="115">
        <v>21</v>
      </c>
      <c r="B777" s="137">
        <v>227100</v>
      </c>
      <c r="C777" s="138">
        <v>1692</v>
      </c>
      <c r="D777" s="108">
        <v>769</v>
      </c>
      <c r="E777" s="135" t="s">
        <v>1562</v>
      </c>
      <c r="F777" s="136">
        <f t="shared" si="113"/>
        <v>0</v>
      </c>
      <c r="G777" s="136">
        <v>0</v>
      </c>
      <c r="H777" s="136">
        <v>0</v>
      </c>
      <c r="I777" s="136">
        <v>0</v>
      </c>
      <c r="J777" s="136">
        <v>0</v>
      </c>
      <c r="K777" s="136">
        <f t="shared" si="114"/>
        <v>0</v>
      </c>
      <c r="L777" s="23">
        <v>0</v>
      </c>
      <c r="M777" s="23">
        <v>0</v>
      </c>
      <c r="N777" s="23">
        <v>0</v>
      </c>
      <c r="O777" s="23">
        <v>0</v>
      </c>
      <c r="P777" s="136">
        <f t="shared" si="115"/>
        <v>0</v>
      </c>
      <c r="Q777" s="23">
        <v>0</v>
      </c>
      <c r="R777" s="23">
        <v>0</v>
      </c>
      <c r="S777" s="23">
        <v>0</v>
      </c>
      <c r="T777" s="4">
        <v>0</v>
      </c>
      <c r="U777" s="4">
        <f t="shared" si="116"/>
        <v>0</v>
      </c>
      <c r="V777" s="4">
        <f t="shared" si="116"/>
        <v>0</v>
      </c>
      <c r="W777" s="4">
        <f t="shared" si="116"/>
        <v>0</v>
      </c>
      <c r="X777" s="4">
        <f t="shared" si="116"/>
        <v>0</v>
      </c>
      <c r="Y777" s="4">
        <f t="shared" si="116"/>
        <v>0</v>
      </c>
      <c r="Z777" s="4">
        <f t="shared" si="112"/>
        <v>0</v>
      </c>
      <c r="AA777" s="4">
        <f t="shared" si="112"/>
        <v>0</v>
      </c>
      <c r="AB777" s="4">
        <f t="shared" si="112"/>
        <v>0</v>
      </c>
      <c r="AC777" s="4">
        <f t="shared" si="112"/>
        <v>0</v>
      </c>
      <c r="AD777" s="4">
        <f t="shared" si="112"/>
        <v>0</v>
      </c>
    </row>
    <row r="778" spans="1:30" ht="12.75" customHeight="1" x14ac:dyDescent="0.25">
      <c r="A778" s="115">
        <v>21</v>
      </c>
      <c r="B778" s="137">
        <v>227100</v>
      </c>
      <c r="C778" s="138">
        <v>1686</v>
      </c>
      <c r="D778" s="108">
        <v>770</v>
      </c>
      <c r="E778" s="135" t="s">
        <v>1563</v>
      </c>
      <c r="F778" s="136">
        <f t="shared" si="113"/>
        <v>0</v>
      </c>
      <c r="G778" s="136">
        <v>0</v>
      </c>
      <c r="H778" s="136">
        <v>0</v>
      </c>
      <c r="I778" s="136">
        <v>0</v>
      </c>
      <c r="J778" s="136">
        <v>0</v>
      </c>
      <c r="K778" s="136">
        <f t="shared" si="114"/>
        <v>0</v>
      </c>
      <c r="L778" s="23">
        <v>0</v>
      </c>
      <c r="M778" s="23">
        <v>0</v>
      </c>
      <c r="N778" s="23">
        <v>0</v>
      </c>
      <c r="O778" s="23">
        <v>0</v>
      </c>
      <c r="P778" s="136">
        <f t="shared" si="115"/>
        <v>0</v>
      </c>
      <c r="Q778" s="23">
        <v>0</v>
      </c>
      <c r="R778" s="23">
        <v>0</v>
      </c>
      <c r="S778" s="23">
        <v>0</v>
      </c>
      <c r="T778" s="4">
        <v>0</v>
      </c>
      <c r="U778" s="4">
        <f t="shared" si="116"/>
        <v>0</v>
      </c>
      <c r="V778" s="4">
        <f t="shared" si="116"/>
        <v>0</v>
      </c>
      <c r="W778" s="4">
        <f t="shared" si="116"/>
        <v>0</v>
      </c>
      <c r="X778" s="4">
        <f t="shared" si="116"/>
        <v>0</v>
      </c>
      <c r="Y778" s="4">
        <f t="shared" si="116"/>
        <v>0</v>
      </c>
      <c r="Z778" s="4">
        <f t="shared" si="112"/>
        <v>0</v>
      </c>
      <c r="AA778" s="4">
        <f t="shared" si="112"/>
        <v>0</v>
      </c>
      <c r="AB778" s="4">
        <f t="shared" si="112"/>
        <v>0</v>
      </c>
      <c r="AC778" s="4">
        <f t="shared" si="112"/>
        <v>0</v>
      </c>
      <c r="AD778" s="4">
        <f t="shared" si="112"/>
        <v>0</v>
      </c>
    </row>
    <row r="779" spans="1:30" ht="12.75" customHeight="1" x14ac:dyDescent="0.25">
      <c r="A779" s="115">
        <v>21</v>
      </c>
      <c r="B779" s="137">
        <v>227100</v>
      </c>
      <c r="C779" s="138">
        <v>1693</v>
      </c>
      <c r="D779" s="108">
        <v>771</v>
      </c>
      <c r="E779" s="135" t="s">
        <v>1564</v>
      </c>
      <c r="F779" s="136">
        <f t="shared" si="113"/>
        <v>0</v>
      </c>
      <c r="G779" s="136">
        <v>0</v>
      </c>
      <c r="H779" s="136">
        <v>0</v>
      </c>
      <c r="I779" s="136">
        <v>0</v>
      </c>
      <c r="J779" s="136">
        <v>0</v>
      </c>
      <c r="K779" s="136">
        <f t="shared" si="114"/>
        <v>0</v>
      </c>
      <c r="L779" s="23">
        <v>0</v>
      </c>
      <c r="M779" s="23">
        <v>0</v>
      </c>
      <c r="N779" s="23">
        <v>0</v>
      </c>
      <c r="O779" s="23">
        <v>0</v>
      </c>
      <c r="P779" s="136">
        <f t="shared" si="115"/>
        <v>0</v>
      </c>
      <c r="Q779" s="23">
        <v>0</v>
      </c>
      <c r="R779" s="23">
        <v>0</v>
      </c>
      <c r="S779" s="23">
        <v>0</v>
      </c>
      <c r="T779" s="4">
        <v>0</v>
      </c>
      <c r="U779" s="4">
        <f t="shared" si="116"/>
        <v>0</v>
      </c>
      <c r="V779" s="4">
        <f t="shared" si="116"/>
        <v>0</v>
      </c>
      <c r="W779" s="4">
        <f t="shared" si="116"/>
        <v>0</v>
      </c>
      <c r="X779" s="4">
        <f t="shared" si="116"/>
        <v>0</v>
      </c>
      <c r="Y779" s="4">
        <f t="shared" si="116"/>
        <v>0</v>
      </c>
      <c r="Z779" s="4">
        <f t="shared" si="112"/>
        <v>0</v>
      </c>
      <c r="AA779" s="4">
        <f t="shared" si="112"/>
        <v>0</v>
      </c>
      <c r="AB779" s="4">
        <f t="shared" si="112"/>
        <v>0</v>
      </c>
      <c r="AC779" s="4">
        <f t="shared" si="112"/>
        <v>0</v>
      </c>
      <c r="AD779" s="4">
        <f t="shared" si="112"/>
        <v>0</v>
      </c>
    </row>
    <row r="780" spans="1:30" ht="12.75" customHeight="1" x14ac:dyDescent="0.25">
      <c r="A780" s="115">
        <v>21</v>
      </c>
      <c r="B780" s="137">
        <v>227100</v>
      </c>
      <c r="C780" s="138">
        <v>1694</v>
      </c>
      <c r="D780" s="108">
        <v>772</v>
      </c>
      <c r="E780" s="135" t="s">
        <v>1296</v>
      </c>
      <c r="F780" s="136">
        <f t="shared" si="113"/>
        <v>0</v>
      </c>
      <c r="G780" s="136">
        <v>0</v>
      </c>
      <c r="H780" s="136">
        <v>0</v>
      </c>
      <c r="I780" s="136">
        <v>0</v>
      </c>
      <c r="J780" s="136">
        <v>0</v>
      </c>
      <c r="K780" s="136">
        <f t="shared" si="114"/>
        <v>0</v>
      </c>
      <c r="L780" s="23">
        <v>0</v>
      </c>
      <c r="M780" s="23">
        <v>0</v>
      </c>
      <c r="N780" s="23">
        <v>0</v>
      </c>
      <c r="O780" s="23">
        <v>0</v>
      </c>
      <c r="P780" s="136">
        <f t="shared" si="115"/>
        <v>0</v>
      </c>
      <c r="Q780" s="23">
        <v>0</v>
      </c>
      <c r="R780" s="23">
        <v>0</v>
      </c>
      <c r="S780" s="23">
        <v>0</v>
      </c>
      <c r="T780" s="4">
        <v>0</v>
      </c>
      <c r="U780" s="4">
        <f t="shared" si="116"/>
        <v>0</v>
      </c>
      <c r="V780" s="4">
        <f t="shared" si="116"/>
        <v>0</v>
      </c>
      <c r="W780" s="4">
        <f t="shared" si="116"/>
        <v>0</v>
      </c>
      <c r="X780" s="4">
        <f t="shared" si="116"/>
        <v>0</v>
      </c>
      <c r="Y780" s="4">
        <f t="shared" si="116"/>
        <v>0</v>
      </c>
      <c r="Z780" s="4">
        <f t="shared" si="112"/>
        <v>0</v>
      </c>
      <c r="AA780" s="4">
        <f t="shared" si="112"/>
        <v>0</v>
      </c>
      <c r="AB780" s="4">
        <f t="shared" si="112"/>
        <v>0</v>
      </c>
      <c r="AC780" s="4">
        <f t="shared" si="112"/>
        <v>0</v>
      </c>
      <c r="AD780" s="4">
        <f t="shared" si="112"/>
        <v>0</v>
      </c>
    </row>
    <row r="781" spans="1:30" ht="12.75" customHeight="1" x14ac:dyDescent="0.25">
      <c r="A781" s="115">
        <v>21</v>
      </c>
      <c r="B781" s="137">
        <v>227100</v>
      </c>
      <c r="C781" s="138">
        <v>1695</v>
      </c>
      <c r="D781" s="108">
        <v>773</v>
      </c>
      <c r="E781" s="135" t="s">
        <v>1104</v>
      </c>
      <c r="F781" s="136">
        <f t="shared" si="113"/>
        <v>0</v>
      </c>
      <c r="G781" s="136">
        <v>0</v>
      </c>
      <c r="H781" s="136">
        <v>0</v>
      </c>
      <c r="I781" s="136">
        <v>0</v>
      </c>
      <c r="J781" s="136">
        <v>0</v>
      </c>
      <c r="K781" s="136">
        <f t="shared" si="114"/>
        <v>0</v>
      </c>
      <c r="L781" s="23">
        <v>0</v>
      </c>
      <c r="M781" s="23">
        <v>0</v>
      </c>
      <c r="N781" s="23">
        <v>0</v>
      </c>
      <c r="O781" s="23">
        <v>0</v>
      </c>
      <c r="P781" s="136">
        <f t="shared" si="115"/>
        <v>0</v>
      </c>
      <c r="Q781" s="23">
        <v>0</v>
      </c>
      <c r="R781" s="23">
        <v>0</v>
      </c>
      <c r="S781" s="23">
        <v>0</v>
      </c>
      <c r="T781" s="4">
        <v>0</v>
      </c>
      <c r="U781" s="4">
        <f t="shared" si="116"/>
        <v>0</v>
      </c>
      <c r="V781" s="4">
        <f t="shared" si="116"/>
        <v>0</v>
      </c>
      <c r="W781" s="4">
        <f t="shared" si="116"/>
        <v>0</v>
      </c>
      <c r="X781" s="4">
        <f t="shared" si="116"/>
        <v>0</v>
      </c>
      <c r="Y781" s="4">
        <f t="shared" si="116"/>
        <v>0</v>
      </c>
      <c r="Z781" s="4">
        <f t="shared" si="112"/>
        <v>0</v>
      </c>
      <c r="AA781" s="4">
        <f t="shared" si="112"/>
        <v>0</v>
      </c>
      <c r="AB781" s="4">
        <f t="shared" si="112"/>
        <v>0</v>
      </c>
      <c r="AC781" s="4">
        <f t="shared" si="112"/>
        <v>0</v>
      </c>
      <c r="AD781" s="4">
        <f t="shared" si="112"/>
        <v>0</v>
      </c>
    </row>
    <row r="782" spans="1:30" ht="12.75" customHeight="1" x14ac:dyDescent="0.25">
      <c r="A782" s="115">
        <v>21</v>
      </c>
      <c r="B782" s="137">
        <v>227100</v>
      </c>
      <c r="C782" s="138">
        <v>1696</v>
      </c>
      <c r="D782" s="108">
        <v>774</v>
      </c>
      <c r="E782" s="135" t="s">
        <v>1565</v>
      </c>
      <c r="F782" s="136">
        <f t="shared" si="113"/>
        <v>0</v>
      </c>
      <c r="G782" s="136">
        <v>0</v>
      </c>
      <c r="H782" s="136">
        <v>0</v>
      </c>
      <c r="I782" s="136">
        <v>0</v>
      </c>
      <c r="J782" s="136">
        <v>0</v>
      </c>
      <c r="K782" s="136">
        <f t="shared" si="114"/>
        <v>0</v>
      </c>
      <c r="L782" s="23">
        <v>0</v>
      </c>
      <c r="M782" s="23">
        <v>0</v>
      </c>
      <c r="N782" s="23">
        <v>0</v>
      </c>
      <c r="O782" s="23">
        <v>0</v>
      </c>
      <c r="P782" s="136">
        <f t="shared" si="115"/>
        <v>0</v>
      </c>
      <c r="Q782" s="23">
        <v>0</v>
      </c>
      <c r="R782" s="23">
        <v>0</v>
      </c>
      <c r="S782" s="23">
        <v>0</v>
      </c>
      <c r="T782" s="4">
        <v>0</v>
      </c>
      <c r="U782" s="4">
        <f t="shared" si="116"/>
        <v>0</v>
      </c>
      <c r="V782" s="4">
        <f t="shared" si="116"/>
        <v>0</v>
      </c>
      <c r="W782" s="4">
        <f t="shared" si="116"/>
        <v>0</v>
      </c>
      <c r="X782" s="4">
        <f t="shared" si="116"/>
        <v>0</v>
      </c>
      <c r="Y782" s="4">
        <f t="shared" si="116"/>
        <v>0</v>
      </c>
      <c r="Z782" s="4">
        <f t="shared" si="112"/>
        <v>0</v>
      </c>
      <c r="AA782" s="4">
        <f t="shared" si="112"/>
        <v>0</v>
      </c>
      <c r="AB782" s="4">
        <f t="shared" si="112"/>
        <v>0</v>
      </c>
      <c r="AC782" s="4">
        <f t="shared" si="112"/>
        <v>0</v>
      </c>
      <c r="AD782" s="4">
        <f t="shared" si="112"/>
        <v>0</v>
      </c>
    </row>
    <row r="783" spans="1:30" ht="12.75" customHeight="1" x14ac:dyDescent="0.25">
      <c r="A783" s="115">
        <v>21</v>
      </c>
      <c r="B783" s="137">
        <v>227100</v>
      </c>
      <c r="C783" s="138">
        <v>1697</v>
      </c>
      <c r="D783" s="108">
        <v>775</v>
      </c>
      <c r="E783" s="135" t="s">
        <v>1023</v>
      </c>
      <c r="F783" s="136">
        <f t="shared" si="113"/>
        <v>0</v>
      </c>
      <c r="G783" s="136">
        <v>0</v>
      </c>
      <c r="H783" s="136">
        <v>0</v>
      </c>
      <c r="I783" s="136">
        <v>0</v>
      </c>
      <c r="J783" s="136">
        <v>0</v>
      </c>
      <c r="K783" s="136">
        <f t="shared" si="114"/>
        <v>0</v>
      </c>
      <c r="L783" s="23">
        <v>0</v>
      </c>
      <c r="M783" s="23">
        <v>0</v>
      </c>
      <c r="N783" s="23">
        <v>0</v>
      </c>
      <c r="O783" s="23">
        <v>0</v>
      </c>
      <c r="P783" s="136">
        <f t="shared" si="115"/>
        <v>0</v>
      </c>
      <c r="Q783" s="23">
        <v>0</v>
      </c>
      <c r="R783" s="23">
        <v>0</v>
      </c>
      <c r="S783" s="23">
        <v>0</v>
      </c>
      <c r="T783" s="4">
        <v>0</v>
      </c>
      <c r="U783" s="4">
        <f t="shared" si="116"/>
        <v>0</v>
      </c>
      <c r="V783" s="4">
        <f t="shared" si="116"/>
        <v>0</v>
      </c>
      <c r="W783" s="4">
        <f t="shared" si="116"/>
        <v>0</v>
      </c>
      <c r="X783" s="4">
        <f t="shared" si="116"/>
        <v>0</v>
      </c>
      <c r="Y783" s="4">
        <f t="shared" si="116"/>
        <v>0</v>
      </c>
      <c r="Z783" s="4">
        <f t="shared" si="112"/>
        <v>0</v>
      </c>
      <c r="AA783" s="4">
        <f t="shared" si="112"/>
        <v>0</v>
      </c>
      <c r="AB783" s="4">
        <f t="shared" si="112"/>
        <v>0</v>
      </c>
      <c r="AC783" s="4">
        <f t="shared" si="112"/>
        <v>0</v>
      </c>
      <c r="AD783" s="4">
        <f t="shared" si="112"/>
        <v>0</v>
      </c>
    </row>
    <row r="784" spans="1:30" ht="12.75" customHeight="1" x14ac:dyDescent="0.25">
      <c r="A784" s="115">
        <v>21</v>
      </c>
      <c r="B784" s="137">
        <v>227100</v>
      </c>
      <c r="C784" s="138">
        <v>1698</v>
      </c>
      <c r="D784" s="108">
        <v>776</v>
      </c>
      <c r="E784" s="135" t="s">
        <v>1566</v>
      </c>
      <c r="F784" s="136">
        <f t="shared" si="113"/>
        <v>0</v>
      </c>
      <c r="G784" s="136">
        <v>0</v>
      </c>
      <c r="H784" s="136">
        <v>0</v>
      </c>
      <c r="I784" s="136">
        <v>0</v>
      </c>
      <c r="J784" s="136">
        <v>0</v>
      </c>
      <c r="K784" s="136">
        <f t="shared" si="114"/>
        <v>0</v>
      </c>
      <c r="L784" s="23">
        <v>0</v>
      </c>
      <c r="M784" s="23">
        <v>0</v>
      </c>
      <c r="N784" s="23">
        <v>0</v>
      </c>
      <c r="O784" s="23">
        <v>0</v>
      </c>
      <c r="P784" s="136">
        <f t="shared" si="115"/>
        <v>0</v>
      </c>
      <c r="Q784" s="23">
        <v>0</v>
      </c>
      <c r="R784" s="23">
        <v>0</v>
      </c>
      <c r="S784" s="23">
        <v>0</v>
      </c>
      <c r="T784" s="4">
        <v>0</v>
      </c>
      <c r="U784" s="4">
        <f t="shared" si="116"/>
        <v>0</v>
      </c>
      <c r="V784" s="4">
        <f t="shared" si="116"/>
        <v>0</v>
      </c>
      <c r="W784" s="4">
        <f t="shared" si="116"/>
        <v>0</v>
      </c>
      <c r="X784" s="4">
        <f t="shared" si="116"/>
        <v>0</v>
      </c>
      <c r="Y784" s="4">
        <f t="shared" si="116"/>
        <v>0</v>
      </c>
      <c r="Z784" s="4">
        <f t="shared" si="112"/>
        <v>0</v>
      </c>
      <c r="AA784" s="4">
        <f t="shared" si="112"/>
        <v>0</v>
      </c>
      <c r="AB784" s="4">
        <f t="shared" si="112"/>
        <v>0</v>
      </c>
      <c r="AC784" s="4">
        <f t="shared" si="112"/>
        <v>0</v>
      </c>
      <c r="AD784" s="4">
        <f t="shared" si="112"/>
        <v>0</v>
      </c>
    </row>
    <row r="785" spans="1:30" ht="12.75" customHeight="1" x14ac:dyDescent="0.25">
      <c r="A785" s="115">
        <v>21</v>
      </c>
      <c r="B785" s="137">
        <v>227100</v>
      </c>
      <c r="C785" s="138">
        <v>1701</v>
      </c>
      <c r="D785" s="108">
        <v>777</v>
      </c>
      <c r="E785" s="135" t="s">
        <v>1567</v>
      </c>
      <c r="F785" s="136">
        <f t="shared" si="113"/>
        <v>0</v>
      </c>
      <c r="G785" s="136">
        <v>0</v>
      </c>
      <c r="H785" s="136">
        <v>0</v>
      </c>
      <c r="I785" s="136">
        <v>0</v>
      </c>
      <c r="J785" s="136">
        <v>0</v>
      </c>
      <c r="K785" s="136">
        <f t="shared" si="114"/>
        <v>0</v>
      </c>
      <c r="L785" s="23">
        <v>0</v>
      </c>
      <c r="M785" s="23">
        <v>0</v>
      </c>
      <c r="N785" s="23">
        <v>0</v>
      </c>
      <c r="O785" s="23">
        <v>0</v>
      </c>
      <c r="P785" s="136">
        <f t="shared" si="115"/>
        <v>0</v>
      </c>
      <c r="Q785" s="23">
        <v>0</v>
      </c>
      <c r="R785" s="23">
        <v>0</v>
      </c>
      <c r="S785" s="23">
        <v>0</v>
      </c>
      <c r="T785" s="4">
        <v>0</v>
      </c>
      <c r="U785" s="4">
        <f t="shared" si="116"/>
        <v>0</v>
      </c>
      <c r="V785" s="4">
        <f t="shared" si="116"/>
        <v>0</v>
      </c>
      <c r="W785" s="4">
        <f t="shared" si="116"/>
        <v>0</v>
      </c>
      <c r="X785" s="4">
        <f t="shared" si="116"/>
        <v>0</v>
      </c>
      <c r="Y785" s="4">
        <f t="shared" si="116"/>
        <v>0</v>
      </c>
      <c r="Z785" s="4">
        <f t="shared" si="112"/>
        <v>0</v>
      </c>
      <c r="AA785" s="4">
        <f t="shared" si="112"/>
        <v>0</v>
      </c>
      <c r="AB785" s="4">
        <f t="shared" si="112"/>
        <v>0</v>
      </c>
      <c r="AC785" s="4">
        <f t="shared" si="112"/>
        <v>0</v>
      </c>
      <c r="AD785" s="4">
        <f t="shared" si="112"/>
        <v>0</v>
      </c>
    </row>
    <row r="786" spans="1:30" ht="12.75" customHeight="1" x14ac:dyDescent="0.25">
      <c r="A786" s="115">
        <v>21</v>
      </c>
      <c r="B786" s="137">
        <v>227100</v>
      </c>
      <c r="C786" s="138">
        <v>1703</v>
      </c>
      <c r="D786" s="108">
        <v>778</v>
      </c>
      <c r="E786" s="135" t="s">
        <v>1568</v>
      </c>
      <c r="F786" s="136">
        <f t="shared" si="113"/>
        <v>0</v>
      </c>
      <c r="G786" s="136">
        <v>0</v>
      </c>
      <c r="H786" s="136">
        <v>0</v>
      </c>
      <c r="I786" s="136">
        <v>0</v>
      </c>
      <c r="J786" s="136">
        <v>0</v>
      </c>
      <c r="K786" s="136">
        <f t="shared" si="114"/>
        <v>0</v>
      </c>
      <c r="L786" s="23">
        <v>0</v>
      </c>
      <c r="M786" s="23">
        <v>0</v>
      </c>
      <c r="N786" s="23">
        <v>0</v>
      </c>
      <c r="O786" s="23">
        <v>0</v>
      </c>
      <c r="P786" s="136">
        <f t="shared" si="115"/>
        <v>0</v>
      </c>
      <c r="Q786" s="23">
        <v>0</v>
      </c>
      <c r="R786" s="23">
        <v>0</v>
      </c>
      <c r="S786" s="23">
        <v>0</v>
      </c>
      <c r="T786" s="4">
        <v>0</v>
      </c>
      <c r="U786" s="4">
        <f t="shared" si="116"/>
        <v>0</v>
      </c>
      <c r="V786" s="4">
        <f t="shared" si="116"/>
        <v>0</v>
      </c>
      <c r="W786" s="4">
        <f t="shared" si="116"/>
        <v>0</v>
      </c>
      <c r="X786" s="4">
        <f t="shared" si="116"/>
        <v>0</v>
      </c>
      <c r="Y786" s="4">
        <f t="shared" si="116"/>
        <v>0</v>
      </c>
      <c r="Z786" s="4">
        <f t="shared" si="112"/>
        <v>0</v>
      </c>
      <c r="AA786" s="4">
        <f t="shared" si="112"/>
        <v>0</v>
      </c>
      <c r="AB786" s="4">
        <f t="shared" si="112"/>
        <v>0</v>
      </c>
      <c r="AC786" s="4">
        <f t="shared" si="112"/>
        <v>0</v>
      </c>
      <c r="AD786" s="4">
        <f t="shared" si="112"/>
        <v>0</v>
      </c>
    </row>
    <row r="787" spans="1:30" ht="12.75" customHeight="1" x14ac:dyDescent="0.25">
      <c r="A787" s="115">
        <v>21</v>
      </c>
      <c r="B787" s="137">
        <v>227100</v>
      </c>
      <c r="C787" s="138">
        <v>1704</v>
      </c>
      <c r="D787" s="108">
        <v>779</v>
      </c>
      <c r="E787" s="135" t="s">
        <v>1569</v>
      </c>
      <c r="F787" s="136">
        <f t="shared" si="113"/>
        <v>0</v>
      </c>
      <c r="G787" s="136">
        <v>0</v>
      </c>
      <c r="H787" s="136">
        <v>0</v>
      </c>
      <c r="I787" s="136">
        <v>0</v>
      </c>
      <c r="J787" s="136">
        <v>0</v>
      </c>
      <c r="K787" s="136">
        <f t="shared" si="114"/>
        <v>0</v>
      </c>
      <c r="L787" s="23">
        <v>0</v>
      </c>
      <c r="M787" s="23">
        <v>0</v>
      </c>
      <c r="N787" s="23">
        <v>0</v>
      </c>
      <c r="O787" s="23">
        <v>0</v>
      </c>
      <c r="P787" s="136">
        <f t="shared" si="115"/>
        <v>0</v>
      </c>
      <c r="Q787" s="23">
        <v>0</v>
      </c>
      <c r="R787" s="23">
        <v>0</v>
      </c>
      <c r="S787" s="23">
        <v>0</v>
      </c>
      <c r="T787" s="4">
        <v>0</v>
      </c>
      <c r="U787" s="4">
        <f t="shared" si="116"/>
        <v>0</v>
      </c>
      <c r="V787" s="4">
        <f t="shared" si="116"/>
        <v>0</v>
      </c>
      <c r="W787" s="4">
        <f t="shared" si="116"/>
        <v>0</v>
      </c>
      <c r="X787" s="4">
        <f t="shared" si="116"/>
        <v>0</v>
      </c>
      <c r="Y787" s="4">
        <f t="shared" si="116"/>
        <v>0</v>
      </c>
      <c r="Z787" s="4">
        <f t="shared" si="112"/>
        <v>0</v>
      </c>
      <c r="AA787" s="4">
        <f t="shared" si="112"/>
        <v>0</v>
      </c>
      <c r="AB787" s="4">
        <f t="shared" si="112"/>
        <v>0</v>
      </c>
      <c r="AC787" s="4">
        <f t="shared" si="112"/>
        <v>0</v>
      </c>
      <c r="AD787" s="4">
        <f t="shared" si="112"/>
        <v>0</v>
      </c>
    </row>
    <row r="788" spans="1:30" ht="12.75" customHeight="1" x14ac:dyDescent="0.25">
      <c r="A788" s="115">
        <v>21</v>
      </c>
      <c r="B788" s="137">
        <v>227100</v>
      </c>
      <c r="C788" s="138">
        <v>1702</v>
      </c>
      <c r="D788" s="108">
        <v>780</v>
      </c>
      <c r="E788" s="135" t="s">
        <v>1570</v>
      </c>
      <c r="F788" s="136">
        <f t="shared" si="113"/>
        <v>0</v>
      </c>
      <c r="G788" s="136">
        <v>0</v>
      </c>
      <c r="H788" s="136">
        <v>0</v>
      </c>
      <c r="I788" s="136">
        <v>0</v>
      </c>
      <c r="J788" s="136">
        <v>0</v>
      </c>
      <c r="K788" s="136">
        <f t="shared" si="114"/>
        <v>0</v>
      </c>
      <c r="L788" s="23">
        <v>0</v>
      </c>
      <c r="M788" s="23">
        <v>0</v>
      </c>
      <c r="N788" s="23">
        <v>0</v>
      </c>
      <c r="O788" s="23">
        <v>0</v>
      </c>
      <c r="P788" s="136">
        <f t="shared" si="115"/>
        <v>0</v>
      </c>
      <c r="Q788" s="23">
        <v>0</v>
      </c>
      <c r="R788" s="23">
        <v>0</v>
      </c>
      <c r="S788" s="23">
        <v>0</v>
      </c>
      <c r="T788" s="4">
        <v>0</v>
      </c>
      <c r="U788" s="4">
        <f t="shared" si="116"/>
        <v>0</v>
      </c>
      <c r="V788" s="4">
        <f t="shared" si="116"/>
        <v>0</v>
      </c>
      <c r="W788" s="4">
        <f t="shared" si="116"/>
        <v>0</v>
      </c>
      <c r="X788" s="4">
        <f t="shared" si="116"/>
        <v>0</v>
      </c>
      <c r="Y788" s="4">
        <f t="shared" si="116"/>
        <v>0</v>
      </c>
      <c r="Z788" s="4">
        <f t="shared" si="112"/>
        <v>0</v>
      </c>
      <c r="AA788" s="4">
        <f t="shared" si="112"/>
        <v>0</v>
      </c>
      <c r="AB788" s="4">
        <f t="shared" si="112"/>
        <v>0</v>
      </c>
      <c r="AC788" s="4">
        <f t="shared" si="112"/>
        <v>0</v>
      </c>
      <c r="AD788" s="4">
        <f t="shared" si="112"/>
        <v>0</v>
      </c>
    </row>
    <row r="789" spans="1:30" ht="12.75" customHeight="1" x14ac:dyDescent="0.25">
      <c r="A789" s="115">
        <v>21</v>
      </c>
      <c r="B789" s="137">
        <v>227100</v>
      </c>
      <c r="C789" s="138">
        <v>1705</v>
      </c>
      <c r="D789" s="108">
        <v>781</v>
      </c>
      <c r="E789" s="135" t="s">
        <v>1571</v>
      </c>
      <c r="F789" s="136">
        <f t="shared" si="113"/>
        <v>0</v>
      </c>
      <c r="G789" s="136">
        <v>0</v>
      </c>
      <c r="H789" s="136">
        <v>0</v>
      </c>
      <c r="I789" s="136">
        <v>0</v>
      </c>
      <c r="J789" s="136">
        <v>0</v>
      </c>
      <c r="K789" s="136">
        <f t="shared" si="114"/>
        <v>0</v>
      </c>
      <c r="L789" s="23">
        <v>0</v>
      </c>
      <c r="M789" s="23">
        <v>0</v>
      </c>
      <c r="N789" s="23">
        <v>0</v>
      </c>
      <c r="O789" s="23">
        <v>0</v>
      </c>
      <c r="P789" s="136">
        <f t="shared" si="115"/>
        <v>0</v>
      </c>
      <c r="Q789" s="23">
        <v>0</v>
      </c>
      <c r="R789" s="23">
        <v>0</v>
      </c>
      <c r="S789" s="23">
        <v>0</v>
      </c>
      <c r="T789" s="4">
        <v>0</v>
      </c>
      <c r="U789" s="4">
        <f t="shared" si="116"/>
        <v>0</v>
      </c>
      <c r="V789" s="4">
        <f t="shared" si="116"/>
        <v>0</v>
      </c>
      <c r="W789" s="4">
        <f t="shared" si="116"/>
        <v>0</v>
      </c>
      <c r="X789" s="4">
        <f t="shared" si="116"/>
        <v>0</v>
      </c>
      <c r="Y789" s="4">
        <f t="shared" si="116"/>
        <v>0</v>
      </c>
      <c r="Z789" s="4">
        <f t="shared" si="112"/>
        <v>0</v>
      </c>
      <c r="AA789" s="4">
        <f t="shared" si="112"/>
        <v>0</v>
      </c>
      <c r="AB789" s="4">
        <f t="shared" si="112"/>
        <v>0</v>
      </c>
      <c r="AC789" s="4">
        <f t="shared" si="112"/>
        <v>0</v>
      </c>
      <c r="AD789" s="4">
        <f t="shared" si="112"/>
        <v>0</v>
      </c>
    </row>
    <row r="790" spans="1:30" ht="12.75" customHeight="1" x14ac:dyDescent="0.25">
      <c r="A790" s="115">
        <v>21</v>
      </c>
      <c r="B790" s="137">
        <v>227100</v>
      </c>
      <c r="C790" s="138">
        <v>1706</v>
      </c>
      <c r="D790" s="108">
        <v>782</v>
      </c>
      <c r="E790" s="135" t="s">
        <v>1572</v>
      </c>
      <c r="F790" s="136">
        <f t="shared" si="113"/>
        <v>0</v>
      </c>
      <c r="G790" s="136">
        <v>0</v>
      </c>
      <c r="H790" s="136">
        <v>0</v>
      </c>
      <c r="I790" s="136">
        <v>0</v>
      </c>
      <c r="J790" s="136">
        <v>0</v>
      </c>
      <c r="K790" s="136">
        <f t="shared" si="114"/>
        <v>0</v>
      </c>
      <c r="L790" s="23">
        <v>0</v>
      </c>
      <c r="M790" s="23">
        <v>0</v>
      </c>
      <c r="N790" s="23">
        <v>0</v>
      </c>
      <c r="O790" s="23">
        <v>0</v>
      </c>
      <c r="P790" s="136">
        <f t="shared" si="115"/>
        <v>0</v>
      </c>
      <c r="Q790" s="23">
        <v>0</v>
      </c>
      <c r="R790" s="23">
        <v>0</v>
      </c>
      <c r="S790" s="23">
        <v>0</v>
      </c>
      <c r="T790" s="4">
        <v>0</v>
      </c>
      <c r="U790" s="4">
        <f t="shared" si="116"/>
        <v>0</v>
      </c>
      <c r="V790" s="4">
        <f t="shared" si="116"/>
        <v>0</v>
      </c>
      <c r="W790" s="4">
        <f t="shared" si="116"/>
        <v>0</v>
      </c>
      <c r="X790" s="4">
        <f t="shared" si="116"/>
        <v>0</v>
      </c>
      <c r="Y790" s="4">
        <f t="shared" si="116"/>
        <v>0</v>
      </c>
      <c r="Z790" s="4">
        <f t="shared" si="112"/>
        <v>0</v>
      </c>
      <c r="AA790" s="4">
        <f t="shared" si="112"/>
        <v>0</v>
      </c>
      <c r="AB790" s="4">
        <f t="shared" si="112"/>
        <v>0</v>
      </c>
      <c r="AC790" s="4">
        <f t="shared" si="112"/>
        <v>0</v>
      </c>
      <c r="AD790" s="4">
        <f t="shared" si="112"/>
        <v>0</v>
      </c>
    </row>
    <row r="791" spans="1:30" ht="12.75" customHeight="1" x14ac:dyDescent="0.25">
      <c r="A791" s="115">
        <v>21</v>
      </c>
      <c r="B791" s="137">
        <v>227100</v>
      </c>
      <c r="C791" s="138">
        <v>1700</v>
      </c>
      <c r="D791" s="108">
        <v>783</v>
      </c>
      <c r="E791" s="135" t="s">
        <v>1573</v>
      </c>
      <c r="F791" s="136">
        <f t="shared" si="113"/>
        <v>0</v>
      </c>
      <c r="G791" s="136">
        <v>0</v>
      </c>
      <c r="H791" s="136">
        <v>0</v>
      </c>
      <c r="I791" s="136">
        <v>0</v>
      </c>
      <c r="J791" s="136">
        <v>0</v>
      </c>
      <c r="K791" s="136">
        <f t="shared" si="114"/>
        <v>0</v>
      </c>
      <c r="L791" s="23">
        <v>0</v>
      </c>
      <c r="M791" s="23">
        <v>0</v>
      </c>
      <c r="N791" s="23">
        <v>0</v>
      </c>
      <c r="O791" s="23">
        <v>0</v>
      </c>
      <c r="P791" s="136">
        <f t="shared" si="115"/>
        <v>0</v>
      </c>
      <c r="Q791" s="23">
        <v>0</v>
      </c>
      <c r="R791" s="23">
        <v>0</v>
      </c>
      <c r="S791" s="23">
        <v>0</v>
      </c>
      <c r="T791" s="4">
        <v>0</v>
      </c>
      <c r="U791" s="4">
        <f t="shared" si="116"/>
        <v>0</v>
      </c>
      <c r="V791" s="4">
        <f t="shared" si="116"/>
        <v>0</v>
      </c>
      <c r="W791" s="4">
        <f t="shared" si="116"/>
        <v>0</v>
      </c>
      <c r="X791" s="4">
        <f t="shared" si="116"/>
        <v>0</v>
      </c>
      <c r="Y791" s="4">
        <f t="shared" si="116"/>
        <v>0</v>
      </c>
      <c r="Z791" s="4">
        <f t="shared" si="112"/>
        <v>0</v>
      </c>
      <c r="AA791" s="4">
        <f t="shared" si="112"/>
        <v>0</v>
      </c>
      <c r="AB791" s="4">
        <f t="shared" si="112"/>
        <v>0</v>
      </c>
      <c r="AC791" s="4">
        <f t="shared" si="112"/>
        <v>0</v>
      </c>
      <c r="AD791" s="4">
        <f t="shared" si="112"/>
        <v>0</v>
      </c>
    </row>
    <row r="792" spans="1:30" ht="12.75" customHeight="1" x14ac:dyDescent="0.25">
      <c r="A792" s="115">
        <v>21</v>
      </c>
      <c r="B792" s="137">
        <v>227100</v>
      </c>
      <c r="C792" s="138">
        <v>1708</v>
      </c>
      <c r="D792" s="108">
        <v>784</v>
      </c>
      <c r="E792" s="135" t="s">
        <v>1574</v>
      </c>
      <c r="F792" s="136">
        <f t="shared" si="113"/>
        <v>0</v>
      </c>
      <c r="G792" s="136">
        <v>0</v>
      </c>
      <c r="H792" s="136">
        <v>0</v>
      </c>
      <c r="I792" s="136">
        <v>0</v>
      </c>
      <c r="J792" s="136">
        <v>0</v>
      </c>
      <c r="K792" s="136">
        <f t="shared" si="114"/>
        <v>0</v>
      </c>
      <c r="L792" s="23">
        <v>0</v>
      </c>
      <c r="M792" s="23">
        <v>0</v>
      </c>
      <c r="N792" s="23">
        <v>0</v>
      </c>
      <c r="O792" s="23">
        <v>0</v>
      </c>
      <c r="P792" s="136">
        <f t="shared" si="115"/>
        <v>0</v>
      </c>
      <c r="Q792" s="23">
        <v>0</v>
      </c>
      <c r="R792" s="23">
        <v>0</v>
      </c>
      <c r="S792" s="23">
        <v>0</v>
      </c>
      <c r="T792" s="4">
        <v>0</v>
      </c>
      <c r="U792" s="4">
        <f t="shared" si="116"/>
        <v>0</v>
      </c>
      <c r="V792" s="4">
        <f t="shared" si="116"/>
        <v>0</v>
      </c>
      <c r="W792" s="4">
        <f t="shared" si="116"/>
        <v>0</v>
      </c>
      <c r="X792" s="4">
        <f t="shared" si="116"/>
        <v>0</v>
      </c>
      <c r="Y792" s="4">
        <f t="shared" si="116"/>
        <v>0</v>
      </c>
      <c r="Z792" s="4">
        <f t="shared" si="112"/>
        <v>0</v>
      </c>
      <c r="AA792" s="4">
        <f t="shared" si="112"/>
        <v>0</v>
      </c>
      <c r="AB792" s="4">
        <f t="shared" si="112"/>
        <v>0</v>
      </c>
      <c r="AC792" s="4">
        <f t="shared" si="112"/>
        <v>0</v>
      </c>
      <c r="AD792" s="4">
        <f t="shared" si="112"/>
        <v>0</v>
      </c>
    </row>
    <row r="793" spans="1:30" ht="12.75" customHeight="1" x14ac:dyDescent="0.25">
      <c r="A793" s="115">
        <v>21</v>
      </c>
      <c r="B793" s="137">
        <v>227100</v>
      </c>
      <c r="C793" s="138">
        <v>1709</v>
      </c>
      <c r="D793" s="108">
        <v>785</v>
      </c>
      <c r="E793" s="135" t="s">
        <v>1575</v>
      </c>
      <c r="F793" s="136">
        <f t="shared" si="113"/>
        <v>0</v>
      </c>
      <c r="G793" s="136">
        <v>0</v>
      </c>
      <c r="H793" s="136">
        <v>0</v>
      </c>
      <c r="I793" s="136">
        <v>0</v>
      </c>
      <c r="J793" s="136">
        <v>0</v>
      </c>
      <c r="K793" s="136">
        <f t="shared" si="114"/>
        <v>0</v>
      </c>
      <c r="L793" s="23">
        <v>0</v>
      </c>
      <c r="M793" s="23">
        <v>0</v>
      </c>
      <c r="N793" s="23">
        <v>0</v>
      </c>
      <c r="O793" s="23">
        <v>0</v>
      </c>
      <c r="P793" s="136">
        <f t="shared" si="115"/>
        <v>0</v>
      </c>
      <c r="Q793" s="23">
        <v>0</v>
      </c>
      <c r="R793" s="23">
        <v>0</v>
      </c>
      <c r="S793" s="23">
        <v>0</v>
      </c>
      <c r="T793" s="4">
        <v>0</v>
      </c>
      <c r="U793" s="4">
        <f t="shared" si="116"/>
        <v>0</v>
      </c>
      <c r="V793" s="4">
        <f t="shared" si="116"/>
        <v>0</v>
      </c>
      <c r="W793" s="4">
        <f t="shared" si="116"/>
        <v>0</v>
      </c>
      <c r="X793" s="4">
        <f t="shared" si="116"/>
        <v>0</v>
      </c>
      <c r="Y793" s="4">
        <f t="shared" si="116"/>
        <v>0</v>
      </c>
      <c r="Z793" s="4">
        <f t="shared" si="112"/>
        <v>0</v>
      </c>
      <c r="AA793" s="4">
        <f t="shared" si="112"/>
        <v>0</v>
      </c>
      <c r="AB793" s="4">
        <f t="shared" si="112"/>
        <v>0</v>
      </c>
      <c r="AC793" s="4">
        <f t="shared" si="112"/>
        <v>0</v>
      </c>
      <c r="AD793" s="4">
        <f t="shared" si="112"/>
        <v>0</v>
      </c>
    </row>
    <row r="794" spans="1:30" ht="12.75" customHeight="1" x14ac:dyDescent="0.25">
      <c r="A794" s="115">
        <v>21</v>
      </c>
      <c r="B794" s="137">
        <v>227100</v>
      </c>
      <c r="C794" s="138">
        <v>1710</v>
      </c>
      <c r="D794" s="108">
        <v>786</v>
      </c>
      <c r="E794" s="135" t="s">
        <v>1576</v>
      </c>
      <c r="F794" s="136">
        <f t="shared" si="113"/>
        <v>0</v>
      </c>
      <c r="G794" s="136">
        <v>0</v>
      </c>
      <c r="H794" s="136">
        <v>0</v>
      </c>
      <c r="I794" s="136">
        <v>0</v>
      </c>
      <c r="J794" s="136">
        <v>0</v>
      </c>
      <c r="K794" s="136">
        <f t="shared" si="114"/>
        <v>0</v>
      </c>
      <c r="L794" s="23">
        <v>0</v>
      </c>
      <c r="M794" s="23">
        <v>0</v>
      </c>
      <c r="N794" s="23">
        <v>0</v>
      </c>
      <c r="O794" s="23">
        <v>0</v>
      </c>
      <c r="P794" s="136">
        <f t="shared" si="115"/>
        <v>0</v>
      </c>
      <c r="Q794" s="23">
        <v>0</v>
      </c>
      <c r="R794" s="23">
        <v>0</v>
      </c>
      <c r="S794" s="23">
        <v>0</v>
      </c>
      <c r="T794" s="4">
        <v>0</v>
      </c>
      <c r="U794" s="4">
        <f t="shared" si="116"/>
        <v>0</v>
      </c>
      <c r="V794" s="4">
        <f t="shared" si="116"/>
        <v>0</v>
      </c>
      <c r="W794" s="4">
        <f t="shared" si="116"/>
        <v>0</v>
      </c>
      <c r="X794" s="4">
        <f t="shared" si="116"/>
        <v>0</v>
      </c>
      <c r="Y794" s="4">
        <f t="shared" si="116"/>
        <v>0</v>
      </c>
      <c r="Z794" s="4">
        <f t="shared" si="112"/>
        <v>0</v>
      </c>
      <c r="AA794" s="4">
        <f t="shared" si="112"/>
        <v>0</v>
      </c>
      <c r="AB794" s="4">
        <f t="shared" si="112"/>
        <v>0</v>
      </c>
      <c r="AC794" s="4">
        <f t="shared" si="112"/>
        <v>0</v>
      </c>
      <c r="AD794" s="4">
        <f t="shared" si="112"/>
        <v>0</v>
      </c>
    </row>
    <row r="795" spans="1:30" ht="12.75" customHeight="1" x14ac:dyDescent="0.25">
      <c r="A795" s="115">
        <v>21</v>
      </c>
      <c r="B795" s="137">
        <v>227100</v>
      </c>
      <c r="C795" s="138">
        <v>1707</v>
      </c>
      <c r="D795" s="108">
        <v>787</v>
      </c>
      <c r="E795" s="135" t="s">
        <v>1577</v>
      </c>
      <c r="F795" s="136">
        <f t="shared" si="113"/>
        <v>0</v>
      </c>
      <c r="G795" s="136">
        <v>0</v>
      </c>
      <c r="H795" s="136">
        <v>0</v>
      </c>
      <c r="I795" s="136">
        <v>0</v>
      </c>
      <c r="J795" s="136">
        <v>0</v>
      </c>
      <c r="K795" s="136">
        <f t="shared" si="114"/>
        <v>0</v>
      </c>
      <c r="L795" s="23">
        <v>0</v>
      </c>
      <c r="M795" s="23">
        <v>0</v>
      </c>
      <c r="N795" s="23">
        <v>0</v>
      </c>
      <c r="O795" s="23">
        <v>0</v>
      </c>
      <c r="P795" s="136">
        <f t="shared" si="115"/>
        <v>0</v>
      </c>
      <c r="Q795" s="23">
        <v>0</v>
      </c>
      <c r="R795" s="23">
        <v>0</v>
      </c>
      <c r="S795" s="23">
        <v>0</v>
      </c>
      <c r="T795" s="4">
        <v>0</v>
      </c>
      <c r="U795" s="4">
        <f t="shared" si="116"/>
        <v>0</v>
      </c>
      <c r="V795" s="4">
        <f t="shared" si="116"/>
        <v>0</v>
      </c>
      <c r="W795" s="4">
        <f t="shared" si="116"/>
        <v>0</v>
      </c>
      <c r="X795" s="4">
        <f t="shared" si="116"/>
        <v>0</v>
      </c>
      <c r="Y795" s="4">
        <f t="shared" si="116"/>
        <v>0</v>
      </c>
      <c r="Z795" s="4">
        <f t="shared" si="112"/>
        <v>0</v>
      </c>
      <c r="AA795" s="4">
        <f t="shared" si="112"/>
        <v>0</v>
      </c>
      <c r="AB795" s="4">
        <f t="shared" si="112"/>
        <v>0</v>
      </c>
      <c r="AC795" s="4">
        <f t="shared" si="112"/>
        <v>0</v>
      </c>
      <c r="AD795" s="4">
        <f t="shared" si="112"/>
        <v>0</v>
      </c>
    </row>
    <row r="796" spans="1:30" ht="12.75" customHeight="1" x14ac:dyDescent="0.25">
      <c r="A796" s="115">
        <v>21</v>
      </c>
      <c r="B796" s="137">
        <v>227100</v>
      </c>
      <c r="C796" s="138">
        <v>1712</v>
      </c>
      <c r="D796" s="108">
        <v>788</v>
      </c>
      <c r="E796" s="135" t="s">
        <v>1578</v>
      </c>
      <c r="F796" s="136">
        <f t="shared" si="113"/>
        <v>0</v>
      </c>
      <c r="G796" s="136">
        <v>0</v>
      </c>
      <c r="H796" s="136">
        <v>0</v>
      </c>
      <c r="I796" s="136">
        <v>0</v>
      </c>
      <c r="J796" s="136">
        <v>0</v>
      </c>
      <c r="K796" s="136">
        <f t="shared" si="114"/>
        <v>0</v>
      </c>
      <c r="L796" s="23">
        <v>0</v>
      </c>
      <c r="M796" s="23">
        <v>0</v>
      </c>
      <c r="N796" s="23">
        <v>0</v>
      </c>
      <c r="O796" s="23">
        <v>0</v>
      </c>
      <c r="P796" s="136">
        <f t="shared" si="115"/>
        <v>0</v>
      </c>
      <c r="Q796" s="23">
        <v>0</v>
      </c>
      <c r="R796" s="23">
        <v>0</v>
      </c>
      <c r="S796" s="23">
        <v>0</v>
      </c>
      <c r="T796" s="4">
        <v>0</v>
      </c>
      <c r="U796" s="4">
        <f t="shared" si="116"/>
        <v>0</v>
      </c>
      <c r="V796" s="4">
        <f t="shared" si="116"/>
        <v>0</v>
      </c>
      <c r="W796" s="4">
        <f t="shared" si="116"/>
        <v>0</v>
      </c>
      <c r="X796" s="4">
        <f t="shared" si="116"/>
        <v>0</v>
      </c>
      <c r="Y796" s="4">
        <f t="shared" si="116"/>
        <v>0</v>
      </c>
      <c r="Z796" s="4">
        <f t="shared" si="112"/>
        <v>0</v>
      </c>
      <c r="AA796" s="4">
        <f t="shared" si="112"/>
        <v>0</v>
      </c>
      <c r="AB796" s="4">
        <f t="shared" si="112"/>
        <v>0</v>
      </c>
      <c r="AC796" s="4">
        <f t="shared" si="112"/>
        <v>0</v>
      </c>
      <c r="AD796" s="4">
        <f t="shared" si="112"/>
        <v>0</v>
      </c>
    </row>
    <row r="797" spans="1:30" ht="12.75" customHeight="1" x14ac:dyDescent="0.25">
      <c r="A797" s="115">
        <v>21</v>
      </c>
      <c r="B797" s="137">
        <v>227100</v>
      </c>
      <c r="C797" s="138">
        <v>1711</v>
      </c>
      <c r="D797" s="108">
        <v>789</v>
      </c>
      <c r="E797" s="135" t="s">
        <v>1426</v>
      </c>
      <c r="F797" s="136">
        <f t="shared" si="113"/>
        <v>0</v>
      </c>
      <c r="G797" s="136">
        <v>0</v>
      </c>
      <c r="H797" s="136">
        <v>0</v>
      </c>
      <c r="I797" s="136">
        <v>0</v>
      </c>
      <c r="J797" s="136">
        <v>0</v>
      </c>
      <c r="K797" s="136">
        <f t="shared" si="114"/>
        <v>0</v>
      </c>
      <c r="L797" s="23">
        <v>0</v>
      </c>
      <c r="M797" s="23">
        <v>0</v>
      </c>
      <c r="N797" s="23">
        <v>0</v>
      </c>
      <c r="O797" s="23">
        <v>0</v>
      </c>
      <c r="P797" s="136">
        <f t="shared" si="115"/>
        <v>0</v>
      </c>
      <c r="Q797" s="23">
        <v>0</v>
      </c>
      <c r="R797" s="23">
        <v>0</v>
      </c>
      <c r="S797" s="23">
        <v>0</v>
      </c>
      <c r="T797" s="4">
        <v>0</v>
      </c>
      <c r="U797" s="4">
        <f t="shared" si="116"/>
        <v>0</v>
      </c>
      <c r="V797" s="4">
        <f t="shared" si="116"/>
        <v>0</v>
      </c>
      <c r="W797" s="4">
        <f t="shared" si="116"/>
        <v>0</v>
      </c>
      <c r="X797" s="4">
        <f t="shared" si="116"/>
        <v>0</v>
      </c>
      <c r="Y797" s="4">
        <f t="shared" si="116"/>
        <v>0</v>
      </c>
      <c r="Z797" s="4">
        <f t="shared" si="112"/>
        <v>0</v>
      </c>
      <c r="AA797" s="4">
        <f t="shared" si="112"/>
        <v>0</v>
      </c>
      <c r="AB797" s="4">
        <f t="shared" si="112"/>
        <v>0</v>
      </c>
      <c r="AC797" s="4">
        <f t="shared" si="112"/>
        <v>0</v>
      </c>
      <c r="AD797" s="4">
        <f t="shared" si="112"/>
        <v>0</v>
      </c>
    </row>
    <row r="798" spans="1:30" ht="12.75" customHeight="1" x14ac:dyDescent="0.25">
      <c r="A798" s="115">
        <v>21</v>
      </c>
      <c r="B798" s="137">
        <v>227100</v>
      </c>
      <c r="C798" s="138">
        <v>1713</v>
      </c>
      <c r="D798" s="108">
        <v>790</v>
      </c>
      <c r="E798" s="135" t="s">
        <v>1579</v>
      </c>
      <c r="F798" s="136">
        <f t="shared" si="113"/>
        <v>0</v>
      </c>
      <c r="G798" s="136">
        <v>0</v>
      </c>
      <c r="H798" s="136">
        <v>0</v>
      </c>
      <c r="I798" s="136">
        <v>0</v>
      </c>
      <c r="J798" s="136">
        <v>0</v>
      </c>
      <c r="K798" s="136">
        <f t="shared" si="114"/>
        <v>0</v>
      </c>
      <c r="L798" s="23">
        <v>0</v>
      </c>
      <c r="M798" s="23">
        <v>0</v>
      </c>
      <c r="N798" s="23">
        <v>0</v>
      </c>
      <c r="O798" s="23">
        <v>0</v>
      </c>
      <c r="P798" s="136">
        <f t="shared" si="115"/>
        <v>0</v>
      </c>
      <c r="Q798" s="23">
        <v>0</v>
      </c>
      <c r="R798" s="23">
        <v>0</v>
      </c>
      <c r="S798" s="23">
        <v>0</v>
      </c>
      <c r="T798" s="4">
        <v>0</v>
      </c>
      <c r="U798" s="4">
        <f t="shared" si="116"/>
        <v>0</v>
      </c>
      <c r="V798" s="4">
        <f t="shared" si="116"/>
        <v>0</v>
      </c>
      <c r="W798" s="4">
        <f t="shared" si="116"/>
        <v>0</v>
      </c>
      <c r="X798" s="4">
        <f t="shared" si="116"/>
        <v>0</v>
      </c>
      <c r="Y798" s="4">
        <f t="shared" si="116"/>
        <v>0</v>
      </c>
      <c r="Z798" s="4">
        <f t="shared" si="112"/>
        <v>0</v>
      </c>
      <c r="AA798" s="4">
        <f t="shared" si="112"/>
        <v>0</v>
      </c>
      <c r="AB798" s="4">
        <f t="shared" si="112"/>
        <v>0</v>
      </c>
      <c r="AC798" s="4">
        <f t="shared" si="112"/>
        <v>0</v>
      </c>
      <c r="AD798" s="4">
        <f t="shared" si="112"/>
        <v>0</v>
      </c>
    </row>
    <row r="799" spans="1:30" ht="12.75" customHeight="1" x14ac:dyDescent="0.25">
      <c r="A799" s="115">
        <v>0</v>
      </c>
      <c r="B799" s="115"/>
      <c r="C799" s="115"/>
      <c r="D799" s="108">
        <v>791</v>
      </c>
      <c r="E799" s="135"/>
      <c r="F799" s="136"/>
      <c r="G799" s="136"/>
      <c r="H799" s="136"/>
      <c r="I799" s="136"/>
      <c r="J799" s="136"/>
      <c r="K799" s="136"/>
      <c r="L799" s="23"/>
      <c r="M799" s="23"/>
      <c r="N799" s="23"/>
      <c r="O799" s="23"/>
      <c r="P799" s="23"/>
      <c r="Q799" s="23"/>
      <c r="R799" s="23"/>
      <c r="S799" s="23"/>
      <c r="T799" s="4"/>
      <c r="U799" s="4"/>
      <c r="V799" s="4"/>
      <c r="W799" s="4"/>
      <c r="X799" s="4"/>
      <c r="Y799" s="4"/>
      <c r="Z799" s="4"/>
      <c r="AA799" s="4"/>
      <c r="AB799" s="4"/>
      <c r="AC799" s="4"/>
      <c r="AD799" s="4"/>
    </row>
    <row r="800" spans="1:30" ht="12.75" customHeight="1" x14ac:dyDescent="0.25">
      <c r="A800" s="115">
        <v>20</v>
      </c>
      <c r="B800" s="137">
        <v>227400</v>
      </c>
      <c r="C800" s="115"/>
      <c r="D800" s="108">
        <v>792</v>
      </c>
      <c r="E800" s="130" t="s">
        <v>1580</v>
      </c>
      <c r="F800" s="131">
        <f t="shared" ref="F800:F829" si="117">SUM(G800:J800)</f>
        <v>5364.9</v>
      </c>
      <c r="G800" s="131">
        <f>G801+G802</f>
        <v>2264.1</v>
      </c>
      <c r="H800" s="131">
        <f>H801+H802</f>
        <v>1506</v>
      </c>
      <c r="I800" s="131">
        <f>I801+I802</f>
        <v>0</v>
      </c>
      <c r="J800" s="131">
        <f>J801+J802</f>
        <v>1594.8</v>
      </c>
      <c r="K800" s="131">
        <f t="shared" ref="K800:K829" si="118">SUM(L800:O800)</f>
        <v>4072.4999999999995</v>
      </c>
      <c r="L800" s="131">
        <f>L801+L802</f>
        <v>1998.8</v>
      </c>
      <c r="M800" s="131">
        <f>M801+M802</f>
        <v>1115.5999999999999</v>
      </c>
      <c r="N800" s="131">
        <f>N801+N802</f>
        <v>0</v>
      </c>
      <c r="O800" s="131">
        <f>O801+O802</f>
        <v>958.1</v>
      </c>
      <c r="P800" s="131">
        <f t="shared" ref="P800:P829" si="119">SUM(Q800:T800)</f>
        <v>4072.4999999999995</v>
      </c>
      <c r="Q800" s="131">
        <f>Q801+Q802</f>
        <v>1998.8</v>
      </c>
      <c r="R800" s="131">
        <f>R801+R802</f>
        <v>1115.5999999999999</v>
      </c>
      <c r="S800" s="131">
        <f>S801+S802</f>
        <v>0</v>
      </c>
      <c r="T800" s="131">
        <f>T801+T802</f>
        <v>958.1</v>
      </c>
      <c r="U800" s="133">
        <f t="shared" si="116"/>
        <v>0</v>
      </c>
      <c r="V800" s="133">
        <f t="shared" si="116"/>
        <v>0</v>
      </c>
      <c r="W800" s="133">
        <f t="shared" si="116"/>
        <v>0</v>
      </c>
      <c r="X800" s="133">
        <f t="shared" si="116"/>
        <v>0</v>
      </c>
      <c r="Y800" s="133">
        <f t="shared" si="116"/>
        <v>0</v>
      </c>
      <c r="Z800" s="133">
        <f t="shared" si="112"/>
        <v>100</v>
      </c>
      <c r="AA800" s="133">
        <f t="shared" si="112"/>
        <v>100</v>
      </c>
      <c r="AB800" s="133">
        <f t="shared" si="112"/>
        <v>100</v>
      </c>
      <c r="AC800" s="133">
        <f t="shared" si="112"/>
        <v>0</v>
      </c>
      <c r="AD800" s="133">
        <f t="shared" si="112"/>
        <v>100</v>
      </c>
    </row>
    <row r="801" spans="1:30" s="134" customFormat="1" ht="12.75" customHeight="1" x14ac:dyDescent="0.25">
      <c r="A801" s="115">
        <v>22</v>
      </c>
      <c r="B801" s="137">
        <v>227400</v>
      </c>
      <c r="C801" s="115"/>
      <c r="D801" s="108">
        <v>793</v>
      </c>
      <c r="E801" s="130" t="s">
        <v>944</v>
      </c>
      <c r="F801" s="131">
        <f t="shared" si="117"/>
        <v>5364.9</v>
      </c>
      <c r="G801" s="131">
        <f>G803</f>
        <v>2264.1</v>
      </c>
      <c r="H801" s="131">
        <f>H803</f>
        <v>1506</v>
      </c>
      <c r="I801" s="131">
        <f>I803</f>
        <v>0</v>
      </c>
      <c r="J801" s="131">
        <f>J803</f>
        <v>1594.8</v>
      </c>
      <c r="K801" s="131">
        <f t="shared" si="118"/>
        <v>4072.4999999999995</v>
      </c>
      <c r="L801" s="131">
        <f>L803</f>
        <v>1998.8</v>
      </c>
      <c r="M801" s="131">
        <f>M803</f>
        <v>1115.5999999999999</v>
      </c>
      <c r="N801" s="131">
        <f>N803</f>
        <v>0</v>
      </c>
      <c r="O801" s="131">
        <f>O803</f>
        <v>958.1</v>
      </c>
      <c r="P801" s="131">
        <f t="shared" si="119"/>
        <v>4072.4999999999995</v>
      </c>
      <c r="Q801" s="131">
        <f>Q803</f>
        <v>1998.8</v>
      </c>
      <c r="R801" s="131">
        <f>R803</f>
        <v>1115.5999999999999</v>
      </c>
      <c r="S801" s="131">
        <f>S803</f>
        <v>0</v>
      </c>
      <c r="T801" s="131">
        <f>T803</f>
        <v>958.1</v>
      </c>
      <c r="U801" s="133">
        <f t="shared" si="116"/>
        <v>0</v>
      </c>
      <c r="V801" s="133">
        <f t="shared" si="116"/>
        <v>0</v>
      </c>
      <c r="W801" s="133">
        <f t="shared" si="116"/>
        <v>0</v>
      </c>
      <c r="X801" s="133">
        <f t="shared" si="116"/>
        <v>0</v>
      </c>
      <c r="Y801" s="133">
        <f t="shared" si="116"/>
        <v>0</v>
      </c>
      <c r="Z801" s="133">
        <f t="shared" si="112"/>
        <v>100</v>
      </c>
      <c r="AA801" s="133">
        <f t="shared" si="112"/>
        <v>100</v>
      </c>
      <c r="AB801" s="133">
        <f t="shared" si="112"/>
        <v>100</v>
      </c>
      <c r="AC801" s="133">
        <f t="shared" si="112"/>
        <v>0</v>
      </c>
      <c r="AD801" s="133">
        <f t="shared" si="112"/>
        <v>100</v>
      </c>
    </row>
    <row r="802" spans="1:30" s="134" customFormat="1" ht="12.75" customHeight="1" x14ac:dyDescent="0.25">
      <c r="A802" s="115">
        <v>21</v>
      </c>
      <c r="B802" s="137">
        <v>227400</v>
      </c>
      <c r="C802" s="115"/>
      <c r="D802" s="108">
        <v>794</v>
      </c>
      <c r="E802" s="130" t="s">
        <v>945</v>
      </c>
      <c r="F802" s="131">
        <f t="shared" si="117"/>
        <v>0</v>
      </c>
      <c r="G802" s="131">
        <f>SUBTOTAL(9,G804:G829)</f>
        <v>0</v>
      </c>
      <c r="H802" s="131">
        <f>SUBTOTAL(9,H804:H829)</f>
        <v>0</v>
      </c>
      <c r="I802" s="131">
        <f>SUBTOTAL(9,I804:I829)</f>
        <v>0</v>
      </c>
      <c r="J802" s="131">
        <f>SUBTOTAL(9,J804:J829)</f>
        <v>0</v>
      </c>
      <c r="K802" s="131">
        <f t="shared" si="118"/>
        <v>0</v>
      </c>
      <c r="L802" s="131">
        <f>SUBTOTAL(9,L804:L829)</f>
        <v>0</v>
      </c>
      <c r="M802" s="131">
        <f>SUBTOTAL(9,M804:M829)</f>
        <v>0</v>
      </c>
      <c r="N802" s="131">
        <f>SUBTOTAL(9,N804:N829)</f>
        <v>0</v>
      </c>
      <c r="O802" s="131">
        <f>SUBTOTAL(9,O804:O829)</f>
        <v>0</v>
      </c>
      <c r="P802" s="131">
        <f t="shared" si="119"/>
        <v>0</v>
      </c>
      <c r="Q802" s="131">
        <f>SUBTOTAL(9,Q804:Q829)</f>
        <v>0</v>
      </c>
      <c r="R802" s="131">
        <f>SUBTOTAL(9,R804:R829)</f>
        <v>0</v>
      </c>
      <c r="S802" s="131">
        <f>SUBTOTAL(9,S804:S829)</f>
        <v>0</v>
      </c>
      <c r="T802" s="131">
        <f>SUBTOTAL(9,T804:T829)</f>
        <v>0</v>
      </c>
      <c r="U802" s="133">
        <f t="shared" si="116"/>
        <v>0</v>
      </c>
      <c r="V802" s="133">
        <f t="shared" si="116"/>
        <v>0</v>
      </c>
      <c r="W802" s="133">
        <f t="shared" si="116"/>
        <v>0</v>
      </c>
      <c r="X802" s="133">
        <f t="shared" si="116"/>
        <v>0</v>
      </c>
      <c r="Y802" s="133">
        <f t="shared" si="116"/>
        <v>0</v>
      </c>
      <c r="Z802" s="133">
        <f t="shared" si="112"/>
        <v>0</v>
      </c>
      <c r="AA802" s="133">
        <f t="shared" si="112"/>
        <v>0</v>
      </c>
      <c r="AB802" s="133">
        <f t="shared" si="112"/>
        <v>0</v>
      </c>
      <c r="AC802" s="133">
        <f t="shared" si="112"/>
        <v>0</v>
      </c>
      <c r="AD802" s="133">
        <f t="shared" si="112"/>
        <v>0</v>
      </c>
    </row>
    <row r="803" spans="1:30" ht="12.75" customHeight="1" x14ac:dyDescent="0.25">
      <c r="A803" s="115">
        <v>22</v>
      </c>
      <c r="B803" s="137">
        <v>227400</v>
      </c>
      <c r="C803" s="138">
        <v>1714</v>
      </c>
      <c r="D803" s="108">
        <v>795</v>
      </c>
      <c r="E803" s="135" t="s">
        <v>970</v>
      </c>
      <c r="F803" s="136">
        <f t="shared" si="117"/>
        <v>5364.9</v>
      </c>
      <c r="G803" s="136">
        <v>2264.1</v>
      </c>
      <c r="H803" s="136">
        <v>1506</v>
      </c>
      <c r="I803" s="136">
        <v>0</v>
      </c>
      <c r="J803" s="136">
        <v>1594.8</v>
      </c>
      <c r="K803" s="136">
        <f t="shared" si="118"/>
        <v>4072.4999999999995</v>
      </c>
      <c r="L803" s="23">
        <v>1998.8</v>
      </c>
      <c r="M803" s="23">
        <v>1115.5999999999999</v>
      </c>
      <c r="N803" s="23">
        <v>0</v>
      </c>
      <c r="O803" s="23">
        <v>958.1</v>
      </c>
      <c r="P803" s="136">
        <f t="shared" si="119"/>
        <v>4072.4999999999995</v>
      </c>
      <c r="Q803" s="23">
        <v>1998.8</v>
      </c>
      <c r="R803" s="23">
        <v>1115.5999999999999</v>
      </c>
      <c r="S803" s="23">
        <v>0</v>
      </c>
      <c r="T803" s="4">
        <v>958.1</v>
      </c>
      <c r="U803" s="4">
        <f t="shared" si="116"/>
        <v>0</v>
      </c>
      <c r="V803" s="4">
        <f t="shared" si="116"/>
        <v>0</v>
      </c>
      <c r="W803" s="4">
        <f t="shared" si="116"/>
        <v>0</v>
      </c>
      <c r="X803" s="4">
        <f t="shared" si="116"/>
        <v>0</v>
      </c>
      <c r="Y803" s="4">
        <f t="shared" si="116"/>
        <v>0</v>
      </c>
      <c r="Z803" s="4">
        <f t="shared" si="112"/>
        <v>100</v>
      </c>
      <c r="AA803" s="4">
        <f t="shared" si="112"/>
        <v>100</v>
      </c>
      <c r="AB803" s="4">
        <f t="shared" si="112"/>
        <v>100</v>
      </c>
      <c r="AC803" s="4">
        <f t="shared" si="112"/>
        <v>0</v>
      </c>
      <c r="AD803" s="4">
        <f t="shared" si="112"/>
        <v>100</v>
      </c>
    </row>
    <row r="804" spans="1:30" ht="12.75" customHeight="1" x14ac:dyDescent="0.25">
      <c r="A804" s="115">
        <v>21</v>
      </c>
      <c r="B804" s="137">
        <v>227400</v>
      </c>
      <c r="C804" s="138">
        <v>1715</v>
      </c>
      <c r="D804" s="108">
        <v>796</v>
      </c>
      <c r="E804" s="135" t="s">
        <v>1581</v>
      </c>
      <c r="F804" s="136">
        <f t="shared" si="117"/>
        <v>0</v>
      </c>
      <c r="G804" s="136">
        <v>0</v>
      </c>
      <c r="H804" s="136">
        <v>0</v>
      </c>
      <c r="I804" s="136">
        <v>0</v>
      </c>
      <c r="J804" s="136">
        <v>0</v>
      </c>
      <c r="K804" s="136">
        <f t="shared" si="118"/>
        <v>0</v>
      </c>
      <c r="L804" s="23">
        <v>0</v>
      </c>
      <c r="M804" s="23">
        <v>0</v>
      </c>
      <c r="N804" s="23">
        <v>0</v>
      </c>
      <c r="O804" s="23">
        <v>0</v>
      </c>
      <c r="P804" s="136">
        <f t="shared" si="119"/>
        <v>0</v>
      </c>
      <c r="Q804" s="23">
        <v>0</v>
      </c>
      <c r="R804" s="23">
        <v>0</v>
      </c>
      <c r="S804" s="23">
        <v>0</v>
      </c>
      <c r="T804" s="4">
        <v>0</v>
      </c>
      <c r="U804" s="4">
        <f t="shared" si="116"/>
        <v>0</v>
      </c>
      <c r="V804" s="4">
        <f t="shared" si="116"/>
        <v>0</v>
      </c>
      <c r="W804" s="4">
        <f t="shared" si="116"/>
        <v>0</v>
      </c>
      <c r="X804" s="4">
        <f t="shared" si="116"/>
        <v>0</v>
      </c>
      <c r="Y804" s="4">
        <f t="shared" si="116"/>
        <v>0</v>
      </c>
      <c r="Z804" s="4">
        <f t="shared" si="112"/>
        <v>0</v>
      </c>
      <c r="AA804" s="4">
        <f t="shared" si="112"/>
        <v>0</v>
      </c>
      <c r="AB804" s="4">
        <f t="shared" si="112"/>
        <v>0</v>
      </c>
      <c r="AC804" s="4">
        <f t="shared" si="112"/>
        <v>0</v>
      </c>
      <c r="AD804" s="4">
        <f t="shared" si="112"/>
        <v>0</v>
      </c>
    </row>
    <row r="805" spans="1:30" ht="12.75" customHeight="1" x14ac:dyDescent="0.25">
      <c r="A805" s="115">
        <v>21</v>
      </c>
      <c r="B805" s="137">
        <v>227400</v>
      </c>
      <c r="C805" s="138">
        <v>1716</v>
      </c>
      <c r="D805" s="108">
        <v>797</v>
      </c>
      <c r="E805" s="135" t="s">
        <v>1582</v>
      </c>
      <c r="F805" s="136">
        <f t="shared" si="117"/>
        <v>0</v>
      </c>
      <c r="G805" s="136">
        <v>0</v>
      </c>
      <c r="H805" s="136">
        <v>0</v>
      </c>
      <c r="I805" s="136">
        <v>0</v>
      </c>
      <c r="J805" s="136">
        <v>0</v>
      </c>
      <c r="K805" s="136">
        <f t="shared" si="118"/>
        <v>0</v>
      </c>
      <c r="L805" s="23">
        <v>0</v>
      </c>
      <c r="M805" s="23">
        <v>0</v>
      </c>
      <c r="N805" s="23">
        <v>0</v>
      </c>
      <c r="O805" s="23">
        <v>0</v>
      </c>
      <c r="P805" s="136">
        <f t="shared" si="119"/>
        <v>0</v>
      </c>
      <c r="Q805" s="23">
        <v>0</v>
      </c>
      <c r="R805" s="23">
        <v>0</v>
      </c>
      <c r="S805" s="23">
        <v>0</v>
      </c>
      <c r="T805" s="4">
        <v>0</v>
      </c>
      <c r="U805" s="4">
        <f t="shared" si="116"/>
        <v>0</v>
      </c>
      <c r="V805" s="4">
        <f t="shared" si="116"/>
        <v>0</v>
      </c>
      <c r="W805" s="4">
        <f t="shared" si="116"/>
        <v>0</v>
      </c>
      <c r="X805" s="4">
        <f t="shared" si="116"/>
        <v>0</v>
      </c>
      <c r="Y805" s="4">
        <f t="shared" si="116"/>
        <v>0</v>
      </c>
      <c r="Z805" s="4">
        <f t="shared" si="112"/>
        <v>0</v>
      </c>
      <c r="AA805" s="4">
        <f t="shared" si="112"/>
        <v>0</v>
      </c>
      <c r="AB805" s="4">
        <f t="shared" si="112"/>
        <v>0</v>
      </c>
      <c r="AC805" s="4">
        <f t="shared" si="112"/>
        <v>0</v>
      </c>
      <c r="AD805" s="4">
        <f t="shared" si="112"/>
        <v>0</v>
      </c>
    </row>
    <row r="806" spans="1:30" ht="12.75" customHeight="1" x14ac:dyDescent="0.25">
      <c r="A806" s="115">
        <v>21</v>
      </c>
      <c r="B806" s="137">
        <v>227400</v>
      </c>
      <c r="C806" s="138">
        <v>1717</v>
      </c>
      <c r="D806" s="108">
        <v>798</v>
      </c>
      <c r="E806" s="135" t="s">
        <v>1583</v>
      </c>
      <c r="F806" s="136">
        <f t="shared" si="117"/>
        <v>0</v>
      </c>
      <c r="G806" s="136">
        <v>0</v>
      </c>
      <c r="H806" s="136">
        <v>0</v>
      </c>
      <c r="I806" s="136">
        <v>0</v>
      </c>
      <c r="J806" s="136">
        <v>0</v>
      </c>
      <c r="K806" s="136">
        <f t="shared" si="118"/>
        <v>0</v>
      </c>
      <c r="L806" s="23">
        <v>0</v>
      </c>
      <c r="M806" s="23">
        <v>0</v>
      </c>
      <c r="N806" s="23">
        <v>0</v>
      </c>
      <c r="O806" s="23">
        <v>0</v>
      </c>
      <c r="P806" s="136">
        <f t="shared" si="119"/>
        <v>0</v>
      </c>
      <c r="Q806" s="23">
        <v>0</v>
      </c>
      <c r="R806" s="23">
        <v>0</v>
      </c>
      <c r="S806" s="23">
        <v>0</v>
      </c>
      <c r="T806" s="4">
        <v>0</v>
      </c>
      <c r="U806" s="4">
        <f t="shared" si="116"/>
        <v>0</v>
      </c>
      <c r="V806" s="4">
        <f t="shared" si="116"/>
        <v>0</v>
      </c>
      <c r="W806" s="4">
        <f t="shared" si="116"/>
        <v>0</v>
      </c>
      <c r="X806" s="4">
        <f t="shared" si="116"/>
        <v>0</v>
      </c>
      <c r="Y806" s="4">
        <f t="shared" si="116"/>
        <v>0</v>
      </c>
      <c r="Z806" s="4">
        <f t="shared" si="112"/>
        <v>0</v>
      </c>
      <c r="AA806" s="4">
        <f t="shared" si="112"/>
        <v>0</v>
      </c>
      <c r="AB806" s="4">
        <f t="shared" si="112"/>
        <v>0</v>
      </c>
      <c r="AC806" s="4">
        <f t="shared" si="112"/>
        <v>0</v>
      </c>
      <c r="AD806" s="4">
        <f t="shared" si="112"/>
        <v>0</v>
      </c>
    </row>
    <row r="807" spans="1:30" ht="12.75" customHeight="1" x14ac:dyDescent="0.25">
      <c r="A807" s="115">
        <v>21</v>
      </c>
      <c r="B807" s="137">
        <v>227400</v>
      </c>
      <c r="C807" s="138">
        <v>1718</v>
      </c>
      <c r="D807" s="108">
        <v>799</v>
      </c>
      <c r="E807" s="135" t="s">
        <v>1584</v>
      </c>
      <c r="F807" s="136">
        <f t="shared" si="117"/>
        <v>0</v>
      </c>
      <c r="G807" s="136">
        <v>0</v>
      </c>
      <c r="H807" s="136">
        <v>0</v>
      </c>
      <c r="I807" s="136">
        <v>0</v>
      </c>
      <c r="J807" s="136">
        <v>0</v>
      </c>
      <c r="K807" s="136">
        <f t="shared" si="118"/>
        <v>0</v>
      </c>
      <c r="L807" s="23">
        <v>0</v>
      </c>
      <c r="M807" s="23">
        <v>0</v>
      </c>
      <c r="N807" s="23">
        <v>0</v>
      </c>
      <c r="O807" s="23">
        <v>0</v>
      </c>
      <c r="P807" s="136">
        <f t="shared" si="119"/>
        <v>0</v>
      </c>
      <c r="Q807" s="23">
        <v>0</v>
      </c>
      <c r="R807" s="23">
        <v>0</v>
      </c>
      <c r="S807" s="23">
        <v>0</v>
      </c>
      <c r="T807" s="4">
        <v>0</v>
      </c>
      <c r="U807" s="4">
        <f t="shared" si="116"/>
        <v>0</v>
      </c>
      <c r="V807" s="4">
        <f t="shared" si="116"/>
        <v>0</v>
      </c>
      <c r="W807" s="4">
        <f t="shared" si="116"/>
        <v>0</v>
      </c>
      <c r="X807" s="4">
        <f t="shared" si="116"/>
        <v>0</v>
      </c>
      <c r="Y807" s="4">
        <f t="shared" si="116"/>
        <v>0</v>
      </c>
      <c r="Z807" s="4">
        <f t="shared" si="112"/>
        <v>0</v>
      </c>
      <c r="AA807" s="4">
        <f t="shared" si="112"/>
        <v>0</v>
      </c>
      <c r="AB807" s="4">
        <f t="shared" si="112"/>
        <v>0</v>
      </c>
      <c r="AC807" s="4">
        <f t="shared" si="112"/>
        <v>0</v>
      </c>
      <c r="AD807" s="4">
        <f t="shared" si="112"/>
        <v>0</v>
      </c>
    </row>
    <row r="808" spans="1:30" ht="12.75" customHeight="1" x14ac:dyDescent="0.25">
      <c r="A808" s="115">
        <v>21</v>
      </c>
      <c r="B808" s="137">
        <v>227400</v>
      </c>
      <c r="C808" s="138">
        <v>1733</v>
      </c>
      <c r="D808" s="108">
        <v>800</v>
      </c>
      <c r="E808" s="135" t="s">
        <v>1585</v>
      </c>
      <c r="F808" s="136">
        <f t="shared" si="117"/>
        <v>0</v>
      </c>
      <c r="G808" s="136">
        <v>0</v>
      </c>
      <c r="H808" s="136">
        <v>0</v>
      </c>
      <c r="I808" s="136">
        <v>0</v>
      </c>
      <c r="J808" s="136">
        <v>0</v>
      </c>
      <c r="K808" s="136">
        <f t="shared" si="118"/>
        <v>0</v>
      </c>
      <c r="L808" s="23">
        <v>0</v>
      </c>
      <c r="M808" s="23">
        <v>0</v>
      </c>
      <c r="N808" s="23">
        <v>0</v>
      </c>
      <c r="O808" s="23">
        <v>0</v>
      </c>
      <c r="P808" s="136">
        <f t="shared" si="119"/>
        <v>0</v>
      </c>
      <c r="Q808" s="23">
        <v>0</v>
      </c>
      <c r="R808" s="23">
        <v>0</v>
      </c>
      <c r="S808" s="23">
        <v>0</v>
      </c>
      <c r="T808" s="4">
        <v>0</v>
      </c>
      <c r="U808" s="4">
        <f t="shared" si="116"/>
        <v>0</v>
      </c>
      <c r="V808" s="4">
        <f t="shared" si="116"/>
        <v>0</v>
      </c>
      <c r="W808" s="4">
        <f t="shared" si="116"/>
        <v>0</v>
      </c>
      <c r="X808" s="4">
        <f t="shared" si="116"/>
        <v>0</v>
      </c>
      <c r="Y808" s="4">
        <f t="shared" si="116"/>
        <v>0</v>
      </c>
      <c r="Z808" s="4">
        <f t="shared" si="112"/>
        <v>0</v>
      </c>
      <c r="AA808" s="4">
        <f t="shared" si="112"/>
        <v>0</v>
      </c>
      <c r="AB808" s="4">
        <f t="shared" si="112"/>
        <v>0</v>
      </c>
      <c r="AC808" s="4">
        <f t="shared" si="112"/>
        <v>0</v>
      </c>
      <c r="AD808" s="4">
        <f t="shared" si="112"/>
        <v>0</v>
      </c>
    </row>
    <row r="809" spans="1:30" ht="12.75" customHeight="1" x14ac:dyDescent="0.25">
      <c r="A809" s="115">
        <v>21</v>
      </c>
      <c r="B809" s="137">
        <v>227400</v>
      </c>
      <c r="C809" s="138">
        <v>1719</v>
      </c>
      <c r="D809" s="108">
        <v>801</v>
      </c>
      <c r="E809" s="135" t="s">
        <v>1586</v>
      </c>
      <c r="F809" s="136">
        <f t="shared" si="117"/>
        <v>0</v>
      </c>
      <c r="G809" s="136">
        <v>0</v>
      </c>
      <c r="H809" s="136">
        <v>0</v>
      </c>
      <c r="I809" s="136">
        <v>0</v>
      </c>
      <c r="J809" s="136">
        <v>0</v>
      </c>
      <c r="K809" s="136">
        <f t="shared" si="118"/>
        <v>0</v>
      </c>
      <c r="L809" s="23">
        <v>0</v>
      </c>
      <c r="M809" s="23">
        <v>0</v>
      </c>
      <c r="N809" s="23">
        <v>0</v>
      </c>
      <c r="O809" s="23">
        <v>0</v>
      </c>
      <c r="P809" s="136">
        <f t="shared" si="119"/>
        <v>0</v>
      </c>
      <c r="Q809" s="23">
        <v>0</v>
      </c>
      <c r="R809" s="23">
        <v>0</v>
      </c>
      <c r="S809" s="23">
        <v>0</v>
      </c>
      <c r="T809" s="4">
        <v>0</v>
      </c>
      <c r="U809" s="4">
        <f t="shared" si="116"/>
        <v>0</v>
      </c>
      <c r="V809" s="4">
        <f t="shared" si="116"/>
        <v>0</v>
      </c>
      <c r="W809" s="4">
        <f t="shared" si="116"/>
        <v>0</v>
      </c>
      <c r="X809" s="4">
        <f t="shared" si="116"/>
        <v>0</v>
      </c>
      <c r="Y809" s="4">
        <f t="shared" si="116"/>
        <v>0</v>
      </c>
      <c r="Z809" s="4">
        <f t="shared" si="112"/>
        <v>0</v>
      </c>
      <c r="AA809" s="4">
        <f t="shared" si="112"/>
        <v>0</v>
      </c>
      <c r="AB809" s="4">
        <f t="shared" si="112"/>
        <v>0</v>
      </c>
      <c r="AC809" s="4">
        <f t="shared" si="112"/>
        <v>0</v>
      </c>
      <c r="AD809" s="4">
        <f t="shared" si="112"/>
        <v>0</v>
      </c>
    </row>
    <row r="810" spans="1:30" ht="12.75" customHeight="1" x14ac:dyDescent="0.25">
      <c r="A810" s="115">
        <v>21</v>
      </c>
      <c r="B810" s="137">
        <v>227400</v>
      </c>
      <c r="C810" s="138">
        <v>1720</v>
      </c>
      <c r="D810" s="108">
        <v>802</v>
      </c>
      <c r="E810" s="135" t="s">
        <v>1587</v>
      </c>
      <c r="F810" s="136">
        <f t="shared" si="117"/>
        <v>0</v>
      </c>
      <c r="G810" s="136">
        <v>0</v>
      </c>
      <c r="H810" s="136">
        <v>0</v>
      </c>
      <c r="I810" s="136">
        <v>0</v>
      </c>
      <c r="J810" s="136">
        <v>0</v>
      </c>
      <c r="K810" s="136">
        <f t="shared" si="118"/>
        <v>0</v>
      </c>
      <c r="L810" s="23">
        <v>0</v>
      </c>
      <c r="M810" s="23">
        <v>0</v>
      </c>
      <c r="N810" s="23">
        <v>0</v>
      </c>
      <c r="O810" s="23">
        <v>0</v>
      </c>
      <c r="P810" s="136">
        <f t="shared" si="119"/>
        <v>0</v>
      </c>
      <c r="Q810" s="23">
        <v>0</v>
      </c>
      <c r="R810" s="23">
        <v>0</v>
      </c>
      <c r="S810" s="23">
        <v>0</v>
      </c>
      <c r="T810" s="4">
        <v>0</v>
      </c>
      <c r="U810" s="4">
        <f t="shared" si="116"/>
        <v>0</v>
      </c>
      <c r="V810" s="4">
        <f t="shared" si="116"/>
        <v>0</v>
      </c>
      <c r="W810" s="4">
        <f t="shared" si="116"/>
        <v>0</v>
      </c>
      <c r="X810" s="4">
        <f t="shared" si="116"/>
        <v>0</v>
      </c>
      <c r="Y810" s="4">
        <f t="shared" si="116"/>
        <v>0</v>
      </c>
      <c r="Z810" s="4">
        <f t="shared" si="112"/>
        <v>0</v>
      </c>
      <c r="AA810" s="4">
        <f t="shared" si="112"/>
        <v>0</v>
      </c>
      <c r="AB810" s="4">
        <f t="shared" si="112"/>
        <v>0</v>
      </c>
      <c r="AC810" s="4">
        <f t="shared" si="112"/>
        <v>0</v>
      </c>
      <c r="AD810" s="4">
        <f t="shared" si="112"/>
        <v>0</v>
      </c>
    </row>
    <row r="811" spans="1:30" ht="12.75" customHeight="1" x14ac:dyDescent="0.25">
      <c r="A811" s="115">
        <v>21</v>
      </c>
      <c r="B811" s="137">
        <v>227400</v>
      </c>
      <c r="C811" s="138">
        <v>1721</v>
      </c>
      <c r="D811" s="108">
        <v>803</v>
      </c>
      <c r="E811" s="135" t="s">
        <v>1588</v>
      </c>
      <c r="F811" s="136">
        <f t="shared" si="117"/>
        <v>0</v>
      </c>
      <c r="G811" s="136">
        <v>0</v>
      </c>
      <c r="H811" s="136">
        <v>0</v>
      </c>
      <c r="I811" s="136">
        <v>0</v>
      </c>
      <c r="J811" s="136">
        <v>0</v>
      </c>
      <c r="K811" s="136">
        <f t="shared" si="118"/>
        <v>0</v>
      </c>
      <c r="L811" s="23">
        <v>0</v>
      </c>
      <c r="M811" s="23">
        <v>0</v>
      </c>
      <c r="N811" s="23">
        <v>0</v>
      </c>
      <c r="O811" s="23">
        <v>0</v>
      </c>
      <c r="P811" s="136">
        <f t="shared" si="119"/>
        <v>0</v>
      </c>
      <c r="Q811" s="23">
        <v>0</v>
      </c>
      <c r="R811" s="23">
        <v>0</v>
      </c>
      <c r="S811" s="23">
        <v>0</v>
      </c>
      <c r="T811" s="4">
        <v>0</v>
      </c>
      <c r="U811" s="4">
        <f t="shared" si="116"/>
        <v>0</v>
      </c>
      <c r="V811" s="4">
        <f t="shared" si="116"/>
        <v>0</v>
      </c>
      <c r="W811" s="4">
        <f t="shared" si="116"/>
        <v>0</v>
      </c>
      <c r="X811" s="4">
        <f t="shared" si="116"/>
        <v>0</v>
      </c>
      <c r="Y811" s="4">
        <f t="shared" si="116"/>
        <v>0</v>
      </c>
      <c r="Z811" s="4">
        <f t="shared" ref="Z811:AD874" si="120">IF(K811=0,0,P811/K811*100)</f>
        <v>0</v>
      </c>
      <c r="AA811" s="4">
        <f t="shared" si="120"/>
        <v>0</v>
      </c>
      <c r="AB811" s="4">
        <f t="shared" si="120"/>
        <v>0</v>
      </c>
      <c r="AC811" s="4">
        <f t="shared" si="120"/>
        <v>0</v>
      </c>
      <c r="AD811" s="4">
        <f t="shared" si="120"/>
        <v>0</v>
      </c>
    </row>
    <row r="812" spans="1:30" ht="12.75" customHeight="1" x14ac:dyDescent="0.25">
      <c r="A812" s="115">
        <v>21</v>
      </c>
      <c r="B812" s="137">
        <v>227400</v>
      </c>
      <c r="C812" s="138">
        <v>1722</v>
      </c>
      <c r="D812" s="108">
        <v>804</v>
      </c>
      <c r="E812" s="135" t="s">
        <v>1589</v>
      </c>
      <c r="F812" s="136">
        <f t="shared" si="117"/>
        <v>0</v>
      </c>
      <c r="G812" s="136">
        <v>0</v>
      </c>
      <c r="H812" s="136">
        <v>0</v>
      </c>
      <c r="I812" s="136">
        <v>0</v>
      </c>
      <c r="J812" s="136">
        <v>0</v>
      </c>
      <c r="K812" s="136">
        <f t="shared" si="118"/>
        <v>0</v>
      </c>
      <c r="L812" s="23">
        <v>0</v>
      </c>
      <c r="M812" s="23">
        <v>0</v>
      </c>
      <c r="N812" s="23">
        <v>0</v>
      </c>
      <c r="O812" s="23">
        <v>0</v>
      </c>
      <c r="P812" s="136">
        <f t="shared" si="119"/>
        <v>0</v>
      </c>
      <c r="Q812" s="23">
        <v>0</v>
      </c>
      <c r="R812" s="23">
        <v>0</v>
      </c>
      <c r="S812" s="23">
        <v>0</v>
      </c>
      <c r="T812" s="4">
        <v>0</v>
      </c>
      <c r="U812" s="4">
        <f t="shared" si="116"/>
        <v>0</v>
      </c>
      <c r="V812" s="4">
        <f t="shared" si="116"/>
        <v>0</v>
      </c>
      <c r="W812" s="4">
        <f t="shared" si="116"/>
        <v>0</v>
      </c>
      <c r="X812" s="4">
        <f t="shared" si="116"/>
        <v>0</v>
      </c>
      <c r="Y812" s="4">
        <f t="shared" si="116"/>
        <v>0</v>
      </c>
      <c r="Z812" s="4">
        <f t="shared" si="120"/>
        <v>0</v>
      </c>
      <c r="AA812" s="4">
        <f t="shared" si="120"/>
        <v>0</v>
      </c>
      <c r="AB812" s="4">
        <f t="shared" si="120"/>
        <v>0</v>
      </c>
      <c r="AC812" s="4">
        <f t="shared" si="120"/>
        <v>0</v>
      </c>
      <c r="AD812" s="4">
        <f t="shared" si="120"/>
        <v>0</v>
      </c>
    </row>
    <row r="813" spans="1:30" ht="12.75" customHeight="1" x14ac:dyDescent="0.25">
      <c r="A813" s="115">
        <v>21</v>
      </c>
      <c r="B813" s="137">
        <v>227400</v>
      </c>
      <c r="C813" s="138">
        <v>1723</v>
      </c>
      <c r="D813" s="108">
        <v>805</v>
      </c>
      <c r="E813" s="135" t="s">
        <v>1590</v>
      </c>
      <c r="F813" s="136">
        <f t="shared" si="117"/>
        <v>0</v>
      </c>
      <c r="G813" s="136">
        <v>0</v>
      </c>
      <c r="H813" s="136">
        <v>0</v>
      </c>
      <c r="I813" s="136">
        <v>0</v>
      </c>
      <c r="J813" s="136">
        <v>0</v>
      </c>
      <c r="K813" s="136">
        <f t="shared" si="118"/>
        <v>0</v>
      </c>
      <c r="L813" s="23">
        <v>0</v>
      </c>
      <c r="M813" s="23">
        <v>0</v>
      </c>
      <c r="N813" s="23">
        <v>0</v>
      </c>
      <c r="O813" s="23">
        <v>0</v>
      </c>
      <c r="P813" s="136">
        <f t="shared" si="119"/>
        <v>0</v>
      </c>
      <c r="Q813" s="23">
        <v>0</v>
      </c>
      <c r="R813" s="23">
        <v>0</v>
      </c>
      <c r="S813" s="23">
        <v>0</v>
      </c>
      <c r="T813" s="4">
        <v>0</v>
      </c>
      <c r="U813" s="4">
        <f t="shared" si="116"/>
        <v>0</v>
      </c>
      <c r="V813" s="4">
        <f t="shared" si="116"/>
        <v>0</v>
      </c>
      <c r="W813" s="4">
        <f t="shared" si="116"/>
        <v>0</v>
      </c>
      <c r="X813" s="4">
        <f t="shared" si="116"/>
        <v>0</v>
      </c>
      <c r="Y813" s="4">
        <f t="shared" si="116"/>
        <v>0</v>
      </c>
      <c r="Z813" s="4">
        <f t="shared" si="120"/>
        <v>0</v>
      </c>
      <c r="AA813" s="4">
        <f t="shared" si="120"/>
        <v>0</v>
      </c>
      <c r="AB813" s="4">
        <f t="shared" si="120"/>
        <v>0</v>
      </c>
      <c r="AC813" s="4">
        <f t="shared" si="120"/>
        <v>0</v>
      </c>
      <c r="AD813" s="4">
        <f t="shared" si="120"/>
        <v>0</v>
      </c>
    </row>
    <row r="814" spans="1:30" ht="12.75" customHeight="1" x14ac:dyDescent="0.25">
      <c r="A814" s="115">
        <v>21</v>
      </c>
      <c r="B814" s="137">
        <v>227400</v>
      </c>
      <c r="C814" s="138">
        <v>1724</v>
      </c>
      <c r="D814" s="108">
        <v>806</v>
      </c>
      <c r="E814" s="135" t="s">
        <v>1591</v>
      </c>
      <c r="F814" s="136">
        <f t="shared" si="117"/>
        <v>0</v>
      </c>
      <c r="G814" s="136">
        <v>0</v>
      </c>
      <c r="H814" s="136">
        <v>0</v>
      </c>
      <c r="I814" s="136">
        <v>0</v>
      </c>
      <c r="J814" s="136">
        <v>0</v>
      </c>
      <c r="K814" s="136">
        <f t="shared" si="118"/>
        <v>0</v>
      </c>
      <c r="L814" s="23">
        <v>0</v>
      </c>
      <c r="M814" s="23">
        <v>0</v>
      </c>
      <c r="N814" s="23">
        <v>0</v>
      </c>
      <c r="O814" s="23">
        <v>0</v>
      </c>
      <c r="P814" s="136">
        <f t="shared" si="119"/>
        <v>0</v>
      </c>
      <c r="Q814" s="23">
        <v>0</v>
      </c>
      <c r="R814" s="23">
        <v>0</v>
      </c>
      <c r="S814" s="23">
        <v>0</v>
      </c>
      <c r="T814" s="4">
        <v>0</v>
      </c>
      <c r="U814" s="4">
        <f t="shared" si="116"/>
        <v>0</v>
      </c>
      <c r="V814" s="4">
        <f t="shared" si="116"/>
        <v>0</v>
      </c>
      <c r="W814" s="4">
        <f t="shared" si="116"/>
        <v>0</v>
      </c>
      <c r="X814" s="4">
        <f t="shared" si="116"/>
        <v>0</v>
      </c>
      <c r="Y814" s="4">
        <f t="shared" si="116"/>
        <v>0</v>
      </c>
      <c r="Z814" s="4">
        <f t="shared" si="120"/>
        <v>0</v>
      </c>
      <c r="AA814" s="4">
        <f t="shared" si="120"/>
        <v>0</v>
      </c>
      <c r="AB814" s="4">
        <f t="shared" si="120"/>
        <v>0</v>
      </c>
      <c r="AC814" s="4">
        <f t="shared" si="120"/>
        <v>0</v>
      </c>
      <c r="AD814" s="4">
        <f t="shared" si="120"/>
        <v>0</v>
      </c>
    </row>
    <row r="815" spans="1:30" ht="12.75" customHeight="1" x14ac:dyDescent="0.25">
      <c r="A815" s="115">
        <v>21</v>
      </c>
      <c r="B815" s="137">
        <v>227400</v>
      </c>
      <c r="C815" s="138">
        <v>1725</v>
      </c>
      <c r="D815" s="108">
        <v>807</v>
      </c>
      <c r="E815" s="135" t="s">
        <v>1592</v>
      </c>
      <c r="F815" s="136">
        <f t="shared" si="117"/>
        <v>0</v>
      </c>
      <c r="G815" s="136">
        <v>0</v>
      </c>
      <c r="H815" s="136">
        <v>0</v>
      </c>
      <c r="I815" s="136">
        <v>0</v>
      </c>
      <c r="J815" s="136">
        <v>0</v>
      </c>
      <c r="K815" s="136">
        <f t="shared" si="118"/>
        <v>0</v>
      </c>
      <c r="L815" s="23">
        <v>0</v>
      </c>
      <c r="M815" s="23">
        <v>0</v>
      </c>
      <c r="N815" s="23">
        <v>0</v>
      </c>
      <c r="O815" s="23">
        <v>0</v>
      </c>
      <c r="P815" s="136">
        <f t="shared" si="119"/>
        <v>0</v>
      </c>
      <c r="Q815" s="23">
        <v>0</v>
      </c>
      <c r="R815" s="23">
        <v>0</v>
      </c>
      <c r="S815" s="23">
        <v>0</v>
      </c>
      <c r="T815" s="4">
        <v>0</v>
      </c>
      <c r="U815" s="4">
        <f t="shared" si="116"/>
        <v>0</v>
      </c>
      <c r="V815" s="4">
        <f t="shared" si="116"/>
        <v>0</v>
      </c>
      <c r="W815" s="4">
        <f t="shared" si="116"/>
        <v>0</v>
      </c>
      <c r="X815" s="4">
        <f t="shared" si="116"/>
        <v>0</v>
      </c>
      <c r="Y815" s="4">
        <f t="shared" si="116"/>
        <v>0</v>
      </c>
      <c r="Z815" s="4">
        <f t="shared" si="120"/>
        <v>0</v>
      </c>
      <c r="AA815" s="4">
        <f t="shared" si="120"/>
        <v>0</v>
      </c>
      <c r="AB815" s="4">
        <f t="shared" si="120"/>
        <v>0</v>
      </c>
      <c r="AC815" s="4">
        <f t="shared" si="120"/>
        <v>0</v>
      </c>
      <c r="AD815" s="4">
        <f t="shared" si="120"/>
        <v>0</v>
      </c>
    </row>
    <row r="816" spans="1:30" ht="12.75" customHeight="1" x14ac:dyDescent="0.25">
      <c r="A816" s="115">
        <v>21</v>
      </c>
      <c r="B816" s="137">
        <v>227400</v>
      </c>
      <c r="C816" s="138">
        <v>1726</v>
      </c>
      <c r="D816" s="108">
        <v>808</v>
      </c>
      <c r="E816" s="135" t="s">
        <v>1593</v>
      </c>
      <c r="F816" s="136">
        <f t="shared" si="117"/>
        <v>0</v>
      </c>
      <c r="G816" s="136">
        <v>0</v>
      </c>
      <c r="H816" s="136">
        <v>0</v>
      </c>
      <c r="I816" s="136">
        <v>0</v>
      </c>
      <c r="J816" s="136">
        <v>0</v>
      </c>
      <c r="K816" s="136">
        <f t="shared" si="118"/>
        <v>0</v>
      </c>
      <c r="L816" s="23">
        <v>0</v>
      </c>
      <c r="M816" s="23">
        <v>0</v>
      </c>
      <c r="N816" s="23">
        <v>0</v>
      </c>
      <c r="O816" s="23">
        <v>0</v>
      </c>
      <c r="P816" s="136">
        <f t="shared" si="119"/>
        <v>0</v>
      </c>
      <c r="Q816" s="23">
        <v>0</v>
      </c>
      <c r="R816" s="23">
        <v>0</v>
      </c>
      <c r="S816" s="23">
        <v>0</v>
      </c>
      <c r="T816" s="4">
        <v>0</v>
      </c>
      <c r="U816" s="4">
        <f t="shared" si="116"/>
        <v>0</v>
      </c>
      <c r="V816" s="4">
        <f t="shared" si="116"/>
        <v>0</v>
      </c>
      <c r="W816" s="4">
        <f t="shared" si="116"/>
        <v>0</v>
      </c>
      <c r="X816" s="4">
        <f t="shared" si="116"/>
        <v>0</v>
      </c>
      <c r="Y816" s="4">
        <f t="shared" si="116"/>
        <v>0</v>
      </c>
      <c r="Z816" s="4">
        <f t="shared" si="120"/>
        <v>0</v>
      </c>
      <c r="AA816" s="4">
        <f t="shared" si="120"/>
        <v>0</v>
      </c>
      <c r="AB816" s="4">
        <f t="shared" si="120"/>
        <v>0</v>
      </c>
      <c r="AC816" s="4">
        <f t="shared" si="120"/>
        <v>0</v>
      </c>
      <c r="AD816" s="4">
        <f t="shared" si="120"/>
        <v>0</v>
      </c>
    </row>
    <row r="817" spans="1:30" ht="12.75" customHeight="1" x14ac:dyDescent="0.25">
      <c r="A817" s="115">
        <v>21</v>
      </c>
      <c r="B817" s="137">
        <v>227400</v>
      </c>
      <c r="C817" s="138">
        <v>1727</v>
      </c>
      <c r="D817" s="108">
        <v>809</v>
      </c>
      <c r="E817" s="135" t="s">
        <v>1594</v>
      </c>
      <c r="F817" s="136">
        <f t="shared" si="117"/>
        <v>0</v>
      </c>
      <c r="G817" s="136">
        <v>0</v>
      </c>
      <c r="H817" s="136">
        <v>0</v>
      </c>
      <c r="I817" s="136">
        <v>0</v>
      </c>
      <c r="J817" s="136">
        <v>0</v>
      </c>
      <c r="K817" s="136">
        <f t="shared" si="118"/>
        <v>0</v>
      </c>
      <c r="L817" s="23">
        <v>0</v>
      </c>
      <c r="M817" s="23">
        <v>0</v>
      </c>
      <c r="N817" s="23">
        <v>0</v>
      </c>
      <c r="O817" s="23">
        <v>0</v>
      </c>
      <c r="P817" s="136">
        <f t="shared" si="119"/>
        <v>0</v>
      </c>
      <c r="Q817" s="23">
        <v>0</v>
      </c>
      <c r="R817" s="23">
        <v>0</v>
      </c>
      <c r="S817" s="23">
        <v>0</v>
      </c>
      <c r="T817" s="4">
        <v>0</v>
      </c>
      <c r="U817" s="4">
        <f t="shared" si="116"/>
        <v>0</v>
      </c>
      <c r="V817" s="4">
        <f t="shared" si="116"/>
        <v>0</v>
      </c>
      <c r="W817" s="4">
        <f t="shared" si="116"/>
        <v>0</v>
      </c>
      <c r="X817" s="4">
        <f t="shared" si="116"/>
        <v>0</v>
      </c>
      <c r="Y817" s="4">
        <f t="shared" si="116"/>
        <v>0</v>
      </c>
      <c r="Z817" s="4">
        <f t="shared" si="120"/>
        <v>0</v>
      </c>
      <c r="AA817" s="4">
        <f t="shared" si="120"/>
        <v>0</v>
      </c>
      <c r="AB817" s="4">
        <f t="shared" si="120"/>
        <v>0</v>
      </c>
      <c r="AC817" s="4">
        <f t="shared" si="120"/>
        <v>0</v>
      </c>
      <c r="AD817" s="4">
        <f t="shared" si="120"/>
        <v>0</v>
      </c>
    </row>
    <row r="818" spans="1:30" ht="12.75" customHeight="1" x14ac:dyDescent="0.25">
      <c r="A818" s="115">
        <v>21</v>
      </c>
      <c r="B818" s="137">
        <v>227400</v>
      </c>
      <c r="C818" s="138">
        <v>1728</v>
      </c>
      <c r="D818" s="108">
        <v>810</v>
      </c>
      <c r="E818" s="135" t="s">
        <v>1595</v>
      </c>
      <c r="F818" s="136">
        <f t="shared" si="117"/>
        <v>0</v>
      </c>
      <c r="G818" s="136">
        <v>0</v>
      </c>
      <c r="H818" s="136">
        <v>0</v>
      </c>
      <c r="I818" s="136">
        <v>0</v>
      </c>
      <c r="J818" s="136">
        <v>0</v>
      </c>
      <c r="K818" s="136">
        <f t="shared" si="118"/>
        <v>0</v>
      </c>
      <c r="L818" s="23">
        <v>0</v>
      </c>
      <c r="M818" s="23">
        <v>0</v>
      </c>
      <c r="N818" s="23">
        <v>0</v>
      </c>
      <c r="O818" s="23">
        <v>0</v>
      </c>
      <c r="P818" s="136">
        <f t="shared" si="119"/>
        <v>0</v>
      </c>
      <c r="Q818" s="23">
        <v>0</v>
      </c>
      <c r="R818" s="23">
        <v>0</v>
      </c>
      <c r="S818" s="23">
        <v>0</v>
      </c>
      <c r="T818" s="4">
        <v>0</v>
      </c>
      <c r="U818" s="4">
        <f t="shared" si="116"/>
        <v>0</v>
      </c>
      <c r="V818" s="4">
        <f t="shared" si="116"/>
        <v>0</v>
      </c>
      <c r="W818" s="4">
        <f t="shared" si="116"/>
        <v>0</v>
      </c>
      <c r="X818" s="4">
        <f t="shared" si="116"/>
        <v>0</v>
      </c>
      <c r="Y818" s="4">
        <f t="shared" si="116"/>
        <v>0</v>
      </c>
      <c r="Z818" s="4">
        <f t="shared" si="120"/>
        <v>0</v>
      </c>
      <c r="AA818" s="4">
        <f t="shared" si="120"/>
        <v>0</v>
      </c>
      <c r="AB818" s="4">
        <f t="shared" si="120"/>
        <v>0</v>
      </c>
      <c r="AC818" s="4">
        <f t="shared" si="120"/>
        <v>0</v>
      </c>
      <c r="AD818" s="4">
        <f t="shared" si="120"/>
        <v>0</v>
      </c>
    </row>
    <row r="819" spans="1:30" ht="12.75" customHeight="1" x14ac:dyDescent="0.25">
      <c r="A819" s="115">
        <v>21</v>
      </c>
      <c r="B819" s="137">
        <v>227400</v>
      </c>
      <c r="C819" s="138">
        <v>1729</v>
      </c>
      <c r="D819" s="108">
        <v>811</v>
      </c>
      <c r="E819" s="135" t="s">
        <v>1596</v>
      </c>
      <c r="F819" s="136">
        <f t="shared" si="117"/>
        <v>0</v>
      </c>
      <c r="G819" s="136">
        <v>0</v>
      </c>
      <c r="H819" s="136">
        <v>0</v>
      </c>
      <c r="I819" s="136">
        <v>0</v>
      </c>
      <c r="J819" s="136">
        <v>0</v>
      </c>
      <c r="K819" s="136">
        <f t="shared" si="118"/>
        <v>0</v>
      </c>
      <c r="L819" s="23">
        <v>0</v>
      </c>
      <c r="M819" s="23">
        <v>0</v>
      </c>
      <c r="N819" s="23">
        <v>0</v>
      </c>
      <c r="O819" s="23">
        <v>0</v>
      </c>
      <c r="P819" s="136">
        <f t="shared" si="119"/>
        <v>0</v>
      </c>
      <c r="Q819" s="23">
        <v>0</v>
      </c>
      <c r="R819" s="23">
        <v>0</v>
      </c>
      <c r="S819" s="23">
        <v>0</v>
      </c>
      <c r="T819" s="4">
        <v>0</v>
      </c>
      <c r="U819" s="4">
        <f t="shared" ref="U819:Y829" si="121">P819-K819</f>
        <v>0</v>
      </c>
      <c r="V819" s="4">
        <f t="shared" si="121"/>
        <v>0</v>
      </c>
      <c r="W819" s="4">
        <f t="shared" si="121"/>
        <v>0</v>
      </c>
      <c r="X819" s="4">
        <f t="shared" si="121"/>
        <v>0</v>
      </c>
      <c r="Y819" s="4">
        <f t="shared" si="121"/>
        <v>0</v>
      </c>
      <c r="Z819" s="4">
        <f t="shared" si="120"/>
        <v>0</v>
      </c>
      <c r="AA819" s="4">
        <f t="shared" si="120"/>
        <v>0</v>
      </c>
      <c r="AB819" s="4">
        <f t="shared" si="120"/>
        <v>0</v>
      </c>
      <c r="AC819" s="4">
        <f t="shared" si="120"/>
        <v>0</v>
      </c>
      <c r="AD819" s="4">
        <f t="shared" si="120"/>
        <v>0</v>
      </c>
    </row>
    <row r="820" spans="1:30" ht="12.75" customHeight="1" x14ac:dyDescent="0.25">
      <c r="A820" s="115">
        <v>21</v>
      </c>
      <c r="B820" s="137">
        <v>227400</v>
      </c>
      <c r="C820" s="138">
        <v>1730</v>
      </c>
      <c r="D820" s="108">
        <v>812</v>
      </c>
      <c r="E820" s="135" t="s">
        <v>1597</v>
      </c>
      <c r="F820" s="136">
        <f t="shared" si="117"/>
        <v>0</v>
      </c>
      <c r="G820" s="136">
        <v>0</v>
      </c>
      <c r="H820" s="136">
        <v>0</v>
      </c>
      <c r="I820" s="136">
        <v>0</v>
      </c>
      <c r="J820" s="136">
        <v>0</v>
      </c>
      <c r="K820" s="136">
        <f t="shared" si="118"/>
        <v>0</v>
      </c>
      <c r="L820" s="23">
        <v>0</v>
      </c>
      <c r="M820" s="23">
        <v>0</v>
      </c>
      <c r="N820" s="23">
        <v>0</v>
      </c>
      <c r="O820" s="23">
        <v>0</v>
      </c>
      <c r="P820" s="136">
        <f t="shared" si="119"/>
        <v>0</v>
      </c>
      <c r="Q820" s="23">
        <v>0</v>
      </c>
      <c r="R820" s="23">
        <v>0</v>
      </c>
      <c r="S820" s="23">
        <v>0</v>
      </c>
      <c r="T820" s="4">
        <v>0</v>
      </c>
      <c r="U820" s="4">
        <f t="shared" si="121"/>
        <v>0</v>
      </c>
      <c r="V820" s="4">
        <f t="shared" si="121"/>
        <v>0</v>
      </c>
      <c r="W820" s="4">
        <f t="shared" si="121"/>
        <v>0</v>
      </c>
      <c r="X820" s="4">
        <f t="shared" si="121"/>
        <v>0</v>
      </c>
      <c r="Y820" s="4">
        <f t="shared" si="121"/>
        <v>0</v>
      </c>
      <c r="Z820" s="4">
        <f t="shared" si="120"/>
        <v>0</v>
      </c>
      <c r="AA820" s="4">
        <f t="shared" si="120"/>
        <v>0</v>
      </c>
      <c r="AB820" s="4">
        <f t="shared" si="120"/>
        <v>0</v>
      </c>
      <c r="AC820" s="4">
        <f t="shared" si="120"/>
        <v>0</v>
      </c>
      <c r="AD820" s="4">
        <f t="shared" si="120"/>
        <v>0</v>
      </c>
    </row>
    <row r="821" spans="1:30" ht="12.75" customHeight="1" x14ac:dyDescent="0.25">
      <c r="A821" s="115">
        <v>21</v>
      </c>
      <c r="B821" s="137">
        <v>227400</v>
      </c>
      <c r="C821" s="138">
        <v>1731</v>
      </c>
      <c r="D821" s="108">
        <v>813</v>
      </c>
      <c r="E821" s="135" t="s">
        <v>1598</v>
      </c>
      <c r="F821" s="136">
        <f t="shared" si="117"/>
        <v>0</v>
      </c>
      <c r="G821" s="136">
        <v>0</v>
      </c>
      <c r="H821" s="136">
        <v>0</v>
      </c>
      <c r="I821" s="136">
        <v>0</v>
      </c>
      <c r="J821" s="136">
        <v>0</v>
      </c>
      <c r="K821" s="136">
        <f t="shared" si="118"/>
        <v>0</v>
      </c>
      <c r="L821" s="23">
        <v>0</v>
      </c>
      <c r="M821" s="23">
        <v>0</v>
      </c>
      <c r="N821" s="23">
        <v>0</v>
      </c>
      <c r="O821" s="23">
        <v>0</v>
      </c>
      <c r="P821" s="136">
        <f t="shared" si="119"/>
        <v>0</v>
      </c>
      <c r="Q821" s="23">
        <v>0</v>
      </c>
      <c r="R821" s="23">
        <v>0</v>
      </c>
      <c r="S821" s="23">
        <v>0</v>
      </c>
      <c r="T821" s="4">
        <v>0</v>
      </c>
      <c r="U821" s="4">
        <f t="shared" si="121"/>
        <v>0</v>
      </c>
      <c r="V821" s="4">
        <f t="shared" si="121"/>
        <v>0</v>
      </c>
      <c r="W821" s="4">
        <f t="shared" si="121"/>
        <v>0</v>
      </c>
      <c r="X821" s="4">
        <f t="shared" si="121"/>
        <v>0</v>
      </c>
      <c r="Y821" s="4">
        <f t="shared" si="121"/>
        <v>0</v>
      </c>
      <c r="Z821" s="4">
        <f t="shared" si="120"/>
        <v>0</v>
      </c>
      <c r="AA821" s="4">
        <f t="shared" si="120"/>
        <v>0</v>
      </c>
      <c r="AB821" s="4">
        <f t="shared" si="120"/>
        <v>0</v>
      </c>
      <c r="AC821" s="4">
        <f t="shared" si="120"/>
        <v>0</v>
      </c>
      <c r="AD821" s="4">
        <f t="shared" si="120"/>
        <v>0</v>
      </c>
    </row>
    <row r="822" spans="1:30" ht="12.75" customHeight="1" x14ac:dyDescent="0.25">
      <c r="A822" s="115">
        <v>21</v>
      </c>
      <c r="B822" s="137">
        <v>227400</v>
      </c>
      <c r="C822" s="138">
        <v>1732</v>
      </c>
      <c r="D822" s="108">
        <v>814</v>
      </c>
      <c r="E822" s="135" t="s">
        <v>1301</v>
      </c>
      <c r="F822" s="136">
        <f t="shared" si="117"/>
        <v>0</v>
      </c>
      <c r="G822" s="136">
        <v>0</v>
      </c>
      <c r="H822" s="136">
        <v>0</v>
      </c>
      <c r="I822" s="136">
        <v>0</v>
      </c>
      <c r="J822" s="136">
        <v>0</v>
      </c>
      <c r="K822" s="136">
        <f t="shared" si="118"/>
        <v>0</v>
      </c>
      <c r="L822" s="23">
        <v>0</v>
      </c>
      <c r="M822" s="23">
        <v>0</v>
      </c>
      <c r="N822" s="23">
        <v>0</v>
      </c>
      <c r="O822" s="23">
        <v>0</v>
      </c>
      <c r="P822" s="136">
        <f t="shared" si="119"/>
        <v>0</v>
      </c>
      <c r="Q822" s="23">
        <v>0</v>
      </c>
      <c r="R822" s="23">
        <v>0</v>
      </c>
      <c r="S822" s="23">
        <v>0</v>
      </c>
      <c r="T822" s="4">
        <v>0</v>
      </c>
      <c r="U822" s="4">
        <f t="shared" si="121"/>
        <v>0</v>
      </c>
      <c r="V822" s="4">
        <f t="shared" si="121"/>
        <v>0</v>
      </c>
      <c r="W822" s="4">
        <f t="shared" si="121"/>
        <v>0</v>
      </c>
      <c r="X822" s="4">
        <f t="shared" si="121"/>
        <v>0</v>
      </c>
      <c r="Y822" s="4">
        <f t="shared" si="121"/>
        <v>0</v>
      </c>
      <c r="Z822" s="4">
        <f t="shared" si="120"/>
        <v>0</v>
      </c>
      <c r="AA822" s="4">
        <f t="shared" si="120"/>
        <v>0</v>
      </c>
      <c r="AB822" s="4">
        <f t="shared" si="120"/>
        <v>0</v>
      </c>
      <c r="AC822" s="4">
        <f t="shared" si="120"/>
        <v>0</v>
      </c>
      <c r="AD822" s="4">
        <f t="shared" si="120"/>
        <v>0</v>
      </c>
    </row>
    <row r="823" spans="1:30" ht="12.75" customHeight="1" x14ac:dyDescent="0.25">
      <c r="A823" s="115">
        <v>21</v>
      </c>
      <c r="B823" s="137">
        <v>227400</v>
      </c>
      <c r="C823" s="138">
        <v>1735</v>
      </c>
      <c r="D823" s="108">
        <v>815</v>
      </c>
      <c r="E823" s="135" t="s">
        <v>1599</v>
      </c>
      <c r="F823" s="136">
        <f t="shared" si="117"/>
        <v>0</v>
      </c>
      <c r="G823" s="136">
        <v>0</v>
      </c>
      <c r="H823" s="136">
        <v>0</v>
      </c>
      <c r="I823" s="136">
        <v>0</v>
      </c>
      <c r="J823" s="136">
        <v>0</v>
      </c>
      <c r="K823" s="136">
        <f t="shared" si="118"/>
        <v>0</v>
      </c>
      <c r="L823" s="23">
        <v>0</v>
      </c>
      <c r="M823" s="23">
        <v>0</v>
      </c>
      <c r="N823" s="23">
        <v>0</v>
      </c>
      <c r="O823" s="23">
        <v>0</v>
      </c>
      <c r="P823" s="136">
        <f t="shared" si="119"/>
        <v>0</v>
      </c>
      <c r="Q823" s="23">
        <v>0</v>
      </c>
      <c r="R823" s="23">
        <v>0</v>
      </c>
      <c r="S823" s="23">
        <v>0</v>
      </c>
      <c r="T823" s="4">
        <v>0</v>
      </c>
      <c r="U823" s="4">
        <f t="shared" si="121"/>
        <v>0</v>
      </c>
      <c r="V823" s="4">
        <f t="shared" si="121"/>
        <v>0</v>
      </c>
      <c r="W823" s="4">
        <f t="shared" si="121"/>
        <v>0</v>
      </c>
      <c r="X823" s="4">
        <f t="shared" si="121"/>
        <v>0</v>
      </c>
      <c r="Y823" s="4">
        <f t="shared" si="121"/>
        <v>0</v>
      </c>
      <c r="Z823" s="4">
        <f t="shared" si="120"/>
        <v>0</v>
      </c>
      <c r="AA823" s="4">
        <f t="shared" si="120"/>
        <v>0</v>
      </c>
      <c r="AB823" s="4">
        <f t="shared" si="120"/>
        <v>0</v>
      </c>
      <c r="AC823" s="4">
        <f t="shared" si="120"/>
        <v>0</v>
      </c>
      <c r="AD823" s="4">
        <f t="shared" si="120"/>
        <v>0</v>
      </c>
    </row>
    <row r="824" spans="1:30" ht="12.75" customHeight="1" x14ac:dyDescent="0.25">
      <c r="A824" s="115">
        <v>21</v>
      </c>
      <c r="B824" s="137">
        <v>227400</v>
      </c>
      <c r="C824" s="138">
        <v>1736</v>
      </c>
      <c r="D824" s="108">
        <v>816</v>
      </c>
      <c r="E824" s="135" t="s">
        <v>1600</v>
      </c>
      <c r="F824" s="136">
        <f t="shared" si="117"/>
        <v>0</v>
      </c>
      <c r="G824" s="136">
        <v>0</v>
      </c>
      <c r="H824" s="136">
        <v>0</v>
      </c>
      <c r="I824" s="136">
        <v>0</v>
      </c>
      <c r="J824" s="136">
        <v>0</v>
      </c>
      <c r="K824" s="136">
        <f t="shared" si="118"/>
        <v>0</v>
      </c>
      <c r="L824" s="23">
        <v>0</v>
      </c>
      <c r="M824" s="23">
        <v>0</v>
      </c>
      <c r="N824" s="23">
        <v>0</v>
      </c>
      <c r="O824" s="23">
        <v>0</v>
      </c>
      <c r="P824" s="136">
        <f t="shared" si="119"/>
        <v>0</v>
      </c>
      <c r="Q824" s="23">
        <v>0</v>
      </c>
      <c r="R824" s="23">
        <v>0</v>
      </c>
      <c r="S824" s="23">
        <v>0</v>
      </c>
      <c r="T824" s="4">
        <v>0</v>
      </c>
      <c r="U824" s="4">
        <f t="shared" si="121"/>
        <v>0</v>
      </c>
      <c r="V824" s="4">
        <f t="shared" si="121"/>
        <v>0</v>
      </c>
      <c r="W824" s="4">
        <f t="shared" si="121"/>
        <v>0</v>
      </c>
      <c r="X824" s="4">
        <f t="shared" si="121"/>
        <v>0</v>
      </c>
      <c r="Y824" s="4">
        <f t="shared" si="121"/>
        <v>0</v>
      </c>
      <c r="Z824" s="4">
        <f t="shared" si="120"/>
        <v>0</v>
      </c>
      <c r="AA824" s="4">
        <f t="shared" si="120"/>
        <v>0</v>
      </c>
      <c r="AB824" s="4">
        <f t="shared" si="120"/>
        <v>0</v>
      </c>
      <c r="AC824" s="4">
        <f t="shared" si="120"/>
        <v>0</v>
      </c>
      <c r="AD824" s="4">
        <f t="shared" si="120"/>
        <v>0</v>
      </c>
    </row>
    <row r="825" spans="1:30" ht="12.75" customHeight="1" x14ac:dyDescent="0.25">
      <c r="A825" s="115">
        <v>21</v>
      </c>
      <c r="B825" s="137">
        <v>227400</v>
      </c>
      <c r="C825" s="138">
        <v>1737</v>
      </c>
      <c r="D825" s="108">
        <v>817</v>
      </c>
      <c r="E825" s="135" t="s">
        <v>1601</v>
      </c>
      <c r="F825" s="136">
        <f t="shared" si="117"/>
        <v>0</v>
      </c>
      <c r="G825" s="136">
        <v>0</v>
      </c>
      <c r="H825" s="136">
        <v>0</v>
      </c>
      <c r="I825" s="136">
        <v>0</v>
      </c>
      <c r="J825" s="136">
        <v>0</v>
      </c>
      <c r="K825" s="136">
        <f t="shared" si="118"/>
        <v>0</v>
      </c>
      <c r="L825" s="23">
        <v>0</v>
      </c>
      <c r="M825" s="23">
        <v>0</v>
      </c>
      <c r="N825" s="23">
        <v>0</v>
      </c>
      <c r="O825" s="23">
        <v>0</v>
      </c>
      <c r="P825" s="136">
        <f t="shared" si="119"/>
        <v>0</v>
      </c>
      <c r="Q825" s="23">
        <v>0</v>
      </c>
      <c r="R825" s="23">
        <v>0</v>
      </c>
      <c r="S825" s="23">
        <v>0</v>
      </c>
      <c r="T825" s="4">
        <v>0</v>
      </c>
      <c r="U825" s="4">
        <f t="shared" si="121"/>
        <v>0</v>
      </c>
      <c r="V825" s="4">
        <f t="shared" si="121"/>
        <v>0</v>
      </c>
      <c r="W825" s="4">
        <f t="shared" si="121"/>
        <v>0</v>
      </c>
      <c r="X825" s="4">
        <f t="shared" si="121"/>
        <v>0</v>
      </c>
      <c r="Y825" s="4">
        <f t="shared" si="121"/>
        <v>0</v>
      </c>
      <c r="Z825" s="4">
        <f t="shared" si="120"/>
        <v>0</v>
      </c>
      <c r="AA825" s="4">
        <f t="shared" si="120"/>
        <v>0</v>
      </c>
      <c r="AB825" s="4">
        <f t="shared" si="120"/>
        <v>0</v>
      </c>
      <c r="AC825" s="4">
        <f t="shared" si="120"/>
        <v>0</v>
      </c>
      <c r="AD825" s="4">
        <f t="shared" si="120"/>
        <v>0</v>
      </c>
    </row>
    <row r="826" spans="1:30" ht="12.75" customHeight="1" x14ac:dyDescent="0.25">
      <c r="A826" s="115">
        <v>21</v>
      </c>
      <c r="B826" s="137">
        <v>227400</v>
      </c>
      <c r="C826" s="138">
        <v>1734</v>
      </c>
      <c r="D826" s="108">
        <v>818</v>
      </c>
      <c r="E826" s="135" t="s">
        <v>1580</v>
      </c>
      <c r="F826" s="136">
        <f t="shared" si="117"/>
        <v>0</v>
      </c>
      <c r="G826" s="136">
        <v>0</v>
      </c>
      <c r="H826" s="136">
        <v>0</v>
      </c>
      <c r="I826" s="136">
        <v>0</v>
      </c>
      <c r="J826" s="136">
        <v>0</v>
      </c>
      <c r="K826" s="136">
        <f t="shared" si="118"/>
        <v>0</v>
      </c>
      <c r="L826" s="23">
        <v>0</v>
      </c>
      <c r="M826" s="23">
        <v>0</v>
      </c>
      <c r="N826" s="23">
        <v>0</v>
      </c>
      <c r="O826" s="23">
        <v>0</v>
      </c>
      <c r="P826" s="136">
        <f t="shared" si="119"/>
        <v>0</v>
      </c>
      <c r="Q826" s="23">
        <v>0</v>
      </c>
      <c r="R826" s="23">
        <v>0</v>
      </c>
      <c r="S826" s="23">
        <v>0</v>
      </c>
      <c r="T826" s="4">
        <v>0</v>
      </c>
      <c r="U826" s="4">
        <f t="shared" si="121"/>
        <v>0</v>
      </c>
      <c r="V826" s="4">
        <f t="shared" si="121"/>
        <v>0</v>
      </c>
      <c r="W826" s="4">
        <f t="shared" si="121"/>
        <v>0</v>
      </c>
      <c r="X826" s="4">
        <f t="shared" si="121"/>
        <v>0</v>
      </c>
      <c r="Y826" s="4">
        <f t="shared" si="121"/>
        <v>0</v>
      </c>
      <c r="Z826" s="4">
        <f t="shared" si="120"/>
        <v>0</v>
      </c>
      <c r="AA826" s="4">
        <f t="shared" si="120"/>
        <v>0</v>
      </c>
      <c r="AB826" s="4">
        <f t="shared" si="120"/>
        <v>0</v>
      </c>
      <c r="AC826" s="4">
        <f t="shared" si="120"/>
        <v>0</v>
      </c>
      <c r="AD826" s="4">
        <f t="shared" si="120"/>
        <v>0</v>
      </c>
    </row>
    <row r="827" spans="1:30" ht="12.75" customHeight="1" x14ac:dyDescent="0.25">
      <c r="A827" s="115">
        <v>21</v>
      </c>
      <c r="B827" s="137">
        <v>227400</v>
      </c>
      <c r="C827" s="138">
        <v>1738</v>
      </c>
      <c r="D827" s="108">
        <v>819</v>
      </c>
      <c r="E827" s="135" t="s">
        <v>1602</v>
      </c>
      <c r="F827" s="136">
        <f t="shared" si="117"/>
        <v>0</v>
      </c>
      <c r="G827" s="136">
        <v>0</v>
      </c>
      <c r="H827" s="136">
        <v>0</v>
      </c>
      <c r="I827" s="136">
        <v>0</v>
      </c>
      <c r="J827" s="136">
        <v>0</v>
      </c>
      <c r="K827" s="136">
        <f t="shared" si="118"/>
        <v>0</v>
      </c>
      <c r="L827" s="23">
        <v>0</v>
      </c>
      <c r="M827" s="23">
        <v>0</v>
      </c>
      <c r="N827" s="23">
        <v>0</v>
      </c>
      <c r="O827" s="23">
        <v>0</v>
      </c>
      <c r="P827" s="136">
        <f t="shared" si="119"/>
        <v>0</v>
      </c>
      <c r="Q827" s="23">
        <v>0</v>
      </c>
      <c r="R827" s="23">
        <v>0</v>
      </c>
      <c r="S827" s="23">
        <v>0</v>
      </c>
      <c r="T827" s="4">
        <v>0</v>
      </c>
      <c r="U827" s="4">
        <f t="shared" si="121"/>
        <v>0</v>
      </c>
      <c r="V827" s="4">
        <f t="shared" si="121"/>
        <v>0</v>
      </c>
      <c r="W827" s="4">
        <f t="shared" si="121"/>
        <v>0</v>
      </c>
      <c r="X827" s="4">
        <f t="shared" si="121"/>
        <v>0</v>
      </c>
      <c r="Y827" s="4">
        <f t="shared" si="121"/>
        <v>0</v>
      </c>
      <c r="Z827" s="4">
        <f t="shared" si="120"/>
        <v>0</v>
      </c>
      <c r="AA827" s="4">
        <f t="shared" si="120"/>
        <v>0</v>
      </c>
      <c r="AB827" s="4">
        <f t="shared" si="120"/>
        <v>0</v>
      </c>
      <c r="AC827" s="4">
        <f t="shared" si="120"/>
        <v>0</v>
      </c>
      <c r="AD827" s="4">
        <f t="shared" si="120"/>
        <v>0</v>
      </c>
    </row>
    <row r="828" spans="1:30" ht="12.75" customHeight="1" x14ac:dyDescent="0.25">
      <c r="A828" s="115">
        <v>21</v>
      </c>
      <c r="B828" s="137">
        <v>227400</v>
      </c>
      <c r="C828" s="138">
        <v>1739</v>
      </c>
      <c r="D828" s="108">
        <v>820</v>
      </c>
      <c r="E828" s="135" t="s">
        <v>1603</v>
      </c>
      <c r="F828" s="136">
        <f t="shared" si="117"/>
        <v>0</v>
      </c>
      <c r="G828" s="136">
        <v>0</v>
      </c>
      <c r="H828" s="136">
        <v>0</v>
      </c>
      <c r="I828" s="136">
        <v>0</v>
      </c>
      <c r="J828" s="136">
        <v>0</v>
      </c>
      <c r="K828" s="136">
        <f t="shared" si="118"/>
        <v>0</v>
      </c>
      <c r="L828" s="23">
        <v>0</v>
      </c>
      <c r="M828" s="23">
        <v>0</v>
      </c>
      <c r="N828" s="23">
        <v>0</v>
      </c>
      <c r="O828" s="23">
        <v>0</v>
      </c>
      <c r="P828" s="136">
        <f t="shared" si="119"/>
        <v>0</v>
      </c>
      <c r="Q828" s="23">
        <v>0</v>
      </c>
      <c r="R828" s="23">
        <v>0</v>
      </c>
      <c r="S828" s="23">
        <v>0</v>
      </c>
      <c r="T828" s="4">
        <v>0</v>
      </c>
      <c r="U828" s="4">
        <f t="shared" si="121"/>
        <v>0</v>
      </c>
      <c r="V828" s="4">
        <f t="shared" si="121"/>
        <v>0</v>
      </c>
      <c r="W828" s="4">
        <f t="shared" si="121"/>
        <v>0</v>
      </c>
      <c r="X828" s="4">
        <f t="shared" si="121"/>
        <v>0</v>
      </c>
      <c r="Y828" s="4">
        <f t="shared" si="121"/>
        <v>0</v>
      </c>
      <c r="Z828" s="4">
        <f t="shared" si="120"/>
        <v>0</v>
      </c>
      <c r="AA828" s="4">
        <f t="shared" si="120"/>
        <v>0</v>
      </c>
      <c r="AB828" s="4">
        <f t="shared" si="120"/>
        <v>0</v>
      </c>
      <c r="AC828" s="4">
        <f t="shared" si="120"/>
        <v>0</v>
      </c>
      <c r="AD828" s="4">
        <f t="shared" si="120"/>
        <v>0</v>
      </c>
    </row>
    <row r="829" spans="1:30" ht="12.75" customHeight="1" x14ac:dyDescent="0.25">
      <c r="A829" s="115">
        <v>21</v>
      </c>
      <c r="B829" s="137">
        <v>227400</v>
      </c>
      <c r="C829" s="138">
        <v>1740</v>
      </c>
      <c r="D829" s="108">
        <v>821</v>
      </c>
      <c r="E829" s="135" t="s">
        <v>1604</v>
      </c>
      <c r="F829" s="136">
        <f t="shared" si="117"/>
        <v>0</v>
      </c>
      <c r="G829" s="136">
        <v>0</v>
      </c>
      <c r="H829" s="136">
        <v>0</v>
      </c>
      <c r="I829" s="136">
        <v>0</v>
      </c>
      <c r="J829" s="136">
        <v>0</v>
      </c>
      <c r="K829" s="136">
        <f t="shared" si="118"/>
        <v>0</v>
      </c>
      <c r="L829" s="23">
        <v>0</v>
      </c>
      <c r="M829" s="23">
        <v>0</v>
      </c>
      <c r="N829" s="23">
        <v>0</v>
      </c>
      <c r="O829" s="23">
        <v>0</v>
      </c>
      <c r="P829" s="136">
        <f t="shared" si="119"/>
        <v>0</v>
      </c>
      <c r="Q829" s="23">
        <v>0</v>
      </c>
      <c r="R829" s="23">
        <v>0</v>
      </c>
      <c r="S829" s="23">
        <v>0</v>
      </c>
      <c r="T829" s="4">
        <v>0</v>
      </c>
      <c r="U829" s="4">
        <f t="shared" si="121"/>
        <v>0</v>
      </c>
      <c r="V829" s="4">
        <f t="shared" si="121"/>
        <v>0</v>
      </c>
      <c r="W829" s="4">
        <f t="shared" si="121"/>
        <v>0</v>
      </c>
      <c r="X829" s="4">
        <f t="shared" si="121"/>
        <v>0</v>
      </c>
      <c r="Y829" s="4">
        <f t="shared" si="121"/>
        <v>0</v>
      </c>
      <c r="Z829" s="4">
        <f t="shared" si="120"/>
        <v>0</v>
      </c>
      <c r="AA829" s="4">
        <f t="shared" si="120"/>
        <v>0</v>
      </c>
      <c r="AB829" s="4">
        <f t="shared" si="120"/>
        <v>0</v>
      </c>
      <c r="AC829" s="4">
        <f t="shared" si="120"/>
        <v>0</v>
      </c>
      <c r="AD829" s="4">
        <f t="shared" si="120"/>
        <v>0</v>
      </c>
    </row>
    <row r="830" spans="1:30" ht="12.75" customHeight="1" x14ac:dyDescent="0.25">
      <c r="A830" s="115">
        <v>0</v>
      </c>
      <c r="B830" s="115"/>
      <c r="C830" s="115"/>
      <c r="D830" s="108">
        <v>822</v>
      </c>
      <c r="E830" s="135"/>
      <c r="F830" s="136"/>
      <c r="G830" s="136"/>
      <c r="H830" s="136"/>
      <c r="I830" s="136"/>
      <c r="J830" s="136"/>
      <c r="K830" s="136"/>
      <c r="L830" s="23"/>
      <c r="M830" s="23"/>
      <c r="N830" s="23"/>
      <c r="O830" s="23"/>
      <c r="P830" s="23"/>
      <c r="Q830" s="23"/>
      <c r="R830" s="23"/>
      <c r="S830" s="23"/>
      <c r="T830" s="4"/>
      <c r="U830" s="4"/>
      <c r="V830" s="4"/>
      <c r="W830" s="4"/>
      <c r="X830" s="4"/>
      <c r="Y830" s="4"/>
      <c r="Z830" s="4"/>
      <c r="AA830" s="4"/>
      <c r="AB830" s="4"/>
      <c r="AC830" s="4"/>
      <c r="AD830" s="4"/>
    </row>
    <row r="831" spans="1:30" ht="12.75" customHeight="1" x14ac:dyDescent="0.25">
      <c r="A831" s="115">
        <v>20</v>
      </c>
      <c r="B831" s="137">
        <v>227800</v>
      </c>
      <c r="C831" s="115"/>
      <c r="D831" s="108">
        <v>823</v>
      </c>
      <c r="E831" s="130" t="s">
        <v>1605</v>
      </c>
      <c r="F831" s="131">
        <f t="shared" ref="F831:F869" si="122">SUM(G831:J831)</f>
        <v>4325.3999999999996</v>
      </c>
      <c r="G831" s="131">
        <f>G832+G833</f>
        <v>1949.9</v>
      </c>
      <c r="H831" s="131">
        <f>H832+H833</f>
        <v>1512</v>
      </c>
      <c r="I831" s="131">
        <f>I832+I833</f>
        <v>0</v>
      </c>
      <c r="J831" s="131">
        <f>J832+J833</f>
        <v>863.5</v>
      </c>
      <c r="K831" s="131">
        <f t="shared" ref="K831:K869" si="123">SUM(L831:O831)</f>
        <v>3559.7</v>
      </c>
      <c r="L831" s="131">
        <f>L832+L833</f>
        <v>1833.3</v>
      </c>
      <c r="M831" s="131">
        <f>M832+M833</f>
        <v>1459.2</v>
      </c>
      <c r="N831" s="131">
        <f>N832+N833</f>
        <v>0</v>
      </c>
      <c r="O831" s="131">
        <f>O832+O833</f>
        <v>267.2</v>
      </c>
      <c r="P831" s="131">
        <f t="shared" ref="P831:P869" si="124">SUM(Q831:T831)</f>
        <v>3137.4000000000005</v>
      </c>
      <c r="Q831" s="131">
        <f>Q832+Q833</f>
        <v>1723.4</v>
      </c>
      <c r="R831" s="131">
        <f>R832+R833</f>
        <v>1238.7</v>
      </c>
      <c r="S831" s="131">
        <f>S832+S833</f>
        <v>0</v>
      </c>
      <c r="T831" s="131">
        <f>T832+T833</f>
        <v>175.3</v>
      </c>
      <c r="U831" s="133">
        <f t="shared" ref="U831:Y869" si="125">P831-K831</f>
        <v>-422.29999999999927</v>
      </c>
      <c r="V831" s="133">
        <f t="shared" si="125"/>
        <v>-109.89999999999986</v>
      </c>
      <c r="W831" s="133">
        <f t="shared" si="125"/>
        <v>-220.5</v>
      </c>
      <c r="X831" s="133">
        <f t="shared" si="125"/>
        <v>0</v>
      </c>
      <c r="Y831" s="133">
        <f t="shared" si="125"/>
        <v>-91.899999999999977</v>
      </c>
      <c r="Z831" s="133">
        <f t="shared" si="120"/>
        <v>88.136640728151278</v>
      </c>
      <c r="AA831" s="133">
        <f t="shared" si="120"/>
        <v>94.005345551737307</v>
      </c>
      <c r="AB831" s="133">
        <f t="shared" si="120"/>
        <v>84.888980263157904</v>
      </c>
      <c r="AC831" s="133">
        <f t="shared" si="120"/>
        <v>0</v>
      </c>
      <c r="AD831" s="133">
        <f t="shared" si="120"/>
        <v>65.606287425149716</v>
      </c>
    </row>
    <row r="832" spans="1:30" s="134" customFormat="1" ht="12.75" customHeight="1" x14ac:dyDescent="0.25">
      <c r="A832" s="115">
        <v>22</v>
      </c>
      <c r="B832" s="137">
        <v>227800</v>
      </c>
      <c r="C832" s="115"/>
      <c r="D832" s="108">
        <v>824</v>
      </c>
      <c r="E832" s="130" t="s">
        <v>944</v>
      </c>
      <c r="F832" s="131">
        <f t="shared" si="122"/>
        <v>4325.3999999999996</v>
      </c>
      <c r="G832" s="131">
        <f>G834</f>
        <v>1949.9</v>
      </c>
      <c r="H832" s="131">
        <f>H834</f>
        <v>1512</v>
      </c>
      <c r="I832" s="131">
        <f>I834</f>
        <v>0</v>
      </c>
      <c r="J832" s="131">
        <f>J834</f>
        <v>863.5</v>
      </c>
      <c r="K832" s="131">
        <f t="shared" si="123"/>
        <v>3559.7</v>
      </c>
      <c r="L832" s="131">
        <f>L834</f>
        <v>1833.3</v>
      </c>
      <c r="M832" s="131">
        <f>M834</f>
        <v>1459.2</v>
      </c>
      <c r="N832" s="131">
        <f>N834</f>
        <v>0</v>
      </c>
      <c r="O832" s="131">
        <f>O834</f>
        <v>267.2</v>
      </c>
      <c r="P832" s="131">
        <f t="shared" si="124"/>
        <v>3137.4000000000005</v>
      </c>
      <c r="Q832" s="131">
        <f>Q834</f>
        <v>1723.4</v>
      </c>
      <c r="R832" s="131">
        <f>R834</f>
        <v>1238.7</v>
      </c>
      <c r="S832" s="131">
        <f>S834</f>
        <v>0</v>
      </c>
      <c r="T832" s="131">
        <f>T834</f>
        <v>175.3</v>
      </c>
      <c r="U832" s="133">
        <f t="shared" si="125"/>
        <v>-422.29999999999927</v>
      </c>
      <c r="V832" s="133">
        <f t="shared" si="125"/>
        <v>-109.89999999999986</v>
      </c>
      <c r="W832" s="133">
        <f t="shared" si="125"/>
        <v>-220.5</v>
      </c>
      <c r="X832" s="133">
        <f t="shared" si="125"/>
        <v>0</v>
      </c>
      <c r="Y832" s="133">
        <f t="shared" si="125"/>
        <v>-91.899999999999977</v>
      </c>
      <c r="Z832" s="133">
        <f t="shared" si="120"/>
        <v>88.136640728151278</v>
      </c>
      <c r="AA832" s="133">
        <f t="shared" si="120"/>
        <v>94.005345551737307</v>
      </c>
      <c r="AB832" s="133">
        <f t="shared" si="120"/>
        <v>84.888980263157904</v>
      </c>
      <c r="AC832" s="133">
        <f t="shared" si="120"/>
        <v>0</v>
      </c>
      <c r="AD832" s="133">
        <f t="shared" si="120"/>
        <v>65.606287425149716</v>
      </c>
    </row>
    <row r="833" spans="1:30" s="134" customFormat="1" ht="12.75" customHeight="1" x14ac:dyDescent="0.25">
      <c r="A833" s="115">
        <v>21</v>
      </c>
      <c r="B833" s="137">
        <v>227800</v>
      </c>
      <c r="C833" s="115"/>
      <c r="D833" s="108">
        <v>825</v>
      </c>
      <c r="E833" s="130" t="s">
        <v>945</v>
      </c>
      <c r="F833" s="131">
        <f t="shared" si="122"/>
        <v>0</v>
      </c>
      <c r="G833" s="131">
        <f>SUBTOTAL(9,G835:G869)</f>
        <v>0</v>
      </c>
      <c r="H833" s="131">
        <f>SUBTOTAL(9,H835:H869)</f>
        <v>0</v>
      </c>
      <c r="I833" s="131">
        <f>SUBTOTAL(9,I835:I869)</f>
        <v>0</v>
      </c>
      <c r="J833" s="131">
        <f>SUBTOTAL(9,J835:J869)</f>
        <v>0</v>
      </c>
      <c r="K833" s="131">
        <f t="shared" si="123"/>
        <v>0</v>
      </c>
      <c r="L833" s="131">
        <f>SUBTOTAL(9,L835:L869)</f>
        <v>0</v>
      </c>
      <c r="M833" s="131">
        <f>SUBTOTAL(9,M835:M869)</f>
        <v>0</v>
      </c>
      <c r="N833" s="131">
        <f>SUBTOTAL(9,N835:N869)</f>
        <v>0</v>
      </c>
      <c r="O833" s="131">
        <f>SUBTOTAL(9,O835:O869)</f>
        <v>0</v>
      </c>
      <c r="P833" s="131">
        <f t="shared" si="124"/>
        <v>0</v>
      </c>
      <c r="Q833" s="131">
        <f>SUBTOTAL(9,Q835:Q869)</f>
        <v>0</v>
      </c>
      <c r="R833" s="131">
        <f>SUBTOTAL(9,R835:R869)</f>
        <v>0</v>
      </c>
      <c r="S833" s="131">
        <f>SUBTOTAL(9,S835:S869)</f>
        <v>0</v>
      </c>
      <c r="T833" s="131">
        <f>SUBTOTAL(9,T835:T869)</f>
        <v>0</v>
      </c>
      <c r="U833" s="133">
        <f t="shared" si="125"/>
        <v>0</v>
      </c>
      <c r="V833" s="133">
        <f t="shared" si="125"/>
        <v>0</v>
      </c>
      <c r="W833" s="133">
        <f t="shared" si="125"/>
        <v>0</v>
      </c>
      <c r="X833" s="133">
        <f t="shared" si="125"/>
        <v>0</v>
      </c>
      <c r="Y833" s="133">
        <f t="shared" si="125"/>
        <v>0</v>
      </c>
      <c r="Z833" s="133">
        <f t="shared" si="120"/>
        <v>0</v>
      </c>
      <c r="AA833" s="133">
        <f t="shared" si="120"/>
        <v>0</v>
      </c>
      <c r="AB833" s="133">
        <f t="shared" si="120"/>
        <v>0</v>
      </c>
      <c r="AC833" s="133">
        <f t="shared" si="120"/>
        <v>0</v>
      </c>
      <c r="AD833" s="133">
        <f t="shared" si="120"/>
        <v>0</v>
      </c>
    </row>
    <row r="834" spans="1:30" ht="12.75" customHeight="1" x14ac:dyDescent="0.25">
      <c r="A834" s="115">
        <v>22</v>
      </c>
      <c r="B834" s="137">
        <v>227800</v>
      </c>
      <c r="C834" s="138">
        <v>1741</v>
      </c>
      <c r="D834" s="108">
        <v>826</v>
      </c>
      <c r="E834" s="135" t="s">
        <v>970</v>
      </c>
      <c r="F834" s="136">
        <f t="shared" si="122"/>
        <v>4325.3999999999996</v>
      </c>
      <c r="G834" s="136">
        <v>1949.9</v>
      </c>
      <c r="H834" s="136">
        <v>1512</v>
      </c>
      <c r="I834" s="136">
        <v>0</v>
      </c>
      <c r="J834" s="136">
        <v>863.5</v>
      </c>
      <c r="K834" s="136">
        <f t="shared" si="123"/>
        <v>3559.7</v>
      </c>
      <c r="L834" s="23">
        <v>1833.3</v>
      </c>
      <c r="M834" s="23">
        <v>1459.2</v>
      </c>
      <c r="N834" s="23">
        <v>0</v>
      </c>
      <c r="O834" s="23">
        <v>267.2</v>
      </c>
      <c r="P834" s="136">
        <f t="shared" si="124"/>
        <v>3137.4000000000005</v>
      </c>
      <c r="Q834" s="23">
        <v>1723.4</v>
      </c>
      <c r="R834" s="23">
        <v>1238.7</v>
      </c>
      <c r="S834" s="23">
        <v>0</v>
      </c>
      <c r="T834" s="4">
        <v>175.3</v>
      </c>
      <c r="U834" s="4">
        <f t="shared" si="125"/>
        <v>-422.29999999999927</v>
      </c>
      <c r="V834" s="4">
        <f t="shared" si="125"/>
        <v>-109.89999999999986</v>
      </c>
      <c r="W834" s="4">
        <f t="shared" si="125"/>
        <v>-220.5</v>
      </c>
      <c r="X834" s="4">
        <f t="shared" si="125"/>
        <v>0</v>
      </c>
      <c r="Y834" s="4">
        <f t="shared" si="125"/>
        <v>-91.899999999999977</v>
      </c>
      <c r="Z834" s="4">
        <f t="shared" si="120"/>
        <v>88.136640728151278</v>
      </c>
      <c r="AA834" s="4">
        <f t="shared" si="120"/>
        <v>94.005345551737307</v>
      </c>
      <c r="AB834" s="4">
        <f t="shared" si="120"/>
        <v>84.888980263157904</v>
      </c>
      <c r="AC834" s="4">
        <f t="shared" si="120"/>
        <v>0</v>
      </c>
      <c r="AD834" s="4">
        <f t="shared" si="120"/>
        <v>65.606287425149716</v>
      </c>
    </row>
    <row r="835" spans="1:30" ht="12.75" customHeight="1" x14ac:dyDescent="0.25">
      <c r="A835" s="115">
        <v>21</v>
      </c>
      <c r="B835" s="137">
        <v>227800</v>
      </c>
      <c r="C835" s="138">
        <v>1743</v>
      </c>
      <c r="D835" s="108">
        <v>827</v>
      </c>
      <c r="E835" s="135" t="s">
        <v>1606</v>
      </c>
      <c r="F835" s="136">
        <f t="shared" si="122"/>
        <v>0</v>
      </c>
      <c r="G835" s="136">
        <v>0</v>
      </c>
      <c r="H835" s="136">
        <v>0</v>
      </c>
      <c r="I835" s="136">
        <v>0</v>
      </c>
      <c r="J835" s="136">
        <v>0</v>
      </c>
      <c r="K835" s="136">
        <f t="shared" si="123"/>
        <v>0</v>
      </c>
      <c r="L835" s="23">
        <v>0</v>
      </c>
      <c r="M835" s="23">
        <v>0</v>
      </c>
      <c r="N835" s="23">
        <v>0</v>
      </c>
      <c r="O835" s="23">
        <v>0</v>
      </c>
      <c r="P835" s="136">
        <f t="shared" si="124"/>
        <v>0</v>
      </c>
      <c r="Q835" s="23">
        <v>0</v>
      </c>
      <c r="R835" s="23">
        <v>0</v>
      </c>
      <c r="S835" s="23">
        <v>0</v>
      </c>
      <c r="T835" s="4">
        <v>0</v>
      </c>
      <c r="U835" s="4">
        <f t="shared" si="125"/>
        <v>0</v>
      </c>
      <c r="V835" s="4">
        <f t="shared" si="125"/>
        <v>0</v>
      </c>
      <c r="W835" s="4">
        <f t="shared" si="125"/>
        <v>0</v>
      </c>
      <c r="X835" s="4">
        <f t="shared" si="125"/>
        <v>0</v>
      </c>
      <c r="Y835" s="4">
        <f t="shared" si="125"/>
        <v>0</v>
      </c>
      <c r="Z835" s="4">
        <f t="shared" si="120"/>
        <v>0</v>
      </c>
      <c r="AA835" s="4">
        <f t="shared" si="120"/>
        <v>0</v>
      </c>
      <c r="AB835" s="4">
        <f t="shared" si="120"/>
        <v>0</v>
      </c>
      <c r="AC835" s="4">
        <f t="shared" si="120"/>
        <v>0</v>
      </c>
      <c r="AD835" s="4">
        <f t="shared" si="120"/>
        <v>0</v>
      </c>
    </row>
    <row r="836" spans="1:30" ht="12.75" customHeight="1" x14ac:dyDescent="0.25">
      <c r="A836" s="115">
        <v>21</v>
      </c>
      <c r="B836" s="137">
        <v>227800</v>
      </c>
      <c r="C836" s="138">
        <v>1742</v>
      </c>
      <c r="D836" s="108">
        <v>828</v>
      </c>
      <c r="E836" s="135" t="s">
        <v>1607</v>
      </c>
      <c r="F836" s="136">
        <f t="shared" si="122"/>
        <v>0</v>
      </c>
      <c r="G836" s="136">
        <v>0</v>
      </c>
      <c r="H836" s="136">
        <v>0</v>
      </c>
      <c r="I836" s="136">
        <v>0</v>
      </c>
      <c r="J836" s="136">
        <v>0</v>
      </c>
      <c r="K836" s="136">
        <f t="shared" si="123"/>
        <v>0</v>
      </c>
      <c r="L836" s="23">
        <v>0</v>
      </c>
      <c r="M836" s="23">
        <v>0</v>
      </c>
      <c r="N836" s="23">
        <v>0</v>
      </c>
      <c r="O836" s="23">
        <v>0</v>
      </c>
      <c r="P836" s="136">
        <f t="shared" si="124"/>
        <v>0</v>
      </c>
      <c r="Q836" s="23">
        <v>0</v>
      </c>
      <c r="R836" s="23">
        <v>0</v>
      </c>
      <c r="S836" s="23">
        <v>0</v>
      </c>
      <c r="T836" s="4">
        <v>0</v>
      </c>
      <c r="U836" s="4">
        <f t="shared" si="125"/>
        <v>0</v>
      </c>
      <c r="V836" s="4">
        <f t="shared" si="125"/>
        <v>0</v>
      </c>
      <c r="W836" s="4">
        <f t="shared" si="125"/>
        <v>0</v>
      </c>
      <c r="X836" s="4">
        <f t="shared" si="125"/>
        <v>0</v>
      </c>
      <c r="Y836" s="4">
        <f t="shared" si="125"/>
        <v>0</v>
      </c>
      <c r="Z836" s="4">
        <f t="shared" si="120"/>
        <v>0</v>
      </c>
      <c r="AA836" s="4">
        <f t="shared" si="120"/>
        <v>0</v>
      </c>
      <c r="AB836" s="4">
        <f t="shared" si="120"/>
        <v>0</v>
      </c>
      <c r="AC836" s="4">
        <f t="shared" si="120"/>
        <v>0</v>
      </c>
      <c r="AD836" s="4">
        <f t="shared" si="120"/>
        <v>0</v>
      </c>
    </row>
    <row r="837" spans="1:30" ht="12.75" customHeight="1" x14ac:dyDescent="0.25">
      <c r="A837" s="115">
        <v>21</v>
      </c>
      <c r="B837" s="137">
        <v>227800</v>
      </c>
      <c r="C837" s="138">
        <v>1744</v>
      </c>
      <c r="D837" s="108">
        <v>829</v>
      </c>
      <c r="E837" s="135" t="s">
        <v>1608</v>
      </c>
      <c r="F837" s="136">
        <f t="shared" si="122"/>
        <v>0</v>
      </c>
      <c r="G837" s="136">
        <v>0</v>
      </c>
      <c r="H837" s="136">
        <v>0</v>
      </c>
      <c r="I837" s="136">
        <v>0</v>
      </c>
      <c r="J837" s="136">
        <v>0</v>
      </c>
      <c r="K837" s="136">
        <f t="shared" si="123"/>
        <v>0</v>
      </c>
      <c r="L837" s="23">
        <v>0</v>
      </c>
      <c r="M837" s="23">
        <v>0</v>
      </c>
      <c r="N837" s="23">
        <v>0</v>
      </c>
      <c r="O837" s="23">
        <v>0</v>
      </c>
      <c r="P837" s="136">
        <f t="shared" si="124"/>
        <v>0</v>
      </c>
      <c r="Q837" s="23">
        <v>0</v>
      </c>
      <c r="R837" s="23">
        <v>0</v>
      </c>
      <c r="S837" s="23">
        <v>0</v>
      </c>
      <c r="T837" s="4">
        <v>0</v>
      </c>
      <c r="U837" s="4">
        <f t="shared" si="125"/>
        <v>0</v>
      </c>
      <c r="V837" s="4">
        <f t="shared" si="125"/>
        <v>0</v>
      </c>
      <c r="W837" s="4">
        <f t="shared" si="125"/>
        <v>0</v>
      </c>
      <c r="X837" s="4">
        <f t="shared" si="125"/>
        <v>0</v>
      </c>
      <c r="Y837" s="4">
        <f t="shared" si="125"/>
        <v>0</v>
      </c>
      <c r="Z837" s="4">
        <f t="shared" si="120"/>
        <v>0</v>
      </c>
      <c r="AA837" s="4">
        <f t="shared" si="120"/>
        <v>0</v>
      </c>
      <c r="AB837" s="4">
        <f t="shared" si="120"/>
        <v>0</v>
      </c>
      <c r="AC837" s="4">
        <f t="shared" si="120"/>
        <v>0</v>
      </c>
      <c r="AD837" s="4">
        <f t="shared" si="120"/>
        <v>0</v>
      </c>
    </row>
    <row r="838" spans="1:30" ht="12.75" customHeight="1" x14ac:dyDescent="0.25">
      <c r="A838" s="115">
        <v>21</v>
      </c>
      <c r="B838" s="137">
        <v>227800</v>
      </c>
      <c r="C838" s="138">
        <v>1745</v>
      </c>
      <c r="D838" s="108">
        <v>830</v>
      </c>
      <c r="E838" s="135" t="s">
        <v>1609</v>
      </c>
      <c r="F838" s="136">
        <f t="shared" si="122"/>
        <v>0</v>
      </c>
      <c r="G838" s="136">
        <v>0</v>
      </c>
      <c r="H838" s="136">
        <v>0</v>
      </c>
      <c r="I838" s="136">
        <v>0</v>
      </c>
      <c r="J838" s="136">
        <v>0</v>
      </c>
      <c r="K838" s="136">
        <f t="shared" si="123"/>
        <v>0</v>
      </c>
      <c r="L838" s="23">
        <v>0</v>
      </c>
      <c r="M838" s="23">
        <v>0</v>
      </c>
      <c r="N838" s="23">
        <v>0</v>
      </c>
      <c r="O838" s="23">
        <v>0</v>
      </c>
      <c r="P838" s="136">
        <f t="shared" si="124"/>
        <v>0</v>
      </c>
      <c r="Q838" s="23">
        <v>0</v>
      </c>
      <c r="R838" s="23">
        <v>0</v>
      </c>
      <c r="S838" s="23">
        <v>0</v>
      </c>
      <c r="T838" s="4">
        <v>0</v>
      </c>
      <c r="U838" s="4">
        <f t="shared" si="125"/>
        <v>0</v>
      </c>
      <c r="V838" s="4">
        <f t="shared" si="125"/>
        <v>0</v>
      </c>
      <c r="W838" s="4">
        <f t="shared" si="125"/>
        <v>0</v>
      </c>
      <c r="X838" s="4">
        <f t="shared" si="125"/>
        <v>0</v>
      </c>
      <c r="Y838" s="4">
        <f t="shared" si="125"/>
        <v>0</v>
      </c>
      <c r="Z838" s="4">
        <f t="shared" si="120"/>
        <v>0</v>
      </c>
      <c r="AA838" s="4">
        <f t="shared" si="120"/>
        <v>0</v>
      </c>
      <c r="AB838" s="4">
        <f t="shared" si="120"/>
        <v>0</v>
      </c>
      <c r="AC838" s="4">
        <f t="shared" si="120"/>
        <v>0</v>
      </c>
      <c r="AD838" s="4">
        <f t="shared" si="120"/>
        <v>0</v>
      </c>
    </row>
    <row r="839" spans="1:30" ht="12.75" customHeight="1" x14ac:dyDescent="0.25">
      <c r="A839" s="115">
        <v>21</v>
      </c>
      <c r="B839" s="137">
        <v>227800</v>
      </c>
      <c r="C839" s="138">
        <v>1746</v>
      </c>
      <c r="D839" s="108">
        <v>831</v>
      </c>
      <c r="E839" s="135" t="s">
        <v>1610</v>
      </c>
      <c r="F839" s="136">
        <f t="shared" si="122"/>
        <v>0</v>
      </c>
      <c r="G839" s="136">
        <v>0</v>
      </c>
      <c r="H839" s="136">
        <v>0</v>
      </c>
      <c r="I839" s="136">
        <v>0</v>
      </c>
      <c r="J839" s="136">
        <v>0</v>
      </c>
      <c r="K839" s="136">
        <f t="shared" si="123"/>
        <v>0</v>
      </c>
      <c r="L839" s="23">
        <v>0</v>
      </c>
      <c r="M839" s="23">
        <v>0</v>
      </c>
      <c r="N839" s="23">
        <v>0</v>
      </c>
      <c r="O839" s="23">
        <v>0</v>
      </c>
      <c r="P839" s="136">
        <f t="shared" si="124"/>
        <v>0</v>
      </c>
      <c r="Q839" s="23">
        <v>0</v>
      </c>
      <c r="R839" s="23">
        <v>0</v>
      </c>
      <c r="S839" s="23">
        <v>0</v>
      </c>
      <c r="T839" s="4">
        <v>0</v>
      </c>
      <c r="U839" s="4">
        <f t="shared" si="125"/>
        <v>0</v>
      </c>
      <c r="V839" s="4">
        <f t="shared" si="125"/>
        <v>0</v>
      </c>
      <c r="W839" s="4">
        <f t="shared" si="125"/>
        <v>0</v>
      </c>
      <c r="X839" s="4">
        <f t="shared" si="125"/>
        <v>0</v>
      </c>
      <c r="Y839" s="4">
        <f t="shared" si="125"/>
        <v>0</v>
      </c>
      <c r="Z839" s="4">
        <f t="shared" si="120"/>
        <v>0</v>
      </c>
      <c r="AA839" s="4">
        <f t="shared" si="120"/>
        <v>0</v>
      </c>
      <c r="AB839" s="4">
        <f t="shared" si="120"/>
        <v>0</v>
      </c>
      <c r="AC839" s="4">
        <f t="shared" si="120"/>
        <v>0</v>
      </c>
      <c r="AD839" s="4">
        <f t="shared" si="120"/>
        <v>0</v>
      </c>
    </row>
    <row r="840" spans="1:30" ht="12.75" customHeight="1" x14ac:dyDescent="0.25">
      <c r="A840" s="115">
        <v>21</v>
      </c>
      <c r="B840" s="137">
        <v>227800</v>
      </c>
      <c r="C840" s="138">
        <v>1747</v>
      </c>
      <c r="D840" s="108">
        <v>832</v>
      </c>
      <c r="E840" s="135" t="s">
        <v>1611</v>
      </c>
      <c r="F840" s="136">
        <f t="shared" si="122"/>
        <v>0</v>
      </c>
      <c r="G840" s="136">
        <v>0</v>
      </c>
      <c r="H840" s="136">
        <v>0</v>
      </c>
      <c r="I840" s="136">
        <v>0</v>
      </c>
      <c r="J840" s="136">
        <v>0</v>
      </c>
      <c r="K840" s="136">
        <f t="shared" si="123"/>
        <v>0</v>
      </c>
      <c r="L840" s="23">
        <v>0</v>
      </c>
      <c r="M840" s="23">
        <v>0</v>
      </c>
      <c r="N840" s="23">
        <v>0</v>
      </c>
      <c r="O840" s="23">
        <v>0</v>
      </c>
      <c r="P840" s="136">
        <f t="shared" si="124"/>
        <v>0</v>
      </c>
      <c r="Q840" s="23">
        <v>0</v>
      </c>
      <c r="R840" s="23">
        <v>0</v>
      </c>
      <c r="S840" s="23">
        <v>0</v>
      </c>
      <c r="T840" s="4">
        <v>0</v>
      </c>
      <c r="U840" s="4">
        <f t="shared" si="125"/>
        <v>0</v>
      </c>
      <c r="V840" s="4">
        <f t="shared" si="125"/>
        <v>0</v>
      </c>
      <c r="W840" s="4">
        <f t="shared" si="125"/>
        <v>0</v>
      </c>
      <c r="X840" s="4">
        <f t="shared" si="125"/>
        <v>0</v>
      </c>
      <c r="Y840" s="4">
        <f t="shared" si="125"/>
        <v>0</v>
      </c>
      <c r="Z840" s="4">
        <f t="shared" si="120"/>
        <v>0</v>
      </c>
      <c r="AA840" s="4">
        <f t="shared" si="120"/>
        <v>0</v>
      </c>
      <c r="AB840" s="4">
        <f t="shared" si="120"/>
        <v>0</v>
      </c>
      <c r="AC840" s="4">
        <f t="shared" si="120"/>
        <v>0</v>
      </c>
      <c r="AD840" s="4">
        <f t="shared" si="120"/>
        <v>0</v>
      </c>
    </row>
    <row r="841" spans="1:30" ht="12.75" customHeight="1" x14ac:dyDescent="0.25">
      <c r="A841" s="115">
        <v>21</v>
      </c>
      <c r="B841" s="137">
        <v>227800</v>
      </c>
      <c r="C841" s="138">
        <v>1748</v>
      </c>
      <c r="D841" s="108">
        <v>833</v>
      </c>
      <c r="E841" s="135" t="s">
        <v>1612</v>
      </c>
      <c r="F841" s="136">
        <f t="shared" si="122"/>
        <v>0</v>
      </c>
      <c r="G841" s="136">
        <v>0</v>
      </c>
      <c r="H841" s="136">
        <v>0</v>
      </c>
      <c r="I841" s="136">
        <v>0</v>
      </c>
      <c r="J841" s="136">
        <v>0</v>
      </c>
      <c r="K841" s="136">
        <f t="shared" si="123"/>
        <v>0</v>
      </c>
      <c r="L841" s="23">
        <v>0</v>
      </c>
      <c r="M841" s="23">
        <v>0</v>
      </c>
      <c r="N841" s="23">
        <v>0</v>
      </c>
      <c r="O841" s="23">
        <v>0</v>
      </c>
      <c r="P841" s="136">
        <f t="shared" si="124"/>
        <v>0</v>
      </c>
      <c r="Q841" s="23">
        <v>0</v>
      </c>
      <c r="R841" s="23">
        <v>0</v>
      </c>
      <c r="S841" s="23">
        <v>0</v>
      </c>
      <c r="T841" s="4">
        <v>0</v>
      </c>
      <c r="U841" s="4">
        <f t="shared" si="125"/>
        <v>0</v>
      </c>
      <c r="V841" s="4">
        <f t="shared" si="125"/>
        <v>0</v>
      </c>
      <c r="W841" s="4">
        <f t="shared" si="125"/>
        <v>0</v>
      </c>
      <c r="X841" s="4">
        <f t="shared" si="125"/>
        <v>0</v>
      </c>
      <c r="Y841" s="4">
        <f t="shared" si="125"/>
        <v>0</v>
      </c>
      <c r="Z841" s="4">
        <f t="shared" si="120"/>
        <v>0</v>
      </c>
      <c r="AA841" s="4">
        <f t="shared" si="120"/>
        <v>0</v>
      </c>
      <c r="AB841" s="4">
        <f t="shared" si="120"/>
        <v>0</v>
      </c>
      <c r="AC841" s="4">
        <f t="shared" si="120"/>
        <v>0</v>
      </c>
      <c r="AD841" s="4">
        <f t="shared" si="120"/>
        <v>0</v>
      </c>
    </row>
    <row r="842" spans="1:30" ht="12.75" customHeight="1" x14ac:dyDescent="0.25">
      <c r="A842" s="115">
        <v>21</v>
      </c>
      <c r="B842" s="137">
        <v>227800</v>
      </c>
      <c r="C842" s="138">
        <v>1749</v>
      </c>
      <c r="D842" s="108">
        <v>834</v>
      </c>
      <c r="E842" s="135" t="s">
        <v>1613</v>
      </c>
      <c r="F842" s="136">
        <f t="shared" si="122"/>
        <v>0</v>
      </c>
      <c r="G842" s="136">
        <v>0</v>
      </c>
      <c r="H842" s="136">
        <v>0</v>
      </c>
      <c r="I842" s="136">
        <v>0</v>
      </c>
      <c r="J842" s="136">
        <v>0</v>
      </c>
      <c r="K842" s="136">
        <f t="shared" si="123"/>
        <v>0</v>
      </c>
      <c r="L842" s="23">
        <v>0</v>
      </c>
      <c r="M842" s="23">
        <v>0</v>
      </c>
      <c r="N842" s="23">
        <v>0</v>
      </c>
      <c r="O842" s="23">
        <v>0</v>
      </c>
      <c r="P842" s="136">
        <f t="shared" si="124"/>
        <v>0</v>
      </c>
      <c r="Q842" s="23">
        <v>0</v>
      </c>
      <c r="R842" s="23">
        <v>0</v>
      </c>
      <c r="S842" s="23">
        <v>0</v>
      </c>
      <c r="T842" s="4">
        <v>0</v>
      </c>
      <c r="U842" s="4">
        <f t="shared" si="125"/>
        <v>0</v>
      </c>
      <c r="V842" s="4">
        <f t="shared" si="125"/>
        <v>0</v>
      </c>
      <c r="W842" s="4">
        <f t="shared" si="125"/>
        <v>0</v>
      </c>
      <c r="X842" s="4">
        <f t="shared" si="125"/>
        <v>0</v>
      </c>
      <c r="Y842" s="4">
        <f t="shared" si="125"/>
        <v>0</v>
      </c>
      <c r="Z842" s="4">
        <f t="shared" si="120"/>
        <v>0</v>
      </c>
      <c r="AA842" s="4">
        <f t="shared" si="120"/>
        <v>0</v>
      </c>
      <c r="AB842" s="4">
        <f t="shared" si="120"/>
        <v>0</v>
      </c>
      <c r="AC842" s="4">
        <f t="shared" si="120"/>
        <v>0</v>
      </c>
      <c r="AD842" s="4">
        <f t="shared" si="120"/>
        <v>0</v>
      </c>
    </row>
    <row r="843" spans="1:30" ht="12.75" customHeight="1" x14ac:dyDescent="0.25">
      <c r="A843" s="115">
        <v>21</v>
      </c>
      <c r="B843" s="137">
        <v>227800</v>
      </c>
      <c r="C843" s="138">
        <v>1750</v>
      </c>
      <c r="D843" s="108">
        <v>835</v>
      </c>
      <c r="E843" s="135" t="s">
        <v>1614</v>
      </c>
      <c r="F843" s="136">
        <f t="shared" si="122"/>
        <v>0</v>
      </c>
      <c r="G843" s="136">
        <v>0</v>
      </c>
      <c r="H843" s="136">
        <v>0</v>
      </c>
      <c r="I843" s="136">
        <v>0</v>
      </c>
      <c r="J843" s="136">
        <v>0</v>
      </c>
      <c r="K843" s="136">
        <f t="shared" si="123"/>
        <v>0</v>
      </c>
      <c r="L843" s="23">
        <v>0</v>
      </c>
      <c r="M843" s="23">
        <v>0</v>
      </c>
      <c r="N843" s="23">
        <v>0</v>
      </c>
      <c r="O843" s="23">
        <v>0</v>
      </c>
      <c r="P843" s="136">
        <f t="shared" si="124"/>
        <v>0</v>
      </c>
      <c r="Q843" s="23">
        <v>0</v>
      </c>
      <c r="R843" s="23">
        <v>0</v>
      </c>
      <c r="S843" s="23">
        <v>0</v>
      </c>
      <c r="T843" s="4">
        <v>0</v>
      </c>
      <c r="U843" s="4">
        <f t="shared" si="125"/>
        <v>0</v>
      </c>
      <c r="V843" s="4">
        <f t="shared" si="125"/>
        <v>0</v>
      </c>
      <c r="W843" s="4">
        <f t="shared" si="125"/>
        <v>0</v>
      </c>
      <c r="X843" s="4">
        <f t="shared" si="125"/>
        <v>0</v>
      </c>
      <c r="Y843" s="4">
        <f t="shared" si="125"/>
        <v>0</v>
      </c>
      <c r="Z843" s="4">
        <f t="shared" si="120"/>
        <v>0</v>
      </c>
      <c r="AA843" s="4">
        <f t="shared" si="120"/>
        <v>0</v>
      </c>
      <c r="AB843" s="4">
        <f t="shared" si="120"/>
        <v>0</v>
      </c>
      <c r="AC843" s="4">
        <f t="shared" si="120"/>
        <v>0</v>
      </c>
      <c r="AD843" s="4">
        <f t="shared" si="120"/>
        <v>0</v>
      </c>
    </row>
    <row r="844" spans="1:30" ht="12.75" customHeight="1" x14ac:dyDescent="0.25">
      <c r="A844" s="115">
        <v>21</v>
      </c>
      <c r="B844" s="137">
        <v>227800</v>
      </c>
      <c r="C844" s="138">
        <v>1751</v>
      </c>
      <c r="D844" s="108">
        <v>836</v>
      </c>
      <c r="E844" s="135" t="s">
        <v>1615</v>
      </c>
      <c r="F844" s="136">
        <f t="shared" si="122"/>
        <v>0</v>
      </c>
      <c r="G844" s="136">
        <v>0</v>
      </c>
      <c r="H844" s="136">
        <v>0</v>
      </c>
      <c r="I844" s="136">
        <v>0</v>
      </c>
      <c r="J844" s="136">
        <v>0</v>
      </c>
      <c r="K844" s="136">
        <f t="shared" si="123"/>
        <v>0</v>
      </c>
      <c r="L844" s="23">
        <v>0</v>
      </c>
      <c r="M844" s="23">
        <v>0</v>
      </c>
      <c r="N844" s="23">
        <v>0</v>
      </c>
      <c r="O844" s="23">
        <v>0</v>
      </c>
      <c r="P844" s="136">
        <f t="shared" si="124"/>
        <v>0</v>
      </c>
      <c r="Q844" s="23">
        <v>0</v>
      </c>
      <c r="R844" s="23">
        <v>0</v>
      </c>
      <c r="S844" s="23">
        <v>0</v>
      </c>
      <c r="T844" s="4">
        <v>0</v>
      </c>
      <c r="U844" s="4">
        <f t="shared" si="125"/>
        <v>0</v>
      </c>
      <c r="V844" s="4">
        <f t="shared" si="125"/>
        <v>0</v>
      </c>
      <c r="W844" s="4">
        <f t="shared" si="125"/>
        <v>0</v>
      </c>
      <c r="X844" s="4">
        <f t="shared" si="125"/>
        <v>0</v>
      </c>
      <c r="Y844" s="4">
        <f t="shared" si="125"/>
        <v>0</v>
      </c>
      <c r="Z844" s="4">
        <f t="shared" si="120"/>
        <v>0</v>
      </c>
      <c r="AA844" s="4">
        <f t="shared" si="120"/>
        <v>0</v>
      </c>
      <c r="AB844" s="4">
        <f t="shared" si="120"/>
        <v>0</v>
      </c>
      <c r="AC844" s="4">
        <f t="shared" si="120"/>
        <v>0</v>
      </c>
      <c r="AD844" s="4">
        <f t="shared" si="120"/>
        <v>0</v>
      </c>
    </row>
    <row r="845" spans="1:30" ht="12.75" customHeight="1" x14ac:dyDescent="0.25">
      <c r="A845" s="115">
        <v>21</v>
      </c>
      <c r="B845" s="137">
        <v>227800</v>
      </c>
      <c r="C845" s="138">
        <v>1752</v>
      </c>
      <c r="D845" s="108">
        <v>837</v>
      </c>
      <c r="E845" s="135" t="s">
        <v>1616</v>
      </c>
      <c r="F845" s="136">
        <f t="shared" si="122"/>
        <v>0</v>
      </c>
      <c r="G845" s="136">
        <v>0</v>
      </c>
      <c r="H845" s="136">
        <v>0</v>
      </c>
      <c r="I845" s="136">
        <v>0</v>
      </c>
      <c r="J845" s="136">
        <v>0</v>
      </c>
      <c r="K845" s="136">
        <f t="shared" si="123"/>
        <v>0</v>
      </c>
      <c r="L845" s="23">
        <v>0</v>
      </c>
      <c r="M845" s="23">
        <v>0</v>
      </c>
      <c r="N845" s="23">
        <v>0</v>
      </c>
      <c r="O845" s="23">
        <v>0</v>
      </c>
      <c r="P845" s="136">
        <f t="shared" si="124"/>
        <v>0</v>
      </c>
      <c r="Q845" s="23">
        <v>0</v>
      </c>
      <c r="R845" s="23">
        <v>0</v>
      </c>
      <c r="S845" s="23">
        <v>0</v>
      </c>
      <c r="T845" s="4">
        <v>0</v>
      </c>
      <c r="U845" s="4">
        <f t="shared" si="125"/>
        <v>0</v>
      </c>
      <c r="V845" s="4">
        <f t="shared" si="125"/>
        <v>0</v>
      </c>
      <c r="W845" s="4">
        <f t="shared" si="125"/>
        <v>0</v>
      </c>
      <c r="X845" s="4">
        <f t="shared" si="125"/>
        <v>0</v>
      </c>
      <c r="Y845" s="4">
        <f t="shared" si="125"/>
        <v>0</v>
      </c>
      <c r="Z845" s="4">
        <f t="shared" si="120"/>
        <v>0</v>
      </c>
      <c r="AA845" s="4">
        <f t="shared" si="120"/>
        <v>0</v>
      </c>
      <c r="AB845" s="4">
        <f t="shared" si="120"/>
        <v>0</v>
      </c>
      <c r="AC845" s="4">
        <f t="shared" si="120"/>
        <v>0</v>
      </c>
      <c r="AD845" s="4">
        <f t="shared" si="120"/>
        <v>0</v>
      </c>
    </row>
    <row r="846" spans="1:30" ht="12.75" customHeight="1" x14ac:dyDescent="0.25">
      <c r="A846" s="115">
        <v>21</v>
      </c>
      <c r="B846" s="137">
        <v>227800</v>
      </c>
      <c r="C846" s="138">
        <v>1753</v>
      </c>
      <c r="D846" s="108">
        <v>838</v>
      </c>
      <c r="E846" s="135" t="s">
        <v>1617</v>
      </c>
      <c r="F846" s="136">
        <f t="shared" si="122"/>
        <v>0</v>
      </c>
      <c r="G846" s="136">
        <v>0</v>
      </c>
      <c r="H846" s="136">
        <v>0</v>
      </c>
      <c r="I846" s="136">
        <v>0</v>
      </c>
      <c r="J846" s="136">
        <v>0</v>
      </c>
      <c r="K846" s="136">
        <f t="shared" si="123"/>
        <v>0</v>
      </c>
      <c r="L846" s="23">
        <v>0</v>
      </c>
      <c r="M846" s="23">
        <v>0</v>
      </c>
      <c r="N846" s="23">
        <v>0</v>
      </c>
      <c r="O846" s="23">
        <v>0</v>
      </c>
      <c r="P846" s="136">
        <f t="shared" si="124"/>
        <v>0</v>
      </c>
      <c r="Q846" s="23">
        <v>0</v>
      </c>
      <c r="R846" s="23">
        <v>0</v>
      </c>
      <c r="S846" s="23">
        <v>0</v>
      </c>
      <c r="T846" s="4">
        <v>0</v>
      </c>
      <c r="U846" s="4">
        <f t="shared" si="125"/>
        <v>0</v>
      </c>
      <c r="V846" s="4">
        <f t="shared" si="125"/>
        <v>0</v>
      </c>
      <c r="W846" s="4">
        <f t="shared" si="125"/>
        <v>0</v>
      </c>
      <c r="X846" s="4">
        <f t="shared" si="125"/>
        <v>0</v>
      </c>
      <c r="Y846" s="4">
        <f t="shared" si="125"/>
        <v>0</v>
      </c>
      <c r="Z846" s="4">
        <f t="shared" si="120"/>
        <v>0</v>
      </c>
      <c r="AA846" s="4">
        <f t="shared" si="120"/>
        <v>0</v>
      </c>
      <c r="AB846" s="4">
        <f t="shared" si="120"/>
        <v>0</v>
      </c>
      <c r="AC846" s="4">
        <f t="shared" si="120"/>
        <v>0</v>
      </c>
      <c r="AD846" s="4">
        <f t="shared" si="120"/>
        <v>0</v>
      </c>
    </row>
    <row r="847" spans="1:30" ht="12.75" customHeight="1" x14ac:dyDescent="0.25">
      <c r="A847" s="115">
        <v>21</v>
      </c>
      <c r="B847" s="137">
        <v>227800</v>
      </c>
      <c r="C847" s="138">
        <v>1754</v>
      </c>
      <c r="D847" s="108">
        <v>839</v>
      </c>
      <c r="E847" s="135" t="s">
        <v>1618</v>
      </c>
      <c r="F847" s="136">
        <f t="shared" si="122"/>
        <v>0</v>
      </c>
      <c r="G847" s="136">
        <v>0</v>
      </c>
      <c r="H847" s="136">
        <v>0</v>
      </c>
      <c r="I847" s="136">
        <v>0</v>
      </c>
      <c r="J847" s="136">
        <v>0</v>
      </c>
      <c r="K847" s="136">
        <f t="shared" si="123"/>
        <v>0</v>
      </c>
      <c r="L847" s="23">
        <v>0</v>
      </c>
      <c r="M847" s="23">
        <v>0</v>
      </c>
      <c r="N847" s="23">
        <v>0</v>
      </c>
      <c r="O847" s="23">
        <v>0</v>
      </c>
      <c r="P847" s="136">
        <f t="shared" si="124"/>
        <v>0</v>
      </c>
      <c r="Q847" s="23">
        <v>0</v>
      </c>
      <c r="R847" s="23">
        <v>0</v>
      </c>
      <c r="S847" s="23">
        <v>0</v>
      </c>
      <c r="T847" s="4">
        <v>0</v>
      </c>
      <c r="U847" s="4">
        <f t="shared" si="125"/>
        <v>0</v>
      </c>
      <c r="V847" s="4">
        <f t="shared" si="125"/>
        <v>0</v>
      </c>
      <c r="W847" s="4">
        <f t="shared" si="125"/>
        <v>0</v>
      </c>
      <c r="X847" s="4">
        <f t="shared" si="125"/>
        <v>0</v>
      </c>
      <c r="Y847" s="4">
        <f t="shared" si="125"/>
        <v>0</v>
      </c>
      <c r="Z847" s="4">
        <f t="shared" si="120"/>
        <v>0</v>
      </c>
      <c r="AA847" s="4">
        <f t="shared" si="120"/>
        <v>0</v>
      </c>
      <c r="AB847" s="4">
        <f t="shared" si="120"/>
        <v>0</v>
      </c>
      <c r="AC847" s="4">
        <f t="shared" si="120"/>
        <v>0</v>
      </c>
      <c r="AD847" s="4">
        <f t="shared" si="120"/>
        <v>0</v>
      </c>
    </row>
    <row r="848" spans="1:30" ht="12.75" customHeight="1" x14ac:dyDescent="0.25">
      <c r="A848" s="115">
        <v>21</v>
      </c>
      <c r="B848" s="137">
        <v>227800</v>
      </c>
      <c r="C848" s="138">
        <v>1755</v>
      </c>
      <c r="D848" s="108">
        <v>840</v>
      </c>
      <c r="E848" s="135" t="s">
        <v>1619</v>
      </c>
      <c r="F848" s="136">
        <f t="shared" si="122"/>
        <v>0</v>
      </c>
      <c r="G848" s="136">
        <v>0</v>
      </c>
      <c r="H848" s="136">
        <v>0</v>
      </c>
      <c r="I848" s="136">
        <v>0</v>
      </c>
      <c r="J848" s="136">
        <v>0</v>
      </c>
      <c r="K848" s="136">
        <f t="shared" si="123"/>
        <v>0</v>
      </c>
      <c r="L848" s="23">
        <v>0</v>
      </c>
      <c r="M848" s="23">
        <v>0</v>
      </c>
      <c r="N848" s="23">
        <v>0</v>
      </c>
      <c r="O848" s="23">
        <v>0</v>
      </c>
      <c r="P848" s="136">
        <f t="shared" si="124"/>
        <v>0</v>
      </c>
      <c r="Q848" s="23">
        <v>0</v>
      </c>
      <c r="R848" s="23">
        <v>0</v>
      </c>
      <c r="S848" s="23">
        <v>0</v>
      </c>
      <c r="T848" s="4">
        <v>0</v>
      </c>
      <c r="U848" s="4">
        <f t="shared" si="125"/>
        <v>0</v>
      </c>
      <c r="V848" s="4">
        <f t="shared" si="125"/>
        <v>0</v>
      </c>
      <c r="W848" s="4">
        <f t="shared" si="125"/>
        <v>0</v>
      </c>
      <c r="X848" s="4">
        <f t="shared" si="125"/>
        <v>0</v>
      </c>
      <c r="Y848" s="4">
        <f t="shared" si="125"/>
        <v>0</v>
      </c>
      <c r="Z848" s="4">
        <f t="shared" si="120"/>
        <v>0</v>
      </c>
      <c r="AA848" s="4">
        <f t="shared" si="120"/>
        <v>0</v>
      </c>
      <c r="AB848" s="4">
        <f t="shared" si="120"/>
        <v>0</v>
      </c>
      <c r="AC848" s="4">
        <f t="shared" si="120"/>
        <v>0</v>
      </c>
      <c r="AD848" s="4">
        <f t="shared" si="120"/>
        <v>0</v>
      </c>
    </row>
    <row r="849" spans="1:30" ht="12.75" customHeight="1" x14ac:dyDescent="0.25">
      <c r="A849" s="115">
        <v>21</v>
      </c>
      <c r="B849" s="137">
        <v>227800</v>
      </c>
      <c r="C849" s="138">
        <v>1756</v>
      </c>
      <c r="D849" s="108">
        <v>841</v>
      </c>
      <c r="E849" s="135" t="s">
        <v>1620</v>
      </c>
      <c r="F849" s="136">
        <f t="shared" si="122"/>
        <v>0</v>
      </c>
      <c r="G849" s="136">
        <v>0</v>
      </c>
      <c r="H849" s="136">
        <v>0</v>
      </c>
      <c r="I849" s="136">
        <v>0</v>
      </c>
      <c r="J849" s="136">
        <v>0</v>
      </c>
      <c r="K849" s="136">
        <f t="shared" si="123"/>
        <v>0</v>
      </c>
      <c r="L849" s="23">
        <v>0</v>
      </c>
      <c r="M849" s="23">
        <v>0</v>
      </c>
      <c r="N849" s="23">
        <v>0</v>
      </c>
      <c r="O849" s="23">
        <v>0</v>
      </c>
      <c r="P849" s="136">
        <f t="shared" si="124"/>
        <v>0</v>
      </c>
      <c r="Q849" s="23">
        <v>0</v>
      </c>
      <c r="R849" s="23">
        <v>0</v>
      </c>
      <c r="S849" s="23">
        <v>0</v>
      </c>
      <c r="T849" s="4">
        <v>0</v>
      </c>
      <c r="U849" s="4">
        <f t="shared" si="125"/>
        <v>0</v>
      </c>
      <c r="V849" s="4">
        <f t="shared" si="125"/>
        <v>0</v>
      </c>
      <c r="W849" s="4">
        <f t="shared" si="125"/>
        <v>0</v>
      </c>
      <c r="X849" s="4">
        <f t="shared" si="125"/>
        <v>0</v>
      </c>
      <c r="Y849" s="4">
        <f t="shared" si="125"/>
        <v>0</v>
      </c>
      <c r="Z849" s="4">
        <f t="shared" si="120"/>
        <v>0</v>
      </c>
      <c r="AA849" s="4">
        <f t="shared" si="120"/>
        <v>0</v>
      </c>
      <c r="AB849" s="4">
        <f t="shared" si="120"/>
        <v>0</v>
      </c>
      <c r="AC849" s="4">
        <f t="shared" si="120"/>
        <v>0</v>
      </c>
      <c r="AD849" s="4">
        <f t="shared" si="120"/>
        <v>0</v>
      </c>
    </row>
    <row r="850" spans="1:30" ht="12.75" customHeight="1" x14ac:dyDescent="0.25">
      <c r="A850" s="115">
        <v>21</v>
      </c>
      <c r="B850" s="137">
        <v>227800</v>
      </c>
      <c r="C850" s="138">
        <v>1758</v>
      </c>
      <c r="D850" s="108">
        <v>842</v>
      </c>
      <c r="E850" s="135" t="s">
        <v>1621</v>
      </c>
      <c r="F850" s="136">
        <f t="shared" si="122"/>
        <v>0</v>
      </c>
      <c r="G850" s="136">
        <v>0</v>
      </c>
      <c r="H850" s="136">
        <v>0</v>
      </c>
      <c r="I850" s="136">
        <v>0</v>
      </c>
      <c r="J850" s="136">
        <v>0</v>
      </c>
      <c r="K850" s="136">
        <f t="shared" si="123"/>
        <v>0</v>
      </c>
      <c r="L850" s="23">
        <v>0</v>
      </c>
      <c r="M850" s="23">
        <v>0</v>
      </c>
      <c r="N850" s="23">
        <v>0</v>
      </c>
      <c r="O850" s="23">
        <v>0</v>
      </c>
      <c r="P850" s="136">
        <f t="shared" si="124"/>
        <v>0</v>
      </c>
      <c r="Q850" s="23">
        <v>0</v>
      </c>
      <c r="R850" s="23">
        <v>0</v>
      </c>
      <c r="S850" s="23">
        <v>0</v>
      </c>
      <c r="T850" s="4">
        <v>0</v>
      </c>
      <c r="U850" s="4">
        <f t="shared" si="125"/>
        <v>0</v>
      </c>
      <c r="V850" s="4">
        <f t="shared" si="125"/>
        <v>0</v>
      </c>
      <c r="W850" s="4">
        <f t="shared" si="125"/>
        <v>0</v>
      </c>
      <c r="X850" s="4">
        <f t="shared" si="125"/>
        <v>0</v>
      </c>
      <c r="Y850" s="4">
        <f t="shared" si="125"/>
        <v>0</v>
      </c>
      <c r="Z850" s="4">
        <f t="shared" si="120"/>
        <v>0</v>
      </c>
      <c r="AA850" s="4">
        <f t="shared" si="120"/>
        <v>0</v>
      </c>
      <c r="AB850" s="4">
        <f t="shared" si="120"/>
        <v>0</v>
      </c>
      <c r="AC850" s="4">
        <f t="shared" si="120"/>
        <v>0</v>
      </c>
      <c r="AD850" s="4">
        <f t="shared" si="120"/>
        <v>0</v>
      </c>
    </row>
    <row r="851" spans="1:30" ht="12.75" customHeight="1" x14ac:dyDescent="0.25">
      <c r="A851" s="115">
        <v>21</v>
      </c>
      <c r="B851" s="137">
        <v>227800</v>
      </c>
      <c r="C851" s="138">
        <v>1759</v>
      </c>
      <c r="D851" s="108">
        <v>843</v>
      </c>
      <c r="E851" s="135" t="s">
        <v>1622</v>
      </c>
      <c r="F851" s="136">
        <f t="shared" si="122"/>
        <v>0</v>
      </c>
      <c r="G851" s="136">
        <v>0</v>
      </c>
      <c r="H851" s="136">
        <v>0</v>
      </c>
      <c r="I851" s="136">
        <v>0</v>
      </c>
      <c r="J851" s="136">
        <v>0</v>
      </c>
      <c r="K851" s="136">
        <f t="shared" si="123"/>
        <v>0</v>
      </c>
      <c r="L851" s="23">
        <v>0</v>
      </c>
      <c r="M851" s="23">
        <v>0</v>
      </c>
      <c r="N851" s="23">
        <v>0</v>
      </c>
      <c r="O851" s="23">
        <v>0</v>
      </c>
      <c r="P851" s="136">
        <f t="shared" si="124"/>
        <v>0</v>
      </c>
      <c r="Q851" s="23">
        <v>0</v>
      </c>
      <c r="R851" s="23">
        <v>0</v>
      </c>
      <c r="S851" s="23">
        <v>0</v>
      </c>
      <c r="T851" s="4">
        <v>0</v>
      </c>
      <c r="U851" s="4">
        <f t="shared" si="125"/>
        <v>0</v>
      </c>
      <c r="V851" s="4">
        <f t="shared" si="125"/>
        <v>0</v>
      </c>
      <c r="W851" s="4">
        <f t="shared" si="125"/>
        <v>0</v>
      </c>
      <c r="X851" s="4">
        <f t="shared" si="125"/>
        <v>0</v>
      </c>
      <c r="Y851" s="4">
        <f t="shared" si="125"/>
        <v>0</v>
      </c>
      <c r="Z851" s="4">
        <f t="shared" si="120"/>
        <v>0</v>
      </c>
      <c r="AA851" s="4">
        <f t="shared" si="120"/>
        <v>0</v>
      </c>
      <c r="AB851" s="4">
        <f t="shared" si="120"/>
        <v>0</v>
      </c>
      <c r="AC851" s="4">
        <f t="shared" si="120"/>
        <v>0</v>
      </c>
      <c r="AD851" s="4">
        <f t="shared" si="120"/>
        <v>0</v>
      </c>
    </row>
    <row r="852" spans="1:30" ht="12.75" customHeight="1" x14ac:dyDescent="0.25">
      <c r="A852" s="115">
        <v>21</v>
      </c>
      <c r="B852" s="137">
        <v>227800</v>
      </c>
      <c r="C852" s="138">
        <v>1760</v>
      </c>
      <c r="D852" s="108">
        <v>844</v>
      </c>
      <c r="E852" s="135" t="s">
        <v>1623</v>
      </c>
      <c r="F852" s="136">
        <f t="shared" si="122"/>
        <v>0</v>
      </c>
      <c r="G852" s="136">
        <v>0</v>
      </c>
      <c r="H852" s="136">
        <v>0</v>
      </c>
      <c r="I852" s="136">
        <v>0</v>
      </c>
      <c r="J852" s="136">
        <v>0</v>
      </c>
      <c r="K852" s="136">
        <f t="shared" si="123"/>
        <v>0</v>
      </c>
      <c r="L852" s="23">
        <v>0</v>
      </c>
      <c r="M852" s="23">
        <v>0</v>
      </c>
      <c r="N852" s="23">
        <v>0</v>
      </c>
      <c r="O852" s="23">
        <v>0</v>
      </c>
      <c r="P852" s="136">
        <f t="shared" si="124"/>
        <v>0</v>
      </c>
      <c r="Q852" s="23">
        <v>0</v>
      </c>
      <c r="R852" s="23">
        <v>0</v>
      </c>
      <c r="S852" s="23">
        <v>0</v>
      </c>
      <c r="T852" s="4">
        <v>0</v>
      </c>
      <c r="U852" s="4">
        <f t="shared" si="125"/>
        <v>0</v>
      </c>
      <c r="V852" s="4">
        <f t="shared" si="125"/>
        <v>0</v>
      </c>
      <c r="W852" s="4">
        <f t="shared" si="125"/>
        <v>0</v>
      </c>
      <c r="X852" s="4">
        <f t="shared" si="125"/>
        <v>0</v>
      </c>
      <c r="Y852" s="4">
        <f t="shared" si="125"/>
        <v>0</v>
      </c>
      <c r="Z852" s="4">
        <f t="shared" si="120"/>
        <v>0</v>
      </c>
      <c r="AA852" s="4">
        <f t="shared" si="120"/>
        <v>0</v>
      </c>
      <c r="AB852" s="4">
        <f t="shared" si="120"/>
        <v>0</v>
      </c>
      <c r="AC852" s="4">
        <f t="shared" si="120"/>
        <v>0</v>
      </c>
      <c r="AD852" s="4">
        <f t="shared" si="120"/>
        <v>0</v>
      </c>
    </row>
    <row r="853" spans="1:30" ht="12.75" customHeight="1" x14ac:dyDescent="0.25">
      <c r="A853" s="115">
        <v>21</v>
      </c>
      <c r="B853" s="137">
        <v>227800</v>
      </c>
      <c r="C853" s="138">
        <v>1762</v>
      </c>
      <c r="D853" s="108">
        <v>845</v>
      </c>
      <c r="E853" s="135" t="s">
        <v>1624</v>
      </c>
      <c r="F853" s="136">
        <f t="shared" si="122"/>
        <v>0</v>
      </c>
      <c r="G853" s="136">
        <v>0</v>
      </c>
      <c r="H853" s="136">
        <v>0</v>
      </c>
      <c r="I853" s="136">
        <v>0</v>
      </c>
      <c r="J853" s="136">
        <v>0</v>
      </c>
      <c r="K853" s="136">
        <f t="shared" si="123"/>
        <v>0</v>
      </c>
      <c r="L853" s="23">
        <v>0</v>
      </c>
      <c r="M853" s="23">
        <v>0</v>
      </c>
      <c r="N853" s="23">
        <v>0</v>
      </c>
      <c r="O853" s="23">
        <v>0</v>
      </c>
      <c r="P853" s="136">
        <f t="shared" si="124"/>
        <v>0</v>
      </c>
      <c r="Q853" s="23">
        <v>0</v>
      </c>
      <c r="R853" s="23">
        <v>0</v>
      </c>
      <c r="S853" s="23">
        <v>0</v>
      </c>
      <c r="T853" s="4">
        <v>0</v>
      </c>
      <c r="U853" s="4">
        <f t="shared" si="125"/>
        <v>0</v>
      </c>
      <c r="V853" s="4">
        <f t="shared" si="125"/>
        <v>0</v>
      </c>
      <c r="W853" s="4">
        <f t="shared" si="125"/>
        <v>0</v>
      </c>
      <c r="X853" s="4">
        <f t="shared" si="125"/>
        <v>0</v>
      </c>
      <c r="Y853" s="4">
        <f t="shared" si="125"/>
        <v>0</v>
      </c>
      <c r="Z853" s="4">
        <f t="shared" si="120"/>
        <v>0</v>
      </c>
      <c r="AA853" s="4">
        <f t="shared" si="120"/>
        <v>0</v>
      </c>
      <c r="AB853" s="4">
        <f t="shared" si="120"/>
        <v>0</v>
      </c>
      <c r="AC853" s="4">
        <f t="shared" si="120"/>
        <v>0</v>
      </c>
      <c r="AD853" s="4">
        <f t="shared" si="120"/>
        <v>0</v>
      </c>
    </row>
    <row r="854" spans="1:30" ht="12.75" customHeight="1" x14ac:dyDescent="0.25">
      <c r="A854" s="115">
        <v>21</v>
      </c>
      <c r="B854" s="137">
        <v>227800</v>
      </c>
      <c r="C854" s="138">
        <v>1761</v>
      </c>
      <c r="D854" s="108">
        <v>846</v>
      </c>
      <c r="E854" s="135" t="s">
        <v>1625</v>
      </c>
      <c r="F854" s="136">
        <f t="shared" si="122"/>
        <v>0</v>
      </c>
      <c r="G854" s="136">
        <v>0</v>
      </c>
      <c r="H854" s="136">
        <v>0</v>
      </c>
      <c r="I854" s="136">
        <v>0</v>
      </c>
      <c r="J854" s="136">
        <v>0</v>
      </c>
      <c r="K854" s="136">
        <f t="shared" si="123"/>
        <v>0</v>
      </c>
      <c r="L854" s="23">
        <v>0</v>
      </c>
      <c r="M854" s="23">
        <v>0</v>
      </c>
      <c r="N854" s="23">
        <v>0</v>
      </c>
      <c r="O854" s="23">
        <v>0</v>
      </c>
      <c r="P854" s="136">
        <f t="shared" si="124"/>
        <v>0</v>
      </c>
      <c r="Q854" s="23">
        <v>0</v>
      </c>
      <c r="R854" s="23">
        <v>0</v>
      </c>
      <c r="S854" s="23">
        <v>0</v>
      </c>
      <c r="T854" s="4">
        <v>0</v>
      </c>
      <c r="U854" s="4">
        <f t="shared" si="125"/>
        <v>0</v>
      </c>
      <c r="V854" s="4">
        <f t="shared" si="125"/>
        <v>0</v>
      </c>
      <c r="W854" s="4">
        <f t="shared" si="125"/>
        <v>0</v>
      </c>
      <c r="X854" s="4">
        <f t="shared" si="125"/>
        <v>0</v>
      </c>
      <c r="Y854" s="4">
        <f t="shared" si="125"/>
        <v>0</v>
      </c>
      <c r="Z854" s="4">
        <f t="shared" si="120"/>
        <v>0</v>
      </c>
      <c r="AA854" s="4">
        <f t="shared" si="120"/>
        <v>0</v>
      </c>
      <c r="AB854" s="4">
        <f t="shared" si="120"/>
        <v>0</v>
      </c>
      <c r="AC854" s="4">
        <f t="shared" si="120"/>
        <v>0</v>
      </c>
      <c r="AD854" s="4">
        <f t="shared" si="120"/>
        <v>0</v>
      </c>
    </row>
    <row r="855" spans="1:30" ht="12.75" customHeight="1" x14ac:dyDescent="0.25">
      <c r="A855" s="115">
        <v>21</v>
      </c>
      <c r="B855" s="137">
        <v>227800</v>
      </c>
      <c r="C855" s="138">
        <v>1763</v>
      </c>
      <c r="D855" s="108">
        <v>847</v>
      </c>
      <c r="E855" s="135" t="s">
        <v>1626</v>
      </c>
      <c r="F855" s="136">
        <f t="shared" si="122"/>
        <v>0</v>
      </c>
      <c r="G855" s="136">
        <v>0</v>
      </c>
      <c r="H855" s="136">
        <v>0</v>
      </c>
      <c r="I855" s="136">
        <v>0</v>
      </c>
      <c r="J855" s="136">
        <v>0</v>
      </c>
      <c r="K855" s="136">
        <f t="shared" si="123"/>
        <v>0</v>
      </c>
      <c r="L855" s="23">
        <v>0</v>
      </c>
      <c r="M855" s="23">
        <v>0</v>
      </c>
      <c r="N855" s="23">
        <v>0</v>
      </c>
      <c r="O855" s="23">
        <v>0</v>
      </c>
      <c r="P855" s="136">
        <f t="shared" si="124"/>
        <v>0</v>
      </c>
      <c r="Q855" s="23">
        <v>0</v>
      </c>
      <c r="R855" s="23">
        <v>0</v>
      </c>
      <c r="S855" s="23">
        <v>0</v>
      </c>
      <c r="T855" s="4">
        <v>0</v>
      </c>
      <c r="U855" s="4">
        <f t="shared" si="125"/>
        <v>0</v>
      </c>
      <c r="V855" s="4">
        <f t="shared" si="125"/>
        <v>0</v>
      </c>
      <c r="W855" s="4">
        <f t="shared" si="125"/>
        <v>0</v>
      </c>
      <c r="X855" s="4">
        <f t="shared" si="125"/>
        <v>0</v>
      </c>
      <c r="Y855" s="4">
        <f t="shared" si="125"/>
        <v>0</v>
      </c>
      <c r="Z855" s="4">
        <f t="shared" si="120"/>
        <v>0</v>
      </c>
      <c r="AA855" s="4">
        <f t="shared" si="120"/>
        <v>0</v>
      </c>
      <c r="AB855" s="4">
        <f t="shared" si="120"/>
        <v>0</v>
      </c>
      <c r="AC855" s="4">
        <f t="shared" si="120"/>
        <v>0</v>
      </c>
      <c r="AD855" s="4">
        <f t="shared" si="120"/>
        <v>0</v>
      </c>
    </row>
    <row r="856" spans="1:30" ht="12.75" customHeight="1" x14ac:dyDescent="0.25">
      <c r="A856" s="115">
        <v>21</v>
      </c>
      <c r="B856" s="137">
        <v>227800</v>
      </c>
      <c r="C856" s="138">
        <v>1764</v>
      </c>
      <c r="D856" s="108">
        <v>848</v>
      </c>
      <c r="E856" s="135" t="s">
        <v>1627</v>
      </c>
      <c r="F856" s="136">
        <f t="shared" si="122"/>
        <v>0</v>
      </c>
      <c r="G856" s="136">
        <v>0</v>
      </c>
      <c r="H856" s="136">
        <v>0</v>
      </c>
      <c r="I856" s="136">
        <v>0</v>
      </c>
      <c r="J856" s="136">
        <v>0</v>
      </c>
      <c r="K856" s="136">
        <f t="shared" si="123"/>
        <v>0</v>
      </c>
      <c r="L856" s="23">
        <v>0</v>
      </c>
      <c r="M856" s="23">
        <v>0</v>
      </c>
      <c r="N856" s="23">
        <v>0</v>
      </c>
      <c r="O856" s="23">
        <v>0</v>
      </c>
      <c r="P856" s="136">
        <f t="shared" si="124"/>
        <v>0</v>
      </c>
      <c r="Q856" s="23">
        <v>0</v>
      </c>
      <c r="R856" s="23">
        <v>0</v>
      </c>
      <c r="S856" s="23">
        <v>0</v>
      </c>
      <c r="T856" s="4">
        <v>0</v>
      </c>
      <c r="U856" s="4">
        <f t="shared" si="125"/>
        <v>0</v>
      </c>
      <c r="V856" s="4">
        <f t="shared" si="125"/>
        <v>0</v>
      </c>
      <c r="W856" s="4">
        <f t="shared" si="125"/>
        <v>0</v>
      </c>
      <c r="X856" s="4">
        <f t="shared" si="125"/>
        <v>0</v>
      </c>
      <c r="Y856" s="4">
        <f t="shared" si="125"/>
        <v>0</v>
      </c>
      <c r="Z856" s="4">
        <f t="shared" si="120"/>
        <v>0</v>
      </c>
      <c r="AA856" s="4">
        <f t="shared" si="120"/>
        <v>0</v>
      </c>
      <c r="AB856" s="4">
        <f t="shared" si="120"/>
        <v>0</v>
      </c>
      <c r="AC856" s="4">
        <f t="shared" si="120"/>
        <v>0</v>
      </c>
      <c r="AD856" s="4">
        <f t="shared" si="120"/>
        <v>0</v>
      </c>
    </row>
    <row r="857" spans="1:30" ht="12.75" customHeight="1" x14ac:dyDescent="0.25">
      <c r="A857" s="115">
        <v>21</v>
      </c>
      <c r="B857" s="137">
        <v>227800</v>
      </c>
      <c r="C857" s="138">
        <v>1765</v>
      </c>
      <c r="D857" s="108">
        <v>849</v>
      </c>
      <c r="E857" s="135" t="s">
        <v>1628</v>
      </c>
      <c r="F857" s="136">
        <f t="shared" si="122"/>
        <v>0</v>
      </c>
      <c r="G857" s="136">
        <v>0</v>
      </c>
      <c r="H857" s="136">
        <v>0</v>
      </c>
      <c r="I857" s="136">
        <v>0</v>
      </c>
      <c r="J857" s="136">
        <v>0</v>
      </c>
      <c r="K857" s="136">
        <f t="shared" si="123"/>
        <v>0</v>
      </c>
      <c r="L857" s="23">
        <v>0</v>
      </c>
      <c r="M857" s="23">
        <v>0</v>
      </c>
      <c r="N857" s="23">
        <v>0</v>
      </c>
      <c r="O857" s="23">
        <v>0</v>
      </c>
      <c r="P857" s="136">
        <f t="shared" si="124"/>
        <v>0</v>
      </c>
      <c r="Q857" s="23">
        <v>0</v>
      </c>
      <c r="R857" s="23">
        <v>0</v>
      </c>
      <c r="S857" s="23">
        <v>0</v>
      </c>
      <c r="T857" s="4">
        <v>0</v>
      </c>
      <c r="U857" s="4">
        <f t="shared" si="125"/>
        <v>0</v>
      </c>
      <c r="V857" s="4">
        <f t="shared" si="125"/>
        <v>0</v>
      </c>
      <c r="W857" s="4">
        <f t="shared" si="125"/>
        <v>0</v>
      </c>
      <c r="X857" s="4">
        <f t="shared" si="125"/>
        <v>0</v>
      </c>
      <c r="Y857" s="4">
        <f t="shared" si="125"/>
        <v>0</v>
      </c>
      <c r="Z857" s="4">
        <f t="shared" si="120"/>
        <v>0</v>
      </c>
      <c r="AA857" s="4">
        <f t="shared" si="120"/>
        <v>0</v>
      </c>
      <c r="AB857" s="4">
        <f t="shared" si="120"/>
        <v>0</v>
      </c>
      <c r="AC857" s="4">
        <f t="shared" si="120"/>
        <v>0</v>
      </c>
      <c r="AD857" s="4">
        <f t="shared" si="120"/>
        <v>0</v>
      </c>
    </row>
    <row r="858" spans="1:30" ht="12.75" customHeight="1" x14ac:dyDescent="0.25">
      <c r="A858" s="115">
        <v>21</v>
      </c>
      <c r="B858" s="137">
        <v>227800</v>
      </c>
      <c r="C858" s="138">
        <v>1768</v>
      </c>
      <c r="D858" s="108">
        <v>850</v>
      </c>
      <c r="E858" s="135" t="s">
        <v>1629</v>
      </c>
      <c r="F858" s="136">
        <f t="shared" si="122"/>
        <v>0</v>
      </c>
      <c r="G858" s="136">
        <v>0</v>
      </c>
      <c r="H858" s="136">
        <v>0</v>
      </c>
      <c r="I858" s="136">
        <v>0</v>
      </c>
      <c r="J858" s="136">
        <v>0</v>
      </c>
      <c r="K858" s="136">
        <f t="shared" si="123"/>
        <v>0</v>
      </c>
      <c r="L858" s="23">
        <v>0</v>
      </c>
      <c r="M858" s="23">
        <v>0</v>
      </c>
      <c r="N858" s="23">
        <v>0</v>
      </c>
      <c r="O858" s="23">
        <v>0</v>
      </c>
      <c r="P858" s="136">
        <f t="shared" si="124"/>
        <v>0</v>
      </c>
      <c r="Q858" s="23">
        <v>0</v>
      </c>
      <c r="R858" s="23">
        <v>0</v>
      </c>
      <c r="S858" s="23">
        <v>0</v>
      </c>
      <c r="T858" s="4">
        <v>0</v>
      </c>
      <c r="U858" s="4">
        <f t="shared" si="125"/>
        <v>0</v>
      </c>
      <c r="V858" s="4">
        <f t="shared" si="125"/>
        <v>0</v>
      </c>
      <c r="W858" s="4">
        <f t="shared" si="125"/>
        <v>0</v>
      </c>
      <c r="X858" s="4">
        <f t="shared" si="125"/>
        <v>0</v>
      </c>
      <c r="Y858" s="4">
        <f t="shared" si="125"/>
        <v>0</v>
      </c>
      <c r="Z858" s="4">
        <f t="shared" si="120"/>
        <v>0</v>
      </c>
      <c r="AA858" s="4">
        <f t="shared" si="120"/>
        <v>0</v>
      </c>
      <c r="AB858" s="4">
        <f t="shared" si="120"/>
        <v>0</v>
      </c>
      <c r="AC858" s="4">
        <f t="shared" si="120"/>
        <v>0</v>
      </c>
      <c r="AD858" s="4">
        <f t="shared" si="120"/>
        <v>0</v>
      </c>
    </row>
    <row r="859" spans="1:30" ht="12.75" customHeight="1" x14ac:dyDescent="0.25">
      <c r="A859" s="115">
        <v>21</v>
      </c>
      <c r="B859" s="137">
        <v>227800</v>
      </c>
      <c r="C859" s="138">
        <v>1757</v>
      </c>
      <c r="D859" s="108">
        <v>851</v>
      </c>
      <c r="E859" s="135" t="s">
        <v>1605</v>
      </c>
      <c r="F859" s="136">
        <f t="shared" si="122"/>
        <v>0</v>
      </c>
      <c r="G859" s="136">
        <v>0</v>
      </c>
      <c r="H859" s="136">
        <v>0</v>
      </c>
      <c r="I859" s="136">
        <v>0</v>
      </c>
      <c r="J859" s="136">
        <v>0</v>
      </c>
      <c r="K859" s="136">
        <f t="shared" si="123"/>
        <v>0</v>
      </c>
      <c r="L859" s="23">
        <v>0</v>
      </c>
      <c r="M859" s="23">
        <v>0</v>
      </c>
      <c r="N859" s="23">
        <v>0</v>
      </c>
      <c r="O859" s="23">
        <v>0</v>
      </c>
      <c r="P859" s="136">
        <f t="shared" si="124"/>
        <v>0</v>
      </c>
      <c r="Q859" s="23">
        <v>0</v>
      </c>
      <c r="R859" s="23">
        <v>0</v>
      </c>
      <c r="S859" s="23">
        <v>0</v>
      </c>
      <c r="T859" s="4">
        <v>0</v>
      </c>
      <c r="U859" s="4">
        <f t="shared" si="125"/>
        <v>0</v>
      </c>
      <c r="V859" s="4">
        <f t="shared" si="125"/>
        <v>0</v>
      </c>
      <c r="W859" s="4">
        <f t="shared" si="125"/>
        <v>0</v>
      </c>
      <c r="X859" s="4">
        <f t="shared" si="125"/>
        <v>0</v>
      </c>
      <c r="Y859" s="4">
        <f t="shared" si="125"/>
        <v>0</v>
      </c>
      <c r="Z859" s="4">
        <f t="shared" si="120"/>
        <v>0</v>
      </c>
      <c r="AA859" s="4">
        <f t="shared" si="120"/>
        <v>0</v>
      </c>
      <c r="AB859" s="4">
        <f t="shared" si="120"/>
        <v>0</v>
      </c>
      <c r="AC859" s="4">
        <f t="shared" si="120"/>
        <v>0</v>
      </c>
      <c r="AD859" s="4">
        <f t="shared" si="120"/>
        <v>0</v>
      </c>
    </row>
    <row r="860" spans="1:30" ht="12.75" customHeight="1" x14ac:dyDescent="0.25">
      <c r="A860" s="115">
        <v>21</v>
      </c>
      <c r="B860" s="137">
        <v>227800</v>
      </c>
      <c r="C860" s="138">
        <v>1767</v>
      </c>
      <c r="D860" s="108">
        <v>852</v>
      </c>
      <c r="E860" s="135" t="s">
        <v>1630</v>
      </c>
      <c r="F860" s="136">
        <f t="shared" si="122"/>
        <v>0</v>
      </c>
      <c r="G860" s="136">
        <v>0</v>
      </c>
      <c r="H860" s="136">
        <v>0</v>
      </c>
      <c r="I860" s="136">
        <v>0</v>
      </c>
      <c r="J860" s="136">
        <v>0</v>
      </c>
      <c r="K860" s="136">
        <f t="shared" si="123"/>
        <v>0</v>
      </c>
      <c r="L860" s="23">
        <v>0</v>
      </c>
      <c r="M860" s="23">
        <v>0</v>
      </c>
      <c r="N860" s="23">
        <v>0</v>
      </c>
      <c r="O860" s="23">
        <v>0</v>
      </c>
      <c r="P860" s="136">
        <f t="shared" si="124"/>
        <v>0</v>
      </c>
      <c r="Q860" s="23">
        <v>0</v>
      </c>
      <c r="R860" s="23">
        <v>0</v>
      </c>
      <c r="S860" s="23">
        <v>0</v>
      </c>
      <c r="T860" s="4">
        <v>0</v>
      </c>
      <c r="U860" s="4">
        <f t="shared" si="125"/>
        <v>0</v>
      </c>
      <c r="V860" s="4">
        <f t="shared" si="125"/>
        <v>0</v>
      </c>
      <c r="W860" s="4">
        <f t="shared" si="125"/>
        <v>0</v>
      </c>
      <c r="X860" s="4">
        <f t="shared" si="125"/>
        <v>0</v>
      </c>
      <c r="Y860" s="4">
        <f t="shared" si="125"/>
        <v>0</v>
      </c>
      <c r="Z860" s="4">
        <f t="shared" si="120"/>
        <v>0</v>
      </c>
      <c r="AA860" s="4">
        <f t="shared" si="120"/>
        <v>0</v>
      </c>
      <c r="AB860" s="4">
        <f t="shared" si="120"/>
        <v>0</v>
      </c>
      <c r="AC860" s="4">
        <f t="shared" si="120"/>
        <v>0</v>
      </c>
      <c r="AD860" s="4">
        <f t="shared" si="120"/>
        <v>0</v>
      </c>
    </row>
    <row r="861" spans="1:30" ht="12.75" customHeight="1" x14ac:dyDescent="0.25">
      <c r="A861" s="115">
        <v>21</v>
      </c>
      <c r="B861" s="137">
        <v>227800</v>
      </c>
      <c r="C861" s="138">
        <v>1766</v>
      </c>
      <c r="D861" s="108">
        <v>853</v>
      </c>
      <c r="E861" s="135" t="s">
        <v>1631</v>
      </c>
      <c r="F861" s="136">
        <f t="shared" si="122"/>
        <v>0</v>
      </c>
      <c r="G861" s="136">
        <v>0</v>
      </c>
      <c r="H861" s="136">
        <v>0</v>
      </c>
      <c r="I861" s="136">
        <v>0</v>
      </c>
      <c r="J861" s="136">
        <v>0</v>
      </c>
      <c r="K861" s="136">
        <f t="shared" si="123"/>
        <v>0</v>
      </c>
      <c r="L861" s="23">
        <v>0</v>
      </c>
      <c r="M861" s="23">
        <v>0</v>
      </c>
      <c r="N861" s="23">
        <v>0</v>
      </c>
      <c r="O861" s="23">
        <v>0</v>
      </c>
      <c r="P861" s="136">
        <f t="shared" si="124"/>
        <v>0</v>
      </c>
      <c r="Q861" s="23">
        <v>0</v>
      </c>
      <c r="R861" s="23">
        <v>0</v>
      </c>
      <c r="S861" s="23">
        <v>0</v>
      </c>
      <c r="T861" s="4">
        <v>0</v>
      </c>
      <c r="U861" s="4">
        <f t="shared" si="125"/>
        <v>0</v>
      </c>
      <c r="V861" s="4">
        <f t="shared" si="125"/>
        <v>0</v>
      </c>
      <c r="W861" s="4">
        <f t="shared" si="125"/>
        <v>0</v>
      </c>
      <c r="X861" s="4">
        <f t="shared" si="125"/>
        <v>0</v>
      </c>
      <c r="Y861" s="4">
        <f t="shared" si="125"/>
        <v>0</v>
      </c>
      <c r="Z861" s="4">
        <f t="shared" si="120"/>
        <v>0</v>
      </c>
      <c r="AA861" s="4">
        <f t="shared" si="120"/>
        <v>0</v>
      </c>
      <c r="AB861" s="4">
        <f t="shared" si="120"/>
        <v>0</v>
      </c>
      <c r="AC861" s="4">
        <f t="shared" si="120"/>
        <v>0</v>
      </c>
      <c r="AD861" s="4">
        <f t="shared" si="120"/>
        <v>0</v>
      </c>
    </row>
    <row r="862" spans="1:30" ht="12.75" customHeight="1" x14ac:dyDescent="0.25">
      <c r="A862" s="115">
        <v>21</v>
      </c>
      <c r="B862" s="137">
        <v>227800</v>
      </c>
      <c r="C862" s="138">
        <v>1769</v>
      </c>
      <c r="D862" s="108">
        <v>854</v>
      </c>
      <c r="E862" s="135" t="s">
        <v>1632</v>
      </c>
      <c r="F862" s="136">
        <f t="shared" si="122"/>
        <v>0</v>
      </c>
      <c r="G862" s="136">
        <v>0</v>
      </c>
      <c r="H862" s="136">
        <v>0</v>
      </c>
      <c r="I862" s="136">
        <v>0</v>
      </c>
      <c r="J862" s="136">
        <v>0</v>
      </c>
      <c r="K862" s="136">
        <f t="shared" si="123"/>
        <v>0</v>
      </c>
      <c r="L862" s="23">
        <v>0</v>
      </c>
      <c r="M862" s="23">
        <v>0</v>
      </c>
      <c r="N862" s="23">
        <v>0</v>
      </c>
      <c r="O862" s="23">
        <v>0</v>
      </c>
      <c r="P862" s="136">
        <f t="shared" si="124"/>
        <v>0</v>
      </c>
      <c r="Q862" s="23">
        <v>0</v>
      </c>
      <c r="R862" s="23">
        <v>0</v>
      </c>
      <c r="S862" s="23">
        <v>0</v>
      </c>
      <c r="T862" s="4">
        <v>0</v>
      </c>
      <c r="U862" s="4">
        <f t="shared" si="125"/>
        <v>0</v>
      </c>
      <c r="V862" s="4">
        <f t="shared" si="125"/>
        <v>0</v>
      </c>
      <c r="W862" s="4">
        <f t="shared" si="125"/>
        <v>0</v>
      </c>
      <c r="X862" s="4">
        <f t="shared" si="125"/>
        <v>0</v>
      </c>
      <c r="Y862" s="4">
        <f t="shared" si="125"/>
        <v>0</v>
      </c>
      <c r="Z862" s="4">
        <f t="shared" si="120"/>
        <v>0</v>
      </c>
      <c r="AA862" s="4">
        <f t="shared" si="120"/>
        <v>0</v>
      </c>
      <c r="AB862" s="4">
        <f t="shared" si="120"/>
        <v>0</v>
      </c>
      <c r="AC862" s="4">
        <f t="shared" si="120"/>
        <v>0</v>
      </c>
      <c r="AD862" s="4">
        <f t="shared" si="120"/>
        <v>0</v>
      </c>
    </row>
    <row r="863" spans="1:30" ht="12.75" customHeight="1" x14ac:dyDescent="0.25">
      <c r="A863" s="115">
        <v>21</v>
      </c>
      <c r="B863" s="137">
        <v>227800</v>
      </c>
      <c r="C863" s="138">
        <v>1770</v>
      </c>
      <c r="D863" s="108">
        <v>855</v>
      </c>
      <c r="E863" s="135" t="s">
        <v>1633</v>
      </c>
      <c r="F863" s="136">
        <f t="shared" si="122"/>
        <v>0</v>
      </c>
      <c r="G863" s="136">
        <v>0</v>
      </c>
      <c r="H863" s="136">
        <v>0</v>
      </c>
      <c r="I863" s="136">
        <v>0</v>
      </c>
      <c r="J863" s="136">
        <v>0</v>
      </c>
      <c r="K863" s="136">
        <f t="shared" si="123"/>
        <v>0</v>
      </c>
      <c r="L863" s="23">
        <v>0</v>
      </c>
      <c r="M863" s="23">
        <v>0</v>
      </c>
      <c r="N863" s="23">
        <v>0</v>
      </c>
      <c r="O863" s="23">
        <v>0</v>
      </c>
      <c r="P863" s="136">
        <f t="shared" si="124"/>
        <v>0</v>
      </c>
      <c r="Q863" s="23">
        <v>0</v>
      </c>
      <c r="R863" s="23">
        <v>0</v>
      </c>
      <c r="S863" s="23">
        <v>0</v>
      </c>
      <c r="T863" s="4">
        <v>0</v>
      </c>
      <c r="U863" s="4">
        <f t="shared" si="125"/>
        <v>0</v>
      </c>
      <c r="V863" s="4">
        <f t="shared" si="125"/>
        <v>0</v>
      </c>
      <c r="W863" s="4">
        <f t="shared" si="125"/>
        <v>0</v>
      </c>
      <c r="X863" s="4">
        <f t="shared" si="125"/>
        <v>0</v>
      </c>
      <c r="Y863" s="4">
        <f t="shared" si="125"/>
        <v>0</v>
      </c>
      <c r="Z863" s="4">
        <f t="shared" ref="Z863:AD926" si="126">IF(K863=0,0,P863/K863*100)</f>
        <v>0</v>
      </c>
      <c r="AA863" s="4">
        <f t="shared" si="126"/>
        <v>0</v>
      </c>
      <c r="AB863" s="4">
        <f t="shared" si="126"/>
        <v>0</v>
      </c>
      <c r="AC863" s="4">
        <f t="shared" si="126"/>
        <v>0</v>
      </c>
      <c r="AD863" s="4">
        <f t="shared" si="126"/>
        <v>0</v>
      </c>
    </row>
    <row r="864" spans="1:30" ht="12.75" customHeight="1" x14ac:dyDescent="0.25">
      <c r="A864" s="115">
        <v>21</v>
      </c>
      <c r="B864" s="137">
        <v>227800</v>
      </c>
      <c r="C864" s="138">
        <v>1773</v>
      </c>
      <c r="D864" s="108">
        <v>856</v>
      </c>
      <c r="E864" s="135" t="s">
        <v>1634</v>
      </c>
      <c r="F864" s="136">
        <f t="shared" si="122"/>
        <v>0</v>
      </c>
      <c r="G864" s="136">
        <v>0</v>
      </c>
      <c r="H864" s="136">
        <v>0</v>
      </c>
      <c r="I864" s="136">
        <v>0</v>
      </c>
      <c r="J864" s="136">
        <v>0</v>
      </c>
      <c r="K864" s="136">
        <f t="shared" si="123"/>
        <v>0</v>
      </c>
      <c r="L864" s="23">
        <v>0</v>
      </c>
      <c r="M864" s="23">
        <v>0</v>
      </c>
      <c r="N864" s="23">
        <v>0</v>
      </c>
      <c r="O864" s="23">
        <v>0</v>
      </c>
      <c r="P864" s="136">
        <f t="shared" si="124"/>
        <v>0</v>
      </c>
      <c r="Q864" s="23">
        <v>0</v>
      </c>
      <c r="R864" s="23">
        <v>0</v>
      </c>
      <c r="S864" s="23">
        <v>0</v>
      </c>
      <c r="T864" s="4">
        <v>0</v>
      </c>
      <c r="U864" s="4">
        <f t="shared" si="125"/>
        <v>0</v>
      </c>
      <c r="V864" s="4">
        <f t="shared" si="125"/>
        <v>0</v>
      </c>
      <c r="W864" s="4">
        <f t="shared" si="125"/>
        <v>0</v>
      </c>
      <c r="X864" s="4">
        <f t="shared" si="125"/>
        <v>0</v>
      </c>
      <c r="Y864" s="4">
        <f t="shared" si="125"/>
        <v>0</v>
      </c>
      <c r="Z864" s="4">
        <f t="shared" si="126"/>
        <v>0</v>
      </c>
      <c r="AA864" s="4">
        <f t="shared" si="126"/>
        <v>0</v>
      </c>
      <c r="AB864" s="4">
        <f t="shared" si="126"/>
        <v>0</v>
      </c>
      <c r="AC864" s="4">
        <f t="shared" si="126"/>
        <v>0</v>
      </c>
      <c r="AD864" s="4">
        <f t="shared" si="126"/>
        <v>0</v>
      </c>
    </row>
    <row r="865" spans="1:30" ht="12.75" customHeight="1" x14ac:dyDescent="0.25">
      <c r="A865" s="115">
        <v>21</v>
      </c>
      <c r="B865" s="137">
        <v>227800</v>
      </c>
      <c r="C865" s="138">
        <v>1771</v>
      </c>
      <c r="D865" s="108">
        <v>857</v>
      </c>
      <c r="E865" s="135" t="s">
        <v>1635</v>
      </c>
      <c r="F865" s="136">
        <f t="shared" si="122"/>
        <v>0</v>
      </c>
      <c r="G865" s="136">
        <v>0</v>
      </c>
      <c r="H865" s="136">
        <v>0</v>
      </c>
      <c r="I865" s="136">
        <v>0</v>
      </c>
      <c r="J865" s="136">
        <v>0</v>
      </c>
      <c r="K865" s="136">
        <f t="shared" si="123"/>
        <v>0</v>
      </c>
      <c r="L865" s="23">
        <v>0</v>
      </c>
      <c r="M865" s="23">
        <v>0</v>
      </c>
      <c r="N865" s="23">
        <v>0</v>
      </c>
      <c r="O865" s="23">
        <v>0</v>
      </c>
      <c r="P865" s="136">
        <f t="shared" si="124"/>
        <v>0</v>
      </c>
      <c r="Q865" s="23">
        <v>0</v>
      </c>
      <c r="R865" s="23">
        <v>0</v>
      </c>
      <c r="S865" s="23">
        <v>0</v>
      </c>
      <c r="T865" s="4">
        <v>0</v>
      </c>
      <c r="U865" s="4">
        <f t="shared" si="125"/>
        <v>0</v>
      </c>
      <c r="V865" s="4">
        <f t="shared" si="125"/>
        <v>0</v>
      </c>
      <c r="W865" s="4">
        <f t="shared" si="125"/>
        <v>0</v>
      </c>
      <c r="X865" s="4">
        <f t="shared" si="125"/>
        <v>0</v>
      </c>
      <c r="Y865" s="4">
        <f t="shared" si="125"/>
        <v>0</v>
      </c>
      <c r="Z865" s="4">
        <f t="shared" si="126"/>
        <v>0</v>
      </c>
      <c r="AA865" s="4">
        <f t="shared" si="126"/>
        <v>0</v>
      </c>
      <c r="AB865" s="4">
        <f t="shared" si="126"/>
        <v>0</v>
      </c>
      <c r="AC865" s="4">
        <f t="shared" si="126"/>
        <v>0</v>
      </c>
      <c r="AD865" s="4">
        <f t="shared" si="126"/>
        <v>0</v>
      </c>
    </row>
    <row r="866" spans="1:30" ht="12.75" customHeight="1" x14ac:dyDescent="0.25">
      <c r="A866" s="115">
        <v>21</v>
      </c>
      <c r="B866" s="137">
        <v>227800</v>
      </c>
      <c r="C866" s="138">
        <v>1772</v>
      </c>
      <c r="D866" s="108">
        <v>858</v>
      </c>
      <c r="E866" s="135" t="s">
        <v>1636</v>
      </c>
      <c r="F866" s="136">
        <f t="shared" si="122"/>
        <v>0</v>
      </c>
      <c r="G866" s="136">
        <v>0</v>
      </c>
      <c r="H866" s="136">
        <v>0</v>
      </c>
      <c r="I866" s="136">
        <v>0</v>
      </c>
      <c r="J866" s="136">
        <v>0</v>
      </c>
      <c r="K866" s="136">
        <f t="shared" si="123"/>
        <v>0</v>
      </c>
      <c r="L866" s="23">
        <v>0</v>
      </c>
      <c r="M866" s="23">
        <v>0</v>
      </c>
      <c r="N866" s="23">
        <v>0</v>
      </c>
      <c r="O866" s="23">
        <v>0</v>
      </c>
      <c r="P866" s="136">
        <f t="shared" si="124"/>
        <v>0</v>
      </c>
      <c r="Q866" s="23">
        <v>0</v>
      </c>
      <c r="R866" s="23">
        <v>0</v>
      </c>
      <c r="S866" s="23">
        <v>0</v>
      </c>
      <c r="T866" s="4">
        <v>0</v>
      </c>
      <c r="U866" s="4">
        <f t="shared" si="125"/>
        <v>0</v>
      </c>
      <c r="V866" s="4">
        <f t="shared" si="125"/>
        <v>0</v>
      </c>
      <c r="W866" s="4">
        <f t="shared" si="125"/>
        <v>0</v>
      </c>
      <c r="X866" s="4">
        <f t="shared" si="125"/>
        <v>0</v>
      </c>
      <c r="Y866" s="4">
        <f t="shared" si="125"/>
        <v>0</v>
      </c>
      <c r="Z866" s="4">
        <f t="shared" si="126"/>
        <v>0</v>
      </c>
      <c r="AA866" s="4">
        <f t="shared" si="126"/>
        <v>0</v>
      </c>
      <c r="AB866" s="4">
        <f t="shared" si="126"/>
        <v>0</v>
      </c>
      <c r="AC866" s="4">
        <f t="shared" si="126"/>
        <v>0</v>
      </c>
      <c r="AD866" s="4">
        <f t="shared" si="126"/>
        <v>0</v>
      </c>
    </row>
    <row r="867" spans="1:30" ht="12.75" customHeight="1" x14ac:dyDescent="0.25">
      <c r="A867" s="115">
        <v>21</v>
      </c>
      <c r="B867" s="137">
        <v>227800</v>
      </c>
      <c r="C867" s="138">
        <v>1774</v>
      </c>
      <c r="D867" s="108">
        <v>859</v>
      </c>
      <c r="E867" s="135" t="s">
        <v>1637</v>
      </c>
      <c r="F867" s="136">
        <f t="shared" si="122"/>
        <v>0</v>
      </c>
      <c r="G867" s="136">
        <v>0</v>
      </c>
      <c r="H867" s="136">
        <v>0</v>
      </c>
      <c r="I867" s="136">
        <v>0</v>
      </c>
      <c r="J867" s="136">
        <v>0</v>
      </c>
      <c r="K867" s="136">
        <f t="shared" si="123"/>
        <v>0</v>
      </c>
      <c r="L867" s="23">
        <v>0</v>
      </c>
      <c r="M867" s="23">
        <v>0</v>
      </c>
      <c r="N867" s="23">
        <v>0</v>
      </c>
      <c r="O867" s="23">
        <v>0</v>
      </c>
      <c r="P867" s="136">
        <f t="shared" si="124"/>
        <v>0</v>
      </c>
      <c r="Q867" s="23">
        <v>0</v>
      </c>
      <c r="R867" s="23">
        <v>0</v>
      </c>
      <c r="S867" s="23">
        <v>0</v>
      </c>
      <c r="T867" s="4">
        <v>0</v>
      </c>
      <c r="U867" s="4">
        <f t="shared" si="125"/>
        <v>0</v>
      </c>
      <c r="V867" s="4">
        <f t="shared" si="125"/>
        <v>0</v>
      </c>
      <c r="W867" s="4">
        <f t="shared" si="125"/>
        <v>0</v>
      </c>
      <c r="X867" s="4">
        <f t="shared" si="125"/>
        <v>0</v>
      </c>
      <c r="Y867" s="4">
        <f t="shared" si="125"/>
        <v>0</v>
      </c>
      <c r="Z867" s="4">
        <f t="shared" si="126"/>
        <v>0</v>
      </c>
      <c r="AA867" s="4">
        <f t="shared" si="126"/>
        <v>0</v>
      </c>
      <c r="AB867" s="4">
        <f t="shared" si="126"/>
        <v>0</v>
      </c>
      <c r="AC867" s="4">
        <f t="shared" si="126"/>
        <v>0</v>
      </c>
      <c r="AD867" s="4">
        <f t="shared" si="126"/>
        <v>0</v>
      </c>
    </row>
    <row r="868" spans="1:30" ht="12.75" customHeight="1" x14ac:dyDescent="0.25">
      <c r="A868" s="115">
        <v>21</v>
      </c>
      <c r="B868" s="137">
        <v>227800</v>
      </c>
      <c r="C868" s="138">
        <v>1775</v>
      </c>
      <c r="D868" s="108">
        <v>860</v>
      </c>
      <c r="E868" s="135" t="s">
        <v>1638</v>
      </c>
      <c r="F868" s="136">
        <f t="shared" si="122"/>
        <v>0</v>
      </c>
      <c r="G868" s="136">
        <v>0</v>
      </c>
      <c r="H868" s="136">
        <v>0</v>
      </c>
      <c r="I868" s="136">
        <v>0</v>
      </c>
      <c r="J868" s="136">
        <v>0</v>
      </c>
      <c r="K868" s="136">
        <f t="shared" si="123"/>
        <v>0</v>
      </c>
      <c r="L868" s="23">
        <v>0</v>
      </c>
      <c r="M868" s="23">
        <v>0</v>
      </c>
      <c r="N868" s="23">
        <v>0</v>
      </c>
      <c r="O868" s="23">
        <v>0</v>
      </c>
      <c r="P868" s="136">
        <f t="shared" si="124"/>
        <v>0</v>
      </c>
      <c r="Q868" s="23">
        <v>0</v>
      </c>
      <c r="R868" s="23">
        <v>0</v>
      </c>
      <c r="S868" s="23">
        <v>0</v>
      </c>
      <c r="T868" s="4">
        <v>0</v>
      </c>
      <c r="U868" s="4">
        <f t="shared" si="125"/>
        <v>0</v>
      </c>
      <c r="V868" s="4">
        <f t="shared" si="125"/>
        <v>0</v>
      </c>
      <c r="W868" s="4">
        <f t="shared" si="125"/>
        <v>0</v>
      </c>
      <c r="X868" s="4">
        <f t="shared" si="125"/>
        <v>0</v>
      </c>
      <c r="Y868" s="4">
        <f t="shared" si="125"/>
        <v>0</v>
      </c>
      <c r="Z868" s="4">
        <f t="shared" si="126"/>
        <v>0</v>
      </c>
      <c r="AA868" s="4">
        <f t="shared" si="126"/>
        <v>0</v>
      </c>
      <c r="AB868" s="4">
        <f t="shared" si="126"/>
        <v>0</v>
      </c>
      <c r="AC868" s="4">
        <f t="shared" si="126"/>
        <v>0</v>
      </c>
      <c r="AD868" s="4">
        <f t="shared" si="126"/>
        <v>0</v>
      </c>
    </row>
    <row r="869" spans="1:30" ht="12.75" customHeight="1" x14ac:dyDescent="0.25">
      <c r="A869" s="115">
        <v>21</v>
      </c>
      <c r="B869" s="137">
        <v>227800</v>
      </c>
      <c r="C869" s="138">
        <v>1776</v>
      </c>
      <c r="D869" s="108">
        <v>861</v>
      </c>
      <c r="E869" s="135" t="s">
        <v>1639</v>
      </c>
      <c r="F869" s="136">
        <f t="shared" si="122"/>
        <v>0</v>
      </c>
      <c r="G869" s="136">
        <v>0</v>
      </c>
      <c r="H869" s="136">
        <v>0</v>
      </c>
      <c r="I869" s="136">
        <v>0</v>
      </c>
      <c r="J869" s="136">
        <v>0</v>
      </c>
      <c r="K869" s="136">
        <f t="shared" si="123"/>
        <v>0</v>
      </c>
      <c r="L869" s="23">
        <v>0</v>
      </c>
      <c r="M869" s="23">
        <v>0</v>
      </c>
      <c r="N869" s="23">
        <v>0</v>
      </c>
      <c r="O869" s="23">
        <v>0</v>
      </c>
      <c r="P869" s="136">
        <f t="shared" si="124"/>
        <v>0</v>
      </c>
      <c r="Q869" s="23">
        <v>0</v>
      </c>
      <c r="R869" s="23">
        <v>0</v>
      </c>
      <c r="S869" s="23">
        <v>0</v>
      </c>
      <c r="T869" s="4">
        <v>0</v>
      </c>
      <c r="U869" s="4">
        <f t="shared" si="125"/>
        <v>0</v>
      </c>
      <c r="V869" s="4">
        <f t="shared" si="125"/>
        <v>0</v>
      </c>
      <c r="W869" s="4">
        <f t="shared" si="125"/>
        <v>0</v>
      </c>
      <c r="X869" s="4">
        <f t="shared" si="125"/>
        <v>0</v>
      </c>
      <c r="Y869" s="4">
        <f t="shared" si="125"/>
        <v>0</v>
      </c>
      <c r="Z869" s="4">
        <f t="shared" si="126"/>
        <v>0</v>
      </c>
      <c r="AA869" s="4">
        <f t="shared" si="126"/>
        <v>0</v>
      </c>
      <c r="AB869" s="4">
        <f t="shared" si="126"/>
        <v>0</v>
      </c>
      <c r="AC869" s="4">
        <f t="shared" si="126"/>
        <v>0</v>
      </c>
      <c r="AD869" s="4">
        <f t="shared" si="126"/>
        <v>0</v>
      </c>
    </row>
    <row r="870" spans="1:30" ht="12.75" customHeight="1" x14ac:dyDescent="0.25">
      <c r="A870" s="115">
        <v>0</v>
      </c>
      <c r="B870" s="115"/>
      <c r="C870" s="115"/>
      <c r="D870" s="108">
        <v>862</v>
      </c>
      <c r="E870" s="135"/>
      <c r="F870" s="136"/>
      <c r="G870" s="136"/>
      <c r="H870" s="136"/>
      <c r="I870" s="136"/>
      <c r="J870" s="136"/>
      <c r="K870" s="136"/>
      <c r="L870" s="23"/>
      <c r="M870" s="23"/>
      <c r="N870" s="23"/>
      <c r="O870" s="23"/>
      <c r="P870" s="23"/>
      <c r="Q870" s="23"/>
      <c r="R870" s="23"/>
      <c r="S870" s="23"/>
      <c r="T870" s="4"/>
      <c r="U870" s="4"/>
      <c r="V870" s="4"/>
      <c r="W870" s="4"/>
      <c r="X870" s="4"/>
      <c r="Y870" s="4"/>
      <c r="Z870" s="4"/>
      <c r="AA870" s="4"/>
      <c r="AB870" s="4"/>
      <c r="AC870" s="4"/>
      <c r="AD870" s="4"/>
    </row>
    <row r="871" spans="1:30" ht="12.75" customHeight="1" x14ac:dyDescent="0.25">
      <c r="A871" s="115">
        <v>20</v>
      </c>
      <c r="B871" s="137">
        <v>228000</v>
      </c>
      <c r="C871" s="115"/>
      <c r="D871" s="108">
        <v>863</v>
      </c>
      <c r="E871" s="130" t="s">
        <v>1640</v>
      </c>
      <c r="F871" s="131">
        <f t="shared" ref="F871:F901" si="127">SUM(G871:J871)</f>
        <v>4690.3</v>
      </c>
      <c r="G871" s="131">
        <f>G872+G873</f>
        <v>2075.3000000000002</v>
      </c>
      <c r="H871" s="131">
        <f>H872+H873</f>
        <v>1316.4</v>
      </c>
      <c r="I871" s="131">
        <f>I872+I873</f>
        <v>0</v>
      </c>
      <c r="J871" s="131">
        <f>J872+J873</f>
        <v>1298.5999999999999</v>
      </c>
      <c r="K871" s="131">
        <f t="shared" ref="K871:K901" si="128">SUM(L871:O871)</f>
        <v>3948.8</v>
      </c>
      <c r="L871" s="131">
        <f>L872+L873</f>
        <v>1910.6</v>
      </c>
      <c r="M871" s="131">
        <f>M872+M873</f>
        <v>1250</v>
      </c>
      <c r="N871" s="131">
        <f>N872+N873</f>
        <v>0</v>
      </c>
      <c r="O871" s="131">
        <f>O872+O873</f>
        <v>788.2</v>
      </c>
      <c r="P871" s="131">
        <f t="shared" ref="P871:P901" si="129">SUM(Q871:T871)</f>
        <v>3948.8</v>
      </c>
      <c r="Q871" s="131">
        <f>Q872+Q873</f>
        <v>1910.6</v>
      </c>
      <c r="R871" s="131">
        <f>R872+R873</f>
        <v>1250</v>
      </c>
      <c r="S871" s="131">
        <f>S872+S873</f>
        <v>0</v>
      </c>
      <c r="T871" s="131">
        <f>T872+T873</f>
        <v>788.2</v>
      </c>
      <c r="U871" s="133">
        <f t="shared" ref="U871:Y901" si="130">P871-K871</f>
        <v>0</v>
      </c>
      <c r="V871" s="133">
        <f t="shared" si="130"/>
        <v>0</v>
      </c>
      <c r="W871" s="133">
        <f t="shared" si="130"/>
        <v>0</v>
      </c>
      <c r="X871" s="133">
        <f t="shared" si="130"/>
        <v>0</v>
      </c>
      <c r="Y871" s="133">
        <f t="shared" si="130"/>
        <v>0</v>
      </c>
      <c r="Z871" s="133">
        <f t="shared" si="126"/>
        <v>100</v>
      </c>
      <c r="AA871" s="133">
        <f t="shared" si="126"/>
        <v>100</v>
      </c>
      <c r="AB871" s="133">
        <f t="shared" si="126"/>
        <v>100</v>
      </c>
      <c r="AC871" s="133">
        <f t="shared" si="126"/>
        <v>0</v>
      </c>
      <c r="AD871" s="133">
        <f t="shared" si="126"/>
        <v>100</v>
      </c>
    </row>
    <row r="872" spans="1:30" s="134" customFormat="1" ht="12.75" customHeight="1" x14ac:dyDescent="0.25">
      <c r="A872" s="115">
        <v>22</v>
      </c>
      <c r="B872" s="137">
        <v>228000</v>
      </c>
      <c r="C872" s="115"/>
      <c r="D872" s="108">
        <v>864</v>
      </c>
      <c r="E872" s="130" t="s">
        <v>944</v>
      </c>
      <c r="F872" s="131">
        <f t="shared" si="127"/>
        <v>4690.3</v>
      </c>
      <c r="G872" s="131">
        <f>G874</f>
        <v>2075.3000000000002</v>
      </c>
      <c r="H872" s="131">
        <f>H874</f>
        <v>1316.4</v>
      </c>
      <c r="I872" s="131">
        <f>I874</f>
        <v>0</v>
      </c>
      <c r="J872" s="131">
        <f>J874</f>
        <v>1298.5999999999999</v>
      </c>
      <c r="K872" s="131">
        <f t="shared" si="128"/>
        <v>3948.8</v>
      </c>
      <c r="L872" s="131">
        <f>L874</f>
        <v>1910.6</v>
      </c>
      <c r="M872" s="131">
        <f>M874</f>
        <v>1250</v>
      </c>
      <c r="N872" s="131">
        <f>N874</f>
        <v>0</v>
      </c>
      <c r="O872" s="131">
        <f>O874</f>
        <v>788.2</v>
      </c>
      <c r="P872" s="131">
        <f t="shared" si="129"/>
        <v>3948.8</v>
      </c>
      <c r="Q872" s="131">
        <f>Q874</f>
        <v>1910.6</v>
      </c>
      <c r="R872" s="131">
        <f>R874</f>
        <v>1250</v>
      </c>
      <c r="S872" s="131">
        <f>S874</f>
        <v>0</v>
      </c>
      <c r="T872" s="131">
        <f>T874</f>
        <v>788.2</v>
      </c>
      <c r="U872" s="133">
        <f t="shared" si="130"/>
        <v>0</v>
      </c>
      <c r="V872" s="133">
        <f t="shared" si="130"/>
        <v>0</v>
      </c>
      <c r="W872" s="133">
        <f t="shared" si="130"/>
        <v>0</v>
      </c>
      <c r="X872" s="133">
        <f t="shared" si="130"/>
        <v>0</v>
      </c>
      <c r="Y872" s="133">
        <f t="shared" si="130"/>
        <v>0</v>
      </c>
      <c r="Z872" s="133">
        <f t="shared" si="126"/>
        <v>100</v>
      </c>
      <c r="AA872" s="133">
        <f t="shared" si="126"/>
        <v>100</v>
      </c>
      <c r="AB872" s="133">
        <f t="shared" si="126"/>
        <v>100</v>
      </c>
      <c r="AC872" s="133">
        <f t="shared" si="126"/>
        <v>0</v>
      </c>
      <c r="AD872" s="133">
        <f t="shared" si="126"/>
        <v>100</v>
      </c>
    </row>
    <row r="873" spans="1:30" s="134" customFormat="1" ht="12.75" customHeight="1" x14ac:dyDescent="0.25">
      <c r="A873" s="115">
        <v>21</v>
      </c>
      <c r="B873" s="137">
        <v>228000</v>
      </c>
      <c r="C873" s="115"/>
      <c r="D873" s="108">
        <v>865</v>
      </c>
      <c r="E873" s="130" t="s">
        <v>945</v>
      </c>
      <c r="F873" s="131">
        <f t="shared" si="127"/>
        <v>0</v>
      </c>
      <c r="G873" s="131">
        <f>SUBTOTAL(9,G875:G901)</f>
        <v>0</v>
      </c>
      <c r="H873" s="131">
        <f>SUBTOTAL(9,H875:H901)</f>
        <v>0</v>
      </c>
      <c r="I873" s="131">
        <f>SUBTOTAL(9,I875:I901)</f>
        <v>0</v>
      </c>
      <c r="J873" s="131">
        <f>SUBTOTAL(9,J875:J901)</f>
        <v>0</v>
      </c>
      <c r="K873" s="131">
        <f t="shared" si="128"/>
        <v>0</v>
      </c>
      <c r="L873" s="131">
        <f>SUBTOTAL(9,L875:L901)</f>
        <v>0</v>
      </c>
      <c r="M873" s="131">
        <f>SUBTOTAL(9,M875:M901)</f>
        <v>0</v>
      </c>
      <c r="N873" s="131">
        <f>SUBTOTAL(9,N875:N901)</f>
        <v>0</v>
      </c>
      <c r="O873" s="131">
        <f>SUBTOTAL(9,O875:O901)</f>
        <v>0</v>
      </c>
      <c r="P873" s="131">
        <f t="shared" si="129"/>
        <v>0</v>
      </c>
      <c r="Q873" s="131">
        <f>SUBTOTAL(9,Q875:Q901)</f>
        <v>0</v>
      </c>
      <c r="R873" s="131">
        <f>SUBTOTAL(9,R875:R901)</f>
        <v>0</v>
      </c>
      <c r="S873" s="131">
        <f>SUBTOTAL(9,S875:S901)</f>
        <v>0</v>
      </c>
      <c r="T873" s="131">
        <f>SUBTOTAL(9,T875:T901)</f>
        <v>0</v>
      </c>
      <c r="U873" s="133">
        <f t="shared" si="130"/>
        <v>0</v>
      </c>
      <c r="V873" s="133">
        <f t="shared" si="130"/>
        <v>0</v>
      </c>
      <c r="W873" s="133">
        <f t="shared" si="130"/>
        <v>0</v>
      </c>
      <c r="X873" s="133">
        <f t="shared" si="130"/>
        <v>0</v>
      </c>
      <c r="Y873" s="133">
        <f t="shared" si="130"/>
        <v>0</v>
      </c>
      <c r="Z873" s="133">
        <f t="shared" si="126"/>
        <v>0</v>
      </c>
      <c r="AA873" s="133">
        <f t="shared" si="126"/>
        <v>0</v>
      </c>
      <c r="AB873" s="133">
        <f t="shared" si="126"/>
        <v>0</v>
      </c>
      <c r="AC873" s="133">
        <f t="shared" si="126"/>
        <v>0</v>
      </c>
      <c r="AD873" s="133">
        <f t="shared" si="126"/>
        <v>0</v>
      </c>
    </row>
    <row r="874" spans="1:30" ht="12.75" customHeight="1" x14ac:dyDescent="0.25">
      <c r="A874" s="115">
        <v>22</v>
      </c>
      <c r="B874" s="137">
        <v>228000</v>
      </c>
      <c r="C874" s="138">
        <v>1777</v>
      </c>
      <c r="D874" s="108">
        <v>866</v>
      </c>
      <c r="E874" s="135" t="s">
        <v>970</v>
      </c>
      <c r="F874" s="136">
        <f t="shared" si="127"/>
        <v>4690.3</v>
      </c>
      <c r="G874" s="136">
        <v>2075.3000000000002</v>
      </c>
      <c r="H874" s="136">
        <v>1316.4</v>
      </c>
      <c r="I874" s="136">
        <v>0</v>
      </c>
      <c r="J874" s="136">
        <v>1298.5999999999999</v>
      </c>
      <c r="K874" s="136">
        <f t="shared" si="128"/>
        <v>3948.8</v>
      </c>
      <c r="L874" s="23">
        <v>1910.6</v>
      </c>
      <c r="M874" s="23">
        <v>1250</v>
      </c>
      <c r="N874" s="23">
        <v>0</v>
      </c>
      <c r="O874" s="23">
        <v>788.2</v>
      </c>
      <c r="P874" s="136">
        <f t="shared" si="129"/>
        <v>3948.8</v>
      </c>
      <c r="Q874" s="23">
        <v>1910.6</v>
      </c>
      <c r="R874" s="23">
        <v>1250</v>
      </c>
      <c r="S874" s="23">
        <v>0</v>
      </c>
      <c r="T874" s="4">
        <v>788.2</v>
      </c>
      <c r="U874" s="4">
        <f t="shared" si="130"/>
        <v>0</v>
      </c>
      <c r="V874" s="4">
        <f t="shared" si="130"/>
        <v>0</v>
      </c>
      <c r="W874" s="4">
        <f t="shared" si="130"/>
        <v>0</v>
      </c>
      <c r="X874" s="4">
        <f t="shared" si="130"/>
        <v>0</v>
      </c>
      <c r="Y874" s="4">
        <f t="shared" si="130"/>
        <v>0</v>
      </c>
      <c r="Z874" s="4">
        <f t="shared" si="126"/>
        <v>100</v>
      </c>
      <c r="AA874" s="4">
        <f t="shared" si="126"/>
        <v>100</v>
      </c>
      <c r="AB874" s="4">
        <f t="shared" si="126"/>
        <v>100</v>
      </c>
      <c r="AC874" s="4">
        <f t="shared" si="126"/>
        <v>0</v>
      </c>
      <c r="AD874" s="4">
        <f t="shared" si="126"/>
        <v>100</v>
      </c>
    </row>
    <row r="875" spans="1:30" ht="12.75" customHeight="1" x14ac:dyDescent="0.25">
      <c r="A875" s="115">
        <v>21</v>
      </c>
      <c r="B875" s="137">
        <v>228000</v>
      </c>
      <c r="C875" s="138">
        <v>1791</v>
      </c>
      <c r="D875" s="108">
        <v>867</v>
      </c>
      <c r="E875" s="135" t="s">
        <v>1641</v>
      </c>
      <c r="F875" s="136">
        <f t="shared" si="127"/>
        <v>0</v>
      </c>
      <c r="G875" s="136">
        <v>0</v>
      </c>
      <c r="H875" s="136">
        <v>0</v>
      </c>
      <c r="I875" s="136">
        <v>0</v>
      </c>
      <c r="J875" s="136">
        <v>0</v>
      </c>
      <c r="K875" s="136">
        <f t="shared" si="128"/>
        <v>0</v>
      </c>
      <c r="L875" s="23">
        <v>0</v>
      </c>
      <c r="M875" s="23">
        <v>0</v>
      </c>
      <c r="N875" s="23">
        <v>0</v>
      </c>
      <c r="O875" s="23">
        <v>0</v>
      </c>
      <c r="P875" s="136">
        <f t="shared" si="129"/>
        <v>0</v>
      </c>
      <c r="Q875" s="23">
        <v>0</v>
      </c>
      <c r="R875" s="23">
        <v>0</v>
      </c>
      <c r="S875" s="23">
        <v>0</v>
      </c>
      <c r="T875" s="4">
        <v>0</v>
      </c>
      <c r="U875" s="4">
        <f t="shared" si="130"/>
        <v>0</v>
      </c>
      <c r="V875" s="4">
        <f t="shared" si="130"/>
        <v>0</v>
      </c>
      <c r="W875" s="4">
        <f t="shared" si="130"/>
        <v>0</v>
      </c>
      <c r="X875" s="4">
        <f t="shared" si="130"/>
        <v>0</v>
      </c>
      <c r="Y875" s="4">
        <f t="shared" si="130"/>
        <v>0</v>
      </c>
      <c r="Z875" s="4">
        <f t="shared" si="126"/>
        <v>0</v>
      </c>
      <c r="AA875" s="4">
        <f t="shared" si="126"/>
        <v>0</v>
      </c>
      <c r="AB875" s="4">
        <f t="shared" si="126"/>
        <v>0</v>
      </c>
      <c r="AC875" s="4">
        <f t="shared" si="126"/>
        <v>0</v>
      </c>
      <c r="AD875" s="4">
        <f t="shared" si="126"/>
        <v>0</v>
      </c>
    </row>
    <row r="876" spans="1:30" ht="12.75" customHeight="1" x14ac:dyDescent="0.25">
      <c r="A876" s="115">
        <v>21</v>
      </c>
      <c r="B876" s="137">
        <v>228000</v>
      </c>
      <c r="C876" s="138">
        <v>1778</v>
      </c>
      <c r="D876" s="108">
        <v>868</v>
      </c>
      <c r="E876" s="135" t="s">
        <v>1642</v>
      </c>
      <c r="F876" s="136">
        <f t="shared" si="127"/>
        <v>0</v>
      </c>
      <c r="G876" s="136">
        <v>0</v>
      </c>
      <c r="H876" s="136">
        <v>0</v>
      </c>
      <c r="I876" s="136">
        <v>0</v>
      </c>
      <c r="J876" s="136">
        <v>0</v>
      </c>
      <c r="K876" s="136">
        <f t="shared" si="128"/>
        <v>0</v>
      </c>
      <c r="L876" s="23">
        <v>0</v>
      </c>
      <c r="M876" s="23">
        <v>0</v>
      </c>
      <c r="N876" s="23">
        <v>0</v>
      </c>
      <c r="O876" s="23">
        <v>0</v>
      </c>
      <c r="P876" s="136">
        <f t="shared" si="129"/>
        <v>0</v>
      </c>
      <c r="Q876" s="23">
        <v>0</v>
      </c>
      <c r="R876" s="23">
        <v>0</v>
      </c>
      <c r="S876" s="23">
        <v>0</v>
      </c>
      <c r="T876" s="4">
        <v>0</v>
      </c>
      <c r="U876" s="4">
        <f t="shared" si="130"/>
        <v>0</v>
      </c>
      <c r="V876" s="4">
        <f t="shared" si="130"/>
        <v>0</v>
      </c>
      <c r="W876" s="4">
        <f t="shared" si="130"/>
        <v>0</v>
      </c>
      <c r="X876" s="4">
        <f t="shared" si="130"/>
        <v>0</v>
      </c>
      <c r="Y876" s="4">
        <f t="shared" si="130"/>
        <v>0</v>
      </c>
      <c r="Z876" s="4">
        <f t="shared" si="126"/>
        <v>0</v>
      </c>
      <c r="AA876" s="4">
        <f t="shared" si="126"/>
        <v>0</v>
      </c>
      <c r="AB876" s="4">
        <f t="shared" si="126"/>
        <v>0</v>
      </c>
      <c r="AC876" s="4">
        <f t="shared" si="126"/>
        <v>0</v>
      </c>
      <c r="AD876" s="4">
        <f t="shared" si="126"/>
        <v>0</v>
      </c>
    </row>
    <row r="877" spans="1:30" ht="12.75" customHeight="1" x14ac:dyDescent="0.25">
      <c r="A877" s="115">
        <v>21</v>
      </c>
      <c r="B877" s="137">
        <v>228000</v>
      </c>
      <c r="C877" s="138">
        <v>1779</v>
      </c>
      <c r="D877" s="108">
        <v>869</v>
      </c>
      <c r="E877" s="135" t="s">
        <v>1643</v>
      </c>
      <c r="F877" s="136">
        <f t="shared" si="127"/>
        <v>0</v>
      </c>
      <c r="G877" s="136">
        <v>0</v>
      </c>
      <c r="H877" s="136">
        <v>0</v>
      </c>
      <c r="I877" s="136">
        <v>0</v>
      </c>
      <c r="J877" s="136">
        <v>0</v>
      </c>
      <c r="K877" s="136">
        <f t="shared" si="128"/>
        <v>0</v>
      </c>
      <c r="L877" s="23">
        <v>0</v>
      </c>
      <c r="M877" s="23">
        <v>0</v>
      </c>
      <c r="N877" s="23">
        <v>0</v>
      </c>
      <c r="O877" s="23">
        <v>0</v>
      </c>
      <c r="P877" s="136">
        <f t="shared" si="129"/>
        <v>0</v>
      </c>
      <c r="Q877" s="23">
        <v>0</v>
      </c>
      <c r="R877" s="23">
        <v>0</v>
      </c>
      <c r="S877" s="23">
        <v>0</v>
      </c>
      <c r="T877" s="4">
        <v>0</v>
      </c>
      <c r="U877" s="4">
        <f t="shared" si="130"/>
        <v>0</v>
      </c>
      <c r="V877" s="4">
        <f t="shared" si="130"/>
        <v>0</v>
      </c>
      <c r="W877" s="4">
        <f t="shared" si="130"/>
        <v>0</v>
      </c>
      <c r="X877" s="4">
        <f t="shared" si="130"/>
        <v>0</v>
      </c>
      <c r="Y877" s="4">
        <f t="shared" si="130"/>
        <v>0</v>
      </c>
      <c r="Z877" s="4">
        <f t="shared" si="126"/>
        <v>0</v>
      </c>
      <c r="AA877" s="4">
        <f t="shared" si="126"/>
        <v>0</v>
      </c>
      <c r="AB877" s="4">
        <f t="shared" si="126"/>
        <v>0</v>
      </c>
      <c r="AC877" s="4">
        <f t="shared" si="126"/>
        <v>0</v>
      </c>
      <c r="AD877" s="4">
        <f t="shared" si="126"/>
        <v>0</v>
      </c>
    </row>
    <row r="878" spans="1:30" ht="12.75" customHeight="1" x14ac:dyDescent="0.25">
      <c r="A878" s="115">
        <v>21</v>
      </c>
      <c r="B878" s="137">
        <v>228000</v>
      </c>
      <c r="C878" s="138">
        <v>1780</v>
      </c>
      <c r="D878" s="108">
        <v>870</v>
      </c>
      <c r="E878" s="135" t="s">
        <v>1644</v>
      </c>
      <c r="F878" s="136">
        <f t="shared" si="127"/>
        <v>0</v>
      </c>
      <c r="G878" s="136">
        <v>0</v>
      </c>
      <c r="H878" s="136">
        <v>0</v>
      </c>
      <c r="I878" s="136">
        <v>0</v>
      </c>
      <c r="J878" s="136">
        <v>0</v>
      </c>
      <c r="K878" s="136">
        <f t="shared" si="128"/>
        <v>0</v>
      </c>
      <c r="L878" s="23">
        <v>0</v>
      </c>
      <c r="M878" s="23">
        <v>0</v>
      </c>
      <c r="N878" s="23">
        <v>0</v>
      </c>
      <c r="O878" s="23">
        <v>0</v>
      </c>
      <c r="P878" s="136">
        <f t="shared" si="129"/>
        <v>0</v>
      </c>
      <c r="Q878" s="23">
        <v>0</v>
      </c>
      <c r="R878" s="23">
        <v>0</v>
      </c>
      <c r="S878" s="23">
        <v>0</v>
      </c>
      <c r="T878" s="4">
        <v>0</v>
      </c>
      <c r="U878" s="4">
        <f t="shared" si="130"/>
        <v>0</v>
      </c>
      <c r="V878" s="4">
        <f t="shared" si="130"/>
        <v>0</v>
      </c>
      <c r="W878" s="4">
        <f t="shared" si="130"/>
        <v>0</v>
      </c>
      <c r="X878" s="4">
        <f t="shared" si="130"/>
        <v>0</v>
      </c>
      <c r="Y878" s="4">
        <f t="shared" si="130"/>
        <v>0</v>
      </c>
      <c r="Z878" s="4">
        <f t="shared" si="126"/>
        <v>0</v>
      </c>
      <c r="AA878" s="4">
        <f t="shared" si="126"/>
        <v>0</v>
      </c>
      <c r="AB878" s="4">
        <f t="shared" si="126"/>
        <v>0</v>
      </c>
      <c r="AC878" s="4">
        <f t="shared" si="126"/>
        <v>0</v>
      </c>
      <c r="AD878" s="4">
        <f t="shared" si="126"/>
        <v>0</v>
      </c>
    </row>
    <row r="879" spans="1:30" ht="12.75" customHeight="1" x14ac:dyDescent="0.25">
      <c r="A879" s="115">
        <v>21</v>
      </c>
      <c r="B879" s="137">
        <v>228000</v>
      </c>
      <c r="C879" s="138">
        <v>1781</v>
      </c>
      <c r="D879" s="108">
        <v>871</v>
      </c>
      <c r="E879" s="135" t="s">
        <v>1645</v>
      </c>
      <c r="F879" s="136">
        <f t="shared" si="127"/>
        <v>0</v>
      </c>
      <c r="G879" s="136">
        <v>0</v>
      </c>
      <c r="H879" s="136">
        <v>0</v>
      </c>
      <c r="I879" s="136">
        <v>0</v>
      </c>
      <c r="J879" s="136">
        <v>0</v>
      </c>
      <c r="K879" s="136">
        <f t="shared" si="128"/>
        <v>0</v>
      </c>
      <c r="L879" s="23">
        <v>0</v>
      </c>
      <c r="M879" s="23">
        <v>0</v>
      </c>
      <c r="N879" s="23">
        <v>0</v>
      </c>
      <c r="O879" s="23">
        <v>0</v>
      </c>
      <c r="P879" s="136">
        <f t="shared" si="129"/>
        <v>0</v>
      </c>
      <c r="Q879" s="23">
        <v>0</v>
      </c>
      <c r="R879" s="23">
        <v>0</v>
      </c>
      <c r="S879" s="23">
        <v>0</v>
      </c>
      <c r="T879" s="4">
        <v>0</v>
      </c>
      <c r="U879" s="4">
        <f t="shared" si="130"/>
        <v>0</v>
      </c>
      <c r="V879" s="4">
        <f t="shared" si="130"/>
        <v>0</v>
      </c>
      <c r="W879" s="4">
        <f t="shared" si="130"/>
        <v>0</v>
      </c>
      <c r="X879" s="4">
        <f t="shared" si="130"/>
        <v>0</v>
      </c>
      <c r="Y879" s="4">
        <f t="shared" si="130"/>
        <v>0</v>
      </c>
      <c r="Z879" s="4">
        <f t="shared" si="126"/>
        <v>0</v>
      </c>
      <c r="AA879" s="4">
        <f t="shared" si="126"/>
        <v>0</v>
      </c>
      <c r="AB879" s="4">
        <f t="shared" si="126"/>
        <v>0</v>
      </c>
      <c r="AC879" s="4">
        <f t="shared" si="126"/>
        <v>0</v>
      </c>
      <c r="AD879" s="4">
        <f t="shared" si="126"/>
        <v>0</v>
      </c>
    </row>
    <row r="880" spans="1:30" ht="12.75" customHeight="1" x14ac:dyDescent="0.25">
      <c r="A880" s="115">
        <v>21</v>
      </c>
      <c r="B880" s="137">
        <v>228000</v>
      </c>
      <c r="C880" s="138">
        <v>1782</v>
      </c>
      <c r="D880" s="108">
        <v>872</v>
      </c>
      <c r="E880" s="135" t="s">
        <v>1646</v>
      </c>
      <c r="F880" s="136">
        <f t="shared" si="127"/>
        <v>0</v>
      </c>
      <c r="G880" s="136">
        <v>0</v>
      </c>
      <c r="H880" s="136">
        <v>0</v>
      </c>
      <c r="I880" s="136">
        <v>0</v>
      </c>
      <c r="J880" s="136">
        <v>0</v>
      </c>
      <c r="K880" s="136">
        <f t="shared" si="128"/>
        <v>0</v>
      </c>
      <c r="L880" s="23">
        <v>0</v>
      </c>
      <c r="M880" s="23">
        <v>0</v>
      </c>
      <c r="N880" s="23">
        <v>0</v>
      </c>
      <c r="O880" s="23">
        <v>0</v>
      </c>
      <c r="P880" s="136">
        <f t="shared" si="129"/>
        <v>0</v>
      </c>
      <c r="Q880" s="23">
        <v>0</v>
      </c>
      <c r="R880" s="23">
        <v>0</v>
      </c>
      <c r="S880" s="23">
        <v>0</v>
      </c>
      <c r="T880" s="4">
        <v>0</v>
      </c>
      <c r="U880" s="4">
        <f t="shared" si="130"/>
        <v>0</v>
      </c>
      <c r="V880" s="4">
        <f t="shared" si="130"/>
        <v>0</v>
      </c>
      <c r="W880" s="4">
        <f t="shared" si="130"/>
        <v>0</v>
      </c>
      <c r="X880" s="4">
        <f t="shared" si="130"/>
        <v>0</v>
      </c>
      <c r="Y880" s="4">
        <f t="shared" si="130"/>
        <v>0</v>
      </c>
      <c r="Z880" s="4">
        <f t="shared" si="126"/>
        <v>0</v>
      </c>
      <c r="AA880" s="4">
        <f t="shared" si="126"/>
        <v>0</v>
      </c>
      <c r="AB880" s="4">
        <f t="shared" si="126"/>
        <v>0</v>
      </c>
      <c r="AC880" s="4">
        <f t="shared" si="126"/>
        <v>0</v>
      </c>
      <c r="AD880" s="4">
        <f t="shared" si="126"/>
        <v>0</v>
      </c>
    </row>
    <row r="881" spans="1:30" ht="12.75" customHeight="1" x14ac:dyDescent="0.25">
      <c r="A881" s="115">
        <v>21</v>
      </c>
      <c r="B881" s="137">
        <v>228000</v>
      </c>
      <c r="C881" s="138">
        <v>1783</v>
      </c>
      <c r="D881" s="108">
        <v>873</v>
      </c>
      <c r="E881" s="135" t="s">
        <v>1647</v>
      </c>
      <c r="F881" s="136">
        <f t="shared" si="127"/>
        <v>0</v>
      </c>
      <c r="G881" s="136">
        <v>0</v>
      </c>
      <c r="H881" s="136">
        <v>0</v>
      </c>
      <c r="I881" s="136">
        <v>0</v>
      </c>
      <c r="J881" s="136">
        <v>0</v>
      </c>
      <c r="K881" s="136">
        <f t="shared" si="128"/>
        <v>0</v>
      </c>
      <c r="L881" s="23">
        <v>0</v>
      </c>
      <c r="M881" s="23">
        <v>0</v>
      </c>
      <c r="N881" s="23">
        <v>0</v>
      </c>
      <c r="O881" s="23">
        <v>0</v>
      </c>
      <c r="P881" s="136">
        <f t="shared" si="129"/>
        <v>0</v>
      </c>
      <c r="Q881" s="23">
        <v>0</v>
      </c>
      <c r="R881" s="23">
        <v>0</v>
      </c>
      <c r="S881" s="23">
        <v>0</v>
      </c>
      <c r="T881" s="4">
        <v>0</v>
      </c>
      <c r="U881" s="4">
        <f t="shared" si="130"/>
        <v>0</v>
      </c>
      <c r="V881" s="4">
        <f t="shared" si="130"/>
        <v>0</v>
      </c>
      <c r="W881" s="4">
        <f t="shared" si="130"/>
        <v>0</v>
      </c>
      <c r="X881" s="4">
        <f t="shared" si="130"/>
        <v>0</v>
      </c>
      <c r="Y881" s="4">
        <f t="shared" si="130"/>
        <v>0</v>
      </c>
      <c r="Z881" s="4">
        <f t="shared" si="126"/>
        <v>0</v>
      </c>
      <c r="AA881" s="4">
        <f t="shared" si="126"/>
        <v>0</v>
      </c>
      <c r="AB881" s="4">
        <f t="shared" si="126"/>
        <v>0</v>
      </c>
      <c r="AC881" s="4">
        <f t="shared" si="126"/>
        <v>0</v>
      </c>
      <c r="AD881" s="4">
        <f t="shared" si="126"/>
        <v>0</v>
      </c>
    </row>
    <row r="882" spans="1:30" ht="12.75" customHeight="1" x14ac:dyDescent="0.25">
      <c r="A882" s="115">
        <v>21</v>
      </c>
      <c r="B882" s="137">
        <v>228000</v>
      </c>
      <c r="C882" s="138">
        <v>1784</v>
      </c>
      <c r="D882" s="108">
        <v>874</v>
      </c>
      <c r="E882" s="135" t="s">
        <v>1648</v>
      </c>
      <c r="F882" s="136">
        <f t="shared" si="127"/>
        <v>0</v>
      </c>
      <c r="G882" s="136">
        <v>0</v>
      </c>
      <c r="H882" s="136">
        <v>0</v>
      </c>
      <c r="I882" s="136">
        <v>0</v>
      </c>
      <c r="J882" s="136">
        <v>0</v>
      </c>
      <c r="K882" s="136">
        <f t="shared" si="128"/>
        <v>0</v>
      </c>
      <c r="L882" s="23">
        <v>0</v>
      </c>
      <c r="M882" s="23">
        <v>0</v>
      </c>
      <c r="N882" s="23">
        <v>0</v>
      </c>
      <c r="O882" s="23">
        <v>0</v>
      </c>
      <c r="P882" s="136">
        <f t="shared" si="129"/>
        <v>0</v>
      </c>
      <c r="Q882" s="23">
        <v>0</v>
      </c>
      <c r="R882" s="23">
        <v>0</v>
      </c>
      <c r="S882" s="23">
        <v>0</v>
      </c>
      <c r="T882" s="4">
        <v>0</v>
      </c>
      <c r="U882" s="4">
        <f t="shared" si="130"/>
        <v>0</v>
      </c>
      <c r="V882" s="4">
        <f t="shared" si="130"/>
        <v>0</v>
      </c>
      <c r="W882" s="4">
        <f t="shared" si="130"/>
        <v>0</v>
      </c>
      <c r="X882" s="4">
        <f t="shared" si="130"/>
        <v>0</v>
      </c>
      <c r="Y882" s="4">
        <f t="shared" si="130"/>
        <v>0</v>
      </c>
      <c r="Z882" s="4">
        <f t="shared" si="126"/>
        <v>0</v>
      </c>
      <c r="AA882" s="4">
        <f t="shared" si="126"/>
        <v>0</v>
      </c>
      <c r="AB882" s="4">
        <f t="shared" si="126"/>
        <v>0</v>
      </c>
      <c r="AC882" s="4">
        <f t="shared" si="126"/>
        <v>0</v>
      </c>
      <c r="AD882" s="4">
        <f t="shared" si="126"/>
        <v>0</v>
      </c>
    </row>
    <row r="883" spans="1:30" ht="12.75" customHeight="1" x14ac:dyDescent="0.25">
      <c r="A883" s="115">
        <v>21</v>
      </c>
      <c r="B883" s="137">
        <v>228000</v>
      </c>
      <c r="C883" s="138">
        <v>1785</v>
      </c>
      <c r="D883" s="108">
        <v>875</v>
      </c>
      <c r="E883" s="135" t="s">
        <v>1649</v>
      </c>
      <c r="F883" s="136">
        <f t="shared" si="127"/>
        <v>0</v>
      </c>
      <c r="G883" s="136">
        <v>0</v>
      </c>
      <c r="H883" s="136">
        <v>0</v>
      </c>
      <c r="I883" s="136">
        <v>0</v>
      </c>
      <c r="J883" s="136">
        <v>0</v>
      </c>
      <c r="K883" s="136">
        <f t="shared" si="128"/>
        <v>0</v>
      </c>
      <c r="L883" s="23">
        <v>0</v>
      </c>
      <c r="M883" s="23">
        <v>0</v>
      </c>
      <c r="N883" s="23">
        <v>0</v>
      </c>
      <c r="O883" s="23">
        <v>0</v>
      </c>
      <c r="P883" s="136">
        <f t="shared" si="129"/>
        <v>0</v>
      </c>
      <c r="Q883" s="23">
        <v>0</v>
      </c>
      <c r="R883" s="23">
        <v>0</v>
      </c>
      <c r="S883" s="23">
        <v>0</v>
      </c>
      <c r="T883" s="4">
        <v>0</v>
      </c>
      <c r="U883" s="4">
        <f t="shared" si="130"/>
        <v>0</v>
      </c>
      <c r="V883" s="4">
        <f t="shared" si="130"/>
        <v>0</v>
      </c>
      <c r="W883" s="4">
        <f t="shared" si="130"/>
        <v>0</v>
      </c>
      <c r="X883" s="4">
        <f t="shared" si="130"/>
        <v>0</v>
      </c>
      <c r="Y883" s="4">
        <f t="shared" si="130"/>
        <v>0</v>
      </c>
      <c r="Z883" s="4">
        <f t="shared" si="126"/>
        <v>0</v>
      </c>
      <c r="AA883" s="4">
        <f t="shared" si="126"/>
        <v>0</v>
      </c>
      <c r="AB883" s="4">
        <f t="shared" si="126"/>
        <v>0</v>
      </c>
      <c r="AC883" s="4">
        <f t="shared" si="126"/>
        <v>0</v>
      </c>
      <c r="AD883" s="4">
        <f t="shared" si="126"/>
        <v>0</v>
      </c>
    </row>
    <row r="884" spans="1:30" ht="12.75" customHeight="1" x14ac:dyDescent="0.25">
      <c r="A884" s="115">
        <v>21</v>
      </c>
      <c r="B884" s="137">
        <v>228000</v>
      </c>
      <c r="C884" s="138">
        <v>1786</v>
      </c>
      <c r="D884" s="108">
        <v>876</v>
      </c>
      <c r="E884" s="135" t="s">
        <v>1650</v>
      </c>
      <c r="F884" s="136">
        <f t="shared" si="127"/>
        <v>0</v>
      </c>
      <c r="G884" s="136">
        <v>0</v>
      </c>
      <c r="H884" s="136">
        <v>0</v>
      </c>
      <c r="I884" s="136">
        <v>0</v>
      </c>
      <c r="J884" s="136">
        <v>0</v>
      </c>
      <c r="K884" s="136">
        <f t="shared" si="128"/>
        <v>0</v>
      </c>
      <c r="L884" s="23">
        <v>0</v>
      </c>
      <c r="M884" s="23">
        <v>0</v>
      </c>
      <c r="N884" s="23">
        <v>0</v>
      </c>
      <c r="O884" s="23">
        <v>0</v>
      </c>
      <c r="P884" s="136">
        <f t="shared" si="129"/>
        <v>0</v>
      </c>
      <c r="Q884" s="23">
        <v>0</v>
      </c>
      <c r="R884" s="23">
        <v>0</v>
      </c>
      <c r="S884" s="23">
        <v>0</v>
      </c>
      <c r="T884" s="4">
        <v>0</v>
      </c>
      <c r="U884" s="4">
        <f t="shared" si="130"/>
        <v>0</v>
      </c>
      <c r="V884" s="4">
        <f t="shared" si="130"/>
        <v>0</v>
      </c>
      <c r="W884" s="4">
        <f t="shared" si="130"/>
        <v>0</v>
      </c>
      <c r="X884" s="4">
        <f t="shared" si="130"/>
        <v>0</v>
      </c>
      <c r="Y884" s="4">
        <f t="shared" si="130"/>
        <v>0</v>
      </c>
      <c r="Z884" s="4">
        <f t="shared" si="126"/>
        <v>0</v>
      </c>
      <c r="AA884" s="4">
        <f t="shared" si="126"/>
        <v>0</v>
      </c>
      <c r="AB884" s="4">
        <f t="shared" si="126"/>
        <v>0</v>
      </c>
      <c r="AC884" s="4">
        <f t="shared" si="126"/>
        <v>0</v>
      </c>
      <c r="AD884" s="4">
        <f t="shared" si="126"/>
        <v>0</v>
      </c>
    </row>
    <row r="885" spans="1:30" ht="12.75" customHeight="1" x14ac:dyDescent="0.25">
      <c r="A885" s="115">
        <v>21</v>
      </c>
      <c r="B885" s="137">
        <v>228000</v>
      </c>
      <c r="C885" s="138">
        <v>1787</v>
      </c>
      <c r="D885" s="108">
        <v>877</v>
      </c>
      <c r="E885" s="135" t="s">
        <v>1651</v>
      </c>
      <c r="F885" s="136">
        <f t="shared" si="127"/>
        <v>0</v>
      </c>
      <c r="G885" s="136">
        <v>0</v>
      </c>
      <c r="H885" s="136">
        <v>0</v>
      </c>
      <c r="I885" s="136">
        <v>0</v>
      </c>
      <c r="J885" s="136">
        <v>0</v>
      </c>
      <c r="K885" s="136">
        <f t="shared" si="128"/>
        <v>0</v>
      </c>
      <c r="L885" s="23">
        <v>0</v>
      </c>
      <c r="M885" s="23">
        <v>0</v>
      </c>
      <c r="N885" s="23">
        <v>0</v>
      </c>
      <c r="O885" s="23">
        <v>0</v>
      </c>
      <c r="P885" s="136">
        <f t="shared" si="129"/>
        <v>0</v>
      </c>
      <c r="Q885" s="23">
        <v>0</v>
      </c>
      <c r="R885" s="23">
        <v>0</v>
      </c>
      <c r="S885" s="23">
        <v>0</v>
      </c>
      <c r="T885" s="4">
        <v>0</v>
      </c>
      <c r="U885" s="4">
        <f t="shared" si="130"/>
        <v>0</v>
      </c>
      <c r="V885" s="4">
        <f t="shared" si="130"/>
        <v>0</v>
      </c>
      <c r="W885" s="4">
        <f t="shared" si="130"/>
        <v>0</v>
      </c>
      <c r="X885" s="4">
        <f t="shared" si="130"/>
        <v>0</v>
      </c>
      <c r="Y885" s="4">
        <f t="shared" si="130"/>
        <v>0</v>
      </c>
      <c r="Z885" s="4">
        <f t="shared" si="126"/>
        <v>0</v>
      </c>
      <c r="AA885" s="4">
        <f t="shared" si="126"/>
        <v>0</v>
      </c>
      <c r="AB885" s="4">
        <f t="shared" si="126"/>
        <v>0</v>
      </c>
      <c r="AC885" s="4">
        <f t="shared" si="126"/>
        <v>0</v>
      </c>
      <c r="AD885" s="4">
        <f t="shared" si="126"/>
        <v>0</v>
      </c>
    </row>
    <row r="886" spans="1:30" ht="12.75" customHeight="1" x14ac:dyDescent="0.25">
      <c r="A886" s="115">
        <v>21</v>
      </c>
      <c r="B886" s="137">
        <v>228000</v>
      </c>
      <c r="C886" s="138">
        <v>1788</v>
      </c>
      <c r="D886" s="108">
        <v>878</v>
      </c>
      <c r="E886" s="135" t="s">
        <v>1652</v>
      </c>
      <c r="F886" s="136">
        <f t="shared" si="127"/>
        <v>0</v>
      </c>
      <c r="G886" s="136">
        <v>0</v>
      </c>
      <c r="H886" s="136">
        <v>0</v>
      </c>
      <c r="I886" s="136">
        <v>0</v>
      </c>
      <c r="J886" s="136">
        <v>0</v>
      </c>
      <c r="K886" s="136">
        <f t="shared" si="128"/>
        <v>0</v>
      </c>
      <c r="L886" s="23">
        <v>0</v>
      </c>
      <c r="M886" s="23">
        <v>0</v>
      </c>
      <c r="N886" s="23">
        <v>0</v>
      </c>
      <c r="O886" s="23">
        <v>0</v>
      </c>
      <c r="P886" s="136">
        <f t="shared" si="129"/>
        <v>0</v>
      </c>
      <c r="Q886" s="23">
        <v>0</v>
      </c>
      <c r="R886" s="23">
        <v>0</v>
      </c>
      <c r="S886" s="23">
        <v>0</v>
      </c>
      <c r="T886" s="4">
        <v>0</v>
      </c>
      <c r="U886" s="4">
        <f t="shared" si="130"/>
        <v>0</v>
      </c>
      <c r="V886" s="4">
        <f t="shared" si="130"/>
        <v>0</v>
      </c>
      <c r="W886" s="4">
        <f t="shared" si="130"/>
        <v>0</v>
      </c>
      <c r="X886" s="4">
        <f t="shared" si="130"/>
        <v>0</v>
      </c>
      <c r="Y886" s="4">
        <f t="shared" si="130"/>
        <v>0</v>
      </c>
      <c r="Z886" s="4">
        <f t="shared" si="126"/>
        <v>0</v>
      </c>
      <c r="AA886" s="4">
        <f t="shared" si="126"/>
        <v>0</v>
      </c>
      <c r="AB886" s="4">
        <f t="shared" si="126"/>
        <v>0</v>
      </c>
      <c r="AC886" s="4">
        <f t="shared" si="126"/>
        <v>0</v>
      </c>
      <c r="AD886" s="4">
        <f t="shared" si="126"/>
        <v>0</v>
      </c>
    </row>
    <row r="887" spans="1:30" ht="12.75" customHeight="1" x14ac:dyDescent="0.25">
      <c r="A887" s="115">
        <v>21</v>
      </c>
      <c r="B887" s="137">
        <v>228000</v>
      </c>
      <c r="C887" s="138">
        <v>1789</v>
      </c>
      <c r="D887" s="108">
        <v>879</v>
      </c>
      <c r="E887" s="135" t="s">
        <v>1653</v>
      </c>
      <c r="F887" s="136">
        <f t="shared" si="127"/>
        <v>0</v>
      </c>
      <c r="G887" s="136">
        <v>0</v>
      </c>
      <c r="H887" s="136">
        <v>0</v>
      </c>
      <c r="I887" s="136">
        <v>0</v>
      </c>
      <c r="J887" s="136">
        <v>0</v>
      </c>
      <c r="K887" s="136">
        <f t="shared" si="128"/>
        <v>0</v>
      </c>
      <c r="L887" s="23">
        <v>0</v>
      </c>
      <c r="M887" s="23">
        <v>0</v>
      </c>
      <c r="N887" s="23">
        <v>0</v>
      </c>
      <c r="O887" s="23">
        <v>0</v>
      </c>
      <c r="P887" s="136">
        <f t="shared" si="129"/>
        <v>0</v>
      </c>
      <c r="Q887" s="23">
        <v>0</v>
      </c>
      <c r="R887" s="23">
        <v>0</v>
      </c>
      <c r="S887" s="23">
        <v>0</v>
      </c>
      <c r="T887" s="4">
        <v>0</v>
      </c>
      <c r="U887" s="4">
        <f t="shared" si="130"/>
        <v>0</v>
      </c>
      <c r="V887" s="4">
        <f t="shared" si="130"/>
        <v>0</v>
      </c>
      <c r="W887" s="4">
        <f t="shared" si="130"/>
        <v>0</v>
      </c>
      <c r="X887" s="4">
        <f t="shared" si="130"/>
        <v>0</v>
      </c>
      <c r="Y887" s="4">
        <f t="shared" si="130"/>
        <v>0</v>
      </c>
      <c r="Z887" s="4">
        <f t="shared" si="126"/>
        <v>0</v>
      </c>
      <c r="AA887" s="4">
        <f t="shared" si="126"/>
        <v>0</v>
      </c>
      <c r="AB887" s="4">
        <f t="shared" si="126"/>
        <v>0</v>
      </c>
      <c r="AC887" s="4">
        <f t="shared" si="126"/>
        <v>0</v>
      </c>
      <c r="AD887" s="4">
        <f t="shared" si="126"/>
        <v>0</v>
      </c>
    </row>
    <row r="888" spans="1:30" ht="12.75" customHeight="1" x14ac:dyDescent="0.25">
      <c r="A888" s="115">
        <v>21</v>
      </c>
      <c r="B888" s="137">
        <v>228000</v>
      </c>
      <c r="C888" s="138">
        <v>1790</v>
      </c>
      <c r="D888" s="108">
        <v>880</v>
      </c>
      <c r="E888" s="135" t="s">
        <v>1398</v>
      </c>
      <c r="F888" s="136">
        <f t="shared" si="127"/>
        <v>0</v>
      </c>
      <c r="G888" s="136">
        <v>0</v>
      </c>
      <c r="H888" s="136">
        <v>0</v>
      </c>
      <c r="I888" s="136">
        <v>0</v>
      </c>
      <c r="J888" s="136">
        <v>0</v>
      </c>
      <c r="K888" s="136">
        <f t="shared" si="128"/>
        <v>0</v>
      </c>
      <c r="L888" s="23">
        <v>0</v>
      </c>
      <c r="M888" s="23">
        <v>0</v>
      </c>
      <c r="N888" s="23">
        <v>0</v>
      </c>
      <c r="O888" s="23">
        <v>0</v>
      </c>
      <c r="P888" s="136">
        <f t="shared" si="129"/>
        <v>0</v>
      </c>
      <c r="Q888" s="23">
        <v>0</v>
      </c>
      <c r="R888" s="23">
        <v>0</v>
      </c>
      <c r="S888" s="23">
        <v>0</v>
      </c>
      <c r="T888" s="4">
        <v>0</v>
      </c>
      <c r="U888" s="4">
        <f t="shared" si="130"/>
        <v>0</v>
      </c>
      <c r="V888" s="4">
        <f t="shared" si="130"/>
        <v>0</v>
      </c>
      <c r="W888" s="4">
        <f t="shared" si="130"/>
        <v>0</v>
      </c>
      <c r="X888" s="4">
        <f t="shared" si="130"/>
        <v>0</v>
      </c>
      <c r="Y888" s="4">
        <f t="shared" si="130"/>
        <v>0</v>
      </c>
      <c r="Z888" s="4">
        <f t="shared" si="126"/>
        <v>0</v>
      </c>
      <c r="AA888" s="4">
        <f t="shared" si="126"/>
        <v>0</v>
      </c>
      <c r="AB888" s="4">
        <f t="shared" si="126"/>
        <v>0</v>
      </c>
      <c r="AC888" s="4">
        <f t="shared" si="126"/>
        <v>0</v>
      </c>
      <c r="AD888" s="4">
        <f t="shared" si="126"/>
        <v>0</v>
      </c>
    </row>
    <row r="889" spans="1:30" ht="12.75" customHeight="1" x14ac:dyDescent="0.25">
      <c r="A889" s="115">
        <v>21</v>
      </c>
      <c r="B889" s="137">
        <v>228000</v>
      </c>
      <c r="C889" s="138">
        <v>1793</v>
      </c>
      <c r="D889" s="108">
        <v>881</v>
      </c>
      <c r="E889" s="135" t="s">
        <v>1654</v>
      </c>
      <c r="F889" s="136">
        <f t="shared" si="127"/>
        <v>0</v>
      </c>
      <c r="G889" s="136">
        <v>0</v>
      </c>
      <c r="H889" s="136">
        <v>0</v>
      </c>
      <c r="I889" s="136">
        <v>0</v>
      </c>
      <c r="J889" s="136">
        <v>0</v>
      </c>
      <c r="K889" s="136">
        <f t="shared" si="128"/>
        <v>0</v>
      </c>
      <c r="L889" s="23">
        <v>0</v>
      </c>
      <c r="M889" s="23">
        <v>0</v>
      </c>
      <c r="N889" s="23">
        <v>0</v>
      </c>
      <c r="O889" s="23">
        <v>0</v>
      </c>
      <c r="P889" s="136">
        <f t="shared" si="129"/>
        <v>0</v>
      </c>
      <c r="Q889" s="23">
        <v>0</v>
      </c>
      <c r="R889" s="23">
        <v>0</v>
      </c>
      <c r="S889" s="23">
        <v>0</v>
      </c>
      <c r="T889" s="4">
        <v>0</v>
      </c>
      <c r="U889" s="4">
        <f t="shared" si="130"/>
        <v>0</v>
      </c>
      <c r="V889" s="4">
        <f t="shared" si="130"/>
        <v>0</v>
      </c>
      <c r="W889" s="4">
        <f t="shared" si="130"/>
        <v>0</v>
      </c>
      <c r="X889" s="4">
        <f t="shared" si="130"/>
        <v>0</v>
      </c>
      <c r="Y889" s="4">
        <f t="shared" si="130"/>
        <v>0</v>
      </c>
      <c r="Z889" s="4">
        <f t="shared" si="126"/>
        <v>0</v>
      </c>
      <c r="AA889" s="4">
        <f t="shared" si="126"/>
        <v>0</v>
      </c>
      <c r="AB889" s="4">
        <f t="shared" si="126"/>
        <v>0</v>
      </c>
      <c r="AC889" s="4">
        <f t="shared" si="126"/>
        <v>0</v>
      </c>
      <c r="AD889" s="4">
        <f t="shared" si="126"/>
        <v>0</v>
      </c>
    </row>
    <row r="890" spans="1:30" ht="12.75" customHeight="1" x14ac:dyDescent="0.25">
      <c r="A890" s="115">
        <v>21</v>
      </c>
      <c r="B890" s="137">
        <v>228000</v>
      </c>
      <c r="C890" s="138">
        <v>1794</v>
      </c>
      <c r="D890" s="108">
        <v>882</v>
      </c>
      <c r="E890" s="135" t="s">
        <v>1113</v>
      </c>
      <c r="F890" s="136">
        <f t="shared" si="127"/>
        <v>0</v>
      </c>
      <c r="G890" s="136">
        <v>0</v>
      </c>
      <c r="H890" s="136">
        <v>0</v>
      </c>
      <c r="I890" s="136">
        <v>0</v>
      </c>
      <c r="J890" s="136">
        <v>0</v>
      </c>
      <c r="K890" s="136">
        <f t="shared" si="128"/>
        <v>0</v>
      </c>
      <c r="L890" s="23">
        <v>0</v>
      </c>
      <c r="M890" s="23">
        <v>0</v>
      </c>
      <c r="N890" s="23">
        <v>0</v>
      </c>
      <c r="O890" s="23">
        <v>0</v>
      </c>
      <c r="P890" s="136">
        <f t="shared" si="129"/>
        <v>0</v>
      </c>
      <c r="Q890" s="23">
        <v>0</v>
      </c>
      <c r="R890" s="23">
        <v>0</v>
      </c>
      <c r="S890" s="23">
        <v>0</v>
      </c>
      <c r="T890" s="4">
        <v>0</v>
      </c>
      <c r="U890" s="4">
        <f t="shared" si="130"/>
        <v>0</v>
      </c>
      <c r="V890" s="4">
        <f t="shared" si="130"/>
        <v>0</v>
      </c>
      <c r="W890" s="4">
        <f t="shared" si="130"/>
        <v>0</v>
      </c>
      <c r="X890" s="4">
        <f t="shared" si="130"/>
        <v>0</v>
      </c>
      <c r="Y890" s="4">
        <f t="shared" si="130"/>
        <v>0</v>
      </c>
      <c r="Z890" s="4">
        <f t="shared" si="126"/>
        <v>0</v>
      </c>
      <c r="AA890" s="4">
        <f t="shared" si="126"/>
        <v>0</v>
      </c>
      <c r="AB890" s="4">
        <f t="shared" si="126"/>
        <v>0</v>
      </c>
      <c r="AC890" s="4">
        <f t="shared" si="126"/>
        <v>0</v>
      </c>
      <c r="AD890" s="4">
        <f t="shared" si="126"/>
        <v>0</v>
      </c>
    </row>
    <row r="891" spans="1:30" ht="12.75" customHeight="1" x14ac:dyDescent="0.25">
      <c r="A891" s="115">
        <v>21</v>
      </c>
      <c r="B891" s="137">
        <v>228000</v>
      </c>
      <c r="C891" s="138">
        <v>1795</v>
      </c>
      <c r="D891" s="108">
        <v>883</v>
      </c>
      <c r="E891" s="135" t="s">
        <v>1572</v>
      </c>
      <c r="F891" s="136">
        <f t="shared" si="127"/>
        <v>0</v>
      </c>
      <c r="G891" s="136">
        <v>0</v>
      </c>
      <c r="H891" s="136">
        <v>0</v>
      </c>
      <c r="I891" s="136">
        <v>0</v>
      </c>
      <c r="J891" s="136">
        <v>0</v>
      </c>
      <c r="K891" s="136">
        <f t="shared" si="128"/>
        <v>0</v>
      </c>
      <c r="L891" s="23">
        <v>0</v>
      </c>
      <c r="M891" s="23">
        <v>0</v>
      </c>
      <c r="N891" s="23">
        <v>0</v>
      </c>
      <c r="O891" s="23">
        <v>0</v>
      </c>
      <c r="P891" s="136">
        <f t="shared" si="129"/>
        <v>0</v>
      </c>
      <c r="Q891" s="23">
        <v>0</v>
      </c>
      <c r="R891" s="23">
        <v>0</v>
      </c>
      <c r="S891" s="23">
        <v>0</v>
      </c>
      <c r="T891" s="4">
        <v>0</v>
      </c>
      <c r="U891" s="4">
        <f t="shared" si="130"/>
        <v>0</v>
      </c>
      <c r="V891" s="4">
        <f t="shared" si="130"/>
        <v>0</v>
      </c>
      <c r="W891" s="4">
        <f t="shared" si="130"/>
        <v>0</v>
      </c>
      <c r="X891" s="4">
        <f t="shared" si="130"/>
        <v>0</v>
      </c>
      <c r="Y891" s="4">
        <f t="shared" si="130"/>
        <v>0</v>
      </c>
      <c r="Z891" s="4">
        <f t="shared" si="126"/>
        <v>0</v>
      </c>
      <c r="AA891" s="4">
        <f t="shared" si="126"/>
        <v>0</v>
      </c>
      <c r="AB891" s="4">
        <f t="shared" si="126"/>
        <v>0</v>
      </c>
      <c r="AC891" s="4">
        <f t="shared" si="126"/>
        <v>0</v>
      </c>
      <c r="AD891" s="4">
        <f t="shared" si="126"/>
        <v>0</v>
      </c>
    </row>
    <row r="892" spans="1:30" ht="12.75" customHeight="1" x14ac:dyDescent="0.25">
      <c r="A892" s="115">
        <v>21</v>
      </c>
      <c r="B892" s="137">
        <v>228000</v>
      </c>
      <c r="C892" s="138">
        <v>1796</v>
      </c>
      <c r="D892" s="108">
        <v>884</v>
      </c>
      <c r="E892" s="135" t="s">
        <v>1655</v>
      </c>
      <c r="F892" s="136">
        <f t="shared" si="127"/>
        <v>0</v>
      </c>
      <c r="G892" s="136">
        <v>0</v>
      </c>
      <c r="H892" s="136">
        <v>0</v>
      </c>
      <c r="I892" s="136">
        <v>0</v>
      </c>
      <c r="J892" s="136">
        <v>0</v>
      </c>
      <c r="K892" s="136">
        <f t="shared" si="128"/>
        <v>0</v>
      </c>
      <c r="L892" s="23">
        <v>0</v>
      </c>
      <c r="M892" s="23">
        <v>0</v>
      </c>
      <c r="N892" s="23">
        <v>0</v>
      </c>
      <c r="O892" s="23">
        <v>0</v>
      </c>
      <c r="P892" s="136">
        <f t="shared" si="129"/>
        <v>0</v>
      </c>
      <c r="Q892" s="23">
        <v>0</v>
      </c>
      <c r="R892" s="23">
        <v>0</v>
      </c>
      <c r="S892" s="23">
        <v>0</v>
      </c>
      <c r="T892" s="4">
        <v>0</v>
      </c>
      <c r="U892" s="4">
        <f t="shared" si="130"/>
        <v>0</v>
      </c>
      <c r="V892" s="4">
        <f t="shared" si="130"/>
        <v>0</v>
      </c>
      <c r="W892" s="4">
        <f t="shared" si="130"/>
        <v>0</v>
      </c>
      <c r="X892" s="4">
        <f t="shared" si="130"/>
        <v>0</v>
      </c>
      <c r="Y892" s="4">
        <f t="shared" si="130"/>
        <v>0</v>
      </c>
      <c r="Z892" s="4">
        <f t="shared" si="126"/>
        <v>0</v>
      </c>
      <c r="AA892" s="4">
        <f t="shared" si="126"/>
        <v>0</v>
      </c>
      <c r="AB892" s="4">
        <f t="shared" si="126"/>
        <v>0</v>
      </c>
      <c r="AC892" s="4">
        <f t="shared" si="126"/>
        <v>0</v>
      </c>
      <c r="AD892" s="4">
        <f t="shared" si="126"/>
        <v>0</v>
      </c>
    </row>
    <row r="893" spans="1:30" ht="12.75" customHeight="1" x14ac:dyDescent="0.25">
      <c r="A893" s="115">
        <v>21</v>
      </c>
      <c r="B893" s="137">
        <v>228000</v>
      </c>
      <c r="C893" s="138">
        <v>1797</v>
      </c>
      <c r="D893" s="108">
        <v>885</v>
      </c>
      <c r="E893" s="135" t="s">
        <v>989</v>
      </c>
      <c r="F893" s="136">
        <f t="shared" si="127"/>
        <v>0</v>
      </c>
      <c r="G893" s="136">
        <v>0</v>
      </c>
      <c r="H893" s="136">
        <v>0</v>
      </c>
      <c r="I893" s="136">
        <v>0</v>
      </c>
      <c r="J893" s="136">
        <v>0</v>
      </c>
      <c r="K893" s="136">
        <f t="shared" si="128"/>
        <v>0</v>
      </c>
      <c r="L893" s="23">
        <v>0</v>
      </c>
      <c r="M893" s="23">
        <v>0</v>
      </c>
      <c r="N893" s="23">
        <v>0</v>
      </c>
      <c r="O893" s="23">
        <v>0</v>
      </c>
      <c r="P893" s="136">
        <f t="shared" si="129"/>
        <v>0</v>
      </c>
      <c r="Q893" s="23">
        <v>0</v>
      </c>
      <c r="R893" s="23">
        <v>0</v>
      </c>
      <c r="S893" s="23">
        <v>0</v>
      </c>
      <c r="T893" s="4">
        <v>0</v>
      </c>
      <c r="U893" s="4">
        <f t="shared" si="130"/>
        <v>0</v>
      </c>
      <c r="V893" s="4">
        <f t="shared" si="130"/>
        <v>0</v>
      </c>
      <c r="W893" s="4">
        <f t="shared" si="130"/>
        <v>0</v>
      </c>
      <c r="X893" s="4">
        <f t="shared" si="130"/>
        <v>0</v>
      </c>
      <c r="Y893" s="4">
        <f t="shared" si="130"/>
        <v>0</v>
      </c>
      <c r="Z893" s="4">
        <f t="shared" si="126"/>
        <v>0</v>
      </c>
      <c r="AA893" s="4">
        <f t="shared" si="126"/>
        <v>0</v>
      </c>
      <c r="AB893" s="4">
        <f t="shared" si="126"/>
        <v>0</v>
      </c>
      <c r="AC893" s="4">
        <f t="shared" si="126"/>
        <v>0</v>
      </c>
      <c r="AD893" s="4">
        <f t="shared" si="126"/>
        <v>0</v>
      </c>
    </row>
    <row r="894" spans="1:30" ht="12.75" customHeight="1" x14ac:dyDescent="0.25">
      <c r="A894" s="115">
        <v>21</v>
      </c>
      <c r="B894" s="137">
        <v>228000</v>
      </c>
      <c r="C894" s="138">
        <v>1798</v>
      </c>
      <c r="D894" s="108">
        <v>886</v>
      </c>
      <c r="E894" s="135" t="s">
        <v>1656</v>
      </c>
      <c r="F894" s="136">
        <f t="shared" si="127"/>
        <v>0</v>
      </c>
      <c r="G894" s="136">
        <v>0</v>
      </c>
      <c r="H894" s="136">
        <v>0</v>
      </c>
      <c r="I894" s="136">
        <v>0</v>
      </c>
      <c r="J894" s="136">
        <v>0</v>
      </c>
      <c r="K894" s="136">
        <f t="shared" si="128"/>
        <v>0</v>
      </c>
      <c r="L894" s="23">
        <v>0</v>
      </c>
      <c r="M894" s="23">
        <v>0</v>
      </c>
      <c r="N894" s="23">
        <v>0</v>
      </c>
      <c r="O894" s="23">
        <v>0</v>
      </c>
      <c r="P894" s="136">
        <f t="shared" si="129"/>
        <v>0</v>
      </c>
      <c r="Q894" s="23">
        <v>0</v>
      </c>
      <c r="R894" s="23">
        <v>0</v>
      </c>
      <c r="S894" s="23">
        <v>0</v>
      </c>
      <c r="T894" s="4">
        <v>0</v>
      </c>
      <c r="U894" s="4">
        <f t="shared" si="130"/>
        <v>0</v>
      </c>
      <c r="V894" s="4">
        <f t="shared" si="130"/>
        <v>0</v>
      </c>
      <c r="W894" s="4">
        <f t="shared" si="130"/>
        <v>0</v>
      </c>
      <c r="X894" s="4">
        <f t="shared" si="130"/>
        <v>0</v>
      </c>
      <c r="Y894" s="4">
        <f t="shared" si="130"/>
        <v>0</v>
      </c>
      <c r="Z894" s="4">
        <f t="shared" si="126"/>
        <v>0</v>
      </c>
      <c r="AA894" s="4">
        <f t="shared" si="126"/>
        <v>0</v>
      </c>
      <c r="AB894" s="4">
        <f t="shared" si="126"/>
        <v>0</v>
      </c>
      <c r="AC894" s="4">
        <f t="shared" si="126"/>
        <v>0</v>
      </c>
      <c r="AD894" s="4">
        <f t="shared" si="126"/>
        <v>0</v>
      </c>
    </row>
    <row r="895" spans="1:30" ht="12.75" customHeight="1" x14ac:dyDescent="0.25">
      <c r="A895" s="115">
        <v>21</v>
      </c>
      <c r="B895" s="137">
        <v>228000</v>
      </c>
      <c r="C895" s="138">
        <v>1792</v>
      </c>
      <c r="D895" s="108">
        <v>887</v>
      </c>
      <c r="E895" s="135" t="s">
        <v>1640</v>
      </c>
      <c r="F895" s="136">
        <f t="shared" si="127"/>
        <v>0</v>
      </c>
      <c r="G895" s="136">
        <v>0</v>
      </c>
      <c r="H895" s="136">
        <v>0</v>
      </c>
      <c r="I895" s="136">
        <v>0</v>
      </c>
      <c r="J895" s="136">
        <v>0</v>
      </c>
      <c r="K895" s="136">
        <f t="shared" si="128"/>
        <v>0</v>
      </c>
      <c r="L895" s="23">
        <v>0</v>
      </c>
      <c r="M895" s="23">
        <v>0</v>
      </c>
      <c r="N895" s="23">
        <v>0</v>
      </c>
      <c r="O895" s="23">
        <v>0</v>
      </c>
      <c r="P895" s="136">
        <f t="shared" si="129"/>
        <v>0</v>
      </c>
      <c r="Q895" s="23">
        <v>0</v>
      </c>
      <c r="R895" s="23">
        <v>0</v>
      </c>
      <c r="S895" s="23">
        <v>0</v>
      </c>
      <c r="T895" s="4">
        <v>0</v>
      </c>
      <c r="U895" s="4">
        <f t="shared" si="130"/>
        <v>0</v>
      </c>
      <c r="V895" s="4">
        <f t="shared" si="130"/>
        <v>0</v>
      </c>
      <c r="W895" s="4">
        <f t="shared" si="130"/>
        <v>0</v>
      </c>
      <c r="X895" s="4">
        <f t="shared" si="130"/>
        <v>0</v>
      </c>
      <c r="Y895" s="4">
        <f t="shared" si="130"/>
        <v>0</v>
      </c>
      <c r="Z895" s="4">
        <f t="shared" si="126"/>
        <v>0</v>
      </c>
      <c r="AA895" s="4">
        <f t="shared" si="126"/>
        <v>0</v>
      </c>
      <c r="AB895" s="4">
        <f t="shared" si="126"/>
        <v>0</v>
      </c>
      <c r="AC895" s="4">
        <f t="shared" si="126"/>
        <v>0</v>
      </c>
      <c r="AD895" s="4">
        <f t="shared" si="126"/>
        <v>0</v>
      </c>
    </row>
    <row r="896" spans="1:30" ht="12.75" customHeight="1" x14ac:dyDescent="0.25">
      <c r="A896" s="115">
        <v>21</v>
      </c>
      <c r="B896" s="137">
        <v>228000</v>
      </c>
      <c r="C896" s="138">
        <v>1799</v>
      </c>
      <c r="D896" s="108">
        <v>888</v>
      </c>
      <c r="E896" s="135" t="s">
        <v>1657</v>
      </c>
      <c r="F896" s="136">
        <f t="shared" si="127"/>
        <v>0</v>
      </c>
      <c r="G896" s="136">
        <v>0</v>
      </c>
      <c r="H896" s="136">
        <v>0</v>
      </c>
      <c r="I896" s="136">
        <v>0</v>
      </c>
      <c r="J896" s="136">
        <v>0</v>
      </c>
      <c r="K896" s="136">
        <f t="shared" si="128"/>
        <v>0</v>
      </c>
      <c r="L896" s="23">
        <v>0</v>
      </c>
      <c r="M896" s="23">
        <v>0</v>
      </c>
      <c r="N896" s="23">
        <v>0</v>
      </c>
      <c r="O896" s="23">
        <v>0</v>
      </c>
      <c r="P896" s="136">
        <f t="shared" si="129"/>
        <v>0</v>
      </c>
      <c r="Q896" s="23">
        <v>0</v>
      </c>
      <c r="R896" s="23">
        <v>0</v>
      </c>
      <c r="S896" s="23">
        <v>0</v>
      </c>
      <c r="T896" s="4">
        <v>0</v>
      </c>
      <c r="U896" s="4">
        <f t="shared" si="130"/>
        <v>0</v>
      </c>
      <c r="V896" s="4">
        <f t="shared" si="130"/>
        <v>0</v>
      </c>
      <c r="W896" s="4">
        <f t="shared" si="130"/>
        <v>0</v>
      </c>
      <c r="X896" s="4">
        <f t="shared" si="130"/>
        <v>0</v>
      </c>
      <c r="Y896" s="4">
        <f t="shared" si="130"/>
        <v>0</v>
      </c>
      <c r="Z896" s="4">
        <f t="shared" si="126"/>
        <v>0</v>
      </c>
      <c r="AA896" s="4">
        <f t="shared" si="126"/>
        <v>0</v>
      </c>
      <c r="AB896" s="4">
        <f t="shared" si="126"/>
        <v>0</v>
      </c>
      <c r="AC896" s="4">
        <f t="shared" si="126"/>
        <v>0</v>
      </c>
      <c r="AD896" s="4">
        <f t="shared" si="126"/>
        <v>0</v>
      </c>
    </row>
    <row r="897" spans="1:30" ht="12.75" customHeight="1" x14ac:dyDescent="0.25">
      <c r="A897" s="115">
        <v>21</v>
      </c>
      <c r="B897" s="137">
        <v>228000</v>
      </c>
      <c r="C897" s="138">
        <v>1800</v>
      </c>
      <c r="D897" s="108">
        <v>889</v>
      </c>
      <c r="E897" s="135" t="s">
        <v>1063</v>
      </c>
      <c r="F897" s="136">
        <f t="shared" si="127"/>
        <v>0</v>
      </c>
      <c r="G897" s="136">
        <v>0</v>
      </c>
      <c r="H897" s="136">
        <v>0</v>
      </c>
      <c r="I897" s="136">
        <v>0</v>
      </c>
      <c r="J897" s="136">
        <v>0</v>
      </c>
      <c r="K897" s="136">
        <f t="shared" si="128"/>
        <v>0</v>
      </c>
      <c r="L897" s="23">
        <v>0</v>
      </c>
      <c r="M897" s="23">
        <v>0</v>
      </c>
      <c r="N897" s="23">
        <v>0</v>
      </c>
      <c r="O897" s="23">
        <v>0</v>
      </c>
      <c r="P897" s="136">
        <f t="shared" si="129"/>
        <v>0</v>
      </c>
      <c r="Q897" s="23">
        <v>0</v>
      </c>
      <c r="R897" s="23">
        <v>0</v>
      </c>
      <c r="S897" s="23">
        <v>0</v>
      </c>
      <c r="T897" s="4">
        <v>0</v>
      </c>
      <c r="U897" s="4">
        <f t="shared" si="130"/>
        <v>0</v>
      </c>
      <c r="V897" s="4">
        <f t="shared" si="130"/>
        <v>0</v>
      </c>
      <c r="W897" s="4">
        <f t="shared" si="130"/>
        <v>0</v>
      </c>
      <c r="X897" s="4">
        <f t="shared" si="130"/>
        <v>0</v>
      </c>
      <c r="Y897" s="4">
        <f t="shared" si="130"/>
        <v>0</v>
      </c>
      <c r="Z897" s="4">
        <f t="shared" si="126"/>
        <v>0</v>
      </c>
      <c r="AA897" s="4">
        <f t="shared" si="126"/>
        <v>0</v>
      </c>
      <c r="AB897" s="4">
        <f t="shared" si="126"/>
        <v>0</v>
      </c>
      <c r="AC897" s="4">
        <f t="shared" si="126"/>
        <v>0</v>
      </c>
      <c r="AD897" s="4">
        <f t="shared" si="126"/>
        <v>0</v>
      </c>
    </row>
    <row r="898" spans="1:30" ht="12.75" customHeight="1" x14ac:dyDescent="0.25">
      <c r="A898" s="115">
        <v>21</v>
      </c>
      <c r="B898" s="137">
        <v>228000</v>
      </c>
      <c r="C898" s="138">
        <v>1801</v>
      </c>
      <c r="D898" s="108">
        <v>890</v>
      </c>
      <c r="E898" s="135" t="s">
        <v>1658</v>
      </c>
      <c r="F898" s="136">
        <f t="shared" si="127"/>
        <v>0</v>
      </c>
      <c r="G898" s="136">
        <v>0</v>
      </c>
      <c r="H898" s="136">
        <v>0</v>
      </c>
      <c r="I898" s="136">
        <v>0</v>
      </c>
      <c r="J898" s="136">
        <v>0</v>
      </c>
      <c r="K898" s="136">
        <f t="shared" si="128"/>
        <v>0</v>
      </c>
      <c r="L898" s="23">
        <v>0</v>
      </c>
      <c r="M898" s="23">
        <v>0</v>
      </c>
      <c r="N898" s="23">
        <v>0</v>
      </c>
      <c r="O898" s="23">
        <v>0</v>
      </c>
      <c r="P898" s="136">
        <f t="shared" si="129"/>
        <v>0</v>
      </c>
      <c r="Q898" s="23">
        <v>0</v>
      </c>
      <c r="R898" s="23">
        <v>0</v>
      </c>
      <c r="S898" s="23">
        <v>0</v>
      </c>
      <c r="T898" s="4">
        <v>0</v>
      </c>
      <c r="U898" s="4">
        <f t="shared" si="130"/>
        <v>0</v>
      </c>
      <c r="V898" s="4">
        <f t="shared" si="130"/>
        <v>0</v>
      </c>
      <c r="W898" s="4">
        <f t="shared" si="130"/>
        <v>0</v>
      </c>
      <c r="X898" s="4">
        <f t="shared" si="130"/>
        <v>0</v>
      </c>
      <c r="Y898" s="4">
        <f t="shared" si="130"/>
        <v>0</v>
      </c>
      <c r="Z898" s="4">
        <f t="shared" si="126"/>
        <v>0</v>
      </c>
      <c r="AA898" s="4">
        <f t="shared" si="126"/>
        <v>0</v>
      </c>
      <c r="AB898" s="4">
        <f t="shared" si="126"/>
        <v>0</v>
      </c>
      <c r="AC898" s="4">
        <f t="shared" si="126"/>
        <v>0</v>
      </c>
      <c r="AD898" s="4">
        <f t="shared" si="126"/>
        <v>0</v>
      </c>
    </row>
    <row r="899" spans="1:30" ht="12.75" customHeight="1" x14ac:dyDescent="0.25">
      <c r="A899" s="115">
        <v>21</v>
      </c>
      <c r="B899" s="137">
        <v>228000</v>
      </c>
      <c r="C899" s="138">
        <v>1802</v>
      </c>
      <c r="D899" s="108">
        <v>891</v>
      </c>
      <c r="E899" s="135" t="s">
        <v>1659</v>
      </c>
      <c r="F899" s="136">
        <f t="shared" si="127"/>
        <v>0</v>
      </c>
      <c r="G899" s="136">
        <v>0</v>
      </c>
      <c r="H899" s="136">
        <v>0</v>
      </c>
      <c r="I899" s="136">
        <v>0</v>
      </c>
      <c r="J899" s="136">
        <v>0</v>
      </c>
      <c r="K899" s="136">
        <f t="shared" si="128"/>
        <v>0</v>
      </c>
      <c r="L899" s="23">
        <v>0</v>
      </c>
      <c r="M899" s="23">
        <v>0</v>
      </c>
      <c r="N899" s="23">
        <v>0</v>
      </c>
      <c r="O899" s="23">
        <v>0</v>
      </c>
      <c r="P899" s="136">
        <f t="shared" si="129"/>
        <v>0</v>
      </c>
      <c r="Q899" s="23">
        <v>0</v>
      </c>
      <c r="R899" s="23">
        <v>0</v>
      </c>
      <c r="S899" s="23">
        <v>0</v>
      </c>
      <c r="T899" s="4">
        <v>0</v>
      </c>
      <c r="U899" s="4">
        <f t="shared" si="130"/>
        <v>0</v>
      </c>
      <c r="V899" s="4">
        <f t="shared" si="130"/>
        <v>0</v>
      </c>
      <c r="W899" s="4">
        <f t="shared" si="130"/>
        <v>0</v>
      </c>
      <c r="X899" s="4">
        <f t="shared" si="130"/>
        <v>0</v>
      </c>
      <c r="Y899" s="4">
        <f t="shared" si="130"/>
        <v>0</v>
      </c>
      <c r="Z899" s="4">
        <f t="shared" si="126"/>
        <v>0</v>
      </c>
      <c r="AA899" s="4">
        <f t="shared" si="126"/>
        <v>0</v>
      </c>
      <c r="AB899" s="4">
        <f t="shared" si="126"/>
        <v>0</v>
      </c>
      <c r="AC899" s="4">
        <f t="shared" si="126"/>
        <v>0</v>
      </c>
      <c r="AD899" s="4">
        <f t="shared" si="126"/>
        <v>0</v>
      </c>
    </row>
    <row r="900" spans="1:30" ht="12.75" customHeight="1" x14ac:dyDescent="0.25">
      <c r="A900" s="115">
        <v>21</v>
      </c>
      <c r="B900" s="137">
        <v>228000</v>
      </c>
      <c r="C900" s="138">
        <v>1803</v>
      </c>
      <c r="D900" s="108">
        <v>892</v>
      </c>
      <c r="E900" s="135" t="s">
        <v>1660</v>
      </c>
      <c r="F900" s="136">
        <f t="shared" si="127"/>
        <v>0</v>
      </c>
      <c r="G900" s="136">
        <v>0</v>
      </c>
      <c r="H900" s="136">
        <v>0</v>
      </c>
      <c r="I900" s="136">
        <v>0</v>
      </c>
      <c r="J900" s="136">
        <v>0</v>
      </c>
      <c r="K900" s="136">
        <f t="shared" si="128"/>
        <v>0</v>
      </c>
      <c r="L900" s="23">
        <v>0</v>
      </c>
      <c r="M900" s="23">
        <v>0</v>
      </c>
      <c r="N900" s="23">
        <v>0</v>
      </c>
      <c r="O900" s="23">
        <v>0</v>
      </c>
      <c r="P900" s="136">
        <f t="shared" si="129"/>
        <v>0</v>
      </c>
      <c r="Q900" s="23">
        <v>0</v>
      </c>
      <c r="R900" s="23">
        <v>0</v>
      </c>
      <c r="S900" s="23">
        <v>0</v>
      </c>
      <c r="T900" s="4">
        <v>0</v>
      </c>
      <c r="U900" s="4">
        <f t="shared" si="130"/>
        <v>0</v>
      </c>
      <c r="V900" s="4">
        <f t="shared" si="130"/>
        <v>0</v>
      </c>
      <c r="W900" s="4">
        <f t="shared" si="130"/>
        <v>0</v>
      </c>
      <c r="X900" s="4">
        <f t="shared" si="130"/>
        <v>0</v>
      </c>
      <c r="Y900" s="4">
        <f t="shared" si="130"/>
        <v>0</v>
      </c>
      <c r="Z900" s="4">
        <f t="shared" si="126"/>
        <v>0</v>
      </c>
      <c r="AA900" s="4">
        <f t="shared" si="126"/>
        <v>0</v>
      </c>
      <c r="AB900" s="4">
        <f t="shared" si="126"/>
        <v>0</v>
      </c>
      <c r="AC900" s="4">
        <f t="shared" si="126"/>
        <v>0</v>
      </c>
      <c r="AD900" s="4">
        <f t="shared" si="126"/>
        <v>0</v>
      </c>
    </row>
    <row r="901" spans="1:30" ht="12.75" customHeight="1" x14ac:dyDescent="0.25">
      <c r="A901" s="115">
        <v>21</v>
      </c>
      <c r="B901" s="137">
        <v>228000</v>
      </c>
      <c r="C901" s="138">
        <v>1804</v>
      </c>
      <c r="D901" s="108">
        <v>893</v>
      </c>
      <c r="E901" s="135" t="s">
        <v>1661</v>
      </c>
      <c r="F901" s="136">
        <f t="shared" si="127"/>
        <v>0</v>
      </c>
      <c r="G901" s="136">
        <v>0</v>
      </c>
      <c r="H901" s="136">
        <v>0</v>
      </c>
      <c r="I901" s="136">
        <v>0</v>
      </c>
      <c r="J901" s="136">
        <v>0</v>
      </c>
      <c r="K901" s="136">
        <f t="shared" si="128"/>
        <v>0</v>
      </c>
      <c r="L901" s="23">
        <v>0</v>
      </c>
      <c r="M901" s="23">
        <v>0</v>
      </c>
      <c r="N901" s="23">
        <v>0</v>
      </c>
      <c r="O901" s="23">
        <v>0</v>
      </c>
      <c r="P901" s="136">
        <f t="shared" si="129"/>
        <v>0</v>
      </c>
      <c r="Q901" s="23">
        <v>0</v>
      </c>
      <c r="R901" s="23">
        <v>0</v>
      </c>
      <c r="S901" s="23">
        <v>0</v>
      </c>
      <c r="T901" s="4">
        <v>0</v>
      </c>
      <c r="U901" s="4">
        <f t="shared" si="130"/>
        <v>0</v>
      </c>
      <c r="V901" s="4">
        <f t="shared" si="130"/>
        <v>0</v>
      </c>
      <c r="W901" s="4">
        <f t="shared" si="130"/>
        <v>0</v>
      </c>
      <c r="X901" s="4">
        <f t="shared" si="130"/>
        <v>0</v>
      </c>
      <c r="Y901" s="4">
        <f t="shared" si="130"/>
        <v>0</v>
      </c>
      <c r="Z901" s="4">
        <f t="shared" si="126"/>
        <v>0</v>
      </c>
      <c r="AA901" s="4">
        <f t="shared" si="126"/>
        <v>0</v>
      </c>
      <c r="AB901" s="4">
        <f t="shared" si="126"/>
        <v>0</v>
      </c>
      <c r="AC901" s="4">
        <f t="shared" si="126"/>
        <v>0</v>
      </c>
      <c r="AD901" s="4">
        <f t="shared" si="126"/>
        <v>0</v>
      </c>
    </row>
    <row r="902" spans="1:30" ht="12.75" customHeight="1" x14ac:dyDescent="0.25">
      <c r="A902" s="115">
        <v>0</v>
      </c>
      <c r="B902" s="137"/>
      <c r="C902" s="115"/>
      <c r="D902" s="108">
        <v>894</v>
      </c>
      <c r="E902" s="135"/>
      <c r="F902" s="136"/>
      <c r="G902" s="136"/>
      <c r="H902" s="136"/>
      <c r="I902" s="136"/>
      <c r="J902" s="136"/>
      <c r="K902" s="136"/>
      <c r="L902" s="23"/>
      <c r="M902" s="23"/>
      <c r="N902" s="23"/>
      <c r="O902" s="23"/>
      <c r="P902" s="23"/>
      <c r="Q902" s="23"/>
      <c r="R902" s="23"/>
      <c r="S902" s="23"/>
      <c r="T902" s="4"/>
      <c r="U902" s="4"/>
      <c r="V902" s="4"/>
      <c r="W902" s="4"/>
      <c r="X902" s="4"/>
      <c r="Y902" s="4"/>
      <c r="Z902" s="4"/>
      <c r="AA902" s="4"/>
      <c r="AB902" s="4"/>
      <c r="AC902" s="4"/>
      <c r="AD902" s="4"/>
    </row>
    <row r="903" spans="1:30" ht="12.75" customHeight="1" x14ac:dyDescent="0.25">
      <c r="A903" s="115">
        <v>20</v>
      </c>
      <c r="B903" s="137">
        <v>228300</v>
      </c>
      <c r="C903" s="115"/>
      <c r="D903" s="108">
        <v>895</v>
      </c>
      <c r="E903" s="130" t="s">
        <v>1662</v>
      </c>
      <c r="F903" s="131">
        <f t="shared" ref="F903:F929" si="131">SUM(G903:J903)</f>
        <v>2308.1</v>
      </c>
      <c r="G903" s="131">
        <f>G904+G905</f>
        <v>1478.2</v>
      </c>
      <c r="H903" s="131">
        <f>H904+H905</f>
        <v>570</v>
      </c>
      <c r="I903" s="131">
        <f>I904+I905</f>
        <v>0</v>
      </c>
      <c r="J903" s="131">
        <f>J904+J905</f>
        <v>259.89999999999998</v>
      </c>
      <c r="K903" s="131">
        <f t="shared" ref="K903:K929" si="132">SUM(L903:O903)</f>
        <v>2233.7000000000003</v>
      </c>
      <c r="L903" s="131">
        <f>L904+L905</f>
        <v>1478.2</v>
      </c>
      <c r="M903" s="131">
        <f>M904+M905</f>
        <v>495.6</v>
      </c>
      <c r="N903" s="131">
        <f>N904+N905</f>
        <v>0</v>
      </c>
      <c r="O903" s="131">
        <f>O904+O905</f>
        <v>259.89999999999998</v>
      </c>
      <c r="P903" s="131">
        <f t="shared" ref="P903:P929" si="133">SUM(Q903:T903)</f>
        <v>2233.7000000000003</v>
      </c>
      <c r="Q903" s="131">
        <f>Q904+Q905</f>
        <v>1478.2</v>
      </c>
      <c r="R903" s="131">
        <f>R904+R905</f>
        <v>495.6</v>
      </c>
      <c r="S903" s="131">
        <f>S904+S905</f>
        <v>0</v>
      </c>
      <c r="T903" s="131">
        <f>T904+T905</f>
        <v>259.89999999999998</v>
      </c>
      <c r="U903" s="133">
        <f t="shared" ref="U903:Y929" si="134">P903-K903</f>
        <v>0</v>
      </c>
      <c r="V903" s="133">
        <f t="shared" si="134"/>
        <v>0</v>
      </c>
      <c r="W903" s="133">
        <f t="shared" si="134"/>
        <v>0</v>
      </c>
      <c r="X903" s="133">
        <f t="shared" si="134"/>
        <v>0</v>
      </c>
      <c r="Y903" s="133">
        <f t="shared" si="134"/>
        <v>0</v>
      </c>
      <c r="Z903" s="133">
        <f t="shared" si="126"/>
        <v>100</v>
      </c>
      <c r="AA903" s="133">
        <f t="shared" si="126"/>
        <v>100</v>
      </c>
      <c r="AB903" s="133">
        <f t="shared" si="126"/>
        <v>100</v>
      </c>
      <c r="AC903" s="133">
        <f t="shared" si="126"/>
        <v>0</v>
      </c>
      <c r="AD903" s="133">
        <f t="shared" si="126"/>
        <v>100</v>
      </c>
    </row>
    <row r="904" spans="1:30" s="134" customFormat="1" ht="12.75" customHeight="1" x14ac:dyDescent="0.25">
      <c r="A904" s="115">
        <v>22</v>
      </c>
      <c r="B904" s="137">
        <v>228300</v>
      </c>
      <c r="C904" s="115"/>
      <c r="D904" s="108">
        <v>896</v>
      </c>
      <c r="E904" s="130" t="s">
        <v>944</v>
      </c>
      <c r="F904" s="131">
        <f t="shared" si="131"/>
        <v>2308.1</v>
      </c>
      <c r="G904" s="131">
        <f>G906</f>
        <v>1478.2</v>
      </c>
      <c r="H904" s="131">
        <f>H906</f>
        <v>570</v>
      </c>
      <c r="I904" s="131">
        <f>I906</f>
        <v>0</v>
      </c>
      <c r="J904" s="131">
        <f>J906</f>
        <v>259.89999999999998</v>
      </c>
      <c r="K904" s="131">
        <f t="shared" si="132"/>
        <v>2233.7000000000003</v>
      </c>
      <c r="L904" s="131">
        <f>L906</f>
        <v>1478.2</v>
      </c>
      <c r="M904" s="131">
        <f>M906</f>
        <v>495.6</v>
      </c>
      <c r="N904" s="131">
        <f>N906</f>
        <v>0</v>
      </c>
      <c r="O904" s="131">
        <f>O906</f>
        <v>259.89999999999998</v>
      </c>
      <c r="P904" s="131">
        <f t="shared" si="133"/>
        <v>2233.7000000000003</v>
      </c>
      <c r="Q904" s="131">
        <f>Q906</f>
        <v>1478.2</v>
      </c>
      <c r="R904" s="131">
        <f>R906</f>
        <v>495.6</v>
      </c>
      <c r="S904" s="131">
        <f>S906</f>
        <v>0</v>
      </c>
      <c r="T904" s="131">
        <f>T906</f>
        <v>259.89999999999998</v>
      </c>
      <c r="U904" s="133">
        <f t="shared" si="134"/>
        <v>0</v>
      </c>
      <c r="V904" s="133">
        <f t="shared" si="134"/>
        <v>0</v>
      </c>
      <c r="W904" s="133">
        <f t="shared" si="134"/>
        <v>0</v>
      </c>
      <c r="X904" s="133">
        <f t="shared" si="134"/>
        <v>0</v>
      </c>
      <c r="Y904" s="133">
        <f t="shared" si="134"/>
        <v>0</v>
      </c>
      <c r="Z904" s="133">
        <f t="shared" si="126"/>
        <v>100</v>
      </c>
      <c r="AA904" s="133">
        <f t="shared" si="126"/>
        <v>100</v>
      </c>
      <c r="AB904" s="133">
        <f t="shared" si="126"/>
        <v>100</v>
      </c>
      <c r="AC904" s="133">
        <f t="shared" si="126"/>
        <v>0</v>
      </c>
      <c r="AD904" s="133">
        <f t="shared" si="126"/>
        <v>100</v>
      </c>
    </row>
    <row r="905" spans="1:30" s="134" customFormat="1" ht="12.75" customHeight="1" x14ac:dyDescent="0.25">
      <c r="A905" s="115">
        <v>21</v>
      </c>
      <c r="B905" s="137">
        <v>228300</v>
      </c>
      <c r="C905" s="115"/>
      <c r="D905" s="108">
        <v>897</v>
      </c>
      <c r="E905" s="130" t="s">
        <v>945</v>
      </c>
      <c r="F905" s="131">
        <f t="shared" si="131"/>
        <v>0</v>
      </c>
      <c r="G905" s="131">
        <f>SUBTOTAL(9,G907:G929)</f>
        <v>0</v>
      </c>
      <c r="H905" s="131">
        <f>SUBTOTAL(9,H907:H929)</f>
        <v>0</v>
      </c>
      <c r="I905" s="131">
        <f>SUBTOTAL(9,I907:I929)</f>
        <v>0</v>
      </c>
      <c r="J905" s="131">
        <f>SUBTOTAL(9,J907:J929)</f>
        <v>0</v>
      </c>
      <c r="K905" s="131">
        <f t="shared" si="132"/>
        <v>0</v>
      </c>
      <c r="L905" s="131">
        <f>SUBTOTAL(9,L907:L929)</f>
        <v>0</v>
      </c>
      <c r="M905" s="131">
        <f>SUBTOTAL(9,M907:M929)</f>
        <v>0</v>
      </c>
      <c r="N905" s="131">
        <f>SUBTOTAL(9,N907:N929)</f>
        <v>0</v>
      </c>
      <c r="O905" s="131">
        <f>SUBTOTAL(9,O907:O929)</f>
        <v>0</v>
      </c>
      <c r="P905" s="131">
        <f t="shared" si="133"/>
        <v>0</v>
      </c>
      <c r="Q905" s="131">
        <f>SUBTOTAL(9,Q907:Q929)</f>
        <v>0</v>
      </c>
      <c r="R905" s="131">
        <f>SUBTOTAL(9,R907:R929)</f>
        <v>0</v>
      </c>
      <c r="S905" s="131">
        <f>SUBTOTAL(9,S907:S929)</f>
        <v>0</v>
      </c>
      <c r="T905" s="131">
        <f>SUBTOTAL(9,T907:T929)</f>
        <v>0</v>
      </c>
      <c r="U905" s="133">
        <f t="shared" si="134"/>
        <v>0</v>
      </c>
      <c r="V905" s="133">
        <f t="shared" si="134"/>
        <v>0</v>
      </c>
      <c r="W905" s="133">
        <f t="shared" si="134"/>
        <v>0</v>
      </c>
      <c r="X905" s="133">
        <f t="shared" si="134"/>
        <v>0</v>
      </c>
      <c r="Y905" s="133">
        <f t="shared" si="134"/>
        <v>0</v>
      </c>
      <c r="Z905" s="133">
        <f t="shared" si="126"/>
        <v>0</v>
      </c>
      <c r="AA905" s="133">
        <f t="shared" si="126"/>
        <v>0</v>
      </c>
      <c r="AB905" s="133">
        <f t="shared" si="126"/>
        <v>0</v>
      </c>
      <c r="AC905" s="133">
        <f t="shared" si="126"/>
        <v>0</v>
      </c>
      <c r="AD905" s="133">
        <f t="shared" si="126"/>
        <v>0</v>
      </c>
    </row>
    <row r="906" spans="1:30" ht="12.75" customHeight="1" x14ac:dyDescent="0.25">
      <c r="A906" s="115">
        <v>22</v>
      </c>
      <c r="B906" s="137">
        <v>228300</v>
      </c>
      <c r="C906" s="138">
        <v>1805</v>
      </c>
      <c r="D906" s="108">
        <v>898</v>
      </c>
      <c r="E906" s="135" t="s">
        <v>970</v>
      </c>
      <c r="F906" s="136">
        <f t="shared" si="131"/>
        <v>2308.1</v>
      </c>
      <c r="G906" s="136">
        <v>1478.2</v>
      </c>
      <c r="H906" s="136">
        <v>570</v>
      </c>
      <c r="I906" s="136">
        <v>0</v>
      </c>
      <c r="J906" s="136">
        <v>259.89999999999998</v>
      </c>
      <c r="K906" s="136">
        <f t="shared" si="132"/>
        <v>2233.7000000000003</v>
      </c>
      <c r="L906" s="23">
        <v>1478.2</v>
      </c>
      <c r="M906" s="23">
        <v>495.6</v>
      </c>
      <c r="N906" s="23">
        <v>0</v>
      </c>
      <c r="O906" s="23">
        <v>259.89999999999998</v>
      </c>
      <c r="P906" s="136">
        <f t="shared" si="133"/>
        <v>2233.7000000000003</v>
      </c>
      <c r="Q906" s="23">
        <v>1478.2</v>
      </c>
      <c r="R906" s="23">
        <v>495.6</v>
      </c>
      <c r="S906" s="23">
        <v>0</v>
      </c>
      <c r="T906" s="4">
        <v>259.89999999999998</v>
      </c>
      <c r="U906" s="4">
        <f t="shared" si="134"/>
        <v>0</v>
      </c>
      <c r="V906" s="4">
        <f t="shared" si="134"/>
        <v>0</v>
      </c>
      <c r="W906" s="4">
        <f t="shared" si="134"/>
        <v>0</v>
      </c>
      <c r="X906" s="4">
        <f t="shared" si="134"/>
        <v>0</v>
      </c>
      <c r="Y906" s="4">
        <f t="shared" si="134"/>
        <v>0</v>
      </c>
      <c r="Z906" s="4">
        <f t="shared" si="126"/>
        <v>100</v>
      </c>
      <c r="AA906" s="4">
        <f t="shared" si="126"/>
        <v>100</v>
      </c>
      <c r="AB906" s="4">
        <f t="shared" si="126"/>
        <v>100</v>
      </c>
      <c r="AC906" s="4">
        <f t="shared" si="126"/>
        <v>0</v>
      </c>
      <c r="AD906" s="4">
        <f t="shared" si="126"/>
        <v>100</v>
      </c>
    </row>
    <row r="907" spans="1:30" ht="12.75" customHeight="1" x14ac:dyDescent="0.25">
      <c r="A907" s="115">
        <v>21</v>
      </c>
      <c r="B907" s="137">
        <v>228300</v>
      </c>
      <c r="C907" s="138">
        <v>1806</v>
      </c>
      <c r="D907" s="108">
        <v>899</v>
      </c>
      <c r="E907" s="135" t="s">
        <v>1663</v>
      </c>
      <c r="F907" s="136">
        <f t="shared" si="131"/>
        <v>0</v>
      </c>
      <c r="G907" s="136">
        <v>0</v>
      </c>
      <c r="H907" s="136">
        <v>0</v>
      </c>
      <c r="I907" s="136">
        <v>0</v>
      </c>
      <c r="J907" s="136">
        <v>0</v>
      </c>
      <c r="K907" s="136">
        <f t="shared" si="132"/>
        <v>0</v>
      </c>
      <c r="L907" s="23">
        <v>0</v>
      </c>
      <c r="M907" s="23">
        <v>0</v>
      </c>
      <c r="N907" s="23">
        <v>0</v>
      </c>
      <c r="O907" s="23">
        <v>0</v>
      </c>
      <c r="P907" s="136">
        <f t="shared" si="133"/>
        <v>0</v>
      </c>
      <c r="Q907" s="23">
        <v>0</v>
      </c>
      <c r="R907" s="23">
        <v>0</v>
      </c>
      <c r="S907" s="23">
        <v>0</v>
      </c>
      <c r="T907" s="4">
        <v>0</v>
      </c>
      <c r="U907" s="4">
        <f t="shared" si="134"/>
        <v>0</v>
      </c>
      <c r="V907" s="4">
        <f t="shared" si="134"/>
        <v>0</v>
      </c>
      <c r="W907" s="4">
        <f t="shared" si="134"/>
        <v>0</v>
      </c>
      <c r="X907" s="4">
        <f t="shared" si="134"/>
        <v>0</v>
      </c>
      <c r="Y907" s="4">
        <f t="shared" si="134"/>
        <v>0</v>
      </c>
      <c r="Z907" s="4">
        <f t="shared" si="126"/>
        <v>0</v>
      </c>
      <c r="AA907" s="4">
        <f t="shared" si="126"/>
        <v>0</v>
      </c>
      <c r="AB907" s="4">
        <f t="shared" si="126"/>
        <v>0</v>
      </c>
      <c r="AC907" s="4">
        <f t="shared" si="126"/>
        <v>0</v>
      </c>
      <c r="AD907" s="4">
        <f t="shared" si="126"/>
        <v>0</v>
      </c>
    </row>
    <row r="908" spans="1:30" ht="12.75" customHeight="1" x14ac:dyDescent="0.25">
      <c r="A908" s="115">
        <v>21</v>
      </c>
      <c r="B908" s="137">
        <v>228300</v>
      </c>
      <c r="C908" s="138">
        <v>1808</v>
      </c>
      <c r="D908" s="108">
        <v>900</v>
      </c>
      <c r="E908" s="135" t="s">
        <v>1664</v>
      </c>
      <c r="F908" s="136">
        <f t="shared" si="131"/>
        <v>0</v>
      </c>
      <c r="G908" s="136">
        <v>0</v>
      </c>
      <c r="H908" s="136">
        <v>0</v>
      </c>
      <c r="I908" s="136">
        <v>0</v>
      </c>
      <c r="J908" s="136">
        <v>0</v>
      </c>
      <c r="K908" s="136">
        <f t="shared" si="132"/>
        <v>0</v>
      </c>
      <c r="L908" s="23">
        <v>0</v>
      </c>
      <c r="M908" s="23">
        <v>0</v>
      </c>
      <c r="N908" s="23">
        <v>0</v>
      </c>
      <c r="O908" s="23">
        <v>0</v>
      </c>
      <c r="P908" s="136">
        <f t="shared" si="133"/>
        <v>0</v>
      </c>
      <c r="Q908" s="23">
        <v>0</v>
      </c>
      <c r="R908" s="23">
        <v>0</v>
      </c>
      <c r="S908" s="23">
        <v>0</v>
      </c>
      <c r="T908" s="4">
        <v>0</v>
      </c>
      <c r="U908" s="4">
        <f t="shared" si="134"/>
        <v>0</v>
      </c>
      <c r="V908" s="4">
        <f t="shared" si="134"/>
        <v>0</v>
      </c>
      <c r="W908" s="4">
        <f t="shared" si="134"/>
        <v>0</v>
      </c>
      <c r="X908" s="4">
        <f t="shared" si="134"/>
        <v>0</v>
      </c>
      <c r="Y908" s="4">
        <f t="shared" si="134"/>
        <v>0</v>
      </c>
      <c r="Z908" s="4">
        <f t="shared" si="126"/>
        <v>0</v>
      </c>
      <c r="AA908" s="4">
        <f t="shared" si="126"/>
        <v>0</v>
      </c>
      <c r="AB908" s="4">
        <f t="shared" si="126"/>
        <v>0</v>
      </c>
      <c r="AC908" s="4">
        <f t="shared" si="126"/>
        <v>0</v>
      </c>
      <c r="AD908" s="4">
        <f t="shared" si="126"/>
        <v>0</v>
      </c>
    </row>
    <row r="909" spans="1:30" ht="12.75" customHeight="1" x14ac:dyDescent="0.25">
      <c r="A909" s="115">
        <v>21</v>
      </c>
      <c r="B909" s="137">
        <v>228300</v>
      </c>
      <c r="C909" s="138">
        <v>1807</v>
      </c>
      <c r="D909" s="108">
        <v>901</v>
      </c>
      <c r="E909" s="135" t="s">
        <v>1665</v>
      </c>
      <c r="F909" s="136">
        <f t="shared" si="131"/>
        <v>0</v>
      </c>
      <c r="G909" s="136">
        <v>0</v>
      </c>
      <c r="H909" s="136">
        <v>0</v>
      </c>
      <c r="I909" s="136">
        <v>0</v>
      </c>
      <c r="J909" s="136">
        <v>0</v>
      </c>
      <c r="K909" s="136">
        <f t="shared" si="132"/>
        <v>0</v>
      </c>
      <c r="L909" s="23">
        <v>0</v>
      </c>
      <c r="M909" s="23">
        <v>0</v>
      </c>
      <c r="N909" s="23">
        <v>0</v>
      </c>
      <c r="O909" s="23">
        <v>0</v>
      </c>
      <c r="P909" s="136">
        <f t="shared" si="133"/>
        <v>0</v>
      </c>
      <c r="Q909" s="23">
        <v>0</v>
      </c>
      <c r="R909" s="23">
        <v>0</v>
      </c>
      <c r="S909" s="23">
        <v>0</v>
      </c>
      <c r="T909" s="4">
        <v>0</v>
      </c>
      <c r="U909" s="4">
        <f t="shared" si="134"/>
        <v>0</v>
      </c>
      <c r="V909" s="4">
        <f t="shared" si="134"/>
        <v>0</v>
      </c>
      <c r="W909" s="4">
        <f t="shared" si="134"/>
        <v>0</v>
      </c>
      <c r="X909" s="4">
        <f t="shared" si="134"/>
        <v>0</v>
      </c>
      <c r="Y909" s="4">
        <f t="shared" si="134"/>
        <v>0</v>
      </c>
      <c r="Z909" s="4">
        <f t="shared" si="126"/>
        <v>0</v>
      </c>
      <c r="AA909" s="4">
        <f t="shared" si="126"/>
        <v>0</v>
      </c>
      <c r="AB909" s="4">
        <f t="shared" si="126"/>
        <v>0</v>
      </c>
      <c r="AC909" s="4">
        <f t="shared" si="126"/>
        <v>0</v>
      </c>
      <c r="AD909" s="4">
        <f t="shared" si="126"/>
        <v>0</v>
      </c>
    </row>
    <row r="910" spans="1:30" ht="12.75" customHeight="1" x14ac:dyDescent="0.25">
      <c r="A910" s="115">
        <v>21</v>
      </c>
      <c r="B910" s="137">
        <v>228300</v>
      </c>
      <c r="C910" s="138">
        <v>1809</v>
      </c>
      <c r="D910" s="108">
        <v>902</v>
      </c>
      <c r="E910" s="135" t="s">
        <v>1666</v>
      </c>
      <c r="F910" s="136">
        <f t="shared" si="131"/>
        <v>0</v>
      </c>
      <c r="G910" s="136">
        <v>0</v>
      </c>
      <c r="H910" s="136">
        <v>0</v>
      </c>
      <c r="I910" s="136">
        <v>0</v>
      </c>
      <c r="J910" s="136">
        <v>0</v>
      </c>
      <c r="K910" s="136">
        <f t="shared" si="132"/>
        <v>0</v>
      </c>
      <c r="L910" s="23">
        <v>0</v>
      </c>
      <c r="M910" s="23">
        <v>0</v>
      </c>
      <c r="N910" s="23">
        <v>0</v>
      </c>
      <c r="O910" s="23">
        <v>0</v>
      </c>
      <c r="P910" s="136">
        <f t="shared" si="133"/>
        <v>0</v>
      </c>
      <c r="Q910" s="23">
        <v>0</v>
      </c>
      <c r="R910" s="23">
        <v>0</v>
      </c>
      <c r="S910" s="23">
        <v>0</v>
      </c>
      <c r="T910" s="4">
        <v>0</v>
      </c>
      <c r="U910" s="4">
        <f t="shared" si="134"/>
        <v>0</v>
      </c>
      <c r="V910" s="4">
        <f t="shared" si="134"/>
        <v>0</v>
      </c>
      <c r="W910" s="4">
        <f t="shared" si="134"/>
        <v>0</v>
      </c>
      <c r="X910" s="4">
        <f t="shared" si="134"/>
        <v>0</v>
      </c>
      <c r="Y910" s="4">
        <f t="shared" si="134"/>
        <v>0</v>
      </c>
      <c r="Z910" s="4">
        <f t="shared" si="126"/>
        <v>0</v>
      </c>
      <c r="AA910" s="4">
        <f t="shared" si="126"/>
        <v>0</v>
      </c>
      <c r="AB910" s="4">
        <f t="shared" si="126"/>
        <v>0</v>
      </c>
      <c r="AC910" s="4">
        <f t="shared" si="126"/>
        <v>0</v>
      </c>
      <c r="AD910" s="4">
        <f t="shared" si="126"/>
        <v>0</v>
      </c>
    </row>
    <row r="911" spans="1:30" ht="12.75" customHeight="1" x14ac:dyDescent="0.25">
      <c r="A911" s="115">
        <v>21</v>
      </c>
      <c r="B911" s="137">
        <v>228300</v>
      </c>
      <c r="C911" s="138">
        <v>1810</v>
      </c>
      <c r="D911" s="108">
        <v>903</v>
      </c>
      <c r="E911" s="135" t="s">
        <v>1667</v>
      </c>
      <c r="F911" s="136">
        <f t="shared" si="131"/>
        <v>0</v>
      </c>
      <c r="G911" s="136">
        <v>0</v>
      </c>
      <c r="H911" s="136">
        <v>0</v>
      </c>
      <c r="I911" s="136">
        <v>0</v>
      </c>
      <c r="J911" s="136">
        <v>0</v>
      </c>
      <c r="K911" s="136">
        <f t="shared" si="132"/>
        <v>0</v>
      </c>
      <c r="L911" s="23">
        <v>0</v>
      </c>
      <c r="M911" s="23">
        <v>0</v>
      </c>
      <c r="N911" s="23">
        <v>0</v>
      </c>
      <c r="O911" s="23">
        <v>0</v>
      </c>
      <c r="P911" s="136">
        <f t="shared" si="133"/>
        <v>0</v>
      </c>
      <c r="Q911" s="23">
        <v>0</v>
      </c>
      <c r="R911" s="23">
        <v>0</v>
      </c>
      <c r="S911" s="23">
        <v>0</v>
      </c>
      <c r="T911" s="4">
        <v>0</v>
      </c>
      <c r="U911" s="4">
        <f t="shared" si="134"/>
        <v>0</v>
      </c>
      <c r="V911" s="4">
        <f t="shared" si="134"/>
        <v>0</v>
      </c>
      <c r="W911" s="4">
        <f t="shared" si="134"/>
        <v>0</v>
      </c>
      <c r="X911" s="4">
        <f t="shared" si="134"/>
        <v>0</v>
      </c>
      <c r="Y911" s="4">
        <f t="shared" si="134"/>
        <v>0</v>
      </c>
      <c r="Z911" s="4">
        <f t="shared" si="126"/>
        <v>0</v>
      </c>
      <c r="AA911" s="4">
        <f t="shared" si="126"/>
        <v>0</v>
      </c>
      <c r="AB911" s="4">
        <f t="shared" si="126"/>
        <v>0</v>
      </c>
      <c r="AC911" s="4">
        <f t="shared" si="126"/>
        <v>0</v>
      </c>
      <c r="AD911" s="4">
        <f t="shared" si="126"/>
        <v>0</v>
      </c>
    </row>
    <row r="912" spans="1:30" ht="12.75" customHeight="1" x14ac:dyDescent="0.25">
      <c r="A912" s="115">
        <v>21</v>
      </c>
      <c r="B912" s="137">
        <v>228300</v>
      </c>
      <c r="C912" s="138">
        <v>1811</v>
      </c>
      <c r="D912" s="108">
        <v>904</v>
      </c>
      <c r="E912" s="135" t="s">
        <v>1668</v>
      </c>
      <c r="F912" s="136">
        <f t="shared" si="131"/>
        <v>0</v>
      </c>
      <c r="G912" s="136">
        <v>0</v>
      </c>
      <c r="H912" s="136">
        <v>0</v>
      </c>
      <c r="I912" s="136">
        <v>0</v>
      </c>
      <c r="J912" s="136">
        <v>0</v>
      </c>
      <c r="K912" s="136">
        <f t="shared" si="132"/>
        <v>0</v>
      </c>
      <c r="L912" s="23">
        <v>0</v>
      </c>
      <c r="M912" s="23">
        <v>0</v>
      </c>
      <c r="N912" s="23">
        <v>0</v>
      </c>
      <c r="O912" s="23">
        <v>0</v>
      </c>
      <c r="P912" s="136">
        <f t="shared" si="133"/>
        <v>0</v>
      </c>
      <c r="Q912" s="23">
        <v>0</v>
      </c>
      <c r="R912" s="23">
        <v>0</v>
      </c>
      <c r="S912" s="23">
        <v>0</v>
      </c>
      <c r="T912" s="4">
        <v>0</v>
      </c>
      <c r="U912" s="4">
        <f t="shared" si="134"/>
        <v>0</v>
      </c>
      <c r="V912" s="4">
        <f t="shared" si="134"/>
        <v>0</v>
      </c>
      <c r="W912" s="4">
        <f t="shared" si="134"/>
        <v>0</v>
      </c>
      <c r="X912" s="4">
        <f t="shared" si="134"/>
        <v>0</v>
      </c>
      <c r="Y912" s="4">
        <f t="shared" si="134"/>
        <v>0</v>
      </c>
      <c r="Z912" s="4">
        <f t="shared" si="126"/>
        <v>0</v>
      </c>
      <c r="AA912" s="4">
        <f t="shared" si="126"/>
        <v>0</v>
      </c>
      <c r="AB912" s="4">
        <f t="shared" si="126"/>
        <v>0</v>
      </c>
      <c r="AC912" s="4">
        <f t="shared" si="126"/>
        <v>0</v>
      </c>
      <c r="AD912" s="4">
        <f t="shared" si="126"/>
        <v>0</v>
      </c>
    </row>
    <row r="913" spans="1:30" ht="12.75" customHeight="1" x14ac:dyDescent="0.25">
      <c r="A913" s="115">
        <v>21</v>
      </c>
      <c r="B913" s="137">
        <v>228300</v>
      </c>
      <c r="C913" s="138">
        <v>1812</v>
      </c>
      <c r="D913" s="108">
        <v>905</v>
      </c>
      <c r="E913" s="135" t="s">
        <v>1669</v>
      </c>
      <c r="F913" s="136">
        <f t="shared" si="131"/>
        <v>0</v>
      </c>
      <c r="G913" s="136">
        <v>0</v>
      </c>
      <c r="H913" s="136">
        <v>0</v>
      </c>
      <c r="I913" s="136">
        <v>0</v>
      </c>
      <c r="J913" s="136">
        <v>0</v>
      </c>
      <c r="K913" s="136">
        <f t="shared" si="132"/>
        <v>0</v>
      </c>
      <c r="L913" s="23">
        <v>0</v>
      </c>
      <c r="M913" s="23">
        <v>0</v>
      </c>
      <c r="N913" s="23">
        <v>0</v>
      </c>
      <c r="O913" s="23">
        <v>0</v>
      </c>
      <c r="P913" s="136">
        <f t="shared" si="133"/>
        <v>0</v>
      </c>
      <c r="Q913" s="23">
        <v>0</v>
      </c>
      <c r="R913" s="23">
        <v>0</v>
      </c>
      <c r="S913" s="23">
        <v>0</v>
      </c>
      <c r="T913" s="4">
        <v>0</v>
      </c>
      <c r="U913" s="4">
        <f t="shared" si="134"/>
        <v>0</v>
      </c>
      <c r="V913" s="4">
        <f t="shared" si="134"/>
        <v>0</v>
      </c>
      <c r="W913" s="4">
        <f t="shared" si="134"/>
        <v>0</v>
      </c>
      <c r="X913" s="4">
        <f t="shared" si="134"/>
        <v>0</v>
      </c>
      <c r="Y913" s="4">
        <f t="shared" si="134"/>
        <v>0</v>
      </c>
      <c r="Z913" s="4">
        <f t="shared" si="126"/>
        <v>0</v>
      </c>
      <c r="AA913" s="4">
        <f t="shared" si="126"/>
        <v>0</v>
      </c>
      <c r="AB913" s="4">
        <f t="shared" si="126"/>
        <v>0</v>
      </c>
      <c r="AC913" s="4">
        <f t="shared" si="126"/>
        <v>0</v>
      </c>
      <c r="AD913" s="4">
        <f t="shared" si="126"/>
        <v>0</v>
      </c>
    </row>
    <row r="914" spans="1:30" ht="12.75" customHeight="1" x14ac:dyDescent="0.25">
      <c r="A914" s="115">
        <v>21</v>
      </c>
      <c r="B914" s="137">
        <v>228300</v>
      </c>
      <c r="C914" s="138">
        <v>1813</v>
      </c>
      <c r="D914" s="108">
        <v>906</v>
      </c>
      <c r="E914" s="135" t="s">
        <v>1670</v>
      </c>
      <c r="F914" s="136">
        <f t="shared" si="131"/>
        <v>0</v>
      </c>
      <c r="G914" s="136">
        <v>0</v>
      </c>
      <c r="H914" s="136">
        <v>0</v>
      </c>
      <c r="I914" s="136">
        <v>0</v>
      </c>
      <c r="J914" s="136">
        <v>0</v>
      </c>
      <c r="K914" s="136">
        <f t="shared" si="132"/>
        <v>0</v>
      </c>
      <c r="L914" s="23">
        <v>0</v>
      </c>
      <c r="M914" s="23">
        <v>0</v>
      </c>
      <c r="N914" s="23">
        <v>0</v>
      </c>
      <c r="O914" s="23">
        <v>0</v>
      </c>
      <c r="P914" s="136">
        <f t="shared" si="133"/>
        <v>0</v>
      </c>
      <c r="Q914" s="23">
        <v>0</v>
      </c>
      <c r="R914" s="23">
        <v>0</v>
      </c>
      <c r="S914" s="23">
        <v>0</v>
      </c>
      <c r="T914" s="4">
        <v>0</v>
      </c>
      <c r="U914" s="4">
        <f t="shared" si="134"/>
        <v>0</v>
      </c>
      <c r="V914" s="4">
        <f t="shared" si="134"/>
        <v>0</v>
      </c>
      <c r="W914" s="4">
        <f t="shared" si="134"/>
        <v>0</v>
      </c>
      <c r="X914" s="4">
        <f t="shared" si="134"/>
        <v>0</v>
      </c>
      <c r="Y914" s="4">
        <f t="shared" si="134"/>
        <v>0</v>
      </c>
      <c r="Z914" s="4">
        <f t="shared" si="126"/>
        <v>0</v>
      </c>
      <c r="AA914" s="4">
        <f t="shared" si="126"/>
        <v>0</v>
      </c>
      <c r="AB914" s="4">
        <f t="shared" si="126"/>
        <v>0</v>
      </c>
      <c r="AC914" s="4">
        <f t="shared" si="126"/>
        <v>0</v>
      </c>
      <c r="AD914" s="4">
        <f t="shared" si="126"/>
        <v>0</v>
      </c>
    </row>
    <row r="915" spans="1:30" ht="12.75" customHeight="1" x14ac:dyDescent="0.25">
      <c r="A915" s="115">
        <v>21</v>
      </c>
      <c r="B915" s="137">
        <v>228300</v>
      </c>
      <c r="C915" s="138">
        <v>1814</v>
      </c>
      <c r="D915" s="108">
        <v>907</v>
      </c>
      <c r="E915" s="135" t="s">
        <v>1671</v>
      </c>
      <c r="F915" s="136">
        <f t="shared" si="131"/>
        <v>0</v>
      </c>
      <c r="G915" s="136">
        <v>0</v>
      </c>
      <c r="H915" s="136">
        <v>0</v>
      </c>
      <c r="I915" s="136">
        <v>0</v>
      </c>
      <c r="J915" s="136">
        <v>0</v>
      </c>
      <c r="K915" s="136">
        <f t="shared" si="132"/>
        <v>0</v>
      </c>
      <c r="L915" s="23">
        <v>0</v>
      </c>
      <c r="M915" s="23">
        <v>0</v>
      </c>
      <c r="N915" s="23">
        <v>0</v>
      </c>
      <c r="O915" s="23">
        <v>0</v>
      </c>
      <c r="P915" s="136">
        <f t="shared" si="133"/>
        <v>0</v>
      </c>
      <c r="Q915" s="23">
        <v>0</v>
      </c>
      <c r="R915" s="23">
        <v>0</v>
      </c>
      <c r="S915" s="23">
        <v>0</v>
      </c>
      <c r="T915" s="4">
        <v>0</v>
      </c>
      <c r="U915" s="4">
        <f t="shared" si="134"/>
        <v>0</v>
      </c>
      <c r="V915" s="4">
        <f t="shared" si="134"/>
        <v>0</v>
      </c>
      <c r="W915" s="4">
        <f t="shared" si="134"/>
        <v>0</v>
      </c>
      <c r="X915" s="4">
        <f t="shared" si="134"/>
        <v>0</v>
      </c>
      <c r="Y915" s="4">
        <f t="shared" si="134"/>
        <v>0</v>
      </c>
      <c r="Z915" s="4">
        <f t="shared" si="126"/>
        <v>0</v>
      </c>
      <c r="AA915" s="4">
        <f t="shared" si="126"/>
        <v>0</v>
      </c>
      <c r="AB915" s="4">
        <f t="shared" si="126"/>
        <v>0</v>
      </c>
      <c r="AC915" s="4">
        <f t="shared" si="126"/>
        <v>0</v>
      </c>
      <c r="AD915" s="4">
        <f t="shared" si="126"/>
        <v>0</v>
      </c>
    </row>
    <row r="916" spans="1:30" ht="12.75" customHeight="1" x14ac:dyDescent="0.25">
      <c r="A916" s="115">
        <v>21</v>
      </c>
      <c r="B916" s="137">
        <v>228300</v>
      </c>
      <c r="C916" s="138">
        <v>1815</v>
      </c>
      <c r="D916" s="108">
        <v>908</v>
      </c>
      <c r="E916" s="135" t="s">
        <v>1295</v>
      </c>
      <c r="F916" s="136">
        <f t="shared" si="131"/>
        <v>0</v>
      </c>
      <c r="G916" s="136">
        <v>0</v>
      </c>
      <c r="H916" s="136">
        <v>0</v>
      </c>
      <c r="I916" s="136">
        <v>0</v>
      </c>
      <c r="J916" s="136">
        <v>0</v>
      </c>
      <c r="K916" s="136">
        <f t="shared" si="132"/>
        <v>0</v>
      </c>
      <c r="L916" s="23">
        <v>0</v>
      </c>
      <c r="M916" s="23">
        <v>0</v>
      </c>
      <c r="N916" s="23">
        <v>0</v>
      </c>
      <c r="O916" s="23">
        <v>0</v>
      </c>
      <c r="P916" s="136">
        <f t="shared" si="133"/>
        <v>0</v>
      </c>
      <c r="Q916" s="23">
        <v>0</v>
      </c>
      <c r="R916" s="23">
        <v>0</v>
      </c>
      <c r="S916" s="23">
        <v>0</v>
      </c>
      <c r="T916" s="4">
        <v>0</v>
      </c>
      <c r="U916" s="4">
        <f t="shared" si="134"/>
        <v>0</v>
      </c>
      <c r="V916" s="4">
        <f t="shared" si="134"/>
        <v>0</v>
      </c>
      <c r="W916" s="4">
        <f t="shared" si="134"/>
        <v>0</v>
      </c>
      <c r="X916" s="4">
        <f t="shared" si="134"/>
        <v>0</v>
      </c>
      <c r="Y916" s="4">
        <f t="shared" si="134"/>
        <v>0</v>
      </c>
      <c r="Z916" s="4">
        <f t="shared" ref="Z916:AD979" si="135">IF(K916=0,0,P916/K916*100)</f>
        <v>0</v>
      </c>
      <c r="AA916" s="4">
        <f t="shared" si="135"/>
        <v>0</v>
      </c>
      <c r="AB916" s="4">
        <f t="shared" si="135"/>
        <v>0</v>
      </c>
      <c r="AC916" s="4">
        <f t="shared" si="135"/>
        <v>0</v>
      </c>
      <c r="AD916" s="4">
        <f t="shared" si="135"/>
        <v>0</v>
      </c>
    </row>
    <row r="917" spans="1:30" ht="12.75" customHeight="1" x14ac:dyDescent="0.25">
      <c r="A917" s="115">
        <v>21</v>
      </c>
      <c r="B917" s="137">
        <v>228300</v>
      </c>
      <c r="C917" s="138">
        <v>1816</v>
      </c>
      <c r="D917" s="108">
        <v>909</v>
      </c>
      <c r="E917" s="135" t="s">
        <v>1672</v>
      </c>
      <c r="F917" s="136">
        <f t="shared" si="131"/>
        <v>0</v>
      </c>
      <c r="G917" s="136">
        <v>0</v>
      </c>
      <c r="H917" s="136">
        <v>0</v>
      </c>
      <c r="I917" s="136">
        <v>0</v>
      </c>
      <c r="J917" s="136">
        <v>0</v>
      </c>
      <c r="K917" s="136">
        <f t="shared" si="132"/>
        <v>0</v>
      </c>
      <c r="L917" s="23">
        <v>0</v>
      </c>
      <c r="M917" s="23">
        <v>0</v>
      </c>
      <c r="N917" s="23">
        <v>0</v>
      </c>
      <c r="O917" s="23">
        <v>0</v>
      </c>
      <c r="P917" s="136">
        <f t="shared" si="133"/>
        <v>0</v>
      </c>
      <c r="Q917" s="23">
        <v>0</v>
      </c>
      <c r="R917" s="23">
        <v>0</v>
      </c>
      <c r="S917" s="23">
        <v>0</v>
      </c>
      <c r="T917" s="4">
        <v>0</v>
      </c>
      <c r="U917" s="4">
        <f t="shared" si="134"/>
        <v>0</v>
      </c>
      <c r="V917" s="4">
        <f t="shared" si="134"/>
        <v>0</v>
      </c>
      <c r="W917" s="4">
        <f t="shared" si="134"/>
        <v>0</v>
      </c>
      <c r="X917" s="4">
        <f t="shared" si="134"/>
        <v>0</v>
      </c>
      <c r="Y917" s="4">
        <f t="shared" si="134"/>
        <v>0</v>
      </c>
      <c r="Z917" s="4">
        <f t="shared" si="135"/>
        <v>0</v>
      </c>
      <c r="AA917" s="4">
        <f t="shared" si="135"/>
        <v>0</v>
      </c>
      <c r="AB917" s="4">
        <f t="shared" si="135"/>
        <v>0</v>
      </c>
      <c r="AC917" s="4">
        <f t="shared" si="135"/>
        <v>0</v>
      </c>
      <c r="AD917" s="4">
        <f t="shared" si="135"/>
        <v>0</v>
      </c>
    </row>
    <row r="918" spans="1:30" ht="12.75" customHeight="1" x14ac:dyDescent="0.25">
      <c r="A918" s="115">
        <v>21</v>
      </c>
      <c r="B918" s="137">
        <v>228300</v>
      </c>
      <c r="C918" s="138">
        <v>1817</v>
      </c>
      <c r="D918" s="108">
        <v>910</v>
      </c>
      <c r="E918" s="135" t="s">
        <v>1673</v>
      </c>
      <c r="F918" s="136">
        <f t="shared" si="131"/>
        <v>0</v>
      </c>
      <c r="G918" s="136">
        <v>0</v>
      </c>
      <c r="H918" s="136">
        <v>0</v>
      </c>
      <c r="I918" s="136">
        <v>0</v>
      </c>
      <c r="J918" s="136">
        <v>0</v>
      </c>
      <c r="K918" s="136">
        <f t="shared" si="132"/>
        <v>0</v>
      </c>
      <c r="L918" s="23">
        <v>0</v>
      </c>
      <c r="M918" s="23">
        <v>0</v>
      </c>
      <c r="N918" s="23">
        <v>0</v>
      </c>
      <c r="O918" s="23">
        <v>0</v>
      </c>
      <c r="P918" s="136">
        <f t="shared" si="133"/>
        <v>0</v>
      </c>
      <c r="Q918" s="23">
        <v>0</v>
      </c>
      <c r="R918" s="23">
        <v>0</v>
      </c>
      <c r="S918" s="23">
        <v>0</v>
      </c>
      <c r="T918" s="4">
        <v>0</v>
      </c>
      <c r="U918" s="4">
        <f t="shared" si="134"/>
        <v>0</v>
      </c>
      <c r="V918" s="4">
        <f t="shared" si="134"/>
        <v>0</v>
      </c>
      <c r="W918" s="4">
        <f t="shared" si="134"/>
        <v>0</v>
      </c>
      <c r="X918" s="4">
        <f t="shared" si="134"/>
        <v>0</v>
      </c>
      <c r="Y918" s="4">
        <f t="shared" si="134"/>
        <v>0</v>
      </c>
      <c r="Z918" s="4">
        <f t="shared" si="135"/>
        <v>0</v>
      </c>
      <c r="AA918" s="4">
        <f t="shared" si="135"/>
        <v>0</v>
      </c>
      <c r="AB918" s="4">
        <f t="shared" si="135"/>
        <v>0</v>
      </c>
      <c r="AC918" s="4">
        <f t="shared" si="135"/>
        <v>0</v>
      </c>
      <c r="AD918" s="4">
        <f t="shared" si="135"/>
        <v>0</v>
      </c>
    </row>
    <row r="919" spans="1:30" ht="12.75" customHeight="1" x14ac:dyDescent="0.25">
      <c r="A919" s="115">
        <v>21</v>
      </c>
      <c r="B919" s="137">
        <v>228300</v>
      </c>
      <c r="C919" s="138">
        <v>1819</v>
      </c>
      <c r="D919" s="108">
        <v>911</v>
      </c>
      <c r="E919" s="135" t="s">
        <v>1621</v>
      </c>
      <c r="F919" s="136">
        <f t="shared" si="131"/>
        <v>0</v>
      </c>
      <c r="G919" s="136">
        <v>0</v>
      </c>
      <c r="H919" s="136">
        <v>0</v>
      </c>
      <c r="I919" s="136">
        <v>0</v>
      </c>
      <c r="J919" s="136">
        <v>0</v>
      </c>
      <c r="K919" s="136">
        <f t="shared" si="132"/>
        <v>0</v>
      </c>
      <c r="L919" s="23">
        <v>0</v>
      </c>
      <c r="M919" s="23">
        <v>0</v>
      </c>
      <c r="N919" s="23">
        <v>0</v>
      </c>
      <c r="O919" s="23">
        <v>0</v>
      </c>
      <c r="P919" s="136">
        <f t="shared" si="133"/>
        <v>0</v>
      </c>
      <c r="Q919" s="23">
        <v>0</v>
      </c>
      <c r="R919" s="23">
        <v>0</v>
      </c>
      <c r="S919" s="23">
        <v>0</v>
      </c>
      <c r="T919" s="4">
        <v>0</v>
      </c>
      <c r="U919" s="4">
        <f t="shared" si="134"/>
        <v>0</v>
      </c>
      <c r="V919" s="4">
        <f t="shared" si="134"/>
        <v>0</v>
      </c>
      <c r="W919" s="4">
        <f t="shared" si="134"/>
        <v>0</v>
      </c>
      <c r="X919" s="4">
        <f t="shared" si="134"/>
        <v>0</v>
      </c>
      <c r="Y919" s="4">
        <f t="shared" si="134"/>
        <v>0</v>
      </c>
      <c r="Z919" s="4">
        <f t="shared" si="135"/>
        <v>0</v>
      </c>
      <c r="AA919" s="4">
        <f t="shared" si="135"/>
        <v>0</v>
      </c>
      <c r="AB919" s="4">
        <f t="shared" si="135"/>
        <v>0</v>
      </c>
      <c r="AC919" s="4">
        <f t="shared" si="135"/>
        <v>0</v>
      </c>
      <c r="AD919" s="4">
        <f t="shared" si="135"/>
        <v>0</v>
      </c>
    </row>
    <row r="920" spans="1:30" ht="12.75" customHeight="1" x14ac:dyDescent="0.25">
      <c r="A920" s="115">
        <v>21</v>
      </c>
      <c r="B920" s="137">
        <v>228300</v>
      </c>
      <c r="C920" s="138">
        <v>1820</v>
      </c>
      <c r="D920" s="108">
        <v>912</v>
      </c>
      <c r="E920" s="135" t="s">
        <v>1674</v>
      </c>
      <c r="F920" s="136">
        <f t="shared" si="131"/>
        <v>0</v>
      </c>
      <c r="G920" s="136">
        <v>0</v>
      </c>
      <c r="H920" s="136">
        <v>0</v>
      </c>
      <c r="I920" s="136">
        <v>0</v>
      </c>
      <c r="J920" s="136">
        <v>0</v>
      </c>
      <c r="K920" s="136">
        <f t="shared" si="132"/>
        <v>0</v>
      </c>
      <c r="L920" s="23">
        <v>0</v>
      </c>
      <c r="M920" s="23">
        <v>0</v>
      </c>
      <c r="N920" s="23">
        <v>0</v>
      </c>
      <c r="O920" s="23">
        <v>0</v>
      </c>
      <c r="P920" s="136">
        <f t="shared" si="133"/>
        <v>0</v>
      </c>
      <c r="Q920" s="23">
        <v>0</v>
      </c>
      <c r="R920" s="23">
        <v>0</v>
      </c>
      <c r="S920" s="23">
        <v>0</v>
      </c>
      <c r="T920" s="4">
        <v>0</v>
      </c>
      <c r="U920" s="4">
        <f t="shared" si="134"/>
        <v>0</v>
      </c>
      <c r="V920" s="4">
        <f t="shared" si="134"/>
        <v>0</v>
      </c>
      <c r="W920" s="4">
        <f t="shared" si="134"/>
        <v>0</v>
      </c>
      <c r="X920" s="4">
        <f t="shared" si="134"/>
        <v>0</v>
      </c>
      <c r="Y920" s="4">
        <f t="shared" si="134"/>
        <v>0</v>
      </c>
      <c r="Z920" s="4">
        <f t="shared" si="135"/>
        <v>0</v>
      </c>
      <c r="AA920" s="4">
        <f t="shared" si="135"/>
        <v>0</v>
      </c>
      <c r="AB920" s="4">
        <f t="shared" si="135"/>
        <v>0</v>
      </c>
      <c r="AC920" s="4">
        <f t="shared" si="135"/>
        <v>0</v>
      </c>
      <c r="AD920" s="4">
        <f t="shared" si="135"/>
        <v>0</v>
      </c>
    </row>
    <row r="921" spans="1:30" ht="12.75" customHeight="1" x14ac:dyDescent="0.25">
      <c r="A921" s="115">
        <v>21</v>
      </c>
      <c r="B921" s="137">
        <v>228300</v>
      </c>
      <c r="C921" s="138">
        <v>1821</v>
      </c>
      <c r="D921" s="108">
        <v>913</v>
      </c>
      <c r="E921" s="135" t="s">
        <v>1675</v>
      </c>
      <c r="F921" s="136">
        <f t="shared" si="131"/>
        <v>0</v>
      </c>
      <c r="G921" s="136">
        <v>0</v>
      </c>
      <c r="H921" s="136">
        <v>0</v>
      </c>
      <c r="I921" s="136">
        <v>0</v>
      </c>
      <c r="J921" s="136">
        <v>0</v>
      </c>
      <c r="K921" s="136">
        <f t="shared" si="132"/>
        <v>0</v>
      </c>
      <c r="L921" s="23">
        <v>0</v>
      </c>
      <c r="M921" s="23">
        <v>0</v>
      </c>
      <c r="N921" s="23">
        <v>0</v>
      </c>
      <c r="O921" s="23">
        <v>0</v>
      </c>
      <c r="P921" s="136">
        <f t="shared" si="133"/>
        <v>0</v>
      </c>
      <c r="Q921" s="23">
        <v>0</v>
      </c>
      <c r="R921" s="23">
        <v>0</v>
      </c>
      <c r="S921" s="23">
        <v>0</v>
      </c>
      <c r="T921" s="4">
        <v>0</v>
      </c>
      <c r="U921" s="4">
        <f t="shared" si="134"/>
        <v>0</v>
      </c>
      <c r="V921" s="4">
        <f t="shared" si="134"/>
        <v>0</v>
      </c>
      <c r="W921" s="4">
        <f t="shared" si="134"/>
        <v>0</v>
      </c>
      <c r="X921" s="4">
        <f t="shared" si="134"/>
        <v>0</v>
      </c>
      <c r="Y921" s="4">
        <f t="shared" si="134"/>
        <v>0</v>
      </c>
      <c r="Z921" s="4">
        <f t="shared" si="135"/>
        <v>0</v>
      </c>
      <c r="AA921" s="4">
        <f t="shared" si="135"/>
        <v>0</v>
      </c>
      <c r="AB921" s="4">
        <f t="shared" si="135"/>
        <v>0</v>
      </c>
      <c r="AC921" s="4">
        <f t="shared" si="135"/>
        <v>0</v>
      </c>
      <c r="AD921" s="4">
        <f t="shared" si="135"/>
        <v>0</v>
      </c>
    </row>
    <row r="922" spans="1:30" ht="12.75" customHeight="1" x14ac:dyDescent="0.25">
      <c r="A922" s="115">
        <v>21</v>
      </c>
      <c r="B922" s="137">
        <v>228300</v>
      </c>
      <c r="C922" s="138">
        <v>1822</v>
      </c>
      <c r="D922" s="108">
        <v>914</v>
      </c>
      <c r="E922" s="135" t="s">
        <v>1676</v>
      </c>
      <c r="F922" s="136">
        <f t="shared" si="131"/>
        <v>0</v>
      </c>
      <c r="G922" s="136">
        <v>0</v>
      </c>
      <c r="H922" s="136">
        <v>0</v>
      </c>
      <c r="I922" s="136">
        <v>0</v>
      </c>
      <c r="J922" s="136">
        <v>0</v>
      </c>
      <c r="K922" s="136">
        <f t="shared" si="132"/>
        <v>0</v>
      </c>
      <c r="L922" s="23">
        <v>0</v>
      </c>
      <c r="M922" s="23">
        <v>0</v>
      </c>
      <c r="N922" s="23">
        <v>0</v>
      </c>
      <c r="O922" s="23">
        <v>0</v>
      </c>
      <c r="P922" s="136">
        <f t="shared" si="133"/>
        <v>0</v>
      </c>
      <c r="Q922" s="23">
        <v>0</v>
      </c>
      <c r="R922" s="23">
        <v>0</v>
      </c>
      <c r="S922" s="23">
        <v>0</v>
      </c>
      <c r="T922" s="4">
        <v>0</v>
      </c>
      <c r="U922" s="4">
        <f t="shared" si="134"/>
        <v>0</v>
      </c>
      <c r="V922" s="4">
        <f t="shared" si="134"/>
        <v>0</v>
      </c>
      <c r="W922" s="4">
        <f t="shared" si="134"/>
        <v>0</v>
      </c>
      <c r="X922" s="4">
        <f t="shared" si="134"/>
        <v>0</v>
      </c>
      <c r="Y922" s="4">
        <f t="shared" si="134"/>
        <v>0</v>
      </c>
      <c r="Z922" s="4">
        <f t="shared" si="135"/>
        <v>0</v>
      </c>
      <c r="AA922" s="4">
        <f t="shared" si="135"/>
        <v>0</v>
      </c>
      <c r="AB922" s="4">
        <f t="shared" si="135"/>
        <v>0</v>
      </c>
      <c r="AC922" s="4">
        <f t="shared" si="135"/>
        <v>0</v>
      </c>
      <c r="AD922" s="4">
        <f t="shared" si="135"/>
        <v>0</v>
      </c>
    </row>
    <row r="923" spans="1:30" ht="12.75" customHeight="1" x14ac:dyDescent="0.25">
      <c r="A923" s="115">
        <v>21</v>
      </c>
      <c r="B923" s="137">
        <v>228300</v>
      </c>
      <c r="C923" s="138">
        <v>1823</v>
      </c>
      <c r="D923" s="108">
        <v>915</v>
      </c>
      <c r="E923" s="135" t="s">
        <v>1677</v>
      </c>
      <c r="F923" s="136">
        <f t="shared" si="131"/>
        <v>0</v>
      </c>
      <c r="G923" s="136">
        <v>0</v>
      </c>
      <c r="H923" s="136">
        <v>0</v>
      </c>
      <c r="I923" s="136">
        <v>0</v>
      </c>
      <c r="J923" s="136">
        <v>0</v>
      </c>
      <c r="K923" s="136">
        <f t="shared" si="132"/>
        <v>0</v>
      </c>
      <c r="L923" s="23">
        <v>0</v>
      </c>
      <c r="M923" s="23">
        <v>0</v>
      </c>
      <c r="N923" s="23">
        <v>0</v>
      </c>
      <c r="O923" s="23">
        <v>0</v>
      </c>
      <c r="P923" s="136">
        <f t="shared" si="133"/>
        <v>0</v>
      </c>
      <c r="Q923" s="23">
        <v>0</v>
      </c>
      <c r="R923" s="23">
        <v>0</v>
      </c>
      <c r="S923" s="23">
        <v>0</v>
      </c>
      <c r="T923" s="4">
        <v>0</v>
      </c>
      <c r="U923" s="4">
        <f t="shared" si="134"/>
        <v>0</v>
      </c>
      <c r="V923" s="4">
        <f t="shared" si="134"/>
        <v>0</v>
      </c>
      <c r="W923" s="4">
        <f t="shared" si="134"/>
        <v>0</v>
      </c>
      <c r="X923" s="4">
        <f t="shared" si="134"/>
        <v>0</v>
      </c>
      <c r="Y923" s="4">
        <f t="shared" si="134"/>
        <v>0</v>
      </c>
      <c r="Z923" s="4">
        <f t="shared" si="135"/>
        <v>0</v>
      </c>
      <c r="AA923" s="4">
        <f t="shared" si="135"/>
        <v>0</v>
      </c>
      <c r="AB923" s="4">
        <f t="shared" si="135"/>
        <v>0</v>
      </c>
      <c r="AC923" s="4">
        <f t="shared" si="135"/>
        <v>0</v>
      </c>
      <c r="AD923" s="4">
        <f t="shared" si="135"/>
        <v>0</v>
      </c>
    </row>
    <row r="924" spans="1:30" ht="12.75" customHeight="1" x14ac:dyDescent="0.25">
      <c r="A924" s="115">
        <v>21</v>
      </c>
      <c r="B924" s="137">
        <v>228300</v>
      </c>
      <c r="C924" s="138">
        <v>1824</v>
      </c>
      <c r="D924" s="108">
        <v>916</v>
      </c>
      <c r="E924" s="135" t="s">
        <v>1678</v>
      </c>
      <c r="F924" s="136">
        <f t="shared" si="131"/>
        <v>0</v>
      </c>
      <c r="G924" s="136">
        <v>0</v>
      </c>
      <c r="H924" s="136">
        <v>0</v>
      </c>
      <c r="I924" s="136">
        <v>0</v>
      </c>
      <c r="J924" s="136">
        <v>0</v>
      </c>
      <c r="K924" s="136">
        <f t="shared" si="132"/>
        <v>0</v>
      </c>
      <c r="L924" s="23">
        <v>0</v>
      </c>
      <c r="M924" s="23">
        <v>0</v>
      </c>
      <c r="N924" s="23">
        <v>0</v>
      </c>
      <c r="O924" s="23">
        <v>0</v>
      </c>
      <c r="P924" s="136">
        <f t="shared" si="133"/>
        <v>0</v>
      </c>
      <c r="Q924" s="23">
        <v>0</v>
      </c>
      <c r="R924" s="23">
        <v>0</v>
      </c>
      <c r="S924" s="23">
        <v>0</v>
      </c>
      <c r="T924" s="4">
        <v>0</v>
      </c>
      <c r="U924" s="4">
        <f t="shared" si="134"/>
        <v>0</v>
      </c>
      <c r="V924" s="4">
        <f t="shared" si="134"/>
        <v>0</v>
      </c>
      <c r="W924" s="4">
        <f t="shared" si="134"/>
        <v>0</v>
      </c>
      <c r="X924" s="4">
        <f t="shared" si="134"/>
        <v>0</v>
      </c>
      <c r="Y924" s="4">
        <f t="shared" si="134"/>
        <v>0</v>
      </c>
      <c r="Z924" s="4">
        <f t="shared" si="135"/>
        <v>0</v>
      </c>
      <c r="AA924" s="4">
        <f t="shared" si="135"/>
        <v>0</v>
      </c>
      <c r="AB924" s="4">
        <f t="shared" si="135"/>
        <v>0</v>
      </c>
      <c r="AC924" s="4">
        <f t="shared" si="135"/>
        <v>0</v>
      </c>
      <c r="AD924" s="4">
        <f t="shared" si="135"/>
        <v>0</v>
      </c>
    </row>
    <row r="925" spans="1:30" ht="12.75" customHeight="1" x14ac:dyDescent="0.25">
      <c r="A925" s="115">
        <v>21</v>
      </c>
      <c r="B925" s="137">
        <v>228300</v>
      </c>
      <c r="C925" s="138">
        <v>1825</v>
      </c>
      <c r="D925" s="108">
        <v>917</v>
      </c>
      <c r="E925" s="135" t="s">
        <v>1679</v>
      </c>
      <c r="F925" s="136">
        <f t="shared" si="131"/>
        <v>0</v>
      </c>
      <c r="G925" s="136">
        <v>0</v>
      </c>
      <c r="H925" s="136">
        <v>0</v>
      </c>
      <c r="I925" s="136">
        <v>0</v>
      </c>
      <c r="J925" s="136">
        <v>0</v>
      </c>
      <c r="K925" s="136">
        <f t="shared" si="132"/>
        <v>0</v>
      </c>
      <c r="L925" s="23">
        <v>0</v>
      </c>
      <c r="M925" s="23">
        <v>0</v>
      </c>
      <c r="N925" s="23">
        <v>0</v>
      </c>
      <c r="O925" s="23">
        <v>0</v>
      </c>
      <c r="P925" s="136">
        <f t="shared" si="133"/>
        <v>0</v>
      </c>
      <c r="Q925" s="23">
        <v>0</v>
      </c>
      <c r="R925" s="23">
        <v>0</v>
      </c>
      <c r="S925" s="23">
        <v>0</v>
      </c>
      <c r="T925" s="4">
        <v>0</v>
      </c>
      <c r="U925" s="4">
        <f t="shared" si="134"/>
        <v>0</v>
      </c>
      <c r="V925" s="4">
        <f t="shared" si="134"/>
        <v>0</v>
      </c>
      <c r="W925" s="4">
        <f t="shared" si="134"/>
        <v>0</v>
      </c>
      <c r="X925" s="4">
        <f t="shared" si="134"/>
        <v>0</v>
      </c>
      <c r="Y925" s="4">
        <f t="shared" si="134"/>
        <v>0</v>
      </c>
      <c r="Z925" s="4">
        <f t="shared" si="135"/>
        <v>0</v>
      </c>
      <c r="AA925" s="4">
        <f t="shared" si="135"/>
        <v>0</v>
      </c>
      <c r="AB925" s="4">
        <f t="shared" si="135"/>
        <v>0</v>
      </c>
      <c r="AC925" s="4">
        <f t="shared" si="135"/>
        <v>0</v>
      </c>
      <c r="AD925" s="4">
        <f t="shared" si="135"/>
        <v>0</v>
      </c>
    </row>
    <row r="926" spans="1:30" ht="12.75" customHeight="1" x14ac:dyDescent="0.25">
      <c r="A926" s="115">
        <v>21</v>
      </c>
      <c r="B926" s="137">
        <v>228300</v>
      </c>
      <c r="C926" s="138">
        <v>1826</v>
      </c>
      <c r="D926" s="108">
        <v>918</v>
      </c>
      <c r="E926" s="135" t="s">
        <v>1680</v>
      </c>
      <c r="F926" s="136">
        <f t="shared" si="131"/>
        <v>0</v>
      </c>
      <c r="G926" s="136">
        <v>0</v>
      </c>
      <c r="H926" s="136">
        <v>0</v>
      </c>
      <c r="I926" s="136">
        <v>0</v>
      </c>
      <c r="J926" s="136">
        <v>0</v>
      </c>
      <c r="K926" s="136">
        <f t="shared" si="132"/>
        <v>0</v>
      </c>
      <c r="L926" s="23">
        <v>0</v>
      </c>
      <c r="M926" s="23">
        <v>0</v>
      </c>
      <c r="N926" s="23">
        <v>0</v>
      </c>
      <c r="O926" s="23">
        <v>0</v>
      </c>
      <c r="P926" s="136">
        <f t="shared" si="133"/>
        <v>0</v>
      </c>
      <c r="Q926" s="23">
        <v>0</v>
      </c>
      <c r="R926" s="23">
        <v>0</v>
      </c>
      <c r="S926" s="23">
        <v>0</v>
      </c>
      <c r="T926" s="4">
        <v>0</v>
      </c>
      <c r="U926" s="4">
        <f t="shared" si="134"/>
        <v>0</v>
      </c>
      <c r="V926" s="4">
        <f t="shared" si="134"/>
        <v>0</v>
      </c>
      <c r="W926" s="4">
        <f t="shared" si="134"/>
        <v>0</v>
      </c>
      <c r="X926" s="4">
        <f t="shared" si="134"/>
        <v>0</v>
      </c>
      <c r="Y926" s="4">
        <f t="shared" si="134"/>
        <v>0</v>
      </c>
      <c r="Z926" s="4">
        <f t="shared" si="135"/>
        <v>0</v>
      </c>
      <c r="AA926" s="4">
        <f t="shared" si="135"/>
        <v>0</v>
      </c>
      <c r="AB926" s="4">
        <f t="shared" si="135"/>
        <v>0</v>
      </c>
      <c r="AC926" s="4">
        <f t="shared" si="135"/>
        <v>0</v>
      </c>
      <c r="AD926" s="4">
        <f t="shared" si="135"/>
        <v>0</v>
      </c>
    </row>
    <row r="927" spans="1:30" ht="12.75" customHeight="1" x14ac:dyDescent="0.25">
      <c r="A927" s="115">
        <v>21</v>
      </c>
      <c r="B927" s="137">
        <v>228300</v>
      </c>
      <c r="C927" s="138">
        <v>1827</v>
      </c>
      <c r="D927" s="108">
        <v>919</v>
      </c>
      <c r="E927" s="135" t="s">
        <v>1681</v>
      </c>
      <c r="F927" s="136">
        <f t="shared" si="131"/>
        <v>0</v>
      </c>
      <c r="G927" s="136">
        <v>0</v>
      </c>
      <c r="H927" s="136">
        <v>0</v>
      </c>
      <c r="I927" s="136">
        <v>0</v>
      </c>
      <c r="J927" s="136">
        <v>0</v>
      </c>
      <c r="K927" s="136">
        <f t="shared" si="132"/>
        <v>0</v>
      </c>
      <c r="L927" s="23">
        <v>0</v>
      </c>
      <c r="M927" s="23">
        <v>0</v>
      </c>
      <c r="N927" s="23">
        <v>0</v>
      </c>
      <c r="O927" s="23">
        <v>0</v>
      </c>
      <c r="P927" s="136">
        <f t="shared" si="133"/>
        <v>0</v>
      </c>
      <c r="Q927" s="23">
        <v>0</v>
      </c>
      <c r="R927" s="23">
        <v>0</v>
      </c>
      <c r="S927" s="23">
        <v>0</v>
      </c>
      <c r="T927" s="4">
        <v>0</v>
      </c>
      <c r="U927" s="4">
        <f t="shared" si="134"/>
        <v>0</v>
      </c>
      <c r="V927" s="4">
        <f t="shared" si="134"/>
        <v>0</v>
      </c>
      <c r="W927" s="4">
        <f t="shared" si="134"/>
        <v>0</v>
      </c>
      <c r="X927" s="4">
        <f t="shared" si="134"/>
        <v>0</v>
      </c>
      <c r="Y927" s="4">
        <f t="shared" si="134"/>
        <v>0</v>
      </c>
      <c r="Z927" s="4">
        <f t="shared" si="135"/>
        <v>0</v>
      </c>
      <c r="AA927" s="4">
        <f t="shared" si="135"/>
        <v>0</v>
      </c>
      <c r="AB927" s="4">
        <f t="shared" si="135"/>
        <v>0</v>
      </c>
      <c r="AC927" s="4">
        <f t="shared" si="135"/>
        <v>0</v>
      </c>
      <c r="AD927" s="4">
        <f t="shared" si="135"/>
        <v>0</v>
      </c>
    </row>
    <row r="928" spans="1:30" ht="12.75" customHeight="1" x14ac:dyDescent="0.25">
      <c r="A928" s="115">
        <v>21</v>
      </c>
      <c r="B928" s="137">
        <v>228300</v>
      </c>
      <c r="C928" s="138">
        <v>1818</v>
      </c>
      <c r="D928" s="108">
        <v>920</v>
      </c>
      <c r="E928" s="135" t="s">
        <v>1662</v>
      </c>
      <c r="F928" s="136">
        <f t="shared" si="131"/>
        <v>0</v>
      </c>
      <c r="G928" s="136">
        <v>0</v>
      </c>
      <c r="H928" s="136">
        <v>0</v>
      </c>
      <c r="I928" s="136">
        <v>0</v>
      </c>
      <c r="J928" s="136">
        <v>0</v>
      </c>
      <c r="K928" s="136">
        <f t="shared" si="132"/>
        <v>0</v>
      </c>
      <c r="L928" s="23">
        <v>0</v>
      </c>
      <c r="M928" s="23">
        <v>0</v>
      </c>
      <c r="N928" s="23">
        <v>0</v>
      </c>
      <c r="O928" s="23">
        <v>0</v>
      </c>
      <c r="P928" s="136">
        <f t="shared" si="133"/>
        <v>0</v>
      </c>
      <c r="Q928" s="23">
        <v>0</v>
      </c>
      <c r="R928" s="23">
        <v>0</v>
      </c>
      <c r="S928" s="23">
        <v>0</v>
      </c>
      <c r="T928" s="4">
        <v>0</v>
      </c>
      <c r="U928" s="4">
        <f t="shared" si="134"/>
        <v>0</v>
      </c>
      <c r="V928" s="4">
        <f t="shared" si="134"/>
        <v>0</v>
      </c>
      <c r="W928" s="4">
        <f t="shared" si="134"/>
        <v>0</v>
      </c>
      <c r="X928" s="4">
        <f t="shared" si="134"/>
        <v>0</v>
      </c>
      <c r="Y928" s="4">
        <f t="shared" si="134"/>
        <v>0</v>
      </c>
      <c r="Z928" s="4">
        <f t="shared" si="135"/>
        <v>0</v>
      </c>
      <c r="AA928" s="4">
        <f t="shared" si="135"/>
        <v>0</v>
      </c>
      <c r="AB928" s="4">
        <f t="shared" si="135"/>
        <v>0</v>
      </c>
      <c r="AC928" s="4">
        <f t="shared" si="135"/>
        <v>0</v>
      </c>
      <c r="AD928" s="4">
        <f t="shared" si="135"/>
        <v>0</v>
      </c>
    </row>
    <row r="929" spans="1:30" ht="12.75" customHeight="1" x14ac:dyDescent="0.25">
      <c r="A929" s="115">
        <v>21</v>
      </c>
      <c r="B929" s="137">
        <v>228300</v>
      </c>
      <c r="C929" s="138">
        <v>1828</v>
      </c>
      <c r="D929" s="108">
        <v>921</v>
      </c>
      <c r="E929" s="135" t="s">
        <v>1682</v>
      </c>
      <c r="F929" s="136">
        <f t="shared" si="131"/>
        <v>0</v>
      </c>
      <c r="G929" s="136">
        <v>0</v>
      </c>
      <c r="H929" s="136">
        <v>0</v>
      </c>
      <c r="I929" s="136">
        <v>0</v>
      </c>
      <c r="J929" s="136">
        <v>0</v>
      </c>
      <c r="K929" s="136">
        <f t="shared" si="132"/>
        <v>0</v>
      </c>
      <c r="L929" s="23">
        <v>0</v>
      </c>
      <c r="M929" s="23">
        <v>0</v>
      </c>
      <c r="N929" s="23">
        <v>0</v>
      </c>
      <c r="O929" s="23">
        <v>0</v>
      </c>
      <c r="P929" s="136">
        <f t="shared" si="133"/>
        <v>0</v>
      </c>
      <c r="Q929" s="23">
        <v>0</v>
      </c>
      <c r="R929" s="23">
        <v>0</v>
      </c>
      <c r="S929" s="23">
        <v>0</v>
      </c>
      <c r="T929" s="4">
        <v>0</v>
      </c>
      <c r="U929" s="4">
        <f t="shared" si="134"/>
        <v>0</v>
      </c>
      <c r="V929" s="4">
        <f t="shared" si="134"/>
        <v>0</v>
      </c>
      <c r="W929" s="4">
        <f t="shared" si="134"/>
        <v>0</v>
      </c>
      <c r="X929" s="4">
        <f t="shared" si="134"/>
        <v>0</v>
      </c>
      <c r="Y929" s="4">
        <f t="shared" si="134"/>
        <v>0</v>
      </c>
      <c r="Z929" s="4">
        <f t="shared" si="135"/>
        <v>0</v>
      </c>
      <c r="AA929" s="4">
        <f t="shared" si="135"/>
        <v>0</v>
      </c>
      <c r="AB929" s="4">
        <f t="shared" si="135"/>
        <v>0</v>
      </c>
      <c r="AC929" s="4">
        <f t="shared" si="135"/>
        <v>0</v>
      </c>
      <c r="AD929" s="4">
        <f t="shared" si="135"/>
        <v>0</v>
      </c>
    </row>
    <row r="930" spans="1:30" ht="12.75" customHeight="1" x14ac:dyDescent="0.25">
      <c r="A930" s="115">
        <v>0</v>
      </c>
      <c r="B930" s="115"/>
      <c r="C930" s="115"/>
      <c r="D930" s="108">
        <v>922</v>
      </c>
      <c r="E930" s="135"/>
      <c r="F930" s="136"/>
      <c r="G930" s="136"/>
      <c r="H930" s="136"/>
      <c r="I930" s="136"/>
      <c r="J930" s="136"/>
      <c r="K930" s="136"/>
      <c r="L930" s="23"/>
      <c r="M930" s="23"/>
      <c r="N930" s="23"/>
      <c r="O930" s="23"/>
      <c r="P930" s="23"/>
      <c r="Q930" s="23"/>
      <c r="R930" s="23"/>
      <c r="S930" s="23"/>
      <c r="T930" s="4"/>
      <c r="U930" s="4"/>
      <c r="V930" s="4"/>
      <c r="W930" s="4"/>
      <c r="X930" s="4"/>
      <c r="Y930" s="4"/>
      <c r="Z930" s="4"/>
      <c r="AA930" s="4"/>
      <c r="AB930" s="4"/>
      <c r="AC930" s="4"/>
      <c r="AD930" s="4"/>
    </row>
    <row r="931" spans="1:30" ht="12.75" customHeight="1" x14ac:dyDescent="0.25">
      <c r="A931" s="115">
        <v>20</v>
      </c>
      <c r="B931" s="137">
        <v>228500</v>
      </c>
      <c r="C931" s="115"/>
      <c r="D931" s="108">
        <v>923</v>
      </c>
      <c r="E931" s="130" t="s">
        <v>1683</v>
      </c>
      <c r="F931" s="131">
        <f t="shared" ref="F931:F957" si="136">SUM(G931:J931)</f>
        <v>2758.6000000000004</v>
      </c>
      <c r="G931" s="131">
        <f>G932+G933</f>
        <v>1385.4</v>
      </c>
      <c r="H931" s="131">
        <f>H932+H933</f>
        <v>1075.2</v>
      </c>
      <c r="I931" s="131">
        <f>I932+I933</f>
        <v>0</v>
      </c>
      <c r="J931" s="131">
        <f>J932+J933</f>
        <v>298</v>
      </c>
      <c r="K931" s="131">
        <f t="shared" ref="K931:K957" si="137">SUM(L931:O931)</f>
        <v>2469.8999999999996</v>
      </c>
      <c r="L931" s="131">
        <f>L932+L933</f>
        <v>1303.0999999999999</v>
      </c>
      <c r="M931" s="131">
        <f>M932+M933</f>
        <v>868.8</v>
      </c>
      <c r="N931" s="131">
        <f>N932+N933</f>
        <v>0</v>
      </c>
      <c r="O931" s="131">
        <f>O932+O933</f>
        <v>298</v>
      </c>
      <c r="P931" s="131">
        <f t="shared" ref="P931:P957" si="138">SUM(Q931:T931)</f>
        <v>2469.8999999999996</v>
      </c>
      <c r="Q931" s="131">
        <f>Q932+Q933</f>
        <v>1303.0999999999999</v>
      </c>
      <c r="R931" s="131">
        <f>R932+R933</f>
        <v>868.8</v>
      </c>
      <c r="S931" s="131">
        <f>S932+S933</f>
        <v>0</v>
      </c>
      <c r="T931" s="131">
        <f>T932+T933</f>
        <v>298</v>
      </c>
      <c r="U931" s="133">
        <f t="shared" ref="U931:Y957" si="139">P931-K931</f>
        <v>0</v>
      </c>
      <c r="V931" s="133">
        <f t="shared" si="139"/>
        <v>0</v>
      </c>
      <c r="W931" s="133">
        <f t="shared" si="139"/>
        <v>0</v>
      </c>
      <c r="X931" s="133">
        <f t="shared" si="139"/>
        <v>0</v>
      </c>
      <c r="Y931" s="133">
        <f t="shared" si="139"/>
        <v>0</v>
      </c>
      <c r="Z931" s="133">
        <f t="shared" si="135"/>
        <v>100</v>
      </c>
      <c r="AA931" s="133">
        <f t="shared" si="135"/>
        <v>100</v>
      </c>
      <c r="AB931" s="133">
        <f t="shared" si="135"/>
        <v>100</v>
      </c>
      <c r="AC931" s="133">
        <f t="shared" si="135"/>
        <v>0</v>
      </c>
      <c r="AD931" s="133">
        <f t="shared" si="135"/>
        <v>100</v>
      </c>
    </row>
    <row r="932" spans="1:30" s="134" customFormat="1" ht="12.75" customHeight="1" x14ac:dyDescent="0.25">
      <c r="A932" s="115">
        <v>22</v>
      </c>
      <c r="B932" s="137">
        <v>228500</v>
      </c>
      <c r="C932" s="115"/>
      <c r="D932" s="108">
        <v>924</v>
      </c>
      <c r="E932" s="130" t="s">
        <v>944</v>
      </c>
      <c r="F932" s="131">
        <f t="shared" si="136"/>
        <v>2758.6000000000004</v>
      </c>
      <c r="G932" s="131">
        <f>G934</f>
        <v>1385.4</v>
      </c>
      <c r="H932" s="131">
        <f>H934</f>
        <v>1075.2</v>
      </c>
      <c r="I932" s="131">
        <f>I934</f>
        <v>0</v>
      </c>
      <c r="J932" s="131">
        <f>J934</f>
        <v>298</v>
      </c>
      <c r="K932" s="131">
        <f t="shared" si="137"/>
        <v>2469.8999999999996</v>
      </c>
      <c r="L932" s="131">
        <f>L934</f>
        <v>1303.0999999999999</v>
      </c>
      <c r="M932" s="131">
        <f>M934</f>
        <v>868.8</v>
      </c>
      <c r="N932" s="131">
        <f>N934</f>
        <v>0</v>
      </c>
      <c r="O932" s="131">
        <f>O934</f>
        <v>298</v>
      </c>
      <c r="P932" s="131">
        <f t="shared" si="138"/>
        <v>2469.8999999999996</v>
      </c>
      <c r="Q932" s="131">
        <f>Q934</f>
        <v>1303.0999999999999</v>
      </c>
      <c r="R932" s="131">
        <f>R934</f>
        <v>868.8</v>
      </c>
      <c r="S932" s="131">
        <f>S934</f>
        <v>0</v>
      </c>
      <c r="T932" s="131">
        <f>T934</f>
        <v>298</v>
      </c>
      <c r="U932" s="133">
        <f t="shared" si="139"/>
        <v>0</v>
      </c>
      <c r="V932" s="133">
        <f t="shared" si="139"/>
        <v>0</v>
      </c>
      <c r="W932" s="133">
        <f t="shared" si="139"/>
        <v>0</v>
      </c>
      <c r="X932" s="133">
        <f t="shared" si="139"/>
        <v>0</v>
      </c>
      <c r="Y932" s="133">
        <f t="shared" si="139"/>
        <v>0</v>
      </c>
      <c r="Z932" s="133">
        <f t="shared" si="135"/>
        <v>100</v>
      </c>
      <c r="AA932" s="133">
        <f t="shared" si="135"/>
        <v>100</v>
      </c>
      <c r="AB932" s="133">
        <f t="shared" si="135"/>
        <v>100</v>
      </c>
      <c r="AC932" s="133">
        <f t="shared" si="135"/>
        <v>0</v>
      </c>
      <c r="AD932" s="133">
        <f t="shared" si="135"/>
        <v>100</v>
      </c>
    </row>
    <row r="933" spans="1:30" s="134" customFormat="1" ht="12.75" customHeight="1" x14ac:dyDescent="0.25">
      <c r="A933" s="115">
        <v>21</v>
      </c>
      <c r="B933" s="137">
        <v>228500</v>
      </c>
      <c r="C933" s="115"/>
      <c r="D933" s="108">
        <v>925</v>
      </c>
      <c r="E933" s="130" t="s">
        <v>945</v>
      </c>
      <c r="F933" s="131">
        <f t="shared" si="136"/>
        <v>0</v>
      </c>
      <c r="G933" s="131">
        <f>SUBTOTAL(9,G935:G957)</f>
        <v>0</v>
      </c>
      <c r="H933" s="131">
        <f>SUBTOTAL(9,H935:H957)</f>
        <v>0</v>
      </c>
      <c r="I933" s="131">
        <f>SUBTOTAL(9,I935:I957)</f>
        <v>0</v>
      </c>
      <c r="J933" s="131">
        <f>SUBTOTAL(9,J935:J957)</f>
        <v>0</v>
      </c>
      <c r="K933" s="131">
        <f t="shared" si="137"/>
        <v>0</v>
      </c>
      <c r="L933" s="131">
        <f>SUBTOTAL(9,L935:L957)</f>
        <v>0</v>
      </c>
      <c r="M933" s="131">
        <f>SUBTOTAL(9,M935:M957)</f>
        <v>0</v>
      </c>
      <c r="N933" s="131">
        <f>SUBTOTAL(9,N935:N957)</f>
        <v>0</v>
      </c>
      <c r="O933" s="131">
        <f>SUBTOTAL(9,O935:O957)</f>
        <v>0</v>
      </c>
      <c r="P933" s="131">
        <f t="shared" si="138"/>
        <v>0</v>
      </c>
      <c r="Q933" s="131">
        <f>SUBTOTAL(9,Q935:Q957)</f>
        <v>0</v>
      </c>
      <c r="R933" s="131">
        <f>SUBTOTAL(9,R935:R957)</f>
        <v>0</v>
      </c>
      <c r="S933" s="131">
        <f>SUBTOTAL(9,S935:S957)</f>
        <v>0</v>
      </c>
      <c r="T933" s="131">
        <f>SUBTOTAL(9,T935:T957)</f>
        <v>0</v>
      </c>
      <c r="U933" s="133">
        <f t="shared" si="139"/>
        <v>0</v>
      </c>
      <c r="V933" s="133">
        <f t="shared" si="139"/>
        <v>0</v>
      </c>
      <c r="W933" s="133">
        <f t="shared" si="139"/>
        <v>0</v>
      </c>
      <c r="X933" s="133">
        <f t="shared" si="139"/>
        <v>0</v>
      </c>
      <c r="Y933" s="133">
        <f t="shared" si="139"/>
        <v>0</v>
      </c>
      <c r="Z933" s="133">
        <f t="shared" si="135"/>
        <v>0</v>
      </c>
      <c r="AA933" s="133">
        <f t="shared" si="135"/>
        <v>0</v>
      </c>
      <c r="AB933" s="133">
        <f t="shared" si="135"/>
        <v>0</v>
      </c>
      <c r="AC933" s="133">
        <f t="shared" si="135"/>
        <v>0</v>
      </c>
      <c r="AD933" s="133">
        <f t="shared" si="135"/>
        <v>0</v>
      </c>
    </row>
    <row r="934" spans="1:30" ht="12.75" customHeight="1" x14ac:dyDescent="0.25">
      <c r="A934" s="115">
        <v>22</v>
      </c>
      <c r="B934" s="137">
        <v>228500</v>
      </c>
      <c r="C934" s="138">
        <v>1829</v>
      </c>
      <c r="D934" s="108">
        <v>926</v>
      </c>
      <c r="E934" s="135" t="s">
        <v>970</v>
      </c>
      <c r="F934" s="136">
        <f t="shared" si="136"/>
        <v>2758.6000000000004</v>
      </c>
      <c r="G934" s="136">
        <v>1385.4</v>
      </c>
      <c r="H934" s="136">
        <v>1075.2</v>
      </c>
      <c r="I934" s="136">
        <v>0</v>
      </c>
      <c r="J934" s="136">
        <v>298</v>
      </c>
      <c r="K934" s="136">
        <f t="shared" si="137"/>
        <v>2469.8999999999996</v>
      </c>
      <c r="L934" s="23">
        <v>1303.0999999999999</v>
      </c>
      <c r="M934" s="23">
        <v>868.8</v>
      </c>
      <c r="N934" s="23">
        <v>0</v>
      </c>
      <c r="O934" s="23">
        <v>298</v>
      </c>
      <c r="P934" s="136">
        <f t="shared" si="138"/>
        <v>2469.8999999999996</v>
      </c>
      <c r="Q934" s="23">
        <v>1303.0999999999999</v>
      </c>
      <c r="R934" s="23">
        <v>868.8</v>
      </c>
      <c r="S934" s="23">
        <v>0</v>
      </c>
      <c r="T934" s="4">
        <v>298</v>
      </c>
      <c r="U934" s="4">
        <f t="shared" si="139"/>
        <v>0</v>
      </c>
      <c r="V934" s="4">
        <f t="shared" si="139"/>
        <v>0</v>
      </c>
      <c r="W934" s="4">
        <f t="shared" si="139"/>
        <v>0</v>
      </c>
      <c r="X934" s="4">
        <f t="shared" si="139"/>
        <v>0</v>
      </c>
      <c r="Y934" s="4">
        <f t="shared" si="139"/>
        <v>0</v>
      </c>
      <c r="Z934" s="4">
        <f t="shared" si="135"/>
        <v>100</v>
      </c>
      <c r="AA934" s="4">
        <f t="shared" si="135"/>
        <v>100</v>
      </c>
      <c r="AB934" s="4">
        <f t="shared" si="135"/>
        <v>100</v>
      </c>
      <c r="AC934" s="4">
        <f t="shared" si="135"/>
        <v>0</v>
      </c>
      <c r="AD934" s="4">
        <f t="shared" si="135"/>
        <v>100</v>
      </c>
    </row>
    <row r="935" spans="1:30" ht="12.75" customHeight="1" x14ac:dyDescent="0.25">
      <c r="A935" s="115">
        <v>21</v>
      </c>
      <c r="B935" s="137">
        <v>228500</v>
      </c>
      <c r="C935" s="138">
        <v>1830</v>
      </c>
      <c r="D935" s="108">
        <v>927</v>
      </c>
      <c r="E935" s="135" t="s">
        <v>1684</v>
      </c>
      <c r="F935" s="136">
        <f t="shared" si="136"/>
        <v>0</v>
      </c>
      <c r="G935" s="136">
        <v>0</v>
      </c>
      <c r="H935" s="136">
        <v>0</v>
      </c>
      <c r="I935" s="136">
        <v>0</v>
      </c>
      <c r="J935" s="136">
        <v>0</v>
      </c>
      <c r="K935" s="136">
        <f t="shared" si="137"/>
        <v>0</v>
      </c>
      <c r="L935" s="23">
        <v>0</v>
      </c>
      <c r="M935" s="23">
        <v>0</v>
      </c>
      <c r="N935" s="23">
        <v>0</v>
      </c>
      <c r="O935" s="23">
        <v>0</v>
      </c>
      <c r="P935" s="136">
        <f t="shared" si="138"/>
        <v>0</v>
      </c>
      <c r="Q935" s="23">
        <v>0</v>
      </c>
      <c r="R935" s="23">
        <v>0</v>
      </c>
      <c r="S935" s="23">
        <v>0</v>
      </c>
      <c r="T935" s="4">
        <v>0</v>
      </c>
      <c r="U935" s="4">
        <f t="shared" si="139"/>
        <v>0</v>
      </c>
      <c r="V935" s="4">
        <f t="shared" si="139"/>
        <v>0</v>
      </c>
      <c r="W935" s="4">
        <f t="shared" si="139"/>
        <v>0</v>
      </c>
      <c r="X935" s="4">
        <f t="shared" si="139"/>
        <v>0</v>
      </c>
      <c r="Y935" s="4">
        <f t="shared" si="139"/>
        <v>0</v>
      </c>
      <c r="Z935" s="4">
        <f t="shared" si="135"/>
        <v>0</v>
      </c>
      <c r="AA935" s="4">
        <f t="shared" si="135"/>
        <v>0</v>
      </c>
      <c r="AB935" s="4">
        <f t="shared" si="135"/>
        <v>0</v>
      </c>
      <c r="AC935" s="4">
        <f t="shared" si="135"/>
        <v>0</v>
      </c>
      <c r="AD935" s="4">
        <f t="shared" si="135"/>
        <v>0</v>
      </c>
    </row>
    <row r="936" spans="1:30" ht="12.75" customHeight="1" x14ac:dyDescent="0.25">
      <c r="A936" s="115">
        <v>21</v>
      </c>
      <c r="B936" s="137">
        <v>228500</v>
      </c>
      <c r="C936" s="138">
        <v>1831</v>
      </c>
      <c r="D936" s="108">
        <v>928</v>
      </c>
      <c r="E936" s="135" t="s">
        <v>1068</v>
      </c>
      <c r="F936" s="136">
        <f t="shared" si="136"/>
        <v>0</v>
      </c>
      <c r="G936" s="136">
        <v>0</v>
      </c>
      <c r="H936" s="136">
        <v>0</v>
      </c>
      <c r="I936" s="136">
        <v>0</v>
      </c>
      <c r="J936" s="136">
        <v>0</v>
      </c>
      <c r="K936" s="136">
        <f t="shared" si="137"/>
        <v>0</v>
      </c>
      <c r="L936" s="23">
        <v>0</v>
      </c>
      <c r="M936" s="23">
        <v>0</v>
      </c>
      <c r="N936" s="23">
        <v>0</v>
      </c>
      <c r="O936" s="23">
        <v>0</v>
      </c>
      <c r="P936" s="136">
        <f t="shared" si="138"/>
        <v>0</v>
      </c>
      <c r="Q936" s="23">
        <v>0</v>
      </c>
      <c r="R936" s="23">
        <v>0</v>
      </c>
      <c r="S936" s="23">
        <v>0</v>
      </c>
      <c r="T936" s="4">
        <v>0</v>
      </c>
      <c r="U936" s="4">
        <f t="shared" si="139"/>
        <v>0</v>
      </c>
      <c r="V936" s="4">
        <f t="shared" si="139"/>
        <v>0</v>
      </c>
      <c r="W936" s="4">
        <f t="shared" si="139"/>
        <v>0</v>
      </c>
      <c r="X936" s="4">
        <f t="shared" si="139"/>
        <v>0</v>
      </c>
      <c r="Y936" s="4">
        <f t="shared" si="139"/>
        <v>0</v>
      </c>
      <c r="Z936" s="4">
        <f t="shared" si="135"/>
        <v>0</v>
      </c>
      <c r="AA936" s="4">
        <f t="shared" si="135"/>
        <v>0</v>
      </c>
      <c r="AB936" s="4">
        <f t="shared" si="135"/>
        <v>0</v>
      </c>
      <c r="AC936" s="4">
        <f t="shared" si="135"/>
        <v>0</v>
      </c>
      <c r="AD936" s="4">
        <f t="shared" si="135"/>
        <v>0</v>
      </c>
    </row>
    <row r="937" spans="1:30" ht="12.75" customHeight="1" x14ac:dyDescent="0.25">
      <c r="A937" s="115">
        <v>21</v>
      </c>
      <c r="B937" s="137">
        <v>228500</v>
      </c>
      <c r="C937" s="138">
        <v>1832</v>
      </c>
      <c r="D937" s="108">
        <v>929</v>
      </c>
      <c r="E937" s="135" t="s">
        <v>1685</v>
      </c>
      <c r="F937" s="136">
        <f t="shared" si="136"/>
        <v>0</v>
      </c>
      <c r="G937" s="136">
        <v>0</v>
      </c>
      <c r="H937" s="136">
        <v>0</v>
      </c>
      <c r="I937" s="136">
        <v>0</v>
      </c>
      <c r="J937" s="136">
        <v>0</v>
      </c>
      <c r="K937" s="136">
        <f t="shared" si="137"/>
        <v>0</v>
      </c>
      <c r="L937" s="23">
        <v>0</v>
      </c>
      <c r="M937" s="23">
        <v>0</v>
      </c>
      <c r="N937" s="23">
        <v>0</v>
      </c>
      <c r="O937" s="23">
        <v>0</v>
      </c>
      <c r="P937" s="136">
        <f t="shared" si="138"/>
        <v>0</v>
      </c>
      <c r="Q937" s="23">
        <v>0</v>
      </c>
      <c r="R937" s="23">
        <v>0</v>
      </c>
      <c r="S937" s="23">
        <v>0</v>
      </c>
      <c r="T937" s="4">
        <v>0</v>
      </c>
      <c r="U937" s="4">
        <f t="shared" si="139"/>
        <v>0</v>
      </c>
      <c r="V937" s="4">
        <f t="shared" si="139"/>
        <v>0</v>
      </c>
      <c r="W937" s="4">
        <f t="shared" si="139"/>
        <v>0</v>
      </c>
      <c r="X937" s="4">
        <f t="shared" si="139"/>
        <v>0</v>
      </c>
      <c r="Y937" s="4">
        <f t="shared" si="139"/>
        <v>0</v>
      </c>
      <c r="Z937" s="4">
        <f t="shared" si="135"/>
        <v>0</v>
      </c>
      <c r="AA937" s="4">
        <f t="shared" si="135"/>
        <v>0</v>
      </c>
      <c r="AB937" s="4">
        <f t="shared" si="135"/>
        <v>0</v>
      </c>
      <c r="AC937" s="4">
        <f t="shared" si="135"/>
        <v>0</v>
      </c>
      <c r="AD937" s="4">
        <f t="shared" si="135"/>
        <v>0</v>
      </c>
    </row>
    <row r="938" spans="1:30" ht="12.75" customHeight="1" x14ac:dyDescent="0.25">
      <c r="A938" s="115">
        <v>21</v>
      </c>
      <c r="B938" s="137">
        <v>228500</v>
      </c>
      <c r="C938" s="138">
        <v>1834</v>
      </c>
      <c r="D938" s="108">
        <v>930</v>
      </c>
      <c r="E938" s="135" t="s">
        <v>1686</v>
      </c>
      <c r="F938" s="136">
        <f t="shared" si="136"/>
        <v>0</v>
      </c>
      <c r="G938" s="136">
        <v>0</v>
      </c>
      <c r="H938" s="136">
        <v>0</v>
      </c>
      <c r="I938" s="136">
        <v>0</v>
      </c>
      <c r="J938" s="136">
        <v>0</v>
      </c>
      <c r="K938" s="136">
        <f t="shared" si="137"/>
        <v>0</v>
      </c>
      <c r="L938" s="23">
        <v>0</v>
      </c>
      <c r="M938" s="23">
        <v>0</v>
      </c>
      <c r="N938" s="23">
        <v>0</v>
      </c>
      <c r="O938" s="23">
        <v>0</v>
      </c>
      <c r="P938" s="136">
        <f t="shared" si="138"/>
        <v>0</v>
      </c>
      <c r="Q938" s="23">
        <v>0</v>
      </c>
      <c r="R938" s="23">
        <v>0</v>
      </c>
      <c r="S938" s="23">
        <v>0</v>
      </c>
      <c r="T938" s="4">
        <v>0</v>
      </c>
      <c r="U938" s="4">
        <f t="shared" si="139"/>
        <v>0</v>
      </c>
      <c r="V938" s="4">
        <f t="shared" si="139"/>
        <v>0</v>
      </c>
      <c r="W938" s="4">
        <f t="shared" si="139"/>
        <v>0</v>
      </c>
      <c r="X938" s="4">
        <f t="shared" si="139"/>
        <v>0</v>
      </c>
      <c r="Y938" s="4">
        <f t="shared" si="139"/>
        <v>0</v>
      </c>
      <c r="Z938" s="4">
        <f t="shared" si="135"/>
        <v>0</v>
      </c>
      <c r="AA938" s="4">
        <f t="shared" si="135"/>
        <v>0</v>
      </c>
      <c r="AB938" s="4">
        <f t="shared" si="135"/>
        <v>0</v>
      </c>
      <c r="AC938" s="4">
        <f t="shared" si="135"/>
        <v>0</v>
      </c>
      <c r="AD938" s="4">
        <f t="shared" si="135"/>
        <v>0</v>
      </c>
    </row>
    <row r="939" spans="1:30" ht="12.75" customHeight="1" x14ac:dyDescent="0.25">
      <c r="A939" s="115">
        <v>21</v>
      </c>
      <c r="B939" s="137">
        <v>228500</v>
      </c>
      <c r="C939" s="138">
        <v>1833</v>
      </c>
      <c r="D939" s="108">
        <v>931</v>
      </c>
      <c r="E939" s="135" t="s">
        <v>1687</v>
      </c>
      <c r="F939" s="136">
        <f t="shared" si="136"/>
        <v>0</v>
      </c>
      <c r="G939" s="136">
        <v>0</v>
      </c>
      <c r="H939" s="136">
        <v>0</v>
      </c>
      <c r="I939" s="136">
        <v>0</v>
      </c>
      <c r="J939" s="136">
        <v>0</v>
      </c>
      <c r="K939" s="136">
        <f t="shared" si="137"/>
        <v>0</v>
      </c>
      <c r="L939" s="23">
        <v>0</v>
      </c>
      <c r="M939" s="23">
        <v>0</v>
      </c>
      <c r="N939" s="23">
        <v>0</v>
      </c>
      <c r="O939" s="23">
        <v>0</v>
      </c>
      <c r="P939" s="136">
        <f t="shared" si="138"/>
        <v>0</v>
      </c>
      <c r="Q939" s="23">
        <v>0</v>
      </c>
      <c r="R939" s="23">
        <v>0</v>
      </c>
      <c r="S939" s="23">
        <v>0</v>
      </c>
      <c r="T939" s="4">
        <v>0</v>
      </c>
      <c r="U939" s="4">
        <f t="shared" si="139"/>
        <v>0</v>
      </c>
      <c r="V939" s="4">
        <f t="shared" si="139"/>
        <v>0</v>
      </c>
      <c r="W939" s="4">
        <f t="shared" si="139"/>
        <v>0</v>
      </c>
      <c r="X939" s="4">
        <f t="shared" si="139"/>
        <v>0</v>
      </c>
      <c r="Y939" s="4">
        <f t="shared" si="139"/>
        <v>0</v>
      </c>
      <c r="Z939" s="4">
        <f t="shared" si="135"/>
        <v>0</v>
      </c>
      <c r="AA939" s="4">
        <f t="shared" si="135"/>
        <v>0</v>
      </c>
      <c r="AB939" s="4">
        <f t="shared" si="135"/>
        <v>0</v>
      </c>
      <c r="AC939" s="4">
        <f t="shared" si="135"/>
        <v>0</v>
      </c>
      <c r="AD939" s="4">
        <f t="shared" si="135"/>
        <v>0</v>
      </c>
    </row>
    <row r="940" spans="1:30" ht="12.75" customHeight="1" x14ac:dyDescent="0.25">
      <c r="A940" s="115">
        <v>21</v>
      </c>
      <c r="B940" s="137">
        <v>228500</v>
      </c>
      <c r="C940" s="138">
        <v>1835</v>
      </c>
      <c r="D940" s="108">
        <v>932</v>
      </c>
      <c r="E940" s="135" t="s">
        <v>1688</v>
      </c>
      <c r="F940" s="136">
        <f t="shared" si="136"/>
        <v>0</v>
      </c>
      <c r="G940" s="136">
        <v>0</v>
      </c>
      <c r="H940" s="136">
        <v>0</v>
      </c>
      <c r="I940" s="136">
        <v>0</v>
      </c>
      <c r="J940" s="136">
        <v>0</v>
      </c>
      <c r="K940" s="136">
        <f t="shared" si="137"/>
        <v>0</v>
      </c>
      <c r="L940" s="23">
        <v>0</v>
      </c>
      <c r="M940" s="23">
        <v>0</v>
      </c>
      <c r="N940" s="23">
        <v>0</v>
      </c>
      <c r="O940" s="23">
        <v>0</v>
      </c>
      <c r="P940" s="136">
        <f t="shared" si="138"/>
        <v>0</v>
      </c>
      <c r="Q940" s="23">
        <v>0</v>
      </c>
      <c r="R940" s="23">
        <v>0</v>
      </c>
      <c r="S940" s="23">
        <v>0</v>
      </c>
      <c r="T940" s="4">
        <v>0</v>
      </c>
      <c r="U940" s="4">
        <f t="shared" si="139"/>
        <v>0</v>
      </c>
      <c r="V940" s="4">
        <f t="shared" si="139"/>
        <v>0</v>
      </c>
      <c r="W940" s="4">
        <f t="shared" si="139"/>
        <v>0</v>
      </c>
      <c r="X940" s="4">
        <f t="shared" si="139"/>
        <v>0</v>
      </c>
      <c r="Y940" s="4">
        <f t="shared" si="139"/>
        <v>0</v>
      </c>
      <c r="Z940" s="4">
        <f t="shared" si="135"/>
        <v>0</v>
      </c>
      <c r="AA940" s="4">
        <f t="shared" si="135"/>
        <v>0</v>
      </c>
      <c r="AB940" s="4">
        <f t="shared" si="135"/>
        <v>0</v>
      </c>
      <c r="AC940" s="4">
        <f t="shared" si="135"/>
        <v>0</v>
      </c>
      <c r="AD940" s="4">
        <f t="shared" si="135"/>
        <v>0</v>
      </c>
    </row>
    <row r="941" spans="1:30" ht="12.75" customHeight="1" x14ac:dyDescent="0.25">
      <c r="A941" s="115">
        <v>21</v>
      </c>
      <c r="B941" s="137">
        <v>228500</v>
      </c>
      <c r="C941" s="138">
        <v>1836</v>
      </c>
      <c r="D941" s="108">
        <v>933</v>
      </c>
      <c r="E941" s="135" t="s">
        <v>1689</v>
      </c>
      <c r="F941" s="136">
        <f t="shared" si="136"/>
        <v>0</v>
      </c>
      <c r="G941" s="136">
        <v>0</v>
      </c>
      <c r="H941" s="136">
        <v>0</v>
      </c>
      <c r="I941" s="136">
        <v>0</v>
      </c>
      <c r="J941" s="136">
        <v>0</v>
      </c>
      <c r="K941" s="136">
        <f t="shared" si="137"/>
        <v>0</v>
      </c>
      <c r="L941" s="23">
        <v>0</v>
      </c>
      <c r="M941" s="23">
        <v>0</v>
      </c>
      <c r="N941" s="23">
        <v>0</v>
      </c>
      <c r="O941" s="23">
        <v>0</v>
      </c>
      <c r="P941" s="136">
        <f t="shared" si="138"/>
        <v>0</v>
      </c>
      <c r="Q941" s="23">
        <v>0</v>
      </c>
      <c r="R941" s="23">
        <v>0</v>
      </c>
      <c r="S941" s="23">
        <v>0</v>
      </c>
      <c r="T941" s="4">
        <v>0</v>
      </c>
      <c r="U941" s="4">
        <f t="shared" si="139"/>
        <v>0</v>
      </c>
      <c r="V941" s="4">
        <f t="shared" si="139"/>
        <v>0</v>
      </c>
      <c r="W941" s="4">
        <f t="shared" si="139"/>
        <v>0</v>
      </c>
      <c r="X941" s="4">
        <f t="shared" si="139"/>
        <v>0</v>
      </c>
      <c r="Y941" s="4">
        <f t="shared" si="139"/>
        <v>0</v>
      </c>
      <c r="Z941" s="4">
        <f t="shared" si="135"/>
        <v>0</v>
      </c>
      <c r="AA941" s="4">
        <f t="shared" si="135"/>
        <v>0</v>
      </c>
      <c r="AB941" s="4">
        <f t="shared" si="135"/>
        <v>0</v>
      </c>
      <c r="AC941" s="4">
        <f t="shared" si="135"/>
        <v>0</v>
      </c>
      <c r="AD941" s="4">
        <f t="shared" si="135"/>
        <v>0</v>
      </c>
    </row>
    <row r="942" spans="1:30" ht="12.75" customHeight="1" x14ac:dyDescent="0.25">
      <c r="A942" s="115">
        <v>21</v>
      </c>
      <c r="B942" s="137">
        <v>228500</v>
      </c>
      <c r="C942" s="138">
        <v>1837</v>
      </c>
      <c r="D942" s="108">
        <v>934</v>
      </c>
      <c r="E942" s="135" t="s">
        <v>1690</v>
      </c>
      <c r="F942" s="136">
        <f t="shared" si="136"/>
        <v>0</v>
      </c>
      <c r="G942" s="136">
        <v>0</v>
      </c>
      <c r="H942" s="136">
        <v>0</v>
      </c>
      <c r="I942" s="136">
        <v>0</v>
      </c>
      <c r="J942" s="136">
        <v>0</v>
      </c>
      <c r="K942" s="136">
        <f t="shared" si="137"/>
        <v>0</v>
      </c>
      <c r="L942" s="23">
        <v>0</v>
      </c>
      <c r="M942" s="23">
        <v>0</v>
      </c>
      <c r="N942" s="23">
        <v>0</v>
      </c>
      <c r="O942" s="23">
        <v>0</v>
      </c>
      <c r="P942" s="136">
        <f t="shared" si="138"/>
        <v>0</v>
      </c>
      <c r="Q942" s="23">
        <v>0</v>
      </c>
      <c r="R942" s="23">
        <v>0</v>
      </c>
      <c r="S942" s="23">
        <v>0</v>
      </c>
      <c r="T942" s="4">
        <v>0</v>
      </c>
      <c r="U942" s="4">
        <f t="shared" si="139"/>
        <v>0</v>
      </c>
      <c r="V942" s="4">
        <f t="shared" si="139"/>
        <v>0</v>
      </c>
      <c r="W942" s="4">
        <f t="shared" si="139"/>
        <v>0</v>
      </c>
      <c r="X942" s="4">
        <f t="shared" si="139"/>
        <v>0</v>
      </c>
      <c r="Y942" s="4">
        <f t="shared" si="139"/>
        <v>0</v>
      </c>
      <c r="Z942" s="4">
        <f t="shared" si="135"/>
        <v>0</v>
      </c>
      <c r="AA942" s="4">
        <f t="shared" si="135"/>
        <v>0</v>
      </c>
      <c r="AB942" s="4">
        <f t="shared" si="135"/>
        <v>0</v>
      </c>
      <c r="AC942" s="4">
        <f t="shared" si="135"/>
        <v>0</v>
      </c>
      <c r="AD942" s="4">
        <f t="shared" si="135"/>
        <v>0</v>
      </c>
    </row>
    <row r="943" spans="1:30" ht="12.75" customHeight="1" x14ac:dyDescent="0.25">
      <c r="A943" s="115">
        <v>21</v>
      </c>
      <c r="B943" s="137">
        <v>228500</v>
      </c>
      <c r="C943" s="138">
        <v>1838</v>
      </c>
      <c r="D943" s="108">
        <v>935</v>
      </c>
      <c r="E943" s="135" t="s">
        <v>1691</v>
      </c>
      <c r="F943" s="136">
        <f t="shared" si="136"/>
        <v>0</v>
      </c>
      <c r="G943" s="136">
        <v>0</v>
      </c>
      <c r="H943" s="136">
        <v>0</v>
      </c>
      <c r="I943" s="136">
        <v>0</v>
      </c>
      <c r="J943" s="136">
        <v>0</v>
      </c>
      <c r="K943" s="136">
        <f t="shared" si="137"/>
        <v>0</v>
      </c>
      <c r="L943" s="23">
        <v>0</v>
      </c>
      <c r="M943" s="23">
        <v>0</v>
      </c>
      <c r="N943" s="23">
        <v>0</v>
      </c>
      <c r="O943" s="23">
        <v>0</v>
      </c>
      <c r="P943" s="136">
        <f t="shared" si="138"/>
        <v>0</v>
      </c>
      <c r="Q943" s="23">
        <v>0</v>
      </c>
      <c r="R943" s="23">
        <v>0</v>
      </c>
      <c r="S943" s="23">
        <v>0</v>
      </c>
      <c r="T943" s="4">
        <v>0</v>
      </c>
      <c r="U943" s="4">
        <f t="shared" si="139"/>
        <v>0</v>
      </c>
      <c r="V943" s="4">
        <f t="shared" si="139"/>
        <v>0</v>
      </c>
      <c r="W943" s="4">
        <f t="shared" si="139"/>
        <v>0</v>
      </c>
      <c r="X943" s="4">
        <f t="shared" si="139"/>
        <v>0</v>
      </c>
      <c r="Y943" s="4">
        <f t="shared" si="139"/>
        <v>0</v>
      </c>
      <c r="Z943" s="4">
        <f t="shared" si="135"/>
        <v>0</v>
      </c>
      <c r="AA943" s="4">
        <f t="shared" si="135"/>
        <v>0</v>
      </c>
      <c r="AB943" s="4">
        <f t="shared" si="135"/>
        <v>0</v>
      </c>
      <c r="AC943" s="4">
        <f t="shared" si="135"/>
        <v>0</v>
      </c>
      <c r="AD943" s="4">
        <f t="shared" si="135"/>
        <v>0</v>
      </c>
    </row>
    <row r="944" spans="1:30" ht="12.75" customHeight="1" x14ac:dyDescent="0.25">
      <c r="A944" s="115">
        <v>21</v>
      </c>
      <c r="B944" s="137">
        <v>228500</v>
      </c>
      <c r="C944" s="138">
        <v>1839</v>
      </c>
      <c r="D944" s="108">
        <v>936</v>
      </c>
      <c r="E944" s="135" t="s">
        <v>1692</v>
      </c>
      <c r="F944" s="136">
        <f t="shared" si="136"/>
        <v>0</v>
      </c>
      <c r="G944" s="136">
        <v>0</v>
      </c>
      <c r="H944" s="136">
        <v>0</v>
      </c>
      <c r="I944" s="136">
        <v>0</v>
      </c>
      <c r="J944" s="136">
        <v>0</v>
      </c>
      <c r="K944" s="136">
        <f t="shared" si="137"/>
        <v>0</v>
      </c>
      <c r="L944" s="23">
        <v>0</v>
      </c>
      <c r="M944" s="23">
        <v>0</v>
      </c>
      <c r="N944" s="23">
        <v>0</v>
      </c>
      <c r="O944" s="23">
        <v>0</v>
      </c>
      <c r="P944" s="136">
        <f t="shared" si="138"/>
        <v>0</v>
      </c>
      <c r="Q944" s="23">
        <v>0</v>
      </c>
      <c r="R944" s="23">
        <v>0</v>
      </c>
      <c r="S944" s="23">
        <v>0</v>
      </c>
      <c r="T944" s="4">
        <v>0</v>
      </c>
      <c r="U944" s="4">
        <f t="shared" si="139"/>
        <v>0</v>
      </c>
      <c r="V944" s="4">
        <f t="shared" si="139"/>
        <v>0</v>
      </c>
      <c r="W944" s="4">
        <f t="shared" si="139"/>
        <v>0</v>
      </c>
      <c r="X944" s="4">
        <f t="shared" si="139"/>
        <v>0</v>
      </c>
      <c r="Y944" s="4">
        <f t="shared" si="139"/>
        <v>0</v>
      </c>
      <c r="Z944" s="4">
        <f t="shared" si="135"/>
        <v>0</v>
      </c>
      <c r="AA944" s="4">
        <f t="shared" si="135"/>
        <v>0</v>
      </c>
      <c r="AB944" s="4">
        <f t="shared" si="135"/>
        <v>0</v>
      </c>
      <c r="AC944" s="4">
        <f t="shared" si="135"/>
        <v>0</v>
      </c>
      <c r="AD944" s="4">
        <f t="shared" si="135"/>
        <v>0</v>
      </c>
    </row>
    <row r="945" spans="1:30" ht="12.75" customHeight="1" x14ac:dyDescent="0.25">
      <c r="A945" s="115">
        <v>21</v>
      </c>
      <c r="B945" s="137">
        <v>228500</v>
      </c>
      <c r="C945" s="138">
        <v>1840</v>
      </c>
      <c r="D945" s="108">
        <v>937</v>
      </c>
      <c r="E945" s="135" t="s">
        <v>1693</v>
      </c>
      <c r="F945" s="136">
        <f t="shared" si="136"/>
        <v>0</v>
      </c>
      <c r="G945" s="136">
        <v>0</v>
      </c>
      <c r="H945" s="136">
        <v>0</v>
      </c>
      <c r="I945" s="136">
        <v>0</v>
      </c>
      <c r="J945" s="136">
        <v>0</v>
      </c>
      <c r="K945" s="136">
        <f t="shared" si="137"/>
        <v>0</v>
      </c>
      <c r="L945" s="23">
        <v>0</v>
      </c>
      <c r="M945" s="23">
        <v>0</v>
      </c>
      <c r="N945" s="23">
        <v>0</v>
      </c>
      <c r="O945" s="23">
        <v>0</v>
      </c>
      <c r="P945" s="136">
        <f t="shared" si="138"/>
        <v>0</v>
      </c>
      <c r="Q945" s="23">
        <v>0</v>
      </c>
      <c r="R945" s="23">
        <v>0</v>
      </c>
      <c r="S945" s="23">
        <v>0</v>
      </c>
      <c r="T945" s="4">
        <v>0</v>
      </c>
      <c r="U945" s="4">
        <f t="shared" si="139"/>
        <v>0</v>
      </c>
      <c r="V945" s="4">
        <f t="shared" si="139"/>
        <v>0</v>
      </c>
      <c r="W945" s="4">
        <f t="shared" si="139"/>
        <v>0</v>
      </c>
      <c r="X945" s="4">
        <f t="shared" si="139"/>
        <v>0</v>
      </c>
      <c r="Y945" s="4">
        <f t="shared" si="139"/>
        <v>0</v>
      </c>
      <c r="Z945" s="4">
        <f t="shared" si="135"/>
        <v>0</v>
      </c>
      <c r="AA945" s="4">
        <f t="shared" si="135"/>
        <v>0</v>
      </c>
      <c r="AB945" s="4">
        <f t="shared" si="135"/>
        <v>0</v>
      </c>
      <c r="AC945" s="4">
        <f t="shared" si="135"/>
        <v>0</v>
      </c>
      <c r="AD945" s="4">
        <f t="shared" si="135"/>
        <v>0</v>
      </c>
    </row>
    <row r="946" spans="1:30" ht="12.75" customHeight="1" x14ac:dyDescent="0.25">
      <c r="A946" s="115">
        <v>21</v>
      </c>
      <c r="B946" s="137">
        <v>228500</v>
      </c>
      <c r="C946" s="138">
        <v>1841</v>
      </c>
      <c r="D946" s="108">
        <v>938</v>
      </c>
      <c r="E946" s="135" t="s">
        <v>1694</v>
      </c>
      <c r="F946" s="136">
        <f t="shared" si="136"/>
        <v>0</v>
      </c>
      <c r="G946" s="136">
        <v>0</v>
      </c>
      <c r="H946" s="136">
        <v>0</v>
      </c>
      <c r="I946" s="136">
        <v>0</v>
      </c>
      <c r="J946" s="136">
        <v>0</v>
      </c>
      <c r="K946" s="136">
        <f t="shared" si="137"/>
        <v>0</v>
      </c>
      <c r="L946" s="23">
        <v>0</v>
      </c>
      <c r="M946" s="23">
        <v>0</v>
      </c>
      <c r="N946" s="23">
        <v>0</v>
      </c>
      <c r="O946" s="23">
        <v>0</v>
      </c>
      <c r="P946" s="136">
        <f t="shared" si="138"/>
        <v>0</v>
      </c>
      <c r="Q946" s="23">
        <v>0</v>
      </c>
      <c r="R946" s="23">
        <v>0</v>
      </c>
      <c r="S946" s="23">
        <v>0</v>
      </c>
      <c r="T946" s="4">
        <v>0</v>
      </c>
      <c r="U946" s="4">
        <f t="shared" si="139"/>
        <v>0</v>
      </c>
      <c r="V946" s="4">
        <f t="shared" si="139"/>
        <v>0</v>
      </c>
      <c r="W946" s="4">
        <f t="shared" si="139"/>
        <v>0</v>
      </c>
      <c r="X946" s="4">
        <f t="shared" si="139"/>
        <v>0</v>
      </c>
      <c r="Y946" s="4">
        <f t="shared" si="139"/>
        <v>0</v>
      </c>
      <c r="Z946" s="4">
        <f t="shared" si="135"/>
        <v>0</v>
      </c>
      <c r="AA946" s="4">
        <f t="shared" si="135"/>
        <v>0</v>
      </c>
      <c r="AB946" s="4">
        <f t="shared" si="135"/>
        <v>0</v>
      </c>
      <c r="AC946" s="4">
        <f t="shared" si="135"/>
        <v>0</v>
      </c>
      <c r="AD946" s="4">
        <f t="shared" si="135"/>
        <v>0</v>
      </c>
    </row>
    <row r="947" spans="1:30" ht="12.75" customHeight="1" x14ac:dyDescent="0.25">
      <c r="A947" s="115">
        <v>21</v>
      </c>
      <c r="B947" s="137">
        <v>228500</v>
      </c>
      <c r="C947" s="138">
        <v>1843</v>
      </c>
      <c r="D947" s="108">
        <v>939</v>
      </c>
      <c r="E947" s="135" t="s">
        <v>1232</v>
      </c>
      <c r="F947" s="136">
        <f t="shared" si="136"/>
        <v>0</v>
      </c>
      <c r="G947" s="136">
        <v>0</v>
      </c>
      <c r="H947" s="136">
        <v>0</v>
      </c>
      <c r="I947" s="136">
        <v>0</v>
      </c>
      <c r="J947" s="136">
        <v>0</v>
      </c>
      <c r="K947" s="136">
        <f t="shared" si="137"/>
        <v>0</v>
      </c>
      <c r="L947" s="23">
        <v>0</v>
      </c>
      <c r="M947" s="23">
        <v>0</v>
      </c>
      <c r="N947" s="23">
        <v>0</v>
      </c>
      <c r="O947" s="23">
        <v>0</v>
      </c>
      <c r="P947" s="136">
        <f t="shared" si="138"/>
        <v>0</v>
      </c>
      <c r="Q947" s="23">
        <v>0</v>
      </c>
      <c r="R947" s="23">
        <v>0</v>
      </c>
      <c r="S947" s="23">
        <v>0</v>
      </c>
      <c r="T947" s="4">
        <v>0</v>
      </c>
      <c r="U947" s="4">
        <f t="shared" si="139"/>
        <v>0</v>
      </c>
      <c r="V947" s="4">
        <f t="shared" si="139"/>
        <v>0</v>
      </c>
      <c r="W947" s="4">
        <f t="shared" si="139"/>
        <v>0</v>
      </c>
      <c r="X947" s="4">
        <f t="shared" si="139"/>
        <v>0</v>
      </c>
      <c r="Y947" s="4">
        <f t="shared" si="139"/>
        <v>0</v>
      </c>
      <c r="Z947" s="4">
        <f t="shared" si="135"/>
        <v>0</v>
      </c>
      <c r="AA947" s="4">
        <f t="shared" si="135"/>
        <v>0</v>
      </c>
      <c r="AB947" s="4">
        <f t="shared" si="135"/>
        <v>0</v>
      </c>
      <c r="AC947" s="4">
        <f t="shared" si="135"/>
        <v>0</v>
      </c>
      <c r="AD947" s="4">
        <f t="shared" si="135"/>
        <v>0</v>
      </c>
    </row>
    <row r="948" spans="1:30" ht="12.75" customHeight="1" x14ac:dyDescent="0.25">
      <c r="A948" s="115">
        <v>21</v>
      </c>
      <c r="B948" s="137">
        <v>228500</v>
      </c>
      <c r="C948" s="138">
        <v>1844</v>
      </c>
      <c r="D948" s="108">
        <v>940</v>
      </c>
      <c r="E948" s="135" t="s">
        <v>1695</v>
      </c>
      <c r="F948" s="136">
        <f t="shared" si="136"/>
        <v>0</v>
      </c>
      <c r="G948" s="136">
        <v>0</v>
      </c>
      <c r="H948" s="136">
        <v>0</v>
      </c>
      <c r="I948" s="136">
        <v>0</v>
      </c>
      <c r="J948" s="136">
        <v>0</v>
      </c>
      <c r="K948" s="136">
        <f t="shared" si="137"/>
        <v>0</v>
      </c>
      <c r="L948" s="23">
        <v>0</v>
      </c>
      <c r="M948" s="23">
        <v>0</v>
      </c>
      <c r="N948" s="23">
        <v>0</v>
      </c>
      <c r="O948" s="23">
        <v>0</v>
      </c>
      <c r="P948" s="136">
        <f t="shared" si="138"/>
        <v>0</v>
      </c>
      <c r="Q948" s="23">
        <v>0</v>
      </c>
      <c r="R948" s="23">
        <v>0</v>
      </c>
      <c r="S948" s="23">
        <v>0</v>
      </c>
      <c r="T948" s="4">
        <v>0</v>
      </c>
      <c r="U948" s="4">
        <f t="shared" si="139"/>
        <v>0</v>
      </c>
      <c r="V948" s="4">
        <f t="shared" si="139"/>
        <v>0</v>
      </c>
      <c r="W948" s="4">
        <f t="shared" si="139"/>
        <v>0</v>
      </c>
      <c r="X948" s="4">
        <f t="shared" si="139"/>
        <v>0</v>
      </c>
      <c r="Y948" s="4">
        <f t="shared" si="139"/>
        <v>0</v>
      </c>
      <c r="Z948" s="4">
        <f t="shared" si="135"/>
        <v>0</v>
      </c>
      <c r="AA948" s="4">
        <f t="shared" si="135"/>
        <v>0</v>
      </c>
      <c r="AB948" s="4">
        <f t="shared" si="135"/>
        <v>0</v>
      </c>
      <c r="AC948" s="4">
        <f t="shared" si="135"/>
        <v>0</v>
      </c>
      <c r="AD948" s="4">
        <f t="shared" si="135"/>
        <v>0</v>
      </c>
    </row>
    <row r="949" spans="1:30" ht="12.75" customHeight="1" x14ac:dyDescent="0.25">
      <c r="A949" s="115">
        <v>21</v>
      </c>
      <c r="B949" s="137">
        <v>228500</v>
      </c>
      <c r="C949" s="138">
        <v>1845</v>
      </c>
      <c r="D949" s="108">
        <v>941</v>
      </c>
      <c r="E949" s="135" t="s">
        <v>1696</v>
      </c>
      <c r="F949" s="136">
        <f t="shared" si="136"/>
        <v>0</v>
      </c>
      <c r="G949" s="136">
        <v>0</v>
      </c>
      <c r="H949" s="136">
        <v>0</v>
      </c>
      <c r="I949" s="136">
        <v>0</v>
      </c>
      <c r="J949" s="136">
        <v>0</v>
      </c>
      <c r="K949" s="136">
        <f t="shared" si="137"/>
        <v>0</v>
      </c>
      <c r="L949" s="23">
        <v>0</v>
      </c>
      <c r="M949" s="23">
        <v>0</v>
      </c>
      <c r="N949" s="23">
        <v>0</v>
      </c>
      <c r="O949" s="23">
        <v>0</v>
      </c>
      <c r="P949" s="136">
        <f t="shared" si="138"/>
        <v>0</v>
      </c>
      <c r="Q949" s="23">
        <v>0</v>
      </c>
      <c r="R949" s="23">
        <v>0</v>
      </c>
      <c r="S949" s="23">
        <v>0</v>
      </c>
      <c r="T949" s="4">
        <v>0</v>
      </c>
      <c r="U949" s="4">
        <f t="shared" si="139"/>
        <v>0</v>
      </c>
      <c r="V949" s="4">
        <f t="shared" si="139"/>
        <v>0</v>
      </c>
      <c r="W949" s="4">
        <f t="shared" si="139"/>
        <v>0</v>
      </c>
      <c r="X949" s="4">
        <f t="shared" si="139"/>
        <v>0</v>
      </c>
      <c r="Y949" s="4">
        <f t="shared" si="139"/>
        <v>0</v>
      </c>
      <c r="Z949" s="4">
        <f t="shared" si="135"/>
        <v>0</v>
      </c>
      <c r="AA949" s="4">
        <f t="shared" si="135"/>
        <v>0</v>
      </c>
      <c r="AB949" s="4">
        <f t="shared" si="135"/>
        <v>0</v>
      </c>
      <c r="AC949" s="4">
        <f t="shared" si="135"/>
        <v>0</v>
      </c>
      <c r="AD949" s="4">
        <f t="shared" si="135"/>
        <v>0</v>
      </c>
    </row>
    <row r="950" spans="1:30" ht="12.75" customHeight="1" x14ac:dyDescent="0.25">
      <c r="A950" s="115">
        <v>21</v>
      </c>
      <c r="B950" s="137">
        <v>228500</v>
      </c>
      <c r="C950" s="138">
        <v>1846</v>
      </c>
      <c r="D950" s="108">
        <v>942</v>
      </c>
      <c r="E950" s="135" t="s">
        <v>1697</v>
      </c>
      <c r="F950" s="136">
        <f t="shared" si="136"/>
        <v>0</v>
      </c>
      <c r="G950" s="136">
        <v>0</v>
      </c>
      <c r="H950" s="136">
        <v>0</v>
      </c>
      <c r="I950" s="136">
        <v>0</v>
      </c>
      <c r="J950" s="136">
        <v>0</v>
      </c>
      <c r="K950" s="136">
        <f t="shared" si="137"/>
        <v>0</v>
      </c>
      <c r="L950" s="23">
        <v>0</v>
      </c>
      <c r="M950" s="23">
        <v>0</v>
      </c>
      <c r="N950" s="23">
        <v>0</v>
      </c>
      <c r="O950" s="23">
        <v>0</v>
      </c>
      <c r="P950" s="136">
        <f t="shared" si="138"/>
        <v>0</v>
      </c>
      <c r="Q950" s="23">
        <v>0</v>
      </c>
      <c r="R950" s="23">
        <v>0</v>
      </c>
      <c r="S950" s="23">
        <v>0</v>
      </c>
      <c r="T950" s="4">
        <v>0</v>
      </c>
      <c r="U950" s="4">
        <f t="shared" si="139"/>
        <v>0</v>
      </c>
      <c r="V950" s="4">
        <f t="shared" si="139"/>
        <v>0</v>
      </c>
      <c r="W950" s="4">
        <f t="shared" si="139"/>
        <v>0</v>
      </c>
      <c r="X950" s="4">
        <f t="shared" si="139"/>
        <v>0</v>
      </c>
      <c r="Y950" s="4">
        <f t="shared" si="139"/>
        <v>0</v>
      </c>
      <c r="Z950" s="4">
        <f t="shared" si="135"/>
        <v>0</v>
      </c>
      <c r="AA950" s="4">
        <f t="shared" si="135"/>
        <v>0</v>
      </c>
      <c r="AB950" s="4">
        <f t="shared" si="135"/>
        <v>0</v>
      </c>
      <c r="AC950" s="4">
        <f t="shared" si="135"/>
        <v>0</v>
      </c>
      <c r="AD950" s="4">
        <f t="shared" si="135"/>
        <v>0</v>
      </c>
    </row>
    <row r="951" spans="1:30" ht="12.75" customHeight="1" x14ac:dyDescent="0.25">
      <c r="A951" s="115">
        <v>21</v>
      </c>
      <c r="B951" s="137">
        <v>228500</v>
      </c>
      <c r="C951" s="138">
        <v>1847</v>
      </c>
      <c r="D951" s="108">
        <v>943</v>
      </c>
      <c r="E951" s="135" t="s">
        <v>1698</v>
      </c>
      <c r="F951" s="136">
        <f t="shared" si="136"/>
        <v>0</v>
      </c>
      <c r="G951" s="136">
        <v>0</v>
      </c>
      <c r="H951" s="136">
        <v>0</v>
      </c>
      <c r="I951" s="136">
        <v>0</v>
      </c>
      <c r="J951" s="136">
        <v>0</v>
      </c>
      <c r="K951" s="136">
        <f t="shared" si="137"/>
        <v>0</v>
      </c>
      <c r="L951" s="23">
        <v>0</v>
      </c>
      <c r="M951" s="23">
        <v>0</v>
      </c>
      <c r="N951" s="23">
        <v>0</v>
      </c>
      <c r="O951" s="23">
        <v>0</v>
      </c>
      <c r="P951" s="136">
        <f t="shared" si="138"/>
        <v>0</v>
      </c>
      <c r="Q951" s="23">
        <v>0</v>
      </c>
      <c r="R951" s="23">
        <v>0</v>
      </c>
      <c r="S951" s="23">
        <v>0</v>
      </c>
      <c r="T951" s="4">
        <v>0</v>
      </c>
      <c r="U951" s="4">
        <f t="shared" si="139"/>
        <v>0</v>
      </c>
      <c r="V951" s="4">
        <f t="shared" si="139"/>
        <v>0</v>
      </c>
      <c r="W951" s="4">
        <f t="shared" si="139"/>
        <v>0</v>
      </c>
      <c r="X951" s="4">
        <f t="shared" si="139"/>
        <v>0</v>
      </c>
      <c r="Y951" s="4">
        <f t="shared" si="139"/>
        <v>0</v>
      </c>
      <c r="Z951" s="4">
        <f t="shared" si="135"/>
        <v>0</v>
      </c>
      <c r="AA951" s="4">
        <f t="shared" si="135"/>
        <v>0</v>
      </c>
      <c r="AB951" s="4">
        <f t="shared" si="135"/>
        <v>0</v>
      </c>
      <c r="AC951" s="4">
        <f t="shared" si="135"/>
        <v>0</v>
      </c>
      <c r="AD951" s="4">
        <f t="shared" si="135"/>
        <v>0</v>
      </c>
    </row>
    <row r="952" spans="1:30" ht="12.75" customHeight="1" x14ac:dyDescent="0.25">
      <c r="A952" s="115">
        <v>21</v>
      </c>
      <c r="B952" s="137">
        <v>228500</v>
      </c>
      <c r="C952" s="138">
        <v>1848</v>
      </c>
      <c r="D952" s="108">
        <v>944</v>
      </c>
      <c r="E952" s="135" t="s">
        <v>1699</v>
      </c>
      <c r="F952" s="136">
        <f t="shared" si="136"/>
        <v>0</v>
      </c>
      <c r="G952" s="136">
        <v>0</v>
      </c>
      <c r="H952" s="136">
        <v>0</v>
      </c>
      <c r="I952" s="136">
        <v>0</v>
      </c>
      <c r="J952" s="136">
        <v>0</v>
      </c>
      <c r="K952" s="136">
        <f t="shared" si="137"/>
        <v>0</v>
      </c>
      <c r="L952" s="23">
        <v>0</v>
      </c>
      <c r="M952" s="23">
        <v>0</v>
      </c>
      <c r="N952" s="23">
        <v>0</v>
      </c>
      <c r="O952" s="23">
        <v>0</v>
      </c>
      <c r="P952" s="136">
        <f t="shared" si="138"/>
        <v>0</v>
      </c>
      <c r="Q952" s="23">
        <v>0</v>
      </c>
      <c r="R952" s="23">
        <v>0</v>
      </c>
      <c r="S952" s="23">
        <v>0</v>
      </c>
      <c r="T952" s="4">
        <v>0</v>
      </c>
      <c r="U952" s="4">
        <f t="shared" si="139"/>
        <v>0</v>
      </c>
      <c r="V952" s="4">
        <f t="shared" si="139"/>
        <v>0</v>
      </c>
      <c r="W952" s="4">
        <f t="shared" si="139"/>
        <v>0</v>
      </c>
      <c r="X952" s="4">
        <f t="shared" si="139"/>
        <v>0</v>
      </c>
      <c r="Y952" s="4">
        <f t="shared" si="139"/>
        <v>0</v>
      </c>
      <c r="Z952" s="4">
        <f t="shared" si="135"/>
        <v>0</v>
      </c>
      <c r="AA952" s="4">
        <f t="shared" si="135"/>
        <v>0</v>
      </c>
      <c r="AB952" s="4">
        <f t="shared" si="135"/>
        <v>0</v>
      </c>
      <c r="AC952" s="4">
        <f t="shared" si="135"/>
        <v>0</v>
      </c>
      <c r="AD952" s="4">
        <f t="shared" si="135"/>
        <v>0</v>
      </c>
    </row>
    <row r="953" spans="1:30" ht="12.75" customHeight="1" x14ac:dyDescent="0.25">
      <c r="A953" s="115">
        <v>21</v>
      </c>
      <c r="B953" s="137">
        <v>228500</v>
      </c>
      <c r="C953" s="138">
        <v>1842</v>
      </c>
      <c r="D953" s="108">
        <v>945</v>
      </c>
      <c r="E953" s="135" t="s">
        <v>1683</v>
      </c>
      <c r="F953" s="136">
        <f t="shared" si="136"/>
        <v>0</v>
      </c>
      <c r="G953" s="136">
        <v>0</v>
      </c>
      <c r="H953" s="136">
        <v>0</v>
      </c>
      <c r="I953" s="136">
        <v>0</v>
      </c>
      <c r="J953" s="136">
        <v>0</v>
      </c>
      <c r="K953" s="136">
        <f t="shared" si="137"/>
        <v>0</v>
      </c>
      <c r="L953" s="23">
        <v>0</v>
      </c>
      <c r="M953" s="23">
        <v>0</v>
      </c>
      <c r="N953" s="23">
        <v>0</v>
      </c>
      <c r="O953" s="23">
        <v>0</v>
      </c>
      <c r="P953" s="136">
        <f t="shared" si="138"/>
        <v>0</v>
      </c>
      <c r="Q953" s="23">
        <v>0</v>
      </c>
      <c r="R953" s="23">
        <v>0</v>
      </c>
      <c r="S953" s="23">
        <v>0</v>
      </c>
      <c r="T953" s="4">
        <v>0</v>
      </c>
      <c r="U953" s="4">
        <f t="shared" si="139"/>
        <v>0</v>
      </c>
      <c r="V953" s="4">
        <f t="shared" si="139"/>
        <v>0</v>
      </c>
      <c r="W953" s="4">
        <f t="shared" si="139"/>
        <v>0</v>
      </c>
      <c r="X953" s="4">
        <f t="shared" si="139"/>
        <v>0</v>
      </c>
      <c r="Y953" s="4">
        <f t="shared" si="139"/>
        <v>0</v>
      </c>
      <c r="Z953" s="4">
        <f t="shared" si="135"/>
        <v>0</v>
      </c>
      <c r="AA953" s="4">
        <f t="shared" si="135"/>
        <v>0</v>
      </c>
      <c r="AB953" s="4">
        <f t="shared" si="135"/>
        <v>0</v>
      </c>
      <c r="AC953" s="4">
        <f t="shared" si="135"/>
        <v>0</v>
      </c>
      <c r="AD953" s="4">
        <f t="shared" si="135"/>
        <v>0</v>
      </c>
    </row>
    <row r="954" spans="1:30" ht="12.75" customHeight="1" x14ac:dyDescent="0.25">
      <c r="A954" s="115">
        <v>21</v>
      </c>
      <c r="B954" s="137">
        <v>228500</v>
      </c>
      <c r="C954" s="138">
        <v>1849</v>
      </c>
      <c r="D954" s="108">
        <v>946</v>
      </c>
      <c r="E954" s="135" t="s">
        <v>1347</v>
      </c>
      <c r="F954" s="136">
        <f t="shared" si="136"/>
        <v>0</v>
      </c>
      <c r="G954" s="136">
        <v>0</v>
      </c>
      <c r="H954" s="136">
        <v>0</v>
      </c>
      <c r="I954" s="136">
        <v>0</v>
      </c>
      <c r="J954" s="136">
        <v>0</v>
      </c>
      <c r="K954" s="136">
        <f t="shared" si="137"/>
        <v>0</v>
      </c>
      <c r="L954" s="23">
        <v>0</v>
      </c>
      <c r="M954" s="23">
        <v>0</v>
      </c>
      <c r="N954" s="23">
        <v>0</v>
      </c>
      <c r="O954" s="23">
        <v>0</v>
      </c>
      <c r="P954" s="136">
        <f t="shared" si="138"/>
        <v>0</v>
      </c>
      <c r="Q954" s="23">
        <v>0</v>
      </c>
      <c r="R954" s="23">
        <v>0</v>
      </c>
      <c r="S954" s="23">
        <v>0</v>
      </c>
      <c r="T954" s="4">
        <v>0</v>
      </c>
      <c r="U954" s="4">
        <f t="shared" si="139"/>
        <v>0</v>
      </c>
      <c r="V954" s="4">
        <f t="shared" si="139"/>
        <v>0</v>
      </c>
      <c r="W954" s="4">
        <f t="shared" si="139"/>
        <v>0</v>
      </c>
      <c r="X954" s="4">
        <f t="shared" si="139"/>
        <v>0</v>
      </c>
      <c r="Y954" s="4">
        <f t="shared" si="139"/>
        <v>0</v>
      </c>
      <c r="Z954" s="4">
        <f t="shared" si="135"/>
        <v>0</v>
      </c>
      <c r="AA954" s="4">
        <f t="shared" si="135"/>
        <v>0</v>
      </c>
      <c r="AB954" s="4">
        <f t="shared" si="135"/>
        <v>0</v>
      </c>
      <c r="AC954" s="4">
        <f t="shared" si="135"/>
        <v>0</v>
      </c>
      <c r="AD954" s="4">
        <f t="shared" si="135"/>
        <v>0</v>
      </c>
    </row>
    <row r="955" spans="1:30" ht="12.75" customHeight="1" x14ac:dyDescent="0.25">
      <c r="A955" s="115">
        <v>21</v>
      </c>
      <c r="B955" s="137">
        <v>228500</v>
      </c>
      <c r="C955" s="138">
        <v>1850</v>
      </c>
      <c r="D955" s="108">
        <v>947</v>
      </c>
      <c r="E955" s="135" t="s">
        <v>1700</v>
      </c>
      <c r="F955" s="136">
        <f t="shared" si="136"/>
        <v>0</v>
      </c>
      <c r="G955" s="136">
        <v>0</v>
      </c>
      <c r="H955" s="136">
        <v>0</v>
      </c>
      <c r="I955" s="136">
        <v>0</v>
      </c>
      <c r="J955" s="136">
        <v>0</v>
      </c>
      <c r="K955" s="136">
        <f t="shared" si="137"/>
        <v>0</v>
      </c>
      <c r="L955" s="23">
        <v>0</v>
      </c>
      <c r="M955" s="23">
        <v>0</v>
      </c>
      <c r="N955" s="23">
        <v>0</v>
      </c>
      <c r="O955" s="23">
        <v>0</v>
      </c>
      <c r="P955" s="136">
        <f t="shared" si="138"/>
        <v>0</v>
      </c>
      <c r="Q955" s="23">
        <v>0</v>
      </c>
      <c r="R955" s="23">
        <v>0</v>
      </c>
      <c r="S955" s="23">
        <v>0</v>
      </c>
      <c r="T955" s="4">
        <v>0</v>
      </c>
      <c r="U955" s="4">
        <f t="shared" si="139"/>
        <v>0</v>
      </c>
      <c r="V955" s="4">
        <f t="shared" si="139"/>
        <v>0</v>
      </c>
      <c r="W955" s="4">
        <f t="shared" si="139"/>
        <v>0</v>
      </c>
      <c r="X955" s="4">
        <f t="shared" si="139"/>
        <v>0</v>
      </c>
      <c r="Y955" s="4">
        <f t="shared" si="139"/>
        <v>0</v>
      </c>
      <c r="Z955" s="4">
        <f t="shared" si="135"/>
        <v>0</v>
      </c>
      <c r="AA955" s="4">
        <f t="shared" si="135"/>
        <v>0</v>
      </c>
      <c r="AB955" s="4">
        <f t="shared" si="135"/>
        <v>0</v>
      </c>
      <c r="AC955" s="4">
        <f t="shared" si="135"/>
        <v>0</v>
      </c>
      <c r="AD955" s="4">
        <f t="shared" si="135"/>
        <v>0</v>
      </c>
    </row>
    <row r="956" spans="1:30" ht="12.75" customHeight="1" x14ac:dyDescent="0.25">
      <c r="A956" s="115">
        <v>21</v>
      </c>
      <c r="B956" s="137">
        <v>228500</v>
      </c>
      <c r="C956" s="138">
        <v>1851</v>
      </c>
      <c r="D956" s="108">
        <v>948</v>
      </c>
      <c r="E956" s="135" t="s">
        <v>1701</v>
      </c>
      <c r="F956" s="136">
        <f t="shared" si="136"/>
        <v>0</v>
      </c>
      <c r="G956" s="136">
        <v>0</v>
      </c>
      <c r="H956" s="136">
        <v>0</v>
      </c>
      <c r="I956" s="136">
        <v>0</v>
      </c>
      <c r="J956" s="136">
        <v>0</v>
      </c>
      <c r="K956" s="136">
        <f t="shared" si="137"/>
        <v>0</v>
      </c>
      <c r="L956" s="23">
        <v>0</v>
      </c>
      <c r="M956" s="23">
        <v>0</v>
      </c>
      <c r="N956" s="23">
        <v>0</v>
      </c>
      <c r="O956" s="23">
        <v>0</v>
      </c>
      <c r="P956" s="136">
        <f t="shared" si="138"/>
        <v>0</v>
      </c>
      <c r="Q956" s="23">
        <v>0</v>
      </c>
      <c r="R956" s="23">
        <v>0</v>
      </c>
      <c r="S956" s="23">
        <v>0</v>
      </c>
      <c r="T956" s="4">
        <v>0</v>
      </c>
      <c r="U956" s="4">
        <f t="shared" si="139"/>
        <v>0</v>
      </c>
      <c r="V956" s="4">
        <f t="shared" si="139"/>
        <v>0</v>
      </c>
      <c r="W956" s="4">
        <f t="shared" si="139"/>
        <v>0</v>
      </c>
      <c r="X956" s="4">
        <f t="shared" si="139"/>
        <v>0</v>
      </c>
      <c r="Y956" s="4">
        <f t="shared" si="139"/>
        <v>0</v>
      </c>
      <c r="Z956" s="4">
        <f t="shared" si="135"/>
        <v>0</v>
      </c>
      <c r="AA956" s="4">
        <f t="shared" si="135"/>
        <v>0</v>
      </c>
      <c r="AB956" s="4">
        <f t="shared" si="135"/>
        <v>0</v>
      </c>
      <c r="AC956" s="4">
        <f t="shared" si="135"/>
        <v>0</v>
      </c>
      <c r="AD956" s="4">
        <f t="shared" si="135"/>
        <v>0</v>
      </c>
    </row>
    <row r="957" spans="1:30" ht="12.75" customHeight="1" x14ac:dyDescent="0.25">
      <c r="A957" s="115">
        <v>21</v>
      </c>
      <c r="B957" s="137">
        <v>228500</v>
      </c>
      <c r="C957" s="138">
        <v>1852</v>
      </c>
      <c r="D957" s="108">
        <v>949</v>
      </c>
      <c r="E957" s="135" t="s">
        <v>1702</v>
      </c>
      <c r="F957" s="136">
        <f t="shared" si="136"/>
        <v>0</v>
      </c>
      <c r="G957" s="136">
        <v>0</v>
      </c>
      <c r="H957" s="136">
        <v>0</v>
      </c>
      <c r="I957" s="136">
        <v>0</v>
      </c>
      <c r="J957" s="136">
        <v>0</v>
      </c>
      <c r="K957" s="136">
        <f t="shared" si="137"/>
        <v>0</v>
      </c>
      <c r="L957" s="23">
        <v>0</v>
      </c>
      <c r="M957" s="23">
        <v>0</v>
      </c>
      <c r="N957" s="23">
        <v>0</v>
      </c>
      <c r="O957" s="23">
        <v>0</v>
      </c>
      <c r="P957" s="136">
        <f t="shared" si="138"/>
        <v>0</v>
      </c>
      <c r="Q957" s="23">
        <v>0</v>
      </c>
      <c r="R957" s="23">
        <v>0</v>
      </c>
      <c r="S957" s="23">
        <v>0</v>
      </c>
      <c r="T957" s="4">
        <v>0</v>
      </c>
      <c r="U957" s="4">
        <f t="shared" si="139"/>
        <v>0</v>
      </c>
      <c r="V957" s="4">
        <f t="shared" si="139"/>
        <v>0</v>
      </c>
      <c r="W957" s="4">
        <f t="shared" si="139"/>
        <v>0</v>
      </c>
      <c r="X957" s="4">
        <f t="shared" si="139"/>
        <v>0</v>
      </c>
      <c r="Y957" s="4">
        <f t="shared" si="139"/>
        <v>0</v>
      </c>
      <c r="Z957" s="4">
        <f t="shared" si="135"/>
        <v>0</v>
      </c>
      <c r="AA957" s="4">
        <f t="shared" si="135"/>
        <v>0</v>
      </c>
      <c r="AB957" s="4">
        <f t="shared" si="135"/>
        <v>0</v>
      </c>
      <c r="AC957" s="4">
        <f t="shared" si="135"/>
        <v>0</v>
      </c>
      <c r="AD957" s="4">
        <f t="shared" si="135"/>
        <v>0</v>
      </c>
    </row>
    <row r="958" spans="1:30" ht="12.75" customHeight="1" x14ac:dyDescent="0.25">
      <c r="A958" s="115">
        <v>0</v>
      </c>
      <c r="B958" s="115"/>
      <c r="C958" s="115"/>
      <c r="D958" s="108">
        <v>950</v>
      </c>
      <c r="E958" s="135"/>
      <c r="F958" s="136"/>
      <c r="G958" s="136"/>
      <c r="H958" s="136"/>
      <c r="I958" s="136"/>
      <c r="J958" s="136"/>
      <c r="K958" s="136"/>
      <c r="L958" s="23"/>
      <c r="M958" s="23"/>
      <c r="N958" s="23"/>
      <c r="O958" s="23"/>
      <c r="P958" s="23"/>
      <c r="Q958" s="23"/>
      <c r="R958" s="23"/>
      <c r="S958" s="23"/>
      <c r="T958" s="4"/>
      <c r="U958" s="4"/>
      <c r="V958" s="4"/>
      <c r="W958" s="4"/>
      <c r="X958" s="4"/>
      <c r="Y958" s="4"/>
      <c r="Z958" s="4"/>
      <c r="AA958" s="4"/>
      <c r="AB958" s="4"/>
      <c r="AC958" s="4"/>
      <c r="AD958" s="4"/>
    </row>
    <row r="959" spans="1:30" ht="12.75" customHeight="1" x14ac:dyDescent="0.25">
      <c r="A959" s="115">
        <v>20</v>
      </c>
      <c r="B959" s="137">
        <v>228700</v>
      </c>
      <c r="C959" s="115"/>
      <c r="D959" s="108">
        <v>951</v>
      </c>
      <c r="E959" s="130" t="s">
        <v>1143</v>
      </c>
      <c r="F959" s="131">
        <f t="shared" ref="F959:F977" si="140">SUM(G959:J959)</f>
        <v>1834</v>
      </c>
      <c r="G959" s="131">
        <f>G960+G961</f>
        <v>956.4</v>
      </c>
      <c r="H959" s="131">
        <f>H960+H961</f>
        <v>814</v>
      </c>
      <c r="I959" s="131">
        <f>I960+I961</f>
        <v>0</v>
      </c>
      <c r="J959" s="131">
        <f>J960+J961</f>
        <v>63.6</v>
      </c>
      <c r="K959" s="131">
        <f t="shared" ref="K959:K977" si="141">SUM(L959:O959)</f>
        <v>1915.1000000000001</v>
      </c>
      <c r="L959" s="131">
        <f>L960+L961</f>
        <v>1156.8</v>
      </c>
      <c r="M959" s="131">
        <f>M960+M961</f>
        <v>545.6</v>
      </c>
      <c r="N959" s="131">
        <f>N960+N961</f>
        <v>0</v>
      </c>
      <c r="O959" s="131">
        <f>O960+O961</f>
        <v>212.7</v>
      </c>
      <c r="P959" s="131">
        <f t="shared" ref="P959:P977" si="142">SUM(Q959:T959)</f>
        <v>1775.8999999999999</v>
      </c>
      <c r="Q959" s="131">
        <f>Q960+Q961</f>
        <v>1129.5</v>
      </c>
      <c r="R959" s="131">
        <f>R960+R961</f>
        <v>540.79999999999995</v>
      </c>
      <c r="S959" s="131">
        <f>S960+S961</f>
        <v>0</v>
      </c>
      <c r="T959" s="131">
        <f>T960+T961</f>
        <v>105.6</v>
      </c>
      <c r="U959" s="133">
        <f t="shared" ref="U959:Y977" si="143">P959-K959</f>
        <v>-139.20000000000027</v>
      </c>
      <c r="V959" s="133">
        <f t="shared" si="143"/>
        <v>-27.299999999999955</v>
      </c>
      <c r="W959" s="133">
        <f t="shared" si="143"/>
        <v>-4.8000000000000682</v>
      </c>
      <c r="X959" s="133">
        <f t="shared" si="143"/>
        <v>0</v>
      </c>
      <c r="Y959" s="133">
        <f t="shared" si="143"/>
        <v>-107.1</v>
      </c>
      <c r="Z959" s="133">
        <f t="shared" si="135"/>
        <v>92.73145005482742</v>
      </c>
      <c r="AA959" s="133">
        <f t="shared" si="135"/>
        <v>97.640041493775939</v>
      </c>
      <c r="AB959" s="133">
        <f t="shared" si="135"/>
        <v>99.120234604105562</v>
      </c>
      <c r="AC959" s="133">
        <f t="shared" si="135"/>
        <v>0</v>
      </c>
      <c r="AD959" s="133">
        <f t="shared" si="135"/>
        <v>49.647390691114246</v>
      </c>
    </row>
    <row r="960" spans="1:30" s="134" customFormat="1" ht="12.75" customHeight="1" x14ac:dyDescent="0.25">
      <c r="A960" s="115">
        <v>22</v>
      </c>
      <c r="B960" s="137">
        <v>228700</v>
      </c>
      <c r="C960" s="115"/>
      <c r="D960" s="108">
        <v>952</v>
      </c>
      <c r="E960" s="130" t="s">
        <v>944</v>
      </c>
      <c r="F960" s="131">
        <f t="shared" si="140"/>
        <v>1834</v>
      </c>
      <c r="G960" s="131">
        <f>G962</f>
        <v>956.4</v>
      </c>
      <c r="H960" s="131">
        <f>H962</f>
        <v>814</v>
      </c>
      <c r="I960" s="131">
        <f>I962</f>
        <v>0</v>
      </c>
      <c r="J960" s="131">
        <f>J962</f>
        <v>63.6</v>
      </c>
      <c r="K960" s="131">
        <f t="shared" si="141"/>
        <v>1915.1000000000001</v>
      </c>
      <c r="L960" s="131">
        <f>L962</f>
        <v>1156.8</v>
      </c>
      <c r="M960" s="131">
        <f>M962</f>
        <v>545.6</v>
      </c>
      <c r="N960" s="131">
        <f>N962</f>
        <v>0</v>
      </c>
      <c r="O960" s="131">
        <f>O962</f>
        <v>212.7</v>
      </c>
      <c r="P960" s="131">
        <f t="shared" si="142"/>
        <v>1775.8999999999999</v>
      </c>
      <c r="Q960" s="131">
        <f>Q962</f>
        <v>1129.5</v>
      </c>
      <c r="R960" s="131">
        <f>R962</f>
        <v>540.79999999999995</v>
      </c>
      <c r="S960" s="131">
        <f>S962</f>
        <v>0</v>
      </c>
      <c r="T960" s="131">
        <f>T962</f>
        <v>105.6</v>
      </c>
      <c r="U960" s="133">
        <f t="shared" si="143"/>
        <v>-139.20000000000027</v>
      </c>
      <c r="V960" s="133">
        <f t="shared" si="143"/>
        <v>-27.299999999999955</v>
      </c>
      <c r="W960" s="133">
        <f t="shared" si="143"/>
        <v>-4.8000000000000682</v>
      </c>
      <c r="X960" s="133">
        <f t="shared" si="143"/>
        <v>0</v>
      </c>
      <c r="Y960" s="133">
        <f t="shared" si="143"/>
        <v>-107.1</v>
      </c>
      <c r="Z960" s="133">
        <f t="shared" si="135"/>
        <v>92.73145005482742</v>
      </c>
      <c r="AA960" s="133">
        <f t="shared" si="135"/>
        <v>97.640041493775939</v>
      </c>
      <c r="AB960" s="133">
        <f t="shared" si="135"/>
        <v>99.120234604105562</v>
      </c>
      <c r="AC960" s="133">
        <f t="shared" si="135"/>
        <v>0</v>
      </c>
      <c r="AD960" s="133">
        <f t="shared" si="135"/>
        <v>49.647390691114246</v>
      </c>
    </row>
    <row r="961" spans="1:30" s="134" customFormat="1" ht="12.75" customHeight="1" x14ac:dyDescent="0.25">
      <c r="A961" s="115">
        <v>21</v>
      </c>
      <c r="B961" s="137">
        <v>228700</v>
      </c>
      <c r="C961" s="115"/>
      <c r="D961" s="108">
        <v>953</v>
      </c>
      <c r="E961" s="130" t="s">
        <v>945</v>
      </c>
      <c r="F961" s="131">
        <f t="shared" si="140"/>
        <v>0</v>
      </c>
      <c r="G961" s="131">
        <f>SUBTOTAL(9,G963:G977)</f>
        <v>0</v>
      </c>
      <c r="H961" s="131">
        <f>SUBTOTAL(9,H963:H977)</f>
        <v>0</v>
      </c>
      <c r="I961" s="131">
        <f>SUBTOTAL(9,I963:I977)</f>
        <v>0</v>
      </c>
      <c r="J961" s="131">
        <f>SUBTOTAL(9,J963:J977)</f>
        <v>0</v>
      </c>
      <c r="K961" s="131">
        <f t="shared" si="141"/>
        <v>0</v>
      </c>
      <c r="L961" s="131">
        <f>SUBTOTAL(9,L963:L977)</f>
        <v>0</v>
      </c>
      <c r="M961" s="131">
        <f>SUBTOTAL(9,M963:M977)</f>
        <v>0</v>
      </c>
      <c r="N961" s="131">
        <f>SUBTOTAL(9,N963:N977)</f>
        <v>0</v>
      </c>
      <c r="O961" s="131">
        <f>SUBTOTAL(9,O963:O977)</f>
        <v>0</v>
      </c>
      <c r="P961" s="131">
        <f t="shared" si="142"/>
        <v>0</v>
      </c>
      <c r="Q961" s="131">
        <f>SUBTOTAL(9,Q963:Q977)</f>
        <v>0</v>
      </c>
      <c r="R961" s="131">
        <f>SUBTOTAL(9,R963:R977)</f>
        <v>0</v>
      </c>
      <c r="S961" s="131">
        <f>SUBTOTAL(9,S963:S977)</f>
        <v>0</v>
      </c>
      <c r="T961" s="131">
        <f>SUBTOTAL(9,T963:T977)</f>
        <v>0</v>
      </c>
      <c r="U961" s="133">
        <f t="shared" si="143"/>
        <v>0</v>
      </c>
      <c r="V961" s="133">
        <f t="shared" si="143"/>
        <v>0</v>
      </c>
      <c r="W961" s="133">
        <f t="shared" si="143"/>
        <v>0</v>
      </c>
      <c r="X961" s="133">
        <f t="shared" si="143"/>
        <v>0</v>
      </c>
      <c r="Y961" s="133">
        <f t="shared" si="143"/>
        <v>0</v>
      </c>
      <c r="Z961" s="133">
        <f t="shared" si="135"/>
        <v>0</v>
      </c>
      <c r="AA961" s="133">
        <f t="shared" si="135"/>
        <v>0</v>
      </c>
      <c r="AB961" s="133">
        <f t="shared" si="135"/>
        <v>0</v>
      </c>
      <c r="AC961" s="133">
        <f t="shared" si="135"/>
        <v>0</v>
      </c>
      <c r="AD961" s="133">
        <f t="shared" si="135"/>
        <v>0</v>
      </c>
    </row>
    <row r="962" spans="1:30" ht="12.75" customHeight="1" x14ac:dyDescent="0.25">
      <c r="A962" s="115">
        <v>22</v>
      </c>
      <c r="B962" s="137">
        <v>228700</v>
      </c>
      <c r="C962" s="138">
        <v>1853</v>
      </c>
      <c r="D962" s="108">
        <v>954</v>
      </c>
      <c r="E962" s="135" t="s">
        <v>970</v>
      </c>
      <c r="F962" s="136">
        <f t="shared" si="140"/>
        <v>1834</v>
      </c>
      <c r="G962" s="136">
        <v>956.4</v>
      </c>
      <c r="H962" s="136">
        <v>814</v>
      </c>
      <c r="I962" s="136">
        <v>0</v>
      </c>
      <c r="J962" s="136">
        <v>63.6</v>
      </c>
      <c r="K962" s="136">
        <f t="shared" si="141"/>
        <v>1915.1000000000001</v>
      </c>
      <c r="L962" s="23">
        <v>1156.8</v>
      </c>
      <c r="M962" s="23">
        <v>545.6</v>
      </c>
      <c r="N962" s="23">
        <v>0</v>
      </c>
      <c r="O962" s="23">
        <v>212.7</v>
      </c>
      <c r="P962" s="136">
        <f t="shared" si="142"/>
        <v>1775.8999999999999</v>
      </c>
      <c r="Q962" s="23">
        <v>1129.5</v>
      </c>
      <c r="R962" s="23">
        <v>540.79999999999995</v>
      </c>
      <c r="S962" s="23">
        <v>0</v>
      </c>
      <c r="T962" s="4">
        <v>105.6</v>
      </c>
      <c r="U962" s="4">
        <f t="shared" si="143"/>
        <v>-139.20000000000027</v>
      </c>
      <c r="V962" s="4">
        <f t="shared" si="143"/>
        <v>-27.299999999999955</v>
      </c>
      <c r="W962" s="4">
        <f t="shared" si="143"/>
        <v>-4.8000000000000682</v>
      </c>
      <c r="X962" s="4">
        <f t="shared" si="143"/>
        <v>0</v>
      </c>
      <c r="Y962" s="4">
        <f t="shared" si="143"/>
        <v>-107.1</v>
      </c>
      <c r="Z962" s="4">
        <f t="shared" si="135"/>
        <v>92.73145005482742</v>
      </c>
      <c r="AA962" s="4">
        <f t="shared" si="135"/>
        <v>97.640041493775939</v>
      </c>
      <c r="AB962" s="4">
        <f t="shared" si="135"/>
        <v>99.120234604105562</v>
      </c>
      <c r="AC962" s="4">
        <f t="shared" si="135"/>
        <v>0</v>
      </c>
      <c r="AD962" s="4">
        <f t="shared" si="135"/>
        <v>49.647390691114246</v>
      </c>
    </row>
    <row r="963" spans="1:30" ht="12.75" customHeight="1" x14ac:dyDescent="0.25">
      <c r="A963" s="115">
        <v>21</v>
      </c>
      <c r="B963" s="137">
        <v>228700</v>
      </c>
      <c r="C963" s="138">
        <v>1854</v>
      </c>
      <c r="D963" s="108">
        <v>955</v>
      </c>
      <c r="E963" s="135" t="s">
        <v>1703</v>
      </c>
      <c r="F963" s="136">
        <f t="shared" si="140"/>
        <v>0</v>
      </c>
      <c r="G963" s="136">
        <v>0</v>
      </c>
      <c r="H963" s="136">
        <v>0</v>
      </c>
      <c r="I963" s="136">
        <v>0</v>
      </c>
      <c r="J963" s="136">
        <v>0</v>
      </c>
      <c r="K963" s="136">
        <f t="shared" si="141"/>
        <v>0</v>
      </c>
      <c r="L963" s="23">
        <v>0</v>
      </c>
      <c r="M963" s="23">
        <v>0</v>
      </c>
      <c r="N963" s="23">
        <v>0</v>
      </c>
      <c r="O963" s="23">
        <v>0</v>
      </c>
      <c r="P963" s="136">
        <f t="shared" si="142"/>
        <v>0</v>
      </c>
      <c r="Q963" s="23">
        <v>0</v>
      </c>
      <c r="R963" s="23">
        <v>0</v>
      </c>
      <c r="S963" s="23">
        <v>0</v>
      </c>
      <c r="T963" s="4">
        <v>0</v>
      </c>
      <c r="U963" s="4">
        <f t="shared" si="143"/>
        <v>0</v>
      </c>
      <c r="V963" s="4">
        <f t="shared" si="143"/>
        <v>0</v>
      </c>
      <c r="W963" s="4">
        <f t="shared" si="143"/>
        <v>0</v>
      </c>
      <c r="X963" s="4">
        <f t="shared" si="143"/>
        <v>0</v>
      </c>
      <c r="Y963" s="4">
        <f t="shared" si="143"/>
        <v>0</v>
      </c>
      <c r="Z963" s="4">
        <f t="shared" si="135"/>
        <v>0</v>
      </c>
      <c r="AA963" s="4">
        <f t="shared" si="135"/>
        <v>0</v>
      </c>
      <c r="AB963" s="4">
        <f t="shared" si="135"/>
        <v>0</v>
      </c>
      <c r="AC963" s="4">
        <f t="shared" si="135"/>
        <v>0</v>
      </c>
      <c r="AD963" s="4">
        <f t="shared" si="135"/>
        <v>0</v>
      </c>
    </row>
    <row r="964" spans="1:30" ht="12.75" customHeight="1" x14ac:dyDescent="0.25">
      <c r="A964" s="115">
        <v>21</v>
      </c>
      <c r="B964" s="137">
        <v>228700</v>
      </c>
      <c r="C964" s="138">
        <v>1855</v>
      </c>
      <c r="D964" s="108">
        <v>956</v>
      </c>
      <c r="E964" s="135" t="s">
        <v>1704</v>
      </c>
      <c r="F964" s="136">
        <f t="shared" si="140"/>
        <v>0</v>
      </c>
      <c r="G964" s="136">
        <v>0</v>
      </c>
      <c r="H964" s="136">
        <v>0</v>
      </c>
      <c r="I964" s="136">
        <v>0</v>
      </c>
      <c r="J964" s="136">
        <v>0</v>
      </c>
      <c r="K964" s="136">
        <f t="shared" si="141"/>
        <v>0</v>
      </c>
      <c r="L964" s="23">
        <v>0</v>
      </c>
      <c r="M964" s="23">
        <v>0</v>
      </c>
      <c r="N964" s="23">
        <v>0</v>
      </c>
      <c r="O964" s="23">
        <v>0</v>
      </c>
      <c r="P964" s="136">
        <f t="shared" si="142"/>
        <v>0</v>
      </c>
      <c r="Q964" s="23">
        <v>0</v>
      </c>
      <c r="R964" s="23">
        <v>0</v>
      </c>
      <c r="S964" s="23">
        <v>0</v>
      </c>
      <c r="T964" s="4">
        <v>0</v>
      </c>
      <c r="U964" s="4">
        <f t="shared" si="143"/>
        <v>0</v>
      </c>
      <c r="V964" s="4">
        <f t="shared" si="143"/>
        <v>0</v>
      </c>
      <c r="W964" s="4">
        <f t="shared" si="143"/>
        <v>0</v>
      </c>
      <c r="X964" s="4">
        <f t="shared" si="143"/>
        <v>0</v>
      </c>
      <c r="Y964" s="4">
        <f t="shared" si="143"/>
        <v>0</v>
      </c>
      <c r="Z964" s="4">
        <f t="shared" si="135"/>
        <v>0</v>
      </c>
      <c r="AA964" s="4">
        <f t="shared" si="135"/>
        <v>0</v>
      </c>
      <c r="AB964" s="4">
        <f t="shared" si="135"/>
        <v>0</v>
      </c>
      <c r="AC964" s="4">
        <f t="shared" si="135"/>
        <v>0</v>
      </c>
      <c r="AD964" s="4">
        <f t="shared" si="135"/>
        <v>0</v>
      </c>
    </row>
    <row r="965" spans="1:30" ht="12.75" customHeight="1" x14ac:dyDescent="0.25">
      <c r="A965" s="115">
        <v>21</v>
      </c>
      <c r="B965" s="137">
        <v>228700</v>
      </c>
      <c r="C965" s="138">
        <v>1856</v>
      </c>
      <c r="D965" s="108">
        <v>957</v>
      </c>
      <c r="E965" s="135" t="s">
        <v>1705</v>
      </c>
      <c r="F965" s="136">
        <f t="shared" si="140"/>
        <v>0</v>
      </c>
      <c r="G965" s="136">
        <v>0</v>
      </c>
      <c r="H965" s="136">
        <v>0</v>
      </c>
      <c r="I965" s="136">
        <v>0</v>
      </c>
      <c r="J965" s="136">
        <v>0</v>
      </c>
      <c r="K965" s="136">
        <f t="shared" si="141"/>
        <v>0</v>
      </c>
      <c r="L965" s="23">
        <v>0</v>
      </c>
      <c r="M965" s="23">
        <v>0</v>
      </c>
      <c r="N965" s="23">
        <v>0</v>
      </c>
      <c r="O965" s="23">
        <v>0</v>
      </c>
      <c r="P965" s="136">
        <f t="shared" si="142"/>
        <v>0</v>
      </c>
      <c r="Q965" s="23">
        <v>0</v>
      </c>
      <c r="R965" s="23">
        <v>0</v>
      </c>
      <c r="S965" s="23">
        <v>0</v>
      </c>
      <c r="T965" s="4">
        <v>0</v>
      </c>
      <c r="U965" s="4">
        <f t="shared" si="143"/>
        <v>0</v>
      </c>
      <c r="V965" s="4">
        <f t="shared" si="143"/>
        <v>0</v>
      </c>
      <c r="W965" s="4">
        <f t="shared" si="143"/>
        <v>0</v>
      </c>
      <c r="X965" s="4">
        <f t="shared" si="143"/>
        <v>0</v>
      </c>
      <c r="Y965" s="4">
        <f t="shared" si="143"/>
        <v>0</v>
      </c>
      <c r="Z965" s="4">
        <f t="shared" si="135"/>
        <v>0</v>
      </c>
      <c r="AA965" s="4">
        <f t="shared" si="135"/>
        <v>0</v>
      </c>
      <c r="AB965" s="4">
        <f t="shared" si="135"/>
        <v>0</v>
      </c>
      <c r="AC965" s="4">
        <f t="shared" si="135"/>
        <v>0</v>
      </c>
      <c r="AD965" s="4">
        <f t="shared" si="135"/>
        <v>0</v>
      </c>
    </row>
    <row r="966" spans="1:30" ht="12.75" customHeight="1" x14ac:dyDescent="0.25">
      <c r="A966" s="115">
        <v>21</v>
      </c>
      <c r="B966" s="137">
        <v>228700</v>
      </c>
      <c r="C966" s="138">
        <v>1857</v>
      </c>
      <c r="D966" s="108">
        <v>958</v>
      </c>
      <c r="E966" s="135" t="s">
        <v>1706</v>
      </c>
      <c r="F966" s="136">
        <f t="shared" si="140"/>
        <v>0</v>
      </c>
      <c r="G966" s="136">
        <v>0</v>
      </c>
      <c r="H966" s="136">
        <v>0</v>
      </c>
      <c r="I966" s="136">
        <v>0</v>
      </c>
      <c r="J966" s="136">
        <v>0</v>
      </c>
      <c r="K966" s="136">
        <f t="shared" si="141"/>
        <v>0</v>
      </c>
      <c r="L966" s="23">
        <v>0</v>
      </c>
      <c r="M966" s="23">
        <v>0</v>
      </c>
      <c r="N966" s="23">
        <v>0</v>
      </c>
      <c r="O966" s="23">
        <v>0</v>
      </c>
      <c r="P966" s="136">
        <f t="shared" si="142"/>
        <v>0</v>
      </c>
      <c r="Q966" s="23">
        <v>0</v>
      </c>
      <c r="R966" s="23">
        <v>0</v>
      </c>
      <c r="S966" s="23">
        <v>0</v>
      </c>
      <c r="T966" s="4">
        <v>0</v>
      </c>
      <c r="U966" s="4">
        <f t="shared" si="143"/>
        <v>0</v>
      </c>
      <c r="V966" s="4">
        <f t="shared" si="143"/>
        <v>0</v>
      </c>
      <c r="W966" s="4">
        <f t="shared" si="143"/>
        <v>0</v>
      </c>
      <c r="X966" s="4">
        <f t="shared" si="143"/>
        <v>0</v>
      </c>
      <c r="Y966" s="4">
        <f t="shared" si="143"/>
        <v>0</v>
      </c>
      <c r="Z966" s="4">
        <f t="shared" si="135"/>
        <v>0</v>
      </c>
      <c r="AA966" s="4">
        <f t="shared" si="135"/>
        <v>0</v>
      </c>
      <c r="AB966" s="4">
        <f t="shared" si="135"/>
        <v>0</v>
      </c>
      <c r="AC966" s="4">
        <f t="shared" si="135"/>
        <v>0</v>
      </c>
      <c r="AD966" s="4">
        <f t="shared" si="135"/>
        <v>0</v>
      </c>
    </row>
    <row r="967" spans="1:30" ht="12.75" customHeight="1" x14ac:dyDescent="0.25">
      <c r="A967" s="115">
        <v>21</v>
      </c>
      <c r="B967" s="137">
        <v>228700</v>
      </c>
      <c r="C967" s="138">
        <v>1858</v>
      </c>
      <c r="D967" s="108">
        <v>959</v>
      </c>
      <c r="E967" s="135" t="s">
        <v>1707</v>
      </c>
      <c r="F967" s="136">
        <f t="shared" si="140"/>
        <v>0</v>
      </c>
      <c r="G967" s="136">
        <v>0</v>
      </c>
      <c r="H967" s="136">
        <v>0</v>
      </c>
      <c r="I967" s="136">
        <v>0</v>
      </c>
      <c r="J967" s="136">
        <v>0</v>
      </c>
      <c r="K967" s="136">
        <f t="shared" si="141"/>
        <v>0</v>
      </c>
      <c r="L967" s="23">
        <v>0</v>
      </c>
      <c r="M967" s="23">
        <v>0</v>
      </c>
      <c r="N967" s="23">
        <v>0</v>
      </c>
      <c r="O967" s="23">
        <v>0</v>
      </c>
      <c r="P967" s="136">
        <f t="shared" si="142"/>
        <v>0</v>
      </c>
      <c r="Q967" s="23">
        <v>0</v>
      </c>
      <c r="R967" s="23">
        <v>0</v>
      </c>
      <c r="S967" s="23">
        <v>0</v>
      </c>
      <c r="T967" s="4">
        <v>0</v>
      </c>
      <c r="U967" s="4">
        <f t="shared" si="143"/>
        <v>0</v>
      </c>
      <c r="V967" s="4">
        <f t="shared" si="143"/>
        <v>0</v>
      </c>
      <c r="W967" s="4">
        <f t="shared" si="143"/>
        <v>0</v>
      </c>
      <c r="X967" s="4">
        <f t="shared" si="143"/>
        <v>0</v>
      </c>
      <c r="Y967" s="4">
        <f t="shared" si="143"/>
        <v>0</v>
      </c>
      <c r="Z967" s="4">
        <f t="shared" si="135"/>
        <v>0</v>
      </c>
      <c r="AA967" s="4">
        <f t="shared" si="135"/>
        <v>0</v>
      </c>
      <c r="AB967" s="4">
        <f t="shared" si="135"/>
        <v>0</v>
      </c>
      <c r="AC967" s="4">
        <f t="shared" si="135"/>
        <v>0</v>
      </c>
      <c r="AD967" s="4">
        <f t="shared" si="135"/>
        <v>0</v>
      </c>
    </row>
    <row r="968" spans="1:30" ht="12.75" customHeight="1" x14ac:dyDescent="0.25">
      <c r="A968" s="115">
        <v>21</v>
      </c>
      <c r="B968" s="137">
        <v>228700</v>
      </c>
      <c r="C968" s="138">
        <v>1859</v>
      </c>
      <c r="D968" s="108">
        <v>960</v>
      </c>
      <c r="E968" s="135" t="s">
        <v>1708</v>
      </c>
      <c r="F968" s="136">
        <f t="shared" si="140"/>
        <v>0</v>
      </c>
      <c r="G968" s="136">
        <v>0</v>
      </c>
      <c r="H968" s="136">
        <v>0</v>
      </c>
      <c r="I968" s="136">
        <v>0</v>
      </c>
      <c r="J968" s="136">
        <v>0</v>
      </c>
      <c r="K968" s="136">
        <f t="shared" si="141"/>
        <v>0</v>
      </c>
      <c r="L968" s="23">
        <v>0</v>
      </c>
      <c r="M968" s="23">
        <v>0</v>
      </c>
      <c r="N968" s="23">
        <v>0</v>
      </c>
      <c r="O968" s="23">
        <v>0</v>
      </c>
      <c r="P968" s="136">
        <f t="shared" si="142"/>
        <v>0</v>
      </c>
      <c r="Q968" s="23">
        <v>0</v>
      </c>
      <c r="R968" s="23">
        <v>0</v>
      </c>
      <c r="S968" s="23">
        <v>0</v>
      </c>
      <c r="T968" s="4">
        <v>0</v>
      </c>
      <c r="U968" s="4">
        <f t="shared" si="143"/>
        <v>0</v>
      </c>
      <c r="V968" s="4">
        <f t="shared" si="143"/>
        <v>0</v>
      </c>
      <c r="W968" s="4">
        <f t="shared" si="143"/>
        <v>0</v>
      </c>
      <c r="X968" s="4">
        <f t="shared" si="143"/>
        <v>0</v>
      </c>
      <c r="Y968" s="4">
        <f t="shared" si="143"/>
        <v>0</v>
      </c>
      <c r="Z968" s="4">
        <f t="shared" si="135"/>
        <v>0</v>
      </c>
      <c r="AA968" s="4">
        <f t="shared" si="135"/>
        <v>0</v>
      </c>
      <c r="AB968" s="4">
        <f t="shared" si="135"/>
        <v>0</v>
      </c>
      <c r="AC968" s="4">
        <f t="shared" si="135"/>
        <v>0</v>
      </c>
      <c r="AD968" s="4">
        <f t="shared" si="135"/>
        <v>0</v>
      </c>
    </row>
    <row r="969" spans="1:30" ht="12.75" customHeight="1" x14ac:dyDescent="0.25">
      <c r="A969" s="115">
        <v>21</v>
      </c>
      <c r="B969" s="137">
        <v>228700</v>
      </c>
      <c r="C969" s="138">
        <v>1860</v>
      </c>
      <c r="D969" s="108">
        <v>961</v>
      </c>
      <c r="E969" s="135" t="s">
        <v>1709</v>
      </c>
      <c r="F969" s="136">
        <f t="shared" si="140"/>
        <v>0</v>
      </c>
      <c r="G969" s="136">
        <v>0</v>
      </c>
      <c r="H969" s="136">
        <v>0</v>
      </c>
      <c r="I969" s="136">
        <v>0</v>
      </c>
      <c r="J969" s="136">
        <v>0</v>
      </c>
      <c r="K969" s="136">
        <f t="shared" si="141"/>
        <v>0</v>
      </c>
      <c r="L969" s="23">
        <v>0</v>
      </c>
      <c r="M969" s="23">
        <v>0</v>
      </c>
      <c r="N969" s="23">
        <v>0</v>
      </c>
      <c r="O969" s="23">
        <v>0</v>
      </c>
      <c r="P969" s="136">
        <f t="shared" si="142"/>
        <v>0</v>
      </c>
      <c r="Q969" s="23">
        <v>0</v>
      </c>
      <c r="R969" s="23">
        <v>0</v>
      </c>
      <c r="S969" s="23">
        <v>0</v>
      </c>
      <c r="T969" s="4">
        <v>0</v>
      </c>
      <c r="U969" s="4">
        <f t="shared" si="143"/>
        <v>0</v>
      </c>
      <c r="V969" s="4">
        <f t="shared" si="143"/>
        <v>0</v>
      </c>
      <c r="W969" s="4">
        <f t="shared" si="143"/>
        <v>0</v>
      </c>
      <c r="X969" s="4">
        <f t="shared" si="143"/>
        <v>0</v>
      </c>
      <c r="Y969" s="4">
        <f t="shared" si="143"/>
        <v>0</v>
      </c>
      <c r="Z969" s="4">
        <f t="shared" ref="Z969:AD1032" si="144">IF(K969=0,0,P969/K969*100)</f>
        <v>0</v>
      </c>
      <c r="AA969" s="4">
        <f t="shared" si="144"/>
        <v>0</v>
      </c>
      <c r="AB969" s="4">
        <f t="shared" si="144"/>
        <v>0</v>
      </c>
      <c r="AC969" s="4">
        <f t="shared" si="144"/>
        <v>0</v>
      </c>
      <c r="AD969" s="4">
        <f t="shared" si="144"/>
        <v>0</v>
      </c>
    </row>
    <row r="970" spans="1:30" ht="12.75" customHeight="1" x14ac:dyDescent="0.25">
      <c r="A970" s="115">
        <v>21</v>
      </c>
      <c r="B970" s="137">
        <v>228700</v>
      </c>
      <c r="C970" s="138">
        <v>1861</v>
      </c>
      <c r="D970" s="108">
        <v>962</v>
      </c>
      <c r="E970" s="135" t="s">
        <v>1710</v>
      </c>
      <c r="F970" s="136">
        <f t="shared" si="140"/>
        <v>0</v>
      </c>
      <c r="G970" s="136">
        <v>0</v>
      </c>
      <c r="H970" s="136">
        <v>0</v>
      </c>
      <c r="I970" s="136">
        <v>0</v>
      </c>
      <c r="J970" s="136">
        <v>0</v>
      </c>
      <c r="K970" s="136">
        <f t="shared" si="141"/>
        <v>0</v>
      </c>
      <c r="L970" s="23">
        <v>0</v>
      </c>
      <c r="M970" s="23">
        <v>0</v>
      </c>
      <c r="N970" s="23">
        <v>0</v>
      </c>
      <c r="O970" s="23">
        <v>0</v>
      </c>
      <c r="P970" s="136">
        <f t="shared" si="142"/>
        <v>0</v>
      </c>
      <c r="Q970" s="23">
        <v>0</v>
      </c>
      <c r="R970" s="23">
        <v>0</v>
      </c>
      <c r="S970" s="23">
        <v>0</v>
      </c>
      <c r="T970" s="4">
        <v>0</v>
      </c>
      <c r="U970" s="4">
        <f t="shared" si="143"/>
        <v>0</v>
      </c>
      <c r="V970" s="4">
        <f t="shared" si="143"/>
        <v>0</v>
      </c>
      <c r="W970" s="4">
        <f t="shared" si="143"/>
        <v>0</v>
      </c>
      <c r="X970" s="4">
        <f t="shared" si="143"/>
        <v>0</v>
      </c>
      <c r="Y970" s="4">
        <f t="shared" si="143"/>
        <v>0</v>
      </c>
      <c r="Z970" s="4">
        <f t="shared" si="144"/>
        <v>0</v>
      </c>
      <c r="AA970" s="4">
        <f t="shared" si="144"/>
        <v>0</v>
      </c>
      <c r="AB970" s="4">
        <f t="shared" si="144"/>
        <v>0</v>
      </c>
      <c r="AC970" s="4">
        <f t="shared" si="144"/>
        <v>0</v>
      </c>
      <c r="AD970" s="4">
        <f t="shared" si="144"/>
        <v>0</v>
      </c>
    </row>
    <row r="971" spans="1:30" ht="12.75" customHeight="1" x14ac:dyDescent="0.25">
      <c r="A971" s="115">
        <v>21</v>
      </c>
      <c r="B971" s="137">
        <v>228700</v>
      </c>
      <c r="C971" s="138">
        <v>1862</v>
      </c>
      <c r="D971" s="108">
        <v>963</v>
      </c>
      <c r="E971" s="135" t="s">
        <v>1711</v>
      </c>
      <c r="F971" s="136">
        <f t="shared" si="140"/>
        <v>0</v>
      </c>
      <c r="G971" s="136">
        <v>0</v>
      </c>
      <c r="H971" s="136">
        <v>0</v>
      </c>
      <c r="I971" s="136">
        <v>0</v>
      </c>
      <c r="J971" s="136">
        <v>0</v>
      </c>
      <c r="K971" s="136">
        <f t="shared" si="141"/>
        <v>0</v>
      </c>
      <c r="L971" s="23">
        <v>0</v>
      </c>
      <c r="M971" s="23">
        <v>0</v>
      </c>
      <c r="N971" s="23">
        <v>0</v>
      </c>
      <c r="O971" s="23">
        <v>0</v>
      </c>
      <c r="P971" s="136">
        <f t="shared" si="142"/>
        <v>0</v>
      </c>
      <c r="Q971" s="23">
        <v>0</v>
      </c>
      <c r="R971" s="23">
        <v>0</v>
      </c>
      <c r="S971" s="23">
        <v>0</v>
      </c>
      <c r="T971" s="4">
        <v>0</v>
      </c>
      <c r="U971" s="4">
        <f t="shared" si="143"/>
        <v>0</v>
      </c>
      <c r="V971" s="4">
        <f t="shared" si="143"/>
        <v>0</v>
      </c>
      <c r="W971" s="4">
        <f t="shared" si="143"/>
        <v>0</v>
      </c>
      <c r="X971" s="4">
        <f t="shared" si="143"/>
        <v>0</v>
      </c>
      <c r="Y971" s="4">
        <f t="shared" si="143"/>
        <v>0</v>
      </c>
      <c r="Z971" s="4">
        <f t="shared" si="144"/>
        <v>0</v>
      </c>
      <c r="AA971" s="4">
        <f t="shared" si="144"/>
        <v>0</v>
      </c>
      <c r="AB971" s="4">
        <f t="shared" si="144"/>
        <v>0</v>
      </c>
      <c r="AC971" s="4">
        <f t="shared" si="144"/>
        <v>0</v>
      </c>
      <c r="AD971" s="4">
        <f t="shared" si="144"/>
        <v>0</v>
      </c>
    </row>
    <row r="972" spans="1:30" ht="12.75" customHeight="1" x14ac:dyDescent="0.25">
      <c r="A972" s="115">
        <v>21</v>
      </c>
      <c r="B972" s="137">
        <v>228700</v>
      </c>
      <c r="C972" s="138">
        <v>1863</v>
      </c>
      <c r="D972" s="108">
        <v>964</v>
      </c>
      <c r="E972" s="135" t="s">
        <v>1712</v>
      </c>
      <c r="F972" s="136">
        <f t="shared" si="140"/>
        <v>0</v>
      </c>
      <c r="G972" s="136">
        <v>0</v>
      </c>
      <c r="H972" s="136">
        <v>0</v>
      </c>
      <c r="I972" s="136">
        <v>0</v>
      </c>
      <c r="J972" s="136">
        <v>0</v>
      </c>
      <c r="K972" s="136">
        <f t="shared" si="141"/>
        <v>0</v>
      </c>
      <c r="L972" s="23">
        <v>0</v>
      </c>
      <c r="M972" s="23">
        <v>0</v>
      </c>
      <c r="N972" s="23">
        <v>0</v>
      </c>
      <c r="O972" s="23">
        <v>0</v>
      </c>
      <c r="P972" s="136">
        <f t="shared" si="142"/>
        <v>0</v>
      </c>
      <c r="Q972" s="23">
        <v>0</v>
      </c>
      <c r="R972" s="23">
        <v>0</v>
      </c>
      <c r="S972" s="23">
        <v>0</v>
      </c>
      <c r="T972" s="4">
        <v>0</v>
      </c>
      <c r="U972" s="4">
        <f t="shared" si="143"/>
        <v>0</v>
      </c>
      <c r="V972" s="4">
        <f t="shared" si="143"/>
        <v>0</v>
      </c>
      <c r="W972" s="4">
        <f t="shared" si="143"/>
        <v>0</v>
      </c>
      <c r="X972" s="4">
        <f t="shared" si="143"/>
        <v>0</v>
      </c>
      <c r="Y972" s="4">
        <f t="shared" si="143"/>
        <v>0</v>
      </c>
      <c r="Z972" s="4">
        <f t="shared" si="144"/>
        <v>0</v>
      </c>
      <c r="AA972" s="4">
        <f t="shared" si="144"/>
        <v>0</v>
      </c>
      <c r="AB972" s="4">
        <f t="shared" si="144"/>
        <v>0</v>
      </c>
      <c r="AC972" s="4">
        <f t="shared" si="144"/>
        <v>0</v>
      </c>
      <c r="AD972" s="4">
        <f t="shared" si="144"/>
        <v>0</v>
      </c>
    </row>
    <row r="973" spans="1:30" ht="12.75" customHeight="1" x14ac:dyDescent="0.25">
      <c r="A973" s="115">
        <v>21</v>
      </c>
      <c r="B973" s="137">
        <v>228700</v>
      </c>
      <c r="C973" s="138">
        <v>1865</v>
      </c>
      <c r="D973" s="108">
        <v>965</v>
      </c>
      <c r="E973" s="135" t="s">
        <v>1678</v>
      </c>
      <c r="F973" s="136">
        <f t="shared" si="140"/>
        <v>0</v>
      </c>
      <c r="G973" s="136">
        <v>0</v>
      </c>
      <c r="H973" s="136">
        <v>0</v>
      </c>
      <c r="I973" s="136">
        <v>0</v>
      </c>
      <c r="J973" s="136">
        <v>0</v>
      </c>
      <c r="K973" s="136">
        <f t="shared" si="141"/>
        <v>0</v>
      </c>
      <c r="L973" s="23">
        <v>0</v>
      </c>
      <c r="M973" s="23">
        <v>0</v>
      </c>
      <c r="N973" s="23">
        <v>0</v>
      </c>
      <c r="O973" s="23">
        <v>0</v>
      </c>
      <c r="P973" s="136">
        <f t="shared" si="142"/>
        <v>0</v>
      </c>
      <c r="Q973" s="23">
        <v>0</v>
      </c>
      <c r="R973" s="23">
        <v>0</v>
      </c>
      <c r="S973" s="23">
        <v>0</v>
      </c>
      <c r="T973" s="4">
        <v>0</v>
      </c>
      <c r="U973" s="4">
        <f t="shared" si="143"/>
        <v>0</v>
      </c>
      <c r="V973" s="4">
        <f t="shared" si="143"/>
        <v>0</v>
      </c>
      <c r="W973" s="4">
        <f t="shared" si="143"/>
        <v>0</v>
      </c>
      <c r="X973" s="4">
        <f t="shared" si="143"/>
        <v>0</v>
      </c>
      <c r="Y973" s="4">
        <f t="shared" si="143"/>
        <v>0</v>
      </c>
      <c r="Z973" s="4">
        <f t="shared" si="144"/>
        <v>0</v>
      </c>
      <c r="AA973" s="4">
        <f t="shared" si="144"/>
        <v>0</v>
      </c>
      <c r="AB973" s="4">
        <f t="shared" si="144"/>
        <v>0</v>
      </c>
      <c r="AC973" s="4">
        <f t="shared" si="144"/>
        <v>0</v>
      </c>
      <c r="AD973" s="4">
        <f t="shared" si="144"/>
        <v>0</v>
      </c>
    </row>
    <row r="974" spans="1:30" ht="12.75" customHeight="1" x14ac:dyDescent="0.25">
      <c r="A974" s="115">
        <v>21</v>
      </c>
      <c r="B974" s="137">
        <v>228700</v>
      </c>
      <c r="C974" s="138">
        <v>1864</v>
      </c>
      <c r="D974" s="108">
        <v>966</v>
      </c>
      <c r="E974" s="135" t="s">
        <v>1143</v>
      </c>
      <c r="F974" s="136">
        <f t="shared" si="140"/>
        <v>0</v>
      </c>
      <c r="G974" s="136">
        <v>0</v>
      </c>
      <c r="H974" s="136">
        <v>0</v>
      </c>
      <c r="I974" s="136">
        <v>0</v>
      </c>
      <c r="J974" s="136">
        <v>0</v>
      </c>
      <c r="K974" s="136">
        <f t="shared" si="141"/>
        <v>0</v>
      </c>
      <c r="L974" s="23">
        <v>0</v>
      </c>
      <c r="M974" s="23">
        <v>0</v>
      </c>
      <c r="N974" s="23">
        <v>0</v>
      </c>
      <c r="O974" s="23">
        <v>0</v>
      </c>
      <c r="P974" s="136">
        <f t="shared" si="142"/>
        <v>0</v>
      </c>
      <c r="Q974" s="23">
        <v>0</v>
      </c>
      <c r="R974" s="23">
        <v>0</v>
      </c>
      <c r="S974" s="23">
        <v>0</v>
      </c>
      <c r="T974" s="4">
        <v>0</v>
      </c>
      <c r="U974" s="4">
        <f t="shared" si="143"/>
        <v>0</v>
      </c>
      <c r="V974" s="4">
        <f t="shared" si="143"/>
        <v>0</v>
      </c>
      <c r="W974" s="4">
        <f t="shared" si="143"/>
        <v>0</v>
      </c>
      <c r="X974" s="4">
        <f t="shared" si="143"/>
        <v>0</v>
      </c>
      <c r="Y974" s="4">
        <f t="shared" si="143"/>
        <v>0</v>
      </c>
      <c r="Z974" s="4">
        <f t="shared" si="144"/>
        <v>0</v>
      </c>
      <c r="AA974" s="4">
        <f t="shared" si="144"/>
        <v>0</v>
      </c>
      <c r="AB974" s="4">
        <f t="shared" si="144"/>
        <v>0</v>
      </c>
      <c r="AC974" s="4">
        <f t="shared" si="144"/>
        <v>0</v>
      </c>
      <c r="AD974" s="4">
        <f t="shared" si="144"/>
        <v>0</v>
      </c>
    </row>
    <row r="975" spans="1:30" ht="12.75" customHeight="1" x14ac:dyDescent="0.25">
      <c r="A975" s="115">
        <v>21</v>
      </c>
      <c r="B975" s="137">
        <v>228700</v>
      </c>
      <c r="C975" s="138">
        <v>1866</v>
      </c>
      <c r="D975" s="108">
        <v>967</v>
      </c>
      <c r="E975" s="135" t="s">
        <v>1713</v>
      </c>
      <c r="F975" s="136">
        <f t="shared" si="140"/>
        <v>0</v>
      </c>
      <c r="G975" s="136">
        <v>0</v>
      </c>
      <c r="H975" s="136">
        <v>0</v>
      </c>
      <c r="I975" s="136">
        <v>0</v>
      </c>
      <c r="J975" s="136">
        <v>0</v>
      </c>
      <c r="K975" s="136">
        <f t="shared" si="141"/>
        <v>0</v>
      </c>
      <c r="L975" s="23">
        <v>0</v>
      </c>
      <c r="M975" s="23">
        <v>0</v>
      </c>
      <c r="N975" s="23">
        <v>0</v>
      </c>
      <c r="O975" s="23">
        <v>0</v>
      </c>
      <c r="P975" s="136">
        <f t="shared" si="142"/>
        <v>0</v>
      </c>
      <c r="Q975" s="23">
        <v>0</v>
      </c>
      <c r="R975" s="23">
        <v>0</v>
      </c>
      <c r="S975" s="23">
        <v>0</v>
      </c>
      <c r="T975" s="4">
        <v>0</v>
      </c>
      <c r="U975" s="4">
        <f t="shared" si="143"/>
        <v>0</v>
      </c>
      <c r="V975" s="4">
        <f t="shared" si="143"/>
        <v>0</v>
      </c>
      <c r="W975" s="4">
        <f t="shared" si="143"/>
        <v>0</v>
      </c>
      <c r="X975" s="4">
        <f t="shared" si="143"/>
        <v>0</v>
      </c>
      <c r="Y975" s="4">
        <f t="shared" si="143"/>
        <v>0</v>
      </c>
      <c r="Z975" s="4">
        <f t="shared" si="144"/>
        <v>0</v>
      </c>
      <c r="AA975" s="4">
        <f t="shared" si="144"/>
        <v>0</v>
      </c>
      <c r="AB975" s="4">
        <f t="shared" si="144"/>
        <v>0</v>
      </c>
      <c r="AC975" s="4">
        <f t="shared" si="144"/>
        <v>0</v>
      </c>
      <c r="AD975" s="4">
        <f t="shared" si="144"/>
        <v>0</v>
      </c>
    </row>
    <row r="976" spans="1:30" ht="12.75" customHeight="1" x14ac:dyDescent="0.25">
      <c r="A976" s="115">
        <v>21</v>
      </c>
      <c r="B976" s="137">
        <v>228700</v>
      </c>
      <c r="C976" s="138">
        <v>1867</v>
      </c>
      <c r="D976" s="108">
        <v>968</v>
      </c>
      <c r="E976" s="135" t="s">
        <v>1170</v>
      </c>
      <c r="F976" s="136">
        <f t="shared" si="140"/>
        <v>0</v>
      </c>
      <c r="G976" s="136">
        <v>0</v>
      </c>
      <c r="H976" s="136">
        <v>0</v>
      </c>
      <c r="I976" s="136">
        <v>0</v>
      </c>
      <c r="J976" s="136">
        <v>0</v>
      </c>
      <c r="K976" s="136">
        <f t="shared" si="141"/>
        <v>0</v>
      </c>
      <c r="L976" s="23">
        <v>0</v>
      </c>
      <c r="M976" s="23">
        <v>0</v>
      </c>
      <c r="N976" s="23">
        <v>0</v>
      </c>
      <c r="O976" s="23">
        <v>0</v>
      </c>
      <c r="P976" s="136">
        <f t="shared" si="142"/>
        <v>0</v>
      </c>
      <c r="Q976" s="23">
        <v>0</v>
      </c>
      <c r="R976" s="23">
        <v>0</v>
      </c>
      <c r="S976" s="23">
        <v>0</v>
      </c>
      <c r="T976" s="4">
        <v>0</v>
      </c>
      <c r="U976" s="4">
        <f t="shared" si="143"/>
        <v>0</v>
      </c>
      <c r="V976" s="4">
        <f t="shared" si="143"/>
        <v>0</v>
      </c>
      <c r="W976" s="4">
        <f t="shared" si="143"/>
        <v>0</v>
      </c>
      <c r="X976" s="4">
        <f t="shared" si="143"/>
        <v>0</v>
      </c>
      <c r="Y976" s="4">
        <f t="shared" si="143"/>
        <v>0</v>
      </c>
      <c r="Z976" s="4">
        <f t="shared" si="144"/>
        <v>0</v>
      </c>
      <c r="AA976" s="4">
        <f t="shared" si="144"/>
        <v>0</v>
      </c>
      <c r="AB976" s="4">
        <f t="shared" si="144"/>
        <v>0</v>
      </c>
      <c r="AC976" s="4">
        <f t="shared" si="144"/>
        <v>0</v>
      </c>
      <c r="AD976" s="4">
        <f t="shared" si="144"/>
        <v>0</v>
      </c>
    </row>
    <row r="977" spans="1:30" ht="12.75" customHeight="1" x14ac:dyDescent="0.25">
      <c r="A977" s="115">
        <v>21</v>
      </c>
      <c r="B977" s="137">
        <v>228700</v>
      </c>
      <c r="C977" s="138">
        <v>1868</v>
      </c>
      <c r="D977" s="108">
        <v>969</v>
      </c>
      <c r="E977" s="135" t="s">
        <v>1714</v>
      </c>
      <c r="F977" s="136">
        <f t="shared" si="140"/>
        <v>0</v>
      </c>
      <c r="G977" s="136">
        <v>0</v>
      </c>
      <c r="H977" s="136">
        <v>0</v>
      </c>
      <c r="I977" s="136">
        <v>0</v>
      </c>
      <c r="J977" s="136">
        <v>0</v>
      </c>
      <c r="K977" s="136">
        <f t="shared" si="141"/>
        <v>0</v>
      </c>
      <c r="L977" s="23">
        <v>0</v>
      </c>
      <c r="M977" s="23">
        <v>0</v>
      </c>
      <c r="N977" s="23">
        <v>0</v>
      </c>
      <c r="O977" s="23">
        <v>0</v>
      </c>
      <c r="P977" s="136">
        <f t="shared" si="142"/>
        <v>0</v>
      </c>
      <c r="Q977" s="23">
        <v>0</v>
      </c>
      <c r="R977" s="23">
        <v>0</v>
      </c>
      <c r="S977" s="23">
        <v>0</v>
      </c>
      <c r="T977" s="4">
        <v>0</v>
      </c>
      <c r="U977" s="4">
        <f t="shared" si="143"/>
        <v>0</v>
      </c>
      <c r="V977" s="4">
        <f t="shared" si="143"/>
        <v>0</v>
      </c>
      <c r="W977" s="4">
        <f t="shared" si="143"/>
        <v>0</v>
      </c>
      <c r="X977" s="4">
        <f t="shared" si="143"/>
        <v>0</v>
      </c>
      <c r="Y977" s="4">
        <f t="shared" si="143"/>
        <v>0</v>
      </c>
      <c r="Z977" s="4">
        <f t="shared" si="144"/>
        <v>0</v>
      </c>
      <c r="AA977" s="4">
        <f t="shared" si="144"/>
        <v>0</v>
      </c>
      <c r="AB977" s="4">
        <f t="shared" si="144"/>
        <v>0</v>
      </c>
      <c r="AC977" s="4">
        <f t="shared" si="144"/>
        <v>0</v>
      </c>
      <c r="AD977" s="4">
        <f t="shared" si="144"/>
        <v>0</v>
      </c>
    </row>
    <row r="978" spans="1:30" ht="12.75" customHeight="1" x14ac:dyDescent="0.25">
      <c r="A978" s="115">
        <v>0</v>
      </c>
      <c r="B978" s="115"/>
      <c r="C978" s="115"/>
      <c r="D978" s="108">
        <v>970</v>
      </c>
      <c r="E978" s="135"/>
      <c r="F978" s="136"/>
      <c r="G978" s="136"/>
      <c r="H978" s="136"/>
      <c r="I978" s="136"/>
      <c r="J978" s="136"/>
      <c r="K978" s="136"/>
      <c r="L978" s="23"/>
      <c r="M978" s="23"/>
      <c r="N978" s="23"/>
      <c r="O978" s="23"/>
      <c r="P978" s="23"/>
      <c r="Q978" s="23"/>
      <c r="R978" s="23"/>
      <c r="S978" s="23"/>
      <c r="T978" s="4"/>
      <c r="U978" s="4"/>
      <c r="V978" s="4"/>
      <c r="W978" s="4"/>
      <c r="X978" s="4"/>
      <c r="Y978" s="4"/>
      <c r="Z978" s="4"/>
      <c r="AA978" s="4"/>
      <c r="AB978" s="4"/>
      <c r="AC978" s="4"/>
      <c r="AD978" s="4"/>
    </row>
    <row r="979" spans="1:30" ht="12.75" customHeight="1" x14ac:dyDescent="0.25">
      <c r="A979" s="115">
        <v>20</v>
      </c>
      <c r="B979" s="137">
        <v>228900</v>
      </c>
      <c r="C979" s="115"/>
      <c r="D979" s="108">
        <v>971</v>
      </c>
      <c r="E979" s="130" t="s">
        <v>1715</v>
      </c>
      <c r="F979" s="131">
        <f t="shared" ref="F979:F1013" si="145">SUM(G979:J979)</f>
        <v>3853.2</v>
      </c>
      <c r="G979" s="131">
        <f>G980+G981</f>
        <v>1764.6</v>
      </c>
      <c r="H979" s="131">
        <f>H980+H981</f>
        <v>1354.8</v>
      </c>
      <c r="I979" s="131">
        <f>I980+I981</f>
        <v>0</v>
      </c>
      <c r="J979" s="131">
        <f>J980+J981</f>
        <v>733.8</v>
      </c>
      <c r="K979" s="131">
        <f t="shared" ref="K979:K1013" si="146">SUM(L979:O979)</f>
        <v>2833.2999999999997</v>
      </c>
      <c r="L979" s="131">
        <f>L980+L981</f>
        <v>1683.6</v>
      </c>
      <c r="M979" s="131">
        <f>M980+M981</f>
        <v>840</v>
      </c>
      <c r="N979" s="131">
        <f>N980+N981</f>
        <v>0</v>
      </c>
      <c r="O979" s="131">
        <f>O980+O981</f>
        <v>309.7</v>
      </c>
      <c r="P979" s="131">
        <f t="shared" ref="P979:P1013" si="147">SUM(Q979:T979)</f>
        <v>2827.1</v>
      </c>
      <c r="Q979" s="131">
        <f>Q980+Q981</f>
        <v>1682.7</v>
      </c>
      <c r="R979" s="131">
        <f>R980+R981</f>
        <v>834.7</v>
      </c>
      <c r="S979" s="131">
        <f>S980+S981</f>
        <v>0</v>
      </c>
      <c r="T979" s="131">
        <f>T980+T981</f>
        <v>309.7</v>
      </c>
      <c r="U979" s="133">
        <f t="shared" ref="U979:Y1013" si="148">P979-K979</f>
        <v>-6.1999999999998181</v>
      </c>
      <c r="V979" s="133">
        <f t="shared" si="148"/>
        <v>-0.89999999999986358</v>
      </c>
      <c r="W979" s="133">
        <f t="shared" si="148"/>
        <v>-5.2999999999999545</v>
      </c>
      <c r="X979" s="133">
        <f t="shared" si="148"/>
        <v>0</v>
      </c>
      <c r="Y979" s="133">
        <f t="shared" si="148"/>
        <v>0</v>
      </c>
      <c r="Z979" s="133">
        <f t="shared" si="144"/>
        <v>99.781173896163494</v>
      </c>
      <c r="AA979" s="133">
        <f t="shared" si="144"/>
        <v>99.946543121881689</v>
      </c>
      <c r="AB979" s="133">
        <f t="shared" si="144"/>
        <v>99.36904761904762</v>
      </c>
      <c r="AC979" s="133">
        <f t="shared" si="144"/>
        <v>0</v>
      </c>
      <c r="AD979" s="133">
        <f t="shared" si="144"/>
        <v>100</v>
      </c>
    </row>
    <row r="980" spans="1:30" s="134" customFormat="1" ht="12.75" customHeight="1" x14ac:dyDescent="0.25">
      <c r="A980" s="115">
        <v>22</v>
      </c>
      <c r="B980" s="137">
        <v>228900</v>
      </c>
      <c r="C980" s="115"/>
      <c r="D980" s="108">
        <v>972</v>
      </c>
      <c r="E980" s="130" t="s">
        <v>944</v>
      </c>
      <c r="F980" s="131">
        <f t="shared" si="145"/>
        <v>3853.2</v>
      </c>
      <c r="G980" s="131">
        <f>G982</f>
        <v>1764.6</v>
      </c>
      <c r="H980" s="131">
        <f>H982</f>
        <v>1354.8</v>
      </c>
      <c r="I980" s="131">
        <f>I982</f>
        <v>0</v>
      </c>
      <c r="J980" s="131">
        <f>J982</f>
        <v>733.8</v>
      </c>
      <c r="K980" s="131">
        <f t="shared" si="146"/>
        <v>2833.2999999999997</v>
      </c>
      <c r="L980" s="131">
        <f>L982</f>
        <v>1683.6</v>
      </c>
      <c r="M980" s="131">
        <f>M982</f>
        <v>840</v>
      </c>
      <c r="N980" s="131">
        <f>N982</f>
        <v>0</v>
      </c>
      <c r="O980" s="131">
        <f>O982</f>
        <v>309.7</v>
      </c>
      <c r="P980" s="131">
        <f t="shared" si="147"/>
        <v>2827.1</v>
      </c>
      <c r="Q980" s="131">
        <f>Q982</f>
        <v>1682.7</v>
      </c>
      <c r="R980" s="131">
        <f>R982</f>
        <v>834.7</v>
      </c>
      <c r="S980" s="131">
        <f>S982</f>
        <v>0</v>
      </c>
      <c r="T980" s="131">
        <f>T982</f>
        <v>309.7</v>
      </c>
      <c r="U980" s="133">
        <f t="shared" si="148"/>
        <v>-6.1999999999998181</v>
      </c>
      <c r="V980" s="133">
        <f t="shared" si="148"/>
        <v>-0.89999999999986358</v>
      </c>
      <c r="W980" s="133">
        <f t="shared" si="148"/>
        <v>-5.2999999999999545</v>
      </c>
      <c r="X980" s="133">
        <f t="shared" si="148"/>
        <v>0</v>
      </c>
      <c r="Y980" s="133">
        <f t="shared" si="148"/>
        <v>0</v>
      </c>
      <c r="Z980" s="133">
        <f t="shared" si="144"/>
        <v>99.781173896163494</v>
      </c>
      <c r="AA980" s="133">
        <f t="shared" si="144"/>
        <v>99.946543121881689</v>
      </c>
      <c r="AB980" s="133">
        <f t="shared" si="144"/>
        <v>99.36904761904762</v>
      </c>
      <c r="AC980" s="133">
        <f t="shared" si="144"/>
        <v>0</v>
      </c>
      <c r="AD980" s="133">
        <f t="shared" si="144"/>
        <v>100</v>
      </c>
    </row>
    <row r="981" spans="1:30" s="134" customFormat="1" ht="12.75" customHeight="1" x14ac:dyDescent="0.25">
      <c r="A981" s="115">
        <v>21</v>
      </c>
      <c r="B981" s="137">
        <v>228900</v>
      </c>
      <c r="C981" s="115"/>
      <c r="D981" s="108">
        <v>973</v>
      </c>
      <c r="E981" s="130" t="s">
        <v>945</v>
      </c>
      <c r="F981" s="131">
        <f t="shared" si="145"/>
        <v>0</v>
      </c>
      <c r="G981" s="131">
        <f>SUBTOTAL(9,G983:G1013)</f>
        <v>0</v>
      </c>
      <c r="H981" s="131">
        <f>SUBTOTAL(9,H983:H1013)</f>
        <v>0</v>
      </c>
      <c r="I981" s="131">
        <f>SUBTOTAL(9,I983:I1013)</f>
        <v>0</v>
      </c>
      <c r="J981" s="131">
        <f>SUBTOTAL(9,J983:J1013)</f>
        <v>0</v>
      </c>
      <c r="K981" s="131">
        <f t="shared" si="146"/>
        <v>0</v>
      </c>
      <c r="L981" s="131">
        <f>SUBTOTAL(9,L983:L1013)</f>
        <v>0</v>
      </c>
      <c r="M981" s="131">
        <f>SUBTOTAL(9,M983:M1013)</f>
        <v>0</v>
      </c>
      <c r="N981" s="131">
        <f>SUBTOTAL(9,N983:N1013)</f>
        <v>0</v>
      </c>
      <c r="O981" s="131">
        <f>SUBTOTAL(9,O983:O1013)</f>
        <v>0</v>
      </c>
      <c r="P981" s="131">
        <f t="shared" si="147"/>
        <v>0</v>
      </c>
      <c r="Q981" s="131">
        <f>SUBTOTAL(9,Q983:Q1013)</f>
        <v>0</v>
      </c>
      <c r="R981" s="131">
        <f>SUBTOTAL(9,R983:R1013)</f>
        <v>0</v>
      </c>
      <c r="S981" s="131">
        <f>SUBTOTAL(9,S983:S1013)</f>
        <v>0</v>
      </c>
      <c r="T981" s="131">
        <f>SUBTOTAL(9,T983:T1013)</f>
        <v>0</v>
      </c>
      <c r="U981" s="133">
        <f t="shared" si="148"/>
        <v>0</v>
      </c>
      <c r="V981" s="133">
        <f t="shared" si="148"/>
        <v>0</v>
      </c>
      <c r="W981" s="133">
        <f t="shared" si="148"/>
        <v>0</v>
      </c>
      <c r="X981" s="133">
        <f t="shared" si="148"/>
        <v>0</v>
      </c>
      <c r="Y981" s="133">
        <f t="shared" si="148"/>
        <v>0</v>
      </c>
      <c r="Z981" s="133">
        <f t="shared" si="144"/>
        <v>0</v>
      </c>
      <c r="AA981" s="133">
        <f t="shared" si="144"/>
        <v>0</v>
      </c>
      <c r="AB981" s="133">
        <f t="shared" si="144"/>
        <v>0</v>
      </c>
      <c r="AC981" s="133">
        <f t="shared" si="144"/>
        <v>0</v>
      </c>
      <c r="AD981" s="133">
        <f t="shared" si="144"/>
        <v>0</v>
      </c>
    </row>
    <row r="982" spans="1:30" ht="12.75" customHeight="1" x14ac:dyDescent="0.25">
      <c r="A982" s="115">
        <v>22</v>
      </c>
      <c r="B982" s="137">
        <v>228900</v>
      </c>
      <c r="C982" s="138">
        <v>1869</v>
      </c>
      <c r="D982" s="108">
        <v>974</v>
      </c>
      <c r="E982" s="135" t="s">
        <v>970</v>
      </c>
      <c r="F982" s="136">
        <f t="shared" si="145"/>
        <v>3853.2</v>
      </c>
      <c r="G982" s="136">
        <v>1764.6</v>
      </c>
      <c r="H982" s="136">
        <v>1354.8</v>
      </c>
      <c r="I982" s="136">
        <v>0</v>
      </c>
      <c r="J982" s="136">
        <v>733.8</v>
      </c>
      <c r="K982" s="136">
        <f t="shared" si="146"/>
        <v>2833.2999999999997</v>
      </c>
      <c r="L982" s="23">
        <v>1683.6</v>
      </c>
      <c r="M982" s="23">
        <v>840</v>
      </c>
      <c r="N982" s="23">
        <v>0</v>
      </c>
      <c r="O982" s="23">
        <v>309.7</v>
      </c>
      <c r="P982" s="136">
        <f t="shared" si="147"/>
        <v>2827.1</v>
      </c>
      <c r="Q982" s="23">
        <v>1682.7</v>
      </c>
      <c r="R982" s="23">
        <v>834.7</v>
      </c>
      <c r="S982" s="23">
        <v>0</v>
      </c>
      <c r="T982" s="4">
        <v>309.7</v>
      </c>
      <c r="U982" s="4">
        <f t="shared" si="148"/>
        <v>-6.1999999999998181</v>
      </c>
      <c r="V982" s="4">
        <f t="shared" si="148"/>
        <v>-0.89999999999986358</v>
      </c>
      <c r="W982" s="4">
        <f t="shared" si="148"/>
        <v>-5.2999999999999545</v>
      </c>
      <c r="X982" s="4">
        <f t="shared" si="148"/>
        <v>0</v>
      </c>
      <c r="Y982" s="4">
        <f t="shared" si="148"/>
        <v>0</v>
      </c>
      <c r="Z982" s="4">
        <f t="shared" si="144"/>
        <v>99.781173896163494</v>
      </c>
      <c r="AA982" s="4">
        <f t="shared" si="144"/>
        <v>99.946543121881689</v>
      </c>
      <c r="AB982" s="4">
        <f t="shared" si="144"/>
        <v>99.36904761904762</v>
      </c>
      <c r="AC982" s="4">
        <f t="shared" si="144"/>
        <v>0</v>
      </c>
      <c r="AD982" s="4">
        <f t="shared" si="144"/>
        <v>100</v>
      </c>
    </row>
    <row r="983" spans="1:30" ht="12.75" customHeight="1" x14ac:dyDescent="0.25">
      <c r="A983" s="115">
        <v>21</v>
      </c>
      <c r="B983" s="137">
        <v>228900</v>
      </c>
      <c r="C983" s="138">
        <v>1870</v>
      </c>
      <c r="D983" s="108">
        <v>975</v>
      </c>
      <c r="E983" s="135" t="s">
        <v>1716</v>
      </c>
      <c r="F983" s="136">
        <f t="shared" si="145"/>
        <v>0</v>
      </c>
      <c r="G983" s="136">
        <v>0</v>
      </c>
      <c r="H983" s="136">
        <v>0</v>
      </c>
      <c r="I983" s="136">
        <v>0</v>
      </c>
      <c r="J983" s="136">
        <v>0</v>
      </c>
      <c r="K983" s="136">
        <f t="shared" si="146"/>
        <v>0</v>
      </c>
      <c r="L983" s="23">
        <v>0</v>
      </c>
      <c r="M983" s="23">
        <v>0</v>
      </c>
      <c r="N983" s="23">
        <v>0</v>
      </c>
      <c r="O983" s="23">
        <v>0</v>
      </c>
      <c r="P983" s="136">
        <f t="shared" si="147"/>
        <v>0</v>
      </c>
      <c r="Q983" s="23">
        <v>0</v>
      </c>
      <c r="R983" s="23">
        <v>0</v>
      </c>
      <c r="S983" s="23">
        <v>0</v>
      </c>
      <c r="T983" s="4">
        <v>0</v>
      </c>
      <c r="U983" s="4">
        <f t="shared" si="148"/>
        <v>0</v>
      </c>
      <c r="V983" s="4">
        <f t="shared" si="148"/>
        <v>0</v>
      </c>
      <c r="W983" s="4">
        <f t="shared" si="148"/>
        <v>0</v>
      </c>
      <c r="X983" s="4">
        <f t="shared" si="148"/>
        <v>0</v>
      </c>
      <c r="Y983" s="4">
        <f t="shared" si="148"/>
        <v>0</v>
      </c>
      <c r="Z983" s="4">
        <f t="shared" si="144"/>
        <v>0</v>
      </c>
      <c r="AA983" s="4">
        <f t="shared" si="144"/>
        <v>0</v>
      </c>
      <c r="AB983" s="4">
        <f t="shared" si="144"/>
        <v>0</v>
      </c>
      <c r="AC983" s="4">
        <f t="shared" si="144"/>
        <v>0</v>
      </c>
      <c r="AD983" s="4">
        <f t="shared" si="144"/>
        <v>0</v>
      </c>
    </row>
    <row r="984" spans="1:30" ht="12.75" customHeight="1" x14ac:dyDescent="0.25">
      <c r="A984" s="115">
        <v>21</v>
      </c>
      <c r="B984" s="137">
        <v>228900</v>
      </c>
      <c r="C984" s="138">
        <v>1871</v>
      </c>
      <c r="D984" s="108">
        <v>976</v>
      </c>
      <c r="E984" s="135" t="s">
        <v>1717</v>
      </c>
      <c r="F984" s="136">
        <f t="shared" si="145"/>
        <v>0</v>
      </c>
      <c r="G984" s="136">
        <v>0</v>
      </c>
      <c r="H984" s="136">
        <v>0</v>
      </c>
      <c r="I984" s="136">
        <v>0</v>
      </c>
      <c r="J984" s="136">
        <v>0</v>
      </c>
      <c r="K984" s="136">
        <f t="shared" si="146"/>
        <v>0</v>
      </c>
      <c r="L984" s="23">
        <v>0</v>
      </c>
      <c r="M984" s="23">
        <v>0</v>
      </c>
      <c r="N984" s="23">
        <v>0</v>
      </c>
      <c r="O984" s="23">
        <v>0</v>
      </c>
      <c r="P984" s="136">
        <f t="shared" si="147"/>
        <v>0</v>
      </c>
      <c r="Q984" s="23">
        <v>0</v>
      </c>
      <c r="R984" s="23">
        <v>0</v>
      </c>
      <c r="S984" s="23">
        <v>0</v>
      </c>
      <c r="T984" s="4">
        <v>0</v>
      </c>
      <c r="U984" s="4">
        <f t="shared" si="148"/>
        <v>0</v>
      </c>
      <c r="V984" s="4">
        <f t="shared" si="148"/>
        <v>0</v>
      </c>
      <c r="W984" s="4">
        <f t="shared" si="148"/>
        <v>0</v>
      </c>
      <c r="X984" s="4">
        <f t="shared" si="148"/>
        <v>0</v>
      </c>
      <c r="Y984" s="4">
        <f t="shared" si="148"/>
        <v>0</v>
      </c>
      <c r="Z984" s="4">
        <f t="shared" si="144"/>
        <v>0</v>
      </c>
      <c r="AA984" s="4">
        <f t="shared" si="144"/>
        <v>0</v>
      </c>
      <c r="AB984" s="4">
        <f t="shared" si="144"/>
        <v>0</v>
      </c>
      <c r="AC984" s="4">
        <f t="shared" si="144"/>
        <v>0</v>
      </c>
      <c r="AD984" s="4">
        <f t="shared" si="144"/>
        <v>0</v>
      </c>
    </row>
    <row r="985" spans="1:30" ht="12.75" customHeight="1" x14ac:dyDescent="0.25">
      <c r="A985" s="115">
        <v>21</v>
      </c>
      <c r="B985" s="137">
        <v>228900</v>
      </c>
      <c r="C985" s="138">
        <v>1872</v>
      </c>
      <c r="D985" s="108">
        <v>977</v>
      </c>
      <c r="E985" s="135" t="s">
        <v>1718</v>
      </c>
      <c r="F985" s="136">
        <f t="shared" si="145"/>
        <v>0</v>
      </c>
      <c r="G985" s="136">
        <v>0</v>
      </c>
      <c r="H985" s="136">
        <v>0</v>
      </c>
      <c r="I985" s="136">
        <v>0</v>
      </c>
      <c r="J985" s="136">
        <v>0</v>
      </c>
      <c r="K985" s="136">
        <f t="shared" si="146"/>
        <v>0</v>
      </c>
      <c r="L985" s="23">
        <v>0</v>
      </c>
      <c r="M985" s="23">
        <v>0</v>
      </c>
      <c r="N985" s="23">
        <v>0</v>
      </c>
      <c r="O985" s="23">
        <v>0</v>
      </c>
      <c r="P985" s="136">
        <f t="shared" si="147"/>
        <v>0</v>
      </c>
      <c r="Q985" s="23">
        <v>0</v>
      </c>
      <c r="R985" s="23">
        <v>0</v>
      </c>
      <c r="S985" s="23">
        <v>0</v>
      </c>
      <c r="T985" s="4">
        <v>0</v>
      </c>
      <c r="U985" s="4">
        <f t="shared" si="148"/>
        <v>0</v>
      </c>
      <c r="V985" s="4">
        <f t="shared" si="148"/>
        <v>0</v>
      </c>
      <c r="W985" s="4">
        <f t="shared" si="148"/>
        <v>0</v>
      </c>
      <c r="X985" s="4">
        <f t="shared" si="148"/>
        <v>0</v>
      </c>
      <c r="Y985" s="4">
        <f t="shared" si="148"/>
        <v>0</v>
      </c>
      <c r="Z985" s="4">
        <f t="shared" si="144"/>
        <v>0</v>
      </c>
      <c r="AA985" s="4">
        <f t="shared" si="144"/>
        <v>0</v>
      </c>
      <c r="AB985" s="4">
        <f t="shared" si="144"/>
        <v>0</v>
      </c>
      <c r="AC985" s="4">
        <f t="shared" si="144"/>
        <v>0</v>
      </c>
      <c r="AD985" s="4">
        <f t="shared" si="144"/>
        <v>0</v>
      </c>
    </row>
    <row r="986" spans="1:30" ht="12.75" customHeight="1" x14ac:dyDescent="0.25">
      <c r="A986" s="115">
        <v>21</v>
      </c>
      <c r="B986" s="137">
        <v>228900</v>
      </c>
      <c r="C986" s="138">
        <v>1873</v>
      </c>
      <c r="D986" s="108">
        <v>978</v>
      </c>
      <c r="E986" s="135" t="s">
        <v>1707</v>
      </c>
      <c r="F986" s="136">
        <f t="shared" si="145"/>
        <v>0</v>
      </c>
      <c r="G986" s="136">
        <v>0</v>
      </c>
      <c r="H986" s="136">
        <v>0</v>
      </c>
      <c r="I986" s="136">
        <v>0</v>
      </c>
      <c r="J986" s="136">
        <v>0</v>
      </c>
      <c r="K986" s="136">
        <f t="shared" si="146"/>
        <v>0</v>
      </c>
      <c r="L986" s="23">
        <v>0</v>
      </c>
      <c r="M986" s="23">
        <v>0</v>
      </c>
      <c r="N986" s="23">
        <v>0</v>
      </c>
      <c r="O986" s="23">
        <v>0</v>
      </c>
      <c r="P986" s="136">
        <f t="shared" si="147"/>
        <v>0</v>
      </c>
      <c r="Q986" s="23">
        <v>0</v>
      </c>
      <c r="R986" s="23">
        <v>0</v>
      </c>
      <c r="S986" s="23">
        <v>0</v>
      </c>
      <c r="T986" s="4">
        <v>0</v>
      </c>
      <c r="U986" s="4">
        <f t="shared" si="148"/>
        <v>0</v>
      </c>
      <c r="V986" s="4">
        <f t="shared" si="148"/>
        <v>0</v>
      </c>
      <c r="W986" s="4">
        <f t="shared" si="148"/>
        <v>0</v>
      </c>
      <c r="X986" s="4">
        <f t="shared" si="148"/>
        <v>0</v>
      </c>
      <c r="Y986" s="4">
        <f t="shared" si="148"/>
        <v>0</v>
      </c>
      <c r="Z986" s="4">
        <f t="shared" si="144"/>
        <v>0</v>
      </c>
      <c r="AA986" s="4">
        <f t="shared" si="144"/>
        <v>0</v>
      </c>
      <c r="AB986" s="4">
        <f t="shared" si="144"/>
        <v>0</v>
      </c>
      <c r="AC986" s="4">
        <f t="shared" si="144"/>
        <v>0</v>
      </c>
      <c r="AD986" s="4">
        <f t="shared" si="144"/>
        <v>0</v>
      </c>
    </row>
    <row r="987" spans="1:30" ht="12.75" customHeight="1" x14ac:dyDescent="0.25">
      <c r="A987" s="115">
        <v>21</v>
      </c>
      <c r="B987" s="137">
        <v>228900</v>
      </c>
      <c r="C987" s="138">
        <v>1874</v>
      </c>
      <c r="D987" s="108">
        <v>979</v>
      </c>
      <c r="E987" s="135" t="s">
        <v>1719</v>
      </c>
      <c r="F987" s="136">
        <f t="shared" si="145"/>
        <v>0</v>
      </c>
      <c r="G987" s="136">
        <v>0</v>
      </c>
      <c r="H987" s="136">
        <v>0</v>
      </c>
      <c r="I987" s="136">
        <v>0</v>
      </c>
      <c r="J987" s="136">
        <v>0</v>
      </c>
      <c r="K987" s="136">
        <f t="shared" si="146"/>
        <v>0</v>
      </c>
      <c r="L987" s="23">
        <v>0</v>
      </c>
      <c r="M987" s="23">
        <v>0</v>
      </c>
      <c r="N987" s="23">
        <v>0</v>
      </c>
      <c r="O987" s="23">
        <v>0</v>
      </c>
      <c r="P987" s="136">
        <f t="shared" si="147"/>
        <v>0</v>
      </c>
      <c r="Q987" s="23">
        <v>0</v>
      </c>
      <c r="R987" s="23">
        <v>0</v>
      </c>
      <c r="S987" s="23">
        <v>0</v>
      </c>
      <c r="T987" s="4">
        <v>0</v>
      </c>
      <c r="U987" s="4">
        <f t="shared" si="148"/>
        <v>0</v>
      </c>
      <c r="V987" s="4">
        <f t="shared" si="148"/>
        <v>0</v>
      </c>
      <c r="W987" s="4">
        <f t="shared" si="148"/>
        <v>0</v>
      </c>
      <c r="X987" s="4">
        <f t="shared" si="148"/>
        <v>0</v>
      </c>
      <c r="Y987" s="4">
        <f t="shared" si="148"/>
        <v>0</v>
      </c>
      <c r="Z987" s="4">
        <f t="shared" si="144"/>
        <v>0</v>
      </c>
      <c r="AA987" s="4">
        <f t="shared" si="144"/>
        <v>0</v>
      </c>
      <c r="AB987" s="4">
        <f t="shared" si="144"/>
        <v>0</v>
      </c>
      <c r="AC987" s="4">
        <f t="shared" si="144"/>
        <v>0</v>
      </c>
      <c r="AD987" s="4">
        <f t="shared" si="144"/>
        <v>0</v>
      </c>
    </row>
    <row r="988" spans="1:30" ht="12.75" customHeight="1" x14ac:dyDescent="0.25">
      <c r="A988" s="115">
        <v>21</v>
      </c>
      <c r="B988" s="137">
        <v>228900</v>
      </c>
      <c r="C988" s="138">
        <v>1875</v>
      </c>
      <c r="D988" s="108">
        <v>980</v>
      </c>
      <c r="E988" s="135" t="s">
        <v>1074</v>
      </c>
      <c r="F988" s="136">
        <f t="shared" si="145"/>
        <v>0</v>
      </c>
      <c r="G988" s="136">
        <v>0</v>
      </c>
      <c r="H988" s="136">
        <v>0</v>
      </c>
      <c r="I988" s="136">
        <v>0</v>
      </c>
      <c r="J988" s="136">
        <v>0</v>
      </c>
      <c r="K988" s="136">
        <f t="shared" si="146"/>
        <v>0</v>
      </c>
      <c r="L988" s="23">
        <v>0</v>
      </c>
      <c r="M988" s="23">
        <v>0</v>
      </c>
      <c r="N988" s="23">
        <v>0</v>
      </c>
      <c r="O988" s="23">
        <v>0</v>
      </c>
      <c r="P988" s="136">
        <f t="shared" si="147"/>
        <v>0</v>
      </c>
      <c r="Q988" s="23">
        <v>0</v>
      </c>
      <c r="R988" s="23">
        <v>0</v>
      </c>
      <c r="S988" s="23">
        <v>0</v>
      </c>
      <c r="T988" s="4">
        <v>0</v>
      </c>
      <c r="U988" s="4">
        <f t="shared" si="148"/>
        <v>0</v>
      </c>
      <c r="V988" s="4">
        <f t="shared" si="148"/>
        <v>0</v>
      </c>
      <c r="W988" s="4">
        <f t="shared" si="148"/>
        <v>0</v>
      </c>
      <c r="X988" s="4">
        <f t="shared" si="148"/>
        <v>0</v>
      </c>
      <c r="Y988" s="4">
        <f t="shared" si="148"/>
        <v>0</v>
      </c>
      <c r="Z988" s="4">
        <f t="shared" si="144"/>
        <v>0</v>
      </c>
      <c r="AA988" s="4">
        <f t="shared" si="144"/>
        <v>0</v>
      </c>
      <c r="AB988" s="4">
        <f t="shared" si="144"/>
        <v>0</v>
      </c>
      <c r="AC988" s="4">
        <f t="shared" si="144"/>
        <v>0</v>
      </c>
      <c r="AD988" s="4">
        <f t="shared" si="144"/>
        <v>0</v>
      </c>
    </row>
    <row r="989" spans="1:30" ht="12.75" customHeight="1" x14ac:dyDescent="0.25">
      <c r="A989" s="115">
        <v>21</v>
      </c>
      <c r="B989" s="137">
        <v>228900</v>
      </c>
      <c r="C989" s="138">
        <v>1877</v>
      </c>
      <c r="D989" s="108">
        <v>981</v>
      </c>
      <c r="E989" s="135" t="s">
        <v>1720</v>
      </c>
      <c r="F989" s="136">
        <f t="shared" si="145"/>
        <v>0</v>
      </c>
      <c r="G989" s="136">
        <v>0</v>
      </c>
      <c r="H989" s="136">
        <v>0</v>
      </c>
      <c r="I989" s="136">
        <v>0</v>
      </c>
      <c r="J989" s="136">
        <v>0</v>
      </c>
      <c r="K989" s="136">
        <f t="shared" si="146"/>
        <v>0</v>
      </c>
      <c r="L989" s="23">
        <v>0</v>
      </c>
      <c r="M989" s="23">
        <v>0</v>
      </c>
      <c r="N989" s="23">
        <v>0</v>
      </c>
      <c r="O989" s="23">
        <v>0</v>
      </c>
      <c r="P989" s="136">
        <f t="shared" si="147"/>
        <v>0</v>
      </c>
      <c r="Q989" s="23">
        <v>0</v>
      </c>
      <c r="R989" s="23">
        <v>0</v>
      </c>
      <c r="S989" s="23">
        <v>0</v>
      </c>
      <c r="T989" s="4">
        <v>0</v>
      </c>
      <c r="U989" s="4">
        <f t="shared" si="148"/>
        <v>0</v>
      </c>
      <c r="V989" s="4">
        <f t="shared" si="148"/>
        <v>0</v>
      </c>
      <c r="W989" s="4">
        <f t="shared" si="148"/>
        <v>0</v>
      </c>
      <c r="X989" s="4">
        <f t="shared" si="148"/>
        <v>0</v>
      </c>
      <c r="Y989" s="4">
        <f t="shared" si="148"/>
        <v>0</v>
      </c>
      <c r="Z989" s="4">
        <f t="shared" si="144"/>
        <v>0</v>
      </c>
      <c r="AA989" s="4">
        <f t="shared" si="144"/>
        <v>0</v>
      </c>
      <c r="AB989" s="4">
        <f t="shared" si="144"/>
        <v>0</v>
      </c>
      <c r="AC989" s="4">
        <f t="shared" si="144"/>
        <v>0</v>
      </c>
      <c r="AD989" s="4">
        <f t="shared" si="144"/>
        <v>0</v>
      </c>
    </row>
    <row r="990" spans="1:30" ht="12.75" customHeight="1" x14ac:dyDescent="0.25">
      <c r="A990" s="115">
        <v>21</v>
      </c>
      <c r="B990" s="137">
        <v>228900</v>
      </c>
      <c r="C990" s="138">
        <v>1876</v>
      </c>
      <c r="D990" s="108">
        <v>982</v>
      </c>
      <c r="E990" s="135" t="s">
        <v>1721</v>
      </c>
      <c r="F990" s="136">
        <f t="shared" si="145"/>
        <v>0</v>
      </c>
      <c r="G990" s="136">
        <v>0</v>
      </c>
      <c r="H990" s="136">
        <v>0</v>
      </c>
      <c r="I990" s="136">
        <v>0</v>
      </c>
      <c r="J990" s="136">
        <v>0</v>
      </c>
      <c r="K990" s="136">
        <f t="shared" si="146"/>
        <v>0</v>
      </c>
      <c r="L990" s="23">
        <v>0</v>
      </c>
      <c r="M990" s="23">
        <v>0</v>
      </c>
      <c r="N990" s="23">
        <v>0</v>
      </c>
      <c r="O990" s="23">
        <v>0</v>
      </c>
      <c r="P990" s="136">
        <f t="shared" si="147"/>
        <v>0</v>
      </c>
      <c r="Q990" s="23">
        <v>0</v>
      </c>
      <c r="R990" s="23">
        <v>0</v>
      </c>
      <c r="S990" s="23">
        <v>0</v>
      </c>
      <c r="T990" s="4">
        <v>0</v>
      </c>
      <c r="U990" s="4">
        <f t="shared" si="148"/>
        <v>0</v>
      </c>
      <c r="V990" s="4">
        <f t="shared" si="148"/>
        <v>0</v>
      </c>
      <c r="W990" s="4">
        <f t="shared" si="148"/>
        <v>0</v>
      </c>
      <c r="X990" s="4">
        <f t="shared" si="148"/>
        <v>0</v>
      </c>
      <c r="Y990" s="4">
        <f t="shared" si="148"/>
        <v>0</v>
      </c>
      <c r="Z990" s="4">
        <f t="shared" si="144"/>
        <v>0</v>
      </c>
      <c r="AA990" s="4">
        <f t="shared" si="144"/>
        <v>0</v>
      </c>
      <c r="AB990" s="4">
        <f t="shared" si="144"/>
        <v>0</v>
      </c>
      <c r="AC990" s="4">
        <f t="shared" si="144"/>
        <v>0</v>
      </c>
      <c r="AD990" s="4">
        <f t="shared" si="144"/>
        <v>0</v>
      </c>
    </row>
    <row r="991" spans="1:30" ht="12.75" customHeight="1" x14ac:dyDescent="0.25">
      <c r="A991" s="115">
        <v>21</v>
      </c>
      <c r="B991" s="137">
        <v>228900</v>
      </c>
      <c r="C991" s="138">
        <v>1878</v>
      </c>
      <c r="D991" s="108">
        <v>983</v>
      </c>
      <c r="E991" s="135" t="s">
        <v>1722</v>
      </c>
      <c r="F991" s="136">
        <f t="shared" si="145"/>
        <v>0</v>
      </c>
      <c r="G991" s="136">
        <v>0</v>
      </c>
      <c r="H991" s="136">
        <v>0</v>
      </c>
      <c r="I991" s="136">
        <v>0</v>
      </c>
      <c r="J991" s="136">
        <v>0</v>
      </c>
      <c r="K991" s="136">
        <f t="shared" si="146"/>
        <v>0</v>
      </c>
      <c r="L991" s="23">
        <v>0</v>
      </c>
      <c r="M991" s="23">
        <v>0</v>
      </c>
      <c r="N991" s="23">
        <v>0</v>
      </c>
      <c r="O991" s="23">
        <v>0</v>
      </c>
      <c r="P991" s="136">
        <f t="shared" si="147"/>
        <v>0</v>
      </c>
      <c r="Q991" s="23">
        <v>0</v>
      </c>
      <c r="R991" s="23">
        <v>0</v>
      </c>
      <c r="S991" s="23">
        <v>0</v>
      </c>
      <c r="T991" s="4">
        <v>0</v>
      </c>
      <c r="U991" s="4">
        <f t="shared" si="148"/>
        <v>0</v>
      </c>
      <c r="V991" s="4">
        <f t="shared" si="148"/>
        <v>0</v>
      </c>
      <c r="W991" s="4">
        <f t="shared" si="148"/>
        <v>0</v>
      </c>
      <c r="X991" s="4">
        <f t="shared" si="148"/>
        <v>0</v>
      </c>
      <c r="Y991" s="4">
        <f t="shared" si="148"/>
        <v>0</v>
      </c>
      <c r="Z991" s="4">
        <f t="shared" si="144"/>
        <v>0</v>
      </c>
      <c r="AA991" s="4">
        <f t="shared" si="144"/>
        <v>0</v>
      </c>
      <c r="AB991" s="4">
        <f t="shared" si="144"/>
        <v>0</v>
      </c>
      <c r="AC991" s="4">
        <f t="shared" si="144"/>
        <v>0</v>
      </c>
      <c r="AD991" s="4">
        <f t="shared" si="144"/>
        <v>0</v>
      </c>
    </row>
    <row r="992" spans="1:30" ht="12.75" customHeight="1" x14ac:dyDescent="0.25">
      <c r="A992" s="115">
        <v>21</v>
      </c>
      <c r="B992" s="137">
        <v>228900</v>
      </c>
      <c r="C992" s="138">
        <v>1879</v>
      </c>
      <c r="D992" s="108">
        <v>984</v>
      </c>
      <c r="E992" s="135" t="s">
        <v>1723</v>
      </c>
      <c r="F992" s="136">
        <f t="shared" si="145"/>
        <v>0</v>
      </c>
      <c r="G992" s="136">
        <v>0</v>
      </c>
      <c r="H992" s="136">
        <v>0</v>
      </c>
      <c r="I992" s="136">
        <v>0</v>
      </c>
      <c r="J992" s="136">
        <v>0</v>
      </c>
      <c r="K992" s="136">
        <f t="shared" si="146"/>
        <v>0</v>
      </c>
      <c r="L992" s="23">
        <v>0</v>
      </c>
      <c r="M992" s="23">
        <v>0</v>
      </c>
      <c r="N992" s="23">
        <v>0</v>
      </c>
      <c r="O992" s="23">
        <v>0</v>
      </c>
      <c r="P992" s="136">
        <f t="shared" si="147"/>
        <v>0</v>
      </c>
      <c r="Q992" s="23">
        <v>0</v>
      </c>
      <c r="R992" s="23">
        <v>0</v>
      </c>
      <c r="S992" s="23">
        <v>0</v>
      </c>
      <c r="T992" s="4">
        <v>0</v>
      </c>
      <c r="U992" s="4">
        <f t="shared" si="148"/>
        <v>0</v>
      </c>
      <c r="V992" s="4">
        <f t="shared" si="148"/>
        <v>0</v>
      </c>
      <c r="W992" s="4">
        <f t="shared" si="148"/>
        <v>0</v>
      </c>
      <c r="X992" s="4">
        <f t="shared" si="148"/>
        <v>0</v>
      </c>
      <c r="Y992" s="4">
        <f t="shared" si="148"/>
        <v>0</v>
      </c>
      <c r="Z992" s="4">
        <f t="shared" si="144"/>
        <v>0</v>
      </c>
      <c r="AA992" s="4">
        <f t="shared" si="144"/>
        <v>0</v>
      </c>
      <c r="AB992" s="4">
        <f t="shared" si="144"/>
        <v>0</v>
      </c>
      <c r="AC992" s="4">
        <f t="shared" si="144"/>
        <v>0</v>
      </c>
      <c r="AD992" s="4">
        <f t="shared" si="144"/>
        <v>0</v>
      </c>
    </row>
    <row r="993" spans="1:30" ht="12.75" customHeight="1" x14ac:dyDescent="0.25">
      <c r="A993" s="115">
        <v>21</v>
      </c>
      <c r="B993" s="137">
        <v>228900</v>
      </c>
      <c r="C993" s="138">
        <v>1880</v>
      </c>
      <c r="D993" s="108">
        <v>985</v>
      </c>
      <c r="E993" s="135" t="s">
        <v>1724</v>
      </c>
      <c r="F993" s="136">
        <f t="shared" si="145"/>
        <v>0</v>
      </c>
      <c r="G993" s="136">
        <v>0</v>
      </c>
      <c r="H993" s="136">
        <v>0</v>
      </c>
      <c r="I993" s="136">
        <v>0</v>
      </c>
      <c r="J993" s="136">
        <v>0</v>
      </c>
      <c r="K993" s="136">
        <f t="shared" si="146"/>
        <v>0</v>
      </c>
      <c r="L993" s="23">
        <v>0</v>
      </c>
      <c r="M993" s="23">
        <v>0</v>
      </c>
      <c r="N993" s="23">
        <v>0</v>
      </c>
      <c r="O993" s="23">
        <v>0</v>
      </c>
      <c r="P993" s="136">
        <f t="shared" si="147"/>
        <v>0</v>
      </c>
      <c r="Q993" s="23">
        <v>0</v>
      </c>
      <c r="R993" s="23">
        <v>0</v>
      </c>
      <c r="S993" s="23">
        <v>0</v>
      </c>
      <c r="T993" s="4">
        <v>0</v>
      </c>
      <c r="U993" s="4">
        <f t="shared" si="148"/>
        <v>0</v>
      </c>
      <c r="V993" s="4">
        <f t="shared" si="148"/>
        <v>0</v>
      </c>
      <c r="W993" s="4">
        <f t="shared" si="148"/>
        <v>0</v>
      </c>
      <c r="X993" s="4">
        <f t="shared" si="148"/>
        <v>0</v>
      </c>
      <c r="Y993" s="4">
        <f t="shared" si="148"/>
        <v>0</v>
      </c>
      <c r="Z993" s="4">
        <f t="shared" si="144"/>
        <v>0</v>
      </c>
      <c r="AA993" s="4">
        <f t="shared" si="144"/>
        <v>0</v>
      </c>
      <c r="AB993" s="4">
        <f t="shared" si="144"/>
        <v>0</v>
      </c>
      <c r="AC993" s="4">
        <f t="shared" si="144"/>
        <v>0</v>
      </c>
      <c r="AD993" s="4">
        <f t="shared" si="144"/>
        <v>0</v>
      </c>
    </row>
    <row r="994" spans="1:30" ht="12.75" customHeight="1" x14ac:dyDescent="0.25">
      <c r="A994" s="115">
        <v>21</v>
      </c>
      <c r="B994" s="137">
        <v>228900</v>
      </c>
      <c r="C994" s="138">
        <v>1881</v>
      </c>
      <c r="D994" s="108">
        <v>986</v>
      </c>
      <c r="E994" s="135" t="s">
        <v>1725</v>
      </c>
      <c r="F994" s="136">
        <f t="shared" si="145"/>
        <v>0</v>
      </c>
      <c r="G994" s="136">
        <v>0</v>
      </c>
      <c r="H994" s="136">
        <v>0</v>
      </c>
      <c r="I994" s="136">
        <v>0</v>
      </c>
      <c r="J994" s="136">
        <v>0</v>
      </c>
      <c r="K994" s="136">
        <f t="shared" si="146"/>
        <v>0</v>
      </c>
      <c r="L994" s="23">
        <v>0</v>
      </c>
      <c r="M994" s="23">
        <v>0</v>
      </c>
      <c r="N994" s="23">
        <v>0</v>
      </c>
      <c r="O994" s="23">
        <v>0</v>
      </c>
      <c r="P994" s="136">
        <f t="shared" si="147"/>
        <v>0</v>
      </c>
      <c r="Q994" s="23">
        <v>0</v>
      </c>
      <c r="R994" s="23">
        <v>0</v>
      </c>
      <c r="S994" s="23">
        <v>0</v>
      </c>
      <c r="T994" s="4">
        <v>0</v>
      </c>
      <c r="U994" s="4">
        <f t="shared" si="148"/>
        <v>0</v>
      </c>
      <c r="V994" s="4">
        <f t="shared" si="148"/>
        <v>0</v>
      </c>
      <c r="W994" s="4">
        <f t="shared" si="148"/>
        <v>0</v>
      </c>
      <c r="X994" s="4">
        <f t="shared" si="148"/>
        <v>0</v>
      </c>
      <c r="Y994" s="4">
        <f t="shared" si="148"/>
        <v>0</v>
      </c>
      <c r="Z994" s="4">
        <f t="shared" si="144"/>
        <v>0</v>
      </c>
      <c r="AA994" s="4">
        <f t="shared" si="144"/>
        <v>0</v>
      </c>
      <c r="AB994" s="4">
        <f t="shared" si="144"/>
        <v>0</v>
      </c>
      <c r="AC994" s="4">
        <f t="shared" si="144"/>
        <v>0</v>
      </c>
      <c r="AD994" s="4">
        <f t="shared" si="144"/>
        <v>0</v>
      </c>
    </row>
    <row r="995" spans="1:30" ht="12.75" customHeight="1" x14ac:dyDescent="0.25">
      <c r="A995" s="115">
        <v>21</v>
      </c>
      <c r="B995" s="137">
        <v>228900</v>
      </c>
      <c r="C995" s="138">
        <v>1882</v>
      </c>
      <c r="D995" s="108">
        <v>987</v>
      </c>
      <c r="E995" s="135" t="s">
        <v>1726</v>
      </c>
      <c r="F995" s="136">
        <f t="shared" si="145"/>
        <v>0</v>
      </c>
      <c r="G995" s="136">
        <v>0</v>
      </c>
      <c r="H995" s="136">
        <v>0</v>
      </c>
      <c r="I995" s="136">
        <v>0</v>
      </c>
      <c r="J995" s="136">
        <v>0</v>
      </c>
      <c r="K995" s="136">
        <f t="shared" si="146"/>
        <v>0</v>
      </c>
      <c r="L995" s="23">
        <v>0</v>
      </c>
      <c r="M995" s="23">
        <v>0</v>
      </c>
      <c r="N995" s="23">
        <v>0</v>
      </c>
      <c r="O995" s="23">
        <v>0</v>
      </c>
      <c r="P995" s="136">
        <f t="shared" si="147"/>
        <v>0</v>
      </c>
      <c r="Q995" s="23">
        <v>0</v>
      </c>
      <c r="R995" s="23">
        <v>0</v>
      </c>
      <c r="S995" s="23">
        <v>0</v>
      </c>
      <c r="T995" s="4">
        <v>0</v>
      </c>
      <c r="U995" s="4">
        <f t="shared" si="148"/>
        <v>0</v>
      </c>
      <c r="V995" s="4">
        <f t="shared" si="148"/>
        <v>0</v>
      </c>
      <c r="W995" s="4">
        <f t="shared" si="148"/>
        <v>0</v>
      </c>
      <c r="X995" s="4">
        <f t="shared" si="148"/>
        <v>0</v>
      </c>
      <c r="Y995" s="4">
        <f t="shared" si="148"/>
        <v>0</v>
      </c>
      <c r="Z995" s="4">
        <f t="shared" si="144"/>
        <v>0</v>
      </c>
      <c r="AA995" s="4">
        <f t="shared" si="144"/>
        <v>0</v>
      </c>
      <c r="AB995" s="4">
        <f t="shared" si="144"/>
        <v>0</v>
      </c>
      <c r="AC995" s="4">
        <f t="shared" si="144"/>
        <v>0</v>
      </c>
      <c r="AD995" s="4">
        <f t="shared" si="144"/>
        <v>0</v>
      </c>
    </row>
    <row r="996" spans="1:30" ht="12.75" customHeight="1" x14ac:dyDescent="0.25">
      <c r="A996" s="115">
        <v>21</v>
      </c>
      <c r="B996" s="137">
        <v>228900</v>
      </c>
      <c r="C996" s="138">
        <v>1883</v>
      </c>
      <c r="D996" s="108">
        <v>988</v>
      </c>
      <c r="E996" s="135" t="s">
        <v>1727</v>
      </c>
      <c r="F996" s="136">
        <f t="shared" si="145"/>
        <v>0</v>
      </c>
      <c r="G996" s="136">
        <v>0</v>
      </c>
      <c r="H996" s="136">
        <v>0</v>
      </c>
      <c r="I996" s="136">
        <v>0</v>
      </c>
      <c r="J996" s="136">
        <v>0</v>
      </c>
      <c r="K996" s="136">
        <f t="shared" si="146"/>
        <v>0</v>
      </c>
      <c r="L996" s="23">
        <v>0</v>
      </c>
      <c r="M996" s="23">
        <v>0</v>
      </c>
      <c r="N996" s="23">
        <v>0</v>
      </c>
      <c r="O996" s="23">
        <v>0</v>
      </c>
      <c r="P996" s="136">
        <f t="shared" si="147"/>
        <v>0</v>
      </c>
      <c r="Q996" s="23">
        <v>0</v>
      </c>
      <c r="R996" s="23">
        <v>0</v>
      </c>
      <c r="S996" s="23">
        <v>0</v>
      </c>
      <c r="T996" s="4">
        <v>0</v>
      </c>
      <c r="U996" s="4">
        <f t="shared" si="148"/>
        <v>0</v>
      </c>
      <c r="V996" s="4">
        <f t="shared" si="148"/>
        <v>0</v>
      </c>
      <c r="W996" s="4">
        <f t="shared" si="148"/>
        <v>0</v>
      </c>
      <c r="X996" s="4">
        <f t="shared" si="148"/>
        <v>0</v>
      </c>
      <c r="Y996" s="4">
        <f t="shared" si="148"/>
        <v>0</v>
      </c>
      <c r="Z996" s="4">
        <f t="shared" si="144"/>
        <v>0</v>
      </c>
      <c r="AA996" s="4">
        <f t="shared" si="144"/>
        <v>0</v>
      </c>
      <c r="AB996" s="4">
        <f t="shared" si="144"/>
        <v>0</v>
      </c>
      <c r="AC996" s="4">
        <f t="shared" si="144"/>
        <v>0</v>
      </c>
      <c r="AD996" s="4">
        <f t="shared" si="144"/>
        <v>0</v>
      </c>
    </row>
    <row r="997" spans="1:30" ht="12.75" customHeight="1" x14ac:dyDescent="0.25">
      <c r="A997" s="115">
        <v>21</v>
      </c>
      <c r="B997" s="137">
        <v>228900</v>
      </c>
      <c r="C997" s="138">
        <v>1884</v>
      </c>
      <c r="D997" s="108">
        <v>989</v>
      </c>
      <c r="E997" s="135" t="s">
        <v>1728</v>
      </c>
      <c r="F997" s="136">
        <f t="shared" si="145"/>
        <v>0</v>
      </c>
      <c r="G997" s="136">
        <v>0</v>
      </c>
      <c r="H997" s="136">
        <v>0</v>
      </c>
      <c r="I997" s="136">
        <v>0</v>
      </c>
      <c r="J997" s="136">
        <v>0</v>
      </c>
      <c r="K997" s="136">
        <f t="shared" si="146"/>
        <v>0</v>
      </c>
      <c r="L997" s="23">
        <v>0</v>
      </c>
      <c r="M997" s="23">
        <v>0</v>
      </c>
      <c r="N997" s="23">
        <v>0</v>
      </c>
      <c r="O997" s="23">
        <v>0</v>
      </c>
      <c r="P997" s="136">
        <f t="shared" si="147"/>
        <v>0</v>
      </c>
      <c r="Q997" s="23">
        <v>0</v>
      </c>
      <c r="R997" s="23">
        <v>0</v>
      </c>
      <c r="S997" s="23">
        <v>0</v>
      </c>
      <c r="T997" s="4">
        <v>0</v>
      </c>
      <c r="U997" s="4">
        <f t="shared" si="148"/>
        <v>0</v>
      </c>
      <c r="V997" s="4">
        <f t="shared" si="148"/>
        <v>0</v>
      </c>
      <c r="W997" s="4">
        <f t="shared" si="148"/>
        <v>0</v>
      </c>
      <c r="X997" s="4">
        <f t="shared" si="148"/>
        <v>0</v>
      </c>
      <c r="Y997" s="4">
        <f t="shared" si="148"/>
        <v>0</v>
      </c>
      <c r="Z997" s="4">
        <f t="shared" si="144"/>
        <v>0</v>
      </c>
      <c r="AA997" s="4">
        <f t="shared" si="144"/>
        <v>0</v>
      </c>
      <c r="AB997" s="4">
        <f t="shared" si="144"/>
        <v>0</v>
      </c>
      <c r="AC997" s="4">
        <f t="shared" si="144"/>
        <v>0</v>
      </c>
      <c r="AD997" s="4">
        <f t="shared" si="144"/>
        <v>0</v>
      </c>
    </row>
    <row r="998" spans="1:30" ht="12.75" customHeight="1" x14ac:dyDescent="0.25">
      <c r="A998" s="115">
        <v>21</v>
      </c>
      <c r="B998" s="137">
        <v>228900</v>
      </c>
      <c r="C998" s="138">
        <v>1885</v>
      </c>
      <c r="D998" s="108">
        <v>990</v>
      </c>
      <c r="E998" s="135" t="s">
        <v>1390</v>
      </c>
      <c r="F998" s="136">
        <f t="shared" si="145"/>
        <v>0</v>
      </c>
      <c r="G998" s="136">
        <v>0</v>
      </c>
      <c r="H998" s="136">
        <v>0</v>
      </c>
      <c r="I998" s="136">
        <v>0</v>
      </c>
      <c r="J998" s="136">
        <v>0</v>
      </c>
      <c r="K998" s="136">
        <f t="shared" si="146"/>
        <v>0</v>
      </c>
      <c r="L998" s="23">
        <v>0</v>
      </c>
      <c r="M998" s="23">
        <v>0</v>
      </c>
      <c r="N998" s="23">
        <v>0</v>
      </c>
      <c r="O998" s="23">
        <v>0</v>
      </c>
      <c r="P998" s="136">
        <f t="shared" si="147"/>
        <v>0</v>
      </c>
      <c r="Q998" s="23">
        <v>0</v>
      </c>
      <c r="R998" s="23">
        <v>0</v>
      </c>
      <c r="S998" s="23">
        <v>0</v>
      </c>
      <c r="T998" s="4">
        <v>0</v>
      </c>
      <c r="U998" s="4">
        <f t="shared" si="148"/>
        <v>0</v>
      </c>
      <c r="V998" s="4">
        <f t="shared" si="148"/>
        <v>0</v>
      </c>
      <c r="W998" s="4">
        <f t="shared" si="148"/>
        <v>0</v>
      </c>
      <c r="X998" s="4">
        <f t="shared" si="148"/>
        <v>0</v>
      </c>
      <c r="Y998" s="4">
        <f t="shared" si="148"/>
        <v>0</v>
      </c>
      <c r="Z998" s="4">
        <f t="shared" si="144"/>
        <v>0</v>
      </c>
      <c r="AA998" s="4">
        <f t="shared" si="144"/>
        <v>0</v>
      </c>
      <c r="AB998" s="4">
        <f t="shared" si="144"/>
        <v>0</v>
      </c>
      <c r="AC998" s="4">
        <f t="shared" si="144"/>
        <v>0</v>
      </c>
      <c r="AD998" s="4">
        <f t="shared" si="144"/>
        <v>0</v>
      </c>
    </row>
    <row r="999" spans="1:30" ht="12.75" customHeight="1" x14ac:dyDescent="0.25">
      <c r="A999" s="115">
        <v>21</v>
      </c>
      <c r="B999" s="137">
        <v>228900</v>
      </c>
      <c r="C999" s="138">
        <v>1886</v>
      </c>
      <c r="D999" s="108">
        <v>991</v>
      </c>
      <c r="E999" s="135" t="s">
        <v>1729</v>
      </c>
      <c r="F999" s="136">
        <f t="shared" si="145"/>
        <v>0</v>
      </c>
      <c r="G999" s="136">
        <v>0</v>
      </c>
      <c r="H999" s="136">
        <v>0</v>
      </c>
      <c r="I999" s="136">
        <v>0</v>
      </c>
      <c r="J999" s="136">
        <v>0</v>
      </c>
      <c r="K999" s="136">
        <f t="shared" si="146"/>
        <v>0</v>
      </c>
      <c r="L999" s="23">
        <v>0</v>
      </c>
      <c r="M999" s="23">
        <v>0</v>
      </c>
      <c r="N999" s="23">
        <v>0</v>
      </c>
      <c r="O999" s="23">
        <v>0</v>
      </c>
      <c r="P999" s="136">
        <f t="shared" si="147"/>
        <v>0</v>
      </c>
      <c r="Q999" s="23">
        <v>0</v>
      </c>
      <c r="R999" s="23">
        <v>0</v>
      </c>
      <c r="S999" s="23">
        <v>0</v>
      </c>
      <c r="T999" s="4">
        <v>0</v>
      </c>
      <c r="U999" s="4">
        <f t="shared" si="148"/>
        <v>0</v>
      </c>
      <c r="V999" s="4">
        <f t="shared" si="148"/>
        <v>0</v>
      </c>
      <c r="W999" s="4">
        <f t="shared" si="148"/>
        <v>0</v>
      </c>
      <c r="X999" s="4">
        <f t="shared" si="148"/>
        <v>0</v>
      </c>
      <c r="Y999" s="4">
        <f t="shared" si="148"/>
        <v>0</v>
      </c>
      <c r="Z999" s="4">
        <f t="shared" si="144"/>
        <v>0</v>
      </c>
      <c r="AA999" s="4">
        <f t="shared" si="144"/>
        <v>0</v>
      </c>
      <c r="AB999" s="4">
        <f t="shared" si="144"/>
        <v>0</v>
      </c>
      <c r="AC999" s="4">
        <f t="shared" si="144"/>
        <v>0</v>
      </c>
      <c r="AD999" s="4">
        <f t="shared" si="144"/>
        <v>0</v>
      </c>
    </row>
    <row r="1000" spans="1:30" ht="12.75" customHeight="1" x14ac:dyDescent="0.25">
      <c r="A1000" s="115">
        <v>21</v>
      </c>
      <c r="B1000" s="137">
        <v>228900</v>
      </c>
      <c r="C1000" s="138">
        <v>1887</v>
      </c>
      <c r="D1000" s="108">
        <v>992</v>
      </c>
      <c r="E1000" s="135" t="s">
        <v>1730</v>
      </c>
      <c r="F1000" s="136">
        <f t="shared" si="145"/>
        <v>0</v>
      </c>
      <c r="G1000" s="136">
        <v>0</v>
      </c>
      <c r="H1000" s="136">
        <v>0</v>
      </c>
      <c r="I1000" s="136">
        <v>0</v>
      </c>
      <c r="J1000" s="136">
        <v>0</v>
      </c>
      <c r="K1000" s="136">
        <f t="shared" si="146"/>
        <v>0</v>
      </c>
      <c r="L1000" s="23">
        <v>0</v>
      </c>
      <c r="M1000" s="23">
        <v>0</v>
      </c>
      <c r="N1000" s="23">
        <v>0</v>
      </c>
      <c r="O1000" s="23">
        <v>0</v>
      </c>
      <c r="P1000" s="136">
        <f t="shared" si="147"/>
        <v>0</v>
      </c>
      <c r="Q1000" s="23">
        <v>0</v>
      </c>
      <c r="R1000" s="23">
        <v>0</v>
      </c>
      <c r="S1000" s="23">
        <v>0</v>
      </c>
      <c r="T1000" s="4">
        <v>0</v>
      </c>
      <c r="U1000" s="4">
        <f t="shared" si="148"/>
        <v>0</v>
      </c>
      <c r="V1000" s="4">
        <f t="shared" si="148"/>
        <v>0</v>
      </c>
      <c r="W1000" s="4">
        <f t="shared" si="148"/>
        <v>0</v>
      </c>
      <c r="X1000" s="4">
        <f t="shared" si="148"/>
        <v>0</v>
      </c>
      <c r="Y1000" s="4">
        <f t="shared" si="148"/>
        <v>0</v>
      </c>
      <c r="Z1000" s="4">
        <f t="shared" si="144"/>
        <v>0</v>
      </c>
      <c r="AA1000" s="4">
        <f t="shared" si="144"/>
        <v>0</v>
      </c>
      <c r="AB1000" s="4">
        <f t="shared" si="144"/>
        <v>0</v>
      </c>
      <c r="AC1000" s="4">
        <f t="shared" si="144"/>
        <v>0</v>
      </c>
      <c r="AD1000" s="4">
        <f t="shared" si="144"/>
        <v>0</v>
      </c>
    </row>
    <row r="1001" spans="1:30" ht="12.75" customHeight="1" x14ac:dyDescent="0.25">
      <c r="A1001" s="115">
        <v>21</v>
      </c>
      <c r="B1001" s="137">
        <v>228900</v>
      </c>
      <c r="C1001" s="138">
        <v>1888</v>
      </c>
      <c r="D1001" s="108">
        <v>993</v>
      </c>
      <c r="E1001" s="135" t="s">
        <v>1731</v>
      </c>
      <c r="F1001" s="136">
        <f t="shared" si="145"/>
        <v>0</v>
      </c>
      <c r="G1001" s="136">
        <v>0</v>
      </c>
      <c r="H1001" s="136">
        <v>0</v>
      </c>
      <c r="I1001" s="136">
        <v>0</v>
      </c>
      <c r="J1001" s="136">
        <v>0</v>
      </c>
      <c r="K1001" s="136">
        <f t="shared" si="146"/>
        <v>0</v>
      </c>
      <c r="L1001" s="23">
        <v>0</v>
      </c>
      <c r="M1001" s="23">
        <v>0</v>
      </c>
      <c r="N1001" s="23">
        <v>0</v>
      </c>
      <c r="O1001" s="23">
        <v>0</v>
      </c>
      <c r="P1001" s="136">
        <f t="shared" si="147"/>
        <v>0</v>
      </c>
      <c r="Q1001" s="23">
        <v>0</v>
      </c>
      <c r="R1001" s="23">
        <v>0</v>
      </c>
      <c r="S1001" s="23">
        <v>0</v>
      </c>
      <c r="T1001" s="4">
        <v>0</v>
      </c>
      <c r="U1001" s="4">
        <f t="shared" si="148"/>
        <v>0</v>
      </c>
      <c r="V1001" s="4">
        <f t="shared" si="148"/>
        <v>0</v>
      </c>
      <c r="W1001" s="4">
        <f t="shared" si="148"/>
        <v>0</v>
      </c>
      <c r="X1001" s="4">
        <f t="shared" si="148"/>
        <v>0</v>
      </c>
      <c r="Y1001" s="4">
        <f t="shared" si="148"/>
        <v>0</v>
      </c>
      <c r="Z1001" s="4">
        <f t="shared" si="144"/>
        <v>0</v>
      </c>
      <c r="AA1001" s="4">
        <f t="shared" si="144"/>
        <v>0</v>
      </c>
      <c r="AB1001" s="4">
        <f t="shared" si="144"/>
        <v>0</v>
      </c>
      <c r="AC1001" s="4">
        <f t="shared" si="144"/>
        <v>0</v>
      </c>
      <c r="AD1001" s="4">
        <f t="shared" si="144"/>
        <v>0</v>
      </c>
    </row>
    <row r="1002" spans="1:30" ht="12.75" customHeight="1" x14ac:dyDescent="0.25">
      <c r="A1002" s="115">
        <v>21</v>
      </c>
      <c r="B1002" s="137">
        <v>228900</v>
      </c>
      <c r="C1002" s="138">
        <v>1890</v>
      </c>
      <c r="D1002" s="108">
        <v>994</v>
      </c>
      <c r="E1002" s="135" t="s">
        <v>1732</v>
      </c>
      <c r="F1002" s="136">
        <f t="shared" si="145"/>
        <v>0</v>
      </c>
      <c r="G1002" s="136">
        <v>0</v>
      </c>
      <c r="H1002" s="136">
        <v>0</v>
      </c>
      <c r="I1002" s="136">
        <v>0</v>
      </c>
      <c r="J1002" s="136">
        <v>0</v>
      </c>
      <c r="K1002" s="136">
        <f t="shared" si="146"/>
        <v>0</v>
      </c>
      <c r="L1002" s="23">
        <v>0</v>
      </c>
      <c r="M1002" s="23">
        <v>0</v>
      </c>
      <c r="N1002" s="23">
        <v>0</v>
      </c>
      <c r="O1002" s="23">
        <v>0</v>
      </c>
      <c r="P1002" s="136">
        <f t="shared" si="147"/>
        <v>0</v>
      </c>
      <c r="Q1002" s="23">
        <v>0</v>
      </c>
      <c r="R1002" s="23">
        <v>0</v>
      </c>
      <c r="S1002" s="23">
        <v>0</v>
      </c>
      <c r="T1002" s="4">
        <v>0</v>
      </c>
      <c r="U1002" s="4">
        <f t="shared" si="148"/>
        <v>0</v>
      </c>
      <c r="V1002" s="4">
        <f t="shared" si="148"/>
        <v>0</v>
      </c>
      <c r="W1002" s="4">
        <f t="shared" si="148"/>
        <v>0</v>
      </c>
      <c r="X1002" s="4">
        <f t="shared" si="148"/>
        <v>0</v>
      </c>
      <c r="Y1002" s="4">
        <f t="shared" si="148"/>
        <v>0</v>
      </c>
      <c r="Z1002" s="4">
        <f t="shared" si="144"/>
        <v>0</v>
      </c>
      <c r="AA1002" s="4">
        <f t="shared" si="144"/>
        <v>0</v>
      </c>
      <c r="AB1002" s="4">
        <f t="shared" si="144"/>
        <v>0</v>
      </c>
      <c r="AC1002" s="4">
        <f t="shared" si="144"/>
        <v>0</v>
      </c>
      <c r="AD1002" s="4">
        <f t="shared" si="144"/>
        <v>0</v>
      </c>
    </row>
    <row r="1003" spans="1:30" ht="12.75" customHeight="1" x14ac:dyDescent="0.25">
      <c r="A1003" s="115">
        <v>21</v>
      </c>
      <c r="B1003" s="137">
        <v>228900</v>
      </c>
      <c r="C1003" s="138">
        <v>1891</v>
      </c>
      <c r="D1003" s="108">
        <v>995</v>
      </c>
      <c r="E1003" s="135" t="s">
        <v>1733</v>
      </c>
      <c r="F1003" s="136">
        <f t="shared" si="145"/>
        <v>0</v>
      </c>
      <c r="G1003" s="136">
        <v>0</v>
      </c>
      <c r="H1003" s="136">
        <v>0</v>
      </c>
      <c r="I1003" s="136">
        <v>0</v>
      </c>
      <c r="J1003" s="136">
        <v>0</v>
      </c>
      <c r="K1003" s="136">
        <f t="shared" si="146"/>
        <v>0</v>
      </c>
      <c r="L1003" s="23">
        <v>0</v>
      </c>
      <c r="M1003" s="23">
        <v>0</v>
      </c>
      <c r="N1003" s="23">
        <v>0</v>
      </c>
      <c r="O1003" s="23">
        <v>0</v>
      </c>
      <c r="P1003" s="136">
        <f t="shared" si="147"/>
        <v>0</v>
      </c>
      <c r="Q1003" s="23">
        <v>0</v>
      </c>
      <c r="R1003" s="23">
        <v>0</v>
      </c>
      <c r="S1003" s="23">
        <v>0</v>
      </c>
      <c r="T1003" s="4">
        <v>0</v>
      </c>
      <c r="U1003" s="4">
        <f t="shared" si="148"/>
        <v>0</v>
      </c>
      <c r="V1003" s="4">
        <f t="shared" si="148"/>
        <v>0</v>
      </c>
      <c r="W1003" s="4">
        <f t="shared" si="148"/>
        <v>0</v>
      </c>
      <c r="X1003" s="4">
        <f t="shared" si="148"/>
        <v>0</v>
      </c>
      <c r="Y1003" s="4">
        <f t="shared" si="148"/>
        <v>0</v>
      </c>
      <c r="Z1003" s="4">
        <f t="shared" si="144"/>
        <v>0</v>
      </c>
      <c r="AA1003" s="4">
        <f t="shared" si="144"/>
        <v>0</v>
      </c>
      <c r="AB1003" s="4">
        <f t="shared" si="144"/>
        <v>0</v>
      </c>
      <c r="AC1003" s="4">
        <f t="shared" si="144"/>
        <v>0</v>
      </c>
      <c r="AD1003" s="4">
        <f t="shared" si="144"/>
        <v>0</v>
      </c>
    </row>
    <row r="1004" spans="1:30" ht="12.75" customHeight="1" x14ac:dyDescent="0.25">
      <c r="A1004" s="115">
        <v>21</v>
      </c>
      <c r="B1004" s="137">
        <v>228900</v>
      </c>
      <c r="C1004" s="138">
        <v>1892</v>
      </c>
      <c r="D1004" s="108">
        <v>996</v>
      </c>
      <c r="E1004" s="135" t="s">
        <v>1734</v>
      </c>
      <c r="F1004" s="136">
        <f t="shared" si="145"/>
        <v>0</v>
      </c>
      <c r="G1004" s="136">
        <v>0</v>
      </c>
      <c r="H1004" s="136">
        <v>0</v>
      </c>
      <c r="I1004" s="136">
        <v>0</v>
      </c>
      <c r="J1004" s="136">
        <v>0</v>
      </c>
      <c r="K1004" s="136">
        <f t="shared" si="146"/>
        <v>0</v>
      </c>
      <c r="L1004" s="23">
        <v>0</v>
      </c>
      <c r="M1004" s="23">
        <v>0</v>
      </c>
      <c r="N1004" s="23">
        <v>0</v>
      </c>
      <c r="O1004" s="23">
        <v>0</v>
      </c>
      <c r="P1004" s="136">
        <f t="shared" si="147"/>
        <v>0</v>
      </c>
      <c r="Q1004" s="23">
        <v>0</v>
      </c>
      <c r="R1004" s="23">
        <v>0</v>
      </c>
      <c r="S1004" s="23">
        <v>0</v>
      </c>
      <c r="T1004" s="4">
        <v>0</v>
      </c>
      <c r="U1004" s="4">
        <f t="shared" si="148"/>
        <v>0</v>
      </c>
      <c r="V1004" s="4">
        <f t="shared" si="148"/>
        <v>0</v>
      </c>
      <c r="W1004" s="4">
        <f t="shared" si="148"/>
        <v>0</v>
      </c>
      <c r="X1004" s="4">
        <f t="shared" si="148"/>
        <v>0</v>
      </c>
      <c r="Y1004" s="4">
        <f t="shared" si="148"/>
        <v>0</v>
      </c>
      <c r="Z1004" s="4">
        <f t="shared" si="144"/>
        <v>0</v>
      </c>
      <c r="AA1004" s="4">
        <f t="shared" si="144"/>
        <v>0</v>
      </c>
      <c r="AB1004" s="4">
        <f t="shared" si="144"/>
        <v>0</v>
      </c>
      <c r="AC1004" s="4">
        <f t="shared" si="144"/>
        <v>0</v>
      </c>
      <c r="AD1004" s="4">
        <f t="shared" si="144"/>
        <v>0</v>
      </c>
    </row>
    <row r="1005" spans="1:30" ht="12.75" customHeight="1" x14ac:dyDescent="0.25">
      <c r="A1005" s="115">
        <v>21</v>
      </c>
      <c r="B1005" s="137">
        <v>228900</v>
      </c>
      <c r="C1005" s="138">
        <v>1893</v>
      </c>
      <c r="D1005" s="108">
        <v>997</v>
      </c>
      <c r="E1005" s="135" t="s">
        <v>1735</v>
      </c>
      <c r="F1005" s="136">
        <f t="shared" si="145"/>
        <v>0</v>
      </c>
      <c r="G1005" s="136">
        <v>0</v>
      </c>
      <c r="H1005" s="136">
        <v>0</v>
      </c>
      <c r="I1005" s="136">
        <v>0</v>
      </c>
      <c r="J1005" s="136">
        <v>0</v>
      </c>
      <c r="K1005" s="136">
        <f t="shared" si="146"/>
        <v>0</v>
      </c>
      <c r="L1005" s="23">
        <v>0</v>
      </c>
      <c r="M1005" s="23">
        <v>0</v>
      </c>
      <c r="N1005" s="23">
        <v>0</v>
      </c>
      <c r="O1005" s="23">
        <v>0</v>
      </c>
      <c r="P1005" s="136">
        <f t="shared" si="147"/>
        <v>0</v>
      </c>
      <c r="Q1005" s="23">
        <v>0</v>
      </c>
      <c r="R1005" s="23">
        <v>0</v>
      </c>
      <c r="S1005" s="23">
        <v>0</v>
      </c>
      <c r="T1005" s="4">
        <v>0</v>
      </c>
      <c r="U1005" s="4">
        <f t="shared" si="148"/>
        <v>0</v>
      </c>
      <c r="V1005" s="4">
        <f t="shared" si="148"/>
        <v>0</v>
      </c>
      <c r="W1005" s="4">
        <f t="shared" si="148"/>
        <v>0</v>
      </c>
      <c r="X1005" s="4">
        <f t="shared" si="148"/>
        <v>0</v>
      </c>
      <c r="Y1005" s="4">
        <f t="shared" si="148"/>
        <v>0</v>
      </c>
      <c r="Z1005" s="4">
        <f t="shared" si="144"/>
        <v>0</v>
      </c>
      <c r="AA1005" s="4">
        <f t="shared" si="144"/>
        <v>0</v>
      </c>
      <c r="AB1005" s="4">
        <f t="shared" si="144"/>
        <v>0</v>
      </c>
      <c r="AC1005" s="4">
        <f t="shared" si="144"/>
        <v>0</v>
      </c>
      <c r="AD1005" s="4">
        <f t="shared" si="144"/>
        <v>0</v>
      </c>
    </row>
    <row r="1006" spans="1:30" ht="12.75" customHeight="1" x14ac:dyDescent="0.25">
      <c r="A1006" s="115">
        <v>21</v>
      </c>
      <c r="B1006" s="137">
        <v>228900</v>
      </c>
      <c r="C1006" s="138">
        <v>1894</v>
      </c>
      <c r="D1006" s="108">
        <v>998</v>
      </c>
      <c r="E1006" s="135" t="s">
        <v>1736</v>
      </c>
      <c r="F1006" s="136">
        <f t="shared" si="145"/>
        <v>0</v>
      </c>
      <c r="G1006" s="136">
        <v>0</v>
      </c>
      <c r="H1006" s="136">
        <v>0</v>
      </c>
      <c r="I1006" s="136">
        <v>0</v>
      </c>
      <c r="J1006" s="136">
        <v>0</v>
      </c>
      <c r="K1006" s="136">
        <f t="shared" si="146"/>
        <v>0</v>
      </c>
      <c r="L1006" s="23">
        <v>0</v>
      </c>
      <c r="M1006" s="23">
        <v>0</v>
      </c>
      <c r="N1006" s="23">
        <v>0</v>
      </c>
      <c r="O1006" s="23">
        <v>0</v>
      </c>
      <c r="P1006" s="136">
        <f t="shared" si="147"/>
        <v>0</v>
      </c>
      <c r="Q1006" s="23">
        <v>0</v>
      </c>
      <c r="R1006" s="23">
        <v>0</v>
      </c>
      <c r="S1006" s="23">
        <v>0</v>
      </c>
      <c r="T1006" s="4">
        <v>0</v>
      </c>
      <c r="U1006" s="4">
        <f t="shared" si="148"/>
        <v>0</v>
      </c>
      <c r="V1006" s="4">
        <f t="shared" si="148"/>
        <v>0</v>
      </c>
      <c r="W1006" s="4">
        <f t="shared" si="148"/>
        <v>0</v>
      </c>
      <c r="X1006" s="4">
        <f t="shared" si="148"/>
        <v>0</v>
      </c>
      <c r="Y1006" s="4">
        <f t="shared" si="148"/>
        <v>0</v>
      </c>
      <c r="Z1006" s="4">
        <f t="shared" si="144"/>
        <v>0</v>
      </c>
      <c r="AA1006" s="4">
        <f t="shared" si="144"/>
        <v>0</v>
      </c>
      <c r="AB1006" s="4">
        <f t="shared" si="144"/>
        <v>0</v>
      </c>
      <c r="AC1006" s="4">
        <f t="shared" si="144"/>
        <v>0</v>
      </c>
      <c r="AD1006" s="4">
        <f t="shared" si="144"/>
        <v>0</v>
      </c>
    </row>
    <row r="1007" spans="1:30" ht="12.75" customHeight="1" x14ac:dyDescent="0.25">
      <c r="A1007" s="115">
        <v>21</v>
      </c>
      <c r="B1007" s="137">
        <v>228900</v>
      </c>
      <c r="C1007" s="138">
        <v>1895</v>
      </c>
      <c r="D1007" s="108">
        <v>999</v>
      </c>
      <c r="E1007" s="135" t="s">
        <v>1737</v>
      </c>
      <c r="F1007" s="136">
        <f t="shared" si="145"/>
        <v>0</v>
      </c>
      <c r="G1007" s="136">
        <v>0</v>
      </c>
      <c r="H1007" s="136">
        <v>0</v>
      </c>
      <c r="I1007" s="136">
        <v>0</v>
      </c>
      <c r="J1007" s="136">
        <v>0</v>
      </c>
      <c r="K1007" s="136">
        <f t="shared" si="146"/>
        <v>0</v>
      </c>
      <c r="L1007" s="23">
        <v>0</v>
      </c>
      <c r="M1007" s="23">
        <v>0</v>
      </c>
      <c r="N1007" s="23">
        <v>0</v>
      </c>
      <c r="O1007" s="23">
        <v>0</v>
      </c>
      <c r="P1007" s="136">
        <f t="shared" si="147"/>
        <v>0</v>
      </c>
      <c r="Q1007" s="23">
        <v>0</v>
      </c>
      <c r="R1007" s="23">
        <v>0</v>
      </c>
      <c r="S1007" s="23">
        <v>0</v>
      </c>
      <c r="T1007" s="4">
        <v>0</v>
      </c>
      <c r="U1007" s="4">
        <f t="shared" si="148"/>
        <v>0</v>
      </c>
      <c r="V1007" s="4">
        <f t="shared" si="148"/>
        <v>0</v>
      </c>
      <c r="W1007" s="4">
        <f t="shared" si="148"/>
        <v>0</v>
      </c>
      <c r="X1007" s="4">
        <f t="shared" si="148"/>
        <v>0</v>
      </c>
      <c r="Y1007" s="4">
        <f t="shared" si="148"/>
        <v>0</v>
      </c>
      <c r="Z1007" s="4">
        <f t="shared" si="144"/>
        <v>0</v>
      </c>
      <c r="AA1007" s="4">
        <f t="shared" si="144"/>
        <v>0</v>
      </c>
      <c r="AB1007" s="4">
        <f t="shared" si="144"/>
        <v>0</v>
      </c>
      <c r="AC1007" s="4">
        <f t="shared" si="144"/>
        <v>0</v>
      </c>
      <c r="AD1007" s="4">
        <f t="shared" si="144"/>
        <v>0</v>
      </c>
    </row>
    <row r="1008" spans="1:30" ht="12.75" customHeight="1" x14ac:dyDescent="0.25">
      <c r="A1008" s="115">
        <v>21</v>
      </c>
      <c r="B1008" s="137">
        <v>228900</v>
      </c>
      <c r="C1008" s="138">
        <v>1889</v>
      </c>
      <c r="D1008" s="108">
        <v>1000</v>
      </c>
      <c r="E1008" s="135" t="s">
        <v>1715</v>
      </c>
      <c r="F1008" s="136">
        <f t="shared" si="145"/>
        <v>0</v>
      </c>
      <c r="G1008" s="136">
        <v>0</v>
      </c>
      <c r="H1008" s="136">
        <v>0</v>
      </c>
      <c r="I1008" s="136">
        <v>0</v>
      </c>
      <c r="J1008" s="136">
        <v>0</v>
      </c>
      <c r="K1008" s="136">
        <f t="shared" si="146"/>
        <v>0</v>
      </c>
      <c r="L1008" s="23">
        <v>0</v>
      </c>
      <c r="M1008" s="23">
        <v>0</v>
      </c>
      <c r="N1008" s="23">
        <v>0</v>
      </c>
      <c r="O1008" s="23">
        <v>0</v>
      </c>
      <c r="P1008" s="136">
        <f t="shared" si="147"/>
        <v>0</v>
      </c>
      <c r="Q1008" s="23">
        <v>0</v>
      </c>
      <c r="R1008" s="23">
        <v>0</v>
      </c>
      <c r="S1008" s="23">
        <v>0</v>
      </c>
      <c r="T1008" s="4">
        <v>0</v>
      </c>
      <c r="U1008" s="4">
        <f t="shared" si="148"/>
        <v>0</v>
      </c>
      <c r="V1008" s="4">
        <f t="shared" si="148"/>
        <v>0</v>
      </c>
      <c r="W1008" s="4">
        <f t="shared" si="148"/>
        <v>0</v>
      </c>
      <c r="X1008" s="4">
        <f t="shared" si="148"/>
        <v>0</v>
      </c>
      <c r="Y1008" s="4">
        <f t="shared" si="148"/>
        <v>0</v>
      </c>
      <c r="Z1008" s="4">
        <f t="shared" si="144"/>
        <v>0</v>
      </c>
      <c r="AA1008" s="4">
        <f t="shared" si="144"/>
        <v>0</v>
      </c>
      <c r="AB1008" s="4">
        <f t="shared" si="144"/>
        <v>0</v>
      </c>
      <c r="AC1008" s="4">
        <f t="shared" si="144"/>
        <v>0</v>
      </c>
      <c r="AD1008" s="4">
        <f t="shared" si="144"/>
        <v>0</v>
      </c>
    </row>
    <row r="1009" spans="1:30" ht="12.75" customHeight="1" x14ac:dyDescent="0.25">
      <c r="A1009" s="115">
        <v>21</v>
      </c>
      <c r="B1009" s="137">
        <v>228900</v>
      </c>
      <c r="C1009" s="138">
        <v>1897</v>
      </c>
      <c r="D1009" s="108">
        <v>1001</v>
      </c>
      <c r="E1009" s="135" t="s">
        <v>1738</v>
      </c>
      <c r="F1009" s="136">
        <f t="shared" si="145"/>
        <v>0</v>
      </c>
      <c r="G1009" s="136">
        <v>0</v>
      </c>
      <c r="H1009" s="136">
        <v>0</v>
      </c>
      <c r="I1009" s="136">
        <v>0</v>
      </c>
      <c r="J1009" s="136">
        <v>0</v>
      </c>
      <c r="K1009" s="136">
        <f t="shared" si="146"/>
        <v>0</v>
      </c>
      <c r="L1009" s="23">
        <v>0</v>
      </c>
      <c r="M1009" s="23">
        <v>0</v>
      </c>
      <c r="N1009" s="23">
        <v>0</v>
      </c>
      <c r="O1009" s="23">
        <v>0</v>
      </c>
      <c r="P1009" s="136">
        <f t="shared" si="147"/>
        <v>0</v>
      </c>
      <c r="Q1009" s="23">
        <v>0</v>
      </c>
      <c r="R1009" s="23">
        <v>0</v>
      </c>
      <c r="S1009" s="23">
        <v>0</v>
      </c>
      <c r="T1009" s="4">
        <v>0</v>
      </c>
      <c r="U1009" s="4">
        <f t="shared" si="148"/>
        <v>0</v>
      </c>
      <c r="V1009" s="4">
        <f t="shared" si="148"/>
        <v>0</v>
      </c>
      <c r="W1009" s="4">
        <f t="shared" si="148"/>
        <v>0</v>
      </c>
      <c r="X1009" s="4">
        <f t="shared" si="148"/>
        <v>0</v>
      </c>
      <c r="Y1009" s="4">
        <f t="shared" si="148"/>
        <v>0</v>
      </c>
      <c r="Z1009" s="4">
        <f t="shared" si="144"/>
        <v>0</v>
      </c>
      <c r="AA1009" s="4">
        <f t="shared" si="144"/>
        <v>0</v>
      </c>
      <c r="AB1009" s="4">
        <f t="shared" si="144"/>
        <v>0</v>
      </c>
      <c r="AC1009" s="4">
        <f t="shared" si="144"/>
        <v>0</v>
      </c>
      <c r="AD1009" s="4">
        <f t="shared" si="144"/>
        <v>0</v>
      </c>
    </row>
    <row r="1010" spans="1:30" ht="12.75" customHeight="1" x14ac:dyDescent="0.25">
      <c r="A1010" s="115">
        <v>21</v>
      </c>
      <c r="B1010" s="137">
        <v>228900</v>
      </c>
      <c r="C1010" s="138">
        <v>1896</v>
      </c>
      <c r="D1010" s="108">
        <v>1002</v>
      </c>
      <c r="E1010" s="135" t="s">
        <v>1739</v>
      </c>
      <c r="F1010" s="136">
        <f t="shared" si="145"/>
        <v>0</v>
      </c>
      <c r="G1010" s="136">
        <v>0</v>
      </c>
      <c r="H1010" s="136">
        <v>0</v>
      </c>
      <c r="I1010" s="136">
        <v>0</v>
      </c>
      <c r="J1010" s="136">
        <v>0</v>
      </c>
      <c r="K1010" s="136">
        <f t="shared" si="146"/>
        <v>0</v>
      </c>
      <c r="L1010" s="23">
        <v>0</v>
      </c>
      <c r="M1010" s="23">
        <v>0</v>
      </c>
      <c r="N1010" s="23">
        <v>0</v>
      </c>
      <c r="O1010" s="23">
        <v>0</v>
      </c>
      <c r="P1010" s="136">
        <f t="shared" si="147"/>
        <v>0</v>
      </c>
      <c r="Q1010" s="23">
        <v>0</v>
      </c>
      <c r="R1010" s="23">
        <v>0</v>
      </c>
      <c r="S1010" s="23">
        <v>0</v>
      </c>
      <c r="T1010" s="4">
        <v>0</v>
      </c>
      <c r="U1010" s="4">
        <f t="shared" si="148"/>
        <v>0</v>
      </c>
      <c r="V1010" s="4">
        <f t="shared" si="148"/>
        <v>0</v>
      </c>
      <c r="W1010" s="4">
        <f t="shared" si="148"/>
        <v>0</v>
      </c>
      <c r="X1010" s="4">
        <f t="shared" si="148"/>
        <v>0</v>
      </c>
      <c r="Y1010" s="4">
        <f t="shared" si="148"/>
        <v>0</v>
      </c>
      <c r="Z1010" s="4">
        <f t="shared" si="144"/>
        <v>0</v>
      </c>
      <c r="AA1010" s="4">
        <f t="shared" si="144"/>
        <v>0</v>
      </c>
      <c r="AB1010" s="4">
        <f t="shared" si="144"/>
        <v>0</v>
      </c>
      <c r="AC1010" s="4">
        <f t="shared" si="144"/>
        <v>0</v>
      </c>
      <c r="AD1010" s="4">
        <f t="shared" si="144"/>
        <v>0</v>
      </c>
    </row>
    <row r="1011" spans="1:30" ht="12.75" customHeight="1" x14ac:dyDescent="0.25">
      <c r="A1011" s="115">
        <v>21</v>
      </c>
      <c r="B1011" s="137">
        <v>228900</v>
      </c>
      <c r="C1011" s="138">
        <v>1898</v>
      </c>
      <c r="D1011" s="108">
        <v>1003</v>
      </c>
      <c r="E1011" s="135" t="s">
        <v>1425</v>
      </c>
      <c r="F1011" s="136">
        <f t="shared" si="145"/>
        <v>0</v>
      </c>
      <c r="G1011" s="136">
        <v>0</v>
      </c>
      <c r="H1011" s="136">
        <v>0</v>
      </c>
      <c r="I1011" s="136">
        <v>0</v>
      </c>
      <c r="J1011" s="136">
        <v>0</v>
      </c>
      <c r="K1011" s="136">
        <f t="shared" si="146"/>
        <v>0</v>
      </c>
      <c r="L1011" s="23">
        <v>0</v>
      </c>
      <c r="M1011" s="23">
        <v>0</v>
      </c>
      <c r="N1011" s="23">
        <v>0</v>
      </c>
      <c r="O1011" s="23">
        <v>0</v>
      </c>
      <c r="P1011" s="136">
        <f t="shared" si="147"/>
        <v>0</v>
      </c>
      <c r="Q1011" s="23">
        <v>0</v>
      </c>
      <c r="R1011" s="23">
        <v>0</v>
      </c>
      <c r="S1011" s="23">
        <v>0</v>
      </c>
      <c r="T1011" s="4">
        <v>0</v>
      </c>
      <c r="U1011" s="4">
        <f t="shared" si="148"/>
        <v>0</v>
      </c>
      <c r="V1011" s="4">
        <f t="shared" si="148"/>
        <v>0</v>
      </c>
      <c r="W1011" s="4">
        <f t="shared" si="148"/>
        <v>0</v>
      </c>
      <c r="X1011" s="4">
        <f t="shared" si="148"/>
        <v>0</v>
      </c>
      <c r="Y1011" s="4">
        <f t="shared" si="148"/>
        <v>0</v>
      </c>
      <c r="Z1011" s="4">
        <f t="shared" si="144"/>
        <v>0</v>
      </c>
      <c r="AA1011" s="4">
        <f t="shared" si="144"/>
        <v>0</v>
      </c>
      <c r="AB1011" s="4">
        <f t="shared" si="144"/>
        <v>0</v>
      </c>
      <c r="AC1011" s="4">
        <f t="shared" si="144"/>
        <v>0</v>
      </c>
      <c r="AD1011" s="4">
        <f t="shared" si="144"/>
        <v>0</v>
      </c>
    </row>
    <row r="1012" spans="1:30" ht="12.75" customHeight="1" x14ac:dyDescent="0.25">
      <c r="A1012" s="115">
        <v>21</v>
      </c>
      <c r="B1012" s="137">
        <v>228900</v>
      </c>
      <c r="C1012" s="138">
        <v>1899</v>
      </c>
      <c r="D1012" s="108">
        <v>1004</v>
      </c>
      <c r="E1012" s="135" t="s">
        <v>1740</v>
      </c>
      <c r="F1012" s="136">
        <f t="shared" si="145"/>
        <v>0</v>
      </c>
      <c r="G1012" s="136">
        <v>0</v>
      </c>
      <c r="H1012" s="136">
        <v>0</v>
      </c>
      <c r="I1012" s="136">
        <v>0</v>
      </c>
      <c r="J1012" s="136">
        <v>0</v>
      </c>
      <c r="K1012" s="136">
        <f t="shared" si="146"/>
        <v>0</v>
      </c>
      <c r="L1012" s="23">
        <v>0</v>
      </c>
      <c r="M1012" s="23">
        <v>0</v>
      </c>
      <c r="N1012" s="23">
        <v>0</v>
      </c>
      <c r="O1012" s="23">
        <v>0</v>
      </c>
      <c r="P1012" s="136">
        <f t="shared" si="147"/>
        <v>0</v>
      </c>
      <c r="Q1012" s="23">
        <v>0</v>
      </c>
      <c r="R1012" s="23">
        <v>0</v>
      </c>
      <c r="S1012" s="23">
        <v>0</v>
      </c>
      <c r="T1012" s="4">
        <v>0</v>
      </c>
      <c r="U1012" s="4">
        <f t="shared" si="148"/>
        <v>0</v>
      </c>
      <c r="V1012" s="4">
        <f t="shared" si="148"/>
        <v>0</v>
      </c>
      <c r="W1012" s="4">
        <f t="shared" si="148"/>
        <v>0</v>
      </c>
      <c r="X1012" s="4">
        <f t="shared" si="148"/>
        <v>0</v>
      </c>
      <c r="Y1012" s="4">
        <f t="shared" si="148"/>
        <v>0</v>
      </c>
      <c r="Z1012" s="4">
        <f t="shared" si="144"/>
        <v>0</v>
      </c>
      <c r="AA1012" s="4">
        <f t="shared" si="144"/>
        <v>0</v>
      </c>
      <c r="AB1012" s="4">
        <f t="shared" si="144"/>
        <v>0</v>
      </c>
      <c r="AC1012" s="4">
        <f t="shared" si="144"/>
        <v>0</v>
      </c>
      <c r="AD1012" s="4">
        <f t="shared" si="144"/>
        <v>0</v>
      </c>
    </row>
    <row r="1013" spans="1:30" ht="12.75" customHeight="1" x14ac:dyDescent="0.25">
      <c r="A1013" s="115">
        <v>21</v>
      </c>
      <c r="B1013" s="137">
        <v>228900</v>
      </c>
      <c r="C1013" s="138">
        <v>1900</v>
      </c>
      <c r="D1013" s="108">
        <v>1005</v>
      </c>
      <c r="E1013" s="135" t="s">
        <v>1741</v>
      </c>
      <c r="F1013" s="136">
        <f t="shared" si="145"/>
        <v>0</v>
      </c>
      <c r="G1013" s="136">
        <v>0</v>
      </c>
      <c r="H1013" s="136">
        <v>0</v>
      </c>
      <c r="I1013" s="136">
        <v>0</v>
      </c>
      <c r="J1013" s="136">
        <v>0</v>
      </c>
      <c r="K1013" s="136">
        <f t="shared" si="146"/>
        <v>0</v>
      </c>
      <c r="L1013" s="23">
        <v>0</v>
      </c>
      <c r="M1013" s="23">
        <v>0</v>
      </c>
      <c r="N1013" s="23">
        <v>0</v>
      </c>
      <c r="O1013" s="23">
        <v>0</v>
      </c>
      <c r="P1013" s="136">
        <f t="shared" si="147"/>
        <v>0</v>
      </c>
      <c r="Q1013" s="23">
        <v>0</v>
      </c>
      <c r="R1013" s="23">
        <v>0</v>
      </c>
      <c r="S1013" s="23">
        <v>0</v>
      </c>
      <c r="T1013" s="4">
        <v>0</v>
      </c>
      <c r="U1013" s="4">
        <f t="shared" si="148"/>
        <v>0</v>
      </c>
      <c r="V1013" s="4">
        <f t="shared" si="148"/>
        <v>0</v>
      </c>
      <c r="W1013" s="4">
        <f t="shared" si="148"/>
        <v>0</v>
      </c>
      <c r="X1013" s="4">
        <f t="shared" si="148"/>
        <v>0</v>
      </c>
      <c r="Y1013" s="4">
        <f t="shared" si="148"/>
        <v>0</v>
      </c>
      <c r="Z1013" s="4">
        <f t="shared" si="144"/>
        <v>0</v>
      </c>
      <c r="AA1013" s="4">
        <f t="shared" si="144"/>
        <v>0</v>
      </c>
      <c r="AB1013" s="4">
        <f t="shared" si="144"/>
        <v>0</v>
      </c>
      <c r="AC1013" s="4">
        <f t="shared" si="144"/>
        <v>0</v>
      </c>
      <c r="AD1013" s="4">
        <f t="shared" si="144"/>
        <v>0</v>
      </c>
    </row>
    <row r="1014" spans="1:30" ht="12.75" customHeight="1" x14ac:dyDescent="0.25">
      <c r="A1014" s="115">
        <v>0</v>
      </c>
      <c r="B1014" s="115"/>
      <c r="C1014" s="115"/>
      <c r="D1014" s="108">
        <v>1006</v>
      </c>
      <c r="E1014" s="135"/>
      <c r="F1014" s="136"/>
      <c r="G1014" s="136"/>
      <c r="H1014" s="136"/>
      <c r="I1014" s="136"/>
      <c r="J1014" s="136"/>
      <c r="K1014" s="136"/>
      <c r="L1014" s="23"/>
      <c r="M1014" s="23"/>
      <c r="N1014" s="23"/>
      <c r="O1014" s="23"/>
      <c r="P1014" s="23"/>
      <c r="Q1014" s="23"/>
      <c r="R1014" s="23"/>
      <c r="S1014" s="23"/>
      <c r="T1014" s="4"/>
      <c r="U1014" s="4"/>
      <c r="V1014" s="4"/>
      <c r="W1014" s="4"/>
      <c r="X1014" s="4"/>
      <c r="Y1014" s="4"/>
      <c r="Z1014" s="4"/>
      <c r="AA1014" s="4"/>
      <c r="AB1014" s="4"/>
      <c r="AC1014" s="4"/>
      <c r="AD1014" s="4"/>
    </row>
    <row r="1015" spans="1:30" ht="12.75" customHeight="1" x14ac:dyDescent="0.25">
      <c r="A1015" s="115">
        <v>20</v>
      </c>
      <c r="B1015" s="137">
        <v>229200</v>
      </c>
      <c r="C1015" s="115"/>
      <c r="D1015" s="108">
        <v>1007</v>
      </c>
      <c r="E1015" s="130" t="s">
        <v>1742</v>
      </c>
      <c r="F1015" s="131">
        <f t="shared" ref="F1015:F1051" si="149">SUM(G1015:J1015)</f>
        <v>5396.6</v>
      </c>
      <c r="G1015" s="131">
        <f>G1016+G1017</f>
        <v>1834.9</v>
      </c>
      <c r="H1015" s="131">
        <f>H1016+H1017</f>
        <v>2524.8000000000002</v>
      </c>
      <c r="I1015" s="131">
        <f>I1016+I1017</f>
        <v>0</v>
      </c>
      <c r="J1015" s="131">
        <f>J1016+J1017</f>
        <v>1036.9000000000001</v>
      </c>
      <c r="K1015" s="131">
        <f t="shared" ref="K1015:K1051" si="150">SUM(L1015:O1015)</f>
        <v>4652.9000000000005</v>
      </c>
      <c r="L1015" s="131">
        <f>L1016+L1017</f>
        <v>1525.3</v>
      </c>
      <c r="M1015" s="131">
        <f>M1016+M1017</f>
        <v>2514.8000000000002</v>
      </c>
      <c r="N1015" s="131">
        <f>N1016+N1017</f>
        <v>0</v>
      </c>
      <c r="O1015" s="131">
        <f>O1016+O1017</f>
        <v>612.79999999999995</v>
      </c>
      <c r="P1015" s="131">
        <f t="shared" ref="P1015:P1051" si="151">SUM(Q1015:T1015)</f>
        <v>4652.9000000000005</v>
      </c>
      <c r="Q1015" s="131">
        <f>Q1016+Q1017</f>
        <v>1525.3</v>
      </c>
      <c r="R1015" s="131">
        <f>R1016+R1017</f>
        <v>2514.8000000000002</v>
      </c>
      <c r="S1015" s="131">
        <f>S1016+S1017</f>
        <v>0</v>
      </c>
      <c r="T1015" s="131">
        <f>T1016+T1017</f>
        <v>612.79999999999995</v>
      </c>
      <c r="U1015" s="133">
        <f t="shared" ref="U1015:Y1051" si="152">P1015-K1015</f>
        <v>0</v>
      </c>
      <c r="V1015" s="133">
        <f t="shared" si="152"/>
        <v>0</v>
      </c>
      <c r="W1015" s="133">
        <f t="shared" si="152"/>
        <v>0</v>
      </c>
      <c r="X1015" s="133">
        <f t="shared" si="152"/>
        <v>0</v>
      </c>
      <c r="Y1015" s="133">
        <f t="shared" si="152"/>
        <v>0</v>
      </c>
      <c r="Z1015" s="133">
        <f t="shared" si="144"/>
        <v>100</v>
      </c>
      <c r="AA1015" s="133">
        <f t="shared" si="144"/>
        <v>100</v>
      </c>
      <c r="AB1015" s="133">
        <f t="shared" si="144"/>
        <v>100</v>
      </c>
      <c r="AC1015" s="133">
        <f t="shared" si="144"/>
        <v>0</v>
      </c>
      <c r="AD1015" s="133">
        <f t="shared" si="144"/>
        <v>100</v>
      </c>
    </row>
    <row r="1016" spans="1:30" s="134" customFormat="1" ht="12.75" customHeight="1" x14ac:dyDescent="0.25">
      <c r="A1016" s="115">
        <v>22</v>
      </c>
      <c r="B1016" s="137">
        <v>229200</v>
      </c>
      <c r="C1016" s="115"/>
      <c r="D1016" s="108">
        <v>1008</v>
      </c>
      <c r="E1016" s="130" t="s">
        <v>944</v>
      </c>
      <c r="F1016" s="131">
        <f t="shared" si="149"/>
        <v>5396.6</v>
      </c>
      <c r="G1016" s="131">
        <f>G1018</f>
        <v>1834.9</v>
      </c>
      <c r="H1016" s="131">
        <f>H1018</f>
        <v>2524.8000000000002</v>
      </c>
      <c r="I1016" s="131">
        <f>I1018</f>
        <v>0</v>
      </c>
      <c r="J1016" s="131">
        <f>J1018</f>
        <v>1036.9000000000001</v>
      </c>
      <c r="K1016" s="131">
        <f t="shared" si="150"/>
        <v>4652.9000000000005</v>
      </c>
      <c r="L1016" s="131">
        <f>L1018</f>
        <v>1525.3</v>
      </c>
      <c r="M1016" s="131">
        <f>M1018</f>
        <v>2514.8000000000002</v>
      </c>
      <c r="N1016" s="131">
        <f>N1018</f>
        <v>0</v>
      </c>
      <c r="O1016" s="131">
        <f>O1018</f>
        <v>612.79999999999995</v>
      </c>
      <c r="P1016" s="131">
        <f t="shared" si="151"/>
        <v>4652.9000000000005</v>
      </c>
      <c r="Q1016" s="131">
        <f>Q1018</f>
        <v>1525.3</v>
      </c>
      <c r="R1016" s="131">
        <f>R1018</f>
        <v>2514.8000000000002</v>
      </c>
      <c r="S1016" s="131">
        <f>S1018</f>
        <v>0</v>
      </c>
      <c r="T1016" s="131">
        <f>T1018</f>
        <v>612.79999999999995</v>
      </c>
      <c r="U1016" s="133">
        <f t="shared" si="152"/>
        <v>0</v>
      </c>
      <c r="V1016" s="133">
        <f t="shared" si="152"/>
        <v>0</v>
      </c>
      <c r="W1016" s="133">
        <f t="shared" si="152"/>
        <v>0</v>
      </c>
      <c r="X1016" s="133">
        <f t="shared" si="152"/>
        <v>0</v>
      </c>
      <c r="Y1016" s="133">
        <f t="shared" si="152"/>
        <v>0</v>
      </c>
      <c r="Z1016" s="133">
        <f t="shared" si="144"/>
        <v>100</v>
      </c>
      <c r="AA1016" s="133">
        <f t="shared" si="144"/>
        <v>100</v>
      </c>
      <c r="AB1016" s="133">
        <f t="shared" si="144"/>
        <v>100</v>
      </c>
      <c r="AC1016" s="133">
        <f t="shared" si="144"/>
        <v>0</v>
      </c>
      <c r="AD1016" s="133">
        <f t="shared" si="144"/>
        <v>100</v>
      </c>
    </row>
    <row r="1017" spans="1:30" s="134" customFormat="1" ht="12.75" customHeight="1" x14ac:dyDescent="0.25">
      <c r="A1017" s="115">
        <v>21</v>
      </c>
      <c r="B1017" s="137">
        <v>229200</v>
      </c>
      <c r="C1017" s="115"/>
      <c r="D1017" s="108">
        <v>1009</v>
      </c>
      <c r="E1017" s="130" t="s">
        <v>945</v>
      </c>
      <c r="F1017" s="131">
        <f t="shared" si="149"/>
        <v>0</v>
      </c>
      <c r="G1017" s="131">
        <f>SUBTOTAL(9,G1019:G1051)</f>
        <v>0</v>
      </c>
      <c r="H1017" s="131">
        <f>SUBTOTAL(9,H1019:H1051)</f>
        <v>0</v>
      </c>
      <c r="I1017" s="131">
        <f>SUBTOTAL(9,I1019:I1051)</f>
        <v>0</v>
      </c>
      <c r="J1017" s="131">
        <f>SUBTOTAL(9,J1019:J1051)</f>
        <v>0</v>
      </c>
      <c r="K1017" s="131">
        <f t="shared" si="150"/>
        <v>0</v>
      </c>
      <c r="L1017" s="131">
        <f>SUBTOTAL(9,L1019:L1051)</f>
        <v>0</v>
      </c>
      <c r="M1017" s="131">
        <f>SUBTOTAL(9,M1019:M1051)</f>
        <v>0</v>
      </c>
      <c r="N1017" s="131">
        <f>SUBTOTAL(9,N1019:N1051)</f>
        <v>0</v>
      </c>
      <c r="O1017" s="131">
        <f>SUBTOTAL(9,O1019:O1051)</f>
        <v>0</v>
      </c>
      <c r="P1017" s="131">
        <f t="shared" si="151"/>
        <v>0</v>
      </c>
      <c r="Q1017" s="131">
        <f>SUBTOTAL(9,Q1019:Q1051)</f>
        <v>0</v>
      </c>
      <c r="R1017" s="131">
        <f>SUBTOTAL(9,R1019:R1051)</f>
        <v>0</v>
      </c>
      <c r="S1017" s="131">
        <f>SUBTOTAL(9,S1019:S1051)</f>
        <v>0</v>
      </c>
      <c r="T1017" s="131">
        <f>SUBTOTAL(9,T1019:T1051)</f>
        <v>0</v>
      </c>
      <c r="U1017" s="133">
        <f t="shared" si="152"/>
        <v>0</v>
      </c>
      <c r="V1017" s="133">
        <f t="shared" si="152"/>
        <v>0</v>
      </c>
      <c r="W1017" s="133">
        <f t="shared" si="152"/>
        <v>0</v>
      </c>
      <c r="X1017" s="133">
        <f t="shared" si="152"/>
        <v>0</v>
      </c>
      <c r="Y1017" s="133">
        <f t="shared" si="152"/>
        <v>0</v>
      </c>
      <c r="Z1017" s="133">
        <f t="shared" si="144"/>
        <v>0</v>
      </c>
      <c r="AA1017" s="133">
        <f t="shared" si="144"/>
        <v>0</v>
      </c>
      <c r="AB1017" s="133">
        <f t="shared" si="144"/>
        <v>0</v>
      </c>
      <c r="AC1017" s="133">
        <f t="shared" si="144"/>
        <v>0</v>
      </c>
      <c r="AD1017" s="133">
        <f t="shared" si="144"/>
        <v>0</v>
      </c>
    </row>
    <row r="1018" spans="1:30" ht="12.75" customHeight="1" x14ac:dyDescent="0.25">
      <c r="A1018" s="115">
        <v>22</v>
      </c>
      <c r="B1018" s="137">
        <v>229200</v>
      </c>
      <c r="C1018" s="138">
        <v>1901</v>
      </c>
      <c r="D1018" s="108">
        <v>1010</v>
      </c>
      <c r="E1018" s="135" t="s">
        <v>970</v>
      </c>
      <c r="F1018" s="136">
        <f t="shared" si="149"/>
        <v>5396.6</v>
      </c>
      <c r="G1018" s="136">
        <v>1834.9</v>
      </c>
      <c r="H1018" s="136">
        <v>2524.8000000000002</v>
      </c>
      <c r="I1018" s="136">
        <v>0</v>
      </c>
      <c r="J1018" s="136">
        <v>1036.9000000000001</v>
      </c>
      <c r="K1018" s="136">
        <f t="shared" si="150"/>
        <v>4652.9000000000005</v>
      </c>
      <c r="L1018" s="23">
        <v>1525.3</v>
      </c>
      <c r="M1018" s="23">
        <v>2514.8000000000002</v>
      </c>
      <c r="N1018" s="23">
        <v>0</v>
      </c>
      <c r="O1018" s="23">
        <v>612.79999999999995</v>
      </c>
      <c r="P1018" s="136">
        <f t="shared" si="151"/>
        <v>4652.9000000000005</v>
      </c>
      <c r="Q1018" s="23">
        <v>1525.3</v>
      </c>
      <c r="R1018" s="23">
        <v>2514.8000000000002</v>
      </c>
      <c r="S1018" s="23">
        <v>0</v>
      </c>
      <c r="T1018" s="4">
        <v>612.79999999999995</v>
      </c>
      <c r="U1018" s="4">
        <f t="shared" si="152"/>
        <v>0</v>
      </c>
      <c r="V1018" s="4">
        <f t="shared" si="152"/>
        <v>0</v>
      </c>
      <c r="W1018" s="4">
        <f t="shared" si="152"/>
        <v>0</v>
      </c>
      <c r="X1018" s="4">
        <f t="shared" si="152"/>
        <v>0</v>
      </c>
      <c r="Y1018" s="4">
        <f t="shared" si="152"/>
        <v>0</v>
      </c>
      <c r="Z1018" s="4">
        <f t="shared" si="144"/>
        <v>100</v>
      </c>
      <c r="AA1018" s="4">
        <f t="shared" si="144"/>
        <v>100</v>
      </c>
      <c r="AB1018" s="4">
        <f t="shared" si="144"/>
        <v>100</v>
      </c>
      <c r="AC1018" s="4">
        <f t="shared" si="144"/>
        <v>0</v>
      </c>
      <c r="AD1018" s="4">
        <f t="shared" si="144"/>
        <v>100</v>
      </c>
    </row>
    <row r="1019" spans="1:30" ht="12.75" customHeight="1" x14ac:dyDescent="0.25">
      <c r="A1019" s="115">
        <v>21</v>
      </c>
      <c r="B1019" s="137">
        <v>229200</v>
      </c>
      <c r="C1019" s="138">
        <v>1902</v>
      </c>
      <c r="D1019" s="108">
        <v>1011</v>
      </c>
      <c r="E1019" s="135" t="s">
        <v>1743</v>
      </c>
      <c r="F1019" s="136">
        <f t="shared" si="149"/>
        <v>0</v>
      </c>
      <c r="G1019" s="136">
        <v>0</v>
      </c>
      <c r="H1019" s="136">
        <v>0</v>
      </c>
      <c r="I1019" s="136">
        <v>0</v>
      </c>
      <c r="J1019" s="136">
        <v>0</v>
      </c>
      <c r="K1019" s="136">
        <f t="shared" si="150"/>
        <v>0</v>
      </c>
      <c r="L1019" s="23">
        <v>0</v>
      </c>
      <c r="M1019" s="23">
        <v>0</v>
      </c>
      <c r="N1019" s="23">
        <v>0</v>
      </c>
      <c r="O1019" s="23">
        <v>0</v>
      </c>
      <c r="P1019" s="136">
        <f t="shared" si="151"/>
        <v>0</v>
      </c>
      <c r="Q1019" s="23">
        <v>0</v>
      </c>
      <c r="R1019" s="23">
        <v>0</v>
      </c>
      <c r="S1019" s="23">
        <v>0</v>
      </c>
      <c r="T1019" s="4">
        <v>0</v>
      </c>
      <c r="U1019" s="4">
        <f t="shared" si="152"/>
        <v>0</v>
      </c>
      <c r="V1019" s="4">
        <f t="shared" si="152"/>
        <v>0</v>
      </c>
      <c r="W1019" s="4">
        <f t="shared" si="152"/>
        <v>0</v>
      </c>
      <c r="X1019" s="4">
        <f t="shared" si="152"/>
        <v>0</v>
      </c>
      <c r="Y1019" s="4">
        <f t="shared" si="152"/>
        <v>0</v>
      </c>
      <c r="Z1019" s="4">
        <f t="shared" si="144"/>
        <v>0</v>
      </c>
      <c r="AA1019" s="4">
        <f t="shared" si="144"/>
        <v>0</v>
      </c>
      <c r="AB1019" s="4">
        <f t="shared" si="144"/>
        <v>0</v>
      </c>
      <c r="AC1019" s="4">
        <f t="shared" si="144"/>
        <v>0</v>
      </c>
      <c r="AD1019" s="4">
        <f t="shared" si="144"/>
        <v>0</v>
      </c>
    </row>
    <row r="1020" spans="1:30" ht="12.75" customHeight="1" x14ac:dyDescent="0.25">
      <c r="A1020" s="115">
        <v>21</v>
      </c>
      <c r="B1020" s="137">
        <v>229200</v>
      </c>
      <c r="C1020" s="138">
        <v>1903</v>
      </c>
      <c r="D1020" s="108">
        <v>1012</v>
      </c>
      <c r="E1020" s="135" t="s">
        <v>1255</v>
      </c>
      <c r="F1020" s="136">
        <f t="shared" si="149"/>
        <v>0</v>
      </c>
      <c r="G1020" s="136">
        <v>0</v>
      </c>
      <c r="H1020" s="136">
        <v>0</v>
      </c>
      <c r="I1020" s="136">
        <v>0</v>
      </c>
      <c r="J1020" s="136">
        <v>0</v>
      </c>
      <c r="K1020" s="136">
        <f t="shared" si="150"/>
        <v>0</v>
      </c>
      <c r="L1020" s="23">
        <v>0</v>
      </c>
      <c r="M1020" s="23">
        <v>0</v>
      </c>
      <c r="N1020" s="23">
        <v>0</v>
      </c>
      <c r="O1020" s="23">
        <v>0</v>
      </c>
      <c r="P1020" s="136">
        <f t="shared" si="151"/>
        <v>0</v>
      </c>
      <c r="Q1020" s="23">
        <v>0</v>
      </c>
      <c r="R1020" s="23">
        <v>0</v>
      </c>
      <c r="S1020" s="23">
        <v>0</v>
      </c>
      <c r="T1020" s="4">
        <v>0</v>
      </c>
      <c r="U1020" s="4">
        <f t="shared" si="152"/>
        <v>0</v>
      </c>
      <c r="V1020" s="4">
        <f t="shared" si="152"/>
        <v>0</v>
      </c>
      <c r="W1020" s="4">
        <f t="shared" si="152"/>
        <v>0</v>
      </c>
      <c r="X1020" s="4">
        <f t="shared" si="152"/>
        <v>0</v>
      </c>
      <c r="Y1020" s="4">
        <f t="shared" si="152"/>
        <v>0</v>
      </c>
      <c r="Z1020" s="4">
        <f t="shared" si="144"/>
        <v>0</v>
      </c>
      <c r="AA1020" s="4">
        <f t="shared" si="144"/>
        <v>0</v>
      </c>
      <c r="AB1020" s="4">
        <f t="shared" si="144"/>
        <v>0</v>
      </c>
      <c r="AC1020" s="4">
        <f t="shared" si="144"/>
        <v>0</v>
      </c>
      <c r="AD1020" s="4">
        <f t="shared" si="144"/>
        <v>0</v>
      </c>
    </row>
    <row r="1021" spans="1:30" ht="12.75" customHeight="1" x14ac:dyDescent="0.25">
      <c r="A1021" s="115">
        <v>21</v>
      </c>
      <c r="B1021" s="137">
        <v>229200</v>
      </c>
      <c r="C1021" s="138">
        <v>1904</v>
      </c>
      <c r="D1021" s="108">
        <v>1013</v>
      </c>
      <c r="E1021" s="135" t="s">
        <v>1744</v>
      </c>
      <c r="F1021" s="136">
        <f t="shared" si="149"/>
        <v>0</v>
      </c>
      <c r="G1021" s="136">
        <v>0</v>
      </c>
      <c r="H1021" s="136">
        <v>0</v>
      </c>
      <c r="I1021" s="136">
        <v>0</v>
      </c>
      <c r="J1021" s="136">
        <v>0</v>
      </c>
      <c r="K1021" s="136">
        <f t="shared" si="150"/>
        <v>0</v>
      </c>
      <c r="L1021" s="23">
        <v>0</v>
      </c>
      <c r="M1021" s="23">
        <v>0</v>
      </c>
      <c r="N1021" s="23">
        <v>0</v>
      </c>
      <c r="O1021" s="23">
        <v>0</v>
      </c>
      <c r="P1021" s="136">
        <f t="shared" si="151"/>
        <v>0</v>
      </c>
      <c r="Q1021" s="23">
        <v>0</v>
      </c>
      <c r="R1021" s="23">
        <v>0</v>
      </c>
      <c r="S1021" s="23">
        <v>0</v>
      </c>
      <c r="T1021" s="4">
        <v>0</v>
      </c>
      <c r="U1021" s="4">
        <f t="shared" si="152"/>
        <v>0</v>
      </c>
      <c r="V1021" s="4">
        <f t="shared" si="152"/>
        <v>0</v>
      </c>
      <c r="W1021" s="4">
        <f t="shared" si="152"/>
        <v>0</v>
      </c>
      <c r="X1021" s="4">
        <f t="shared" si="152"/>
        <v>0</v>
      </c>
      <c r="Y1021" s="4">
        <f t="shared" si="152"/>
        <v>0</v>
      </c>
      <c r="Z1021" s="4">
        <f t="shared" si="144"/>
        <v>0</v>
      </c>
      <c r="AA1021" s="4">
        <f t="shared" si="144"/>
        <v>0</v>
      </c>
      <c r="AB1021" s="4">
        <f t="shared" si="144"/>
        <v>0</v>
      </c>
      <c r="AC1021" s="4">
        <f t="shared" si="144"/>
        <v>0</v>
      </c>
      <c r="AD1021" s="4">
        <f t="shared" si="144"/>
        <v>0</v>
      </c>
    </row>
    <row r="1022" spans="1:30" ht="12.75" customHeight="1" x14ac:dyDescent="0.25">
      <c r="A1022" s="115">
        <v>21</v>
      </c>
      <c r="B1022" s="137">
        <v>229200</v>
      </c>
      <c r="C1022" s="138">
        <v>1905</v>
      </c>
      <c r="D1022" s="108">
        <v>1014</v>
      </c>
      <c r="E1022" s="135" t="s">
        <v>1745</v>
      </c>
      <c r="F1022" s="136">
        <f t="shared" si="149"/>
        <v>0</v>
      </c>
      <c r="G1022" s="136">
        <v>0</v>
      </c>
      <c r="H1022" s="136">
        <v>0</v>
      </c>
      <c r="I1022" s="136">
        <v>0</v>
      </c>
      <c r="J1022" s="136">
        <v>0</v>
      </c>
      <c r="K1022" s="136">
        <f t="shared" si="150"/>
        <v>0</v>
      </c>
      <c r="L1022" s="23">
        <v>0</v>
      </c>
      <c r="M1022" s="23">
        <v>0</v>
      </c>
      <c r="N1022" s="23">
        <v>0</v>
      </c>
      <c r="O1022" s="23">
        <v>0</v>
      </c>
      <c r="P1022" s="136">
        <f t="shared" si="151"/>
        <v>0</v>
      </c>
      <c r="Q1022" s="23">
        <v>0</v>
      </c>
      <c r="R1022" s="23">
        <v>0</v>
      </c>
      <c r="S1022" s="23">
        <v>0</v>
      </c>
      <c r="T1022" s="4">
        <v>0</v>
      </c>
      <c r="U1022" s="4">
        <f t="shared" si="152"/>
        <v>0</v>
      </c>
      <c r="V1022" s="4">
        <f t="shared" si="152"/>
        <v>0</v>
      </c>
      <c r="W1022" s="4">
        <f t="shared" si="152"/>
        <v>0</v>
      </c>
      <c r="X1022" s="4">
        <f t="shared" si="152"/>
        <v>0</v>
      </c>
      <c r="Y1022" s="4">
        <f t="shared" si="152"/>
        <v>0</v>
      </c>
      <c r="Z1022" s="4">
        <f t="shared" ref="Z1022:AD1085" si="153">IF(K1022=0,0,P1022/K1022*100)</f>
        <v>0</v>
      </c>
      <c r="AA1022" s="4">
        <f t="shared" si="153"/>
        <v>0</v>
      </c>
      <c r="AB1022" s="4">
        <f t="shared" si="153"/>
        <v>0</v>
      </c>
      <c r="AC1022" s="4">
        <f t="shared" si="153"/>
        <v>0</v>
      </c>
      <c r="AD1022" s="4">
        <f t="shared" si="153"/>
        <v>0</v>
      </c>
    </row>
    <row r="1023" spans="1:30" ht="12.75" customHeight="1" x14ac:dyDescent="0.25">
      <c r="A1023" s="115">
        <v>21</v>
      </c>
      <c r="B1023" s="137">
        <v>229200</v>
      </c>
      <c r="C1023" s="138">
        <v>1906</v>
      </c>
      <c r="D1023" s="108">
        <v>1015</v>
      </c>
      <c r="E1023" s="135" t="s">
        <v>1746</v>
      </c>
      <c r="F1023" s="136">
        <f t="shared" si="149"/>
        <v>0</v>
      </c>
      <c r="G1023" s="136">
        <v>0</v>
      </c>
      <c r="H1023" s="136">
        <v>0</v>
      </c>
      <c r="I1023" s="136">
        <v>0</v>
      </c>
      <c r="J1023" s="136">
        <v>0</v>
      </c>
      <c r="K1023" s="136">
        <f t="shared" si="150"/>
        <v>0</v>
      </c>
      <c r="L1023" s="23">
        <v>0</v>
      </c>
      <c r="M1023" s="23">
        <v>0</v>
      </c>
      <c r="N1023" s="23">
        <v>0</v>
      </c>
      <c r="O1023" s="23">
        <v>0</v>
      </c>
      <c r="P1023" s="136">
        <f t="shared" si="151"/>
        <v>0</v>
      </c>
      <c r="Q1023" s="23">
        <v>0</v>
      </c>
      <c r="R1023" s="23">
        <v>0</v>
      </c>
      <c r="S1023" s="23">
        <v>0</v>
      </c>
      <c r="T1023" s="4">
        <v>0</v>
      </c>
      <c r="U1023" s="4">
        <f t="shared" si="152"/>
        <v>0</v>
      </c>
      <c r="V1023" s="4">
        <f t="shared" si="152"/>
        <v>0</v>
      </c>
      <c r="W1023" s="4">
        <f t="shared" si="152"/>
        <v>0</v>
      </c>
      <c r="X1023" s="4">
        <f t="shared" si="152"/>
        <v>0</v>
      </c>
      <c r="Y1023" s="4">
        <f t="shared" si="152"/>
        <v>0</v>
      </c>
      <c r="Z1023" s="4">
        <f t="shared" si="153"/>
        <v>0</v>
      </c>
      <c r="AA1023" s="4">
        <f t="shared" si="153"/>
        <v>0</v>
      </c>
      <c r="AB1023" s="4">
        <f t="shared" si="153"/>
        <v>0</v>
      </c>
      <c r="AC1023" s="4">
        <f t="shared" si="153"/>
        <v>0</v>
      </c>
      <c r="AD1023" s="4">
        <f t="shared" si="153"/>
        <v>0</v>
      </c>
    </row>
    <row r="1024" spans="1:30" ht="12.75" customHeight="1" x14ac:dyDescent="0.25">
      <c r="A1024" s="115">
        <v>21</v>
      </c>
      <c r="B1024" s="137">
        <v>229200</v>
      </c>
      <c r="C1024" s="138">
        <v>1907</v>
      </c>
      <c r="D1024" s="108">
        <v>1016</v>
      </c>
      <c r="E1024" s="135" t="s">
        <v>1747</v>
      </c>
      <c r="F1024" s="136">
        <f t="shared" si="149"/>
        <v>0</v>
      </c>
      <c r="G1024" s="136">
        <v>0</v>
      </c>
      <c r="H1024" s="136">
        <v>0</v>
      </c>
      <c r="I1024" s="136">
        <v>0</v>
      </c>
      <c r="J1024" s="136">
        <v>0</v>
      </c>
      <c r="K1024" s="136">
        <f t="shared" si="150"/>
        <v>0</v>
      </c>
      <c r="L1024" s="23">
        <v>0</v>
      </c>
      <c r="M1024" s="23">
        <v>0</v>
      </c>
      <c r="N1024" s="23">
        <v>0</v>
      </c>
      <c r="O1024" s="23">
        <v>0</v>
      </c>
      <c r="P1024" s="136">
        <f t="shared" si="151"/>
        <v>0</v>
      </c>
      <c r="Q1024" s="23">
        <v>0</v>
      </c>
      <c r="R1024" s="23">
        <v>0</v>
      </c>
      <c r="S1024" s="23">
        <v>0</v>
      </c>
      <c r="T1024" s="4">
        <v>0</v>
      </c>
      <c r="U1024" s="4">
        <f t="shared" si="152"/>
        <v>0</v>
      </c>
      <c r="V1024" s="4">
        <f t="shared" si="152"/>
        <v>0</v>
      </c>
      <c r="W1024" s="4">
        <f t="shared" si="152"/>
        <v>0</v>
      </c>
      <c r="X1024" s="4">
        <f t="shared" si="152"/>
        <v>0</v>
      </c>
      <c r="Y1024" s="4">
        <f t="shared" si="152"/>
        <v>0</v>
      </c>
      <c r="Z1024" s="4">
        <f t="shared" si="153"/>
        <v>0</v>
      </c>
      <c r="AA1024" s="4">
        <f t="shared" si="153"/>
        <v>0</v>
      </c>
      <c r="AB1024" s="4">
        <f t="shared" si="153"/>
        <v>0</v>
      </c>
      <c r="AC1024" s="4">
        <f t="shared" si="153"/>
        <v>0</v>
      </c>
      <c r="AD1024" s="4">
        <f t="shared" si="153"/>
        <v>0</v>
      </c>
    </row>
    <row r="1025" spans="1:30" ht="12.75" customHeight="1" x14ac:dyDescent="0.25">
      <c r="A1025" s="115">
        <v>21</v>
      </c>
      <c r="B1025" s="137">
        <v>229200</v>
      </c>
      <c r="C1025" s="138">
        <v>1908</v>
      </c>
      <c r="D1025" s="108">
        <v>1017</v>
      </c>
      <c r="E1025" s="135" t="s">
        <v>1748</v>
      </c>
      <c r="F1025" s="136">
        <f t="shared" si="149"/>
        <v>0</v>
      </c>
      <c r="G1025" s="136">
        <v>0</v>
      </c>
      <c r="H1025" s="136">
        <v>0</v>
      </c>
      <c r="I1025" s="136">
        <v>0</v>
      </c>
      <c r="J1025" s="136">
        <v>0</v>
      </c>
      <c r="K1025" s="136">
        <f t="shared" si="150"/>
        <v>0</v>
      </c>
      <c r="L1025" s="23">
        <v>0</v>
      </c>
      <c r="M1025" s="23">
        <v>0</v>
      </c>
      <c r="N1025" s="23">
        <v>0</v>
      </c>
      <c r="O1025" s="23">
        <v>0</v>
      </c>
      <c r="P1025" s="136">
        <f t="shared" si="151"/>
        <v>0</v>
      </c>
      <c r="Q1025" s="23">
        <v>0</v>
      </c>
      <c r="R1025" s="23">
        <v>0</v>
      </c>
      <c r="S1025" s="23">
        <v>0</v>
      </c>
      <c r="T1025" s="4">
        <v>0</v>
      </c>
      <c r="U1025" s="4">
        <f t="shared" si="152"/>
        <v>0</v>
      </c>
      <c r="V1025" s="4">
        <f t="shared" si="152"/>
        <v>0</v>
      </c>
      <c r="W1025" s="4">
        <f t="shared" si="152"/>
        <v>0</v>
      </c>
      <c r="X1025" s="4">
        <f t="shared" si="152"/>
        <v>0</v>
      </c>
      <c r="Y1025" s="4">
        <f t="shared" si="152"/>
        <v>0</v>
      </c>
      <c r="Z1025" s="4">
        <f t="shared" si="153"/>
        <v>0</v>
      </c>
      <c r="AA1025" s="4">
        <f t="shared" si="153"/>
        <v>0</v>
      </c>
      <c r="AB1025" s="4">
        <f t="shared" si="153"/>
        <v>0</v>
      </c>
      <c r="AC1025" s="4">
        <f t="shared" si="153"/>
        <v>0</v>
      </c>
      <c r="AD1025" s="4">
        <f t="shared" si="153"/>
        <v>0</v>
      </c>
    </row>
    <row r="1026" spans="1:30" ht="12.75" customHeight="1" x14ac:dyDescent="0.25">
      <c r="A1026" s="115">
        <v>21</v>
      </c>
      <c r="B1026" s="137">
        <v>229200</v>
      </c>
      <c r="C1026" s="138">
        <v>1909</v>
      </c>
      <c r="D1026" s="108">
        <v>1018</v>
      </c>
      <c r="E1026" s="135" t="s">
        <v>1749</v>
      </c>
      <c r="F1026" s="136">
        <f t="shared" si="149"/>
        <v>0</v>
      </c>
      <c r="G1026" s="136">
        <v>0</v>
      </c>
      <c r="H1026" s="136">
        <v>0</v>
      </c>
      <c r="I1026" s="136">
        <v>0</v>
      </c>
      <c r="J1026" s="136">
        <v>0</v>
      </c>
      <c r="K1026" s="136">
        <f t="shared" si="150"/>
        <v>0</v>
      </c>
      <c r="L1026" s="23">
        <v>0</v>
      </c>
      <c r="M1026" s="23">
        <v>0</v>
      </c>
      <c r="N1026" s="23">
        <v>0</v>
      </c>
      <c r="O1026" s="23">
        <v>0</v>
      </c>
      <c r="P1026" s="136">
        <f t="shared" si="151"/>
        <v>0</v>
      </c>
      <c r="Q1026" s="23">
        <v>0</v>
      </c>
      <c r="R1026" s="23">
        <v>0</v>
      </c>
      <c r="S1026" s="23">
        <v>0</v>
      </c>
      <c r="T1026" s="4">
        <v>0</v>
      </c>
      <c r="U1026" s="4">
        <f t="shared" si="152"/>
        <v>0</v>
      </c>
      <c r="V1026" s="4">
        <f t="shared" si="152"/>
        <v>0</v>
      </c>
      <c r="W1026" s="4">
        <f t="shared" si="152"/>
        <v>0</v>
      </c>
      <c r="X1026" s="4">
        <f t="shared" si="152"/>
        <v>0</v>
      </c>
      <c r="Y1026" s="4">
        <f t="shared" si="152"/>
        <v>0</v>
      </c>
      <c r="Z1026" s="4">
        <f t="shared" si="153"/>
        <v>0</v>
      </c>
      <c r="AA1026" s="4">
        <f t="shared" si="153"/>
        <v>0</v>
      </c>
      <c r="AB1026" s="4">
        <f t="shared" si="153"/>
        <v>0</v>
      </c>
      <c r="AC1026" s="4">
        <f t="shared" si="153"/>
        <v>0</v>
      </c>
      <c r="AD1026" s="4">
        <f t="shared" si="153"/>
        <v>0</v>
      </c>
    </row>
    <row r="1027" spans="1:30" ht="12.75" customHeight="1" x14ac:dyDescent="0.25">
      <c r="A1027" s="115">
        <v>21</v>
      </c>
      <c r="B1027" s="137">
        <v>229200</v>
      </c>
      <c r="C1027" s="138">
        <v>1910</v>
      </c>
      <c r="D1027" s="108">
        <v>1019</v>
      </c>
      <c r="E1027" s="135" t="s">
        <v>1750</v>
      </c>
      <c r="F1027" s="136">
        <f t="shared" si="149"/>
        <v>0</v>
      </c>
      <c r="G1027" s="136">
        <v>0</v>
      </c>
      <c r="H1027" s="136">
        <v>0</v>
      </c>
      <c r="I1027" s="136">
        <v>0</v>
      </c>
      <c r="J1027" s="136">
        <v>0</v>
      </c>
      <c r="K1027" s="136">
        <f t="shared" si="150"/>
        <v>0</v>
      </c>
      <c r="L1027" s="23">
        <v>0</v>
      </c>
      <c r="M1027" s="23">
        <v>0</v>
      </c>
      <c r="N1027" s="23">
        <v>0</v>
      </c>
      <c r="O1027" s="23">
        <v>0</v>
      </c>
      <c r="P1027" s="136">
        <f t="shared" si="151"/>
        <v>0</v>
      </c>
      <c r="Q1027" s="23">
        <v>0</v>
      </c>
      <c r="R1027" s="23">
        <v>0</v>
      </c>
      <c r="S1027" s="23">
        <v>0</v>
      </c>
      <c r="T1027" s="4">
        <v>0</v>
      </c>
      <c r="U1027" s="4">
        <f t="shared" si="152"/>
        <v>0</v>
      </c>
      <c r="V1027" s="4">
        <f t="shared" si="152"/>
        <v>0</v>
      </c>
      <c r="W1027" s="4">
        <f t="shared" si="152"/>
        <v>0</v>
      </c>
      <c r="X1027" s="4">
        <f t="shared" si="152"/>
        <v>0</v>
      </c>
      <c r="Y1027" s="4">
        <f t="shared" si="152"/>
        <v>0</v>
      </c>
      <c r="Z1027" s="4">
        <f t="shared" si="153"/>
        <v>0</v>
      </c>
      <c r="AA1027" s="4">
        <f t="shared" si="153"/>
        <v>0</v>
      </c>
      <c r="AB1027" s="4">
        <f t="shared" si="153"/>
        <v>0</v>
      </c>
      <c r="AC1027" s="4">
        <f t="shared" si="153"/>
        <v>0</v>
      </c>
      <c r="AD1027" s="4">
        <f t="shared" si="153"/>
        <v>0</v>
      </c>
    </row>
    <row r="1028" spans="1:30" ht="12.75" customHeight="1" x14ac:dyDescent="0.25">
      <c r="A1028" s="115">
        <v>21</v>
      </c>
      <c r="B1028" s="137">
        <v>229200</v>
      </c>
      <c r="C1028" s="138">
        <v>1911</v>
      </c>
      <c r="D1028" s="108">
        <v>1020</v>
      </c>
      <c r="E1028" s="135" t="s">
        <v>1751</v>
      </c>
      <c r="F1028" s="136">
        <f t="shared" si="149"/>
        <v>0</v>
      </c>
      <c r="G1028" s="136">
        <v>0</v>
      </c>
      <c r="H1028" s="136">
        <v>0</v>
      </c>
      <c r="I1028" s="136">
        <v>0</v>
      </c>
      <c r="J1028" s="136">
        <v>0</v>
      </c>
      <c r="K1028" s="136">
        <f t="shared" si="150"/>
        <v>0</v>
      </c>
      <c r="L1028" s="23">
        <v>0</v>
      </c>
      <c r="M1028" s="23">
        <v>0</v>
      </c>
      <c r="N1028" s="23">
        <v>0</v>
      </c>
      <c r="O1028" s="23">
        <v>0</v>
      </c>
      <c r="P1028" s="136">
        <f t="shared" si="151"/>
        <v>0</v>
      </c>
      <c r="Q1028" s="23">
        <v>0</v>
      </c>
      <c r="R1028" s="23">
        <v>0</v>
      </c>
      <c r="S1028" s="23">
        <v>0</v>
      </c>
      <c r="T1028" s="4">
        <v>0</v>
      </c>
      <c r="U1028" s="4">
        <f t="shared" si="152"/>
        <v>0</v>
      </c>
      <c r="V1028" s="4">
        <f t="shared" si="152"/>
        <v>0</v>
      </c>
      <c r="W1028" s="4">
        <f t="shared" si="152"/>
        <v>0</v>
      </c>
      <c r="X1028" s="4">
        <f t="shared" si="152"/>
        <v>0</v>
      </c>
      <c r="Y1028" s="4">
        <f t="shared" si="152"/>
        <v>0</v>
      </c>
      <c r="Z1028" s="4">
        <f t="shared" si="153"/>
        <v>0</v>
      </c>
      <c r="AA1028" s="4">
        <f t="shared" si="153"/>
        <v>0</v>
      </c>
      <c r="AB1028" s="4">
        <f t="shared" si="153"/>
        <v>0</v>
      </c>
      <c r="AC1028" s="4">
        <f t="shared" si="153"/>
        <v>0</v>
      </c>
      <c r="AD1028" s="4">
        <f t="shared" si="153"/>
        <v>0</v>
      </c>
    </row>
    <row r="1029" spans="1:30" ht="12.75" customHeight="1" x14ac:dyDescent="0.25">
      <c r="A1029" s="115">
        <v>21</v>
      </c>
      <c r="B1029" s="137">
        <v>229200</v>
      </c>
      <c r="C1029" s="138">
        <v>1912</v>
      </c>
      <c r="D1029" s="108">
        <v>1021</v>
      </c>
      <c r="E1029" s="135" t="s">
        <v>1752</v>
      </c>
      <c r="F1029" s="136">
        <f t="shared" si="149"/>
        <v>0</v>
      </c>
      <c r="G1029" s="136">
        <v>0</v>
      </c>
      <c r="H1029" s="136">
        <v>0</v>
      </c>
      <c r="I1029" s="136">
        <v>0</v>
      </c>
      <c r="J1029" s="136">
        <v>0</v>
      </c>
      <c r="K1029" s="136">
        <f t="shared" si="150"/>
        <v>0</v>
      </c>
      <c r="L1029" s="23">
        <v>0</v>
      </c>
      <c r="M1029" s="23">
        <v>0</v>
      </c>
      <c r="N1029" s="23">
        <v>0</v>
      </c>
      <c r="O1029" s="23">
        <v>0</v>
      </c>
      <c r="P1029" s="136">
        <f t="shared" si="151"/>
        <v>0</v>
      </c>
      <c r="Q1029" s="23">
        <v>0</v>
      </c>
      <c r="R1029" s="23">
        <v>0</v>
      </c>
      <c r="S1029" s="23">
        <v>0</v>
      </c>
      <c r="T1029" s="4">
        <v>0</v>
      </c>
      <c r="U1029" s="4">
        <f t="shared" si="152"/>
        <v>0</v>
      </c>
      <c r="V1029" s="4">
        <f t="shared" si="152"/>
        <v>0</v>
      </c>
      <c r="W1029" s="4">
        <f t="shared" si="152"/>
        <v>0</v>
      </c>
      <c r="X1029" s="4">
        <f t="shared" si="152"/>
        <v>0</v>
      </c>
      <c r="Y1029" s="4">
        <f t="shared" si="152"/>
        <v>0</v>
      </c>
      <c r="Z1029" s="4">
        <f t="shared" si="153"/>
        <v>0</v>
      </c>
      <c r="AA1029" s="4">
        <f t="shared" si="153"/>
        <v>0</v>
      </c>
      <c r="AB1029" s="4">
        <f t="shared" si="153"/>
        <v>0</v>
      </c>
      <c r="AC1029" s="4">
        <f t="shared" si="153"/>
        <v>0</v>
      </c>
      <c r="AD1029" s="4">
        <f t="shared" si="153"/>
        <v>0</v>
      </c>
    </row>
    <row r="1030" spans="1:30" ht="12.75" customHeight="1" x14ac:dyDescent="0.25">
      <c r="A1030" s="115">
        <v>21</v>
      </c>
      <c r="B1030" s="137">
        <v>229200</v>
      </c>
      <c r="C1030" s="138">
        <v>1913</v>
      </c>
      <c r="D1030" s="108">
        <v>1022</v>
      </c>
      <c r="E1030" s="135" t="s">
        <v>1753</v>
      </c>
      <c r="F1030" s="136">
        <f t="shared" si="149"/>
        <v>0</v>
      </c>
      <c r="G1030" s="136">
        <v>0</v>
      </c>
      <c r="H1030" s="136">
        <v>0</v>
      </c>
      <c r="I1030" s="136">
        <v>0</v>
      </c>
      <c r="J1030" s="136">
        <v>0</v>
      </c>
      <c r="K1030" s="136">
        <f t="shared" si="150"/>
        <v>0</v>
      </c>
      <c r="L1030" s="23">
        <v>0</v>
      </c>
      <c r="M1030" s="23">
        <v>0</v>
      </c>
      <c r="N1030" s="23">
        <v>0</v>
      </c>
      <c r="O1030" s="23">
        <v>0</v>
      </c>
      <c r="P1030" s="136">
        <f t="shared" si="151"/>
        <v>0</v>
      </c>
      <c r="Q1030" s="23">
        <v>0</v>
      </c>
      <c r="R1030" s="23">
        <v>0</v>
      </c>
      <c r="S1030" s="23">
        <v>0</v>
      </c>
      <c r="T1030" s="4">
        <v>0</v>
      </c>
      <c r="U1030" s="4">
        <f t="shared" si="152"/>
        <v>0</v>
      </c>
      <c r="V1030" s="4">
        <f t="shared" si="152"/>
        <v>0</v>
      </c>
      <c r="W1030" s="4">
        <f t="shared" si="152"/>
        <v>0</v>
      </c>
      <c r="X1030" s="4">
        <f t="shared" si="152"/>
        <v>0</v>
      </c>
      <c r="Y1030" s="4">
        <f t="shared" si="152"/>
        <v>0</v>
      </c>
      <c r="Z1030" s="4">
        <f t="shared" si="153"/>
        <v>0</v>
      </c>
      <c r="AA1030" s="4">
        <f t="shared" si="153"/>
        <v>0</v>
      </c>
      <c r="AB1030" s="4">
        <f t="shared" si="153"/>
        <v>0</v>
      </c>
      <c r="AC1030" s="4">
        <f t="shared" si="153"/>
        <v>0</v>
      </c>
      <c r="AD1030" s="4">
        <f t="shared" si="153"/>
        <v>0</v>
      </c>
    </row>
    <row r="1031" spans="1:30" ht="12.75" customHeight="1" x14ac:dyDescent="0.25">
      <c r="A1031" s="115">
        <v>21</v>
      </c>
      <c r="B1031" s="137">
        <v>229200</v>
      </c>
      <c r="C1031" s="138">
        <v>1914</v>
      </c>
      <c r="D1031" s="108">
        <v>1023</v>
      </c>
      <c r="E1031" s="135" t="s">
        <v>1754</v>
      </c>
      <c r="F1031" s="136">
        <f t="shared" si="149"/>
        <v>0</v>
      </c>
      <c r="G1031" s="136">
        <v>0</v>
      </c>
      <c r="H1031" s="136">
        <v>0</v>
      </c>
      <c r="I1031" s="136">
        <v>0</v>
      </c>
      <c r="J1031" s="136">
        <v>0</v>
      </c>
      <c r="K1031" s="136">
        <f t="shared" si="150"/>
        <v>0</v>
      </c>
      <c r="L1031" s="23">
        <v>0</v>
      </c>
      <c r="M1031" s="23">
        <v>0</v>
      </c>
      <c r="N1031" s="23">
        <v>0</v>
      </c>
      <c r="O1031" s="23">
        <v>0</v>
      </c>
      <c r="P1031" s="136">
        <f t="shared" si="151"/>
        <v>0</v>
      </c>
      <c r="Q1031" s="23">
        <v>0</v>
      </c>
      <c r="R1031" s="23">
        <v>0</v>
      </c>
      <c r="S1031" s="23">
        <v>0</v>
      </c>
      <c r="T1031" s="4">
        <v>0</v>
      </c>
      <c r="U1031" s="4">
        <f t="shared" si="152"/>
        <v>0</v>
      </c>
      <c r="V1031" s="4">
        <f t="shared" si="152"/>
        <v>0</v>
      </c>
      <c r="W1031" s="4">
        <f t="shared" si="152"/>
        <v>0</v>
      </c>
      <c r="X1031" s="4">
        <f t="shared" si="152"/>
        <v>0</v>
      </c>
      <c r="Y1031" s="4">
        <f t="shared" si="152"/>
        <v>0</v>
      </c>
      <c r="Z1031" s="4">
        <f t="shared" si="153"/>
        <v>0</v>
      </c>
      <c r="AA1031" s="4">
        <f t="shared" si="153"/>
        <v>0</v>
      </c>
      <c r="AB1031" s="4">
        <f t="shared" si="153"/>
        <v>0</v>
      </c>
      <c r="AC1031" s="4">
        <f t="shared" si="153"/>
        <v>0</v>
      </c>
      <c r="AD1031" s="4">
        <f t="shared" si="153"/>
        <v>0</v>
      </c>
    </row>
    <row r="1032" spans="1:30" ht="12.75" customHeight="1" x14ac:dyDescent="0.25">
      <c r="A1032" s="115">
        <v>21</v>
      </c>
      <c r="B1032" s="137">
        <v>229200</v>
      </c>
      <c r="C1032" s="138">
        <v>1915</v>
      </c>
      <c r="D1032" s="108">
        <v>1024</v>
      </c>
      <c r="E1032" s="135" t="s">
        <v>1755</v>
      </c>
      <c r="F1032" s="136">
        <f t="shared" si="149"/>
        <v>0</v>
      </c>
      <c r="G1032" s="136">
        <v>0</v>
      </c>
      <c r="H1032" s="136">
        <v>0</v>
      </c>
      <c r="I1032" s="136">
        <v>0</v>
      </c>
      <c r="J1032" s="136">
        <v>0</v>
      </c>
      <c r="K1032" s="136">
        <f t="shared" si="150"/>
        <v>0</v>
      </c>
      <c r="L1032" s="23">
        <v>0</v>
      </c>
      <c r="M1032" s="23">
        <v>0</v>
      </c>
      <c r="N1032" s="23">
        <v>0</v>
      </c>
      <c r="O1032" s="23">
        <v>0</v>
      </c>
      <c r="P1032" s="136">
        <f t="shared" si="151"/>
        <v>0</v>
      </c>
      <c r="Q1032" s="23">
        <v>0</v>
      </c>
      <c r="R1032" s="23">
        <v>0</v>
      </c>
      <c r="S1032" s="23">
        <v>0</v>
      </c>
      <c r="T1032" s="4">
        <v>0</v>
      </c>
      <c r="U1032" s="4">
        <f t="shared" si="152"/>
        <v>0</v>
      </c>
      <c r="V1032" s="4">
        <f t="shared" si="152"/>
        <v>0</v>
      </c>
      <c r="W1032" s="4">
        <f t="shared" si="152"/>
        <v>0</v>
      </c>
      <c r="X1032" s="4">
        <f t="shared" si="152"/>
        <v>0</v>
      </c>
      <c r="Y1032" s="4">
        <f t="shared" si="152"/>
        <v>0</v>
      </c>
      <c r="Z1032" s="4">
        <f t="shared" si="153"/>
        <v>0</v>
      </c>
      <c r="AA1032" s="4">
        <f t="shared" si="153"/>
        <v>0</v>
      </c>
      <c r="AB1032" s="4">
        <f t="shared" si="153"/>
        <v>0</v>
      </c>
      <c r="AC1032" s="4">
        <f t="shared" si="153"/>
        <v>0</v>
      </c>
      <c r="AD1032" s="4">
        <f t="shared" si="153"/>
        <v>0</v>
      </c>
    </row>
    <row r="1033" spans="1:30" ht="12.75" customHeight="1" x14ac:dyDescent="0.25">
      <c r="A1033" s="115">
        <v>21</v>
      </c>
      <c r="B1033" s="137">
        <v>229200</v>
      </c>
      <c r="C1033" s="138">
        <v>1916</v>
      </c>
      <c r="D1033" s="108">
        <v>1025</v>
      </c>
      <c r="E1033" s="135" t="s">
        <v>1756</v>
      </c>
      <c r="F1033" s="136">
        <f t="shared" si="149"/>
        <v>0</v>
      </c>
      <c r="G1033" s="136">
        <v>0</v>
      </c>
      <c r="H1033" s="136">
        <v>0</v>
      </c>
      <c r="I1033" s="136">
        <v>0</v>
      </c>
      <c r="J1033" s="136">
        <v>0</v>
      </c>
      <c r="K1033" s="136">
        <f t="shared" si="150"/>
        <v>0</v>
      </c>
      <c r="L1033" s="23">
        <v>0</v>
      </c>
      <c r="M1033" s="23">
        <v>0</v>
      </c>
      <c r="N1033" s="23">
        <v>0</v>
      </c>
      <c r="O1033" s="23">
        <v>0</v>
      </c>
      <c r="P1033" s="136">
        <f t="shared" si="151"/>
        <v>0</v>
      </c>
      <c r="Q1033" s="23">
        <v>0</v>
      </c>
      <c r="R1033" s="23">
        <v>0</v>
      </c>
      <c r="S1033" s="23">
        <v>0</v>
      </c>
      <c r="T1033" s="4">
        <v>0</v>
      </c>
      <c r="U1033" s="4">
        <f t="shared" si="152"/>
        <v>0</v>
      </c>
      <c r="V1033" s="4">
        <f t="shared" si="152"/>
        <v>0</v>
      </c>
      <c r="W1033" s="4">
        <f t="shared" si="152"/>
        <v>0</v>
      </c>
      <c r="X1033" s="4">
        <f t="shared" si="152"/>
        <v>0</v>
      </c>
      <c r="Y1033" s="4">
        <f t="shared" si="152"/>
        <v>0</v>
      </c>
      <c r="Z1033" s="4">
        <f t="shared" si="153"/>
        <v>0</v>
      </c>
      <c r="AA1033" s="4">
        <f t="shared" si="153"/>
        <v>0</v>
      </c>
      <c r="AB1033" s="4">
        <f t="shared" si="153"/>
        <v>0</v>
      </c>
      <c r="AC1033" s="4">
        <f t="shared" si="153"/>
        <v>0</v>
      </c>
      <c r="AD1033" s="4">
        <f t="shared" si="153"/>
        <v>0</v>
      </c>
    </row>
    <row r="1034" spans="1:30" ht="12.75" customHeight="1" x14ac:dyDescent="0.25">
      <c r="A1034" s="115">
        <v>21</v>
      </c>
      <c r="B1034" s="137">
        <v>229200</v>
      </c>
      <c r="C1034" s="138">
        <v>1919</v>
      </c>
      <c r="D1034" s="108">
        <v>1026</v>
      </c>
      <c r="E1034" s="135" t="s">
        <v>1757</v>
      </c>
      <c r="F1034" s="136">
        <f t="shared" si="149"/>
        <v>0</v>
      </c>
      <c r="G1034" s="136">
        <v>0</v>
      </c>
      <c r="H1034" s="136">
        <v>0</v>
      </c>
      <c r="I1034" s="136">
        <v>0</v>
      </c>
      <c r="J1034" s="136">
        <v>0</v>
      </c>
      <c r="K1034" s="136">
        <f t="shared" si="150"/>
        <v>0</v>
      </c>
      <c r="L1034" s="23">
        <v>0</v>
      </c>
      <c r="M1034" s="23">
        <v>0</v>
      </c>
      <c r="N1034" s="23">
        <v>0</v>
      </c>
      <c r="O1034" s="23">
        <v>0</v>
      </c>
      <c r="P1034" s="136">
        <f t="shared" si="151"/>
        <v>0</v>
      </c>
      <c r="Q1034" s="23">
        <v>0</v>
      </c>
      <c r="R1034" s="23">
        <v>0</v>
      </c>
      <c r="S1034" s="23">
        <v>0</v>
      </c>
      <c r="T1034" s="4">
        <v>0</v>
      </c>
      <c r="U1034" s="4">
        <f t="shared" si="152"/>
        <v>0</v>
      </c>
      <c r="V1034" s="4">
        <f t="shared" si="152"/>
        <v>0</v>
      </c>
      <c r="W1034" s="4">
        <f t="shared" si="152"/>
        <v>0</v>
      </c>
      <c r="X1034" s="4">
        <f t="shared" si="152"/>
        <v>0</v>
      </c>
      <c r="Y1034" s="4">
        <f t="shared" si="152"/>
        <v>0</v>
      </c>
      <c r="Z1034" s="4">
        <f t="shared" si="153"/>
        <v>0</v>
      </c>
      <c r="AA1034" s="4">
        <f t="shared" si="153"/>
        <v>0</v>
      </c>
      <c r="AB1034" s="4">
        <f t="shared" si="153"/>
        <v>0</v>
      </c>
      <c r="AC1034" s="4">
        <f t="shared" si="153"/>
        <v>0</v>
      </c>
      <c r="AD1034" s="4">
        <f t="shared" si="153"/>
        <v>0</v>
      </c>
    </row>
    <row r="1035" spans="1:30" ht="12.75" customHeight="1" x14ac:dyDescent="0.25">
      <c r="A1035" s="115">
        <v>21</v>
      </c>
      <c r="B1035" s="137">
        <v>229200</v>
      </c>
      <c r="C1035" s="138">
        <v>1917</v>
      </c>
      <c r="D1035" s="108">
        <v>1027</v>
      </c>
      <c r="E1035" s="135" t="s">
        <v>1758</v>
      </c>
      <c r="F1035" s="136">
        <f t="shared" si="149"/>
        <v>0</v>
      </c>
      <c r="G1035" s="136">
        <v>0</v>
      </c>
      <c r="H1035" s="136">
        <v>0</v>
      </c>
      <c r="I1035" s="136">
        <v>0</v>
      </c>
      <c r="J1035" s="136">
        <v>0</v>
      </c>
      <c r="K1035" s="136">
        <f t="shared" si="150"/>
        <v>0</v>
      </c>
      <c r="L1035" s="23">
        <v>0</v>
      </c>
      <c r="M1035" s="23">
        <v>0</v>
      </c>
      <c r="N1035" s="23">
        <v>0</v>
      </c>
      <c r="O1035" s="23">
        <v>0</v>
      </c>
      <c r="P1035" s="136">
        <f t="shared" si="151"/>
        <v>0</v>
      </c>
      <c r="Q1035" s="23">
        <v>0</v>
      </c>
      <c r="R1035" s="23">
        <v>0</v>
      </c>
      <c r="S1035" s="23">
        <v>0</v>
      </c>
      <c r="T1035" s="4">
        <v>0</v>
      </c>
      <c r="U1035" s="4">
        <f t="shared" si="152"/>
        <v>0</v>
      </c>
      <c r="V1035" s="4">
        <f t="shared" si="152"/>
        <v>0</v>
      </c>
      <c r="W1035" s="4">
        <f t="shared" si="152"/>
        <v>0</v>
      </c>
      <c r="X1035" s="4">
        <f t="shared" si="152"/>
        <v>0</v>
      </c>
      <c r="Y1035" s="4">
        <f t="shared" si="152"/>
        <v>0</v>
      </c>
      <c r="Z1035" s="4">
        <f t="shared" si="153"/>
        <v>0</v>
      </c>
      <c r="AA1035" s="4">
        <f t="shared" si="153"/>
        <v>0</v>
      </c>
      <c r="AB1035" s="4">
        <f t="shared" si="153"/>
        <v>0</v>
      </c>
      <c r="AC1035" s="4">
        <f t="shared" si="153"/>
        <v>0</v>
      </c>
      <c r="AD1035" s="4">
        <f t="shared" si="153"/>
        <v>0</v>
      </c>
    </row>
    <row r="1036" spans="1:30" ht="12.75" customHeight="1" x14ac:dyDescent="0.25">
      <c r="A1036" s="115">
        <v>21</v>
      </c>
      <c r="B1036" s="137">
        <v>229200</v>
      </c>
      <c r="C1036" s="138">
        <v>1918</v>
      </c>
      <c r="D1036" s="108">
        <v>1028</v>
      </c>
      <c r="E1036" s="135" t="s">
        <v>1759</v>
      </c>
      <c r="F1036" s="136">
        <f t="shared" si="149"/>
        <v>0</v>
      </c>
      <c r="G1036" s="136">
        <v>0</v>
      </c>
      <c r="H1036" s="136">
        <v>0</v>
      </c>
      <c r="I1036" s="136">
        <v>0</v>
      </c>
      <c r="J1036" s="136">
        <v>0</v>
      </c>
      <c r="K1036" s="136">
        <f t="shared" si="150"/>
        <v>0</v>
      </c>
      <c r="L1036" s="23">
        <v>0</v>
      </c>
      <c r="M1036" s="23">
        <v>0</v>
      </c>
      <c r="N1036" s="23">
        <v>0</v>
      </c>
      <c r="O1036" s="23">
        <v>0</v>
      </c>
      <c r="P1036" s="136">
        <f t="shared" si="151"/>
        <v>0</v>
      </c>
      <c r="Q1036" s="23">
        <v>0</v>
      </c>
      <c r="R1036" s="23">
        <v>0</v>
      </c>
      <c r="S1036" s="23">
        <v>0</v>
      </c>
      <c r="T1036" s="4">
        <v>0</v>
      </c>
      <c r="U1036" s="4">
        <f t="shared" si="152"/>
        <v>0</v>
      </c>
      <c r="V1036" s="4">
        <f t="shared" si="152"/>
        <v>0</v>
      </c>
      <c r="W1036" s="4">
        <f t="shared" si="152"/>
        <v>0</v>
      </c>
      <c r="X1036" s="4">
        <f t="shared" si="152"/>
        <v>0</v>
      </c>
      <c r="Y1036" s="4">
        <f t="shared" si="152"/>
        <v>0</v>
      </c>
      <c r="Z1036" s="4">
        <f t="shared" si="153"/>
        <v>0</v>
      </c>
      <c r="AA1036" s="4">
        <f t="shared" si="153"/>
        <v>0</v>
      </c>
      <c r="AB1036" s="4">
        <f t="shared" si="153"/>
        <v>0</v>
      </c>
      <c r="AC1036" s="4">
        <f t="shared" si="153"/>
        <v>0</v>
      </c>
      <c r="AD1036" s="4">
        <f t="shared" si="153"/>
        <v>0</v>
      </c>
    </row>
    <row r="1037" spans="1:30" ht="12.75" customHeight="1" x14ac:dyDescent="0.25">
      <c r="A1037" s="115">
        <v>21</v>
      </c>
      <c r="B1037" s="137">
        <v>229200</v>
      </c>
      <c r="C1037" s="138">
        <v>1920</v>
      </c>
      <c r="D1037" s="108">
        <v>1029</v>
      </c>
      <c r="E1037" s="135" t="s">
        <v>1760</v>
      </c>
      <c r="F1037" s="136">
        <f t="shared" si="149"/>
        <v>0</v>
      </c>
      <c r="G1037" s="136">
        <v>0</v>
      </c>
      <c r="H1037" s="136">
        <v>0</v>
      </c>
      <c r="I1037" s="136">
        <v>0</v>
      </c>
      <c r="J1037" s="136">
        <v>0</v>
      </c>
      <c r="K1037" s="136">
        <f t="shared" si="150"/>
        <v>0</v>
      </c>
      <c r="L1037" s="23">
        <v>0</v>
      </c>
      <c r="M1037" s="23">
        <v>0</v>
      </c>
      <c r="N1037" s="23">
        <v>0</v>
      </c>
      <c r="O1037" s="23">
        <v>0</v>
      </c>
      <c r="P1037" s="136">
        <f t="shared" si="151"/>
        <v>0</v>
      </c>
      <c r="Q1037" s="23">
        <v>0</v>
      </c>
      <c r="R1037" s="23">
        <v>0</v>
      </c>
      <c r="S1037" s="23">
        <v>0</v>
      </c>
      <c r="T1037" s="4">
        <v>0</v>
      </c>
      <c r="U1037" s="4">
        <f t="shared" si="152"/>
        <v>0</v>
      </c>
      <c r="V1037" s="4">
        <f t="shared" si="152"/>
        <v>0</v>
      </c>
      <c r="W1037" s="4">
        <f t="shared" si="152"/>
        <v>0</v>
      </c>
      <c r="X1037" s="4">
        <f t="shared" si="152"/>
        <v>0</v>
      </c>
      <c r="Y1037" s="4">
        <f t="shared" si="152"/>
        <v>0</v>
      </c>
      <c r="Z1037" s="4">
        <f t="shared" si="153"/>
        <v>0</v>
      </c>
      <c r="AA1037" s="4">
        <f t="shared" si="153"/>
        <v>0</v>
      </c>
      <c r="AB1037" s="4">
        <f t="shared" si="153"/>
        <v>0</v>
      </c>
      <c r="AC1037" s="4">
        <f t="shared" si="153"/>
        <v>0</v>
      </c>
      <c r="AD1037" s="4">
        <f t="shared" si="153"/>
        <v>0</v>
      </c>
    </row>
    <row r="1038" spans="1:30" ht="12.75" customHeight="1" x14ac:dyDescent="0.25">
      <c r="A1038" s="115">
        <v>21</v>
      </c>
      <c r="B1038" s="137">
        <v>229200</v>
      </c>
      <c r="C1038" s="138">
        <v>1921</v>
      </c>
      <c r="D1038" s="108">
        <v>1030</v>
      </c>
      <c r="E1038" s="135" t="s">
        <v>1761</v>
      </c>
      <c r="F1038" s="136">
        <f t="shared" si="149"/>
        <v>0</v>
      </c>
      <c r="G1038" s="136">
        <v>0</v>
      </c>
      <c r="H1038" s="136">
        <v>0</v>
      </c>
      <c r="I1038" s="136">
        <v>0</v>
      </c>
      <c r="J1038" s="136">
        <v>0</v>
      </c>
      <c r="K1038" s="136">
        <f t="shared" si="150"/>
        <v>0</v>
      </c>
      <c r="L1038" s="23">
        <v>0</v>
      </c>
      <c r="M1038" s="23">
        <v>0</v>
      </c>
      <c r="N1038" s="23">
        <v>0</v>
      </c>
      <c r="O1038" s="23">
        <v>0</v>
      </c>
      <c r="P1038" s="136">
        <f t="shared" si="151"/>
        <v>0</v>
      </c>
      <c r="Q1038" s="23">
        <v>0</v>
      </c>
      <c r="R1038" s="23">
        <v>0</v>
      </c>
      <c r="S1038" s="23">
        <v>0</v>
      </c>
      <c r="T1038" s="4">
        <v>0</v>
      </c>
      <c r="U1038" s="4">
        <f t="shared" si="152"/>
        <v>0</v>
      </c>
      <c r="V1038" s="4">
        <f t="shared" si="152"/>
        <v>0</v>
      </c>
      <c r="W1038" s="4">
        <f t="shared" si="152"/>
        <v>0</v>
      </c>
      <c r="X1038" s="4">
        <f t="shared" si="152"/>
        <v>0</v>
      </c>
      <c r="Y1038" s="4">
        <f t="shared" si="152"/>
        <v>0</v>
      </c>
      <c r="Z1038" s="4">
        <f t="shared" si="153"/>
        <v>0</v>
      </c>
      <c r="AA1038" s="4">
        <f t="shared" si="153"/>
        <v>0</v>
      </c>
      <c r="AB1038" s="4">
        <f t="shared" si="153"/>
        <v>0</v>
      </c>
      <c r="AC1038" s="4">
        <f t="shared" si="153"/>
        <v>0</v>
      </c>
      <c r="AD1038" s="4">
        <f t="shared" si="153"/>
        <v>0</v>
      </c>
    </row>
    <row r="1039" spans="1:30" ht="12.75" customHeight="1" x14ac:dyDescent="0.25">
      <c r="A1039" s="115">
        <v>21</v>
      </c>
      <c r="B1039" s="137">
        <v>229200</v>
      </c>
      <c r="C1039" s="138">
        <v>1922</v>
      </c>
      <c r="D1039" s="108">
        <v>1031</v>
      </c>
      <c r="E1039" s="135" t="s">
        <v>1762</v>
      </c>
      <c r="F1039" s="136">
        <f t="shared" si="149"/>
        <v>0</v>
      </c>
      <c r="G1039" s="136">
        <v>0</v>
      </c>
      <c r="H1039" s="136">
        <v>0</v>
      </c>
      <c r="I1039" s="136">
        <v>0</v>
      </c>
      <c r="J1039" s="136">
        <v>0</v>
      </c>
      <c r="K1039" s="136">
        <f t="shared" si="150"/>
        <v>0</v>
      </c>
      <c r="L1039" s="23">
        <v>0</v>
      </c>
      <c r="M1039" s="23">
        <v>0</v>
      </c>
      <c r="N1039" s="23">
        <v>0</v>
      </c>
      <c r="O1039" s="23">
        <v>0</v>
      </c>
      <c r="P1039" s="136">
        <f t="shared" si="151"/>
        <v>0</v>
      </c>
      <c r="Q1039" s="23">
        <v>0</v>
      </c>
      <c r="R1039" s="23">
        <v>0</v>
      </c>
      <c r="S1039" s="23">
        <v>0</v>
      </c>
      <c r="T1039" s="4">
        <v>0</v>
      </c>
      <c r="U1039" s="4">
        <f t="shared" si="152"/>
        <v>0</v>
      </c>
      <c r="V1039" s="4">
        <f t="shared" si="152"/>
        <v>0</v>
      </c>
      <c r="W1039" s="4">
        <f t="shared" si="152"/>
        <v>0</v>
      </c>
      <c r="X1039" s="4">
        <f t="shared" si="152"/>
        <v>0</v>
      </c>
      <c r="Y1039" s="4">
        <f t="shared" si="152"/>
        <v>0</v>
      </c>
      <c r="Z1039" s="4">
        <f t="shared" si="153"/>
        <v>0</v>
      </c>
      <c r="AA1039" s="4">
        <f t="shared" si="153"/>
        <v>0</v>
      </c>
      <c r="AB1039" s="4">
        <f t="shared" si="153"/>
        <v>0</v>
      </c>
      <c r="AC1039" s="4">
        <f t="shared" si="153"/>
        <v>0</v>
      </c>
      <c r="AD1039" s="4">
        <f t="shared" si="153"/>
        <v>0</v>
      </c>
    </row>
    <row r="1040" spans="1:30" ht="12.75" customHeight="1" x14ac:dyDescent="0.25">
      <c r="A1040" s="115">
        <v>21</v>
      </c>
      <c r="B1040" s="137">
        <v>229200</v>
      </c>
      <c r="C1040" s="138">
        <v>1923</v>
      </c>
      <c r="D1040" s="108">
        <v>1032</v>
      </c>
      <c r="E1040" s="135" t="s">
        <v>1763</v>
      </c>
      <c r="F1040" s="136">
        <f t="shared" si="149"/>
        <v>0</v>
      </c>
      <c r="G1040" s="136">
        <v>0</v>
      </c>
      <c r="H1040" s="136">
        <v>0</v>
      </c>
      <c r="I1040" s="136">
        <v>0</v>
      </c>
      <c r="J1040" s="136">
        <v>0</v>
      </c>
      <c r="K1040" s="136">
        <f t="shared" si="150"/>
        <v>0</v>
      </c>
      <c r="L1040" s="23">
        <v>0</v>
      </c>
      <c r="M1040" s="23">
        <v>0</v>
      </c>
      <c r="N1040" s="23">
        <v>0</v>
      </c>
      <c r="O1040" s="23">
        <v>0</v>
      </c>
      <c r="P1040" s="136">
        <f t="shared" si="151"/>
        <v>0</v>
      </c>
      <c r="Q1040" s="23">
        <v>0</v>
      </c>
      <c r="R1040" s="23">
        <v>0</v>
      </c>
      <c r="S1040" s="23">
        <v>0</v>
      </c>
      <c r="T1040" s="4">
        <v>0</v>
      </c>
      <c r="U1040" s="4">
        <f t="shared" si="152"/>
        <v>0</v>
      </c>
      <c r="V1040" s="4">
        <f t="shared" si="152"/>
        <v>0</v>
      </c>
      <c r="W1040" s="4">
        <f t="shared" si="152"/>
        <v>0</v>
      </c>
      <c r="X1040" s="4">
        <f t="shared" si="152"/>
        <v>0</v>
      </c>
      <c r="Y1040" s="4">
        <f t="shared" si="152"/>
        <v>0</v>
      </c>
      <c r="Z1040" s="4">
        <f t="shared" si="153"/>
        <v>0</v>
      </c>
      <c r="AA1040" s="4">
        <f t="shared" si="153"/>
        <v>0</v>
      </c>
      <c r="AB1040" s="4">
        <f t="shared" si="153"/>
        <v>0</v>
      </c>
      <c r="AC1040" s="4">
        <f t="shared" si="153"/>
        <v>0</v>
      </c>
      <c r="AD1040" s="4">
        <f t="shared" si="153"/>
        <v>0</v>
      </c>
    </row>
    <row r="1041" spans="1:30" ht="12.75" customHeight="1" x14ac:dyDescent="0.25">
      <c r="A1041" s="115">
        <v>21</v>
      </c>
      <c r="B1041" s="137">
        <v>229200</v>
      </c>
      <c r="C1041" s="138">
        <v>1925</v>
      </c>
      <c r="D1041" s="108">
        <v>1033</v>
      </c>
      <c r="E1041" s="135" t="s">
        <v>1764</v>
      </c>
      <c r="F1041" s="136">
        <f t="shared" si="149"/>
        <v>0</v>
      </c>
      <c r="G1041" s="136">
        <v>0</v>
      </c>
      <c r="H1041" s="136">
        <v>0</v>
      </c>
      <c r="I1041" s="136">
        <v>0</v>
      </c>
      <c r="J1041" s="136">
        <v>0</v>
      </c>
      <c r="K1041" s="136">
        <f t="shared" si="150"/>
        <v>0</v>
      </c>
      <c r="L1041" s="23">
        <v>0</v>
      </c>
      <c r="M1041" s="23">
        <v>0</v>
      </c>
      <c r="N1041" s="23">
        <v>0</v>
      </c>
      <c r="O1041" s="23">
        <v>0</v>
      </c>
      <c r="P1041" s="136">
        <f t="shared" si="151"/>
        <v>0</v>
      </c>
      <c r="Q1041" s="23">
        <v>0</v>
      </c>
      <c r="R1041" s="23">
        <v>0</v>
      </c>
      <c r="S1041" s="23">
        <v>0</v>
      </c>
      <c r="T1041" s="4">
        <v>0</v>
      </c>
      <c r="U1041" s="4">
        <f t="shared" si="152"/>
        <v>0</v>
      </c>
      <c r="V1041" s="4">
        <f t="shared" si="152"/>
        <v>0</v>
      </c>
      <c r="W1041" s="4">
        <f t="shared" si="152"/>
        <v>0</v>
      </c>
      <c r="X1041" s="4">
        <f t="shared" si="152"/>
        <v>0</v>
      </c>
      <c r="Y1041" s="4">
        <f t="shared" si="152"/>
        <v>0</v>
      </c>
      <c r="Z1041" s="4">
        <f t="shared" si="153"/>
        <v>0</v>
      </c>
      <c r="AA1041" s="4">
        <f t="shared" si="153"/>
        <v>0</v>
      </c>
      <c r="AB1041" s="4">
        <f t="shared" si="153"/>
        <v>0</v>
      </c>
      <c r="AC1041" s="4">
        <f t="shared" si="153"/>
        <v>0</v>
      </c>
      <c r="AD1041" s="4">
        <f t="shared" si="153"/>
        <v>0</v>
      </c>
    </row>
    <row r="1042" spans="1:30" ht="12.75" customHeight="1" x14ac:dyDescent="0.25">
      <c r="A1042" s="115">
        <v>21</v>
      </c>
      <c r="B1042" s="137">
        <v>229200</v>
      </c>
      <c r="C1042" s="138">
        <v>1926</v>
      </c>
      <c r="D1042" s="108">
        <v>1034</v>
      </c>
      <c r="E1042" s="135" t="s">
        <v>1310</v>
      </c>
      <c r="F1042" s="136">
        <f t="shared" si="149"/>
        <v>0</v>
      </c>
      <c r="G1042" s="136">
        <v>0</v>
      </c>
      <c r="H1042" s="136">
        <v>0</v>
      </c>
      <c r="I1042" s="136">
        <v>0</v>
      </c>
      <c r="J1042" s="136">
        <v>0</v>
      </c>
      <c r="K1042" s="136">
        <f t="shared" si="150"/>
        <v>0</v>
      </c>
      <c r="L1042" s="23">
        <v>0</v>
      </c>
      <c r="M1042" s="23">
        <v>0</v>
      </c>
      <c r="N1042" s="23">
        <v>0</v>
      </c>
      <c r="O1042" s="23">
        <v>0</v>
      </c>
      <c r="P1042" s="136">
        <f t="shared" si="151"/>
        <v>0</v>
      </c>
      <c r="Q1042" s="23">
        <v>0</v>
      </c>
      <c r="R1042" s="23">
        <v>0</v>
      </c>
      <c r="S1042" s="23">
        <v>0</v>
      </c>
      <c r="T1042" s="4">
        <v>0</v>
      </c>
      <c r="U1042" s="4">
        <f t="shared" si="152"/>
        <v>0</v>
      </c>
      <c r="V1042" s="4">
        <f t="shared" si="152"/>
        <v>0</v>
      </c>
      <c r="W1042" s="4">
        <f t="shared" si="152"/>
        <v>0</v>
      </c>
      <c r="X1042" s="4">
        <f t="shared" si="152"/>
        <v>0</v>
      </c>
      <c r="Y1042" s="4">
        <f t="shared" si="152"/>
        <v>0</v>
      </c>
      <c r="Z1042" s="4">
        <f t="shared" si="153"/>
        <v>0</v>
      </c>
      <c r="AA1042" s="4">
        <f t="shared" si="153"/>
        <v>0</v>
      </c>
      <c r="AB1042" s="4">
        <f t="shared" si="153"/>
        <v>0</v>
      </c>
      <c r="AC1042" s="4">
        <f t="shared" si="153"/>
        <v>0</v>
      </c>
      <c r="AD1042" s="4">
        <f t="shared" si="153"/>
        <v>0</v>
      </c>
    </row>
    <row r="1043" spans="1:30" ht="12.75" customHeight="1" x14ac:dyDescent="0.25">
      <c r="A1043" s="115">
        <v>21</v>
      </c>
      <c r="B1043" s="137">
        <v>229200</v>
      </c>
      <c r="C1043" s="138">
        <v>1927</v>
      </c>
      <c r="D1043" s="108">
        <v>1035</v>
      </c>
      <c r="E1043" s="135" t="s">
        <v>1765</v>
      </c>
      <c r="F1043" s="136">
        <f t="shared" si="149"/>
        <v>0</v>
      </c>
      <c r="G1043" s="136">
        <v>0</v>
      </c>
      <c r="H1043" s="136">
        <v>0</v>
      </c>
      <c r="I1043" s="136">
        <v>0</v>
      </c>
      <c r="J1043" s="136">
        <v>0</v>
      </c>
      <c r="K1043" s="136">
        <f t="shared" si="150"/>
        <v>0</v>
      </c>
      <c r="L1043" s="23">
        <v>0</v>
      </c>
      <c r="M1043" s="23">
        <v>0</v>
      </c>
      <c r="N1043" s="23">
        <v>0</v>
      </c>
      <c r="O1043" s="23">
        <v>0</v>
      </c>
      <c r="P1043" s="136">
        <f t="shared" si="151"/>
        <v>0</v>
      </c>
      <c r="Q1043" s="23">
        <v>0</v>
      </c>
      <c r="R1043" s="23">
        <v>0</v>
      </c>
      <c r="S1043" s="23">
        <v>0</v>
      </c>
      <c r="T1043" s="4">
        <v>0</v>
      </c>
      <c r="U1043" s="4">
        <f t="shared" si="152"/>
        <v>0</v>
      </c>
      <c r="V1043" s="4">
        <f t="shared" si="152"/>
        <v>0</v>
      </c>
      <c r="W1043" s="4">
        <f t="shared" si="152"/>
        <v>0</v>
      </c>
      <c r="X1043" s="4">
        <f t="shared" si="152"/>
        <v>0</v>
      </c>
      <c r="Y1043" s="4">
        <f t="shared" si="152"/>
        <v>0</v>
      </c>
      <c r="Z1043" s="4">
        <f t="shared" si="153"/>
        <v>0</v>
      </c>
      <c r="AA1043" s="4">
        <f t="shared" si="153"/>
        <v>0</v>
      </c>
      <c r="AB1043" s="4">
        <f t="shared" si="153"/>
        <v>0</v>
      </c>
      <c r="AC1043" s="4">
        <f t="shared" si="153"/>
        <v>0</v>
      </c>
      <c r="AD1043" s="4">
        <f t="shared" si="153"/>
        <v>0</v>
      </c>
    </row>
    <row r="1044" spans="1:30" ht="12.75" customHeight="1" x14ac:dyDescent="0.25">
      <c r="A1044" s="115">
        <v>21</v>
      </c>
      <c r="B1044" s="137">
        <v>229200</v>
      </c>
      <c r="C1044" s="138">
        <v>1928</v>
      </c>
      <c r="D1044" s="108">
        <v>1036</v>
      </c>
      <c r="E1044" s="135" t="s">
        <v>1766</v>
      </c>
      <c r="F1044" s="136">
        <f t="shared" si="149"/>
        <v>0</v>
      </c>
      <c r="G1044" s="136">
        <v>0</v>
      </c>
      <c r="H1044" s="136">
        <v>0</v>
      </c>
      <c r="I1044" s="136">
        <v>0</v>
      </c>
      <c r="J1044" s="136">
        <v>0</v>
      </c>
      <c r="K1044" s="136">
        <f t="shared" si="150"/>
        <v>0</v>
      </c>
      <c r="L1044" s="23">
        <v>0</v>
      </c>
      <c r="M1044" s="23">
        <v>0</v>
      </c>
      <c r="N1044" s="23">
        <v>0</v>
      </c>
      <c r="O1044" s="23">
        <v>0</v>
      </c>
      <c r="P1044" s="136">
        <f t="shared" si="151"/>
        <v>0</v>
      </c>
      <c r="Q1044" s="23">
        <v>0</v>
      </c>
      <c r="R1044" s="23">
        <v>0</v>
      </c>
      <c r="S1044" s="23">
        <v>0</v>
      </c>
      <c r="T1044" s="4">
        <v>0</v>
      </c>
      <c r="U1044" s="4">
        <f t="shared" si="152"/>
        <v>0</v>
      </c>
      <c r="V1044" s="4">
        <f t="shared" si="152"/>
        <v>0</v>
      </c>
      <c r="W1044" s="4">
        <f t="shared" si="152"/>
        <v>0</v>
      </c>
      <c r="X1044" s="4">
        <f t="shared" si="152"/>
        <v>0</v>
      </c>
      <c r="Y1044" s="4">
        <f t="shared" si="152"/>
        <v>0</v>
      </c>
      <c r="Z1044" s="4">
        <f t="shared" si="153"/>
        <v>0</v>
      </c>
      <c r="AA1044" s="4">
        <f t="shared" si="153"/>
        <v>0</v>
      </c>
      <c r="AB1044" s="4">
        <f t="shared" si="153"/>
        <v>0</v>
      </c>
      <c r="AC1044" s="4">
        <f t="shared" si="153"/>
        <v>0</v>
      </c>
      <c r="AD1044" s="4">
        <f t="shared" si="153"/>
        <v>0</v>
      </c>
    </row>
    <row r="1045" spans="1:30" ht="12.75" customHeight="1" x14ac:dyDescent="0.25">
      <c r="A1045" s="115">
        <v>21</v>
      </c>
      <c r="B1045" s="137">
        <v>229200</v>
      </c>
      <c r="C1045" s="138">
        <v>1929</v>
      </c>
      <c r="D1045" s="108">
        <v>1037</v>
      </c>
      <c r="E1045" s="135" t="s">
        <v>1767</v>
      </c>
      <c r="F1045" s="136">
        <f t="shared" si="149"/>
        <v>0</v>
      </c>
      <c r="G1045" s="136">
        <v>0</v>
      </c>
      <c r="H1045" s="136">
        <v>0</v>
      </c>
      <c r="I1045" s="136">
        <v>0</v>
      </c>
      <c r="J1045" s="136">
        <v>0</v>
      </c>
      <c r="K1045" s="136">
        <f t="shared" si="150"/>
        <v>0</v>
      </c>
      <c r="L1045" s="23">
        <v>0</v>
      </c>
      <c r="M1045" s="23">
        <v>0</v>
      </c>
      <c r="N1045" s="23">
        <v>0</v>
      </c>
      <c r="O1045" s="23">
        <v>0</v>
      </c>
      <c r="P1045" s="136">
        <f t="shared" si="151"/>
        <v>0</v>
      </c>
      <c r="Q1045" s="23">
        <v>0</v>
      </c>
      <c r="R1045" s="23">
        <v>0</v>
      </c>
      <c r="S1045" s="23">
        <v>0</v>
      </c>
      <c r="T1045" s="4">
        <v>0</v>
      </c>
      <c r="U1045" s="4">
        <f t="shared" si="152"/>
        <v>0</v>
      </c>
      <c r="V1045" s="4">
        <f t="shared" si="152"/>
        <v>0</v>
      </c>
      <c r="W1045" s="4">
        <f t="shared" si="152"/>
        <v>0</v>
      </c>
      <c r="X1045" s="4">
        <f t="shared" si="152"/>
        <v>0</v>
      </c>
      <c r="Y1045" s="4">
        <f t="shared" si="152"/>
        <v>0</v>
      </c>
      <c r="Z1045" s="4">
        <f t="shared" si="153"/>
        <v>0</v>
      </c>
      <c r="AA1045" s="4">
        <f t="shared" si="153"/>
        <v>0</v>
      </c>
      <c r="AB1045" s="4">
        <f t="shared" si="153"/>
        <v>0</v>
      </c>
      <c r="AC1045" s="4">
        <f t="shared" si="153"/>
        <v>0</v>
      </c>
      <c r="AD1045" s="4">
        <f t="shared" si="153"/>
        <v>0</v>
      </c>
    </row>
    <row r="1046" spans="1:30" ht="12.75" customHeight="1" x14ac:dyDescent="0.25">
      <c r="A1046" s="115">
        <v>21</v>
      </c>
      <c r="B1046" s="137">
        <v>229200</v>
      </c>
      <c r="C1046" s="138">
        <v>1930</v>
      </c>
      <c r="D1046" s="108">
        <v>1038</v>
      </c>
      <c r="E1046" s="135" t="s">
        <v>1768</v>
      </c>
      <c r="F1046" s="136">
        <f t="shared" si="149"/>
        <v>0</v>
      </c>
      <c r="G1046" s="136">
        <v>0</v>
      </c>
      <c r="H1046" s="136">
        <v>0</v>
      </c>
      <c r="I1046" s="136">
        <v>0</v>
      </c>
      <c r="J1046" s="136">
        <v>0</v>
      </c>
      <c r="K1046" s="136">
        <f t="shared" si="150"/>
        <v>0</v>
      </c>
      <c r="L1046" s="23">
        <v>0</v>
      </c>
      <c r="M1046" s="23">
        <v>0</v>
      </c>
      <c r="N1046" s="23">
        <v>0</v>
      </c>
      <c r="O1046" s="23">
        <v>0</v>
      </c>
      <c r="P1046" s="136">
        <f t="shared" si="151"/>
        <v>0</v>
      </c>
      <c r="Q1046" s="23">
        <v>0</v>
      </c>
      <c r="R1046" s="23">
        <v>0</v>
      </c>
      <c r="S1046" s="23">
        <v>0</v>
      </c>
      <c r="T1046" s="4">
        <v>0</v>
      </c>
      <c r="U1046" s="4">
        <f t="shared" si="152"/>
        <v>0</v>
      </c>
      <c r="V1046" s="4">
        <f t="shared" si="152"/>
        <v>0</v>
      </c>
      <c r="W1046" s="4">
        <f t="shared" si="152"/>
        <v>0</v>
      </c>
      <c r="X1046" s="4">
        <f t="shared" si="152"/>
        <v>0</v>
      </c>
      <c r="Y1046" s="4">
        <f t="shared" si="152"/>
        <v>0</v>
      </c>
      <c r="Z1046" s="4">
        <f t="shared" si="153"/>
        <v>0</v>
      </c>
      <c r="AA1046" s="4">
        <f t="shared" si="153"/>
        <v>0</v>
      </c>
      <c r="AB1046" s="4">
        <f t="shared" si="153"/>
        <v>0</v>
      </c>
      <c r="AC1046" s="4">
        <f t="shared" si="153"/>
        <v>0</v>
      </c>
      <c r="AD1046" s="4">
        <f t="shared" si="153"/>
        <v>0</v>
      </c>
    </row>
    <row r="1047" spans="1:30" ht="12.75" customHeight="1" x14ac:dyDescent="0.25">
      <c r="A1047" s="115">
        <v>21</v>
      </c>
      <c r="B1047" s="137">
        <v>229200</v>
      </c>
      <c r="C1047" s="138">
        <v>1931</v>
      </c>
      <c r="D1047" s="108">
        <v>1039</v>
      </c>
      <c r="E1047" s="135" t="s">
        <v>1769</v>
      </c>
      <c r="F1047" s="136">
        <f t="shared" si="149"/>
        <v>0</v>
      </c>
      <c r="G1047" s="136">
        <v>0</v>
      </c>
      <c r="H1047" s="136">
        <v>0</v>
      </c>
      <c r="I1047" s="136">
        <v>0</v>
      </c>
      <c r="J1047" s="136">
        <v>0</v>
      </c>
      <c r="K1047" s="136">
        <f t="shared" si="150"/>
        <v>0</v>
      </c>
      <c r="L1047" s="23">
        <v>0</v>
      </c>
      <c r="M1047" s="23">
        <v>0</v>
      </c>
      <c r="N1047" s="23">
        <v>0</v>
      </c>
      <c r="O1047" s="23">
        <v>0</v>
      </c>
      <c r="P1047" s="136">
        <f t="shared" si="151"/>
        <v>0</v>
      </c>
      <c r="Q1047" s="23">
        <v>0</v>
      </c>
      <c r="R1047" s="23">
        <v>0</v>
      </c>
      <c r="S1047" s="23">
        <v>0</v>
      </c>
      <c r="T1047" s="4">
        <v>0</v>
      </c>
      <c r="U1047" s="4">
        <f t="shared" si="152"/>
        <v>0</v>
      </c>
      <c r="V1047" s="4">
        <f t="shared" si="152"/>
        <v>0</v>
      </c>
      <c r="W1047" s="4">
        <f t="shared" si="152"/>
        <v>0</v>
      </c>
      <c r="X1047" s="4">
        <f t="shared" si="152"/>
        <v>0</v>
      </c>
      <c r="Y1047" s="4">
        <f t="shared" si="152"/>
        <v>0</v>
      </c>
      <c r="Z1047" s="4">
        <f t="shared" si="153"/>
        <v>0</v>
      </c>
      <c r="AA1047" s="4">
        <f t="shared" si="153"/>
        <v>0</v>
      </c>
      <c r="AB1047" s="4">
        <f t="shared" si="153"/>
        <v>0</v>
      </c>
      <c r="AC1047" s="4">
        <f t="shared" si="153"/>
        <v>0</v>
      </c>
      <c r="AD1047" s="4">
        <f t="shared" si="153"/>
        <v>0</v>
      </c>
    </row>
    <row r="1048" spans="1:30" ht="12.75" customHeight="1" x14ac:dyDescent="0.25">
      <c r="A1048" s="115">
        <v>21</v>
      </c>
      <c r="B1048" s="137">
        <v>229200</v>
      </c>
      <c r="C1048" s="138">
        <v>1924</v>
      </c>
      <c r="D1048" s="108">
        <v>1040</v>
      </c>
      <c r="E1048" s="135" t="s">
        <v>1742</v>
      </c>
      <c r="F1048" s="136">
        <f t="shared" si="149"/>
        <v>0</v>
      </c>
      <c r="G1048" s="136">
        <v>0</v>
      </c>
      <c r="H1048" s="136">
        <v>0</v>
      </c>
      <c r="I1048" s="136">
        <v>0</v>
      </c>
      <c r="J1048" s="136">
        <v>0</v>
      </c>
      <c r="K1048" s="136">
        <f t="shared" si="150"/>
        <v>0</v>
      </c>
      <c r="L1048" s="23">
        <v>0</v>
      </c>
      <c r="M1048" s="23">
        <v>0</v>
      </c>
      <c r="N1048" s="23">
        <v>0</v>
      </c>
      <c r="O1048" s="23">
        <v>0</v>
      </c>
      <c r="P1048" s="136">
        <f t="shared" si="151"/>
        <v>0</v>
      </c>
      <c r="Q1048" s="23">
        <v>0</v>
      </c>
      <c r="R1048" s="23">
        <v>0</v>
      </c>
      <c r="S1048" s="23">
        <v>0</v>
      </c>
      <c r="T1048" s="4">
        <v>0</v>
      </c>
      <c r="U1048" s="4">
        <f t="shared" si="152"/>
        <v>0</v>
      </c>
      <c r="V1048" s="4">
        <f t="shared" si="152"/>
        <v>0</v>
      </c>
      <c r="W1048" s="4">
        <f t="shared" si="152"/>
        <v>0</v>
      </c>
      <c r="X1048" s="4">
        <f t="shared" si="152"/>
        <v>0</v>
      </c>
      <c r="Y1048" s="4">
        <f t="shared" si="152"/>
        <v>0</v>
      </c>
      <c r="Z1048" s="4">
        <f t="shared" si="153"/>
        <v>0</v>
      </c>
      <c r="AA1048" s="4">
        <f t="shared" si="153"/>
        <v>0</v>
      </c>
      <c r="AB1048" s="4">
        <f t="shared" si="153"/>
        <v>0</v>
      </c>
      <c r="AC1048" s="4">
        <f t="shared" si="153"/>
        <v>0</v>
      </c>
      <c r="AD1048" s="4">
        <f t="shared" si="153"/>
        <v>0</v>
      </c>
    </row>
    <row r="1049" spans="1:30" ht="12.75" customHeight="1" x14ac:dyDescent="0.25">
      <c r="A1049" s="115">
        <v>21</v>
      </c>
      <c r="B1049" s="137">
        <v>229200</v>
      </c>
      <c r="C1049" s="138">
        <v>1932</v>
      </c>
      <c r="D1049" s="108">
        <v>1041</v>
      </c>
      <c r="E1049" s="135" t="s">
        <v>1770</v>
      </c>
      <c r="F1049" s="136">
        <f t="shared" si="149"/>
        <v>0</v>
      </c>
      <c r="G1049" s="136">
        <v>0</v>
      </c>
      <c r="H1049" s="136">
        <v>0</v>
      </c>
      <c r="I1049" s="136">
        <v>0</v>
      </c>
      <c r="J1049" s="136">
        <v>0</v>
      </c>
      <c r="K1049" s="136">
        <f t="shared" si="150"/>
        <v>0</v>
      </c>
      <c r="L1049" s="23">
        <v>0</v>
      </c>
      <c r="M1049" s="23">
        <v>0</v>
      </c>
      <c r="N1049" s="23">
        <v>0</v>
      </c>
      <c r="O1049" s="23">
        <v>0</v>
      </c>
      <c r="P1049" s="136">
        <f t="shared" si="151"/>
        <v>0</v>
      </c>
      <c r="Q1049" s="23">
        <v>0</v>
      </c>
      <c r="R1049" s="23">
        <v>0</v>
      </c>
      <c r="S1049" s="23">
        <v>0</v>
      </c>
      <c r="T1049" s="4">
        <v>0</v>
      </c>
      <c r="U1049" s="4">
        <f t="shared" si="152"/>
        <v>0</v>
      </c>
      <c r="V1049" s="4">
        <f t="shared" si="152"/>
        <v>0</v>
      </c>
      <c r="W1049" s="4">
        <f t="shared" si="152"/>
        <v>0</v>
      </c>
      <c r="X1049" s="4">
        <f t="shared" si="152"/>
        <v>0</v>
      </c>
      <c r="Y1049" s="4">
        <f t="shared" si="152"/>
        <v>0</v>
      </c>
      <c r="Z1049" s="4">
        <f t="shared" si="153"/>
        <v>0</v>
      </c>
      <c r="AA1049" s="4">
        <f t="shared" si="153"/>
        <v>0</v>
      </c>
      <c r="AB1049" s="4">
        <f t="shared" si="153"/>
        <v>0</v>
      </c>
      <c r="AC1049" s="4">
        <f t="shared" si="153"/>
        <v>0</v>
      </c>
      <c r="AD1049" s="4">
        <f t="shared" si="153"/>
        <v>0</v>
      </c>
    </row>
    <row r="1050" spans="1:30" ht="12.75" customHeight="1" x14ac:dyDescent="0.25">
      <c r="A1050" s="115">
        <v>21</v>
      </c>
      <c r="B1050" s="137">
        <v>229200</v>
      </c>
      <c r="C1050" s="138">
        <v>1933</v>
      </c>
      <c r="D1050" s="108">
        <v>1042</v>
      </c>
      <c r="E1050" s="135" t="s">
        <v>1771</v>
      </c>
      <c r="F1050" s="136">
        <f t="shared" si="149"/>
        <v>0</v>
      </c>
      <c r="G1050" s="136">
        <v>0</v>
      </c>
      <c r="H1050" s="136">
        <v>0</v>
      </c>
      <c r="I1050" s="136">
        <v>0</v>
      </c>
      <c r="J1050" s="136">
        <v>0</v>
      </c>
      <c r="K1050" s="136">
        <f t="shared" si="150"/>
        <v>0</v>
      </c>
      <c r="L1050" s="23">
        <v>0</v>
      </c>
      <c r="M1050" s="23">
        <v>0</v>
      </c>
      <c r="N1050" s="23">
        <v>0</v>
      </c>
      <c r="O1050" s="23">
        <v>0</v>
      </c>
      <c r="P1050" s="136">
        <f t="shared" si="151"/>
        <v>0</v>
      </c>
      <c r="Q1050" s="23">
        <v>0</v>
      </c>
      <c r="R1050" s="23">
        <v>0</v>
      </c>
      <c r="S1050" s="23">
        <v>0</v>
      </c>
      <c r="T1050" s="4">
        <v>0</v>
      </c>
      <c r="U1050" s="4">
        <f t="shared" si="152"/>
        <v>0</v>
      </c>
      <c r="V1050" s="4">
        <f t="shared" si="152"/>
        <v>0</v>
      </c>
      <c r="W1050" s="4">
        <f t="shared" si="152"/>
        <v>0</v>
      </c>
      <c r="X1050" s="4">
        <f t="shared" si="152"/>
        <v>0</v>
      </c>
      <c r="Y1050" s="4">
        <f t="shared" si="152"/>
        <v>0</v>
      </c>
      <c r="Z1050" s="4">
        <f t="shared" si="153"/>
        <v>0</v>
      </c>
      <c r="AA1050" s="4">
        <f t="shared" si="153"/>
        <v>0</v>
      </c>
      <c r="AB1050" s="4">
        <f t="shared" si="153"/>
        <v>0</v>
      </c>
      <c r="AC1050" s="4">
        <f t="shared" si="153"/>
        <v>0</v>
      </c>
      <c r="AD1050" s="4">
        <f t="shared" si="153"/>
        <v>0</v>
      </c>
    </row>
    <row r="1051" spans="1:30" ht="12.75" customHeight="1" x14ac:dyDescent="0.25">
      <c r="A1051" s="115">
        <v>21</v>
      </c>
      <c r="B1051" s="137">
        <v>229200</v>
      </c>
      <c r="C1051" s="138">
        <v>1934</v>
      </c>
      <c r="D1051" s="108">
        <v>1043</v>
      </c>
      <c r="E1051" s="135" t="s">
        <v>1772</v>
      </c>
      <c r="F1051" s="136">
        <f t="shared" si="149"/>
        <v>0</v>
      </c>
      <c r="G1051" s="136">
        <v>0</v>
      </c>
      <c r="H1051" s="136">
        <v>0</v>
      </c>
      <c r="I1051" s="136">
        <v>0</v>
      </c>
      <c r="J1051" s="136">
        <v>0</v>
      </c>
      <c r="K1051" s="136">
        <f t="shared" si="150"/>
        <v>0</v>
      </c>
      <c r="L1051" s="23">
        <v>0</v>
      </c>
      <c r="M1051" s="23">
        <v>0</v>
      </c>
      <c r="N1051" s="23">
        <v>0</v>
      </c>
      <c r="O1051" s="23">
        <v>0</v>
      </c>
      <c r="P1051" s="136">
        <f t="shared" si="151"/>
        <v>0</v>
      </c>
      <c r="Q1051" s="23">
        <v>0</v>
      </c>
      <c r="R1051" s="23">
        <v>0</v>
      </c>
      <c r="S1051" s="23">
        <v>0</v>
      </c>
      <c r="T1051" s="4">
        <v>0</v>
      </c>
      <c r="U1051" s="4">
        <f t="shared" si="152"/>
        <v>0</v>
      </c>
      <c r="V1051" s="4">
        <f t="shared" si="152"/>
        <v>0</v>
      </c>
      <c r="W1051" s="4">
        <f t="shared" si="152"/>
        <v>0</v>
      </c>
      <c r="X1051" s="4">
        <f t="shared" si="152"/>
        <v>0</v>
      </c>
      <c r="Y1051" s="4">
        <f t="shared" si="152"/>
        <v>0</v>
      </c>
      <c r="Z1051" s="4">
        <f t="shared" si="153"/>
        <v>0</v>
      </c>
      <c r="AA1051" s="4">
        <f t="shared" si="153"/>
        <v>0</v>
      </c>
      <c r="AB1051" s="4">
        <f t="shared" si="153"/>
        <v>0</v>
      </c>
      <c r="AC1051" s="4">
        <f t="shared" si="153"/>
        <v>0</v>
      </c>
      <c r="AD1051" s="4">
        <f t="shared" si="153"/>
        <v>0</v>
      </c>
    </row>
    <row r="1052" spans="1:30" ht="12.75" customHeight="1" x14ac:dyDescent="0.25">
      <c r="A1052" s="115">
        <v>0</v>
      </c>
      <c r="B1052" s="115"/>
      <c r="C1052" s="115"/>
      <c r="D1052" s="108">
        <v>1044</v>
      </c>
      <c r="E1052" s="135"/>
      <c r="F1052" s="136"/>
      <c r="G1052" s="136"/>
      <c r="H1052" s="136"/>
      <c r="I1052" s="136"/>
      <c r="J1052" s="136"/>
      <c r="K1052" s="136"/>
      <c r="L1052" s="23"/>
      <c r="M1052" s="23"/>
      <c r="N1052" s="23"/>
      <c r="O1052" s="23"/>
      <c r="P1052" s="23"/>
      <c r="Q1052" s="23"/>
      <c r="R1052" s="23"/>
      <c r="S1052" s="23"/>
      <c r="T1052" s="4"/>
      <c r="U1052" s="4"/>
      <c r="V1052" s="4"/>
      <c r="W1052" s="4"/>
      <c r="X1052" s="4"/>
      <c r="Y1052" s="4"/>
      <c r="Z1052" s="4"/>
      <c r="AA1052" s="4"/>
      <c r="AB1052" s="4"/>
      <c r="AC1052" s="4"/>
      <c r="AD1052" s="4"/>
    </row>
    <row r="1053" spans="1:30" s="134" customFormat="1" ht="12.75" customHeight="1" x14ac:dyDescent="0.25">
      <c r="A1053" s="115">
        <v>22</v>
      </c>
      <c r="B1053" s="137">
        <v>229600</v>
      </c>
      <c r="C1053" s="138">
        <v>1210</v>
      </c>
      <c r="D1053" s="108">
        <v>1045</v>
      </c>
      <c r="E1053" s="130" t="s">
        <v>1773</v>
      </c>
      <c r="F1053" s="131">
        <f>SUM(G1053:J1053)</f>
        <v>7450.4000000000005</v>
      </c>
      <c r="G1053" s="131">
        <v>4183.6000000000004</v>
      </c>
      <c r="H1053" s="131">
        <v>2544</v>
      </c>
      <c r="I1053" s="131">
        <v>0</v>
      </c>
      <c r="J1053" s="131">
        <v>722.8</v>
      </c>
      <c r="K1053" s="131">
        <f>SUM(L1053:O1053)</f>
        <v>6951.3</v>
      </c>
      <c r="L1053" s="132">
        <v>5007.1000000000004</v>
      </c>
      <c r="M1053" s="132">
        <v>1520</v>
      </c>
      <c r="N1053" s="132">
        <v>0</v>
      </c>
      <c r="O1053" s="132">
        <v>424.2</v>
      </c>
      <c r="P1053" s="131">
        <f>SUM(Q1053:T1053)</f>
        <v>6951.3</v>
      </c>
      <c r="Q1053" s="132">
        <v>5007.1000000000004</v>
      </c>
      <c r="R1053" s="132">
        <v>1520</v>
      </c>
      <c r="S1053" s="132">
        <v>0</v>
      </c>
      <c r="T1053" s="133">
        <v>424.2</v>
      </c>
      <c r="U1053" s="133">
        <f>P1053-K1053</f>
        <v>0</v>
      </c>
      <c r="V1053" s="133">
        <f>Q1053-L1053</f>
        <v>0</v>
      </c>
      <c r="W1053" s="133">
        <f>R1053-M1053</f>
        <v>0</v>
      </c>
      <c r="X1053" s="133">
        <f>S1053-N1053</f>
        <v>0</v>
      </c>
      <c r="Y1053" s="133">
        <f>T1053-O1053</f>
        <v>0</v>
      </c>
      <c r="Z1053" s="133">
        <f t="shared" si="153"/>
        <v>100</v>
      </c>
      <c r="AA1053" s="133">
        <f t="shared" si="153"/>
        <v>100</v>
      </c>
      <c r="AB1053" s="133">
        <f t="shared" si="153"/>
        <v>100</v>
      </c>
      <c r="AC1053" s="133">
        <f t="shared" si="153"/>
        <v>0</v>
      </c>
      <c r="AD1053" s="133">
        <f t="shared" si="153"/>
        <v>100</v>
      </c>
    </row>
    <row r="1054" spans="1:30" ht="12.75" customHeight="1" x14ac:dyDescent="0.25">
      <c r="A1054" s="108"/>
      <c r="B1054" s="108"/>
      <c r="C1054" s="108"/>
      <c r="D1054" s="108"/>
      <c r="E1054" s="141"/>
      <c r="F1054" s="142"/>
      <c r="G1054" s="142"/>
      <c r="H1054" s="142"/>
      <c r="I1054" s="142"/>
      <c r="J1054" s="142"/>
      <c r="K1054" s="142"/>
      <c r="L1054" s="143"/>
      <c r="M1054" s="143"/>
      <c r="N1054" s="143"/>
      <c r="O1054" s="143"/>
      <c r="P1054" s="143"/>
      <c r="Q1054" s="143"/>
      <c r="R1054" s="143"/>
      <c r="S1054" s="143"/>
      <c r="T1054" s="144"/>
      <c r="U1054" s="144"/>
      <c r="V1054" s="144"/>
      <c r="W1054" s="144"/>
      <c r="X1054" s="144"/>
      <c r="Y1054" s="144"/>
      <c r="Z1054" s="144"/>
      <c r="AA1054" s="144"/>
      <c r="AB1054" s="144"/>
      <c r="AC1054" s="144"/>
      <c r="AD1054" s="144"/>
    </row>
    <row r="1055" spans="1:30" ht="12.75" customHeight="1" x14ac:dyDescent="0.25"/>
    <row r="1056" spans="1:30" ht="34.5" customHeight="1" x14ac:dyDescent="0.25">
      <c r="E1056" s="147" t="s">
        <v>1774</v>
      </c>
      <c r="F1056" s="147"/>
      <c r="G1056" s="147"/>
      <c r="H1056" s="146"/>
      <c r="I1056" s="148"/>
      <c r="J1056" s="146"/>
      <c r="K1056" s="147" t="s">
        <v>107</v>
      </c>
      <c r="L1056" s="147"/>
    </row>
    <row r="1057" spans="5:12" ht="34.5" customHeight="1" x14ac:dyDescent="0.25">
      <c r="E1057" s="147" t="s">
        <v>1775</v>
      </c>
      <c r="F1057" s="147"/>
      <c r="G1057" s="147"/>
      <c r="H1057" s="146"/>
      <c r="I1057" s="145"/>
      <c r="J1057" s="146"/>
      <c r="K1057" s="147" t="s">
        <v>109</v>
      </c>
      <c r="L1057" s="147"/>
    </row>
    <row r="1058" spans="5:12" ht="34.5" customHeight="1" x14ac:dyDescent="0.25">
      <c r="E1058" s="147" t="s">
        <v>1776</v>
      </c>
      <c r="F1058" s="147"/>
      <c r="G1058" s="147"/>
      <c r="H1058" s="146"/>
      <c r="I1058" s="145"/>
      <c r="J1058" s="146"/>
      <c r="K1058" s="147" t="s">
        <v>111</v>
      </c>
      <c r="L1058" s="147"/>
    </row>
    <row r="1059" spans="5:12" ht="34.5" customHeight="1" x14ac:dyDescent="0.25">
      <c r="E1059" s="147" t="s">
        <v>1777</v>
      </c>
      <c r="F1059" s="147"/>
      <c r="G1059" s="147"/>
      <c r="H1059" s="146"/>
      <c r="I1059" s="145"/>
      <c r="J1059" s="146"/>
      <c r="K1059" s="147" t="s">
        <v>113</v>
      </c>
      <c r="L1059" s="147"/>
    </row>
    <row r="1060" spans="5:12" ht="34.5" customHeight="1" x14ac:dyDescent="0.25">
      <c r="E1060" s="149" t="s">
        <v>1778</v>
      </c>
      <c r="F1060" s="149"/>
      <c r="G1060" s="149"/>
      <c r="H1060" s="146"/>
      <c r="I1060" s="145"/>
      <c r="J1060" s="146"/>
      <c r="K1060" s="147" t="s">
        <v>1779</v>
      </c>
      <c r="L1060" s="147"/>
    </row>
  </sheetData>
  <mergeCells count="34">
    <mergeCell ref="E1060:G1060"/>
    <mergeCell ref="K1060:L1060"/>
    <mergeCell ref="E1057:G1057"/>
    <mergeCell ref="K1057:L1057"/>
    <mergeCell ref="E1058:G1058"/>
    <mergeCell ref="K1058:L1058"/>
    <mergeCell ref="E1059:G1059"/>
    <mergeCell ref="K1059:L1059"/>
    <mergeCell ref="U6:U7"/>
    <mergeCell ref="V6:Y6"/>
    <mergeCell ref="Z6:Z7"/>
    <mergeCell ref="AA6:AD6"/>
    <mergeCell ref="E1056:G1056"/>
    <mergeCell ref="K1056:L1056"/>
    <mergeCell ref="P4:T5"/>
    <mergeCell ref="U4:AD4"/>
    <mergeCell ref="U5:Y5"/>
    <mergeCell ref="Z5:AD5"/>
    <mergeCell ref="F6:F7"/>
    <mergeCell ref="G6:J6"/>
    <mergeCell ref="K6:K7"/>
    <mergeCell ref="L6:O6"/>
    <mergeCell ref="P6:P7"/>
    <mergeCell ref="Q6:T6"/>
    <mergeCell ref="M1:O1"/>
    <mergeCell ref="AB1:AD1"/>
    <mergeCell ref="F2:Y2"/>
    <mergeCell ref="A4:A7"/>
    <mergeCell ref="B4:B7"/>
    <mergeCell ref="C4:C7"/>
    <mergeCell ref="D4:D7"/>
    <mergeCell ref="E4:E7"/>
    <mergeCell ref="F4:J5"/>
    <mergeCell ref="K4:O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1</vt:i4>
      </vt:variant>
    </vt:vector>
  </HeadingPairs>
  <TitlesOfParts>
    <vt:vector size="17" baseType="lpstr">
      <vt:lpstr>formularul 1</vt:lpstr>
      <vt:lpstr>formularul 2</vt:lpstr>
      <vt:lpstr>formularul 3</vt:lpstr>
      <vt:lpstr>formularul 4</vt:lpstr>
      <vt:lpstr>formularul 4.1</vt:lpstr>
      <vt:lpstr>formularul 4.2</vt:lpstr>
      <vt:lpstr>formularul 5</vt:lpstr>
      <vt:lpstr>formularul 5.1</vt:lpstr>
      <vt:lpstr>formularul 5.1.1</vt:lpstr>
      <vt:lpstr>formularul 6</vt:lpstr>
      <vt:lpstr>formularul 7</vt:lpstr>
      <vt:lpstr>formularul 8</vt:lpstr>
      <vt:lpstr>formularul 9</vt:lpstr>
      <vt:lpstr>formularul 10</vt:lpstr>
      <vt:lpstr>formularul 11</vt:lpstr>
      <vt:lpstr>anexa</vt:lpstr>
      <vt:lpstr>'formularul 1'!Заголовки_для_печати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puricelidi</cp:lastModifiedBy>
  <dcterms:created xsi:type="dcterms:W3CDTF">2017-04-26T09:49:12Z</dcterms:created>
  <dcterms:modified xsi:type="dcterms:W3CDTF">2017-09-22T08:40:10Z</dcterms:modified>
</cp:coreProperties>
</file>